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@Personal\@Strategy\Intraday\CiTS\"/>
    </mc:Choice>
  </mc:AlternateContent>
  <xr:revisionPtr revIDLastSave="0" documentId="13_ncr:1_{6632A51E-6492-40DF-9F43-09C175E7C1BB}" xr6:coauthVersionLast="44" xr6:coauthVersionMax="44" xr10:uidLastSave="{00000000-0000-0000-0000-000000000000}"/>
  <bookViews>
    <workbookView xWindow="0" yWindow="0" windowWidth="19180" windowHeight="10180" xr2:uid="{2F9C546B-A660-43FC-BA2E-5BEA18C47A3E}"/>
  </bookViews>
  <sheets>
    <sheet name="Dash-1L" sheetId="10" r:id="rId1"/>
    <sheet name="Supertrend" sheetId="9" r:id="rId2"/>
    <sheet name="EMA" sheetId="11" r:id="rId3"/>
    <sheet name="PSAR" sheetId="12" r:id="rId4"/>
    <sheet name="ORB" sheetId="13" r:id="rId5"/>
  </sheets>
  <definedNames>
    <definedName name="_xlnm._FilterDatabase" localSheetId="1" hidden="1">Supertrend!$A$1:$W$288</definedName>
  </definedNames>
  <calcPr calcId="191029"/>
  <pivotCaches>
    <pivotCache cacheId="49" r:id="rId6"/>
    <pivotCache cacheId="54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6" i="13" l="1"/>
  <c r="T46" i="13"/>
  <c r="U46" i="13"/>
  <c r="V46" i="13"/>
  <c r="S47" i="13"/>
  <c r="T47" i="13"/>
  <c r="W47" i="13" s="1"/>
  <c r="U47" i="13"/>
  <c r="V47" i="13"/>
  <c r="S48" i="13"/>
  <c r="T48" i="13"/>
  <c r="W48" i="13" s="1"/>
  <c r="U48" i="13"/>
  <c r="V48" i="13"/>
  <c r="S49" i="13"/>
  <c r="T49" i="13"/>
  <c r="U49" i="13"/>
  <c r="V49" i="13"/>
  <c r="W49" i="13"/>
  <c r="S50" i="13"/>
  <c r="T50" i="13"/>
  <c r="U50" i="13"/>
  <c r="V50" i="13"/>
  <c r="W50" i="13" s="1"/>
  <c r="S51" i="13"/>
  <c r="T51" i="13"/>
  <c r="W51" i="13" s="1"/>
  <c r="U51" i="13"/>
  <c r="V51" i="13"/>
  <c r="S52" i="13"/>
  <c r="T52" i="13"/>
  <c r="W52" i="13" s="1"/>
  <c r="U52" i="13"/>
  <c r="V52" i="13"/>
  <c r="S53" i="13"/>
  <c r="T53" i="13"/>
  <c r="U53" i="13"/>
  <c r="V53" i="13"/>
  <c r="W53" i="13"/>
  <c r="S54" i="13"/>
  <c r="T54" i="13"/>
  <c r="U54" i="13"/>
  <c r="V54" i="13"/>
  <c r="W54" i="13" s="1"/>
  <c r="S55" i="13"/>
  <c r="T55" i="13"/>
  <c r="W55" i="13" s="1"/>
  <c r="U55" i="13"/>
  <c r="V55" i="13"/>
  <c r="S56" i="13"/>
  <c r="T56" i="13"/>
  <c r="W56" i="13" s="1"/>
  <c r="U56" i="13"/>
  <c r="V56" i="13"/>
  <c r="S57" i="13"/>
  <c r="T57" i="13"/>
  <c r="U57" i="13"/>
  <c r="V57" i="13"/>
  <c r="W57" i="13"/>
  <c r="S58" i="13"/>
  <c r="T58" i="13"/>
  <c r="U58" i="13"/>
  <c r="V58" i="13"/>
  <c r="W58" i="13" s="1"/>
  <c r="S59" i="13"/>
  <c r="T59" i="13"/>
  <c r="W59" i="13" s="1"/>
  <c r="U59" i="13"/>
  <c r="V59" i="13"/>
  <c r="S60" i="13"/>
  <c r="T60" i="13"/>
  <c r="W60" i="13" s="1"/>
  <c r="U60" i="13"/>
  <c r="V60" i="13"/>
  <c r="S61" i="13"/>
  <c r="T61" i="13"/>
  <c r="U61" i="13"/>
  <c r="V61" i="13"/>
  <c r="W61" i="13"/>
  <c r="S62" i="13"/>
  <c r="T62" i="13"/>
  <c r="U62" i="13"/>
  <c r="V62" i="13"/>
  <c r="W62" i="13" s="1"/>
  <c r="S63" i="13"/>
  <c r="T63" i="13"/>
  <c r="W63" i="13" s="1"/>
  <c r="U63" i="13"/>
  <c r="V63" i="13"/>
  <c r="S64" i="13"/>
  <c r="T64" i="13"/>
  <c r="W64" i="13" s="1"/>
  <c r="U64" i="13"/>
  <c r="V64" i="13"/>
  <c r="S65" i="13"/>
  <c r="T65" i="13"/>
  <c r="U65" i="13"/>
  <c r="V65" i="13"/>
  <c r="W65" i="13"/>
  <c r="S66" i="13"/>
  <c r="T66" i="13"/>
  <c r="U66" i="13"/>
  <c r="V66" i="13"/>
  <c r="W66" i="13" s="1"/>
  <c r="S67" i="13"/>
  <c r="T67" i="13"/>
  <c r="W67" i="13" s="1"/>
  <c r="U67" i="13"/>
  <c r="V67" i="13"/>
  <c r="S68" i="13"/>
  <c r="T68" i="13"/>
  <c r="W68" i="13" s="1"/>
  <c r="U68" i="13"/>
  <c r="V68" i="13"/>
  <c r="S69" i="13"/>
  <c r="T69" i="13"/>
  <c r="U69" i="13"/>
  <c r="V69" i="13"/>
  <c r="W69" i="13"/>
  <c r="S70" i="13"/>
  <c r="T70" i="13"/>
  <c r="W70" i="13" s="1"/>
  <c r="U70" i="13"/>
  <c r="V70" i="13"/>
  <c r="S71" i="13"/>
  <c r="T71" i="13"/>
  <c r="W71" i="13" s="1"/>
  <c r="U71" i="13"/>
  <c r="V71" i="13"/>
  <c r="S72" i="13"/>
  <c r="T72" i="13"/>
  <c r="W72" i="13" s="1"/>
  <c r="U72" i="13"/>
  <c r="V72" i="13"/>
  <c r="S73" i="13"/>
  <c r="T73" i="13"/>
  <c r="U73" i="13"/>
  <c r="V73" i="13"/>
  <c r="W73" i="13"/>
  <c r="S74" i="13"/>
  <c r="T74" i="13"/>
  <c r="U74" i="13"/>
  <c r="V74" i="13"/>
  <c r="W74" i="13" s="1"/>
  <c r="S75" i="13"/>
  <c r="T75" i="13"/>
  <c r="W75" i="13" s="1"/>
  <c r="U75" i="13"/>
  <c r="V75" i="13"/>
  <c r="S76" i="13"/>
  <c r="T76" i="13"/>
  <c r="W76" i="13" s="1"/>
  <c r="U76" i="13"/>
  <c r="V76" i="13"/>
  <c r="S77" i="13"/>
  <c r="T77" i="13"/>
  <c r="U77" i="13"/>
  <c r="V77" i="13"/>
  <c r="W77" i="13"/>
  <c r="S78" i="13"/>
  <c r="T78" i="13"/>
  <c r="U78" i="13"/>
  <c r="V78" i="13"/>
  <c r="W78" i="13" s="1"/>
  <c r="S79" i="13"/>
  <c r="T79" i="13"/>
  <c r="W79" i="13" s="1"/>
  <c r="U79" i="13"/>
  <c r="V79" i="13"/>
  <c r="S80" i="13"/>
  <c r="T80" i="13"/>
  <c r="W80" i="13" s="1"/>
  <c r="U80" i="13"/>
  <c r="V80" i="13"/>
  <c r="S81" i="13"/>
  <c r="T81" i="13"/>
  <c r="U81" i="13"/>
  <c r="V81" i="13"/>
  <c r="W81" i="13"/>
  <c r="S82" i="13"/>
  <c r="T82" i="13"/>
  <c r="U82" i="13"/>
  <c r="V82" i="13"/>
  <c r="W82" i="13" s="1"/>
  <c r="S83" i="13"/>
  <c r="T83" i="13"/>
  <c r="W83" i="13" s="1"/>
  <c r="U83" i="13"/>
  <c r="V83" i="13"/>
  <c r="S84" i="13"/>
  <c r="T84" i="13"/>
  <c r="W84" i="13" s="1"/>
  <c r="U84" i="13"/>
  <c r="V84" i="13"/>
  <c r="S85" i="13"/>
  <c r="T85" i="13"/>
  <c r="U85" i="13"/>
  <c r="V85" i="13"/>
  <c r="W85" i="13"/>
  <c r="S86" i="13"/>
  <c r="T86" i="13"/>
  <c r="U86" i="13"/>
  <c r="V86" i="13"/>
  <c r="W86" i="13" s="1"/>
  <c r="S87" i="13"/>
  <c r="T87" i="13"/>
  <c r="W87" i="13" s="1"/>
  <c r="U87" i="13"/>
  <c r="V87" i="13"/>
  <c r="S88" i="13"/>
  <c r="T88" i="13"/>
  <c r="W88" i="13" s="1"/>
  <c r="U88" i="13"/>
  <c r="V88" i="13"/>
  <c r="S89" i="13"/>
  <c r="T89" i="13"/>
  <c r="U89" i="13"/>
  <c r="V89" i="13"/>
  <c r="W89" i="13"/>
  <c r="S90" i="13"/>
  <c r="T90" i="13"/>
  <c r="U90" i="13"/>
  <c r="V90" i="13"/>
  <c r="W90" i="13" s="1"/>
  <c r="S91" i="13"/>
  <c r="T91" i="13"/>
  <c r="W91" i="13" s="1"/>
  <c r="U91" i="13"/>
  <c r="V91" i="13"/>
  <c r="S92" i="13"/>
  <c r="T92" i="13"/>
  <c r="W92" i="13" s="1"/>
  <c r="U92" i="13"/>
  <c r="V92" i="13"/>
  <c r="S93" i="13"/>
  <c r="T93" i="13"/>
  <c r="U93" i="13"/>
  <c r="V93" i="13"/>
  <c r="W93" i="13"/>
  <c r="S94" i="13"/>
  <c r="T94" i="13"/>
  <c r="U94" i="13"/>
  <c r="V94" i="13"/>
  <c r="W94" i="13" s="1"/>
  <c r="S95" i="13"/>
  <c r="T95" i="13"/>
  <c r="W95" i="13" s="1"/>
  <c r="U95" i="13"/>
  <c r="V95" i="13"/>
  <c r="S96" i="13"/>
  <c r="T96" i="13"/>
  <c r="W96" i="13" s="1"/>
  <c r="U96" i="13"/>
  <c r="V96" i="13"/>
  <c r="S97" i="13"/>
  <c r="T97" i="13"/>
  <c r="U97" i="13"/>
  <c r="V97" i="13"/>
  <c r="W97" i="13"/>
  <c r="S98" i="13"/>
  <c r="T98" i="13"/>
  <c r="U98" i="13"/>
  <c r="V98" i="13"/>
  <c r="W98" i="13" s="1"/>
  <c r="S99" i="13"/>
  <c r="T99" i="13"/>
  <c r="W99" i="13" s="1"/>
  <c r="U99" i="13"/>
  <c r="V99" i="13"/>
  <c r="S100" i="13"/>
  <c r="T100" i="13"/>
  <c r="W100" i="13" s="1"/>
  <c r="U100" i="13"/>
  <c r="V100" i="13"/>
  <c r="S101" i="13"/>
  <c r="T101" i="13"/>
  <c r="U101" i="13"/>
  <c r="V101" i="13"/>
  <c r="W101" i="13"/>
  <c r="S102" i="13"/>
  <c r="T102" i="13"/>
  <c r="U102" i="13"/>
  <c r="V102" i="13"/>
  <c r="W102" i="13" s="1"/>
  <c r="S103" i="13"/>
  <c r="T103" i="13"/>
  <c r="W103" i="13" s="1"/>
  <c r="U103" i="13"/>
  <c r="V103" i="13"/>
  <c r="S104" i="13"/>
  <c r="T104" i="13"/>
  <c r="W104" i="13" s="1"/>
  <c r="U104" i="13"/>
  <c r="V104" i="13"/>
  <c r="S105" i="13"/>
  <c r="T105" i="13"/>
  <c r="U105" i="13"/>
  <c r="V105" i="13"/>
  <c r="W105" i="13"/>
  <c r="S106" i="13"/>
  <c r="T106" i="13"/>
  <c r="U106" i="13"/>
  <c r="V106" i="13"/>
  <c r="W106" i="13" s="1"/>
  <c r="S107" i="13"/>
  <c r="T107" i="13"/>
  <c r="W107" i="13" s="1"/>
  <c r="U107" i="13"/>
  <c r="V107" i="13"/>
  <c r="S108" i="13"/>
  <c r="T108" i="13"/>
  <c r="W108" i="13" s="1"/>
  <c r="U108" i="13"/>
  <c r="V108" i="13"/>
  <c r="S109" i="13"/>
  <c r="T109" i="13"/>
  <c r="U109" i="13"/>
  <c r="V109" i="13"/>
  <c r="W109" i="13"/>
  <c r="S110" i="13"/>
  <c r="T110" i="13"/>
  <c r="U110" i="13"/>
  <c r="V110" i="13"/>
  <c r="W110" i="13" s="1"/>
  <c r="S111" i="13"/>
  <c r="T111" i="13"/>
  <c r="W111" i="13" s="1"/>
  <c r="U111" i="13"/>
  <c r="V111" i="13"/>
  <c r="S112" i="13"/>
  <c r="T112" i="13"/>
  <c r="W112" i="13" s="1"/>
  <c r="U112" i="13"/>
  <c r="V112" i="13"/>
  <c r="S113" i="13"/>
  <c r="T113" i="13"/>
  <c r="U113" i="13"/>
  <c r="V113" i="13"/>
  <c r="W113" i="13"/>
  <c r="S114" i="13"/>
  <c r="T114" i="13"/>
  <c r="U114" i="13"/>
  <c r="V114" i="13"/>
  <c r="W114" i="13" s="1"/>
  <c r="S115" i="13"/>
  <c r="T115" i="13"/>
  <c r="W115" i="13" s="1"/>
  <c r="U115" i="13"/>
  <c r="V115" i="13"/>
  <c r="S116" i="13"/>
  <c r="T116" i="13"/>
  <c r="W116" i="13" s="1"/>
  <c r="U116" i="13"/>
  <c r="V116" i="13"/>
  <c r="S117" i="13"/>
  <c r="T117" i="13"/>
  <c r="U117" i="13"/>
  <c r="V117" i="13"/>
  <c r="W117" i="13"/>
  <c r="S118" i="13"/>
  <c r="T118" i="13"/>
  <c r="U118" i="13"/>
  <c r="V118" i="13"/>
  <c r="W118" i="13" s="1"/>
  <c r="S119" i="13"/>
  <c r="T119" i="13"/>
  <c r="W119" i="13" s="1"/>
  <c r="U119" i="13"/>
  <c r="V119" i="13"/>
  <c r="S120" i="13"/>
  <c r="T120" i="13"/>
  <c r="W120" i="13" s="1"/>
  <c r="U120" i="13"/>
  <c r="V120" i="13"/>
  <c r="S121" i="13"/>
  <c r="T121" i="13"/>
  <c r="U121" i="13"/>
  <c r="V121" i="13"/>
  <c r="W121" i="13"/>
  <c r="S122" i="13"/>
  <c r="T122" i="13"/>
  <c r="U122" i="13"/>
  <c r="V122" i="13"/>
  <c r="W122" i="13" s="1"/>
  <c r="S123" i="13"/>
  <c r="T123" i="13"/>
  <c r="W123" i="13" s="1"/>
  <c r="U123" i="13"/>
  <c r="V123" i="13"/>
  <c r="S124" i="13"/>
  <c r="T124" i="13"/>
  <c r="W124" i="13" s="1"/>
  <c r="U124" i="13"/>
  <c r="V124" i="13"/>
  <c r="S125" i="13"/>
  <c r="T125" i="13"/>
  <c r="U125" i="13"/>
  <c r="V125" i="13"/>
  <c r="W125" i="13"/>
  <c r="S126" i="13"/>
  <c r="T126" i="13"/>
  <c r="U126" i="13"/>
  <c r="V126" i="13"/>
  <c r="W126" i="13" s="1"/>
  <c r="S127" i="13"/>
  <c r="T127" i="13"/>
  <c r="W127" i="13" s="1"/>
  <c r="U127" i="13"/>
  <c r="V127" i="13"/>
  <c r="S128" i="13"/>
  <c r="T128" i="13"/>
  <c r="W128" i="13" s="1"/>
  <c r="U128" i="13"/>
  <c r="V128" i="13"/>
  <c r="S129" i="13"/>
  <c r="T129" i="13"/>
  <c r="U129" i="13"/>
  <c r="V129" i="13"/>
  <c r="W129" i="13"/>
  <c r="S130" i="13"/>
  <c r="T130" i="13"/>
  <c r="U130" i="13"/>
  <c r="V130" i="13"/>
  <c r="W130" i="13" s="1"/>
  <c r="S131" i="13"/>
  <c r="T131" i="13"/>
  <c r="W131" i="13" s="1"/>
  <c r="U131" i="13"/>
  <c r="V131" i="13"/>
  <c r="S132" i="13"/>
  <c r="T132" i="13"/>
  <c r="W132" i="13" s="1"/>
  <c r="U132" i="13"/>
  <c r="V132" i="13"/>
  <c r="S133" i="13"/>
  <c r="T133" i="13"/>
  <c r="U133" i="13"/>
  <c r="V133" i="13"/>
  <c r="W133" i="13"/>
  <c r="S134" i="13"/>
  <c r="T134" i="13"/>
  <c r="U134" i="13"/>
  <c r="V134" i="13"/>
  <c r="W134" i="13" s="1"/>
  <c r="S135" i="13"/>
  <c r="T135" i="13"/>
  <c r="W135" i="13" s="1"/>
  <c r="U135" i="13"/>
  <c r="V135" i="13"/>
  <c r="S136" i="13"/>
  <c r="T136" i="13"/>
  <c r="W136" i="13" s="1"/>
  <c r="U136" i="13"/>
  <c r="V136" i="13"/>
  <c r="S137" i="13"/>
  <c r="T137" i="13"/>
  <c r="U137" i="13"/>
  <c r="V137" i="13"/>
  <c r="W137" i="13"/>
  <c r="S138" i="13"/>
  <c r="T138" i="13"/>
  <c r="U138" i="13"/>
  <c r="V138" i="13"/>
  <c r="W138" i="13" s="1"/>
  <c r="S139" i="13"/>
  <c r="T139" i="13"/>
  <c r="W139" i="13" s="1"/>
  <c r="U139" i="13"/>
  <c r="V139" i="13"/>
  <c r="S140" i="13"/>
  <c r="T140" i="13"/>
  <c r="W140" i="13" s="1"/>
  <c r="U140" i="13"/>
  <c r="V140" i="13"/>
  <c r="S141" i="13"/>
  <c r="T141" i="13"/>
  <c r="U141" i="13"/>
  <c r="V141" i="13"/>
  <c r="W141" i="13"/>
  <c r="S142" i="13"/>
  <c r="T142" i="13"/>
  <c r="U142" i="13"/>
  <c r="V142" i="13"/>
  <c r="W142" i="13" s="1"/>
  <c r="S143" i="13"/>
  <c r="T143" i="13"/>
  <c r="W143" i="13" s="1"/>
  <c r="U143" i="13"/>
  <c r="V143" i="13"/>
  <c r="S144" i="13"/>
  <c r="T144" i="13"/>
  <c r="W144" i="13" s="1"/>
  <c r="U144" i="13"/>
  <c r="V144" i="13"/>
  <c r="S145" i="13"/>
  <c r="T145" i="13"/>
  <c r="U145" i="13"/>
  <c r="V145" i="13"/>
  <c r="W145" i="13"/>
  <c r="S146" i="13"/>
  <c r="T146" i="13"/>
  <c r="U146" i="13"/>
  <c r="V146" i="13"/>
  <c r="W146" i="13" s="1"/>
  <c r="S147" i="13"/>
  <c r="T147" i="13"/>
  <c r="W147" i="13" s="1"/>
  <c r="U147" i="13"/>
  <c r="V147" i="13"/>
  <c r="S148" i="13"/>
  <c r="T148" i="13"/>
  <c r="W148" i="13" s="1"/>
  <c r="U148" i="13"/>
  <c r="V148" i="13"/>
  <c r="S149" i="13"/>
  <c r="T149" i="13"/>
  <c r="U149" i="13"/>
  <c r="V149" i="13"/>
  <c r="W149" i="13"/>
  <c r="S150" i="13"/>
  <c r="T150" i="13"/>
  <c r="U150" i="13"/>
  <c r="V150" i="13"/>
  <c r="W150" i="13" s="1"/>
  <c r="S151" i="13"/>
  <c r="T151" i="13"/>
  <c r="W151" i="13" s="1"/>
  <c r="U151" i="13"/>
  <c r="V151" i="13"/>
  <c r="S152" i="13"/>
  <c r="T152" i="13"/>
  <c r="W152" i="13" s="1"/>
  <c r="U152" i="13"/>
  <c r="V152" i="13"/>
  <c r="S153" i="13"/>
  <c r="T153" i="13"/>
  <c r="U153" i="13"/>
  <c r="V153" i="13"/>
  <c r="W153" i="13"/>
  <c r="S154" i="13"/>
  <c r="T154" i="13"/>
  <c r="U154" i="13"/>
  <c r="V154" i="13"/>
  <c r="W154" i="13" s="1"/>
  <c r="S155" i="13"/>
  <c r="T155" i="13"/>
  <c r="W155" i="13" s="1"/>
  <c r="U155" i="13"/>
  <c r="V155" i="13"/>
  <c r="S156" i="13"/>
  <c r="T156" i="13"/>
  <c r="W156" i="13" s="1"/>
  <c r="U156" i="13"/>
  <c r="V156" i="13"/>
  <c r="S157" i="13"/>
  <c r="T157" i="13"/>
  <c r="U157" i="13"/>
  <c r="V157" i="13"/>
  <c r="W157" i="13"/>
  <c r="S158" i="13"/>
  <c r="T158" i="13"/>
  <c r="U158" i="13"/>
  <c r="V158" i="13"/>
  <c r="W158" i="13" s="1"/>
  <c r="S159" i="13"/>
  <c r="T159" i="13"/>
  <c r="W159" i="13" s="1"/>
  <c r="U159" i="13"/>
  <c r="V159" i="13"/>
  <c r="S160" i="13"/>
  <c r="T160" i="13"/>
  <c r="W160" i="13" s="1"/>
  <c r="U160" i="13"/>
  <c r="V160" i="13"/>
  <c r="S161" i="13"/>
  <c r="T161" i="13"/>
  <c r="U161" i="13"/>
  <c r="V161" i="13"/>
  <c r="W161" i="13"/>
  <c r="S162" i="13"/>
  <c r="T162" i="13"/>
  <c r="U162" i="13"/>
  <c r="V162" i="13"/>
  <c r="W162" i="13" s="1"/>
  <c r="S163" i="13"/>
  <c r="T163" i="13"/>
  <c r="W163" i="13" s="1"/>
  <c r="U163" i="13"/>
  <c r="V163" i="13"/>
  <c r="S164" i="13"/>
  <c r="T164" i="13"/>
  <c r="W164" i="13" s="1"/>
  <c r="U164" i="13"/>
  <c r="V164" i="13"/>
  <c r="S165" i="13"/>
  <c r="T165" i="13"/>
  <c r="U165" i="13"/>
  <c r="V165" i="13"/>
  <c r="W165" i="13"/>
  <c r="S166" i="13"/>
  <c r="T166" i="13"/>
  <c r="U166" i="13"/>
  <c r="V166" i="13"/>
  <c r="W166" i="13" s="1"/>
  <c r="S167" i="13"/>
  <c r="T167" i="13"/>
  <c r="W167" i="13" s="1"/>
  <c r="U167" i="13"/>
  <c r="V167" i="13"/>
  <c r="S168" i="13"/>
  <c r="T168" i="13"/>
  <c r="W168" i="13" s="1"/>
  <c r="U168" i="13"/>
  <c r="V168" i="13"/>
  <c r="S169" i="13"/>
  <c r="T169" i="13"/>
  <c r="U169" i="13"/>
  <c r="V169" i="13"/>
  <c r="W169" i="13"/>
  <c r="S170" i="13"/>
  <c r="T170" i="13"/>
  <c r="U170" i="13"/>
  <c r="V170" i="13"/>
  <c r="W170" i="13" s="1"/>
  <c r="S171" i="13"/>
  <c r="T171" i="13"/>
  <c r="W171" i="13" s="1"/>
  <c r="U171" i="13"/>
  <c r="V171" i="13"/>
  <c r="S172" i="13"/>
  <c r="T172" i="13"/>
  <c r="W172" i="13" s="1"/>
  <c r="U172" i="13"/>
  <c r="V172" i="13"/>
  <c r="S173" i="13"/>
  <c r="T173" i="13"/>
  <c r="U173" i="13"/>
  <c r="V173" i="13"/>
  <c r="W173" i="13"/>
  <c r="S174" i="13"/>
  <c r="T174" i="13"/>
  <c r="U174" i="13"/>
  <c r="V174" i="13"/>
  <c r="W174" i="13" s="1"/>
  <c r="S175" i="13"/>
  <c r="T175" i="13"/>
  <c r="W175" i="13" s="1"/>
  <c r="U175" i="13"/>
  <c r="V175" i="13"/>
  <c r="S176" i="13"/>
  <c r="T176" i="13"/>
  <c r="W176" i="13" s="1"/>
  <c r="U176" i="13"/>
  <c r="V176" i="13"/>
  <c r="S177" i="13"/>
  <c r="T177" i="13"/>
  <c r="U177" i="13"/>
  <c r="V177" i="13"/>
  <c r="W177" i="13"/>
  <c r="S178" i="13"/>
  <c r="T178" i="13"/>
  <c r="U178" i="13"/>
  <c r="V178" i="13"/>
  <c r="W178" i="13" s="1"/>
  <c r="S179" i="13"/>
  <c r="T179" i="13"/>
  <c r="W179" i="13" s="1"/>
  <c r="U179" i="13"/>
  <c r="V179" i="13"/>
  <c r="S180" i="13"/>
  <c r="T180" i="13"/>
  <c r="W180" i="13" s="1"/>
  <c r="U180" i="13"/>
  <c r="V180" i="13"/>
  <c r="S181" i="13"/>
  <c r="T181" i="13"/>
  <c r="U181" i="13"/>
  <c r="V181" i="13"/>
  <c r="W181" i="13"/>
  <c r="S182" i="13"/>
  <c r="T182" i="13"/>
  <c r="U182" i="13"/>
  <c r="V182" i="13"/>
  <c r="W182" i="13" s="1"/>
  <c r="S183" i="13"/>
  <c r="T183" i="13"/>
  <c r="W183" i="13" s="1"/>
  <c r="U183" i="13"/>
  <c r="V183" i="13"/>
  <c r="S184" i="13"/>
  <c r="T184" i="13"/>
  <c r="W184" i="13" s="1"/>
  <c r="U184" i="13"/>
  <c r="V184" i="13"/>
  <c r="S185" i="13"/>
  <c r="T185" i="13"/>
  <c r="U185" i="13"/>
  <c r="V185" i="13"/>
  <c r="W185" i="13"/>
  <c r="S186" i="13"/>
  <c r="T186" i="13"/>
  <c r="U186" i="13"/>
  <c r="V186" i="13"/>
  <c r="W186" i="13" s="1"/>
  <c r="S187" i="13"/>
  <c r="T187" i="13"/>
  <c r="W187" i="13" s="1"/>
  <c r="U187" i="13"/>
  <c r="V187" i="13"/>
  <c r="S188" i="13"/>
  <c r="T188" i="13"/>
  <c r="W188" i="13" s="1"/>
  <c r="U188" i="13"/>
  <c r="V188" i="13"/>
  <c r="S189" i="13"/>
  <c r="T189" i="13"/>
  <c r="U189" i="13"/>
  <c r="V189" i="13"/>
  <c r="W189" i="13"/>
  <c r="S190" i="13"/>
  <c r="T190" i="13"/>
  <c r="U190" i="13"/>
  <c r="V190" i="13"/>
  <c r="W190" i="13" s="1"/>
  <c r="S191" i="13"/>
  <c r="T191" i="13"/>
  <c r="W191" i="13" s="1"/>
  <c r="U191" i="13"/>
  <c r="V191" i="13"/>
  <c r="S192" i="13"/>
  <c r="T192" i="13"/>
  <c r="W192" i="13" s="1"/>
  <c r="U192" i="13"/>
  <c r="V192" i="13"/>
  <c r="S193" i="13"/>
  <c r="T193" i="13"/>
  <c r="U193" i="13"/>
  <c r="V193" i="13"/>
  <c r="W193" i="13"/>
  <c r="S194" i="13"/>
  <c r="T194" i="13"/>
  <c r="U194" i="13"/>
  <c r="V194" i="13"/>
  <c r="W194" i="13" s="1"/>
  <c r="S195" i="13"/>
  <c r="T195" i="13"/>
  <c r="W195" i="13" s="1"/>
  <c r="U195" i="13"/>
  <c r="V195" i="13"/>
  <c r="S196" i="13"/>
  <c r="T196" i="13"/>
  <c r="W196" i="13" s="1"/>
  <c r="U196" i="13"/>
  <c r="V196" i="13"/>
  <c r="S197" i="13"/>
  <c r="T197" i="13"/>
  <c r="U197" i="13"/>
  <c r="V197" i="13"/>
  <c r="W197" i="13"/>
  <c r="S198" i="13"/>
  <c r="T198" i="13"/>
  <c r="U198" i="13"/>
  <c r="V198" i="13"/>
  <c r="W198" i="13" s="1"/>
  <c r="S199" i="13"/>
  <c r="T199" i="13"/>
  <c r="W199" i="13" s="1"/>
  <c r="U199" i="13"/>
  <c r="V199" i="13"/>
  <c r="S200" i="13"/>
  <c r="T200" i="13"/>
  <c r="W200" i="13" s="1"/>
  <c r="U200" i="13"/>
  <c r="V200" i="13"/>
  <c r="S201" i="13"/>
  <c r="T201" i="13"/>
  <c r="U201" i="13"/>
  <c r="V201" i="13"/>
  <c r="W201" i="13"/>
  <c r="S202" i="13"/>
  <c r="T202" i="13"/>
  <c r="U202" i="13"/>
  <c r="V202" i="13"/>
  <c r="W202" i="13" s="1"/>
  <c r="S203" i="13"/>
  <c r="T203" i="13"/>
  <c r="W203" i="13" s="1"/>
  <c r="U203" i="13"/>
  <c r="V203" i="13"/>
  <c r="S204" i="13"/>
  <c r="T204" i="13"/>
  <c r="W204" i="13" s="1"/>
  <c r="U204" i="13"/>
  <c r="V204" i="13"/>
  <c r="S205" i="13"/>
  <c r="T205" i="13"/>
  <c r="U205" i="13"/>
  <c r="V205" i="13"/>
  <c r="W205" i="13"/>
  <c r="S206" i="13"/>
  <c r="T206" i="13"/>
  <c r="U206" i="13"/>
  <c r="V206" i="13"/>
  <c r="W206" i="13" s="1"/>
  <c r="S207" i="13"/>
  <c r="T207" i="13"/>
  <c r="W207" i="13" s="1"/>
  <c r="U207" i="13"/>
  <c r="V207" i="13"/>
  <c r="S208" i="13"/>
  <c r="T208" i="13"/>
  <c r="W208" i="13" s="1"/>
  <c r="U208" i="13"/>
  <c r="V208" i="13"/>
  <c r="S209" i="13"/>
  <c r="T209" i="13"/>
  <c r="U209" i="13"/>
  <c r="V209" i="13"/>
  <c r="W209" i="13"/>
  <c r="S210" i="13"/>
  <c r="T210" i="13"/>
  <c r="U210" i="13"/>
  <c r="V210" i="13"/>
  <c r="W210" i="13" s="1"/>
  <c r="S211" i="13"/>
  <c r="T211" i="13"/>
  <c r="W211" i="13" s="1"/>
  <c r="U211" i="13"/>
  <c r="V211" i="13"/>
  <c r="S212" i="13"/>
  <c r="T212" i="13"/>
  <c r="W212" i="13" s="1"/>
  <c r="U212" i="13"/>
  <c r="V212" i="13"/>
  <c r="S213" i="13"/>
  <c r="T213" i="13"/>
  <c r="U213" i="13"/>
  <c r="V213" i="13"/>
  <c r="W213" i="13"/>
  <c r="S214" i="13"/>
  <c r="T214" i="13"/>
  <c r="U214" i="13"/>
  <c r="V214" i="13"/>
  <c r="W214" i="13" s="1"/>
  <c r="S215" i="13"/>
  <c r="T215" i="13"/>
  <c r="W215" i="13" s="1"/>
  <c r="U215" i="13"/>
  <c r="V215" i="13"/>
  <c r="S216" i="13"/>
  <c r="T216" i="13"/>
  <c r="W216" i="13" s="1"/>
  <c r="U216" i="13"/>
  <c r="V216" i="13"/>
  <c r="S217" i="13"/>
  <c r="T217" i="13"/>
  <c r="U217" i="13"/>
  <c r="V217" i="13"/>
  <c r="W217" i="13"/>
  <c r="S218" i="13"/>
  <c r="T218" i="13"/>
  <c r="U218" i="13"/>
  <c r="V218" i="13"/>
  <c r="W218" i="13" s="1"/>
  <c r="S219" i="13"/>
  <c r="T219" i="13"/>
  <c r="W219" i="13" s="1"/>
  <c r="U219" i="13"/>
  <c r="V219" i="13"/>
  <c r="S220" i="13"/>
  <c r="T220" i="13"/>
  <c r="W220" i="13" s="1"/>
  <c r="U220" i="13"/>
  <c r="V220" i="13"/>
  <c r="S221" i="13"/>
  <c r="T221" i="13"/>
  <c r="U221" i="13"/>
  <c r="V221" i="13"/>
  <c r="W221" i="13"/>
  <c r="S222" i="13"/>
  <c r="T222" i="13"/>
  <c r="U222" i="13"/>
  <c r="V222" i="13"/>
  <c r="W222" i="13" s="1"/>
  <c r="S223" i="13"/>
  <c r="T223" i="13"/>
  <c r="W223" i="13" s="1"/>
  <c r="U223" i="13"/>
  <c r="V223" i="13"/>
  <c r="S224" i="13"/>
  <c r="T224" i="13"/>
  <c r="W224" i="13" s="1"/>
  <c r="U224" i="13"/>
  <c r="V224" i="13"/>
  <c r="S225" i="13"/>
  <c r="T225" i="13"/>
  <c r="U225" i="13"/>
  <c r="V225" i="13"/>
  <c r="W225" i="13"/>
  <c r="S226" i="13"/>
  <c r="T226" i="13"/>
  <c r="U226" i="13"/>
  <c r="V226" i="13"/>
  <c r="W226" i="13" s="1"/>
  <c r="S227" i="13"/>
  <c r="T227" i="13"/>
  <c r="W227" i="13" s="1"/>
  <c r="U227" i="13"/>
  <c r="V227" i="13"/>
  <c r="S228" i="13"/>
  <c r="T228" i="13"/>
  <c r="W228" i="13" s="1"/>
  <c r="U228" i="13"/>
  <c r="V228" i="13"/>
  <c r="S229" i="13"/>
  <c r="T229" i="13"/>
  <c r="U229" i="13"/>
  <c r="V229" i="13"/>
  <c r="W229" i="13"/>
  <c r="S230" i="13"/>
  <c r="T230" i="13"/>
  <c r="U230" i="13"/>
  <c r="V230" i="13"/>
  <c r="W230" i="13" s="1"/>
  <c r="S231" i="13"/>
  <c r="T231" i="13"/>
  <c r="W231" i="13" s="1"/>
  <c r="U231" i="13"/>
  <c r="V231" i="13"/>
  <c r="S232" i="13"/>
  <c r="T232" i="13"/>
  <c r="W232" i="13" s="1"/>
  <c r="U232" i="13"/>
  <c r="V232" i="13"/>
  <c r="S233" i="13"/>
  <c r="T233" i="13"/>
  <c r="U233" i="13"/>
  <c r="V233" i="13"/>
  <c r="W233" i="13"/>
  <c r="S234" i="13"/>
  <c r="T234" i="13"/>
  <c r="U234" i="13"/>
  <c r="V234" i="13"/>
  <c r="W234" i="13" s="1"/>
  <c r="S235" i="13"/>
  <c r="T235" i="13"/>
  <c r="W235" i="13" s="1"/>
  <c r="U235" i="13"/>
  <c r="V235" i="13"/>
  <c r="S236" i="13"/>
  <c r="T236" i="13"/>
  <c r="W236" i="13" s="1"/>
  <c r="U236" i="13"/>
  <c r="V236" i="13"/>
  <c r="S237" i="13"/>
  <c r="T237" i="13"/>
  <c r="U237" i="13"/>
  <c r="V237" i="13"/>
  <c r="W237" i="13"/>
  <c r="S238" i="13"/>
  <c r="T238" i="13"/>
  <c r="U238" i="13"/>
  <c r="V238" i="13"/>
  <c r="W238" i="13" s="1"/>
  <c r="S239" i="13"/>
  <c r="T239" i="13"/>
  <c r="W239" i="13" s="1"/>
  <c r="U239" i="13"/>
  <c r="V239" i="13"/>
  <c r="S240" i="13"/>
  <c r="T240" i="13"/>
  <c r="W240" i="13" s="1"/>
  <c r="U240" i="13"/>
  <c r="V240" i="13"/>
  <c r="S241" i="13"/>
  <c r="T241" i="13"/>
  <c r="U241" i="13"/>
  <c r="V241" i="13"/>
  <c r="W241" i="13"/>
  <c r="S242" i="13"/>
  <c r="T242" i="13"/>
  <c r="U242" i="13"/>
  <c r="V242" i="13"/>
  <c r="W242" i="13" s="1"/>
  <c r="S243" i="13"/>
  <c r="T243" i="13"/>
  <c r="W243" i="13" s="1"/>
  <c r="U243" i="13"/>
  <c r="V243" i="13"/>
  <c r="S244" i="13"/>
  <c r="T244" i="13"/>
  <c r="W244" i="13" s="1"/>
  <c r="U244" i="13"/>
  <c r="V244" i="13"/>
  <c r="S245" i="13"/>
  <c r="T245" i="13"/>
  <c r="U245" i="13"/>
  <c r="V245" i="13"/>
  <c r="W245" i="13"/>
  <c r="S246" i="13"/>
  <c r="T246" i="13"/>
  <c r="U246" i="13"/>
  <c r="V246" i="13"/>
  <c r="W246" i="13" s="1"/>
  <c r="S247" i="13"/>
  <c r="T247" i="13"/>
  <c r="W247" i="13" s="1"/>
  <c r="U247" i="13"/>
  <c r="V247" i="13"/>
  <c r="S248" i="13"/>
  <c r="T248" i="13"/>
  <c r="W248" i="13" s="1"/>
  <c r="U248" i="13"/>
  <c r="V248" i="13"/>
  <c r="S249" i="13"/>
  <c r="T249" i="13"/>
  <c r="W249" i="13" s="1"/>
  <c r="U249" i="13"/>
  <c r="V249" i="13"/>
  <c r="S250" i="13"/>
  <c r="T250" i="13"/>
  <c r="U250" i="13"/>
  <c r="V250" i="13"/>
  <c r="W250" i="13"/>
  <c r="S251" i="13"/>
  <c r="T251" i="13"/>
  <c r="U251" i="13"/>
  <c r="V251" i="13"/>
  <c r="S252" i="13"/>
  <c r="T252" i="13"/>
  <c r="W252" i="13" s="1"/>
  <c r="U252" i="13"/>
  <c r="V252" i="13"/>
  <c r="S253" i="13"/>
  <c r="T253" i="13"/>
  <c r="U253" i="13"/>
  <c r="V253" i="13"/>
  <c r="W253" i="13"/>
  <c r="S254" i="13"/>
  <c r="T254" i="13"/>
  <c r="U254" i="13"/>
  <c r="V254" i="13"/>
  <c r="W254" i="13" s="1"/>
  <c r="S255" i="13"/>
  <c r="T255" i="13"/>
  <c r="W255" i="13" s="1"/>
  <c r="U255" i="13"/>
  <c r="V255" i="13"/>
  <c r="S256" i="13"/>
  <c r="T256" i="13"/>
  <c r="W256" i="13" s="1"/>
  <c r="U256" i="13"/>
  <c r="V256" i="13"/>
  <c r="S257" i="13"/>
  <c r="T257" i="13"/>
  <c r="W257" i="13" s="1"/>
  <c r="U257" i="13"/>
  <c r="V257" i="13"/>
  <c r="S258" i="13"/>
  <c r="T258" i="13"/>
  <c r="U258" i="13"/>
  <c r="V258" i="13"/>
  <c r="W258" i="13"/>
  <c r="S259" i="13"/>
  <c r="T259" i="13"/>
  <c r="U259" i="13"/>
  <c r="V259" i="13"/>
  <c r="S260" i="13"/>
  <c r="T260" i="13"/>
  <c r="W260" i="13" s="1"/>
  <c r="U260" i="13"/>
  <c r="V260" i="13"/>
  <c r="S261" i="13"/>
  <c r="T261" i="13"/>
  <c r="U261" i="13"/>
  <c r="V261" i="13"/>
  <c r="W261" i="13"/>
  <c r="S262" i="13"/>
  <c r="T262" i="13"/>
  <c r="U262" i="13"/>
  <c r="V262" i="13"/>
  <c r="W262" i="13" s="1"/>
  <c r="S263" i="13"/>
  <c r="T263" i="13"/>
  <c r="W263" i="13" s="1"/>
  <c r="U263" i="13"/>
  <c r="V263" i="13"/>
  <c r="S264" i="13"/>
  <c r="T264" i="13"/>
  <c r="W264" i="13" s="1"/>
  <c r="U264" i="13"/>
  <c r="V264" i="13"/>
  <c r="S265" i="13"/>
  <c r="T265" i="13"/>
  <c r="W265" i="13" s="1"/>
  <c r="U265" i="13"/>
  <c r="V265" i="13"/>
  <c r="S266" i="13"/>
  <c r="T266" i="13"/>
  <c r="U266" i="13"/>
  <c r="V266" i="13"/>
  <c r="W266" i="13"/>
  <c r="S267" i="13"/>
  <c r="T267" i="13"/>
  <c r="U267" i="13"/>
  <c r="V267" i="13"/>
  <c r="S268" i="13"/>
  <c r="T268" i="13"/>
  <c r="W268" i="13" s="1"/>
  <c r="U268" i="13"/>
  <c r="V268" i="13"/>
  <c r="S269" i="13"/>
  <c r="T269" i="13"/>
  <c r="U269" i="13"/>
  <c r="V269" i="13"/>
  <c r="W269" i="13"/>
  <c r="S270" i="13"/>
  <c r="T270" i="13"/>
  <c r="U270" i="13"/>
  <c r="V270" i="13"/>
  <c r="W270" i="13" s="1"/>
  <c r="S271" i="13"/>
  <c r="T271" i="13"/>
  <c r="W271" i="13" s="1"/>
  <c r="U271" i="13"/>
  <c r="V271" i="13"/>
  <c r="S272" i="13"/>
  <c r="T272" i="13"/>
  <c r="W272" i="13" s="1"/>
  <c r="U272" i="13"/>
  <c r="V272" i="13"/>
  <c r="S273" i="13"/>
  <c r="T273" i="13"/>
  <c r="W273" i="13" s="1"/>
  <c r="U273" i="13"/>
  <c r="V273" i="13"/>
  <c r="S274" i="13"/>
  <c r="T274" i="13"/>
  <c r="U274" i="13"/>
  <c r="V274" i="13"/>
  <c r="W274" i="13"/>
  <c r="S275" i="13"/>
  <c r="T275" i="13"/>
  <c r="U275" i="13"/>
  <c r="V275" i="13"/>
  <c r="S276" i="13"/>
  <c r="T276" i="13"/>
  <c r="W276" i="13" s="1"/>
  <c r="U276" i="13"/>
  <c r="V276" i="13"/>
  <c r="S277" i="13"/>
  <c r="T277" i="13"/>
  <c r="U277" i="13"/>
  <c r="V277" i="13"/>
  <c r="W277" i="13"/>
  <c r="S278" i="13"/>
  <c r="T278" i="13"/>
  <c r="U278" i="13"/>
  <c r="V278" i="13"/>
  <c r="W278" i="13" s="1"/>
  <c r="S279" i="13"/>
  <c r="T279" i="13"/>
  <c r="W279" i="13" s="1"/>
  <c r="U279" i="13"/>
  <c r="V279" i="13"/>
  <c r="S280" i="13"/>
  <c r="T280" i="13"/>
  <c r="W280" i="13" s="1"/>
  <c r="U280" i="13"/>
  <c r="V280" i="13"/>
  <c r="S281" i="13"/>
  <c r="T281" i="13"/>
  <c r="W281" i="13" s="1"/>
  <c r="U281" i="13"/>
  <c r="V281" i="13"/>
  <c r="S282" i="13"/>
  <c r="T282" i="13"/>
  <c r="U282" i="13"/>
  <c r="V282" i="13"/>
  <c r="W282" i="13"/>
  <c r="S283" i="13"/>
  <c r="T283" i="13"/>
  <c r="U283" i="13"/>
  <c r="V283" i="13"/>
  <c r="S284" i="13"/>
  <c r="T284" i="13"/>
  <c r="W284" i="13" s="1"/>
  <c r="U284" i="13"/>
  <c r="V284" i="13"/>
  <c r="S285" i="13"/>
  <c r="T285" i="13"/>
  <c r="U285" i="13"/>
  <c r="V285" i="13"/>
  <c r="W285" i="13"/>
  <c r="S286" i="13"/>
  <c r="T286" i="13"/>
  <c r="U286" i="13"/>
  <c r="V286" i="13"/>
  <c r="W286" i="13" s="1"/>
  <c r="S287" i="13"/>
  <c r="T287" i="13"/>
  <c r="W287" i="13" s="1"/>
  <c r="U287" i="13"/>
  <c r="V287" i="13"/>
  <c r="S288" i="13"/>
  <c r="T288" i="13"/>
  <c r="W288" i="13" s="1"/>
  <c r="U288" i="13"/>
  <c r="V288" i="13"/>
  <c r="S289" i="13"/>
  <c r="T289" i="13"/>
  <c r="W289" i="13" s="1"/>
  <c r="U289" i="13"/>
  <c r="V289" i="13"/>
  <c r="S290" i="13"/>
  <c r="T290" i="13"/>
  <c r="U290" i="13"/>
  <c r="V290" i="13"/>
  <c r="W290" i="13"/>
  <c r="S291" i="13"/>
  <c r="T291" i="13"/>
  <c r="U291" i="13"/>
  <c r="V291" i="13"/>
  <c r="S292" i="13"/>
  <c r="T292" i="13"/>
  <c r="W292" i="13" s="1"/>
  <c r="U292" i="13"/>
  <c r="V292" i="13"/>
  <c r="S293" i="13"/>
  <c r="T293" i="13"/>
  <c r="U293" i="13"/>
  <c r="V293" i="13"/>
  <c r="W293" i="13"/>
  <c r="S294" i="13"/>
  <c r="T294" i="13"/>
  <c r="U294" i="13"/>
  <c r="V294" i="13"/>
  <c r="W294" i="13" s="1"/>
  <c r="S295" i="13"/>
  <c r="T295" i="13"/>
  <c r="W295" i="13" s="1"/>
  <c r="U295" i="13"/>
  <c r="V295" i="13"/>
  <c r="S296" i="13"/>
  <c r="T296" i="13"/>
  <c r="W296" i="13" s="1"/>
  <c r="U296" i="13"/>
  <c r="V296" i="13"/>
  <c r="S297" i="13"/>
  <c r="T297" i="13"/>
  <c r="W297" i="13" s="1"/>
  <c r="U297" i="13"/>
  <c r="V297" i="13"/>
  <c r="S298" i="13"/>
  <c r="T298" i="13"/>
  <c r="U298" i="13"/>
  <c r="V298" i="13"/>
  <c r="W298" i="13"/>
  <c r="S299" i="13"/>
  <c r="T299" i="13"/>
  <c r="U299" i="13"/>
  <c r="V299" i="13"/>
  <c r="S300" i="13"/>
  <c r="T300" i="13"/>
  <c r="W300" i="13" s="1"/>
  <c r="U300" i="13"/>
  <c r="V300" i="13"/>
  <c r="S301" i="13"/>
  <c r="T301" i="13"/>
  <c r="U301" i="13"/>
  <c r="V301" i="13"/>
  <c r="W301" i="13"/>
  <c r="S302" i="13"/>
  <c r="T302" i="13"/>
  <c r="U302" i="13"/>
  <c r="V302" i="13"/>
  <c r="W302" i="13" s="1"/>
  <c r="S303" i="13"/>
  <c r="T303" i="13"/>
  <c r="W303" i="13" s="1"/>
  <c r="U303" i="13"/>
  <c r="V303" i="13"/>
  <c r="S304" i="13"/>
  <c r="T304" i="13"/>
  <c r="W304" i="13" s="1"/>
  <c r="U304" i="13"/>
  <c r="V304" i="13"/>
  <c r="S305" i="13"/>
  <c r="T305" i="13"/>
  <c r="W305" i="13" s="1"/>
  <c r="U305" i="13"/>
  <c r="V305" i="13"/>
  <c r="S306" i="13"/>
  <c r="T306" i="13"/>
  <c r="U306" i="13"/>
  <c r="V306" i="13"/>
  <c r="W306" i="13"/>
  <c r="S307" i="13"/>
  <c r="T307" i="13"/>
  <c r="U307" i="13"/>
  <c r="V307" i="13"/>
  <c r="S308" i="13"/>
  <c r="T308" i="13"/>
  <c r="W308" i="13" s="1"/>
  <c r="U308" i="13"/>
  <c r="V308" i="13"/>
  <c r="S309" i="13"/>
  <c r="T309" i="13"/>
  <c r="U309" i="13"/>
  <c r="V309" i="13"/>
  <c r="W309" i="13"/>
  <c r="S310" i="13"/>
  <c r="T310" i="13"/>
  <c r="U310" i="13"/>
  <c r="V310" i="13"/>
  <c r="W310" i="13" s="1"/>
  <c r="S311" i="13"/>
  <c r="T311" i="13"/>
  <c r="W311" i="13" s="1"/>
  <c r="U311" i="13"/>
  <c r="V311" i="13"/>
  <c r="S312" i="13"/>
  <c r="T312" i="13"/>
  <c r="W312" i="13" s="1"/>
  <c r="U312" i="13"/>
  <c r="V312" i="13"/>
  <c r="S313" i="13"/>
  <c r="T313" i="13"/>
  <c r="W313" i="13" s="1"/>
  <c r="U313" i="13"/>
  <c r="V313" i="13"/>
  <c r="S314" i="13"/>
  <c r="T314" i="13"/>
  <c r="U314" i="13"/>
  <c r="V314" i="13"/>
  <c r="W314" i="13"/>
  <c r="S315" i="13"/>
  <c r="T315" i="13"/>
  <c r="U315" i="13"/>
  <c r="V315" i="13"/>
  <c r="S316" i="13"/>
  <c r="T316" i="13"/>
  <c r="W316" i="13" s="1"/>
  <c r="U316" i="13"/>
  <c r="V316" i="13"/>
  <c r="S317" i="13"/>
  <c r="T317" i="13"/>
  <c r="U317" i="13"/>
  <c r="V317" i="13"/>
  <c r="W317" i="13"/>
  <c r="S318" i="13"/>
  <c r="T318" i="13"/>
  <c r="U318" i="13"/>
  <c r="V318" i="13"/>
  <c r="W318" i="13" s="1"/>
  <c r="S319" i="13"/>
  <c r="T319" i="13"/>
  <c r="W319" i="13" s="1"/>
  <c r="U319" i="13"/>
  <c r="V319" i="13"/>
  <c r="S320" i="13"/>
  <c r="T320" i="13"/>
  <c r="W320" i="13" s="1"/>
  <c r="U320" i="13"/>
  <c r="V320" i="13"/>
  <c r="S321" i="13"/>
  <c r="T321" i="13"/>
  <c r="W321" i="13" s="1"/>
  <c r="U321" i="13"/>
  <c r="V321" i="13"/>
  <c r="S322" i="13"/>
  <c r="T322" i="13"/>
  <c r="U322" i="13"/>
  <c r="V322" i="13"/>
  <c r="W322" i="13"/>
  <c r="S323" i="13"/>
  <c r="T323" i="13"/>
  <c r="U323" i="13"/>
  <c r="V323" i="13"/>
  <c r="S324" i="13"/>
  <c r="T324" i="13"/>
  <c r="W324" i="13" s="1"/>
  <c r="U324" i="13"/>
  <c r="V324" i="13"/>
  <c r="S325" i="13"/>
  <c r="T325" i="13"/>
  <c r="U325" i="13"/>
  <c r="V325" i="13"/>
  <c r="W325" i="13"/>
  <c r="S326" i="13"/>
  <c r="T326" i="13"/>
  <c r="U326" i="13"/>
  <c r="V326" i="13"/>
  <c r="W326" i="13" s="1"/>
  <c r="S327" i="13"/>
  <c r="T327" i="13"/>
  <c r="W327" i="13" s="1"/>
  <c r="U327" i="13"/>
  <c r="V327" i="13"/>
  <c r="S328" i="13"/>
  <c r="T328" i="13"/>
  <c r="W328" i="13" s="1"/>
  <c r="U328" i="13"/>
  <c r="V328" i="13"/>
  <c r="S329" i="13"/>
  <c r="T329" i="13"/>
  <c r="W329" i="13" s="1"/>
  <c r="U329" i="13"/>
  <c r="V329" i="13"/>
  <c r="S330" i="13"/>
  <c r="T330" i="13"/>
  <c r="U330" i="13"/>
  <c r="V330" i="13"/>
  <c r="W330" i="13"/>
  <c r="S331" i="13"/>
  <c r="T331" i="13"/>
  <c r="U331" i="13"/>
  <c r="V331" i="13"/>
  <c r="S332" i="13"/>
  <c r="T332" i="13"/>
  <c r="W332" i="13" s="1"/>
  <c r="U332" i="13"/>
  <c r="V332" i="13"/>
  <c r="S333" i="13"/>
  <c r="T333" i="13"/>
  <c r="U333" i="13"/>
  <c r="V333" i="13"/>
  <c r="W333" i="13"/>
  <c r="S334" i="13"/>
  <c r="T334" i="13"/>
  <c r="U334" i="13"/>
  <c r="V334" i="13"/>
  <c r="W334" i="13" s="1"/>
  <c r="S335" i="13"/>
  <c r="T335" i="13"/>
  <c r="W335" i="13" s="1"/>
  <c r="U335" i="13"/>
  <c r="V335" i="13"/>
  <c r="S336" i="13"/>
  <c r="T336" i="13"/>
  <c r="W336" i="13" s="1"/>
  <c r="U336" i="13"/>
  <c r="V336" i="13"/>
  <c r="S337" i="13"/>
  <c r="T337" i="13"/>
  <c r="W337" i="13" s="1"/>
  <c r="U337" i="13"/>
  <c r="V337" i="13"/>
  <c r="S338" i="13"/>
  <c r="T338" i="13"/>
  <c r="U338" i="13"/>
  <c r="V338" i="13"/>
  <c r="W338" i="13"/>
  <c r="S339" i="13"/>
  <c r="T339" i="13"/>
  <c r="U339" i="13"/>
  <c r="V339" i="13"/>
  <c r="S340" i="13"/>
  <c r="T340" i="13"/>
  <c r="W340" i="13" s="1"/>
  <c r="U340" i="13"/>
  <c r="V340" i="13"/>
  <c r="S341" i="13"/>
  <c r="T341" i="13"/>
  <c r="U341" i="13"/>
  <c r="V341" i="13"/>
  <c r="W341" i="13"/>
  <c r="S342" i="13"/>
  <c r="T342" i="13"/>
  <c r="U342" i="13"/>
  <c r="V342" i="13"/>
  <c r="W342" i="13" s="1"/>
  <c r="S343" i="13"/>
  <c r="T343" i="13"/>
  <c r="W343" i="13" s="1"/>
  <c r="U343" i="13"/>
  <c r="V343" i="13"/>
  <c r="S344" i="13"/>
  <c r="T344" i="13"/>
  <c r="W344" i="13" s="1"/>
  <c r="U344" i="13"/>
  <c r="V344" i="13"/>
  <c r="S345" i="13"/>
  <c r="T345" i="13"/>
  <c r="W345" i="13" s="1"/>
  <c r="U345" i="13"/>
  <c r="V345" i="13"/>
  <c r="S346" i="13"/>
  <c r="T346" i="13"/>
  <c r="U346" i="13"/>
  <c r="V346" i="13"/>
  <c r="W346" i="13"/>
  <c r="S347" i="13"/>
  <c r="T347" i="13"/>
  <c r="U347" i="13"/>
  <c r="V347" i="13"/>
  <c r="S348" i="13"/>
  <c r="T348" i="13"/>
  <c r="W348" i="13" s="1"/>
  <c r="U348" i="13"/>
  <c r="V348" i="13"/>
  <c r="S349" i="13"/>
  <c r="T349" i="13"/>
  <c r="W349" i="13" s="1"/>
  <c r="U349" i="13"/>
  <c r="V349" i="13"/>
  <c r="S350" i="13"/>
  <c r="T350" i="13"/>
  <c r="U350" i="13"/>
  <c r="V350" i="13"/>
  <c r="W350" i="13"/>
  <c r="S351" i="13"/>
  <c r="T351" i="13"/>
  <c r="U351" i="13"/>
  <c r="V351" i="13"/>
  <c r="S352" i="13"/>
  <c r="T352" i="13"/>
  <c r="U352" i="13"/>
  <c r="V352" i="13"/>
  <c r="W352" i="13"/>
  <c r="S353" i="13"/>
  <c r="T353" i="13"/>
  <c r="W353" i="13" s="1"/>
  <c r="U353" i="13"/>
  <c r="V353" i="13"/>
  <c r="S354" i="13"/>
  <c r="T354" i="13"/>
  <c r="U354" i="13"/>
  <c r="V354" i="13"/>
  <c r="W354" i="13"/>
  <c r="S355" i="13"/>
  <c r="T355" i="13"/>
  <c r="W355" i="13" s="1"/>
  <c r="U355" i="13"/>
  <c r="V355" i="13"/>
  <c r="S356" i="13"/>
  <c r="T356" i="13"/>
  <c r="W356" i="13" s="1"/>
  <c r="U356" i="13"/>
  <c r="V356" i="13"/>
  <c r="S357" i="13"/>
  <c r="T357" i="13"/>
  <c r="U357" i="13"/>
  <c r="V357" i="13"/>
  <c r="W357" i="13"/>
  <c r="S358" i="13"/>
  <c r="T358" i="13"/>
  <c r="U358" i="13"/>
  <c r="V358" i="13"/>
  <c r="W358" i="13" s="1"/>
  <c r="S359" i="13"/>
  <c r="T359" i="13"/>
  <c r="W359" i="13" s="1"/>
  <c r="U359" i="13"/>
  <c r="V359" i="13"/>
  <c r="S360" i="13"/>
  <c r="T360" i="13"/>
  <c r="W360" i="13" s="1"/>
  <c r="U360" i="13"/>
  <c r="V360" i="13"/>
  <c r="S361" i="13"/>
  <c r="T361" i="13"/>
  <c r="W361" i="13" s="1"/>
  <c r="U361" i="13"/>
  <c r="V361" i="13"/>
  <c r="S362" i="13"/>
  <c r="T362" i="13"/>
  <c r="U362" i="13"/>
  <c r="V362" i="13"/>
  <c r="W362" i="13"/>
  <c r="S363" i="13"/>
  <c r="T363" i="13"/>
  <c r="U363" i="13"/>
  <c r="V363" i="13"/>
  <c r="S364" i="13"/>
  <c r="T364" i="13"/>
  <c r="W364" i="13" s="1"/>
  <c r="U364" i="13"/>
  <c r="V364" i="13"/>
  <c r="S365" i="13"/>
  <c r="T365" i="13"/>
  <c r="W365" i="13" s="1"/>
  <c r="U365" i="13"/>
  <c r="V365" i="13"/>
  <c r="S366" i="13"/>
  <c r="T366" i="13"/>
  <c r="U366" i="13"/>
  <c r="V366" i="13"/>
  <c r="W366" i="13"/>
  <c r="S367" i="13"/>
  <c r="T367" i="13"/>
  <c r="U367" i="13"/>
  <c r="V367" i="13"/>
  <c r="S368" i="13"/>
  <c r="T368" i="13"/>
  <c r="U368" i="13"/>
  <c r="V368" i="13"/>
  <c r="W368" i="13"/>
  <c r="S369" i="13"/>
  <c r="T369" i="13"/>
  <c r="W369" i="13" s="1"/>
  <c r="U369" i="13"/>
  <c r="V369" i="13"/>
  <c r="S370" i="13"/>
  <c r="T370" i="13"/>
  <c r="U370" i="13"/>
  <c r="V370" i="13"/>
  <c r="W370" i="13"/>
  <c r="S371" i="13"/>
  <c r="T371" i="13"/>
  <c r="W371" i="13" s="1"/>
  <c r="U371" i="13"/>
  <c r="V371" i="13"/>
  <c r="S372" i="13"/>
  <c r="T372" i="13"/>
  <c r="W372" i="13" s="1"/>
  <c r="U372" i="13"/>
  <c r="V372" i="13"/>
  <c r="S373" i="13"/>
  <c r="T373" i="13"/>
  <c r="U373" i="13"/>
  <c r="V373" i="13"/>
  <c r="W373" i="13"/>
  <c r="S374" i="13"/>
  <c r="T374" i="13"/>
  <c r="U374" i="13"/>
  <c r="V374" i="13"/>
  <c r="W374" i="13" s="1"/>
  <c r="S375" i="13"/>
  <c r="T375" i="13"/>
  <c r="W375" i="13" s="1"/>
  <c r="U375" i="13"/>
  <c r="V375" i="13"/>
  <c r="S376" i="13"/>
  <c r="T376" i="13"/>
  <c r="W376" i="13" s="1"/>
  <c r="U376" i="13"/>
  <c r="V376" i="13"/>
  <c r="S377" i="13"/>
  <c r="T377" i="13"/>
  <c r="W377" i="13" s="1"/>
  <c r="U377" i="13"/>
  <c r="V377" i="13"/>
  <c r="S378" i="13"/>
  <c r="T378" i="13"/>
  <c r="U378" i="13"/>
  <c r="V378" i="13"/>
  <c r="W378" i="13"/>
  <c r="S379" i="13"/>
  <c r="T379" i="13"/>
  <c r="U379" i="13"/>
  <c r="V379" i="13"/>
  <c r="S380" i="13"/>
  <c r="T380" i="13"/>
  <c r="W380" i="13" s="1"/>
  <c r="U380" i="13"/>
  <c r="V380" i="13"/>
  <c r="S381" i="13"/>
  <c r="T381" i="13"/>
  <c r="W381" i="13" s="1"/>
  <c r="U381" i="13"/>
  <c r="V381" i="13"/>
  <c r="S382" i="13"/>
  <c r="T382" i="13"/>
  <c r="U382" i="13"/>
  <c r="V382" i="13"/>
  <c r="W382" i="13"/>
  <c r="S383" i="13"/>
  <c r="T383" i="13"/>
  <c r="U383" i="13"/>
  <c r="V383" i="13"/>
  <c r="S384" i="13"/>
  <c r="T384" i="13"/>
  <c r="U384" i="13"/>
  <c r="V384" i="13"/>
  <c r="W384" i="13"/>
  <c r="S385" i="13"/>
  <c r="T385" i="13"/>
  <c r="W385" i="13" s="1"/>
  <c r="U385" i="13"/>
  <c r="V385" i="13"/>
  <c r="S386" i="13"/>
  <c r="T386" i="13"/>
  <c r="W386" i="13" s="1"/>
  <c r="U386" i="13"/>
  <c r="V386" i="13"/>
  <c r="S387" i="13"/>
  <c r="T387" i="13"/>
  <c r="W387" i="13" s="1"/>
  <c r="U387" i="13"/>
  <c r="V387" i="13"/>
  <c r="S388" i="13"/>
  <c r="T388" i="13"/>
  <c r="U388" i="13"/>
  <c r="V388" i="13"/>
  <c r="W388" i="13"/>
  <c r="S389" i="13"/>
  <c r="T389" i="13"/>
  <c r="W389" i="13" s="1"/>
  <c r="U389" i="13"/>
  <c r="V389" i="13"/>
  <c r="S390" i="13"/>
  <c r="T390" i="13"/>
  <c r="W390" i="13" s="1"/>
  <c r="U390" i="13"/>
  <c r="V390" i="13"/>
  <c r="S391" i="13"/>
  <c r="T391" i="13"/>
  <c r="W391" i="13" s="1"/>
  <c r="U391" i="13"/>
  <c r="V391" i="13"/>
  <c r="S392" i="13"/>
  <c r="T392" i="13"/>
  <c r="U392" i="13"/>
  <c r="V392" i="13"/>
  <c r="W392" i="13"/>
  <c r="S393" i="13"/>
  <c r="T393" i="13"/>
  <c r="W393" i="13" s="1"/>
  <c r="U393" i="13"/>
  <c r="V393" i="13"/>
  <c r="S394" i="13"/>
  <c r="T394" i="13"/>
  <c r="W394" i="13" s="1"/>
  <c r="U394" i="13"/>
  <c r="V394" i="13"/>
  <c r="S395" i="13"/>
  <c r="T395" i="13"/>
  <c r="W395" i="13" s="1"/>
  <c r="U395" i="13"/>
  <c r="V395" i="13"/>
  <c r="S396" i="13"/>
  <c r="T396" i="13"/>
  <c r="U396" i="13"/>
  <c r="V396" i="13"/>
  <c r="W396" i="13"/>
  <c r="S397" i="13"/>
  <c r="T397" i="13"/>
  <c r="W397" i="13" s="1"/>
  <c r="U397" i="13"/>
  <c r="V397" i="13"/>
  <c r="S398" i="13"/>
  <c r="T398" i="13"/>
  <c r="W398" i="13" s="1"/>
  <c r="U398" i="13"/>
  <c r="V398" i="13"/>
  <c r="S399" i="13"/>
  <c r="T399" i="13"/>
  <c r="W399" i="13" s="1"/>
  <c r="U399" i="13"/>
  <c r="V399" i="13"/>
  <c r="S400" i="13"/>
  <c r="T400" i="13"/>
  <c r="U400" i="13"/>
  <c r="V400" i="13"/>
  <c r="W400" i="13"/>
  <c r="S401" i="13"/>
  <c r="T401" i="13"/>
  <c r="W401" i="13" s="1"/>
  <c r="U401" i="13"/>
  <c r="V401" i="13"/>
  <c r="S402" i="13"/>
  <c r="T402" i="13"/>
  <c r="W402" i="13" s="1"/>
  <c r="U402" i="13"/>
  <c r="V402" i="13"/>
  <c r="J4" i="10"/>
  <c r="S1166" i="12"/>
  <c r="T1166" i="12"/>
  <c r="U1166" i="12"/>
  <c r="V1166" i="12"/>
  <c r="S1167" i="12"/>
  <c r="T1167" i="12"/>
  <c r="W1167" i="12" s="1"/>
  <c r="U1167" i="12"/>
  <c r="V1167" i="12"/>
  <c r="S1168" i="12"/>
  <c r="T1168" i="12"/>
  <c r="W1168" i="12" s="1"/>
  <c r="U1168" i="12"/>
  <c r="V1168" i="12"/>
  <c r="S1169" i="12"/>
  <c r="T1169" i="12"/>
  <c r="U1169" i="12"/>
  <c r="V1169" i="12"/>
  <c r="W1169" i="12" s="1"/>
  <c r="S1170" i="12"/>
  <c r="T1170" i="12"/>
  <c r="U1170" i="12"/>
  <c r="V1170" i="12"/>
  <c r="S1171" i="12"/>
  <c r="T1171" i="12"/>
  <c r="W1171" i="12" s="1"/>
  <c r="U1171" i="12"/>
  <c r="V1171" i="12"/>
  <c r="S1172" i="12"/>
  <c r="T1172" i="12"/>
  <c r="U1172" i="12"/>
  <c r="V1172" i="12"/>
  <c r="W1172" i="12"/>
  <c r="S1173" i="12"/>
  <c r="T1173" i="12"/>
  <c r="U1173" i="12"/>
  <c r="V1173" i="12"/>
  <c r="W1173" i="12" s="1"/>
  <c r="S1174" i="12"/>
  <c r="T1174" i="12"/>
  <c r="U1174" i="12"/>
  <c r="V1174" i="12"/>
  <c r="S1175" i="12"/>
  <c r="T1175" i="12"/>
  <c r="W1175" i="12" s="1"/>
  <c r="U1175" i="12"/>
  <c r="V1175" i="12"/>
  <c r="S1176" i="12"/>
  <c r="T1176" i="12"/>
  <c r="U1176" i="12"/>
  <c r="V1176" i="12"/>
  <c r="W1176" i="12"/>
  <c r="S1177" i="12"/>
  <c r="T1177" i="12"/>
  <c r="U1177" i="12"/>
  <c r="V1177" i="12"/>
  <c r="W1177" i="12" s="1"/>
  <c r="S1178" i="12"/>
  <c r="T1178" i="12"/>
  <c r="W1178" i="12" s="1"/>
  <c r="U1178" i="12"/>
  <c r="V1178" i="12"/>
  <c r="S1179" i="12"/>
  <c r="T1179" i="12"/>
  <c r="W1179" i="12" s="1"/>
  <c r="U1179" i="12"/>
  <c r="V1179" i="12"/>
  <c r="S1180" i="12"/>
  <c r="T1180" i="12"/>
  <c r="U1180" i="12"/>
  <c r="V1180" i="12"/>
  <c r="W1180" i="12"/>
  <c r="S1181" i="12"/>
  <c r="T1181" i="12"/>
  <c r="U1181" i="12"/>
  <c r="V1181" i="12"/>
  <c r="W1181" i="12" s="1"/>
  <c r="S1182" i="12"/>
  <c r="T1182" i="12"/>
  <c r="U1182" i="12"/>
  <c r="V1182" i="12"/>
  <c r="S1183" i="12"/>
  <c r="T1183" i="12"/>
  <c r="W1183" i="12" s="1"/>
  <c r="U1183" i="12"/>
  <c r="V1183" i="12"/>
  <c r="S1184" i="12"/>
  <c r="T1184" i="12"/>
  <c r="U1184" i="12"/>
  <c r="V1184" i="12"/>
  <c r="W1184" i="12"/>
  <c r="S1185" i="12"/>
  <c r="T1185" i="12"/>
  <c r="U1185" i="12"/>
  <c r="V1185" i="12"/>
  <c r="W1185" i="12" s="1"/>
  <c r="S1186" i="12"/>
  <c r="T1186" i="12"/>
  <c r="W1186" i="12" s="1"/>
  <c r="U1186" i="12"/>
  <c r="V1186" i="12"/>
  <c r="S1187" i="12"/>
  <c r="T1187" i="12"/>
  <c r="W1187" i="12" s="1"/>
  <c r="U1187" i="12"/>
  <c r="V1187" i="12"/>
  <c r="S1188" i="12"/>
  <c r="T1188" i="12"/>
  <c r="U1188" i="12"/>
  <c r="V1188" i="12"/>
  <c r="W1188" i="12"/>
  <c r="S1189" i="12"/>
  <c r="T1189" i="12"/>
  <c r="U1189" i="12"/>
  <c r="V1189" i="12"/>
  <c r="W1189" i="12" s="1"/>
  <c r="S1190" i="12"/>
  <c r="T1190" i="12"/>
  <c r="U1190" i="12"/>
  <c r="V1190" i="12"/>
  <c r="S1191" i="12"/>
  <c r="T1191" i="12"/>
  <c r="W1191" i="12" s="1"/>
  <c r="U1191" i="12"/>
  <c r="V1191" i="12"/>
  <c r="S1192" i="12"/>
  <c r="T1192" i="12"/>
  <c r="U1192" i="12"/>
  <c r="V1192" i="12"/>
  <c r="W1192" i="12"/>
  <c r="S1193" i="12"/>
  <c r="T1193" i="12"/>
  <c r="U1193" i="12"/>
  <c r="V1193" i="12"/>
  <c r="W1193" i="12" s="1"/>
  <c r="S1194" i="12"/>
  <c r="T1194" i="12"/>
  <c r="W1194" i="12" s="1"/>
  <c r="U1194" i="12"/>
  <c r="V1194" i="12"/>
  <c r="S1195" i="12"/>
  <c r="T1195" i="12"/>
  <c r="W1195" i="12" s="1"/>
  <c r="U1195" i="12"/>
  <c r="V1195" i="12"/>
  <c r="S1196" i="12"/>
  <c r="T1196" i="12"/>
  <c r="U1196" i="12"/>
  <c r="V1196" i="12"/>
  <c r="W1196" i="12"/>
  <c r="S1197" i="12"/>
  <c r="T1197" i="12"/>
  <c r="U1197" i="12"/>
  <c r="V1197" i="12"/>
  <c r="W1197" i="12" s="1"/>
  <c r="S1198" i="12"/>
  <c r="T1198" i="12"/>
  <c r="U1198" i="12"/>
  <c r="V1198" i="12"/>
  <c r="S1199" i="12"/>
  <c r="T1199" i="12"/>
  <c r="W1199" i="12" s="1"/>
  <c r="U1199" i="12"/>
  <c r="V1199" i="12"/>
  <c r="S1200" i="12"/>
  <c r="T1200" i="12"/>
  <c r="U1200" i="12"/>
  <c r="V1200" i="12"/>
  <c r="W1200" i="12"/>
  <c r="S1201" i="12"/>
  <c r="T1201" i="12"/>
  <c r="U1201" i="12"/>
  <c r="V1201" i="12"/>
  <c r="W1201" i="12" s="1"/>
  <c r="S1202" i="12"/>
  <c r="T1202" i="12"/>
  <c r="W1202" i="12" s="1"/>
  <c r="U1202" i="12"/>
  <c r="V1202" i="12"/>
  <c r="S1203" i="12"/>
  <c r="T1203" i="12"/>
  <c r="W1203" i="12" s="1"/>
  <c r="U1203" i="12"/>
  <c r="V1203" i="12"/>
  <c r="S1204" i="12"/>
  <c r="T1204" i="12"/>
  <c r="U1204" i="12"/>
  <c r="V1204" i="12"/>
  <c r="W1204" i="12"/>
  <c r="S1205" i="12"/>
  <c r="T1205" i="12"/>
  <c r="U1205" i="12"/>
  <c r="V1205" i="12"/>
  <c r="W1205" i="12" s="1"/>
  <c r="S1206" i="12"/>
  <c r="T1206" i="12"/>
  <c r="U1206" i="12"/>
  <c r="V1206" i="12"/>
  <c r="S1207" i="12"/>
  <c r="T1207" i="12"/>
  <c r="W1207" i="12" s="1"/>
  <c r="U1207" i="12"/>
  <c r="V1207" i="12"/>
  <c r="S1208" i="12"/>
  <c r="T1208" i="12"/>
  <c r="U1208" i="12"/>
  <c r="V1208" i="12"/>
  <c r="W1208" i="12"/>
  <c r="S1209" i="12"/>
  <c r="T1209" i="12"/>
  <c r="U1209" i="12"/>
  <c r="V1209" i="12"/>
  <c r="W1209" i="12" s="1"/>
  <c r="S1210" i="12"/>
  <c r="T1210" i="12"/>
  <c r="W1210" i="12" s="1"/>
  <c r="U1210" i="12"/>
  <c r="V1210" i="12"/>
  <c r="S1211" i="12"/>
  <c r="T1211" i="12"/>
  <c r="W1211" i="12" s="1"/>
  <c r="U1211" i="12"/>
  <c r="V1211" i="12"/>
  <c r="S1212" i="12"/>
  <c r="T1212" i="12"/>
  <c r="U1212" i="12"/>
  <c r="V1212" i="12"/>
  <c r="W1212" i="12"/>
  <c r="S1213" i="12"/>
  <c r="T1213" i="12"/>
  <c r="U1213" i="12"/>
  <c r="V1213" i="12"/>
  <c r="W1213" i="12" s="1"/>
  <c r="S1214" i="12"/>
  <c r="T1214" i="12"/>
  <c r="U1214" i="12"/>
  <c r="V1214" i="12"/>
  <c r="S1215" i="12"/>
  <c r="T1215" i="12"/>
  <c r="W1215" i="12" s="1"/>
  <c r="U1215" i="12"/>
  <c r="V1215" i="12"/>
  <c r="S1216" i="12"/>
  <c r="T1216" i="12"/>
  <c r="U1216" i="12"/>
  <c r="V1216" i="12"/>
  <c r="W1216" i="12"/>
  <c r="S1217" i="12"/>
  <c r="T1217" i="12"/>
  <c r="U1217" i="12"/>
  <c r="V1217" i="12"/>
  <c r="W1217" i="12" s="1"/>
  <c r="S1218" i="12"/>
  <c r="T1218" i="12"/>
  <c r="W1218" i="12" s="1"/>
  <c r="U1218" i="12"/>
  <c r="V1218" i="12"/>
  <c r="S1219" i="12"/>
  <c r="T1219" i="12"/>
  <c r="W1219" i="12" s="1"/>
  <c r="U1219" i="12"/>
  <c r="V1219" i="12"/>
  <c r="S1220" i="12"/>
  <c r="T1220" i="12"/>
  <c r="U1220" i="12"/>
  <c r="V1220" i="12"/>
  <c r="W1220" i="12"/>
  <c r="S1221" i="12"/>
  <c r="T1221" i="12"/>
  <c r="U1221" i="12"/>
  <c r="V1221" i="12"/>
  <c r="W1221" i="12" s="1"/>
  <c r="S1222" i="12"/>
  <c r="T1222" i="12"/>
  <c r="U1222" i="12"/>
  <c r="V1222" i="12"/>
  <c r="S1223" i="12"/>
  <c r="T1223" i="12"/>
  <c r="W1223" i="12" s="1"/>
  <c r="U1223" i="12"/>
  <c r="V1223" i="12"/>
  <c r="S1224" i="12"/>
  <c r="T1224" i="12"/>
  <c r="U1224" i="12"/>
  <c r="V1224" i="12"/>
  <c r="W1224" i="12"/>
  <c r="S1225" i="12"/>
  <c r="T1225" i="12"/>
  <c r="U1225" i="12"/>
  <c r="V1225" i="12"/>
  <c r="W1225" i="12" s="1"/>
  <c r="S1226" i="12"/>
  <c r="T1226" i="12"/>
  <c r="W1226" i="12" s="1"/>
  <c r="U1226" i="12"/>
  <c r="V1226" i="12"/>
  <c r="S1227" i="12"/>
  <c r="T1227" i="12"/>
  <c r="W1227" i="12" s="1"/>
  <c r="U1227" i="12"/>
  <c r="V1227" i="12"/>
  <c r="S1228" i="12"/>
  <c r="T1228" i="12"/>
  <c r="U1228" i="12"/>
  <c r="V1228" i="12"/>
  <c r="W1228" i="12"/>
  <c r="S1229" i="12"/>
  <c r="T1229" i="12"/>
  <c r="U1229" i="12"/>
  <c r="V1229" i="12"/>
  <c r="W1229" i="12" s="1"/>
  <c r="S1230" i="12"/>
  <c r="T1230" i="12"/>
  <c r="U1230" i="12"/>
  <c r="V1230" i="12"/>
  <c r="S1231" i="12"/>
  <c r="T1231" i="12"/>
  <c r="W1231" i="12" s="1"/>
  <c r="U1231" i="12"/>
  <c r="V1231" i="12"/>
  <c r="S1232" i="12"/>
  <c r="T1232" i="12"/>
  <c r="U1232" i="12"/>
  <c r="V1232" i="12"/>
  <c r="W1232" i="12"/>
  <c r="S1233" i="12"/>
  <c r="T1233" i="12"/>
  <c r="U1233" i="12"/>
  <c r="V1233" i="12"/>
  <c r="W1233" i="12" s="1"/>
  <c r="S1234" i="12"/>
  <c r="T1234" i="12"/>
  <c r="W1234" i="12" s="1"/>
  <c r="U1234" i="12"/>
  <c r="V1234" i="12"/>
  <c r="S1235" i="12"/>
  <c r="T1235" i="12"/>
  <c r="W1235" i="12" s="1"/>
  <c r="U1235" i="12"/>
  <c r="V1235" i="12"/>
  <c r="S1236" i="12"/>
  <c r="T1236" i="12"/>
  <c r="U1236" i="12"/>
  <c r="V1236" i="12"/>
  <c r="W1236" i="12"/>
  <c r="S1237" i="12"/>
  <c r="T1237" i="12"/>
  <c r="U1237" i="12"/>
  <c r="V1237" i="12"/>
  <c r="W1237" i="12" s="1"/>
  <c r="S1238" i="12"/>
  <c r="T1238" i="12"/>
  <c r="U1238" i="12"/>
  <c r="V1238" i="12"/>
  <c r="S1239" i="12"/>
  <c r="T1239" i="12"/>
  <c r="W1239" i="12" s="1"/>
  <c r="U1239" i="12"/>
  <c r="V1239" i="12"/>
  <c r="S1240" i="12"/>
  <c r="T1240" i="12"/>
  <c r="U1240" i="12"/>
  <c r="V1240" i="12"/>
  <c r="W1240" i="12"/>
  <c r="S1241" i="12"/>
  <c r="T1241" i="12"/>
  <c r="U1241" i="12"/>
  <c r="V1241" i="12"/>
  <c r="W1241" i="12" s="1"/>
  <c r="S1242" i="12"/>
  <c r="T1242" i="12"/>
  <c r="U1242" i="12"/>
  <c r="V1242" i="12"/>
  <c r="S1243" i="12"/>
  <c r="T1243" i="12"/>
  <c r="W1243" i="12" s="1"/>
  <c r="U1243" i="12"/>
  <c r="V1243" i="12"/>
  <c r="S1244" i="12"/>
  <c r="T1244" i="12"/>
  <c r="U1244" i="12"/>
  <c r="V1244" i="12"/>
  <c r="W1244" i="12"/>
  <c r="S1245" i="12"/>
  <c r="T1245" i="12"/>
  <c r="U1245" i="12"/>
  <c r="V1245" i="12"/>
  <c r="W1245" i="12" s="1"/>
  <c r="S1246" i="12"/>
  <c r="T1246" i="12"/>
  <c r="U1246" i="12"/>
  <c r="V1246" i="12"/>
  <c r="S1247" i="12"/>
  <c r="T1247" i="12"/>
  <c r="W1247" i="12" s="1"/>
  <c r="U1247" i="12"/>
  <c r="V1247" i="12"/>
  <c r="S1248" i="12"/>
  <c r="T1248" i="12"/>
  <c r="U1248" i="12"/>
  <c r="V1248" i="12"/>
  <c r="W1248" i="12"/>
  <c r="S1249" i="12"/>
  <c r="T1249" i="12"/>
  <c r="U1249" i="12"/>
  <c r="V1249" i="12"/>
  <c r="W1249" i="12" s="1"/>
  <c r="S1250" i="12"/>
  <c r="T1250" i="12"/>
  <c r="U1250" i="12"/>
  <c r="V1250" i="12"/>
  <c r="S1251" i="12"/>
  <c r="T1251" i="12"/>
  <c r="W1251" i="12" s="1"/>
  <c r="U1251" i="12"/>
  <c r="V1251" i="12"/>
  <c r="S1252" i="12"/>
  <c r="T1252" i="12"/>
  <c r="U1252" i="12"/>
  <c r="V1252" i="12"/>
  <c r="W1252" i="12"/>
  <c r="S1253" i="12"/>
  <c r="T1253" i="12"/>
  <c r="U1253" i="12"/>
  <c r="V1253" i="12"/>
  <c r="W1253" i="12" s="1"/>
  <c r="S1254" i="12"/>
  <c r="T1254" i="12"/>
  <c r="W1254" i="12" s="1"/>
  <c r="U1254" i="12"/>
  <c r="V1254" i="12"/>
  <c r="S1255" i="12"/>
  <c r="T1255" i="12"/>
  <c r="W1255" i="12" s="1"/>
  <c r="U1255" i="12"/>
  <c r="V1255" i="12"/>
  <c r="S1256" i="12"/>
  <c r="T1256" i="12"/>
  <c r="W1256" i="12" s="1"/>
  <c r="U1256" i="12"/>
  <c r="V1256" i="12"/>
  <c r="S1257" i="12"/>
  <c r="T1257" i="12"/>
  <c r="U1257" i="12"/>
  <c r="V1257" i="12"/>
  <c r="W1257" i="12"/>
  <c r="S1258" i="12"/>
  <c r="T1258" i="12"/>
  <c r="U1258" i="12"/>
  <c r="V1258" i="12"/>
  <c r="S1259" i="12"/>
  <c r="T1259" i="12"/>
  <c r="W1259" i="12" s="1"/>
  <c r="U1259" i="12"/>
  <c r="V1259" i="12"/>
  <c r="S1260" i="12"/>
  <c r="T1260" i="12"/>
  <c r="U1260" i="12"/>
  <c r="V1260" i="12"/>
  <c r="W1260" i="12"/>
  <c r="S1261" i="12"/>
  <c r="T1261" i="12"/>
  <c r="U1261" i="12"/>
  <c r="V1261" i="12"/>
  <c r="W1261" i="12" s="1"/>
  <c r="S1262" i="12"/>
  <c r="T1262" i="12"/>
  <c r="W1262" i="12" s="1"/>
  <c r="U1262" i="12"/>
  <c r="V1262" i="12"/>
  <c r="S1263" i="12"/>
  <c r="T1263" i="12"/>
  <c r="W1263" i="12" s="1"/>
  <c r="U1263" i="12"/>
  <c r="V1263" i="12"/>
  <c r="S1264" i="12"/>
  <c r="T1264" i="12"/>
  <c r="W1264" i="12" s="1"/>
  <c r="U1264" i="12"/>
  <c r="V1264" i="12"/>
  <c r="S1265" i="12"/>
  <c r="T1265" i="12"/>
  <c r="U1265" i="12"/>
  <c r="V1265" i="12"/>
  <c r="W1265" i="12"/>
  <c r="S1266" i="12"/>
  <c r="T1266" i="12"/>
  <c r="U1266" i="12"/>
  <c r="V1266" i="12"/>
  <c r="S1267" i="12"/>
  <c r="T1267" i="12"/>
  <c r="W1267" i="12" s="1"/>
  <c r="U1267" i="12"/>
  <c r="V1267" i="12"/>
  <c r="S1268" i="12"/>
  <c r="T1268" i="12"/>
  <c r="U1268" i="12"/>
  <c r="V1268" i="12"/>
  <c r="W1268" i="12"/>
  <c r="S1269" i="12"/>
  <c r="T1269" i="12"/>
  <c r="U1269" i="12"/>
  <c r="V1269" i="12"/>
  <c r="W1269" i="12" s="1"/>
  <c r="S1270" i="12"/>
  <c r="T1270" i="12"/>
  <c r="W1270" i="12" s="1"/>
  <c r="U1270" i="12"/>
  <c r="V1270" i="12"/>
  <c r="S1271" i="12"/>
  <c r="T1271" i="12"/>
  <c r="W1271" i="12" s="1"/>
  <c r="U1271" i="12"/>
  <c r="V1271" i="12"/>
  <c r="S1272" i="12"/>
  <c r="T1272" i="12"/>
  <c r="W1272" i="12" s="1"/>
  <c r="U1272" i="12"/>
  <c r="V1272" i="12"/>
  <c r="S1273" i="12"/>
  <c r="T1273" i="12"/>
  <c r="U1273" i="12"/>
  <c r="V1273" i="12"/>
  <c r="W1273" i="12"/>
  <c r="S1274" i="12"/>
  <c r="T1274" i="12"/>
  <c r="U1274" i="12"/>
  <c r="V1274" i="12"/>
  <c r="S1275" i="12"/>
  <c r="T1275" i="12"/>
  <c r="W1275" i="12" s="1"/>
  <c r="U1275" i="12"/>
  <c r="V1275" i="12"/>
  <c r="S1276" i="12"/>
  <c r="T1276" i="12"/>
  <c r="U1276" i="12"/>
  <c r="V1276" i="12"/>
  <c r="W1276" i="12"/>
  <c r="S1277" i="12"/>
  <c r="T1277" i="12"/>
  <c r="U1277" i="12"/>
  <c r="V1277" i="12"/>
  <c r="W1277" i="12" s="1"/>
  <c r="S1278" i="12"/>
  <c r="T1278" i="12"/>
  <c r="W1278" i="12" s="1"/>
  <c r="U1278" i="12"/>
  <c r="V1278" i="12"/>
  <c r="S1279" i="12"/>
  <c r="T1279" i="12"/>
  <c r="W1279" i="12" s="1"/>
  <c r="U1279" i="12"/>
  <c r="V1279" i="12"/>
  <c r="S1280" i="12"/>
  <c r="T1280" i="12"/>
  <c r="W1280" i="12" s="1"/>
  <c r="U1280" i="12"/>
  <c r="V1280" i="12"/>
  <c r="S1281" i="12"/>
  <c r="T1281" i="12"/>
  <c r="U1281" i="12"/>
  <c r="V1281" i="12"/>
  <c r="W1281" i="12"/>
  <c r="S1282" i="12"/>
  <c r="T1282" i="12"/>
  <c r="U1282" i="12"/>
  <c r="V1282" i="12"/>
  <c r="S1283" i="12"/>
  <c r="T1283" i="12"/>
  <c r="W1283" i="12" s="1"/>
  <c r="U1283" i="12"/>
  <c r="V1283" i="12"/>
  <c r="S1284" i="12"/>
  <c r="T1284" i="12"/>
  <c r="U1284" i="12"/>
  <c r="V1284" i="12"/>
  <c r="W1284" i="12"/>
  <c r="S1285" i="12"/>
  <c r="T1285" i="12"/>
  <c r="U1285" i="12"/>
  <c r="V1285" i="12"/>
  <c r="W1285" i="12" s="1"/>
  <c r="S1286" i="12"/>
  <c r="T1286" i="12"/>
  <c r="W1286" i="12" s="1"/>
  <c r="U1286" i="12"/>
  <c r="V1286" i="12"/>
  <c r="S1287" i="12"/>
  <c r="T1287" i="12"/>
  <c r="W1287" i="12" s="1"/>
  <c r="U1287" i="12"/>
  <c r="V1287" i="12"/>
  <c r="S1288" i="12"/>
  <c r="T1288" i="12"/>
  <c r="W1288" i="12" s="1"/>
  <c r="U1288" i="12"/>
  <c r="V1288" i="12"/>
  <c r="S1289" i="12"/>
  <c r="T1289" i="12"/>
  <c r="U1289" i="12"/>
  <c r="V1289" i="12"/>
  <c r="W1289" i="12"/>
  <c r="S1290" i="12"/>
  <c r="T1290" i="12"/>
  <c r="U1290" i="12"/>
  <c r="V1290" i="12"/>
  <c r="S1291" i="12"/>
  <c r="T1291" i="12"/>
  <c r="W1291" i="12" s="1"/>
  <c r="U1291" i="12"/>
  <c r="V1291" i="12"/>
  <c r="S1292" i="12"/>
  <c r="T1292" i="12"/>
  <c r="U1292" i="12"/>
  <c r="V1292" i="12"/>
  <c r="W1292" i="12"/>
  <c r="S1293" i="12"/>
  <c r="T1293" i="12"/>
  <c r="U1293" i="12"/>
  <c r="V1293" i="12"/>
  <c r="W1293" i="12" s="1"/>
  <c r="S1294" i="12"/>
  <c r="T1294" i="12"/>
  <c r="W1294" i="12" s="1"/>
  <c r="U1294" i="12"/>
  <c r="V1294" i="12"/>
  <c r="S1295" i="12"/>
  <c r="T1295" i="12"/>
  <c r="W1295" i="12" s="1"/>
  <c r="U1295" i="12"/>
  <c r="V1295" i="12"/>
  <c r="S1296" i="12"/>
  <c r="T1296" i="12"/>
  <c r="W1296" i="12" s="1"/>
  <c r="U1296" i="12"/>
  <c r="V1296" i="12"/>
  <c r="S1297" i="12"/>
  <c r="T1297" i="12"/>
  <c r="U1297" i="12"/>
  <c r="V1297" i="12"/>
  <c r="W1297" i="12"/>
  <c r="S1298" i="12"/>
  <c r="T1298" i="12"/>
  <c r="U1298" i="12"/>
  <c r="V1298" i="12"/>
  <c r="S1299" i="12"/>
  <c r="T1299" i="12"/>
  <c r="W1299" i="12" s="1"/>
  <c r="U1299" i="12"/>
  <c r="V1299" i="12"/>
  <c r="S1300" i="12"/>
  <c r="T1300" i="12"/>
  <c r="U1300" i="12"/>
  <c r="V1300" i="12"/>
  <c r="W1300" i="12"/>
  <c r="S1301" i="12"/>
  <c r="T1301" i="12"/>
  <c r="U1301" i="12"/>
  <c r="V1301" i="12"/>
  <c r="W1301" i="12" s="1"/>
  <c r="S1302" i="12"/>
  <c r="T1302" i="12"/>
  <c r="W1302" i="12" s="1"/>
  <c r="U1302" i="12"/>
  <c r="V1302" i="12"/>
  <c r="S1303" i="12"/>
  <c r="T1303" i="12"/>
  <c r="W1303" i="12" s="1"/>
  <c r="U1303" i="12"/>
  <c r="V1303" i="12"/>
  <c r="S1304" i="12"/>
  <c r="T1304" i="12"/>
  <c r="W1304" i="12" s="1"/>
  <c r="U1304" i="12"/>
  <c r="V1304" i="12"/>
  <c r="S1305" i="12"/>
  <c r="T1305" i="12"/>
  <c r="U1305" i="12"/>
  <c r="V1305" i="12"/>
  <c r="W1305" i="12"/>
  <c r="S1306" i="12"/>
  <c r="T1306" i="12"/>
  <c r="U1306" i="12"/>
  <c r="V1306" i="12"/>
  <c r="S1307" i="12"/>
  <c r="T1307" i="12"/>
  <c r="W1307" i="12" s="1"/>
  <c r="U1307" i="12"/>
  <c r="V1307" i="12"/>
  <c r="S1308" i="12"/>
  <c r="T1308" i="12"/>
  <c r="U1308" i="12"/>
  <c r="V1308" i="12"/>
  <c r="W1308" i="12"/>
  <c r="S1309" i="12"/>
  <c r="T1309" i="12"/>
  <c r="U1309" i="12"/>
  <c r="V1309" i="12"/>
  <c r="W1309" i="12" s="1"/>
  <c r="S1310" i="12"/>
  <c r="T1310" i="12"/>
  <c r="W1310" i="12" s="1"/>
  <c r="U1310" i="12"/>
  <c r="V1310" i="12"/>
  <c r="S1311" i="12"/>
  <c r="T1311" i="12"/>
  <c r="W1311" i="12" s="1"/>
  <c r="U1311" i="12"/>
  <c r="V1311" i="12"/>
  <c r="S1312" i="12"/>
  <c r="T1312" i="12"/>
  <c r="U1312" i="12"/>
  <c r="V1312" i="12"/>
  <c r="W1312" i="12"/>
  <c r="S1313" i="12"/>
  <c r="T1313" i="12"/>
  <c r="U1313" i="12"/>
  <c r="V1313" i="12"/>
  <c r="W1313" i="12" s="1"/>
  <c r="S1314" i="12"/>
  <c r="T1314" i="12"/>
  <c r="U1314" i="12"/>
  <c r="V1314" i="12"/>
  <c r="S1315" i="12"/>
  <c r="T1315" i="12"/>
  <c r="W1315" i="12" s="1"/>
  <c r="U1315" i="12"/>
  <c r="V1315" i="12"/>
  <c r="S1316" i="12"/>
  <c r="T1316" i="12"/>
  <c r="U1316" i="12"/>
  <c r="V1316" i="12"/>
  <c r="W1316" i="12"/>
  <c r="S1317" i="12"/>
  <c r="T1317" i="12"/>
  <c r="U1317" i="12"/>
  <c r="V1317" i="12"/>
  <c r="W1317" i="12" s="1"/>
  <c r="S1318" i="12"/>
  <c r="T1318" i="12"/>
  <c r="W1318" i="12" s="1"/>
  <c r="U1318" i="12"/>
  <c r="V1318" i="12"/>
  <c r="S1319" i="12"/>
  <c r="T1319" i="12"/>
  <c r="W1319" i="12" s="1"/>
  <c r="U1319" i="12"/>
  <c r="V1319" i="12"/>
  <c r="S1320" i="12"/>
  <c r="T1320" i="12"/>
  <c r="U1320" i="12"/>
  <c r="V1320" i="12"/>
  <c r="W1320" i="12"/>
  <c r="S1321" i="12"/>
  <c r="T1321" i="12"/>
  <c r="U1321" i="12"/>
  <c r="V1321" i="12"/>
  <c r="W1321" i="12" s="1"/>
  <c r="S1322" i="12"/>
  <c r="T1322" i="12"/>
  <c r="U1322" i="12"/>
  <c r="V1322" i="12"/>
  <c r="S1323" i="12"/>
  <c r="T1323" i="12"/>
  <c r="W1323" i="12" s="1"/>
  <c r="U1323" i="12"/>
  <c r="V1323" i="12"/>
  <c r="S1324" i="12"/>
  <c r="T1324" i="12"/>
  <c r="U1324" i="12"/>
  <c r="V1324" i="12"/>
  <c r="W1324" i="12"/>
  <c r="S1325" i="12"/>
  <c r="T1325" i="12"/>
  <c r="U1325" i="12"/>
  <c r="V1325" i="12"/>
  <c r="W1325" i="12" s="1"/>
  <c r="S1326" i="12"/>
  <c r="T1326" i="12"/>
  <c r="W1326" i="12" s="1"/>
  <c r="U1326" i="12"/>
  <c r="V1326" i="12"/>
  <c r="S1327" i="12"/>
  <c r="T1327" i="12"/>
  <c r="W1327" i="12" s="1"/>
  <c r="U1327" i="12"/>
  <c r="V1327" i="12"/>
  <c r="S1328" i="12"/>
  <c r="T1328" i="12"/>
  <c r="U1328" i="12"/>
  <c r="V1328" i="12"/>
  <c r="W1328" i="12"/>
  <c r="S1329" i="12"/>
  <c r="T1329" i="12"/>
  <c r="U1329" i="12"/>
  <c r="V1329" i="12"/>
  <c r="W1329" i="12" s="1"/>
  <c r="S1330" i="12"/>
  <c r="T1330" i="12"/>
  <c r="U1330" i="12"/>
  <c r="V1330" i="12"/>
  <c r="S1331" i="12"/>
  <c r="T1331" i="12"/>
  <c r="W1331" i="12" s="1"/>
  <c r="U1331" i="12"/>
  <c r="V1331" i="12"/>
  <c r="S1332" i="12"/>
  <c r="T1332" i="12"/>
  <c r="U1332" i="12"/>
  <c r="V1332" i="12"/>
  <c r="W1332" i="12"/>
  <c r="S1333" i="12"/>
  <c r="T1333" i="12"/>
  <c r="U1333" i="12"/>
  <c r="V1333" i="12"/>
  <c r="W1333" i="12" s="1"/>
  <c r="S1334" i="12"/>
  <c r="T1334" i="12"/>
  <c r="W1334" i="12" s="1"/>
  <c r="U1334" i="12"/>
  <c r="V1334" i="12"/>
  <c r="S1335" i="12"/>
  <c r="T1335" i="12"/>
  <c r="W1335" i="12" s="1"/>
  <c r="U1335" i="12"/>
  <c r="V1335" i="12"/>
  <c r="S1336" i="12"/>
  <c r="T1336" i="12"/>
  <c r="U1336" i="12"/>
  <c r="V1336" i="12"/>
  <c r="W1336" i="12"/>
  <c r="S1337" i="12"/>
  <c r="T1337" i="12"/>
  <c r="U1337" i="12"/>
  <c r="V1337" i="12"/>
  <c r="W1337" i="12" s="1"/>
  <c r="S1338" i="12"/>
  <c r="T1338" i="12"/>
  <c r="U1338" i="12"/>
  <c r="V1338" i="12"/>
  <c r="S1339" i="12"/>
  <c r="T1339" i="12"/>
  <c r="W1339" i="12" s="1"/>
  <c r="U1339" i="12"/>
  <c r="V1339" i="12"/>
  <c r="S1340" i="12"/>
  <c r="T1340" i="12"/>
  <c r="U1340" i="12"/>
  <c r="V1340" i="12"/>
  <c r="W1340" i="12"/>
  <c r="S1341" i="12"/>
  <c r="T1341" i="12"/>
  <c r="U1341" i="12"/>
  <c r="V1341" i="12"/>
  <c r="W1341" i="12" s="1"/>
  <c r="S1342" i="12"/>
  <c r="T1342" i="12"/>
  <c r="W1342" i="12" s="1"/>
  <c r="U1342" i="12"/>
  <c r="V1342" i="12"/>
  <c r="S1343" i="12"/>
  <c r="T1343" i="12"/>
  <c r="W1343" i="12" s="1"/>
  <c r="U1343" i="12"/>
  <c r="V1343" i="12"/>
  <c r="S1344" i="12"/>
  <c r="T1344" i="12"/>
  <c r="U1344" i="12"/>
  <c r="V1344" i="12"/>
  <c r="W1344" i="12"/>
  <c r="S1345" i="12"/>
  <c r="T1345" i="12"/>
  <c r="U1345" i="12"/>
  <c r="V1345" i="12"/>
  <c r="W1345" i="12" s="1"/>
  <c r="S1346" i="12"/>
  <c r="T1346" i="12"/>
  <c r="U1346" i="12"/>
  <c r="V1346" i="12"/>
  <c r="S1347" i="12"/>
  <c r="T1347" i="12"/>
  <c r="W1347" i="12" s="1"/>
  <c r="U1347" i="12"/>
  <c r="V1347" i="12"/>
  <c r="S1348" i="12"/>
  <c r="T1348" i="12"/>
  <c r="U1348" i="12"/>
  <c r="V1348" i="12"/>
  <c r="W1348" i="12"/>
  <c r="S1349" i="12"/>
  <c r="T1349" i="12"/>
  <c r="U1349" i="12"/>
  <c r="V1349" i="12"/>
  <c r="W1349" i="12" s="1"/>
  <c r="S1350" i="12"/>
  <c r="T1350" i="12"/>
  <c r="W1350" i="12" s="1"/>
  <c r="U1350" i="12"/>
  <c r="V1350" i="12"/>
  <c r="S1351" i="12"/>
  <c r="T1351" i="12"/>
  <c r="W1351" i="12" s="1"/>
  <c r="U1351" i="12"/>
  <c r="V1351" i="12"/>
  <c r="S1352" i="12"/>
  <c r="T1352" i="12"/>
  <c r="U1352" i="12"/>
  <c r="V1352" i="12"/>
  <c r="W1352" i="12"/>
  <c r="S1353" i="12"/>
  <c r="T1353" i="12"/>
  <c r="U1353" i="12"/>
  <c r="V1353" i="12"/>
  <c r="W1353" i="12" s="1"/>
  <c r="S1354" i="12"/>
  <c r="T1354" i="12"/>
  <c r="U1354" i="12"/>
  <c r="V1354" i="12"/>
  <c r="S1355" i="12"/>
  <c r="T1355" i="12"/>
  <c r="W1355" i="12" s="1"/>
  <c r="U1355" i="12"/>
  <c r="V1355" i="12"/>
  <c r="S1356" i="12"/>
  <c r="T1356" i="12"/>
  <c r="U1356" i="12"/>
  <c r="V1356" i="12"/>
  <c r="W1356" i="12"/>
  <c r="S1357" i="12"/>
  <c r="T1357" i="12"/>
  <c r="U1357" i="12"/>
  <c r="V1357" i="12"/>
  <c r="W1357" i="12" s="1"/>
  <c r="S1358" i="12"/>
  <c r="T1358" i="12"/>
  <c r="W1358" i="12" s="1"/>
  <c r="U1358" i="12"/>
  <c r="V1358" i="12"/>
  <c r="S1359" i="12"/>
  <c r="T1359" i="12"/>
  <c r="W1359" i="12" s="1"/>
  <c r="U1359" i="12"/>
  <c r="V1359" i="12"/>
  <c r="S1360" i="12"/>
  <c r="T1360" i="12"/>
  <c r="U1360" i="12"/>
  <c r="V1360" i="12"/>
  <c r="W1360" i="12"/>
  <c r="S1361" i="12"/>
  <c r="T1361" i="12"/>
  <c r="U1361" i="12"/>
  <c r="V1361" i="12"/>
  <c r="W1361" i="12" s="1"/>
  <c r="S1362" i="12"/>
  <c r="T1362" i="12"/>
  <c r="U1362" i="12"/>
  <c r="V1362" i="12"/>
  <c r="S1363" i="12"/>
  <c r="T1363" i="12"/>
  <c r="W1363" i="12" s="1"/>
  <c r="U1363" i="12"/>
  <c r="V1363" i="12"/>
  <c r="S1364" i="12"/>
  <c r="T1364" i="12"/>
  <c r="U1364" i="12"/>
  <c r="V1364" i="12"/>
  <c r="W1364" i="12"/>
  <c r="S1365" i="12"/>
  <c r="T1365" i="12"/>
  <c r="U1365" i="12"/>
  <c r="V1365" i="12"/>
  <c r="W1365" i="12" s="1"/>
  <c r="S1366" i="12"/>
  <c r="T1366" i="12"/>
  <c r="W1366" i="12" s="1"/>
  <c r="U1366" i="12"/>
  <c r="V1366" i="12"/>
  <c r="S1367" i="12"/>
  <c r="T1367" i="12"/>
  <c r="W1367" i="12" s="1"/>
  <c r="U1367" i="12"/>
  <c r="V1367" i="12"/>
  <c r="S1368" i="12"/>
  <c r="T1368" i="12"/>
  <c r="U1368" i="12"/>
  <c r="V1368" i="12"/>
  <c r="W1368" i="12"/>
  <c r="S1369" i="12"/>
  <c r="T1369" i="12"/>
  <c r="U1369" i="12"/>
  <c r="V1369" i="12"/>
  <c r="W1369" i="12" s="1"/>
  <c r="S1370" i="12"/>
  <c r="T1370" i="12"/>
  <c r="U1370" i="12"/>
  <c r="V1370" i="12"/>
  <c r="S1371" i="12"/>
  <c r="T1371" i="12"/>
  <c r="W1371" i="12" s="1"/>
  <c r="U1371" i="12"/>
  <c r="V1371" i="12"/>
  <c r="S1372" i="12"/>
  <c r="T1372" i="12"/>
  <c r="U1372" i="12"/>
  <c r="V1372" i="12"/>
  <c r="W1372" i="12"/>
  <c r="S1373" i="12"/>
  <c r="T1373" i="12"/>
  <c r="U1373" i="12"/>
  <c r="V1373" i="12"/>
  <c r="W1373" i="12" s="1"/>
  <c r="S1374" i="12"/>
  <c r="T1374" i="12"/>
  <c r="W1374" i="12" s="1"/>
  <c r="U1374" i="12"/>
  <c r="V1374" i="12"/>
  <c r="S1375" i="12"/>
  <c r="T1375" i="12"/>
  <c r="W1375" i="12" s="1"/>
  <c r="U1375" i="12"/>
  <c r="V1375" i="12"/>
  <c r="S1376" i="12"/>
  <c r="T1376" i="12"/>
  <c r="U1376" i="12"/>
  <c r="V1376" i="12"/>
  <c r="W1376" i="12"/>
  <c r="S1377" i="12"/>
  <c r="T1377" i="12"/>
  <c r="U1377" i="12"/>
  <c r="V1377" i="12"/>
  <c r="W1377" i="12" s="1"/>
  <c r="S1378" i="12"/>
  <c r="T1378" i="12"/>
  <c r="U1378" i="12"/>
  <c r="V1378" i="12"/>
  <c r="S1379" i="12"/>
  <c r="T1379" i="12"/>
  <c r="W1379" i="12" s="1"/>
  <c r="U1379" i="12"/>
  <c r="V1379" i="12"/>
  <c r="S1380" i="12"/>
  <c r="T1380" i="12"/>
  <c r="U1380" i="12"/>
  <c r="V1380" i="12"/>
  <c r="W1380" i="12"/>
  <c r="S1381" i="12"/>
  <c r="T1381" i="12"/>
  <c r="U1381" i="12"/>
  <c r="V1381" i="12"/>
  <c r="W1381" i="12" s="1"/>
  <c r="S1382" i="12"/>
  <c r="T1382" i="12"/>
  <c r="W1382" i="12" s="1"/>
  <c r="U1382" i="12"/>
  <c r="V1382" i="12"/>
  <c r="S1383" i="12"/>
  <c r="T1383" i="12"/>
  <c r="W1383" i="12" s="1"/>
  <c r="U1383" i="12"/>
  <c r="V1383" i="12"/>
  <c r="S1384" i="12"/>
  <c r="T1384" i="12"/>
  <c r="U1384" i="12"/>
  <c r="V1384" i="12"/>
  <c r="W1384" i="12"/>
  <c r="S1385" i="12"/>
  <c r="T1385" i="12"/>
  <c r="U1385" i="12"/>
  <c r="V1385" i="12"/>
  <c r="W1385" i="12" s="1"/>
  <c r="S1386" i="12"/>
  <c r="T1386" i="12"/>
  <c r="U1386" i="12"/>
  <c r="V1386" i="12"/>
  <c r="S1387" i="12"/>
  <c r="T1387" i="12"/>
  <c r="W1387" i="12" s="1"/>
  <c r="U1387" i="12"/>
  <c r="V1387" i="12"/>
  <c r="S1388" i="12"/>
  <c r="T1388" i="12"/>
  <c r="U1388" i="12"/>
  <c r="V1388" i="12"/>
  <c r="W1388" i="12"/>
  <c r="S1389" i="12"/>
  <c r="T1389" i="12"/>
  <c r="U1389" i="12"/>
  <c r="V1389" i="12"/>
  <c r="W1389" i="12" s="1"/>
  <c r="S1390" i="12"/>
  <c r="T1390" i="12"/>
  <c r="W1390" i="12" s="1"/>
  <c r="U1390" i="12"/>
  <c r="V1390" i="12"/>
  <c r="S1391" i="12"/>
  <c r="T1391" i="12"/>
  <c r="W1391" i="12" s="1"/>
  <c r="U1391" i="12"/>
  <c r="V1391" i="12"/>
  <c r="S1392" i="12"/>
  <c r="T1392" i="12"/>
  <c r="U1392" i="12"/>
  <c r="V1392" i="12"/>
  <c r="W1392" i="12"/>
  <c r="S1393" i="12"/>
  <c r="T1393" i="12"/>
  <c r="U1393" i="12"/>
  <c r="V1393" i="12"/>
  <c r="W1393" i="12" s="1"/>
  <c r="S1394" i="12"/>
  <c r="T1394" i="12"/>
  <c r="U1394" i="12"/>
  <c r="V1394" i="12"/>
  <c r="S1395" i="12"/>
  <c r="T1395" i="12"/>
  <c r="W1395" i="12" s="1"/>
  <c r="U1395" i="12"/>
  <c r="V1395" i="12"/>
  <c r="S1396" i="12"/>
  <c r="T1396" i="12"/>
  <c r="U1396" i="12"/>
  <c r="V1396" i="12"/>
  <c r="W1396" i="12"/>
  <c r="S1397" i="12"/>
  <c r="T1397" i="12"/>
  <c r="U1397" i="12"/>
  <c r="V1397" i="12"/>
  <c r="W1397" i="12" s="1"/>
  <c r="S1398" i="12"/>
  <c r="T1398" i="12"/>
  <c r="W1398" i="12" s="1"/>
  <c r="U1398" i="12"/>
  <c r="V1398" i="12"/>
  <c r="S1399" i="12"/>
  <c r="T1399" i="12"/>
  <c r="W1399" i="12" s="1"/>
  <c r="U1399" i="12"/>
  <c r="V1399" i="12"/>
  <c r="S1400" i="12"/>
  <c r="T1400" i="12"/>
  <c r="U1400" i="12"/>
  <c r="V1400" i="12"/>
  <c r="W1400" i="12"/>
  <c r="S1401" i="12"/>
  <c r="T1401" i="12"/>
  <c r="U1401" i="12"/>
  <c r="V1401" i="12"/>
  <c r="W1401" i="12" s="1"/>
  <c r="S1402" i="12"/>
  <c r="T1402" i="12"/>
  <c r="U1402" i="12"/>
  <c r="V1402" i="12"/>
  <c r="S1403" i="12"/>
  <c r="T1403" i="12"/>
  <c r="W1403" i="12" s="1"/>
  <c r="U1403" i="12"/>
  <c r="V1403" i="12"/>
  <c r="S1404" i="12"/>
  <c r="T1404" i="12"/>
  <c r="U1404" i="12"/>
  <c r="V1404" i="12"/>
  <c r="W1404" i="12"/>
  <c r="S1405" i="12"/>
  <c r="T1405" i="12"/>
  <c r="U1405" i="12"/>
  <c r="V1405" i="12"/>
  <c r="W1405" i="12" s="1"/>
  <c r="S1406" i="12"/>
  <c r="T1406" i="12"/>
  <c r="W1406" i="12" s="1"/>
  <c r="U1406" i="12"/>
  <c r="V1406" i="12"/>
  <c r="S1407" i="12"/>
  <c r="T1407" i="12"/>
  <c r="W1407" i="12" s="1"/>
  <c r="U1407" i="12"/>
  <c r="V1407" i="12"/>
  <c r="S1408" i="12"/>
  <c r="T1408" i="12"/>
  <c r="W1408" i="12" s="1"/>
  <c r="U1408" i="12"/>
  <c r="V1408" i="12"/>
  <c r="S1409" i="12"/>
  <c r="T1409" i="12"/>
  <c r="U1409" i="12"/>
  <c r="V1409" i="12"/>
  <c r="W1409" i="12"/>
  <c r="S1410" i="12"/>
  <c r="T1410" i="12"/>
  <c r="U1410" i="12"/>
  <c r="V1410" i="12"/>
  <c r="S1411" i="12"/>
  <c r="T1411" i="12"/>
  <c r="W1411" i="12" s="1"/>
  <c r="U1411" i="12"/>
  <c r="V1411" i="12"/>
  <c r="S1412" i="12"/>
  <c r="T1412" i="12"/>
  <c r="U1412" i="12"/>
  <c r="V1412" i="12"/>
  <c r="W1412" i="12"/>
  <c r="S1413" i="12"/>
  <c r="T1413" i="12"/>
  <c r="U1413" i="12"/>
  <c r="V1413" i="12"/>
  <c r="W1413" i="12" s="1"/>
  <c r="S1414" i="12"/>
  <c r="T1414" i="12"/>
  <c r="W1414" i="12" s="1"/>
  <c r="U1414" i="12"/>
  <c r="V1414" i="12"/>
  <c r="S1415" i="12"/>
  <c r="T1415" i="12"/>
  <c r="W1415" i="12" s="1"/>
  <c r="U1415" i="12"/>
  <c r="V1415" i="12"/>
  <c r="S1416" i="12"/>
  <c r="T1416" i="12"/>
  <c r="W1416" i="12" s="1"/>
  <c r="U1416" i="12"/>
  <c r="V1416" i="12"/>
  <c r="S1417" i="12"/>
  <c r="T1417" i="12"/>
  <c r="U1417" i="12"/>
  <c r="V1417" i="12"/>
  <c r="W1417" i="12"/>
  <c r="S1418" i="12"/>
  <c r="T1418" i="12"/>
  <c r="U1418" i="12"/>
  <c r="V1418" i="12"/>
  <c r="S1419" i="12"/>
  <c r="T1419" i="12"/>
  <c r="W1419" i="12" s="1"/>
  <c r="U1419" i="12"/>
  <c r="V1419" i="12"/>
  <c r="S1420" i="12"/>
  <c r="T1420" i="12"/>
  <c r="U1420" i="12"/>
  <c r="V1420" i="12"/>
  <c r="W1420" i="12"/>
  <c r="S1421" i="12"/>
  <c r="T1421" i="12"/>
  <c r="U1421" i="12"/>
  <c r="V1421" i="12"/>
  <c r="W1421" i="12" s="1"/>
  <c r="S1422" i="12"/>
  <c r="T1422" i="12"/>
  <c r="W1422" i="12" s="1"/>
  <c r="U1422" i="12"/>
  <c r="V1422" i="12"/>
  <c r="S1423" i="12"/>
  <c r="T1423" i="12"/>
  <c r="W1423" i="12" s="1"/>
  <c r="U1423" i="12"/>
  <c r="V1423" i="12"/>
  <c r="S1424" i="12"/>
  <c r="T1424" i="12"/>
  <c r="U1424" i="12"/>
  <c r="V1424" i="12"/>
  <c r="W1424" i="12"/>
  <c r="S1425" i="12"/>
  <c r="T1425" i="12"/>
  <c r="U1425" i="12"/>
  <c r="V1425" i="12"/>
  <c r="W1425" i="12" s="1"/>
  <c r="S1426" i="12"/>
  <c r="T1426" i="12"/>
  <c r="U1426" i="12"/>
  <c r="V1426" i="12"/>
  <c r="S1427" i="12"/>
  <c r="T1427" i="12"/>
  <c r="W1427" i="12" s="1"/>
  <c r="U1427" i="12"/>
  <c r="V1427" i="12"/>
  <c r="S1428" i="12"/>
  <c r="T1428" i="12"/>
  <c r="U1428" i="12"/>
  <c r="V1428" i="12"/>
  <c r="W1428" i="12"/>
  <c r="S1429" i="12"/>
  <c r="T1429" i="12"/>
  <c r="U1429" i="12"/>
  <c r="V1429" i="12"/>
  <c r="W1429" i="12" s="1"/>
  <c r="S1430" i="12"/>
  <c r="T1430" i="12"/>
  <c r="W1430" i="12" s="1"/>
  <c r="U1430" i="12"/>
  <c r="V1430" i="12"/>
  <c r="S1431" i="12"/>
  <c r="T1431" i="12"/>
  <c r="W1431" i="12" s="1"/>
  <c r="U1431" i="12"/>
  <c r="V1431" i="12"/>
  <c r="S1432" i="12"/>
  <c r="T1432" i="12"/>
  <c r="W1432" i="12" s="1"/>
  <c r="U1432" i="12"/>
  <c r="V1432" i="12"/>
  <c r="S1433" i="12"/>
  <c r="T1433" i="12"/>
  <c r="U1433" i="12"/>
  <c r="V1433" i="12"/>
  <c r="W1433" i="12"/>
  <c r="S1434" i="12"/>
  <c r="T1434" i="12"/>
  <c r="U1434" i="12"/>
  <c r="V1434" i="12"/>
  <c r="S1435" i="12"/>
  <c r="T1435" i="12"/>
  <c r="W1435" i="12" s="1"/>
  <c r="U1435" i="12"/>
  <c r="V1435" i="12"/>
  <c r="S1436" i="12"/>
  <c r="T1436" i="12"/>
  <c r="U1436" i="12"/>
  <c r="V1436" i="12"/>
  <c r="W1436" i="12"/>
  <c r="S1437" i="12"/>
  <c r="T1437" i="12"/>
  <c r="U1437" i="12"/>
  <c r="V1437" i="12"/>
  <c r="W1437" i="12" s="1"/>
  <c r="S1438" i="12"/>
  <c r="T1438" i="12"/>
  <c r="W1438" i="12" s="1"/>
  <c r="U1438" i="12"/>
  <c r="V1438" i="12"/>
  <c r="S1439" i="12"/>
  <c r="T1439" i="12"/>
  <c r="W1439" i="12" s="1"/>
  <c r="U1439" i="12"/>
  <c r="V1439" i="12"/>
  <c r="S1440" i="12"/>
  <c r="T1440" i="12"/>
  <c r="W1440" i="12" s="1"/>
  <c r="U1440" i="12"/>
  <c r="V1440" i="12"/>
  <c r="S1441" i="12"/>
  <c r="T1441" i="12"/>
  <c r="U1441" i="12"/>
  <c r="V1441" i="12"/>
  <c r="W1441" i="12"/>
  <c r="S1442" i="12"/>
  <c r="T1442" i="12"/>
  <c r="U1442" i="12"/>
  <c r="V1442" i="12"/>
  <c r="S1443" i="12"/>
  <c r="T1443" i="12"/>
  <c r="U1443" i="12"/>
  <c r="V1443" i="12"/>
  <c r="W1443" i="12"/>
  <c r="S1444" i="12"/>
  <c r="T1444" i="12"/>
  <c r="U1444" i="12"/>
  <c r="V1444" i="12"/>
  <c r="S1445" i="12"/>
  <c r="T1445" i="12"/>
  <c r="U1445" i="12"/>
  <c r="V1445" i="12"/>
  <c r="W1445" i="12"/>
  <c r="S1446" i="12"/>
  <c r="T1446" i="12"/>
  <c r="W1446" i="12" s="1"/>
  <c r="U1446" i="12"/>
  <c r="V1446" i="12"/>
  <c r="S1447" i="12"/>
  <c r="T1447" i="12"/>
  <c r="W1447" i="12" s="1"/>
  <c r="U1447" i="12"/>
  <c r="V1447" i="12"/>
  <c r="S1448" i="12"/>
  <c r="T1448" i="12"/>
  <c r="U1448" i="12"/>
  <c r="V1448" i="12"/>
  <c r="W1448" i="12"/>
  <c r="S1449" i="12"/>
  <c r="T1449" i="12"/>
  <c r="U1449" i="12"/>
  <c r="V1449" i="12"/>
  <c r="W1449" i="12" s="1"/>
  <c r="S1450" i="12"/>
  <c r="T1450" i="12"/>
  <c r="W1450" i="12" s="1"/>
  <c r="U1450" i="12"/>
  <c r="V1450" i="12"/>
  <c r="S1451" i="12"/>
  <c r="T1451" i="12"/>
  <c r="U1451" i="12"/>
  <c r="V1451" i="12"/>
  <c r="W1451" i="12"/>
  <c r="S1452" i="12"/>
  <c r="T1452" i="12"/>
  <c r="W1452" i="12" s="1"/>
  <c r="U1452" i="12"/>
  <c r="V1452" i="12"/>
  <c r="S1453" i="12"/>
  <c r="T1453" i="12"/>
  <c r="U1453" i="12"/>
  <c r="V1453" i="12"/>
  <c r="W1453" i="12"/>
  <c r="S1454" i="12"/>
  <c r="T1454" i="12"/>
  <c r="W1454" i="12" s="1"/>
  <c r="U1454" i="12"/>
  <c r="V1454" i="12"/>
  <c r="S1455" i="12"/>
  <c r="T1455" i="12"/>
  <c r="W1455" i="12" s="1"/>
  <c r="U1455" i="12"/>
  <c r="V1455" i="12"/>
  <c r="S1456" i="12"/>
  <c r="T1456" i="12"/>
  <c r="W1456" i="12" s="1"/>
  <c r="U1456" i="12"/>
  <c r="V1456" i="12"/>
  <c r="S1457" i="12"/>
  <c r="T1457" i="12"/>
  <c r="U1457" i="12"/>
  <c r="V1457" i="12"/>
  <c r="W1457" i="12"/>
  <c r="S1458" i="12"/>
  <c r="T1458" i="12"/>
  <c r="U1458" i="12"/>
  <c r="V1458" i="12"/>
  <c r="S1459" i="12"/>
  <c r="T1459" i="12"/>
  <c r="U1459" i="12"/>
  <c r="V1459" i="12"/>
  <c r="W1459" i="12"/>
  <c r="S1460" i="12"/>
  <c r="T1460" i="12"/>
  <c r="W1460" i="12" s="1"/>
  <c r="U1460" i="12"/>
  <c r="V1460" i="12"/>
  <c r="S1461" i="12"/>
  <c r="T1461" i="12"/>
  <c r="U1461" i="12"/>
  <c r="V1461" i="12"/>
  <c r="W1461" i="12"/>
  <c r="S1462" i="12"/>
  <c r="T1462" i="12"/>
  <c r="W1462" i="12" s="1"/>
  <c r="U1462" i="12"/>
  <c r="V1462" i="12"/>
  <c r="S1463" i="12"/>
  <c r="T1463" i="12"/>
  <c r="U1463" i="12"/>
  <c r="V1463" i="12"/>
  <c r="W1463" i="12"/>
  <c r="S1464" i="12"/>
  <c r="T1464" i="12"/>
  <c r="U1464" i="12"/>
  <c r="V1464" i="12"/>
  <c r="W1464" i="12" s="1"/>
  <c r="S1465" i="12"/>
  <c r="T1465" i="12"/>
  <c r="U1465" i="12"/>
  <c r="V1465" i="12"/>
  <c r="W1465" i="12" s="1"/>
  <c r="S1466" i="12"/>
  <c r="T1466" i="12"/>
  <c r="W1466" i="12" s="1"/>
  <c r="U1466" i="12"/>
  <c r="V1466" i="12"/>
  <c r="S1467" i="12"/>
  <c r="T1467" i="12"/>
  <c r="W1467" i="12" s="1"/>
  <c r="U1467" i="12"/>
  <c r="V1467" i="12"/>
  <c r="S1468" i="12"/>
  <c r="T1468" i="12"/>
  <c r="W1468" i="12" s="1"/>
  <c r="U1468" i="12"/>
  <c r="V1468" i="12"/>
  <c r="S1469" i="12"/>
  <c r="T1469" i="12"/>
  <c r="U1469" i="12"/>
  <c r="V1469" i="12"/>
  <c r="W1469" i="12"/>
  <c r="S1470" i="12"/>
  <c r="T1470" i="12"/>
  <c r="U1470" i="12"/>
  <c r="V1470" i="12"/>
  <c r="S1471" i="12"/>
  <c r="T1471" i="12"/>
  <c r="W1471" i="12" s="1"/>
  <c r="U1471" i="12"/>
  <c r="V1471" i="12"/>
  <c r="S1472" i="12"/>
  <c r="T1472" i="12"/>
  <c r="U1472" i="12"/>
  <c r="V1472" i="12"/>
  <c r="W1472" i="12"/>
  <c r="S1473" i="12"/>
  <c r="T1473" i="12"/>
  <c r="U1473" i="12"/>
  <c r="V1473" i="12"/>
  <c r="W1473" i="12" s="1"/>
  <c r="S1474" i="12"/>
  <c r="T1474" i="12"/>
  <c r="U1474" i="12"/>
  <c r="V1474" i="12"/>
  <c r="S1475" i="12"/>
  <c r="T1475" i="12"/>
  <c r="U1475" i="12"/>
  <c r="V1475" i="12"/>
  <c r="W1475" i="12"/>
  <c r="S1476" i="12"/>
  <c r="T1476" i="12"/>
  <c r="W1476" i="12" s="1"/>
  <c r="U1476" i="12"/>
  <c r="V1476" i="12"/>
  <c r="S1477" i="12"/>
  <c r="T1477" i="12"/>
  <c r="U1477" i="12"/>
  <c r="V1477" i="12"/>
  <c r="W1477" i="12"/>
  <c r="S1478" i="12"/>
  <c r="T1478" i="12"/>
  <c r="U1478" i="12"/>
  <c r="V1478" i="12"/>
  <c r="S1479" i="12"/>
  <c r="T1479" i="12"/>
  <c r="U1479" i="12"/>
  <c r="V1479" i="12"/>
  <c r="W1479" i="12"/>
  <c r="S1480" i="12"/>
  <c r="T1480" i="12"/>
  <c r="U1480" i="12"/>
  <c r="V1480" i="12"/>
  <c r="W1480" i="12" s="1"/>
  <c r="S1481" i="12"/>
  <c r="T1481" i="12"/>
  <c r="U1481" i="12"/>
  <c r="V1481" i="12"/>
  <c r="W1481" i="12" s="1"/>
  <c r="S1482" i="12"/>
  <c r="T1482" i="12"/>
  <c r="W1482" i="12" s="1"/>
  <c r="U1482" i="12"/>
  <c r="V1482" i="12"/>
  <c r="S1483" i="12"/>
  <c r="T1483" i="12"/>
  <c r="W1483" i="12" s="1"/>
  <c r="U1483" i="12"/>
  <c r="V1483" i="12"/>
  <c r="S1484" i="12"/>
  <c r="T1484" i="12"/>
  <c r="W1484" i="12" s="1"/>
  <c r="U1484" i="12"/>
  <c r="V1484" i="12"/>
  <c r="S1485" i="12"/>
  <c r="T1485" i="12"/>
  <c r="U1485" i="12"/>
  <c r="V1485" i="12"/>
  <c r="W1485" i="12"/>
  <c r="S1486" i="12"/>
  <c r="T1486" i="12"/>
  <c r="U1486" i="12"/>
  <c r="V1486" i="12"/>
  <c r="S1487" i="12"/>
  <c r="T1487" i="12"/>
  <c r="W1487" i="12" s="1"/>
  <c r="U1487" i="12"/>
  <c r="V1487" i="12"/>
  <c r="S1488" i="12"/>
  <c r="T1488" i="12"/>
  <c r="W1488" i="12" s="1"/>
  <c r="U1488" i="12"/>
  <c r="V1488" i="12"/>
  <c r="S1489" i="12"/>
  <c r="T1489" i="12"/>
  <c r="U1489" i="12"/>
  <c r="V1489" i="12"/>
  <c r="W1489" i="12"/>
  <c r="S1490" i="12"/>
  <c r="T1490" i="12"/>
  <c r="U1490" i="12"/>
  <c r="V1490" i="12"/>
  <c r="S1491" i="12"/>
  <c r="T1491" i="12"/>
  <c r="U1491" i="12"/>
  <c r="V1491" i="12"/>
  <c r="W1491" i="12"/>
  <c r="S1492" i="12"/>
  <c r="T1492" i="12"/>
  <c r="U1492" i="12"/>
  <c r="V1492" i="12"/>
  <c r="S1493" i="12"/>
  <c r="T1493" i="12"/>
  <c r="U1493" i="12"/>
  <c r="V1493" i="12"/>
  <c r="W1493" i="12"/>
  <c r="S1494" i="12"/>
  <c r="T1494" i="12"/>
  <c r="U1494" i="12"/>
  <c r="V1494" i="12"/>
  <c r="S1495" i="12"/>
  <c r="T1495" i="12"/>
  <c r="W1495" i="12" s="1"/>
  <c r="U1495" i="12"/>
  <c r="V1495" i="12"/>
  <c r="S1496" i="12"/>
  <c r="T1496" i="12"/>
  <c r="U1496" i="12"/>
  <c r="V1496" i="12"/>
  <c r="W1496" i="12"/>
  <c r="S1497" i="12"/>
  <c r="T1497" i="12"/>
  <c r="U1497" i="12"/>
  <c r="V1497" i="12"/>
  <c r="W1497" i="12" s="1"/>
  <c r="S1498" i="12"/>
  <c r="T1498" i="12"/>
  <c r="W1498" i="12" s="1"/>
  <c r="U1498" i="12"/>
  <c r="V1498" i="12"/>
  <c r="S1499" i="12"/>
  <c r="T1499" i="12"/>
  <c r="W1499" i="12" s="1"/>
  <c r="U1499" i="12"/>
  <c r="V1499" i="12"/>
  <c r="S1500" i="12"/>
  <c r="T1500" i="12"/>
  <c r="U1500" i="12"/>
  <c r="V1500" i="12"/>
  <c r="W1500" i="12" s="1"/>
  <c r="S1501" i="12"/>
  <c r="T1501" i="12"/>
  <c r="U1501" i="12"/>
  <c r="V1501" i="12"/>
  <c r="W1501" i="12" s="1"/>
  <c r="S1502" i="12"/>
  <c r="T1502" i="12"/>
  <c r="W1502" i="12" s="1"/>
  <c r="U1502" i="12"/>
  <c r="V1502" i="12"/>
  <c r="S1503" i="12"/>
  <c r="T1503" i="12"/>
  <c r="W1503" i="12" s="1"/>
  <c r="U1503" i="12"/>
  <c r="V1503" i="12"/>
  <c r="S1504" i="12"/>
  <c r="T1504" i="12"/>
  <c r="W1504" i="12" s="1"/>
  <c r="U1504" i="12"/>
  <c r="V1504" i="12"/>
  <c r="S1505" i="12"/>
  <c r="T1505" i="12"/>
  <c r="W1505" i="12" s="1"/>
  <c r="U1505" i="12"/>
  <c r="V1505" i="12"/>
  <c r="S1506" i="12"/>
  <c r="T1506" i="12"/>
  <c r="U1506" i="12"/>
  <c r="V1506" i="12"/>
  <c r="W1506" i="12"/>
  <c r="S1507" i="12"/>
  <c r="T1507" i="12"/>
  <c r="U1507" i="12"/>
  <c r="V1507" i="12"/>
  <c r="S1508" i="12"/>
  <c r="T1508" i="12"/>
  <c r="W1508" i="12" s="1"/>
  <c r="U1508" i="12"/>
  <c r="V1508" i="12"/>
  <c r="S1509" i="12"/>
  <c r="T1509" i="12"/>
  <c r="W1509" i="12" s="1"/>
  <c r="U1509" i="12"/>
  <c r="V1509" i="12"/>
  <c r="S1510" i="12"/>
  <c r="T1510" i="12"/>
  <c r="U1510" i="12"/>
  <c r="V1510" i="12"/>
  <c r="W1510" i="12"/>
  <c r="S1511" i="12"/>
  <c r="T1511" i="12"/>
  <c r="U1511" i="12"/>
  <c r="V1511" i="12"/>
  <c r="S1512" i="12"/>
  <c r="T1512" i="12"/>
  <c r="U1512" i="12"/>
  <c r="V1512" i="12"/>
  <c r="W1512" i="12"/>
  <c r="S1513" i="12"/>
  <c r="T1513" i="12"/>
  <c r="W1513" i="12" s="1"/>
  <c r="U1513" i="12"/>
  <c r="V1513" i="12"/>
  <c r="S1514" i="12"/>
  <c r="T1514" i="12"/>
  <c r="U1514" i="12"/>
  <c r="V1514" i="12"/>
  <c r="W1514" i="12"/>
  <c r="S1515" i="12"/>
  <c r="T1515" i="12"/>
  <c r="W1515" i="12" s="1"/>
  <c r="U1515" i="12"/>
  <c r="V1515" i="12"/>
  <c r="S1516" i="12"/>
  <c r="T1516" i="12"/>
  <c r="W1516" i="12" s="1"/>
  <c r="U1516" i="12"/>
  <c r="V1516" i="12"/>
  <c r="S1517" i="12"/>
  <c r="T1517" i="12"/>
  <c r="U1517" i="12"/>
  <c r="V1517" i="12"/>
  <c r="W1517" i="12"/>
  <c r="S1518" i="12"/>
  <c r="T1518" i="12"/>
  <c r="U1518" i="12"/>
  <c r="V1518" i="12"/>
  <c r="W1518" i="12" s="1"/>
  <c r="S1519" i="12"/>
  <c r="T1519" i="12"/>
  <c r="W1519" i="12" s="1"/>
  <c r="U1519" i="12"/>
  <c r="V1519" i="12"/>
  <c r="S1520" i="12"/>
  <c r="T1520" i="12"/>
  <c r="W1520" i="12" s="1"/>
  <c r="U1520" i="12"/>
  <c r="V1520" i="12"/>
  <c r="S1521" i="12"/>
  <c r="T1521" i="12"/>
  <c r="W1521" i="12" s="1"/>
  <c r="U1521" i="12"/>
  <c r="V1521" i="12"/>
  <c r="S1522" i="12"/>
  <c r="T1522" i="12"/>
  <c r="U1522" i="12"/>
  <c r="V1522" i="12"/>
  <c r="W1522" i="12"/>
  <c r="S1523" i="12"/>
  <c r="T1523" i="12"/>
  <c r="U1523" i="12"/>
  <c r="V1523" i="12"/>
  <c r="S1524" i="12"/>
  <c r="T1524" i="12"/>
  <c r="W1524" i="12" s="1"/>
  <c r="U1524" i="12"/>
  <c r="V1524" i="12"/>
  <c r="S1525" i="12"/>
  <c r="T1525" i="12"/>
  <c r="W1525" i="12" s="1"/>
  <c r="U1525" i="12"/>
  <c r="V1525" i="12"/>
  <c r="S1526" i="12"/>
  <c r="T1526" i="12"/>
  <c r="U1526" i="12"/>
  <c r="V1526" i="12"/>
  <c r="W1526" i="12"/>
  <c r="S1527" i="12"/>
  <c r="T1527" i="12"/>
  <c r="U1527" i="12"/>
  <c r="V1527" i="12"/>
  <c r="S1528" i="12"/>
  <c r="T1528" i="12"/>
  <c r="U1528" i="12"/>
  <c r="V1528" i="12"/>
  <c r="W1528" i="12"/>
  <c r="S1529" i="12"/>
  <c r="T1529" i="12"/>
  <c r="W1529" i="12" s="1"/>
  <c r="U1529" i="12"/>
  <c r="V1529" i="12"/>
  <c r="S1530" i="12"/>
  <c r="T1530" i="12"/>
  <c r="U1530" i="12"/>
  <c r="V1530" i="12"/>
  <c r="W1530" i="12"/>
  <c r="S1531" i="12"/>
  <c r="T1531" i="12"/>
  <c r="W1531" i="12" s="1"/>
  <c r="U1531" i="12"/>
  <c r="V1531" i="12"/>
  <c r="S1532" i="12"/>
  <c r="T1532" i="12"/>
  <c r="W1532" i="12" s="1"/>
  <c r="U1532" i="12"/>
  <c r="V1532" i="12"/>
  <c r="S1533" i="12"/>
  <c r="T1533" i="12"/>
  <c r="U1533" i="12"/>
  <c r="V1533" i="12"/>
  <c r="W1533" i="12"/>
  <c r="S1534" i="12"/>
  <c r="T1534" i="12"/>
  <c r="U1534" i="12"/>
  <c r="V1534" i="12"/>
  <c r="W1534" i="12" s="1"/>
  <c r="S1535" i="12"/>
  <c r="T1535" i="12"/>
  <c r="W1535" i="12" s="1"/>
  <c r="U1535" i="12"/>
  <c r="V1535" i="12"/>
  <c r="S1536" i="12"/>
  <c r="T1536" i="12"/>
  <c r="W1536" i="12" s="1"/>
  <c r="U1536" i="12"/>
  <c r="V1536" i="12"/>
  <c r="S1537" i="12"/>
  <c r="T1537" i="12"/>
  <c r="W1537" i="12" s="1"/>
  <c r="U1537" i="12"/>
  <c r="V1537" i="12"/>
  <c r="S1538" i="12"/>
  <c r="T1538" i="12"/>
  <c r="U1538" i="12"/>
  <c r="V1538" i="12"/>
  <c r="W1538" i="12"/>
  <c r="S1539" i="12"/>
  <c r="T1539" i="12"/>
  <c r="U1539" i="12"/>
  <c r="V1539" i="12"/>
  <c r="S1540" i="12"/>
  <c r="T1540" i="12"/>
  <c r="W1540" i="12" s="1"/>
  <c r="U1540" i="12"/>
  <c r="V1540" i="12"/>
  <c r="S1541" i="12"/>
  <c r="T1541" i="12"/>
  <c r="W1541" i="12" s="1"/>
  <c r="U1541" i="12"/>
  <c r="V1541" i="12"/>
  <c r="S1542" i="12"/>
  <c r="T1542" i="12"/>
  <c r="W1542" i="12" s="1"/>
  <c r="U1542" i="12"/>
  <c r="V1542" i="12"/>
  <c r="S1543" i="12"/>
  <c r="T1543" i="12"/>
  <c r="U1543" i="12"/>
  <c r="V1543" i="12"/>
  <c r="W1543" i="12"/>
  <c r="S1544" i="12"/>
  <c r="T1544" i="12"/>
  <c r="W1544" i="12" s="1"/>
  <c r="U1544" i="12"/>
  <c r="V1544" i="12"/>
  <c r="S1545" i="12"/>
  <c r="T1545" i="12"/>
  <c r="W1545" i="12" s="1"/>
  <c r="U1545" i="12"/>
  <c r="V1545" i="12"/>
  <c r="S1546" i="12"/>
  <c r="T1546" i="12"/>
  <c r="W1546" i="12" s="1"/>
  <c r="U1546" i="12"/>
  <c r="V1546" i="12"/>
  <c r="S1547" i="12"/>
  <c r="T1547" i="12"/>
  <c r="U1547" i="12"/>
  <c r="V1547" i="12"/>
  <c r="W1547" i="12"/>
  <c r="S1548" i="12"/>
  <c r="T1548" i="12"/>
  <c r="W1548" i="12" s="1"/>
  <c r="U1548" i="12"/>
  <c r="V1548" i="12"/>
  <c r="S1549" i="12"/>
  <c r="T1549" i="12"/>
  <c r="W1549" i="12" s="1"/>
  <c r="U1549" i="12"/>
  <c r="V1549" i="12"/>
  <c r="S1550" i="12"/>
  <c r="T1550" i="12"/>
  <c r="W1550" i="12" s="1"/>
  <c r="U1550" i="12"/>
  <c r="V1550" i="12"/>
  <c r="S1551" i="12"/>
  <c r="T1551" i="12"/>
  <c r="U1551" i="12"/>
  <c r="V1551" i="12"/>
  <c r="W1551" i="12"/>
  <c r="S1552" i="12"/>
  <c r="T1552" i="12"/>
  <c r="W1552" i="12" s="1"/>
  <c r="U1552" i="12"/>
  <c r="V1552" i="12"/>
  <c r="S1553" i="12"/>
  <c r="T1553" i="12"/>
  <c r="W1553" i="12" s="1"/>
  <c r="U1553" i="12"/>
  <c r="V1553" i="12"/>
  <c r="S1554" i="12"/>
  <c r="T1554" i="12"/>
  <c r="W1554" i="12" s="1"/>
  <c r="U1554" i="12"/>
  <c r="V1554" i="12"/>
  <c r="S1555" i="12"/>
  <c r="T1555" i="12"/>
  <c r="U1555" i="12"/>
  <c r="V1555" i="12"/>
  <c r="W1555" i="12"/>
  <c r="S1556" i="12"/>
  <c r="T1556" i="12"/>
  <c r="W1556" i="12" s="1"/>
  <c r="U1556" i="12"/>
  <c r="V1556" i="12"/>
  <c r="S1557" i="12"/>
  <c r="T1557" i="12"/>
  <c r="W1557" i="12" s="1"/>
  <c r="U1557" i="12"/>
  <c r="V1557" i="12"/>
  <c r="S1558" i="12"/>
  <c r="T1558" i="12"/>
  <c r="W1558" i="12" s="1"/>
  <c r="U1558" i="12"/>
  <c r="V1558" i="12"/>
  <c r="S1559" i="12"/>
  <c r="T1559" i="12"/>
  <c r="U1559" i="12"/>
  <c r="V1559" i="12"/>
  <c r="W1559" i="12"/>
  <c r="S1560" i="12"/>
  <c r="T1560" i="12"/>
  <c r="W1560" i="12" s="1"/>
  <c r="U1560" i="12"/>
  <c r="V1560" i="12"/>
  <c r="S1561" i="12"/>
  <c r="T1561" i="12"/>
  <c r="W1561" i="12" s="1"/>
  <c r="U1561" i="12"/>
  <c r="V1561" i="12"/>
  <c r="S1562" i="12"/>
  <c r="T1562" i="12"/>
  <c r="W1562" i="12" s="1"/>
  <c r="U1562" i="12"/>
  <c r="V1562" i="12"/>
  <c r="S1563" i="12"/>
  <c r="T1563" i="12"/>
  <c r="U1563" i="12"/>
  <c r="V1563" i="12"/>
  <c r="W1563" i="12"/>
  <c r="S1564" i="12"/>
  <c r="T1564" i="12"/>
  <c r="W1564" i="12" s="1"/>
  <c r="U1564" i="12"/>
  <c r="V1564" i="12"/>
  <c r="S1565" i="12"/>
  <c r="T1565" i="12"/>
  <c r="W1565" i="12" s="1"/>
  <c r="U1565" i="12"/>
  <c r="V1565" i="12"/>
  <c r="S1566" i="12"/>
  <c r="T1566" i="12"/>
  <c r="W1566" i="12" s="1"/>
  <c r="U1566" i="12"/>
  <c r="V1566" i="12"/>
  <c r="S1567" i="12"/>
  <c r="T1567" i="12"/>
  <c r="U1567" i="12"/>
  <c r="V1567" i="12"/>
  <c r="W1567" i="12"/>
  <c r="S1568" i="12"/>
  <c r="T1568" i="12"/>
  <c r="W1568" i="12" s="1"/>
  <c r="U1568" i="12"/>
  <c r="V1568" i="12"/>
  <c r="S1569" i="12"/>
  <c r="T1569" i="12"/>
  <c r="W1569" i="12" s="1"/>
  <c r="U1569" i="12"/>
  <c r="V1569" i="12"/>
  <c r="S1570" i="12"/>
  <c r="T1570" i="12"/>
  <c r="W1570" i="12" s="1"/>
  <c r="U1570" i="12"/>
  <c r="V1570" i="12"/>
  <c r="S1571" i="12"/>
  <c r="T1571" i="12"/>
  <c r="U1571" i="12"/>
  <c r="V1571" i="12"/>
  <c r="W1571" i="12"/>
  <c r="S1572" i="12"/>
  <c r="T1572" i="12"/>
  <c r="W1572" i="12" s="1"/>
  <c r="U1572" i="12"/>
  <c r="V1572" i="12"/>
  <c r="S1573" i="12"/>
  <c r="T1573" i="12"/>
  <c r="W1573" i="12" s="1"/>
  <c r="U1573" i="12"/>
  <c r="V1573" i="12"/>
  <c r="S1574" i="12"/>
  <c r="T1574" i="12"/>
  <c r="W1574" i="12" s="1"/>
  <c r="U1574" i="12"/>
  <c r="V1574" i="12"/>
  <c r="S1575" i="12"/>
  <c r="T1575" i="12"/>
  <c r="U1575" i="12"/>
  <c r="V1575" i="12"/>
  <c r="W1575" i="12"/>
  <c r="S1576" i="12"/>
  <c r="T1576" i="12"/>
  <c r="W1576" i="12" s="1"/>
  <c r="U1576" i="12"/>
  <c r="V1576" i="12"/>
  <c r="S1577" i="12"/>
  <c r="T1577" i="12"/>
  <c r="W1577" i="12" s="1"/>
  <c r="U1577" i="12"/>
  <c r="V1577" i="12"/>
  <c r="S1578" i="12"/>
  <c r="T1578" i="12"/>
  <c r="W1578" i="12" s="1"/>
  <c r="U1578" i="12"/>
  <c r="V1578" i="12"/>
  <c r="S1579" i="12"/>
  <c r="T1579" i="12"/>
  <c r="U1579" i="12"/>
  <c r="V1579" i="12"/>
  <c r="W1579" i="12"/>
  <c r="S1580" i="12"/>
  <c r="T1580" i="12"/>
  <c r="W1580" i="12" s="1"/>
  <c r="U1580" i="12"/>
  <c r="V1580" i="12"/>
  <c r="S1581" i="12"/>
  <c r="T1581" i="12"/>
  <c r="W1581" i="12" s="1"/>
  <c r="U1581" i="12"/>
  <c r="V1581" i="12"/>
  <c r="S1582" i="12"/>
  <c r="T1582" i="12"/>
  <c r="W1582" i="12" s="1"/>
  <c r="U1582" i="12"/>
  <c r="V1582" i="12"/>
  <c r="S1583" i="12"/>
  <c r="T1583" i="12"/>
  <c r="U1583" i="12"/>
  <c r="V1583" i="12"/>
  <c r="W1583" i="12"/>
  <c r="S1584" i="12"/>
  <c r="T1584" i="12"/>
  <c r="W1584" i="12" s="1"/>
  <c r="U1584" i="12"/>
  <c r="V1584" i="12"/>
  <c r="S1585" i="12"/>
  <c r="T1585" i="12"/>
  <c r="W1585" i="12" s="1"/>
  <c r="U1585" i="12"/>
  <c r="V1585" i="12"/>
  <c r="S1586" i="12"/>
  <c r="T1586" i="12"/>
  <c r="W1586" i="12" s="1"/>
  <c r="U1586" i="12"/>
  <c r="V1586" i="12"/>
  <c r="S1587" i="12"/>
  <c r="T1587" i="12"/>
  <c r="U1587" i="12"/>
  <c r="V1587" i="12"/>
  <c r="W1587" i="12"/>
  <c r="S1588" i="12"/>
  <c r="T1588" i="12"/>
  <c r="W1588" i="12" s="1"/>
  <c r="U1588" i="12"/>
  <c r="V1588" i="12"/>
  <c r="S1589" i="12"/>
  <c r="T1589" i="12"/>
  <c r="W1589" i="12" s="1"/>
  <c r="U1589" i="12"/>
  <c r="V1589" i="12"/>
  <c r="S1590" i="12"/>
  <c r="T1590" i="12"/>
  <c r="W1590" i="12" s="1"/>
  <c r="U1590" i="12"/>
  <c r="V1590" i="12"/>
  <c r="S1591" i="12"/>
  <c r="T1591" i="12"/>
  <c r="U1591" i="12"/>
  <c r="V1591" i="12"/>
  <c r="W1591" i="12"/>
  <c r="S1592" i="12"/>
  <c r="T1592" i="12"/>
  <c r="W1592" i="12" s="1"/>
  <c r="U1592" i="12"/>
  <c r="V1592" i="12"/>
  <c r="S1593" i="12"/>
  <c r="T1593" i="12"/>
  <c r="W1593" i="12" s="1"/>
  <c r="U1593" i="12"/>
  <c r="V1593" i="12"/>
  <c r="S1594" i="12"/>
  <c r="T1594" i="12"/>
  <c r="W1594" i="12" s="1"/>
  <c r="U1594" i="12"/>
  <c r="V1594" i="12"/>
  <c r="S1595" i="12"/>
  <c r="T1595" i="12"/>
  <c r="U1595" i="12"/>
  <c r="V1595" i="12"/>
  <c r="W1595" i="12"/>
  <c r="S1596" i="12"/>
  <c r="T1596" i="12"/>
  <c r="W1596" i="12" s="1"/>
  <c r="U1596" i="12"/>
  <c r="V1596" i="12"/>
  <c r="S1597" i="12"/>
  <c r="T1597" i="12"/>
  <c r="W1597" i="12" s="1"/>
  <c r="U1597" i="12"/>
  <c r="V1597" i="12"/>
  <c r="S1598" i="12"/>
  <c r="T1598" i="12"/>
  <c r="W1598" i="12" s="1"/>
  <c r="U1598" i="12"/>
  <c r="V1598" i="12"/>
  <c r="S1599" i="12"/>
  <c r="T1599" i="12"/>
  <c r="U1599" i="12"/>
  <c r="V1599" i="12"/>
  <c r="W1599" i="12"/>
  <c r="S1600" i="12"/>
  <c r="T1600" i="12"/>
  <c r="W1600" i="12" s="1"/>
  <c r="U1600" i="12"/>
  <c r="V1600" i="12"/>
  <c r="S1601" i="12"/>
  <c r="T1601" i="12"/>
  <c r="W1601" i="12" s="1"/>
  <c r="U1601" i="12"/>
  <c r="V1601" i="12"/>
  <c r="S1602" i="12"/>
  <c r="T1602" i="12"/>
  <c r="W1602" i="12" s="1"/>
  <c r="U1602" i="12"/>
  <c r="V1602" i="12"/>
  <c r="S1603" i="12"/>
  <c r="T1603" i="12"/>
  <c r="U1603" i="12"/>
  <c r="V1603" i="12"/>
  <c r="W1603" i="12"/>
  <c r="S1604" i="12"/>
  <c r="T1604" i="12"/>
  <c r="W1604" i="12" s="1"/>
  <c r="U1604" i="12"/>
  <c r="V1604" i="12"/>
  <c r="S1605" i="12"/>
  <c r="T1605" i="12"/>
  <c r="W1605" i="12" s="1"/>
  <c r="U1605" i="12"/>
  <c r="V1605" i="12"/>
  <c r="S1606" i="12"/>
  <c r="T1606" i="12"/>
  <c r="W1606" i="12" s="1"/>
  <c r="U1606" i="12"/>
  <c r="V1606" i="12"/>
  <c r="S1607" i="12"/>
  <c r="T1607" i="12"/>
  <c r="U1607" i="12"/>
  <c r="V1607" i="12"/>
  <c r="W1607" i="12"/>
  <c r="S1608" i="12"/>
  <c r="T1608" i="12"/>
  <c r="W1608" i="12" s="1"/>
  <c r="U1608" i="12"/>
  <c r="V1608" i="12"/>
  <c r="S1609" i="12"/>
  <c r="T1609" i="12"/>
  <c r="W1609" i="12" s="1"/>
  <c r="U1609" i="12"/>
  <c r="V1609" i="12"/>
  <c r="S1610" i="12"/>
  <c r="T1610" i="12"/>
  <c r="W1610" i="12" s="1"/>
  <c r="U1610" i="12"/>
  <c r="V1610" i="12"/>
  <c r="S1611" i="12"/>
  <c r="T1611" i="12"/>
  <c r="U1611" i="12"/>
  <c r="V1611" i="12"/>
  <c r="W1611" i="12"/>
  <c r="S1612" i="12"/>
  <c r="T1612" i="12"/>
  <c r="W1612" i="12" s="1"/>
  <c r="U1612" i="12"/>
  <c r="V1612" i="12"/>
  <c r="S1613" i="12"/>
  <c r="T1613" i="12"/>
  <c r="W1613" i="12" s="1"/>
  <c r="U1613" i="12"/>
  <c r="V1613" i="12"/>
  <c r="S1614" i="12"/>
  <c r="T1614" i="12"/>
  <c r="W1614" i="12" s="1"/>
  <c r="U1614" i="12"/>
  <c r="V1614" i="12"/>
  <c r="S1615" i="12"/>
  <c r="T1615" i="12"/>
  <c r="U1615" i="12"/>
  <c r="V1615" i="12"/>
  <c r="W1615" i="12"/>
  <c r="S1616" i="12"/>
  <c r="T1616" i="12"/>
  <c r="W1616" i="12" s="1"/>
  <c r="U1616" i="12"/>
  <c r="V1616" i="12"/>
  <c r="S1617" i="12"/>
  <c r="T1617" i="12"/>
  <c r="W1617" i="12" s="1"/>
  <c r="U1617" i="12"/>
  <c r="V1617" i="12"/>
  <c r="S1618" i="12"/>
  <c r="T1618" i="12"/>
  <c r="W1618" i="12" s="1"/>
  <c r="U1618" i="12"/>
  <c r="V1618" i="12"/>
  <c r="S1619" i="12"/>
  <c r="T1619" i="12"/>
  <c r="U1619" i="12"/>
  <c r="V1619" i="12"/>
  <c r="W1619" i="12"/>
  <c r="S1620" i="12"/>
  <c r="T1620" i="12"/>
  <c r="W1620" i="12" s="1"/>
  <c r="U1620" i="12"/>
  <c r="V1620" i="12"/>
  <c r="S1621" i="12"/>
  <c r="T1621" i="12"/>
  <c r="W1621" i="12" s="1"/>
  <c r="U1621" i="12"/>
  <c r="V1621" i="12"/>
  <c r="S1622" i="12"/>
  <c r="T1622" i="12"/>
  <c r="W1622" i="12" s="1"/>
  <c r="U1622" i="12"/>
  <c r="V1622" i="12"/>
  <c r="S1623" i="12"/>
  <c r="T1623" i="12"/>
  <c r="U1623" i="12"/>
  <c r="V1623" i="12"/>
  <c r="W1623" i="12"/>
  <c r="S1624" i="12"/>
  <c r="T1624" i="12"/>
  <c r="W1624" i="12" s="1"/>
  <c r="U1624" i="12"/>
  <c r="V1624" i="12"/>
  <c r="S1625" i="12"/>
  <c r="T1625" i="12"/>
  <c r="W1625" i="12" s="1"/>
  <c r="U1625" i="12"/>
  <c r="V1625" i="12"/>
  <c r="S1626" i="12"/>
  <c r="T1626" i="12"/>
  <c r="W1626" i="12" s="1"/>
  <c r="U1626" i="12"/>
  <c r="V1626" i="12"/>
  <c r="S1627" i="12"/>
  <c r="T1627" i="12"/>
  <c r="U1627" i="12"/>
  <c r="V1627" i="12"/>
  <c r="W1627" i="12"/>
  <c r="S1628" i="12"/>
  <c r="T1628" i="12"/>
  <c r="W1628" i="12" s="1"/>
  <c r="U1628" i="12"/>
  <c r="V1628" i="12"/>
  <c r="S1629" i="12"/>
  <c r="T1629" i="12"/>
  <c r="W1629" i="12" s="1"/>
  <c r="U1629" i="12"/>
  <c r="V1629" i="12"/>
  <c r="S1630" i="12"/>
  <c r="T1630" i="12"/>
  <c r="W1630" i="12" s="1"/>
  <c r="U1630" i="12"/>
  <c r="V1630" i="12"/>
  <c r="S1631" i="12"/>
  <c r="T1631" i="12"/>
  <c r="U1631" i="12"/>
  <c r="V1631" i="12"/>
  <c r="W1631" i="12"/>
  <c r="S1632" i="12"/>
  <c r="T1632" i="12"/>
  <c r="W1632" i="12" s="1"/>
  <c r="U1632" i="12"/>
  <c r="V1632" i="12"/>
  <c r="S1633" i="12"/>
  <c r="T1633" i="12"/>
  <c r="W1633" i="12" s="1"/>
  <c r="U1633" i="12"/>
  <c r="V1633" i="12"/>
  <c r="S1634" i="12"/>
  <c r="T1634" i="12"/>
  <c r="W1634" i="12" s="1"/>
  <c r="U1634" i="12"/>
  <c r="V1634" i="12"/>
  <c r="S1635" i="12"/>
  <c r="T1635" i="12"/>
  <c r="U1635" i="12"/>
  <c r="V1635" i="12"/>
  <c r="W1635" i="12"/>
  <c r="S1636" i="12"/>
  <c r="T1636" i="12"/>
  <c r="W1636" i="12" s="1"/>
  <c r="U1636" i="12"/>
  <c r="V1636" i="12"/>
  <c r="S1637" i="12"/>
  <c r="T1637" i="12"/>
  <c r="W1637" i="12" s="1"/>
  <c r="U1637" i="12"/>
  <c r="V1637" i="12"/>
  <c r="S1638" i="12"/>
  <c r="T1638" i="12"/>
  <c r="W1638" i="12" s="1"/>
  <c r="U1638" i="12"/>
  <c r="V1638" i="12"/>
  <c r="S1639" i="12"/>
  <c r="T1639" i="12"/>
  <c r="U1639" i="12"/>
  <c r="V1639" i="12"/>
  <c r="W1639" i="12"/>
  <c r="S1640" i="12"/>
  <c r="T1640" i="12"/>
  <c r="W1640" i="12" s="1"/>
  <c r="U1640" i="12"/>
  <c r="V1640" i="12"/>
  <c r="S1641" i="12"/>
  <c r="T1641" i="12"/>
  <c r="W1641" i="12" s="1"/>
  <c r="U1641" i="12"/>
  <c r="V1641" i="12"/>
  <c r="S1642" i="12"/>
  <c r="T1642" i="12"/>
  <c r="W1642" i="12" s="1"/>
  <c r="U1642" i="12"/>
  <c r="V1642" i="12"/>
  <c r="S1643" i="12"/>
  <c r="T1643" i="12"/>
  <c r="U1643" i="12"/>
  <c r="V1643" i="12"/>
  <c r="W1643" i="12"/>
  <c r="S1644" i="12"/>
  <c r="T1644" i="12"/>
  <c r="W1644" i="12" s="1"/>
  <c r="U1644" i="12"/>
  <c r="V1644" i="12"/>
  <c r="S1645" i="12"/>
  <c r="T1645" i="12"/>
  <c r="W1645" i="12" s="1"/>
  <c r="U1645" i="12"/>
  <c r="V1645" i="12"/>
  <c r="S1646" i="12"/>
  <c r="T1646" i="12"/>
  <c r="W1646" i="12" s="1"/>
  <c r="U1646" i="12"/>
  <c r="V1646" i="12"/>
  <c r="S1647" i="12"/>
  <c r="T1647" i="12"/>
  <c r="U1647" i="12"/>
  <c r="V1647" i="12"/>
  <c r="W1647" i="12"/>
  <c r="S1648" i="12"/>
  <c r="T1648" i="12"/>
  <c r="W1648" i="12" s="1"/>
  <c r="U1648" i="12"/>
  <c r="V1648" i="12"/>
  <c r="S1649" i="12"/>
  <c r="T1649" i="12"/>
  <c r="W1649" i="12" s="1"/>
  <c r="U1649" i="12"/>
  <c r="V1649" i="12"/>
  <c r="S1650" i="12"/>
  <c r="T1650" i="12"/>
  <c r="W1650" i="12" s="1"/>
  <c r="U1650" i="12"/>
  <c r="V1650" i="12"/>
  <c r="S1651" i="12"/>
  <c r="T1651" i="12"/>
  <c r="U1651" i="12"/>
  <c r="V1651" i="12"/>
  <c r="W1651" i="12"/>
  <c r="S1652" i="12"/>
  <c r="T1652" i="12"/>
  <c r="W1652" i="12" s="1"/>
  <c r="U1652" i="12"/>
  <c r="V1652" i="12"/>
  <c r="S1653" i="12"/>
  <c r="T1653" i="12"/>
  <c r="W1653" i="12" s="1"/>
  <c r="U1653" i="12"/>
  <c r="V1653" i="12"/>
  <c r="S1654" i="12"/>
  <c r="T1654" i="12"/>
  <c r="W1654" i="12" s="1"/>
  <c r="U1654" i="12"/>
  <c r="V1654" i="12"/>
  <c r="S1655" i="12"/>
  <c r="T1655" i="12"/>
  <c r="U1655" i="12"/>
  <c r="V1655" i="12"/>
  <c r="W1655" i="12"/>
  <c r="S1656" i="12"/>
  <c r="T1656" i="12"/>
  <c r="W1656" i="12" s="1"/>
  <c r="U1656" i="12"/>
  <c r="V1656" i="12"/>
  <c r="S1657" i="12"/>
  <c r="T1657" i="12"/>
  <c r="W1657" i="12" s="1"/>
  <c r="U1657" i="12"/>
  <c r="V1657" i="12"/>
  <c r="S1658" i="12"/>
  <c r="T1658" i="12"/>
  <c r="W1658" i="12" s="1"/>
  <c r="U1658" i="12"/>
  <c r="V1658" i="12"/>
  <c r="S1659" i="12"/>
  <c r="T1659" i="12"/>
  <c r="U1659" i="12"/>
  <c r="V1659" i="12"/>
  <c r="W1659" i="12"/>
  <c r="S1660" i="12"/>
  <c r="T1660" i="12"/>
  <c r="W1660" i="12" s="1"/>
  <c r="U1660" i="12"/>
  <c r="V1660" i="12"/>
  <c r="S1661" i="12"/>
  <c r="T1661" i="12"/>
  <c r="W1661" i="12" s="1"/>
  <c r="U1661" i="12"/>
  <c r="V1661" i="12"/>
  <c r="S1662" i="12"/>
  <c r="T1662" i="12"/>
  <c r="W1662" i="12" s="1"/>
  <c r="U1662" i="12"/>
  <c r="V1662" i="12"/>
  <c r="S1663" i="12"/>
  <c r="T1663" i="12"/>
  <c r="U1663" i="12"/>
  <c r="V1663" i="12"/>
  <c r="W1663" i="12"/>
  <c r="S1664" i="12"/>
  <c r="T1664" i="12"/>
  <c r="U1664" i="12"/>
  <c r="V1664" i="12"/>
  <c r="S1665" i="12"/>
  <c r="T1665" i="12"/>
  <c r="W1665" i="12" s="1"/>
  <c r="U1665" i="12"/>
  <c r="V1665" i="12"/>
  <c r="S1666" i="12"/>
  <c r="T1666" i="12"/>
  <c r="W1666" i="12" s="1"/>
  <c r="U1666" i="12"/>
  <c r="V1666" i="12"/>
  <c r="S1667" i="12"/>
  <c r="T1667" i="12"/>
  <c r="U1667" i="12"/>
  <c r="V1667" i="12"/>
  <c r="W1667" i="12"/>
  <c r="S1668" i="12"/>
  <c r="T1668" i="12"/>
  <c r="W1668" i="12" s="1"/>
  <c r="U1668" i="12"/>
  <c r="V1668" i="12"/>
  <c r="S1669" i="12"/>
  <c r="T1669" i="12"/>
  <c r="W1669" i="12" s="1"/>
  <c r="U1669" i="12"/>
  <c r="V1669" i="12"/>
  <c r="S1670" i="12"/>
  <c r="T1670" i="12"/>
  <c r="U1670" i="12"/>
  <c r="V1670" i="12"/>
  <c r="W1670" i="12"/>
  <c r="S1671" i="12"/>
  <c r="T1671" i="12"/>
  <c r="U1671" i="12"/>
  <c r="V1671" i="12"/>
  <c r="W1671" i="12" s="1"/>
  <c r="S1672" i="12"/>
  <c r="T1672" i="12"/>
  <c r="U1672" i="12"/>
  <c r="V1672" i="12"/>
  <c r="S1673" i="12"/>
  <c r="T1673" i="12"/>
  <c r="W1673" i="12" s="1"/>
  <c r="U1673" i="12"/>
  <c r="V1673" i="12"/>
  <c r="S1674" i="12"/>
  <c r="T1674" i="12"/>
  <c r="U1674" i="12"/>
  <c r="V1674" i="12"/>
  <c r="W1674" i="12"/>
  <c r="S1675" i="12"/>
  <c r="T1675" i="12"/>
  <c r="U1675" i="12"/>
  <c r="V1675" i="12"/>
  <c r="W1675" i="12" s="1"/>
  <c r="S1676" i="12"/>
  <c r="T1676" i="12"/>
  <c r="W1676" i="12" s="1"/>
  <c r="U1676" i="12"/>
  <c r="V1676" i="12"/>
  <c r="S1677" i="12"/>
  <c r="T1677" i="12"/>
  <c r="W1677" i="12" s="1"/>
  <c r="U1677" i="12"/>
  <c r="V1677" i="12"/>
  <c r="S1678" i="12"/>
  <c r="T1678" i="12"/>
  <c r="U1678" i="12"/>
  <c r="V1678" i="12"/>
  <c r="W1678" i="12"/>
  <c r="S1679" i="12"/>
  <c r="T1679" i="12"/>
  <c r="U1679" i="12"/>
  <c r="V1679" i="12"/>
  <c r="W1679" i="12" s="1"/>
  <c r="S1680" i="12"/>
  <c r="T1680" i="12"/>
  <c r="U1680" i="12"/>
  <c r="V1680" i="12"/>
  <c r="S1681" i="12"/>
  <c r="T1681" i="12"/>
  <c r="W1681" i="12" s="1"/>
  <c r="U1681" i="12"/>
  <c r="V1681" i="12"/>
  <c r="S1682" i="12"/>
  <c r="T1682" i="12"/>
  <c r="U1682" i="12"/>
  <c r="V1682" i="12"/>
  <c r="W1682" i="12"/>
  <c r="S1683" i="12"/>
  <c r="T1683" i="12"/>
  <c r="U1683" i="12"/>
  <c r="V1683" i="12"/>
  <c r="W1683" i="12" s="1"/>
  <c r="S1684" i="12"/>
  <c r="T1684" i="12"/>
  <c r="W1684" i="12" s="1"/>
  <c r="U1684" i="12"/>
  <c r="V1684" i="12"/>
  <c r="S1685" i="12"/>
  <c r="T1685" i="12"/>
  <c r="W1685" i="12" s="1"/>
  <c r="U1685" i="12"/>
  <c r="V1685" i="12"/>
  <c r="S1686" i="12"/>
  <c r="T1686" i="12"/>
  <c r="U1686" i="12"/>
  <c r="V1686" i="12"/>
  <c r="W1686" i="12"/>
  <c r="S1687" i="12"/>
  <c r="T1687" i="12"/>
  <c r="U1687" i="12"/>
  <c r="V1687" i="12"/>
  <c r="W1687" i="12" s="1"/>
  <c r="S1688" i="12"/>
  <c r="T1688" i="12"/>
  <c r="U1688" i="12"/>
  <c r="V1688" i="12"/>
  <c r="S1689" i="12"/>
  <c r="T1689" i="12"/>
  <c r="W1689" i="12" s="1"/>
  <c r="U1689" i="12"/>
  <c r="V1689" i="12"/>
  <c r="S1690" i="12"/>
  <c r="T1690" i="12"/>
  <c r="U1690" i="12"/>
  <c r="V1690" i="12"/>
  <c r="W1690" i="12"/>
  <c r="S1691" i="12"/>
  <c r="T1691" i="12"/>
  <c r="U1691" i="12"/>
  <c r="V1691" i="12"/>
  <c r="W1691" i="12" s="1"/>
  <c r="S1692" i="12"/>
  <c r="T1692" i="12"/>
  <c r="W1692" i="12" s="1"/>
  <c r="U1692" i="12"/>
  <c r="V1692" i="12"/>
  <c r="S1693" i="12"/>
  <c r="T1693" i="12"/>
  <c r="W1693" i="12" s="1"/>
  <c r="U1693" i="12"/>
  <c r="V1693" i="12"/>
  <c r="S1694" i="12"/>
  <c r="T1694" i="12"/>
  <c r="U1694" i="12"/>
  <c r="V1694" i="12"/>
  <c r="W1694" i="12"/>
  <c r="S1695" i="12"/>
  <c r="T1695" i="12"/>
  <c r="U1695" i="12"/>
  <c r="V1695" i="12"/>
  <c r="W1695" i="12" s="1"/>
  <c r="S1696" i="12"/>
  <c r="T1696" i="12"/>
  <c r="U1696" i="12"/>
  <c r="V1696" i="12"/>
  <c r="S1697" i="12"/>
  <c r="T1697" i="12"/>
  <c r="W1697" i="12" s="1"/>
  <c r="U1697" i="12"/>
  <c r="V1697" i="12"/>
  <c r="S1698" i="12"/>
  <c r="T1698" i="12"/>
  <c r="U1698" i="12"/>
  <c r="V1698" i="12"/>
  <c r="W1698" i="12"/>
  <c r="S1699" i="12"/>
  <c r="T1699" i="12"/>
  <c r="U1699" i="12"/>
  <c r="V1699" i="12"/>
  <c r="W1699" i="12" s="1"/>
  <c r="S1700" i="12"/>
  <c r="T1700" i="12"/>
  <c r="W1700" i="12" s="1"/>
  <c r="U1700" i="12"/>
  <c r="V1700" i="12"/>
  <c r="S1701" i="12"/>
  <c r="T1701" i="12"/>
  <c r="W1701" i="12" s="1"/>
  <c r="U1701" i="12"/>
  <c r="V1701" i="12"/>
  <c r="S1702" i="12"/>
  <c r="T1702" i="12"/>
  <c r="U1702" i="12"/>
  <c r="V1702" i="12"/>
  <c r="W1702" i="12"/>
  <c r="S1703" i="12"/>
  <c r="T1703" i="12"/>
  <c r="U1703" i="12"/>
  <c r="V1703" i="12"/>
  <c r="W1703" i="12" s="1"/>
  <c r="S1704" i="12"/>
  <c r="T1704" i="12"/>
  <c r="U1704" i="12"/>
  <c r="V1704" i="12"/>
  <c r="S1705" i="12"/>
  <c r="T1705" i="12"/>
  <c r="W1705" i="12" s="1"/>
  <c r="U1705" i="12"/>
  <c r="V1705" i="12"/>
  <c r="S1706" i="12"/>
  <c r="T1706" i="12"/>
  <c r="U1706" i="12"/>
  <c r="V1706" i="12"/>
  <c r="W1706" i="12"/>
  <c r="S1707" i="12"/>
  <c r="T1707" i="12"/>
  <c r="U1707" i="12"/>
  <c r="V1707" i="12"/>
  <c r="W1707" i="12" s="1"/>
  <c r="S1708" i="12"/>
  <c r="T1708" i="12"/>
  <c r="W1708" i="12" s="1"/>
  <c r="U1708" i="12"/>
  <c r="V1708" i="12"/>
  <c r="S1709" i="12"/>
  <c r="T1709" i="12"/>
  <c r="W1709" i="12" s="1"/>
  <c r="U1709" i="12"/>
  <c r="V1709" i="12"/>
  <c r="S1710" i="12"/>
  <c r="T1710" i="12"/>
  <c r="U1710" i="12"/>
  <c r="V1710" i="12"/>
  <c r="W1710" i="12"/>
  <c r="S1711" i="12"/>
  <c r="T1711" i="12"/>
  <c r="U1711" i="12"/>
  <c r="V1711" i="12"/>
  <c r="W1711" i="12" s="1"/>
  <c r="S1712" i="12"/>
  <c r="T1712" i="12"/>
  <c r="U1712" i="12"/>
  <c r="V1712" i="12"/>
  <c r="S1713" i="12"/>
  <c r="T1713" i="12"/>
  <c r="W1713" i="12" s="1"/>
  <c r="U1713" i="12"/>
  <c r="V1713" i="12"/>
  <c r="S1714" i="12"/>
  <c r="T1714" i="12"/>
  <c r="U1714" i="12"/>
  <c r="V1714" i="12"/>
  <c r="W1714" i="12"/>
  <c r="S1715" i="12"/>
  <c r="T1715" i="12"/>
  <c r="U1715" i="12"/>
  <c r="V1715" i="12"/>
  <c r="W1715" i="12" s="1"/>
  <c r="S1716" i="12"/>
  <c r="T1716" i="12"/>
  <c r="W1716" i="12" s="1"/>
  <c r="U1716" i="12"/>
  <c r="V1716" i="12"/>
  <c r="S1717" i="12"/>
  <c r="T1717" i="12"/>
  <c r="W1717" i="12" s="1"/>
  <c r="U1717" i="12"/>
  <c r="V1717" i="12"/>
  <c r="S1718" i="12"/>
  <c r="T1718" i="12"/>
  <c r="U1718" i="12"/>
  <c r="V1718" i="12"/>
  <c r="W1718" i="12"/>
  <c r="S1719" i="12"/>
  <c r="T1719" i="12"/>
  <c r="U1719" i="12"/>
  <c r="V1719" i="12"/>
  <c r="W1719" i="12" s="1"/>
  <c r="S1720" i="12"/>
  <c r="T1720" i="12"/>
  <c r="U1720" i="12"/>
  <c r="V1720" i="12"/>
  <c r="S1721" i="12"/>
  <c r="T1721" i="12"/>
  <c r="W1721" i="12" s="1"/>
  <c r="U1721" i="12"/>
  <c r="V1721" i="12"/>
  <c r="S1722" i="12"/>
  <c r="T1722" i="12"/>
  <c r="U1722" i="12"/>
  <c r="V1722" i="12"/>
  <c r="W1722" i="12"/>
  <c r="S1723" i="12"/>
  <c r="T1723" i="12"/>
  <c r="U1723" i="12"/>
  <c r="V1723" i="12"/>
  <c r="W1723" i="12" s="1"/>
  <c r="S1724" i="12"/>
  <c r="T1724" i="12"/>
  <c r="W1724" i="12" s="1"/>
  <c r="U1724" i="12"/>
  <c r="V1724" i="12"/>
  <c r="S1725" i="12"/>
  <c r="T1725" i="12"/>
  <c r="W1725" i="12" s="1"/>
  <c r="U1725" i="12"/>
  <c r="V1725" i="12"/>
  <c r="S1726" i="12"/>
  <c r="T1726" i="12"/>
  <c r="U1726" i="12"/>
  <c r="V1726" i="12"/>
  <c r="W1726" i="12"/>
  <c r="S1727" i="12"/>
  <c r="T1727" i="12"/>
  <c r="U1727" i="12"/>
  <c r="V1727" i="12"/>
  <c r="W1727" i="12" s="1"/>
  <c r="S1728" i="12"/>
  <c r="T1728" i="12"/>
  <c r="U1728" i="12"/>
  <c r="V1728" i="12"/>
  <c r="S1729" i="12"/>
  <c r="T1729" i="12"/>
  <c r="W1729" i="12" s="1"/>
  <c r="U1729" i="12"/>
  <c r="V1729" i="12"/>
  <c r="S1730" i="12"/>
  <c r="T1730" i="12"/>
  <c r="U1730" i="12"/>
  <c r="V1730" i="12"/>
  <c r="W1730" i="12"/>
  <c r="S1731" i="12"/>
  <c r="T1731" i="12"/>
  <c r="U1731" i="12"/>
  <c r="V1731" i="12"/>
  <c r="W1731" i="12" s="1"/>
  <c r="S1732" i="12"/>
  <c r="T1732" i="12"/>
  <c r="W1732" i="12" s="1"/>
  <c r="U1732" i="12"/>
  <c r="V1732" i="12"/>
  <c r="S1733" i="12"/>
  <c r="T1733" i="12"/>
  <c r="W1733" i="12" s="1"/>
  <c r="U1733" i="12"/>
  <c r="V1733" i="12"/>
  <c r="S1734" i="12"/>
  <c r="T1734" i="12"/>
  <c r="W1734" i="12" s="1"/>
  <c r="U1734" i="12"/>
  <c r="V1734" i="12"/>
  <c r="S1735" i="12"/>
  <c r="T1735" i="12"/>
  <c r="U1735" i="12"/>
  <c r="V1735" i="12"/>
  <c r="W1735" i="12"/>
  <c r="S1736" i="12"/>
  <c r="T1736" i="12"/>
  <c r="U1736" i="12"/>
  <c r="V1736" i="12"/>
  <c r="S1737" i="12"/>
  <c r="T1737" i="12"/>
  <c r="W1737" i="12" s="1"/>
  <c r="U1737" i="12"/>
  <c r="V1737" i="12"/>
  <c r="S1738" i="12"/>
  <c r="T1738" i="12"/>
  <c r="U1738" i="12"/>
  <c r="V1738" i="12"/>
  <c r="W1738" i="12"/>
  <c r="S1739" i="12"/>
  <c r="T1739" i="12"/>
  <c r="U1739" i="12"/>
  <c r="V1739" i="12"/>
  <c r="W1739" i="12" s="1"/>
  <c r="S1740" i="12"/>
  <c r="T1740" i="12"/>
  <c r="W1740" i="12" s="1"/>
  <c r="U1740" i="12"/>
  <c r="V1740" i="12"/>
  <c r="S1741" i="12"/>
  <c r="T1741" i="12"/>
  <c r="W1741" i="12" s="1"/>
  <c r="U1741" i="12"/>
  <c r="V1741" i="12"/>
  <c r="S1742" i="12"/>
  <c r="T1742" i="12"/>
  <c r="W1742" i="12" s="1"/>
  <c r="U1742" i="12"/>
  <c r="V1742" i="12"/>
  <c r="S1743" i="12"/>
  <c r="T1743" i="12"/>
  <c r="U1743" i="12"/>
  <c r="V1743" i="12"/>
  <c r="W1743" i="12"/>
  <c r="S1744" i="12"/>
  <c r="T1744" i="12"/>
  <c r="U1744" i="12"/>
  <c r="V1744" i="12"/>
  <c r="S1745" i="12"/>
  <c r="T1745" i="12"/>
  <c r="W1745" i="12" s="1"/>
  <c r="U1745" i="12"/>
  <c r="V1745" i="12"/>
  <c r="S1746" i="12"/>
  <c r="T1746" i="12"/>
  <c r="U1746" i="12"/>
  <c r="V1746" i="12"/>
  <c r="W1746" i="12"/>
  <c r="S1747" i="12"/>
  <c r="T1747" i="12"/>
  <c r="U1747" i="12"/>
  <c r="V1747" i="12"/>
  <c r="W1747" i="12" s="1"/>
  <c r="S1748" i="12"/>
  <c r="T1748" i="12"/>
  <c r="W1748" i="12" s="1"/>
  <c r="U1748" i="12"/>
  <c r="V1748" i="12"/>
  <c r="S1749" i="12"/>
  <c r="T1749" i="12"/>
  <c r="W1749" i="12" s="1"/>
  <c r="U1749" i="12"/>
  <c r="V1749" i="12"/>
  <c r="S1750" i="12"/>
  <c r="T1750" i="12"/>
  <c r="W1750" i="12" s="1"/>
  <c r="U1750" i="12"/>
  <c r="V1750" i="12"/>
  <c r="S1751" i="12"/>
  <c r="T1751" i="12"/>
  <c r="U1751" i="12"/>
  <c r="V1751" i="12"/>
  <c r="W1751" i="12"/>
  <c r="S1752" i="12"/>
  <c r="T1752" i="12"/>
  <c r="U1752" i="12"/>
  <c r="V1752" i="12"/>
  <c r="S1753" i="12"/>
  <c r="T1753" i="12"/>
  <c r="W1753" i="12" s="1"/>
  <c r="U1753" i="12"/>
  <c r="V1753" i="12"/>
  <c r="S1754" i="12"/>
  <c r="T1754" i="12"/>
  <c r="U1754" i="12"/>
  <c r="V1754" i="12"/>
  <c r="W1754" i="12"/>
  <c r="S1755" i="12"/>
  <c r="T1755" i="12"/>
  <c r="U1755" i="12"/>
  <c r="V1755" i="12"/>
  <c r="W1755" i="12" s="1"/>
  <c r="S1756" i="12"/>
  <c r="T1756" i="12"/>
  <c r="W1756" i="12" s="1"/>
  <c r="U1756" i="12"/>
  <c r="V1756" i="12"/>
  <c r="S1757" i="12"/>
  <c r="T1757" i="12"/>
  <c r="W1757" i="12" s="1"/>
  <c r="U1757" i="12"/>
  <c r="V1757" i="12"/>
  <c r="S1758" i="12"/>
  <c r="T1758" i="12"/>
  <c r="W1758" i="12" s="1"/>
  <c r="U1758" i="12"/>
  <c r="V1758" i="12"/>
  <c r="S1759" i="12"/>
  <c r="T1759" i="12"/>
  <c r="U1759" i="12"/>
  <c r="V1759" i="12"/>
  <c r="W1759" i="12"/>
  <c r="S1760" i="12"/>
  <c r="T1760" i="12"/>
  <c r="U1760" i="12"/>
  <c r="V1760" i="12"/>
  <c r="S1761" i="12"/>
  <c r="T1761" i="12"/>
  <c r="W1761" i="12" s="1"/>
  <c r="U1761" i="12"/>
  <c r="V1761" i="12"/>
  <c r="S1762" i="12"/>
  <c r="T1762" i="12"/>
  <c r="U1762" i="12"/>
  <c r="V1762" i="12"/>
  <c r="W1762" i="12"/>
  <c r="S1763" i="12"/>
  <c r="T1763" i="12"/>
  <c r="U1763" i="12"/>
  <c r="V1763" i="12"/>
  <c r="W1763" i="12" s="1"/>
  <c r="S1764" i="12"/>
  <c r="T1764" i="12"/>
  <c r="W1764" i="12" s="1"/>
  <c r="U1764" i="12"/>
  <c r="V1764" i="12"/>
  <c r="S1765" i="12"/>
  <c r="T1765" i="12"/>
  <c r="W1765" i="12" s="1"/>
  <c r="U1765" i="12"/>
  <c r="V1765" i="12"/>
  <c r="S1766" i="12"/>
  <c r="T1766" i="12"/>
  <c r="U1766" i="12"/>
  <c r="V1766" i="12"/>
  <c r="W1766" i="12"/>
  <c r="S1767" i="12"/>
  <c r="T1767" i="12"/>
  <c r="U1767" i="12"/>
  <c r="V1767" i="12"/>
  <c r="W1767" i="12" s="1"/>
  <c r="S1768" i="12"/>
  <c r="T1768" i="12"/>
  <c r="U1768" i="12"/>
  <c r="V1768" i="12"/>
  <c r="S1769" i="12"/>
  <c r="T1769" i="12"/>
  <c r="W1769" i="12" s="1"/>
  <c r="U1769" i="12"/>
  <c r="V1769" i="12"/>
  <c r="S1770" i="12"/>
  <c r="T1770" i="12"/>
  <c r="U1770" i="12"/>
  <c r="V1770" i="12"/>
  <c r="W1770" i="12"/>
  <c r="S1771" i="12"/>
  <c r="T1771" i="12"/>
  <c r="U1771" i="12"/>
  <c r="V1771" i="12"/>
  <c r="W1771" i="12" s="1"/>
  <c r="S1772" i="12"/>
  <c r="T1772" i="12"/>
  <c r="W1772" i="12" s="1"/>
  <c r="U1772" i="12"/>
  <c r="V1772" i="12"/>
  <c r="S1773" i="12"/>
  <c r="T1773" i="12"/>
  <c r="W1773" i="12" s="1"/>
  <c r="U1773" i="12"/>
  <c r="V1773" i="12"/>
  <c r="S1774" i="12"/>
  <c r="T1774" i="12"/>
  <c r="U1774" i="12"/>
  <c r="V1774" i="12"/>
  <c r="W1774" i="12"/>
  <c r="S1775" i="12"/>
  <c r="T1775" i="12"/>
  <c r="U1775" i="12"/>
  <c r="V1775" i="12"/>
  <c r="W1775" i="12" s="1"/>
  <c r="S1776" i="12"/>
  <c r="T1776" i="12"/>
  <c r="U1776" i="12"/>
  <c r="V1776" i="12"/>
  <c r="S1777" i="12"/>
  <c r="T1777" i="12"/>
  <c r="W1777" i="12" s="1"/>
  <c r="U1777" i="12"/>
  <c r="V1777" i="12"/>
  <c r="S1778" i="12"/>
  <c r="T1778" i="12"/>
  <c r="U1778" i="12"/>
  <c r="V1778" i="12"/>
  <c r="W1778" i="12"/>
  <c r="S1779" i="12"/>
  <c r="T1779" i="12"/>
  <c r="U1779" i="12"/>
  <c r="V1779" i="12"/>
  <c r="W1779" i="12" s="1"/>
  <c r="S1780" i="12"/>
  <c r="T1780" i="12"/>
  <c r="W1780" i="12" s="1"/>
  <c r="U1780" i="12"/>
  <c r="V1780" i="12"/>
  <c r="S1781" i="12"/>
  <c r="T1781" i="12"/>
  <c r="W1781" i="12" s="1"/>
  <c r="U1781" i="12"/>
  <c r="V1781" i="12"/>
  <c r="S1782" i="12"/>
  <c r="T1782" i="12"/>
  <c r="U1782" i="12"/>
  <c r="V1782" i="12"/>
  <c r="W1782" i="12"/>
  <c r="S1783" i="12"/>
  <c r="T1783" i="12"/>
  <c r="U1783" i="12"/>
  <c r="V1783" i="12"/>
  <c r="W1783" i="12" s="1"/>
  <c r="S1784" i="12"/>
  <c r="T1784" i="12"/>
  <c r="U1784" i="12"/>
  <c r="V1784" i="12"/>
  <c r="S1785" i="12"/>
  <c r="T1785" i="12"/>
  <c r="U1785" i="12"/>
  <c r="V1785" i="12"/>
  <c r="W1785" i="12"/>
  <c r="S1786" i="12"/>
  <c r="T1786" i="12"/>
  <c r="W1786" i="12" s="1"/>
  <c r="U1786" i="12"/>
  <c r="V1786" i="12"/>
  <c r="S1787" i="12"/>
  <c r="T1787" i="12"/>
  <c r="U1787" i="12"/>
  <c r="V1787" i="12"/>
  <c r="W1787" i="12"/>
  <c r="S1788" i="12"/>
  <c r="T1788" i="12"/>
  <c r="U1788" i="12"/>
  <c r="V1788" i="12"/>
  <c r="S1789" i="12"/>
  <c r="T1789" i="12"/>
  <c r="U1789" i="12"/>
  <c r="V1789" i="12"/>
  <c r="W1789" i="12"/>
  <c r="S1790" i="12"/>
  <c r="T1790" i="12"/>
  <c r="U1790" i="12"/>
  <c r="V1790" i="12"/>
  <c r="W1790" i="12" s="1"/>
  <c r="S1791" i="12"/>
  <c r="T1791" i="12"/>
  <c r="U1791" i="12"/>
  <c r="V1791" i="12"/>
  <c r="W1791" i="12" s="1"/>
  <c r="S1792" i="12"/>
  <c r="T1792" i="12"/>
  <c r="W1792" i="12" s="1"/>
  <c r="U1792" i="12"/>
  <c r="V1792" i="12"/>
  <c r="S1793" i="12"/>
  <c r="T1793" i="12"/>
  <c r="U1793" i="12"/>
  <c r="V1793" i="12"/>
  <c r="W1793" i="12"/>
  <c r="S1794" i="12"/>
  <c r="T1794" i="12"/>
  <c r="U1794" i="12"/>
  <c r="V1794" i="12"/>
  <c r="W1794" i="12" s="1"/>
  <c r="S1795" i="12"/>
  <c r="T1795" i="12"/>
  <c r="U1795" i="12"/>
  <c r="V1795" i="12"/>
  <c r="W1795" i="12" s="1"/>
  <c r="S1796" i="12"/>
  <c r="T1796" i="12"/>
  <c r="W1796" i="12" s="1"/>
  <c r="U1796" i="12"/>
  <c r="V1796" i="12"/>
  <c r="S1797" i="12"/>
  <c r="T1797" i="12"/>
  <c r="W1797" i="12" s="1"/>
  <c r="U1797" i="12"/>
  <c r="V1797" i="12"/>
  <c r="S1798" i="12"/>
  <c r="T1798" i="12"/>
  <c r="U1798" i="12"/>
  <c r="V1798" i="12"/>
  <c r="W1798" i="12"/>
  <c r="S1799" i="12"/>
  <c r="T1799" i="12"/>
  <c r="U1799" i="12"/>
  <c r="V1799" i="12"/>
  <c r="W1799" i="12" s="1"/>
  <c r="S1800" i="12"/>
  <c r="T1800" i="12"/>
  <c r="U1800" i="12"/>
  <c r="V1800" i="12"/>
  <c r="W1800" i="12" s="1"/>
  <c r="S1801" i="12"/>
  <c r="T1801" i="12"/>
  <c r="W1801" i="12" s="1"/>
  <c r="U1801" i="12"/>
  <c r="V1801" i="12"/>
  <c r="S1802" i="12"/>
  <c r="T1802" i="12"/>
  <c r="U1802" i="12"/>
  <c r="V1802" i="12"/>
  <c r="W1802" i="12"/>
  <c r="S1803" i="12"/>
  <c r="T1803" i="12"/>
  <c r="U1803" i="12"/>
  <c r="V1803" i="12"/>
  <c r="W1803" i="12" s="1"/>
  <c r="S1804" i="12"/>
  <c r="T1804" i="12"/>
  <c r="U1804" i="12"/>
  <c r="V1804" i="12"/>
  <c r="W1804" i="12" s="1"/>
  <c r="S1805" i="12"/>
  <c r="T1805" i="12"/>
  <c r="W1805" i="12" s="1"/>
  <c r="U1805" i="12"/>
  <c r="V1805" i="12"/>
  <c r="S1806" i="12"/>
  <c r="T1806" i="12"/>
  <c r="U1806" i="12"/>
  <c r="V1806" i="12"/>
  <c r="W1806" i="12"/>
  <c r="S1807" i="12"/>
  <c r="T1807" i="12"/>
  <c r="U1807" i="12"/>
  <c r="V1807" i="12"/>
  <c r="W1807" i="12" s="1"/>
  <c r="S1808" i="12"/>
  <c r="T1808" i="12"/>
  <c r="U1808" i="12"/>
  <c r="V1808" i="12"/>
  <c r="W1808" i="12" s="1"/>
  <c r="S1809" i="12"/>
  <c r="T1809" i="12"/>
  <c r="W1809" i="12" s="1"/>
  <c r="U1809" i="12"/>
  <c r="V1809" i="12"/>
  <c r="S1810" i="12"/>
  <c r="T1810" i="12"/>
  <c r="U1810" i="12"/>
  <c r="V1810" i="12"/>
  <c r="W1810" i="12"/>
  <c r="S1811" i="12"/>
  <c r="T1811" i="12"/>
  <c r="U1811" i="12"/>
  <c r="V1811" i="12"/>
  <c r="W1811" i="12" s="1"/>
  <c r="S1812" i="12"/>
  <c r="T1812" i="12"/>
  <c r="U1812" i="12"/>
  <c r="V1812" i="12"/>
  <c r="W1812" i="12" s="1"/>
  <c r="S1813" i="12"/>
  <c r="T1813" i="12"/>
  <c r="W1813" i="12" s="1"/>
  <c r="U1813" i="12"/>
  <c r="V1813" i="12"/>
  <c r="S1814" i="12"/>
  <c r="T1814" i="12"/>
  <c r="U1814" i="12"/>
  <c r="V1814" i="12"/>
  <c r="W1814" i="12"/>
  <c r="S1815" i="12"/>
  <c r="T1815" i="12"/>
  <c r="U1815" i="12"/>
  <c r="V1815" i="12"/>
  <c r="W1815" i="12" s="1"/>
  <c r="S1816" i="12"/>
  <c r="T1816" i="12"/>
  <c r="U1816" i="12"/>
  <c r="V1816" i="12"/>
  <c r="W1816" i="12" s="1"/>
  <c r="S1817" i="12"/>
  <c r="T1817" i="12"/>
  <c r="W1817" i="12" s="1"/>
  <c r="U1817" i="12"/>
  <c r="V1817" i="12"/>
  <c r="S1818" i="12"/>
  <c r="T1818" i="12"/>
  <c r="U1818" i="12"/>
  <c r="V1818" i="12"/>
  <c r="W1818" i="12"/>
  <c r="S1819" i="12"/>
  <c r="T1819" i="12"/>
  <c r="U1819" i="12"/>
  <c r="V1819" i="12"/>
  <c r="W1819" i="12" s="1"/>
  <c r="S1820" i="12"/>
  <c r="T1820" i="12"/>
  <c r="U1820" i="12"/>
  <c r="V1820" i="12"/>
  <c r="W1820" i="12" s="1"/>
  <c r="S1821" i="12"/>
  <c r="T1821" i="12"/>
  <c r="W1821" i="12" s="1"/>
  <c r="U1821" i="12"/>
  <c r="V1821" i="12"/>
  <c r="S1822" i="12"/>
  <c r="T1822" i="12"/>
  <c r="U1822" i="12"/>
  <c r="V1822" i="12"/>
  <c r="W1822" i="12"/>
  <c r="S1823" i="12"/>
  <c r="T1823" i="12"/>
  <c r="U1823" i="12"/>
  <c r="V1823" i="12"/>
  <c r="W1823" i="12" s="1"/>
  <c r="S1824" i="12"/>
  <c r="T1824" i="12"/>
  <c r="U1824" i="12"/>
  <c r="V1824" i="12"/>
  <c r="W1824" i="12" s="1"/>
  <c r="S1825" i="12"/>
  <c r="T1825" i="12"/>
  <c r="W1825" i="12" s="1"/>
  <c r="U1825" i="12"/>
  <c r="V1825" i="12"/>
  <c r="S1826" i="12"/>
  <c r="T1826" i="12"/>
  <c r="U1826" i="12"/>
  <c r="V1826" i="12"/>
  <c r="W1826" i="12"/>
  <c r="S1827" i="12"/>
  <c r="T1827" i="12"/>
  <c r="U1827" i="12"/>
  <c r="V1827" i="12"/>
  <c r="W1827" i="12" s="1"/>
  <c r="S1828" i="12"/>
  <c r="T1828" i="12"/>
  <c r="U1828" i="12"/>
  <c r="V1828" i="12"/>
  <c r="W1828" i="12" s="1"/>
  <c r="S1829" i="12"/>
  <c r="T1829" i="12"/>
  <c r="W1829" i="12" s="1"/>
  <c r="U1829" i="12"/>
  <c r="V1829" i="12"/>
  <c r="S1830" i="12"/>
  <c r="T1830" i="12"/>
  <c r="U1830" i="12"/>
  <c r="V1830" i="12"/>
  <c r="W1830" i="12"/>
  <c r="S1831" i="12"/>
  <c r="T1831" i="12"/>
  <c r="U1831" i="12"/>
  <c r="V1831" i="12"/>
  <c r="W1831" i="12" s="1"/>
  <c r="S1832" i="12"/>
  <c r="T1832" i="12"/>
  <c r="U1832" i="12"/>
  <c r="V1832" i="12"/>
  <c r="W1832" i="12" s="1"/>
  <c r="S1833" i="12"/>
  <c r="T1833" i="12"/>
  <c r="W1833" i="12" s="1"/>
  <c r="U1833" i="12"/>
  <c r="V1833" i="12"/>
  <c r="S1834" i="12"/>
  <c r="T1834" i="12"/>
  <c r="U1834" i="12"/>
  <c r="V1834" i="12"/>
  <c r="W1834" i="12"/>
  <c r="S1835" i="12"/>
  <c r="T1835" i="12"/>
  <c r="U1835" i="12"/>
  <c r="V1835" i="12"/>
  <c r="W1835" i="12" s="1"/>
  <c r="S1836" i="12"/>
  <c r="T1836" i="12"/>
  <c r="U1836" i="12"/>
  <c r="V1836" i="12"/>
  <c r="W1836" i="12" s="1"/>
  <c r="S1837" i="12"/>
  <c r="T1837" i="12"/>
  <c r="W1837" i="12" s="1"/>
  <c r="U1837" i="12"/>
  <c r="V1837" i="12"/>
  <c r="S1838" i="12"/>
  <c r="T1838" i="12"/>
  <c r="U1838" i="12"/>
  <c r="V1838" i="12"/>
  <c r="W1838" i="12"/>
  <c r="S1839" i="12"/>
  <c r="T1839" i="12"/>
  <c r="U1839" i="12"/>
  <c r="V1839" i="12"/>
  <c r="W1839" i="12" s="1"/>
  <c r="S1840" i="12"/>
  <c r="T1840" i="12"/>
  <c r="U1840" i="12"/>
  <c r="V1840" i="12"/>
  <c r="W1840" i="12" s="1"/>
  <c r="S1841" i="12"/>
  <c r="T1841" i="12"/>
  <c r="W1841" i="12" s="1"/>
  <c r="U1841" i="12"/>
  <c r="V1841" i="12"/>
  <c r="S1842" i="12"/>
  <c r="T1842" i="12"/>
  <c r="U1842" i="12"/>
  <c r="V1842" i="12"/>
  <c r="W1842" i="12"/>
  <c r="S1843" i="12"/>
  <c r="T1843" i="12"/>
  <c r="U1843" i="12"/>
  <c r="V1843" i="12"/>
  <c r="W1843" i="12" s="1"/>
  <c r="S1844" i="12"/>
  <c r="T1844" i="12"/>
  <c r="U1844" i="12"/>
  <c r="V1844" i="12"/>
  <c r="W1844" i="12" s="1"/>
  <c r="S1845" i="12"/>
  <c r="T1845" i="12"/>
  <c r="W1845" i="12" s="1"/>
  <c r="U1845" i="12"/>
  <c r="V1845" i="12"/>
  <c r="S1846" i="12"/>
  <c r="T1846" i="12"/>
  <c r="U1846" i="12"/>
  <c r="V1846" i="12"/>
  <c r="W1846" i="12"/>
  <c r="S1847" i="12"/>
  <c r="T1847" i="12"/>
  <c r="U1847" i="12"/>
  <c r="V1847" i="12"/>
  <c r="W1847" i="12" s="1"/>
  <c r="S1848" i="12"/>
  <c r="T1848" i="12"/>
  <c r="U1848" i="12"/>
  <c r="V1848" i="12"/>
  <c r="W1848" i="12" s="1"/>
  <c r="S1849" i="12"/>
  <c r="T1849" i="12"/>
  <c r="W1849" i="12" s="1"/>
  <c r="U1849" i="12"/>
  <c r="V1849" i="12"/>
  <c r="S1850" i="12"/>
  <c r="T1850" i="12"/>
  <c r="U1850" i="12"/>
  <c r="V1850" i="12"/>
  <c r="W1850" i="12"/>
  <c r="S1851" i="12"/>
  <c r="T1851" i="12"/>
  <c r="U1851" i="12"/>
  <c r="V1851" i="12"/>
  <c r="W1851" i="12" s="1"/>
  <c r="S1852" i="12"/>
  <c r="T1852" i="12"/>
  <c r="U1852" i="12"/>
  <c r="V1852" i="12"/>
  <c r="W1852" i="12" s="1"/>
  <c r="S1853" i="12"/>
  <c r="T1853" i="12"/>
  <c r="W1853" i="12" s="1"/>
  <c r="U1853" i="12"/>
  <c r="V1853" i="12"/>
  <c r="S1854" i="12"/>
  <c r="T1854" i="12"/>
  <c r="U1854" i="12"/>
  <c r="V1854" i="12"/>
  <c r="W1854" i="12"/>
  <c r="S1855" i="12"/>
  <c r="T1855" i="12"/>
  <c r="U1855" i="12"/>
  <c r="V1855" i="12"/>
  <c r="W1855" i="12" s="1"/>
  <c r="S1856" i="12"/>
  <c r="T1856" i="12"/>
  <c r="U1856" i="12"/>
  <c r="V1856" i="12"/>
  <c r="W1856" i="12" s="1"/>
  <c r="S1857" i="12"/>
  <c r="T1857" i="12"/>
  <c r="W1857" i="12" s="1"/>
  <c r="U1857" i="12"/>
  <c r="V1857" i="12"/>
  <c r="S1858" i="12"/>
  <c r="T1858" i="12"/>
  <c r="U1858" i="12"/>
  <c r="V1858" i="12"/>
  <c r="W1858" i="12"/>
  <c r="S1859" i="12"/>
  <c r="T1859" i="12"/>
  <c r="U1859" i="12"/>
  <c r="V1859" i="12"/>
  <c r="W1859" i="12" s="1"/>
  <c r="S1860" i="12"/>
  <c r="T1860" i="12"/>
  <c r="U1860" i="12"/>
  <c r="V1860" i="12"/>
  <c r="W1860" i="12" s="1"/>
  <c r="S1861" i="12"/>
  <c r="T1861" i="12"/>
  <c r="W1861" i="12" s="1"/>
  <c r="U1861" i="12"/>
  <c r="V1861" i="12"/>
  <c r="S1862" i="12"/>
  <c r="T1862" i="12"/>
  <c r="U1862" i="12"/>
  <c r="V1862" i="12"/>
  <c r="W1862" i="12"/>
  <c r="S1863" i="12"/>
  <c r="T1863" i="12"/>
  <c r="U1863" i="12"/>
  <c r="V1863" i="12"/>
  <c r="W1863" i="12" s="1"/>
  <c r="S1864" i="12"/>
  <c r="T1864" i="12"/>
  <c r="U1864" i="12"/>
  <c r="V1864" i="12"/>
  <c r="W1864" i="12" s="1"/>
  <c r="S1865" i="12"/>
  <c r="T1865" i="12"/>
  <c r="W1865" i="12" s="1"/>
  <c r="U1865" i="12"/>
  <c r="V1865" i="12"/>
  <c r="S1866" i="12"/>
  <c r="T1866" i="12"/>
  <c r="U1866" i="12"/>
  <c r="V1866" i="12"/>
  <c r="W1866" i="12"/>
  <c r="S1867" i="12"/>
  <c r="T1867" i="12"/>
  <c r="U1867" i="12"/>
  <c r="V1867" i="12"/>
  <c r="W1867" i="12" s="1"/>
  <c r="S1868" i="12"/>
  <c r="T1868" i="12"/>
  <c r="U1868" i="12"/>
  <c r="V1868" i="12"/>
  <c r="W1868" i="12" s="1"/>
  <c r="S1869" i="12"/>
  <c r="T1869" i="12"/>
  <c r="W1869" i="12" s="1"/>
  <c r="U1869" i="12"/>
  <c r="V1869" i="12"/>
  <c r="S1870" i="12"/>
  <c r="T1870" i="12"/>
  <c r="U1870" i="12"/>
  <c r="V1870" i="12"/>
  <c r="W1870" i="12"/>
  <c r="S1871" i="12"/>
  <c r="T1871" i="12"/>
  <c r="U1871" i="12"/>
  <c r="V1871" i="12"/>
  <c r="W1871" i="12" s="1"/>
  <c r="S1872" i="12"/>
  <c r="T1872" i="12"/>
  <c r="U1872" i="12"/>
  <c r="V1872" i="12"/>
  <c r="W1872" i="12" s="1"/>
  <c r="S1873" i="12"/>
  <c r="T1873" i="12"/>
  <c r="W1873" i="12" s="1"/>
  <c r="U1873" i="12"/>
  <c r="V1873" i="12"/>
  <c r="S1874" i="12"/>
  <c r="T1874" i="12"/>
  <c r="U1874" i="12"/>
  <c r="V1874" i="12"/>
  <c r="W1874" i="12"/>
  <c r="S1875" i="12"/>
  <c r="T1875" i="12"/>
  <c r="U1875" i="12"/>
  <c r="V1875" i="12"/>
  <c r="W1875" i="12" s="1"/>
  <c r="S1876" i="12"/>
  <c r="T1876" i="12"/>
  <c r="U1876" i="12"/>
  <c r="V1876" i="12"/>
  <c r="W1876" i="12" s="1"/>
  <c r="S1877" i="12"/>
  <c r="T1877" i="12"/>
  <c r="W1877" i="12" s="1"/>
  <c r="U1877" i="12"/>
  <c r="V1877" i="12"/>
  <c r="S1878" i="12"/>
  <c r="T1878" i="12"/>
  <c r="U1878" i="12"/>
  <c r="V1878" i="12"/>
  <c r="W1878" i="12"/>
  <c r="S1879" i="12"/>
  <c r="T1879" i="12"/>
  <c r="U1879" i="12"/>
  <c r="V1879" i="12"/>
  <c r="W1879" i="12" s="1"/>
  <c r="S1880" i="12"/>
  <c r="T1880" i="12"/>
  <c r="U1880" i="12"/>
  <c r="V1880" i="12"/>
  <c r="W1880" i="12" s="1"/>
  <c r="S1881" i="12"/>
  <c r="T1881" i="12"/>
  <c r="W1881" i="12" s="1"/>
  <c r="U1881" i="12"/>
  <c r="V1881" i="12"/>
  <c r="S1882" i="12"/>
  <c r="T1882" i="12"/>
  <c r="U1882" i="12"/>
  <c r="V1882" i="12"/>
  <c r="W1882" i="12"/>
  <c r="S1883" i="12"/>
  <c r="T1883" i="12"/>
  <c r="U1883" i="12"/>
  <c r="V1883" i="12"/>
  <c r="W1883" i="12" s="1"/>
  <c r="S1884" i="12"/>
  <c r="T1884" i="12"/>
  <c r="U1884" i="12"/>
  <c r="V1884" i="12"/>
  <c r="W1884" i="12" s="1"/>
  <c r="S1885" i="12"/>
  <c r="T1885" i="12"/>
  <c r="W1885" i="12" s="1"/>
  <c r="U1885" i="12"/>
  <c r="V1885" i="12"/>
  <c r="S1886" i="12"/>
  <c r="T1886" i="12"/>
  <c r="U1886" i="12"/>
  <c r="V1886" i="12"/>
  <c r="W1886" i="12"/>
  <c r="S1887" i="12"/>
  <c r="T1887" i="12"/>
  <c r="U1887" i="12"/>
  <c r="V1887" i="12"/>
  <c r="W1887" i="12" s="1"/>
  <c r="S1888" i="12"/>
  <c r="T1888" i="12"/>
  <c r="U1888" i="12"/>
  <c r="V1888" i="12"/>
  <c r="W1888" i="12" s="1"/>
  <c r="S1889" i="12"/>
  <c r="T1889" i="12"/>
  <c r="W1889" i="12" s="1"/>
  <c r="U1889" i="12"/>
  <c r="V1889" i="12"/>
  <c r="S1890" i="12"/>
  <c r="T1890" i="12"/>
  <c r="U1890" i="12"/>
  <c r="V1890" i="12"/>
  <c r="W1890" i="12"/>
  <c r="S1891" i="12"/>
  <c r="T1891" i="12"/>
  <c r="U1891" i="12"/>
  <c r="V1891" i="12"/>
  <c r="W1891" i="12" s="1"/>
  <c r="S1892" i="12"/>
  <c r="T1892" i="12"/>
  <c r="U1892" i="12"/>
  <c r="V1892" i="12"/>
  <c r="W1892" i="12" s="1"/>
  <c r="S1893" i="12"/>
  <c r="T1893" i="12"/>
  <c r="W1893" i="12" s="1"/>
  <c r="U1893" i="12"/>
  <c r="V1893" i="12"/>
  <c r="S1894" i="12"/>
  <c r="T1894" i="12"/>
  <c r="U1894" i="12"/>
  <c r="V1894" i="12"/>
  <c r="W1894" i="12"/>
  <c r="S1895" i="12"/>
  <c r="T1895" i="12"/>
  <c r="U1895" i="12"/>
  <c r="V1895" i="12"/>
  <c r="W1895" i="12" s="1"/>
  <c r="S1896" i="12"/>
  <c r="T1896" i="12"/>
  <c r="U1896" i="12"/>
  <c r="V1896" i="12"/>
  <c r="W1896" i="12" s="1"/>
  <c r="S1897" i="12"/>
  <c r="T1897" i="12"/>
  <c r="W1897" i="12" s="1"/>
  <c r="U1897" i="12"/>
  <c r="V1897" i="12"/>
  <c r="S1898" i="12"/>
  <c r="T1898" i="12"/>
  <c r="U1898" i="12"/>
  <c r="V1898" i="12"/>
  <c r="W1898" i="12"/>
  <c r="S1899" i="12"/>
  <c r="T1899" i="12"/>
  <c r="U1899" i="12"/>
  <c r="V1899" i="12"/>
  <c r="W1899" i="12" s="1"/>
  <c r="S1900" i="12"/>
  <c r="T1900" i="12"/>
  <c r="U1900" i="12"/>
  <c r="V1900" i="12"/>
  <c r="W1900" i="12" s="1"/>
  <c r="S1901" i="12"/>
  <c r="T1901" i="12"/>
  <c r="W1901" i="12" s="1"/>
  <c r="U1901" i="12"/>
  <c r="V1901" i="12"/>
  <c r="S1902" i="12"/>
  <c r="T1902" i="12"/>
  <c r="U1902" i="12"/>
  <c r="V1902" i="12"/>
  <c r="W1902" i="12"/>
  <c r="S1903" i="12"/>
  <c r="T1903" i="12"/>
  <c r="U1903" i="12"/>
  <c r="V1903" i="12"/>
  <c r="W1903" i="12" s="1"/>
  <c r="S1904" i="12"/>
  <c r="T1904" i="12"/>
  <c r="U1904" i="12"/>
  <c r="V1904" i="12"/>
  <c r="W1904" i="12" s="1"/>
  <c r="S1905" i="12"/>
  <c r="T1905" i="12"/>
  <c r="W1905" i="12" s="1"/>
  <c r="U1905" i="12"/>
  <c r="V1905" i="12"/>
  <c r="S1906" i="12"/>
  <c r="T1906" i="12"/>
  <c r="U1906" i="12"/>
  <c r="V1906" i="12"/>
  <c r="W1906" i="12"/>
  <c r="S1907" i="12"/>
  <c r="T1907" i="12"/>
  <c r="U1907" i="12"/>
  <c r="V1907" i="12"/>
  <c r="W1907" i="12" s="1"/>
  <c r="S1908" i="12"/>
  <c r="T1908" i="12"/>
  <c r="U1908" i="12"/>
  <c r="V1908" i="12"/>
  <c r="W1908" i="12" s="1"/>
  <c r="S1909" i="12"/>
  <c r="T1909" i="12"/>
  <c r="W1909" i="12" s="1"/>
  <c r="U1909" i="12"/>
  <c r="V1909" i="12"/>
  <c r="S1910" i="12"/>
  <c r="T1910" i="12"/>
  <c r="U1910" i="12"/>
  <c r="V1910" i="12"/>
  <c r="W1910" i="12"/>
  <c r="S1911" i="12"/>
  <c r="T1911" i="12"/>
  <c r="U1911" i="12"/>
  <c r="V1911" i="12"/>
  <c r="W1911" i="12" s="1"/>
  <c r="S1912" i="12"/>
  <c r="T1912" i="12"/>
  <c r="U1912" i="12"/>
  <c r="V1912" i="12"/>
  <c r="W1912" i="12" s="1"/>
  <c r="S1913" i="12"/>
  <c r="T1913" i="12"/>
  <c r="W1913" i="12" s="1"/>
  <c r="U1913" i="12"/>
  <c r="V1913" i="12"/>
  <c r="S1914" i="12"/>
  <c r="T1914" i="12"/>
  <c r="U1914" i="12"/>
  <c r="V1914" i="12"/>
  <c r="W1914" i="12"/>
  <c r="S1915" i="12"/>
  <c r="T1915" i="12"/>
  <c r="U1915" i="12"/>
  <c r="V1915" i="12"/>
  <c r="W1915" i="12" s="1"/>
  <c r="S1916" i="12"/>
  <c r="T1916" i="12"/>
  <c r="U1916" i="12"/>
  <c r="V1916" i="12"/>
  <c r="W1916" i="12" s="1"/>
  <c r="S1917" i="12"/>
  <c r="T1917" i="12"/>
  <c r="W1917" i="12" s="1"/>
  <c r="U1917" i="12"/>
  <c r="V1917" i="12"/>
  <c r="S1918" i="12"/>
  <c r="T1918" i="12"/>
  <c r="U1918" i="12"/>
  <c r="V1918" i="12"/>
  <c r="W1918" i="12"/>
  <c r="S1919" i="12"/>
  <c r="T1919" i="12"/>
  <c r="U1919" i="12"/>
  <c r="V1919" i="12"/>
  <c r="W1919" i="12" s="1"/>
  <c r="S1920" i="12"/>
  <c r="T1920" i="12"/>
  <c r="U1920" i="12"/>
  <c r="V1920" i="12"/>
  <c r="W1920" i="12" s="1"/>
  <c r="S1921" i="12"/>
  <c r="T1921" i="12"/>
  <c r="W1921" i="12" s="1"/>
  <c r="U1921" i="12"/>
  <c r="V1921" i="12"/>
  <c r="S1922" i="12"/>
  <c r="T1922" i="12"/>
  <c r="U1922" i="12"/>
  <c r="V1922" i="12"/>
  <c r="W1922" i="12"/>
  <c r="S1923" i="12"/>
  <c r="T1923" i="12"/>
  <c r="U1923" i="12"/>
  <c r="V1923" i="12"/>
  <c r="W1923" i="12" s="1"/>
  <c r="S1924" i="12"/>
  <c r="T1924" i="12"/>
  <c r="U1924" i="12"/>
  <c r="V1924" i="12"/>
  <c r="W1924" i="12" s="1"/>
  <c r="S1925" i="12"/>
  <c r="T1925" i="12"/>
  <c r="W1925" i="12" s="1"/>
  <c r="U1925" i="12"/>
  <c r="V1925" i="12"/>
  <c r="S1926" i="12"/>
  <c r="T1926" i="12"/>
  <c r="U1926" i="12"/>
  <c r="V1926" i="12"/>
  <c r="W1926" i="12"/>
  <c r="S1927" i="12"/>
  <c r="T1927" i="12"/>
  <c r="U1927" i="12"/>
  <c r="V1927" i="12"/>
  <c r="W1927" i="12" s="1"/>
  <c r="S1928" i="12"/>
  <c r="T1928" i="12"/>
  <c r="U1928" i="12"/>
  <c r="V1928" i="12"/>
  <c r="W1928" i="12" s="1"/>
  <c r="S1929" i="12"/>
  <c r="T1929" i="12"/>
  <c r="W1929" i="12" s="1"/>
  <c r="U1929" i="12"/>
  <c r="V1929" i="12"/>
  <c r="S1930" i="12"/>
  <c r="T1930" i="12"/>
  <c r="U1930" i="12"/>
  <c r="V1930" i="12"/>
  <c r="W1930" i="12"/>
  <c r="S1931" i="12"/>
  <c r="T1931" i="12"/>
  <c r="U1931" i="12"/>
  <c r="V1931" i="12"/>
  <c r="W1931" i="12" s="1"/>
  <c r="S1932" i="12"/>
  <c r="T1932" i="12"/>
  <c r="U1932" i="12"/>
  <c r="V1932" i="12"/>
  <c r="W1932" i="12" s="1"/>
  <c r="S1933" i="12"/>
  <c r="T1933" i="12"/>
  <c r="W1933" i="12" s="1"/>
  <c r="U1933" i="12"/>
  <c r="V1933" i="12"/>
  <c r="S1934" i="12"/>
  <c r="T1934" i="12"/>
  <c r="U1934" i="12"/>
  <c r="V1934" i="12"/>
  <c r="W1934" i="12"/>
  <c r="S1935" i="12"/>
  <c r="T1935" i="12"/>
  <c r="U1935" i="12"/>
  <c r="V1935" i="12"/>
  <c r="W1935" i="12" s="1"/>
  <c r="S1936" i="12"/>
  <c r="T1936" i="12"/>
  <c r="U1936" i="12"/>
  <c r="V1936" i="12"/>
  <c r="W1936" i="12" s="1"/>
  <c r="S1937" i="12"/>
  <c r="T1937" i="12"/>
  <c r="W1937" i="12" s="1"/>
  <c r="U1937" i="12"/>
  <c r="V1937" i="12"/>
  <c r="S1938" i="12"/>
  <c r="T1938" i="12"/>
  <c r="U1938" i="12"/>
  <c r="V1938" i="12"/>
  <c r="W1938" i="12"/>
  <c r="S1939" i="12"/>
  <c r="T1939" i="12"/>
  <c r="U1939" i="12"/>
  <c r="V1939" i="12"/>
  <c r="W1939" i="12" s="1"/>
  <c r="S1940" i="12"/>
  <c r="T1940" i="12"/>
  <c r="U1940" i="12"/>
  <c r="V1940" i="12"/>
  <c r="W1940" i="12" s="1"/>
  <c r="S1941" i="12"/>
  <c r="T1941" i="12"/>
  <c r="W1941" i="12" s="1"/>
  <c r="U1941" i="12"/>
  <c r="V1941" i="12"/>
  <c r="S1942" i="12"/>
  <c r="T1942" i="12"/>
  <c r="U1942" i="12"/>
  <c r="V1942" i="12"/>
  <c r="W1942" i="12"/>
  <c r="S1943" i="12"/>
  <c r="T1943" i="12"/>
  <c r="U1943" i="12"/>
  <c r="V1943" i="12"/>
  <c r="W1943" i="12" s="1"/>
  <c r="S1944" i="12"/>
  <c r="T1944" i="12"/>
  <c r="U1944" i="12"/>
  <c r="V1944" i="12"/>
  <c r="W1944" i="12" s="1"/>
  <c r="S1945" i="12"/>
  <c r="T1945" i="12"/>
  <c r="W1945" i="12" s="1"/>
  <c r="U1945" i="12"/>
  <c r="V1945" i="12"/>
  <c r="S1946" i="12"/>
  <c r="T1946" i="12"/>
  <c r="U1946" i="12"/>
  <c r="V1946" i="12"/>
  <c r="W1946" i="12"/>
  <c r="S1947" i="12"/>
  <c r="T1947" i="12"/>
  <c r="U1947" i="12"/>
  <c r="V1947" i="12"/>
  <c r="W1947" i="12" s="1"/>
  <c r="S1948" i="12"/>
  <c r="T1948" i="12"/>
  <c r="U1948" i="12"/>
  <c r="V1948" i="12"/>
  <c r="W1948" i="12" s="1"/>
  <c r="S1949" i="12"/>
  <c r="T1949" i="12"/>
  <c r="W1949" i="12" s="1"/>
  <c r="U1949" i="12"/>
  <c r="V1949" i="12"/>
  <c r="S1950" i="12"/>
  <c r="T1950" i="12"/>
  <c r="U1950" i="12"/>
  <c r="V1950" i="12"/>
  <c r="W1950" i="12"/>
  <c r="S1951" i="12"/>
  <c r="T1951" i="12"/>
  <c r="U1951" i="12"/>
  <c r="V1951" i="12"/>
  <c r="W1951" i="12" s="1"/>
  <c r="S1952" i="12"/>
  <c r="T1952" i="12"/>
  <c r="U1952" i="12"/>
  <c r="V1952" i="12"/>
  <c r="W1952" i="12" s="1"/>
  <c r="S1953" i="12"/>
  <c r="T1953" i="12"/>
  <c r="W1953" i="12" s="1"/>
  <c r="U1953" i="12"/>
  <c r="V1953" i="12"/>
  <c r="S1954" i="12"/>
  <c r="T1954" i="12"/>
  <c r="U1954" i="12"/>
  <c r="V1954" i="12"/>
  <c r="W1954" i="12"/>
  <c r="S1955" i="12"/>
  <c r="T1955" i="12"/>
  <c r="U1955" i="12"/>
  <c r="V1955" i="12"/>
  <c r="W1955" i="12" s="1"/>
  <c r="S1956" i="12"/>
  <c r="T1956" i="12"/>
  <c r="U1956" i="12"/>
  <c r="V1956" i="12"/>
  <c r="W1956" i="12" s="1"/>
  <c r="S1957" i="12"/>
  <c r="T1957" i="12"/>
  <c r="W1957" i="12" s="1"/>
  <c r="U1957" i="12"/>
  <c r="V1957" i="12"/>
  <c r="S1958" i="12"/>
  <c r="T1958" i="12"/>
  <c r="U1958" i="12"/>
  <c r="V1958" i="12"/>
  <c r="W1958" i="12"/>
  <c r="S1959" i="12"/>
  <c r="T1959" i="12"/>
  <c r="U1959" i="12"/>
  <c r="V1959" i="12"/>
  <c r="W1959" i="12" s="1"/>
  <c r="S1960" i="12"/>
  <c r="T1960" i="12"/>
  <c r="U1960" i="12"/>
  <c r="V1960" i="12"/>
  <c r="W1960" i="12" s="1"/>
  <c r="S1961" i="12"/>
  <c r="T1961" i="12"/>
  <c r="W1961" i="12" s="1"/>
  <c r="U1961" i="12"/>
  <c r="V1961" i="12"/>
  <c r="S1962" i="12"/>
  <c r="T1962" i="12"/>
  <c r="U1962" i="12"/>
  <c r="V1962" i="12"/>
  <c r="W1962" i="12"/>
  <c r="S1963" i="12"/>
  <c r="T1963" i="12"/>
  <c r="U1963" i="12"/>
  <c r="V1963" i="12"/>
  <c r="W1963" i="12" s="1"/>
  <c r="S1964" i="12"/>
  <c r="T1964" i="12"/>
  <c r="U1964" i="12"/>
  <c r="V1964" i="12"/>
  <c r="W1964" i="12" s="1"/>
  <c r="S1965" i="12"/>
  <c r="T1965" i="12"/>
  <c r="W1965" i="12" s="1"/>
  <c r="U1965" i="12"/>
  <c r="V1965" i="12"/>
  <c r="S1966" i="12"/>
  <c r="T1966" i="12"/>
  <c r="U1966" i="12"/>
  <c r="V1966" i="12"/>
  <c r="W1966" i="12"/>
  <c r="S1967" i="12"/>
  <c r="T1967" i="12"/>
  <c r="U1967" i="12"/>
  <c r="V1967" i="12"/>
  <c r="W1967" i="12" s="1"/>
  <c r="S1968" i="12"/>
  <c r="T1968" i="12"/>
  <c r="U1968" i="12"/>
  <c r="V1968" i="12"/>
  <c r="W1968" i="12" s="1"/>
  <c r="S1969" i="12"/>
  <c r="T1969" i="12"/>
  <c r="W1969" i="12" s="1"/>
  <c r="U1969" i="12"/>
  <c r="V1969" i="12"/>
  <c r="S1970" i="12"/>
  <c r="T1970" i="12"/>
  <c r="U1970" i="12"/>
  <c r="V1970" i="12"/>
  <c r="W1970" i="12"/>
  <c r="S1971" i="12"/>
  <c r="T1971" i="12"/>
  <c r="U1971" i="12"/>
  <c r="V1971" i="12"/>
  <c r="W1971" i="12" s="1"/>
  <c r="S1972" i="12"/>
  <c r="T1972" i="12"/>
  <c r="U1972" i="12"/>
  <c r="V1972" i="12"/>
  <c r="W1972" i="12" s="1"/>
  <c r="S1973" i="12"/>
  <c r="T1973" i="12"/>
  <c r="W1973" i="12" s="1"/>
  <c r="U1973" i="12"/>
  <c r="V1973" i="12"/>
  <c r="S1974" i="12"/>
  <c r="T1974" i="12"/>
  <c r="U1974" i="12"/>
  <c r="V1974" i="12"/>
  <c r="W1974" i="12"/>
  <c r="S1975" i="12"/>
  <c r="T1975" i="12"/>
  <c r="U1975" i="12"/>
  <c r="V1975" i="12"/>
  <c r="W1975" i="12" s="1"/>
  <c r="S1976" i="12"/>
  <c r="T1976" i="12"/>
  <c r="U1976" i="12"/>
  <c r="V1976" i="12"/>
  <c r="W1976" i="12" s="1"/>
  <c r="S1977" i="12"/>
  <c r="T1977" i="12"/>
  <c r="W1977" i="12" s="1"/>
  <c r="U1977" i="12"/>
  <c r="V1977" i="12"/>
  <c r="S1978" i="12"/>
  <c r="T1978" i="12"/>
  <c r="U1978" i="12"/>
  <c r="V1978" i="12"/>
  <c r="W1978" i="12"/>
  <c r="S1979" i="12"/>
  <c r="T1979" i="12"/>
  <c r="U1979" i="12"/>
  <c r="V1979" i="12"/>
  <c r="W1979" i="12" s="1"/>
  <c r="S1980" i="12"/>
  <c r="T1980" i="12"/>
  <c r="U1980" i="12"/>
  <c r="V1980" i="12"/>
  <c r="W1980" i="12" s="1"/>
  <c r="S1981" i="12"/>
  <c r="T1981" i="12"/>
  <c r="W1981" i="12" s="1"/>
  <c r="U1981" i="12"/>
  <c r="V1981" i="12"/>
  <c r="S1982" i="12"/>
  <c r="T1982" i="12"/>
  <c r="U1982" i="12"/>
  <c r="V1982" i="12"/>
  <c r="W1982" i="12"/>
  <c r="S1983" i="12"/>
  <c r="T1983" i="12"/>
  <c r="U1983" i="12"/>
  <c r="V1983" i="12"/>
  <c r="W1983" i="12" s="1"/>
  <c r="S1984" i="12"/>
  <c r="T1984" i="12"/>
  <c r="U1984" i="12"/>
  <c r="V1984" i="12"/>
  <c r="W1984" i="12" s="1"/>
  <c r="S1985" i="12"/>
  <c r="T1985" i="12"/>
  <c r="W1985" i="12" s="1"/>
  <c r="U1985" i="12"/>
  <c r="V1985" i="12"/>
  <c r="S1986" i="12"/>
  <c r="T1986" i="12"/>
  <c r="U1986" i="12"/>
  <c r="V1986" i="12"/>
  <c r="W1986" i="12"/>
  <c r="S1987" i="12"/>
  <c r="T1987" i="12"/>
  <c r="U1987" i="12"/>
  <c r="V1987" i="12"/>
  <c r="W1987" i="12" s="1"/>
  <c r="S1988" i="12"/>
  <c r="T1988" i="12"/>
  <c r="U1988" i="12"/>
  <c r="V1988" i="12"/>
  <c r="W1988" i="12" s="1"/>
  <c r="S1989" i="12"/>
  <c r="T1989" i="12"/>
  <c r="W1989" i="12" s="1"/>
  <c r="U1989" i="12"/>
  <c r="V1989" i="12"/>
  <c r="S1990" i="12"/>
  <c r="T1990" i="12"/>
  <c r="U1990" i="12"/>
  <c r="V1990" i="12"/>
  <c r="W1990" i="12"/>
  <c r="S1991" i="12"/>
  <c r="T1991" i="12"/>
  <c r="U1991" i="12"/>
  <c r="V1991" i="12"/>
  <c r="W1991" i="12" s="1"/>
  <c r="S1992" i="12"/>
  <c r="T1992" i="12"/>
  <c r="U1992" i="12"/>
  <c r="V1992" i="12"/>
  <c r="W1992" i="12" s="1"/>
  <c r="S1993" i="12"/>
  <c r="T1993" i="12"/>
  <c r="W1993" i="12" s="1"/>
  <c r="U1993" i="12"/>
  <c r="V1993" i="12"/>
  <c r="S1994" i="12"/>
  <c r="T1994" i="12"/>
  <c r="U1994" i="12"/>
  <c r="V1994" i="12"/>
  <c r="W1994" i="12"/>
  <c r="S1995" i="12"/>
  <c r="T1995" i="12"/>
  <c r="U1995" i="12"/>
  <c r="V1995" i="12"/>
  <c r="W1995" i="12" s="1"/>
  <c r="S1996" i="12"/>
  <c r="T1996" i="12"/>
  <c r="U1996" i="12"/>
  <c r="V1996" i="12"/>
  <c r="W1996" i="12" s="1"/>
  <c r="S1997" i="12"/>
  <c r="T1997" i="12"/>
  <c r="W1997" i="12" s="1"/>
  <c r="U1997" i="12"/>
  <c r="V1997" i="12"/>
  <c r="S1998" i="12"/>
  <c r="T1998" i="12"/>
  <c r="W1998" i="12" s="1"/>
  <c r="U1998" i="12"/>
  <c r="V1998" i="12"/>
  <c r="S1999" i="12"/>
  <c r="T1999" i="12"/>
  <c r="U1999" i="12"/>
  <c r="V1999" i="12"/>
  <c r="W1999" i="12"/>
  <c r="S2000" i="12"/>
  <c r="T2000" i="12"/>
  <c r="U2000" i="12"/>
  <c r="V2000" i="12"/>
  <c r="W2000" i="12" s="1"/>
  <c r="S2001" i="12"/>
  <c r="T2001" i="12"/>
  <c r="W2001" i="12" s="1"/>
  <c r="U2001" i="12"/>
  <c r="V2001" i="12"/>
  <c r="S2002" i="12"/>
  <c r="T2002" i="12"/>
  <c r="U2002" i="12"/>
  <c r="V2002" i="12"/>
  <c r="W2002" i="12"/>
  <c r="S2003" i="12"/>
  <c r="T2003" i="12"/>
  <c r="U2003" i="12"/>
  <c r="V2003" i="12"/>
  <c r="W2003" i="12" s="1"/>
  <c r="S2004" i="12"/>
  <c r="T2004" i="12"/>
  <c r="U2004" i="12"/>
  <c r="V2004" i="12"/>
  <c r="W2004" i="12" s="1"/>
  <c r="S2005" i="12"/>
  <c r="T2005" i="12"/>
  <c r="W2005" i="12" s="1"/>
  <c r="U2005" i="12"/>
  <c r="V2005" i="12"/>
  <c r="S2006" i="12"/>
  <c r="T2006" i="12"/>
  <c r="U2006" i="12"/>
  <c r="V2006" i="12"/>
  <c r="W2006" i="12"/>
  <c r="S2007" i="12"/>
  <c r="T2007" i="12"/>
  <c r="U2007" i="12"/>
  <c r="V2007" i="12"/>
  <c r="W2007" i="12" s="1"/>
  <c r="S2008" i="12"/>
  <c r="T2008" i="12"/>
  <c r="U2008" i="12"/>
  <c r="V2008" i="12"/>
  <c r="W2008" i="12" s="1"/>
  <c r="S2009" i="12"/>
  <c r="T2009" i="12"/>
  <c r="W2009" i="12" s="1"/>
  <c r="U2009" i="12"/>
  <c r="V2009" i="12"/>
  <c r="S2010" i="12"/>
  <c r="T2010" i="12"/>
  <c r="U2010" i="12"/>
  <c r="V2010" i="12"/>
  <c r="W2010" i="12"/>
  <c r="S2011" i="12"/>
  <c r="T2011" i="12"/>
  <c r="U2011" i="12"/>
  <c r="V2011" i="12"/>
  <c r="W2011" i="12" s="1"/>
  <c r="S2012" i="12"/>
  <c r="T2012" i="12"/>
  <c r="U2012" i="12"/>
  <c r="V2012" i="12"/>
  <c r="W2012" i="12" s="1"/>
  <c r="S2013" i="12"/>
  <c r="T2013" i="12"/>
  <c r="W2013" i="12" s="1"/>
  <c r="U2013" i="12"/>
  <c r="V2013" i="12"/>
  <c r="S2014" i="12"/>
  <c r="T2014" i="12"/>
  <c r="U2014" i="12"/>
  <c r="V2014" i="12"/>
  <c r="W2014" i="12"/>
  <c r="S2015" i="12"/>
  <c r="T2015" i="12"/>
  <c r="U2015" i="12"/>
  <c r="V2015" i="12"/>
  <c r="W2015" i="12" s="1"/>
  <c r="S2016" i="12"/>
  <c r="T2016" i="12"/>
  <c r="U2016" i="12"/>
  <c r="V2016" i="12"/>
  <c r="W2016" i="12" s="1"/>
  <c r="S2017" i="12"/>
  <c r="T2017" i="12"/>
  <c r="W2017" i="12" s="1"/>
  <c r="U2017" i="12"/>
  <c r="V2017" i="12"/>
  <c r="S2018" i="12"/>
  <c r="T2018" i="12"/>
  <c r="U2018" i="12"/>
  <c r="V2018" i="12"/>
  <c r="W2018" i="12"/>
  <c r="S2019" i="12"/>
  <c r="T2019" i="12"/>
  <c r="U2019" i="12"/>
  <c r="V2019" i="12"/>
  <c r="W2019" i="12" s="1"/>
  <c r="S2020" i="12"/>
  <c r="T2020" i="12"/>
  <c r="U2020" i="12"/>
  <c r="V2020" i="12"/>
  <c r="W2020" i="12" s="1"/>
  <c r="S2021" i="12"/>
  <c r="T2021" i="12"/>
  <c r="W2021" i="12" s="1"/>
  <c r="U2021" i="12"/>
  <c r="V2021" i="12"/>
  <c r="S2022" i="12"/>
  <c r="T2022" i="12"/>
  <c r="U2022" i="12"/>
  <c r="V2022" i="12"/>
  <c r="W2022" i="12"/>
  <c r="S2023" i="12"/>
  <c r="T2023" i="12"/>
  <c r="U2023" i="12"/>
  <c r="V2023" i="12"/>
  <c r="W2023" i="12" s="1"/>
  <c r="S2024" i="12"/>
  <c r="T2024" i="12"/>
  <c r="U2024" i="12"/>
  <c r="V2024" i="12"/>
  <c r="W2024" i="12" s="1"/>
  <c r="S2025" i="12"/>
  <c r="T2025" i="12"/>
  <c r="W2025" i="12" s="1"/>
  <c r="U2025" i="12"/>
  <c r="V2025" i="12"/>
  <c r="S2026" i="12"/>
  <c r="T2026" i="12"/>
  <c r="U2026" i="12"/>
  <c r="V2026" i="12"/>
  <c r="W2026" i="12"/>
  <c r="S2027" i="12"/>
  <c r="T2027" i="12"/>
  <c r="U2027" i="12"/>
  <c r="V2027" i="12"/>
  <c r="W2027" i="12" s="1"/>
  <c r="S2028" i="12"/>
  <c r="T2028" i="12"/>
  <c r="U2028" i="12"/>
  <c r="V2028" i="12"/>
  <c r="W2028" i="12" s="1"/>
  <c r="S2029" i="12"/>
  <c r="T2029" i="12"/>
  <c r="W2029" i="12" s="1"/>
  <c r="U2029" i="12"/>
  <c r="V2029" i="12"/>
  <c r="S2030" i="12"/>
  <c r="T2030" i="12"/>
  <c r="U2030" i="12"/>
  <c r="V2030" i="12"/>
  <c r="W2030" i="12"/>
  <c r="S2031" i="12"/>
  <c r="T2031" i="12"/>
  <c r="U2031" i="12"/>
  <c r="V2031" i="12"/>
  <c r="W2031" i="12" s="1"/>
  <c r="S2032" i="12"/>
  <c r="T2032" i="12"/>
  <c r="U2032" i="12"/>
  <c r="V2032" i="12"/>
  <c r="W2032" i="12" s="1"/>
  <c r="S2033" i="12"/>
  <c r="T2033" i="12"/>
  <c r="W2033" i="12" s="1"/>
  <c r="U2033" i="12"/>
  <c r="V2033" i="12"/>
  <c r="S2034" i="12"/>
  <c r="T2034" i="12"/>
  <c r="U2034" i="12"/>
  <c r="V2034" i="12"/>
  <c r="W2034" i="12"/>
  <c r="S2035" i="12"/>
  <c r="T2035" i="12"/>
  <c r="U2035" i="12"/>
  <c r="V2035" i="12"/>
  <c r="W2035" i="12" s="1"/>
  <c r="S2036" i="12"/>
  <c r="T2036" i="12"/>
  <c r="U2036" i="12"/>
  <c r="V2036" i="12"/>
  <c r="W2036" i="12" s="1"/>
  <c r="S2037" i="12"/>
  <c r="T2037" i="12"/>
  <c r="W2037" i="12" s="1"/>
  <c r="U2037" i="12"/>
  <c r="V2037" i="12"/>
  <c r="S2038" i="12"/>
  <c r="T2038" i="12"/>
  <c r="U2038" i="12"/>
  <c r="V2038" i="12"/>
  <c r="W2038" i="12"/>
  <c r="S2039" i="12"/>
  <c r="T2039" i="12"/>
  <c r="U2039" i="12"/>
  <c r="V2039" i="12"/>
  <c r="W2039" i="12" s="1"/>
  <c r="S2040" i="12"/>
  <c r="T2040" i="12"/>
  <c r="U2040" i="12"/>
  <c r="V2040" i="12"/>
  <c r="W2040" i="12" s="1"/>
  <c r="S2041" i="12"/>
  <c r="T2041" i="12"/>
  <c r="W2041" i="12" s="1"/>
  <c r="U2041" i="12"/>
  <c r="V2041" i="12"/>
  <c r="S2042" i="12"/>
  <c r="T2042" i="12"/>
  <c r="U2042" i="12"/>
  <c r="V2042" i="12"/>
  <c r="W2042" i="12"/>
  <c r="S2043" i="12"/>
  <c r="T2043" i="12"/>
  <c r="U2043" i="12"/>
  <c r="V2043" i="12"/>
  <c r="W2043" i="12" s="1"/>
  <c r="S2044" i="12"/>
  <c r="T2044" i="12"/>
  <c r="U2044" i="12"/>
  <c r="V2044" i="12"/>
  <c r="W2044" i="12" s="1"/>
  <c r="S2045" i="12"/>
  <c r="T2045" i="12"/>
  <c r="W2045" i="12" s="1"/>
  <c r="U2045" i="12"/>
  <c r="V2045" i="12"/>
  <c r="S2046" i="12"/>
  <c r="T2046" i="12"/>
  <c r="U2046" i="12"/>
  <c r="V2046" i="12"/>
  <c r="W2046" i="12"/>
  <c r="S2047" i="12"/>
  <c r="T2047" i="12"/>
  <c r="U2047" i="12"/>
  <c r="V2047" i="12"/>
  <c r="W2047" i="12" s="1"/>
  <c r="S2048" i="12"/>
  <c r="T2048" i="12"/>
  <c r="U2048" i="12"/>
  <c r="V2048" i="12"/>
  <c r="W2048" i="12" s="1"/>
  <c r="S2049" i="12"/>
  <c r="T2049" i="12"/>
  <c r="W2049" i="12" s="1"/>
  <c r="U2049" i="12"/>
  <c r="V2049" i="12"/>
  <c r="S2050" i="12"/>
  <c r="T2050" i="12"/>
  <c r="U2050" i="12"/>
  <c r="V2050" i="12"/>
  <c r="W2050" i="12"/>
  <c r="S2051" i="12"/>
  <c r="T2051" i="12"/>
  <c r="U2051" i="12"/>
  <c r="V2051" i="12"/>
  <c r="W2051" i="12" s="1"/>
  <c r="S2052" i="12"/>
  <c r="T2052" i="12"/>
  <c r="U2052" i="12"/>
  <c r="V2052" i="12"/>
  <c r="W2052" i="12" s="1"/>
  <c r="S2053" i="12"/>
  <c r="T2053" i="12"/>
  <c r="W2053" i="12" s="1"/>
  <c r="U2053" i="12"/>
  <c r="V2053" i="12"/>
  <c r="S2054" i="12"/>
  <c r="T2054" i="12"/>
  <c r="U2054" i="12"/>
  <c r="V2054" i="12"/>
  <c r="W2054" i="12"/>
  <c r="S2055" i="12"/>
  <c r="T2055" i="12"/>
  <c r="U2055" i="12"/>
  <c r="V2055" i="12"/>
  <c r="W2055" i="12" s="1"/>
  <c r="S2056" i="12"/>
  <c r="T2056" i="12"/>
  <c r="U2056" i="12"/>
  <c r="V2056" i="12"/>
  <c r="W2056" i="12" s="1"/>
  <c r="S2057" i="12"/>
  <c r="T2057" i="12"/>
  <c r="W2057" i="12" s="1"/>
  <c r="U2057" i="12"/>
  <c r="V2057" i="12"/>
  <c r="S2058" i="12"/>
  <c r="T2058" i="12"/>
  <c r="U2058" i="12"/>
  <c r="V2058" i="12"/>
  <c r="W2058" i="12"/>
  <c r="S2059" i="12"/>
  <c r="T2059" i="12"/>
  <c r="U2059" i="12"/>
  <c r="V2059" i="12"/>
  <c r="W2059" i="12" s="1"/>
  <c r="S2060" i="12"/>
  <c r="T2060" i="12"/>
  <c r="U2060" i="12"/>
  <c r="V2060" i="12"/>
  <c r="W2060" i="12" s="1"/>
  <c r="S2061" i="12"/>
  <c r="T2061" i="12"/>
  <c r="W2061" i="12" s="1"/>
  <c r="U2061" i="12"/>
  <c r="V2061" i="12"/>
  <c r="S2062" i="12"/>
  <c r="T2062" i="12"/>
  <c r="U2062" i="12"/>
  <c r="V2062" i="12"/>
  <c r="W2062" i="12"/>
  <c r="S2063" i="12"/>
  <c r="T2063" i="12"/>
  <c r="U2063" i="12"/>
  <c r="V2063" i="12"/>
  <c r="W2063" i="12" s="1"/>
  <c r="S2064" i="12"/>
  <c r="T2064" i="12"/>
  <c r="U2064" i="12"/>
  <c r="V2064" i="12"/>
  <c r="W2064" i="12" s="1"/>
  <c r="S2065" i="12"/>
  <c r="T2065" i="12"/>
  <c r="W2065" i="12" s="1"/>
  <c r="U2065" i="12"/>
  <c r="V2065" i="12"/>
  <c r="S2066" i="12"/>
  <c r="T2066" i="12"/>
  <c r="U2066" i="12"/>
  <c r="V2066" i="12"/>
  <c r="W2066" i="12"/>
  <c r="S2067" i="12"/>
  <c r="T2067" i="12"/>
  <c r="U2067" i="12"/>
  <c r="V2067" i="12"/>
  <c r="W2067" i="12" s="1"/>
  <c r="S2068" i="12"/>
  <c r="T2068" i="12"/>
  <c r="U2068" i="12"/>
  <c r="V2068" i="12"/>
  <c r="W2068" i="12" s="1"/>
  <c r="S2069" i="12"/>
  <c r="T2069" i="12"/>
  <c r="W2069" i="12" s="1"/>
  <c r="U2069" i="12"/>
  <c r="V2069" i="12"/>
  <c r="S2070" i="12"/>
  <c r="T2070" i="12"/>
  <c r="U2070" i="12"/>
  <c r="V2070" i="12"/>
  <c r="W2070" i="12"/>
  <c r="S2071" i="12"/>
  <c r="T2071" i="12"/>
  <c r="U2071" i="12"/>
  <c r="V2071" i="12"/>
  <c r="W2071" i="12" s="1"/>
  <c r="S2072" i="12"/>
  <c r="T2072" i="12"/>
  <c r="U2072" i="12"/>
  <c r="V2072" i="12"/>
  <c r="W2072" i="12" s="1"/>
  <c r="S2073" i="12"/>
  <c r="T2073" i="12"/>
  <c r="W2073" i="12" s="1"/>
  <c r="U2073" i="12"/>
  <c r="V2073" i="12"/>
  <c r="S2074" i="12"/>
  <c r="T2074" i="12"/>
  <c r="U2074" i="12"/>
  <c r="V2074" i="12"/>
  <c r="W2074" i="12"/>
  <c r="S2075" i="12"/>
  <c r="T2075" i="12"/>
  <c r="U2075" i="12"/>
  <c r="V2075" i="12"/>
  <c r="W2075" i="12" s="1"/>
  <c r="S2076" i="12"/>
  <c r="T2076" i="12"/>
  <c r="U2076" i="12"/>
  <c r="V2076" i="12"/>
  <c r="W2076" i="12" s="1"/>
  <c r="S2077" i="12"/>
  <c r="T2077" i="12"/>
  <c r="W2077" i="12" s="1"/>
  <c r="U2077" i="12"/>
  <c r="V2077" i="12"/>
  <c r="S2078" i="12"/>
  <c r="T2078" i="12"/>
  <c r="U2078" i="12"/>
  <c r="V2078" i="12"/>
  <c r="W2078" i="12"/>
  <c r="S2079" i="12"/>
  <c r="T2079" i="12"/>
  <c r="U2079" i="12"/>
  <c r="V2079" i="12"/>
  <c r="W2079" i="12" s="1"/>
  <c r="S2080" i="12"/>
  <c r="T2080" i="12"/>
  <c r="U2080" i="12"/>
  <c r="V2080" i="12"/>
  <c r="W2080" i="12" s="1"/>
  <c r="S2081" i="12"/>
  <c r="T2081" i="12"/>
  <c r="W2081" i="12" s="1"/>
  <c r="U2081" i="12"/>
  <c r="V2081" i="12"/>
  <c r="S2082" i="12"/>
  <c r="T2082" i="12"/>
  <c r="U2082" i="12"/>
  <c r="V2082" i="12"/>
  <c r="W2082" i="12"/>
  <c r="S2083" i="12"/>
  <c r="T2083" i="12"/>
  <c r="U2083" i="12"/>
  <c r="V2083" i="12"/>
  <c r="W2083" i="12" s="1"/>
  <c r="S2084" i="12"/>
  <c r="T2084" i="12"/>
  <c r="U2084" i="12"/>
  <c r="V2084" i="12"/>
  <c r="W2084" i="12" s="1"/>
  <c r="S2085" i="12"/>
  <c r="T2085" i="12"/>
  <c r="W2085" i="12" s="1"/>
  <c r="U2085" i="12"/>
  <c r="V2085" i="12"/>
  <c r="S2086" i="12"/>
  <c r="T2086" i="12"/>
  <c r="U2086" i="12"/>
  <c r="V2086" i="12"/>
  <c r="W2086" i="12"/>
  <c r="S2087" i="12"/>
  <c r="T2087" i="12"/>
  <c r="U2087" i="12"/>
  <c r="V2087" i="12"/>
  <c r="W2087" i="12" s="1"/>
  <c r="S2088" i="12"/>
  <c r="T2088" i="12"/>
  <c r="U2088" i="12"/>
  <c r="V2088" i="12"/>
  <c r="W2088" i="12" s="1"/>
  <c r="S2089" i="12"/>
  <c r="T2089" i="12"/>
  <c r="W2089" i="12" s="1"/>
  <c r="U2089" i="12"/>
  <c r="V2089" i="12"/>
  <c r="S2090" i="12"/>
  <c r="T2090" i="12"/>
  <c r="W2090" i="12" s="1"/>
  <c r="U2090" i="12"/>
  <c r="V2090" i="12"/>
  <c r="S2091" i="12"/>
  <c r="T2091" i="12"/>
  <c r="U2091" i="12"/>
  <c r="V2091" i="12"/>
  <c r="W2091" i="12"/>
  <c r="S2092" i="12"/>
  <c r="T2092" i="12"/>
  <c r="U2092" i="12"/>
  <c r="V2092" i="12"/>
  <c r="W2092" i="12" s="1"/>
  <c r="S2093" i="12"/>
  <c r="T2093" i="12"/>
  <c r="W2093" i="12" s="1"/>
  <c r="U2093" i="12"/>
  <c r="V2093" i="12"/>
  <c r="S2094" i="12"/>
  <c r="T2094" i="12"/>
  <c r="U2094" i="12"/>
  <c r="V2094" i="12"/>
  <c r="W2094" i="12"/>
  <c r="S2095" i="12"/>
  <c r="T2095" i="12"/>
  <c r="U2095" i="12"/>
  <c r="V2095" i="12"/>
  <c r="W2095" i="12" s="1"/>
  <c r="S2096" i="12"/>
  <c r="T2096" i="12"/>
  <c r="U2096" i="12"/>
  <c r="V2096" i="12"/>
  <c r="W2096" i="12" s="1"/>
  <c r="S2097" i="12"/>
  <c r="T2097" i="12"/>
  <c r="W2097" i="12" s="1"/>
  <c r="U2097" i="12"/>
  <c r="V2097" i="12"/>
  <c r="S2098" i="12"/>
  <c r="T2098" i="12"/>
  <c r="W2098" i="12" s="1"/>
  <c r="U2098" i="12"/>
  <c r="V2098" i="12"/>
  <c r="S2099" i="12"/>
  <c r="T2099" i="12"/>
  <c r="U2099" i="12"/>
  <c r="V2099" i="12"/>
  <c r="W2099" i="12"/>
  <c r="S2100" i="12"/>
  <c r="T2100" i="12"/>
  <c r="U2100" i="12"/>
  <c r="V2100" i="12"/>
  <c r="W2100" i="12" s="1"/>
  <c r="S2101" i="12"/>
  <c r="T2101" i="12"/>
  <c r="W2101" i="12" s="1"/>
  <c r="U2101" i="12"/>
  <c r="V2101" i="12"/>
  <c r="S2102" i="12"/>
  <c r="T2102" i="12"/>
  <c r="U2102" i="12"/>
  <c r="V2102" i="12"/>
  <c r="W2102" i="12"/>
  <c r="S2103" i="12"/>
  <c r="T2103" i="12"/>
  <c r="U2103" i="12"/>
  <c r="V2103" i="12"/>
  <c r="W2103" i="12" s="1"/>
  <c r="S2104" i="12"/>
  <c r="T2104" i="12"/>
  <c r="U2104" i="12"/>
  <c r="V2104" i="12"/>
  <c r="W2104" i="12" s="1"/>
  <c r="S2105" i="12"/>
  <c r="T2105" i="12"/>
  <c r="W2105" i="12" s="1"/>
  <c r="U2105" i="12"/>
  <c r="V2105" i="12"/>
  <c r="S2106" i="12"/>
  <c r="T2106" i="12"/>
  <c r="W2106" i="12" s="1"/>
  <c r="U2106" i="12"/>
  <c r="V2106" i="12"/>
  <c r="S2107" i="12"/>
  <c r="T2107" i="12"/>
  <c r="U2107" i="12"/>
  <c r="V2107" i="12"/>
  <c r="W2107" i="12"/>
  <c r="S2108" i="12"/>
  <c r="T2108" i="12"/>
  <c r="U2108" i="12"/>
  <c r="V2108" i="12"/>
  <c r="W2108" i="12" s="1"/>
  <c r="S2109" i="12"/>
  <c r="T2109" i="12"/>
  <c r="W2109" i="12" s="1"/>
  <c r="U2109" i="12"/>
  <c r="V2109" i="12"/>
  <c r="S2110" i="12"/>
  <c r="T2110" i="12"/>
  <c r="U2110" i="12"/>
  <c r="V2110" i="12"/>
  <c r="W2110" i="12"/>
  <c r="S2111" i="12"/>
  <c r="T2111" i="12"/>
  <c r="U2111" i="12"/>
  <c r="V2111" i="12"/>
  <c r="W2111" i="12" s="1"/>
  <c r="S2112" i="12"/>
  <c r="T2112" i="12"/>
  <c r="U2112" i="12"/>
  <c r="V2112" i="12"/>
  <c r="W2112" i="12" s="1"/>
  <c r="S2113" i="12"/>
  <c r="T2113" i="12"/>
  <c r="W2113" i="12" s="1"/>
  <c r="U2113" i="12"/>
  <c r="V2113" i="12"/>
  <c r="S2114" i="12"/>
  <c r="T2114" i="12"/>
  <c r="W2114" i="12" s="1"/>
  <c r="U2114" i="12"/>
  <c r="V2114" i="12"/>
  <c r="S2115" i="12"/>
  <c r="T2115" i="12"/>
  <c r="U2115" i="12"/>
  <c r="V2115" i="12"/>
  <c r="W2115" i="12"/>
  <c r="S2116" i="12"/>
  <c r="T2116" i="12"/>
  <c r="U2116" i="12"/>
  <c r="V2116" i="12"/>
  <c r="W2116" i="12" s="1"/>
  <c r="S2117" i="12"/>
  <c r="T2117" i="12"/>
  <c r="W2117" i="12" s="1"/>
  <c r="U2117" i="12"/>
  <c r="V2117" i="12"/>
  <c r="S2118" i="12"/>
  <c r="T2118" i="12"/>
  <c r="U2118" i="12"/>
  <c r="V2118" i="12"/>
  <c r="W2118" i="12"/>
  <c r="S2119" i="12"/>
  <c r="T2119" i="12"/>
  <c r="U2119" i="12"/>
  <c r="V2119" i="12"/>
  <c r="W2119" i="12" s="1"/>
  <c r="S2120" i="12"/>
  <c r="T2120" i="12"/>
  <c r="U2120" i="12"/>
  <c r="V2120" i="12"/>
  <c r="W2120" i="12" s="1"/>
  <c r="S2121" i="12"/>
  <c r="T2121" i="12"/>
  <c r="W2121" i="12" s="1"/>
  <c r="U2121" i="12"/>
  <c r="V2121" i="12"/>
  <c r="S2122" i="12"/>
  <c r="T2122" i="12"/>
  <c r="W2122" i="12" s="1"/>
  <c r="U2122" i="12"/>
  <c r="V2122" i="12"/>
  <c r="S2123" i="12"/>
  <c r="T2123" i="12"/>
  <c r="U2123" i="12"/>
  <c r="V2123" i="12"/>
  <c r="W2123" i="12"/>
  <c r="S2124" i="12"/>
  <c r="T2124" i="12"/>
  <c r="U2124" i="12"/>
  <c r="V2124" i="12"/>
  <c r="W2124" i="12" s="1"/>
  <c r="S2125" i="12"/>
  <c r="T2125" i="12"/>
  <c r="W2125" i="12" s="1"/>
  <c r="U2125" i="12"/>
  <c r="V2125" i="12"/>
  <c r="S2126" i="12"/>
  <c r="T2126" i="12"/>
  <c r="W2126" i="12" s="1"/>
  <c r="U2126" i="12"/>
  <c r="V2126" i="12"/>
  <c r="S2127" i="12"/>
  <c r="T2127" i="12"/>
  <c r="W2127" i="12" s="1"/>
  <c r="U2127" i="12"/>
  <c r="V2127" i="12"/>
  <c r="S2128" i="12"/>
  <c r="T2128" i="12"/>
  <c r="U2128" i="12"/>
  <c r="V2128" i="12"/>
  <c r="W2128" i="12"/>
  <c r="S2129" i="12"/>
  <c r="T2129" i="12"/>
  <c r="U2129" i="12"/>
  <c r="V2129" i="12"/>
  <c r="S2130" i="12"/>
  <c r="T2130" i="12"/>
  <c r="U2130" i="12"/>
  <c r="V2130" i="12"/>
  <c r="W2130" i="12"/>
  <c r="S2131" i="12"/>
  <c r="T2131" i="12"/>
  <c r="W2131" i="12" s="1"/>
  <c r="U2131" i="12"/>
  <c r="V2131" i="12"/>
  <c r="S2132" i="12"/>
  <c r="T2132" i="12"/>
  <c r="U2132" i="12"/>
  <c r="V2132" i="12"/>
  <c r="W2132" i="12"/>
  <c r="S2133" i="12"/>
  <c r="T2133" i="12"/>
  <c r="U2133" i="12"/>
  <c r="V2133" i="12"/>
  <c r="S2134" i="12"/>
  <c r="T2134" i="12"/>
  <c r="U2134" i="12"/>
  <c r="V2134" i="12"/>
  <c r="W2134" i="12"/>
  <c r="S2135" i="12"/>
  <c r="T2135" i="12"/>
  <c r="U2135" i="12"/>
  <c r="V2135" i="12"/>
  <c r="W2135" i="12" s="1"/>
  <c r="S2136" i="12"/>
  <c r="T2136" i="12"/>
  <c r="U2136" i="12"/>
  <c r="V2136" i="12"/>
  <c r="W2136" i="12" s="1"/>
  <c r="S2137" i="12"/>
  <c r="T2137" i="12"/>
  <c r="W2137" i="12" s="1"/>
  <c r="U2137" i="12"/>
  <c r="V2137" i="12"/>
  <c r="S2138" i="12"/>
  <c r="T2138" i="12"/>
  <c r="W2138" i="12" s="1"/>
  <c r="U2138" i="12"/>
  <c r="V2138" i="12"/>
  <c r="S2139" i="12"/>
  <c r="T2139" i="12"/>
  <c r="U2139" i="12"/>
  <c r="V2139" i="12"/>
  <c r="W2139" i="12"/>
  <c r="S2140" i="12"/>
  <c r="T2140" i="12"/>
  <c r="U2140" i="12"/>
  <c r="V2140" i="12"/>
  <c r="W2140" i="12" s="1"/>
  <c r="S2141" i="12"/>
  <c r="T2141" i="12"/>
  <c r="W2141" i="12" s="1"/>
  <c r="U2141" i="12"/>
  <c r="V2141" i="12"/>
  <c r="S2142" i="12"/>
  <c r="T2142" i="12"/>
  <c r="W2142" i="12" s="1"/>
  <c r="U2142" i="12"/>
  <c r="V2142" i="12"/>
  <c r="S2143" i="12"/>
  <c r="T2143" i="12"/>
  <c r="W2143" i="12" s="1"/>
  <c r="U2143" i="12"/>
  <c r="V2143" i="12"/>
  <c r="S2144" i="12"/>
  <c r="T2144" i="12"/>
  <c r="U2144" i="12"/>
  <c r="V2144" i="12"/>
  <c r="W2144" i="12"/>
  <c r="S2145" i="12"/>
  <c r="T2145" i="12"/>
  <c r="U2145" i="12"/>
  <c r="V2145" i="12"/>
  <c r="S2146" i="12"/>
  <c r="T2146" i="12"/>
  <c r="U2146" i="12"/>
  <c r="V2146" i="12"/>
  <c r="W2146" i="12"/>
  <c r="S2147" i="12"/>
  <c r="T2147" i="12"/>
  <c r="W2147" i="12" s="1"/>
  <c r="U2147" i="12"/>
  <c r="V2147" i="12"/>
  <c r="S2148" i="12"/>
  <c r="T2148" i="12"/>
  <c r="U2148" i="12"/>
  <c r="V2148" i="12"/>
  <c r="W2148" i="12"/>
  <c r="S2149" i="12"/>
  <c r="T2149" i="12"/>
  <c r="U2149" i="12"/>
  <c r="V2149" i="12"/>
  <c r="S2150" i="12"/>
  <c r="T2150" i="12"/>
  <c r="U2150" i="12"/>
  <c r="V2150" i="12"/>
  <c r="W2150" i="12"/>
  <c r="S2151" i="12"/>
  <c r="T2151" i="12"/>
  <c r="U2151" i="12"/>
  <c r="V2151" i="12"/>
  <c r="W2151" i="12" s="1"/>
  <c r="S2152" i="12"/>
  <c r="T2152" i="12"/>
  <c r="U2152" i="12"/>
  <c r="V2152" i="12"/>
  <c r="W2152" i="12" s="1"/>
  <c r="S2153" i="12"/>
  <c r="T2153" i="12"/>
  <c r="W2153" i="12" s="1"/>
  <c r="U2153" i="12"/>
  <c r="V2153" i="12"/>
  <c r="S2154" i="12"/>
  <c r="T2154" i="12"/>
  <c r="W2154" i="12" s="1"/>
  <c r="U2154" i="12"/>
  <c r="V2154" i="12"/>
  <c r="S2155" i="12"/>
  <c r="T2155" i="12"/>
  <c r="U2155" i="12"/>
  <c r="V2155" i="12"/>
  <c r="W2155" i="12"/>
  <c r="S2156" i="12"/>
  <c r="T2156" i="12"/>
  <c r="U2156" i="12"/>
  <c r="V2156" i="12"/>
  <c r="W2156" i="12" s="1"/>
  <c r="S2157" i="12"/>
  <c r="T2157" i="12"/>
  <c r="W2157" i="12" s="1"/>
  <c r="U2157" i="12"/>
  <c r="V2157" i="12"/>
  <c r="S2158" i="12"/>
  <c r="T2158" i="12"/>
  <c r="W2158" i="12" s="1"/>
  <c r="U2158" i="12"/>
  <c r="V2158" i="12"/>
  <c r="S2159" i="12"/>
  <c r="T2159" i="12"/>
  <c r="W2159" i="12" s="1"/>
  <c r="U2159" i="12"/>
  <c r="V2159" i="12"/>
  <c r="S2160" i="12"/>
  <c r="T2160" i="12"/>
  <c r="U2160" i="12"/>
  <c r="V2160" i="12"/>
  <c r="W2160" i="12"/>
  <c r="S2161" i="12"/>
  <c r="T2161" i="12"/>
  <c r="U2161" i="12"/>
  <c r="V2161" i="12"/>
  <c r="S2162" i="12"/>
  <c r="T2162" i="12"/>
  <c r="U2162" i="12"/>
  <c r="V2162" i="12"/>
  <c r="W2162" i="12"/>
  <c r="S2163" i="12"/>
  <c r="T2163" i="12"/>
  <c r="W2163" i="12" s="1"/>
  <c r="U2163" i="12"/>
  <c r="V2163" i="12"/>
  <c r="S2164" i="12"/>
  <c r="T2164" i="12"/>
  <c r="U2164" i="12"/>
  <c r="V2164" i="12"/>
  <c r="W2164" i="12"/>
  <c r="S2165" i="12"/>
  <c r="T2165" i="12"/>
  <c r="U2165" i="12"/>
  <c r="V2165" i="12"/>
  <c r="S2166" i="12"/>
  <c r="T2166" i="12"/>
  <c r="U2166" i="12"/>
  <c r="V2166" i="12"/>
  <c r="W2166" i="12"/>
  <c r="S2167" i="12"/>
  <c r="T2167" i="12"/>
  <c r="U2167" i="12"/>
  <c r="V2167" i="12"/>
  <c r="W2167" i="12" s="1"/>
  <c r="S2168" i="12"/>
  <c r="T2168" i="12"/>
  <c r="U2168" i="12"/>
  <c r="V2168" i="12"/>
  <c r="W2168" i="12" s="1"/>
  <c r="S2169" i="12"/>
  <c r="T2169" i="12"/>
  <c r="W2169" i="12" s="1"/>
  <c r="U2169" i="12"/>
  <c r="V2169" i="12"/>
  <c r="S2170" i="12"/>
  <c r="T2170" i="12"/>
  <c r="W2170" i="12" s="1"/>
  <c r="U2170" i="12"/>
  <c r="V2170" i="12"/>
  <c r="S2171" i="12"/>
  <c r="T2171" i="12"/>
  <c r="U2171" i="12"/>
  <c r="V2171" i="12"/>
  <c r="W2171" i="12"/>
  <c r="S2172" i="12"/>
  <c r="T2172" i="12"/>
  <c r="U2172" i="12"/>
  <c r="V2172" i="12"/>
  <c r="W2172" i="12" s="1"/>
  <c r="S2173" i="12"/>
  <c r="T2173" i="12"/>
  <c r="W2173" i="12" s="1"/>
  <c r="U2173" i="12"/>
  <c r="V2173" i="12"/>
  <c r="S2174" i="12"/>
  <c r="T2174" i="12"/>
  <c r="W2174" i="12" s="1"/>
  <c r="U2174" i="12"/>
  <c r="V2174" i="12"/>
  <c r="S2175" i="12"/>
  <c r="T2175" i="12"/>
  <c r="W2175" i="12" s="1"/>
  <c r="U2175" i="12"/>
  <c r="V2175" i="12"/>
  <c r="S2176" i="12"/>
  <c r="T2176" i="12"/>
  <c r="U2176" i="12"/>
  <c r="V2176" i="12"/>
  <c r="W2176" i="12"/>
  <c r="S2177" i="12"/>
  <c r="T2177" i="12"/>
  <c r="U2177" i="12"/>
  <c r="V2177" i="12"/>
  <c r="S2178" i="12"/>
  <c r="T2178" i="12"/>
  <c r="U2178" i="12"/>
  <c r="V2178" i="12"/>
  <c r="W2178" i="12"/>
  <c r="S2179" i="12"/>
  <c r="T2179" i="12"/>
  <c r="W2179" i="12" s="1"/>
  <c r="U2179" i="12"/>
  <c r="V2179" i="12"/>
  <c r="S2180" i="12"/>
  <c r="T2180" i="12"/>
  <c r="U2180" i="12"/>
  <c r="V2180" i="12"/>
  <c r="W2180" i="12"/>
  <c r="S2181" i="12"/>
  <c r="T2181" i="12"/>
  <c r="U2181" i="12"/>
  <c r="V2181" i="12"/>
  <c r="S2182" i="12"/>
  <c r="T2182" i="12"/>
  <c r="U2182" i="12"/>
  <c r="V2182" i="12"/>
  <c r="W2182" i="12"/>
  <c r="S2183" i="12"/>
  <c r="T2183" i="12"/>
  <c r="U2183" i="12"/>
  <c r="V2183" i="12"/>
  <c r="W2183" i="12" s="1"/>
  <c r="S2184" i="12"/>
  <c r="T2184" i="12"/>
  <c r="W2184" i="12" s="1"/>
  <c r="U2184" i="12"/>
  <c r="V2184" i="12"/>
  <c r="S2185" i="12"/>
  <c r="T2185" i="12"/>
  <c r="W2185" i="12" s="1"/>
  <c r="U2185" i="12"/>
  <c r="V2185" i="12"/>
  <c r="S2186" i="12"/>
  <c r="T2186" i="12"/>
  <c r="U2186" i="12"/>
  <c r="V2186" i="12"/>
  <c r="W2186" i="12"/>
  <c r="S2187" i="12"/>
  <c r="T2187" i="12"/>
  <c r="U2187" i="12"/>
  <c r="V2187" i="12"/>
  <c r="W2187" i="12" s="1"/>
  <c r="S2188" i="12"/>
  <c r="T2188" i="12"/>
  <c r="W2188" i="12" s="1"/>
  <c r="U2188" i="12"/>
  <c r="V2188" i="12"/>
  <c r="S2189" i="12"/>
  <c r="T2189" i="12"/>
  <c r="W2189" i="12" s="1"/>
  <c r="U2189" i="12"/>
  <c r="V2189" i="12"/>
  <c r="S2190" i="12"/>
  <c r="T2190" i="12"/>
  <c r="U2190" i="12"/>
  <c r="V2190" i="12"/>
  <c r="W2190" i="12"/>
  <c r="S2191" i="12"/>
  <c r="T2191" i="12"/>
  <c r="U2191" i="12"/>
  <c r="V2191" i="12"/>
  <c r="W2191" i="12" s="1"/>
  <c r="S2192" i="12"/>
  <c r="T2192" i="12"/>
  <c r="W2192" i="12" s="1"/>
  <c r="U2192" i="12"/>
  <c r="V2192" i="12"/>
  <c r="S2193" i="12"/>
  <c r="T2193" i="12"/>
  <c r="W2193" i="12" s="1"/>
  <c r="U2193" i="12"/>
  <c r="V2193" i="12"/>
  <c r="S2194" i="12"/>
  <c r="T2194" i="12"/>
  <c r="U2194" i="12"/>
  <c r="V2194" i="12"/>
  <c r="W2194" i="12"/>
  <c r="S2195" i="12"/>
  <c r="T2195" i="12"/>
  <c r="U2195" i="12"/>
  <c r="V2195" i="12"/>
  <c r="W2195" i="12" s="1"/>
  <c r="S2196" i="12"/>
  <c r="T2196" i="12"/>
  <c r="W2196" i="12" s="1"/>
  <c r="U2196" i="12"/>
  <c r="V2196" i="12"/>
  <c r="S2197" i="12"/>
  <c r="T2197" i="12"/>
  <c r="W2197" i="12" s="1"/>
  <c r="U2197" i="12"/>
  <c r="V2197" i="12"/>
  <c r="S2198" i="12"/>
  <c r="T2198" i="12"/>
  <c r="U2198" i="12"/>
  <c r="V2198" i="12"/>
  <c r="W2198" i="12"/>
  <c r="S2199" i="12"/>
  <c r="T2199" i="12"/>
  <c r="U2199" i="12"/>
  <c r="V2199" i="12"/>
  <c r="W2199" i="12" s="1"/>
  <c r="S2200" i="12"/>
  <c r="T2200" i="12"/>
  <c r="W2200" i="12" s="1"/>
  <c r="U2200" i="12"/>
  <c r="V2200" i="12"/>
  <c r="S2201" i="12"/>
  <c r="T2201" i="12"/>
  <c r="W2201" i="12" s="1"/>
  <c r="U2201" i="12"/>
  <c r="V2201" i="12"/>
  <c r="S2202" i="12"/>
  <c r="T2202" i="12"/>
  <c r="U2202" i="12"/>
  <c r="V2202" i="12"/>
  <c r="W2202" i="12"/>
  <c r="S2203" i="12"/>
  <c r="T2203" i="12"/>
  <c r="U2203" i="12"/>
  <c r="V2203" i="12"/>
  <c r="W2203" i="12" s="1"/>
  <c r="S2204" i="12"/>
  <c r="T2204" i="12"/>
  <c r="W2204" i="12" s="1"/>
  <c r="U2204" i="12"/>
  <c r="V2204" i="12"/>
  <c r="S2205" i="12"/>
  <c r="T2205" i="12"/>
  <c r="W2205" i="12" s="1"/>
  <c r="U2205" i="12"/>
  <c r="V2205" i="12"/>
  <c r="S2206" i="12"/>
  <c r="T2206" i="12"/>
  <c r="U2206" i="12"/>
  <c r="V2206" i="12"/>
  <c r="W2206" i="12"/>
  <c r="S2207" i="12"/>
  <c r="T2207" i="12"/>
  <c r="U2207" i="12"/>
  <c r="V2207" i="12"/>
  <c r="W2207" i="12" s="1"/>
  <c r="S2208" i="12"/>
  <c r="T2208" i="12"/>
  <c r="W2208" i="12" s="1"/>
  <c r="U2208" i="12"/>
  <c r="V2208" i="12"/>
  <c r="S2209" i="12"/>
  <c r="T2209" i="12"/>
  <c r="W2209" i="12" s="1"/>
  <c r="U2209" i="12"/>
  <c r="V2209" i="12"/>
  <c r="S2210" i="12"/>
  <c r="T2210" i="12"/>
  <c r="U2210" i="12"/>
  <c r="V2210" i="12"/>
  <c r="W2210" i="12"/>
  <c r="S2211" i="12"/>
  <c r="T2211" i="12"/>
  <c r="U2211" i="12"/>
  <c r="V2211" i="12"/>
  <c r="W2211" i="12" s="1"/>
  <c r="S2212" i="12"/>
  <c r="T2212" i="12"/>
  <c r="W2212" i="12" s="1"/>
  <c r="U2212" i="12"/>
  <c r="V2212" i="12"/>
  <c r="S2213" i="12"/>
  <c r="T2213" i="12"/>
  <c r="W2213" i="12" s="1"/>
  <c r="U2213" i="12"/>
  <c r="V2213" i="12"/>
  <c r="S2214" i="12"/>
  <c r="T2214" i="12"/>
  <c r="U2214" i="12"/>
  <c r="V2214" i="12"/>
  <c r="W2214" i="12"/>
  <c r="S2215" i="12"/>
  <c r="T2215" i="12"/>
  <c r="U2215" i="12"/>
  <c r="V2215" i="12"/>
  <c r="W2215" i="12" s="1"/>
  <c r="S2216" i="12"/>
  <c r="T2216" i="12"/>
  <c r="W2216" i="12" s="1"/>
  <c r="U2216" i="12"/>
  <c r="V2216" i="12"/>
  <c r="S2217" i="12"/>
  <c r="T2217" i="12"/>
  <c r="W2217" i="12" s="1"/>
  <c r="U2217" i="12"/>
  <c r="V2217" i="12"/>
  <c r="S2218" i="12"/>
  <c r="T2218" i="12"/>
  <c r="U2218" i="12"/>
  <c r="V2218" i="12"/>
  <c r="W2218" i="12"/>
  <c r="S2219" i="12"/>
  <c r="T2219" i="12"/>
  <c r="U2219" i="12"/>
  <c r="V2219" i="12"/>
  <c r="W2219" i="12" s="1"/>
  <c r="S2220" i="12"/>
  <c r="T2220" i="12"/>
  <c r="W2220" i="12" s="1"/>
  <c r="U2220" i="12"/>
  <c r="V2220" i="12"/>
  <c r="S2221" i="12"/>
  <c r="T2221" i="12"/>
  <c r="W2221" i="12" s="1"/>
  <c r="U2221" i="12"/>
  <c r="V2221" i="12"/>
  <c r="S2222" i="12"/>
  <c r="T2222" i="12"/>
  <c r="U2222" i="12"/>
  <c r="V2222" i="12"/>
  <c r="W2222" i="12"/>
  <c r="S2223" i="12"/>
  <c r="T2223" i="12"/>
  <c r="U2223" i="12"/>
  <c r="V2223" i="12"/>
  <c r="W2223" i="12" s="1"/>
  <c r="S2224" i="12"/>
  <c r="T2224" i="12"/>
  <c r="W2224" i="12" s="1"/>
  <c r="U2224" i="12"/>
  <c r="V2224" i="12"/>
  <c r="S2225" i="12"/>
  <c r="T2225" i="12"/>
  <c r="W2225" i="12" s="1"/>
  <c r="U2225" i="12"/>
  <c r="V2225" i="12"/>
  <c r="S2226" i="12"/>
  <c r="T2226" i="12"/>
  <c r="U2226" i="12"/>
  <c r="V2226" i="12"/>
  <c r="W2226" i="12"/>
  <c r="S2227" i="12"/>
  <c r="T2227" i="12"/>
  <c r="U2227" i="12"/>
  <c r="V2227" i="12"/>
  <c r="W2227" i="12" s="1"/>
  <c r="S2228" i="12"/>
  <c r="T2228" i="12"/>
  <c r="W2228" i="12" s="1"/>
  <c r="U2228" i="12"/>
  <c r="V2228" i="12"/>
  <c r="S2229" i="12"/>
  <c r="T2229" i="12"/>
  <c r="W2229" i="12" s="1"/>
  <c r="U2229" i="12"/>
  <c r="V2229" i="12"/>
  <c r="S2230" i="12"/>
  <c r="T2230" i="12"/>
  <c r="U2230" i="12"/>
  <c r="V2230" i="12"/>
  <c r="W2230" i="12"/>
  <c r="S2231" i="12"/>
  <c r="T2231" i="12"/>
  <c r="U2231" i="12"/>
  <c r="V2231" i="12"/>
  <c r="W2231" i="12" s="1"/>
  <c r="S2232" i="12"/>
  <c r="T2232" i="12"/>
  <c r="W2232" i="12" s="1"/>
  <c r="U2232" i="12"/>
  <c r="V2232" i="12"/>
  <c r="S2233" i="12"/>
  <c r="T2233" i="12"/>
  <c r="W2233" i="12" s="1"/>
  <c r="U2233" i="12"/>
  <c r="V2233" i="12"/>
  <c r="S2234" i="12"/>
  <c r="T2234" i="12"/>
  <c r="U2234" i="12"/>
  <c r="V2234" i="12"/>
  <c r="W2234" i="12"/>
  <c r="S2235" i="12"/>
  <c r="T2235" i="12"/>
  <c r="U2235" i="12"/>
  <c r="V2235" i="12"/>
  <c r="W2235" i="12" s="1"/>
  <c r="S2236" i="12"/>
  <c r="T2236" i="12"/>
  <c r="W2236" i="12" s="1"/>
  <c r="U2236" i="12"/>
  <c r="V2236" i="12"/>
  <c r="S2237" i="12"/>
  <c r="T2237" i="12"/>
  <c r="W2237" i="12" s="1"/>
  <c r="U2237" i="12"/>
  <c r="V2237" i="12"/>
  <c r="S2238" i="12"/>
  <c r="T2238" i="12"/>
  <c r="U2238" i="12"/>
  <c r="V2238" i="12"/>
  <c r="W2238" i="12"/>
  <c r="S2239" i="12"/>
  <c r="T2239" i="12"/>
  <c r="U2239" i="12"/>
  <c r="V2239" i="12"/>
  <c r="W2239" i="12" s="1"/>
  <c r="S2240" i="12"/>
  <c r="T2240" i="12"/>
  <c r="W2240" i="12" s="1"/>
  <c r="U2240" i="12"/>
  <c r="V2240" i="12"/>
  <c r="S2241" i="12"/>
  <c r="T2241" i="12"/>
  <c r="W2241" i="12" s="1"/>
  <c r="U2241" i="12"/>
  <c r="V2241" i="12"/>
  <c r="S2242" i="12"/>
  <c r="T2242" i="12"/>
  <c r="U2242" i="12"/>
  <c r="V2242" i="12"/>
  <c r="W2242" i="12"/>
  <c r="S2243" i="12"/>
  <c r="T2243" i="12"/>
  <c r="U2243" i="12"/>
  <c r="V2243" i="12"/>
  <c r="W2243" i="12" s="1"/>
  <c r="S2244" i="12"/>
  <c r="T2244" i="12"/>
  <c r="W2244" i="12" s="1"/>
  <c r="U2244" i="12"/>
  <c r="V2244" i="12"/>
  <c r="S2245" i="12"/>
  <c r="T2245" i="12"/>
  <c r="W2245" i="12" s="1"/>
  <c r="U2245" i="12"/>
  <c r="V2245" i="12"/>
  <c r="S2246" i="12"/>
  <c r="T2246" i="12"/>
  <c r="U2246" i="12"/>
  <c r="V2246" i="12"/>
  <c r="W2246" i="12"/>
  <c r="S2247" i="12"/>
  <c r="T2247" i="12"/>
  <c r="U2247" i="12"/>
  <c r="V2247" i="12"/>
  <c r="W2247" i="12" s="1"/>
  <c r="S2248" i="12"/>
  <c r="T2248" i="12"/>
  <c r="W2248" i="12" s="1"/>
  <c r="U2248" i="12"/>
  <c r="V2248" i="12"/>
  <c r="S2249" i="12"/>
  <c r="T2249" i="12"/>
  <c r="W2249" i="12" s="1"/>
  <c r="U2249" i="12"/>
  <c r="V2249" i="12"/>
  <c r="S2250" i="12"/>
  <c r="T2250" i="12"/>
  <c r="U2250" i="12"/>
  <c r="V2250" i="12"/>
  <c r="W2250" i="12"/>
  <c r="S2251" i="12"/>
  <c r="T2251" i="12"/>
  <c r="U2251" i="12"/>
  <c r="V2251" i="12"/>
  <c r="W2251" i="12" s="1"/>
  <c r="S2252" i="12"/>
  <c r="T2252" i="12"/>
  <c r="W2252" i="12" s="1"/>
  <c r="U2252" i="12"/>
  <c r="V2252" i="12"/>
  <c r="S2253" i="12"/>
  <c r="T2253" i="12"/>
  <c r="W2253" i="12" s="1"/>
  <c r="U2253" i="12"/>
  <c r="V2253" i="12"/>
  <c r="S2254" i="12"/>
  <c r="T2254" i="12"/>
  <c r="U2254" i="12"/>
  <c r="V2254" i="12"/>
  <c r="W2254" i="12"/>
  <c r="S2255" i="12"/>
  <c r="T2255" i="12"/>
  <c r="U2255" i="12"/>
  <c r="V2255" i="12"/>
  <c r="W2255" i="12" s="1"/>
  <c r="S2256" i="12"/>
  <c r="T2256" i="12"/>
  <c r="W2256" i="12" s="1"/>
  <c r="U2256" i="12"/>
  <c r="V2256" i="12"/>
  <c r="S2257" i="12"/>
  <c r="T2257" i="12"/>
  <c r="W2257" i="12" s="1"/>
  <c r="U2257" i="12"/>
  <c r="V2257" i="12"/>
  <c r="S2258" i="12"/>
  <c r="T2258" i="12"/>
  <c r="U2258" i="12"/>
  <c r="V2258" i="12"/>
  <c r="W2258" i="12"/>
  <c r="S2259" i="12"/>
  <c r="T2259" i="12"/>
  <c r="U2259" i="12"/>
  <c r="V2259" i="12"/>
  <c r="W2259" i="12" s="1"/>
  <c r="S2260" i="12"/>
  <c r="T2260" i="12"/>
  <c r="W2260" i="12" s="1"/>
  <c r="U2260" i="12"/>
  <c r="V2260" i="12"/>
  <c r="S2261" i="12"/>
  <c r="T2261" i="12"/>
  <c r="W2261" i="12" s="1"/>
  <c r="U2261" i="12"/>
  <c r="V2261" i="12"/>
  <c r="S2262" i="12"/>
  <c r="T2262" i="12"/>
  <c r="U2262" i="12"/>
  <c r="V2262" i="12"/>
  <c r="W2262" i="12"/>
  <c r="S2263" i="12"/>
  <c r="T2263" i="12"/>
  <c r="U2263" i="12"/>
  <c r="V2263" i="12"/>
  <c r="W2263" i="12" s="1"/>
  <c r="S2264" i="12"/>
  <c r="T2264" i="12"/>
  <c r="W2264" i="12" s="1"/>
  <c r="U2264" i="12"/>
  <c r="V2264" i="12"/>
  <c r="S2265" i="12"/>
  <c r="T2265" i="12"/>
  <c r="W2265" i="12" s="1"/>
  <c r="U2265" i="12"/>
  <c r="V2265" i="12"/>
  <c r="S2266" i="12"/>
  <c r="T2266" i="12"/>
  <c r="U2266" i="12"/>
  <c r="V2266" i="12"/>
  <c r="W2266" i="12"/>
  <c r="S2267" i="12"/>
  <c r="T2267" i="12"/>
  <c r="U2267" i="12"/>
  <c r="V2267" i="12"/>
  <c r="W2267" i="12" s="1"/>
  <c r="S2268" i="12"/>
  <c r="T2268" i="12"/>
  <c r="W2268" i="12" s="1"/>
  <c r="U2268" i="12"/>
  <c r="V2268" i="12"/>
  <c r="S2269" i="12"/>
  <c r="T2269" i="12"/>
  <c r="W2269" i="12" s="1"/>
  <c r="U2269" i="12"/>
  <c r="V2269" i="12"/>
  <c r="S2270" i="12"/>
  <c r="T2270" i="12"/>
  <c r="U2270" i="12"/>
  <c r="V2270" i="12"/>
  <c r="W2270" i="12"/>
  <c r="S2271" i="12"/>
  <c r="T2271" i="12"/>
  <c r="U2271" i="12"/>
  <c r="V2271" i="12"/>
  <c r="W2271" i="12" s="1"/>
  <c r="S2272" i="12"/>
  <c r="T2272" i="12"/>
  <c r="W2272" i="12" s="1"/>
  <c r="U2272" i="12"/>
  <c r="V2272" i="12"/>
  <c r="S2273" i="12"/>
  <c r="T2273" i="12"/>
  <c r="W2273" i="12" s="1"/>
  <c r="U2273" i="12"/>
  <c r="V2273" i="12"/>
  <c r="S2274" i="12"/>
  <c r="T2274" i="12"/>
  <c r="U2274" i="12"/>
  <c r="V2274" i="12"/>
  <c r="W2274" i="12"/>
  <c r="S2275" i="12"/>
  <c r="T2275" i="12"/>
  <c r="U2275" i="12"/>
  <c r="V2275" i="12"/>
  <c r="W2275" i="12" s="1"/>
  <c r="S2276" i="12"/>
  <c r="T2276" i="12"/>
  <c r="W2276" i="12" s="1"/>
  <c r="U2276" i="12"/>
  <c r="V2276" i="12"/>
  <c r="S2277" i="12"/>
  <c r="T2277" i="12"/>
  <c r="W2277" i="12" s="1"/>
  <c r="U2277" i="12"/>
  <c r="V2277" i="12"/>
  <c r="S2278" i="12"/>
  <c r="T2278" i="12"/>
  <c r="U2278" i="12"/>
  <c r="V2278" i="12"/>
  <c r="W2278" i="12"/>
  <c r="S2279" i="12"/>
  <c r="T2279" i="12"/>
  <c r="U2279" i="12"/>
  <c r="V2279" i="12"/>
  <c r="W2279" i="12" s="1"/>
  <c r="S2280" i="12"/>
  <c r="T2280" i="12"/>
  <c r="W2280" i="12" s="1"/>
  <c r="U2280" i="12"/>
  <c r="V2280" i="12"/>
  <c r="S2281" i="12"/>
  <c r="T2281" i="12"/>
  <c r="W2281" i="12" s="1"/>
  <c r="U2281" i="12"/>
  <c r="V2281" i="12"/>
  <c r="S2282" i="12"/>
  <c r="T2282" i="12"/>
  <c r="U2282" i="12"/>
  <c r="V2282" i="12"/>
  <c r="W2282" i="12"/>
  <c r="S2283" i="12"/>
  <c r="T2283" i="12"/>
  <c r="U2283" i="12"/>
  <c r="V2283" i="12"/>
  <c r="W2283" i="12" s="1"/>
  <c r="S2284" i="12"/>
  <c r="T2284" i="12"/>
  <c r="W2284" i="12" s="1"/>
  <c r="U2284" i="12"/>
  <c r="V2284" i="12"/>
  <c r="S2285" i="12"/>
  <c r="T2285" i="12"/>
  <c r="W2285" i="12" s="1"/>
  <c r="U2285" i="12"/>
  <c r="V2285" i="12"/>
  <c r="S2286" i="12"/>
  <c r="T2286" i="12"/>
  <c r="U2286" i="12"/>
  <c r="V2286" i="12"/>
  <c r="W2286" i="12"/>
  <c r="S2287" i="12"/>
  <c r="T2287" i="12"/>
  <c r="U2287" i="12"/>
  <c r="V2287" i="12"/>
  <c r="W2287" i="12" s="1"/>
  <c r="S2288" i="12"/>
  <c r="T2288" i="12"/>
  <c r="W2288" i="12" s="1"/>
  <c r="U2288" i="12"/>
  <c r="V2288" i="12"/>
  <c r="S2289" i="12"/>
  <c r="T2289" i="12"/>
  <c r="W2289" i="12" s="1"/>
  <c r="U2289" i="12"/>
  <c r="V2289" i="12"/>
  <c r="S2290" i="12"/>
  <c r="T2290" i="12"/>
  <c r="U2290" i="12"/>
  <c r="V2290" i="12"/>
  <c r="W2290" i="12"/>
  <c r="S2291" i="12"/>
  <c r="T2291" i="12"/>
  <c r="U2291" i="12"/>
  <c r="V2291" i="12"/>
  <c r="W2291" i="12" s="1"/>
  <c r="S2292" i="12"/>
  <c r="T2292" i="12"/>
  <c r="W2292" i="12" s="1"/>
  <c r="U2292" i="12"/>
  <c r="V2292" i="12"/>
  <c r="S2293" i="12"/>
  <c r="T2293" i="12"/>
  <c r="W2293" i="12" s="1"/>
  <c r="U2293" i="12"/>
  <c r="V2293" i="12"/>
  <c r="S2294" i="12"/>
  <c r="T2294" i="12"/>
  <c r="U2294" i="12"/>
  <c r="V2294" i="12"/>
  <c r="W2294" i="12"/>
  <c r="S2295" i="12"/>
  <c r="T2295" i="12"/>
  <c r="U2295" i="12"/>
  <c r="V2295" i="12"/>
  <c r="W2295" i="12" s="1"/>
  <c r="S2296" i="12"/>
  <c r="T2296" i="12"/>
  <c r="W2296" i="12" s="1"/>
  <c r="U2296" i="12"/>
  <c r="V2296" i="12"/>
  <c r="S2297" i="12"/>
  <c r="T2297" i="12"/>
  <c r="W2297" i="12" s="1"/>
  <c r="U2297" i="12"/>
  <c r="V2297" i="12"/>
  <c r="S2298" i="12"/>
  <c r="T2298" i="12"/>
  <c r="U2298" i="12"/>
  <c r="V2298" i="12"/>
  <c r="W2298" i="12"/>
  <c r="S2299" i="12"/>
  <c r="T2299" i="12"/>
  <c r="U2299" i="12"/>
  <c r="V2299" i="12"/>
  <c r="W2299" i="12" s="1"/>
  <c r="S2300" i="12"/>
  <c r="T2300" i="12"/>
  <c r="W2300" i="12" s="1"/>
  <c r="U2300" i="12"/>
  <c r="V2300" i="12"/>
  <c r="S2301" i="12"/>
  <c r="T2301" i="12"/>
  <c r="W2301" i="12" s="1"/>
  <c r="U2301" i="12"/>
  <c r="V2301" i="12"/>
  <c r="S2302" i="12"/>
  <c r="T2302" i="12"/>
  <c r="U2302" i="12"/>
  <c r="V2302" i="12"/>
  <c r="W2302" i="12"/>
  <c r="S2303" i="12"/>
  <c r="T2303" i="12"/>
  <c r="U2303" i="12"/>
  <c r="V2303" i="12"/>
  <c r="W2303" i="12" s="1"/>
  <c r="S2304" i="12"/>
  <c r="T2304" i="12"/>
  <c r="W2304" i="12" s="1"/>
  <c r="U2304" i="12"/>
  <c r="V2304" i="12"/>
  <c r="S2305" i="12"/>
  <c r="T2305" i="12"/>
  <c r="W2305" i="12" s="1"/>
  <c r="U2305" i="12"/>
  <c r="V2305" i="12"/>
  <c r="S2306" i="12"/>
  <c r="T2306" i="12"/>
  <c r="U2306" i="12"/>
  <c r="V2306" i="12"/>
  <c r="W2306" i="12"/>
  <c r="S2307" i="12"/>
  <c r="T2307" i="12"/>
  <c r="U2307" i="12"/>
  <c r="V2307" i="12"/>
  <c r="W2307" i="12" s="1"/>
  <c r="S2308" i="12"/>
  <c r="T2308" i="12"/>
  <c r="W2308" i="12" s="1"/>
  <c r="U2308" i="12"/>
  <c r="V2308" i="12"/>
  <c r="S2309" i="12"/>
  <c r="T2309" i="12"/>
  <c r="W2309" i="12" s="1"/>
  <c r="U2309" i="12"/>
  <c r="V2309" i="12"/>
  <c r="S2310" i="12"/>
  <c r="T2310" i="12"/>
  <c r="U2310" i="12"/>
  <c r="V2310" i="12"/>
  <c r="W2310" i="12"/>
  <c r="S2311" i="12"/>
  <c r="T2311" i="12"/>
  <c r="U2311" i="12"/>
  <c r="V2311" i="12"/>
  <c r="W2311" i="12" s="1"/>
  <c r="S2312" i="12"/>
  <c r="T2312" i="12"/>
  <c r="W2312" i="12" s="1"/>
  <c r="U2312" i="12"/>
  <c r="V2312" i="12"/>
  <c r="S2313" i="12"/>
  <c r="T2313" i="12"/>
  <c r="W2313" i="12" s="1"/>
  <c r="U2313" i="12"/>
  <c r="V2313" i="12"/>
  <c r="S2314" i="12"/>
  <c r="T2314" i="12"/>
  <c r="U2314" i="12"/>
  <c r="V2314" i="12"/>
  <c r="W2314" i="12"/>
  <c r="S2315" i="12"/>
  <c r="T2315" i="12"/>
  <c r="U2315" i="12"/>
  <c r="V2315" i="12"/>
  <c r="W2315" i="12" s="1"/>
  <c r="S2316" i="12"/>
  <c r="T2316" i="12"/>
  <c r="W2316" i="12" s="1"/>
  <c r="U2316" i="12"/>
  <c r="V2316" i="12"/>
  <c r="S2317" i="12"/>
  <c r="T2317" i="12"/>
  <c r="W2317" i="12" s="1"/>
  <c r="U2317" i="12"/>
  <c r="V2317" i="12"/>
  <c r="S2318" i="12"/>
  <c r="T2318" i="12"/>
  <c r="U2318" i="12"/>
  <c r="V2318" i="12"/>
  <c r="W2318" i="12"/>
  <c r="S2319" i="12"/>
  <c r="T2319" i="12"/>
  <c r="U2319" i="12"/>
  <c r="V2319" i="12"/>
  <c r="W2319" i="12" s="1"/>
  <c r="S2320" i="12"/>
  <c r="T2320" i="12"/>
  <c r="W2320" i="12" s="1"/>
  <c r="U2320" i="12"/>
  <c r="V2320" i="12"/>
  <c r="S2321" i="12"/>
  <c r="T2321" i="12"/>
  <c r="W2321" i="12" s="1"/>
  <c r="U2321" i="12"/>
  <c r="V2321" i="12"/>
  <c r="S2322" i="12"/>
  <c r="T2322" i="12"/>
  <c r="U2322" i="12"/>
  <c r="V2322" i="12"/>
  <c r="W2322" i="12"/>
  <c r="S2323" i="12"/>
  <c r="T2323" i="12"/>
  <c r="U2323" i="12"/>
  <c r="V2323" i="12"/>
  <c r="W2323" i="12" s="1"/>
  <c r="S2324" i="12"/>
  <c r="T2324" i="12"/>
  <c r="W2324" i="12" s="1"/>
  <c r="U2324" i="12"/>
  <c r="V2324" i="12"/>
  <c r="S2325" i="12"/>
  <c r="T2325" i="12"/>
  <c r="W2325" i="12" s="1"/>
  <c r="U2325" i="12"/>
  <c r="V2325" i="12"/>
  <c r="S2326" i="12"/>
  <c r="T2326" i="12"/>
  <c r="U2326" i="12"/>
  <c r="V2326" i="12"/>
  <c r="W2326" i="12"/>
  <c r="S2327" i="12"/>
  <c r="T2327" i="12"/>
  <c r="U2327" i="12"/>
  <c r="V2327" i="12"/>
  <c r="W2327" i="12" s="1"/>
  <c r="S2328" i="12"/>
  <c r="T2328" i="12"/>
  <c r="W2328" i="12" s="1"/>
  <c r="U2328" i="12"/>
  <c r="V2328" i="12"/>
  <c r="S2329" i="12"/>
  <c r="T2329" i="12"/>
  <c r="W2329" i="12" s="1"/>
  <c r="U2329" i="12"/>
  <c r="V2329" i="12"/>
  <c r="S2330" i="12"/>
  <c r="T2330" i="12"/>
  <c r="U2330" i="12"/>
  <c r="V2330" i="12"/>
  <c r="W2330" i="12"/>
  <c r="S2331" i="12"/>
  <c r="T2331" i="12"/>
  <c r="U2331" i="12"/>
  <c r="V2331" i="12"/>
  <c r="W2331" i="12" s="1"/>
  <c r="S2332" i="12"/>
  <c r="T2332" i="12"/>
  <c r="W2332" i="12" s="1"/>
  <c r="U2332" i="12"/>
  <c r="V2332" i="12"/>
  <c r="S2333" i="12"/>
  <c r="T2333" i="12"/>
  <c r="W2333" i="12" s="1"/>
  <c r="U2333" i="12"/>
  <c r="V2333" i="12"/>
  <c r="S2334" i="12"/>
  <c r="T2334" i="12"/>
  <c r="U2334" i="12"/>
  <c r="V2334" i="12"/>
  <c r="W2334" i="12"/>
  <c r="S2335" i="12"/>
  <c r="T2335" i="12"/>
  <c r="U2335" i="12"/>
  <c r="V2335" i="12"/>
  <c r="W2335" i="12" s="1"/>
  <c r="S2336" i="12"/>
  <c r="T2336" i="12"/>
  <c r="W2336" i="12" s="1"/>
  <c r="U2336" i="12"/>
  <c r="V2336" i="12"/>
  <c r="S2337" i="12"/>
  <c r="T2337" i="12"/>
  <c r="W2337" i="12" s="1"/>
  <c r="U2337" i="12"/>
  <c r="V2337" i="12"/>
  <c r="S2338" i="12"/>
  <c r="T2338" i="12"/>
  <c r="U2338" i="12"/>
  <c r="V2338" i="12"/>
  <c r="W2338" i="12"/>
  <c r="S2339" i="12"/>
  <c r="T2339" i="12"/>
  <c r="U2339" i="12"/>
  <c r="V2339" i="12"/>
  <c r="W2339" i="12" s="1"/>
  <c r="S2340" i="12"/>
  <c r="T2340" i="12"/>
  <c r="W2340" i="12" s="1"/>
  <c r="U2340" i="12"/>
  <c r="V2340" i="12"/>
  <c r="S2341" i="12"/>
  <c r="T2341" i="12"/>
  <c r="W2341" i="12" s="1"/>
  <c r="U2341" i="12"/>
  <c r="V2341" i="12"/>
  <c r="S2342" i="12"/>
  <c r="T2342" i="12"/>
  <c r="U2342" i="12"/>
  <c r="V2342" i="12"/>
  <c r="W2342" i="12"/>
  <c r="S2343" i="12"/>
  <c r="T2343" i="12"/>
  <c r="U2343" i="12"/>
  <c r="V2343" i="12"/>
  <c r="W2343" i="12" s="1"/>
  <c r="S2344" i="12"/>
  <c r="T2344" i="12"/>
  <c r="W2344" i="12" s="1"/>
  <c r="U2344" i="12"/>
  <c r="V2344" i="12"/>
  <c r="S2345" i="12"/>
  <c r="T2345" i="12"/>
  <c r="W2345" i="12" s="1"/>
  <c r="U2345" i="12"/>
  <c r="V2345" i="12"/>
  <c r="S2346" i="12"/>
  <c r="T2346" i="12"/>
  <c r="U2346" i="12"/>
  <c r="V2346" i="12"/>
  <c r="W2346" i="12"/>
  <c r="S2347" i="12"/>
  <c r="T2347" i="12"/>
  <c r="U2347" i="12"/>
  <c r="V2347" i="12"/>
  <c r="W2347" i="12" s="1"/>
  <c r="S2348" i="12"/>
  <c r="T2348" i="12"/>
  <c r="W2348" i="12" s="1"/>
  <c r="U2348" i="12"/>
  <c r="V2348" i="12"/>
  <c r="S2349" i="12"/>
  <c r="T2349" i="12"/>
  <c r="W2349" i="12" s="1"/>
  <c r="U2349" i="12"/>
  <c r="V2349" i="12"/>
  <c r="S2350" i="12"/>
  <c r="T2350" i="12"/>
  <c r="U2350" i="12"/>
  <c r="V2350" i="12"/>
  <c r="W2350" i="12"/>
  <c r="S2351" i="12"/>
  <c r="T2351" i="12"/>
  <c r="U2351" i="12"/>
  <c r="V2351" i="12"/>
  <c r="W2351" i="12" s="1"/>
  <c r="S2352" i="12"/>
  <c r="T2352" i="12"/>
  <c r="W2352" i="12" s="1"/>
  <c r="U2352" i="12"/>
  <c r="V2352" i="12"/>
  <c r="S2353" i="12"/>
  <c r="T2353" i="12"/>
  <c r="W2353" i="12" s="1"/>
  <c r="U2353" i="12"/>
  <c r="V2353" i="12"/>
  <c r="S2354" i="12"/>
  <c r="T2354" i="12"/>
  <c r="U2354" i="12"/>
  <c r="V2354" i="12"/>
  <c r="W2354" i="12"/>
  <c r="S2355" i="12"/>
  <c r="T2355" i="12"/>
  <c r="U2355" i="12"/>
  <c r="V2355" i="12"/>
  <c r="W2355" i="12" s="1"/>
  <c r="S2356" i="12"/>
  <c r="T2356" i="12"/>
  <c r="W2356" i="12" s="1"/>
  <c r="U2356" i="12"/>
  <c r="V2356" i="12"/>
  <c r="S2357" i="12"/>
  <c r="T2357" i="12"/>
  <c r="W2357" i="12" s="1"/>
  <c r="U2357" i="12"/>
  <c r="V2357" i="12"/>
  <c r="S2358" i="12"/>
  <c r="T2358" i="12"/>
  <c r="U2358" i="12"/>
  <c r="V2358" i="12"/>
  <c r="W2358" i="12"/>
  <c r="S2359" i="12"/>
  <c r="T2359" i="12"/>
  <c r="U2359" i="12"/>
  <c r="V2359" i="12"/>
  <c r="W2359" i="12" s="1"/>
  <c r="S2360" i="12"/>
  <c r="T2360" i="12"/>
  <c r="W2360" i="12" s="1"/>
  <c r="U2360" i="12"/>
  <c r="V2360" i="12"/>
  <c r="S2361" i="12"/>
  <c r="T2361" i="12"/>
  <c r="W2361" i="12" s="1"/>
  <c r="U2361" i="12"/>
  <c r="V2361" i="12"/>
  <c r="S2362" i="12"/>
  <c r="T2362" i="12"/>
  <c r="U2362" i="12"/>
  <c r="V2362" i="12"/>
  <c r="W2362" i="12"/>
  <c r="S2363" i="12"/>
  <c r="T2363" i="12"/>
  <c r="U2363" i="12"/>
  <c r="V2363" i="12"/>
  <c r="W2363" i="12" s="1"/>
  <c r="S2364" i="12"/>
  <c r="T2364" i="12"/>
  <c r="W2364" i="12" s="1"/>
  <c r="U2364" i="12"/>
  <c r="V2364" i="12"/>
  <c r="S2365" i="12"/>
  <c r="T2365" i="12"/>
  <c r="W2365" i="12" s="1"/>
  <c r="U2365" i="12"/>
  <c r="V2365" i="12"/>
  <c r="S2366" i="12"/>
  <c r="T2366" i="12"/>
  <c r="U2366" i="12"/>
  <c r="V2366" i="12"/>
  <c r="W2366" i="12"/>
  <c r="S2367" i="12"/>
  <c r="T2367" i="12"/>
  <c r="U2367" i="12"/>
  <c r="V2367" i="12"/>
  <c r="W2367" i="12" s="1"/>
  <c r="S2368" i="12"/>
  <c r="T2368" i="12"/>
  <c r="W2368" i="12" s="1"/>
  <c r="U2368" i="12"/>
  <c r="V2368" i="12"/>
  <c r="S2369" i="12"/>
  <c r="T2369" i="12"/>
  <c r="W2369" i="12" s="1"/>
  <c r="U2369" i="12"/>
  <c r="V2369" i="12"/>
  <c r="S2370" i="12"/>
  <c r="T2370" i="12"/>
  <c r="U2370" i="12"/>
  <c r="V2370" i="12"/>
  <c r="W2370" i="12"/>
  <c r="S2371" i="12"/>
  <c r="T2371" i="12"/>
  <c r="U2371" i="12"/>
  <c r="V2371" i="12"/>
  <c r="W2371" i="12" s="1"/>
  <c r="S2372" i="12"/>
  <c r="T2372" i="12"/>
  <c r="W2372" i="12" s="1"/>
  <c r="U2372" i="12"/>
  <c r="V2372" i="12"/>
  <c r="S2373" i="12"/>
  <c r="T2373" i="12"/>
  <c r="W2373" i="12" s="1"/>
  <c r="U2373" i="12"/>
  <c r="V2373" i="12"/>
  <c r="S2374" i="12"/>
  <c r="T2374" i="12"/>
  <c r="U2374" i="12"/>
  <c r="V2374" i="12"/>
  <c r="W2374" i="12"/>
  <c r="S2375" i="12"/>
  <c r="T2375" i="12"/>
  <c r="U2375" i="12"/>
  <c r="V2375" i="12"/>
  <c r="W2375" i="12" s="1"/>
  <c r="S2376" i="12"/>
  <c r="T2376" i="12"/>
  <c r="W2376" i="12" s="1"/>
  <c r="U2376" i="12"/>
  <c r="V2376" i="12"/>
  <c r="S2377" i="12"/>
  <c r="T2377" i="12"/>
  <c r="W2377" i="12" s="1"/>
  <c r="U2377" i="12"/>
  <c r="V2377" i="12"/>
  <c r="S2378" i="12"/>
  <c r="T2378" i="12"/>
  <c r="U2378" i="12"/>
  <c r="V2378" i="12"/>
  <c r="W2378" i="12"/>
  <c r="S2379" i="12"/>
  <c r="T2379" i="12"/>
  <c r="U2379" i="12"/>
  <c r="V2379" i="12"/>
  <c r="W2379" i="12" s="1"/>
  <c r="S2380" i="12"/>
  <c r="T2380" i="12"/>
  <c r="W2380" i="12" s="1"/>
  <c r="U2380" i="12"/>
  <c r="V2380" i="12"/>
  <c r="S2381" i="12"/>
  <c r="T2381" i="12"/>
  <c r="W2381" i="12" s="1"/>
  <c r="U2381" i="12"/>
  <c r="V2381" i="12"/>
  <c r="S2382" i="12"/>
  <c r="T2382" i="12"/>
  <c r="U2382" i="12"/>
  <c r="V2382" i="12"/>
  <c r="W2382" i="12"/>
  <c r="S2383" i="12"/>
  <c r="T2383" i="12"/>
  <c r="U2383" i="12"/>
  <c r="V2383" i="12"/>
  <c r="W2383" i="12" s="1"/>
  <c r="S2384" i="12"/>
  <c r="T2384" i="12"/>
  <c r="W2384" i="12" s="1"/>
  <c r="U2384" i="12"/>
  <c r="V2384" i="12"/>
  <c r="S2385" i="12"/>
  <c r="T2385" i="12"/>
  <c r="W2385" i="12" s="1"/>
  <c r="U2385" i="12"/>
  <c r="V2385" i="12"/>
  <c r="S2386" i="12"/>
  <c r="T2386" i="12"/>
  <c r="U2386" i="12"/>
  <c r="V2386" i="12"/>
  <c r="W2386" i="12"/>
  <c r="S2387" i="12"/>
  <c r="T2387" i="12"/>
  <c r="U2387" i="12"/>
  <c r="V2387" i="12"/>
  <c r="W2387" i="12" s="1"/>
  <c r="S2388" i="12"/>
  <c r="T2388" i="12"/>
  <c r="W2388" i="12" s="1"/>
  <c r="U2388" i="12"/>
  <c r="V2388" i="12"/>
  <c r="S2389" i="12"/>
  <c r="T2389" i="12"/>
  <c r="W2389" i="12" s="1"/>
  <c r="U2389" i="12"/>
  <c r="V2389" i="12"/>
  <c r="S2390" i="12"/>
  <c r="T2390" i="12"/>
  <c r="U2390" i="12"/>
  <c r="V2390" i="12"/>
  <c r="W2390" i="12"/>
  <c r="S2391" i="12"/>
  <c r="T2391" i="12"/>
  <c r="U2391" i="12"/>
  <c r="V2391" i="12"/>
  <c r="W2391" i="12" s="1"/>
  <c r="S2392" i="12"/>
  <c r="T2392" i="12"/>
  <c r="W2392" i="12" s="1"/>
  <c r="U2392" i="12"/>
  <c r="V2392" i="12"/>
  <c r="S2393" i="12"/>
  <c r="T2393" i="12"/>
  <c r="W2393" i="12" s="1"/>
  <c r="U2393" i="12"/>
  <c r="V2393" i="12"/>
  <c r="S2394" i="12"/>
  <c r="T2394" i="12"/>
  <c r="U2394" i="12"/>
  <c r="V2394" i="12"/>
  <c r="W2394" i="12"/>
  <c r="S2395" i="12"/>
  <c r="T2395" i="12"/>
  <c r="U2395" i="12"/>
  <c r="V2395" i="12"/>
  <c r="W2395" i="12" s="1"/>
  <c r="S2396" i="12"/>
  <c r="T2396" i="12"/>
  <c r="W2396" i="12" s="1"/>
  <c r="U2396" i="12"/>
  <c r="V2396" i="12"/>
  <c r="S2397" i="12"/>
  <c r="T2397" i="12"/>
  <c r="W2397" i="12" s="1"/>
  <c r="U2397" i="12"/>
  <c r="V2397" i="12"/>
  <c r="S2398" i="12"/>
  <c r="T2398" i="12"/>
  <c r="U2398" i="12"/>
  <c r="V2398" i="12"/>
  <c r="W2398" i="12"/>
  <c r="S2399" i="12"/>
  <c r="T2399" i="12"/>
  <c r="U2399" i="12"/>
  <c r="V2399" i="12"/>
  <c r="W2399" i="12" s="1"/>
  <c r="S2400" i="12"/>
  <c r="T2400" i="12"/>
  <c r="W2400" i="12" s="1"/>
  <c r="U2400" i="12"/>
  <c r="V2400" i="12"/>
  <c r="S2401" i="12"/>
  <c r="T2401" i="12"/>
  <c r="W2401" i="12" s="1"/>
  <c r="U2401" i="12"/>
  <c r="V2401" i="12"/>
  <c r="S2402" i="12"/>
  <c r="T2402" i="12"/>
  <c r="U2402" i="12"/>
  <c r="V2402" i="12"/>
  <c r="W2402" i="12"/>
  <c r="S2403" i="12"/>
  <c r="T2403" i="12"/>
  <c r="U2403" i="12"/>
  <c r="V2403" i="12"/>
  <c r="W2403" i="12" s="1"/>
  <c r="S2404" i="12"/>
  <c r="T2404" i="12"/>
  <c r="W2404" i="12" s="1"/>
  <c r="U2404" i="12"/>
  <c r="V2404" i="12"/>
  <c r="S2405" i="12"/>
  <c r="T2405" i="12"/>
  <c r="W2405" i="12" s="1"/>
  <c r="U2405" i="12"/>
  <c r="V2405" i="12"/>
  <c r="S2406" i="12"/>
  <c r="T2406" i="12"/>
  <c r="U2406" i="12"/>
  <c r="V2406" i="12"/>
  <c r="W2406" i="12"/>
  <c r="S2407" i="12"/>
  <c r="T2407" i="12"/>
  <c r="U2407" i="12"/>
  <c r="V2407" i="12"/>
  <c r="W2407" i="12" s="1"/>
  <c r="S2408" i="12"/>
  <c r="T2408" i="12"/>
  <c r="W2408" i="12" s="1"/>
  <c r="U2408" i="12"/>
  <c r="V2408" i="12"/>
  <c r="S2409" i="12"/>
  <c r="T2409" i="12"/>
  <c r="W2409" i="12" s="1"/>
  <c r="U2409" i="12"/>
  <c r="V2409" i="12"/>
  <c r="S2410" i="12"/>
  <c r="T2410" i="12"/>
  <c r="U2410" i="12"/>
  <c r="V2410" i="12"/>
  <c r="W2410" i="12"/>
  <c r="S2411" i="12"/>
  <c r="T2411" i="12"/>
  <c r="U2411" i="12"/>
  <c r="V2411" i="12"/>
  <c r="W2411" i="12" s="1"/>
  <c r="S2412" i="12"/>
  <c r="T2412" i="12"/>
  <c r="W2412" i="12" s="1"/>
  <c r="U2412" i="12"/>
  <c r="V2412" i="12"/>
  <c r="S2413" i="12"/>
  <c r="T2413" i="12"/>
  <c r="W2413" i="12" s="1"/>
  <c r="U2413" i="12"/>
  <c r="V2413" i="12"/>
  <c r="S2414" i="12"/>
  <c r="T2414" i="12"/>
  <c r="U2414" i="12"/>
  <c r="V2414" i="12"/>
  <c r="W2414" i="12"/>
  <c r="S2415" i="12"/>
  <c r="T2415" i="12"/>
  <c r="U2415" i="12"/>
  <c r="V2415" i="12"/>
  <c r="W2415" i="12" s="1"/>
  <c r="S2416" i="12"/>
  <c r="T2416" i="12"/>
  <c r="W2416" i="12" s="1"/>
  <c r="U2416" i="12"/>
  <c r="V2416" i="12"/>
  <c r="S2417" i="12"/>
  <c r="T2417" i="12"/>
  <c r="W2417" i="12" s="1"/>
  <c r="U2417" i="12"/>
  <c r="V2417" i="12"/>
  <c r="S2418" i="12"/>
  <c r="T2418" i="12"/>
  <c r="U2418" i="12"/>
  <c r="V2418" i="12"/>
  <c r="W2418" i="12"/>
  <c r="S2419" i="12"/>
  <c r="T2419" i="12"/>
  <c r="U2419" i="12"/>
  <c r="V2419" i="12"/>
  <c r="W2419" i="12" s="1"/>
  <c r="S2420" i="12"/>
  <c r="T2420" i="12"/>
  <c r="W2420" i="12" s="1"/>
  <c r="U2420" i="12"/>
  <c r="V2420" i="12"/>
  <c r="S2421" i="12"/>
  <c r="T2421" i="12"/>
  <c r="W2421" i="12" s="1"/>
  <c r="U2421" i="12"/>
  <c r="V2421" i="12"/>
  <c r="S2422" i="12"/>
  <c r="T2422" i="12"/>
  <c r="U2422" i="12"/>
  <c r="V2422" i="12"/>
  <c r="W2422" i="12"/>
  <c r="S2423" i="12"/>
  <c r="T2423" i="12"/>
  <c r="U2423" i="12"/>
  <c r="V2423" i="12"/>
  <c r="W2423" i="12" s="1"/>
  <c r="S2424" i="12"/>
  <c r="T2424" i="12"/>
  <c r="W2424" i="12" s="1"/>
  <c r="U2424" i="12"/>
  <c r="V2424" i="12"/>
  <c r="S2425" i="12"/>
  <c r="T2425" i="12"/>
  <c r="W2425" i="12" s="1"/>
  <c r="U2425" i="12"/>
  <c r="V2425" i="12"/>
  <c r="S2426" i="12"/>
  <c r="T2426" i="12"/>
  <c r="U2426" i="12"/>
  <c r="V2426" i="12"/>
  <c r="W2426" i="12"/>
  <c r="S2427" i="12"/>
  <c r="T2427" i="12"/>
  <c r="U2427" i="12"/>
  <c r="V2427" i="12"/>
  <c r="W2427" i="12" s="1"/>
  <c r="S2428" i="12"/>
  <c r="T2428" i="12"/>
  <c r="W2428" i="12" s="1"/>
  <c r="U2428" i="12"/>
  <c r="V2428" i="12"/>
  <c r="S2429" i="12"/>
  <c r="T2429" i="12"/>
  <c r="W2429" i="12" s="1"/>
  <c r="U2429" i="12"/>
  <c r="V2429" i="12"/>
  <c r="S2430" i="12"/>
  <c r="T2430" i="12"/>
  <c r="U2430" i="12"/>
  <c r="V2430" i="12"/>
  <c r="W2430" i="12"/>
  <c r="S2431" i="12"/>
  <c r="T2431" i="12"/>
  <c r="U2431" i="12"/>
  <c r="V2431" i="12"/>
  <c r="W2431" i="12" s="1"/>
  <c r="S2432" i="12"/>
  <c r="T2432" i="12"/>
  <c r="W2432" i="12" s="1"/>
  <c r="U2432" i="12"/>
  <c r="V2432" i="12"/>
  <c r="S2433" i="12"/>
  <c r="T2433" i="12"/>
  <c r="W2433" i="12" s="1"/>
  <c r="U2433" i="12"/>
  <c r="V2433" i="12"/>
  <c r="S2434" i="12"/>
  <c r="T2434" i="12"/>
  <c r="U2434" i="12"/>
  <c r="V2434" i="12"/>
  <c r="W2434" i="12"/>
  <c r="S2435" i="12"/>
  <c r="T2435" i="12"/>
  <c r="U2435" i="12"/>
  <c r="V2435" i="12"/>
  <c r="W2435" i="12" s="1"/>
  <c r="S2436" i="12"/>
  <c r="T2436" i="12"/>
  <c r="W2436" i="12" s="1"/>
  <c r="U2436" i="12"/>
  <c r="V2436" i="12"/>
  <c r="S2437" i="12"/>
  <c r="T2437" i="12"/>
  <c r="W2437" i="12" s="1"/>
  <c r="U2437" i="12"/>
  <c r="V2437" i="12"/>
  <c r="S2438" i="12"/>
  <c r="T2438" i="12"/>
  <c r="U2438" i="12"/>
  <c r="V2438" i="12"/>
  <c r="W2438" i="12"/>
  <c r="S2439" i="12"/>
  <c r="T2439" i="12"/>
  <c r="U2439" i="12"/>
  <c r="V2439" i="12"/>
  <c r="W2439" i="12" s="1"/>
  <c r="S2440" i="12"/>
  <c r="T2440" i="12"/>
  <c r="W2440" i="12" s="1"/>
  <c r="U2440" i="12"/>
  <c r="V2440" i="12"/>
  <c r="S2441" i="12"/>
  <c r="T2441" i="12"/>
  <c r="W2441" i="12" s="1"/>
  <c r="U2441" i="12"/>
  <c r="V2441" i="12"/>
  <c r="S2442" i="12"/>
  <c r="T2442" i="12"/>
  <c r="U2442" i="12"/>
  <c r="V2442" i="12"/>
  <c r="W2442" i="12"/>
  <c r="S2443" i="12"/>
  <c r="T2443" i="12"/>
  <c r="U2443" i="12"/>
  <c r="V2443" i="12"/>
  <c r="W2443" i="12" s="1"/>
  <c r="S2444" i="12"/>
  <c r="T2444" i="12"/>
  <c r="W2444" i="12" s="1"/>
  <c r="U2444" i="12"/>
  <c r="V2444" i="12"/>
  <c r="S2445" i="12"/>
  <c r="T2445" i="12"/>
  <c r="W2445" i="12" s="1"/>
  <c r="U2445" i="12"/>
  <c r="V2445" i="12"/>
  <c r="S2446" i="12"/>
  <c r="T2446" i="12"/>
  <c r="U2446" i="12"/>
  <c r="V2446" i="12"/>
  <c r="W2446" i="12"/>
  <c r="S2447" i="12"/>
  <c r="T2447" i="12"/>
  <c r="U2447" i="12"/>
  <c r="V2447" i="12"/>
  <c r="W2447" i="12" s="1"/>
  <c r="S2448" i="12"/>
  <c r="T2448" i="12"/>
  <c r="W2448" i="12" s="1"/>
  <c r="U2448" i="12"/>
  <c r="V2448" i="12"/>
  <c r="S2449" i="12"/>
  <c r="T2449" i="12"/>
  <c r="W2449" i="12" s="1"/>
  <c r="U2449" i="12"/>
  <c r="V2449" i="12"/>
  <c r="S2450" i="12"/>
  <c r="T2450" i="12"/>
  <c r="U2450" i="12"/>
  <c r="V2450" i="12"/>
  <c r="W2450" i="12"/>
  <c r="S2451" i="12"/>
  <c r="T2451" i="12"/>
  <c r="U2451" i="12"/>
  <c r="V2451" i="12"/>
  <c r="W2451" i="12" s="1"/>
  <c r="S2452" i="12"/>
  <c r="T2452" i="12"/>
  <c r="W2452" i="12" s="1"/>
  <c r="U2452" i="12"/>
  <c r="V2452" i="12"/>
  <c r="S2453" i="12"/>
  <c r="T2453" i="12"/>
  <c r="W2453" i="12" s="1"/>
  <c r="U2453" i="12"/>
  <c r="V2453" i="12"/>
  <c r="S2454" i="12"/>
  <c r="T2454" i="12"/>
  <c r="U2454" i="12"/>
  <c r="V2454" i="12"/>
  <c r="W2454" i="12"/>
  <c r="S2455" i="12"/>
  <c r="T2455" i="12"/>
  <c r="U2455" i="12"/>
  <c r="V2455" i="12"/>
  <c r="W2455" i="12" s="1"/>
  <c r="S2456" i="12"/>
  <c r="T2456" i="12"/>
  <c r="W2456" i="12" s="1"/>
  <c r="U2456" i="12"/>
  <c r="V2456" i="12"/>
  <c r="S2457" i="12"/>
  <c r="T2457" i="12"/>
  <c r="W2457" i="12" s="1"/>
  <c r="U2457" i="12"/>
  <c r="V2457" i="12"/>
  <c r="S2458" i="12"/>
  <c r="T2458" i="12"/>
  <c r="U2458" i="12"/>
  <c r="V2458" i="12"/>
  <c r="W2458" i="12"/>
  <c r="S2459" i="12"/>
  <c r="T2459" i="12"/>
  <c r="U2459" i="12"/>
  <c r="V2459" i="12"/>
  <c r="W2459" i="12" s="1"/>
  <c r="S2460" i="12"/>
  <c r="T2460" i="12"/>
  <c r="W2460" i="12" s="1"/>
  <c r="U2460" i="12"/>
  <c r="V2460" i="12"/>
  <c r="S2461" i="12"/>
  <c r="T2461" i="12"/>
  <c r="W2461" i="12" s="1"/>
  <c r="U2461" i="12"/>
  <c r="V2461" i="12"/>
  <c r="S2462" i="12"/>
  <c r="T2462" i="12"/>
  <c r="U2462" i="12"/>
  <c r="V2462" i="12"/>
  <c r="W2462" i="12"/>
  <c r="S2463" i="12"/>
  <c r="T2463" i="12"/>
  <c r="U2463" i="12"/>
  <c r="V2463" i="12"/>
  <c r="W2463" i="12" s="1"/>
  <c r="S2464" i="12"/>
  <c r="T2464" i="12"/>
  <c r="W2464" i="12" s="1"/>
  <c r="U2464" i="12"/>
  <c r="V2464" i="12"/>
  <c r="S2465" i="12"/>
  <c r="T2465" i="12"/>
  <c r="W2465" i="12" s="1"/>
  <c r="U2465" i="12"/>
  <c r="V2465" i="12"/>
  <c r="S2466" i="12"/>
  <c r="T2466" i="12"/>
  <c r="U2466" i="12"/>
  <c r="V2466" i="12"/>
  <c r="W2466" i="12"/>
  <c r="S2467" i="12"/>
  <c r="T2467" i="12"/>
  <c r="U2467" i="12"/>
  <c r="V2467" i="12"/>
  <c r="W2467" i="12" s="1"/>
  <c r="S2468" i="12"/>
  <c r="T2468" i="12"/>
  <c r="W2468" i="12" s="1"/>
  <c r="U2468" i="12"/>
  <c r="V2468" i="12"/>
  <c r="S2469" i="12"/>
  <c r="T2469" i="12"/>
  <c r="W2469" i="12" s="1"/>
  <c r="U2469" i="12"/>
  <c r="V2469" i="12"/>
  <c r="S2470" i="12"/>
  <c r="T2470" i="12"/>
  <c r="U2470" i="12"/>
  <c r="V2470" i="12"/>
  <c r="W2470" i="12"/>
  <c r="S2471" i="12"/>
  <c r="T2471" i="12"/>
  <c r="U2471" i="12"/>
  <c r="V2471" i="12"/>
  <c r="W2471" i="12" s="1"/>
  <c r="S2472" i="12"/>
  <c r="T2472" i="12"/>
  <c r="W2472" i="12" s="1"/>
  <c r="U2472" i="12"/>
  <c r="V2472" i="12"/>
  <c r="S2473" i="12"/>
  <c r="T2473" i="12"/>
  <c r="W2473" i="12" s="1"/>
  <c r="U2473" i="12"/>
  <c r="V2473" i="12"/>
  <c r="S2474" i="12"/>
  <c r="T2474" i="12"/>
  <c r="U2474" i="12"/>
  <c r="V2474" i="12"/>
  <c r="W2474" i="12"/>
  <c r="S2475" i="12"/>
  <c r="T2475" i="12"/>
  <c r="U2475" i="12"/>
  <c r="V2475" i="12"/>
  <c r="W2475" i="12" s="1"/>
  <c r="S2476" i="12"/>
  <c r="T2476" i="12"/>
  <c r="W2476" i="12" s="1"/>
  <c r="U2476" i="12"/>
  <c r="V2476" i="12"/>
  <c r="S2477" i="12"/>
  <c r="T2477" i="12"/>
  <c r="W2477" i="12" s="1"/>
  <c r="U2477" i="12"/>
  <c r="V2477" i="12"/>
  <c r="S2478" i="12"/>
  <c r="T2478" i="12"/>
  <c r="U2478" i="12"/>
  <c r="V2478" i="12"/>
  <c r="W2478" i="12"/>
  <c r="S2479" i="12"/>
  <c r="T2479" i="12"/>
  <c r="U2479" i="12"/>
  <c r="V2479" i="12"/>
  <c r="W2479" i="12" s="1"/>
  <c r="S2480" i="12"/>
  <c r="T2480" i="12"/>
  <c r="W2480" i="12" s="1"/>
  <c r="U2480" i="12"/>
  <c r="V2480" i="12"/>
  <c r="S2481" i="12"/>
  <c r="T2481" i="12"/>
  <c r="W2481" i="12" s="1"/>
  <c r="U2481" i="12"/>
  <c r="V2481" i="12"/>
  <c r="S2482" i="12"/>
  <c r="T2482" i="12"/>
  <c r="U2482" i="12"/>
  <c r="V2482" i="12"/>
  <c r="W2482" i="12"/>
  <c r="S2483" i="12"/>
  <c r="T2483" i="12"/>
  <c r="U2483" i="12"/>
  <c r="V2483" i="12"/>
  <c r="W2483" i="12" s="1"/>
  <c r="S2484" i="12"/>
  <c r="T2484" i="12"/>
  <c r="W2484" i="12" s="1"/>
  <c r="U2484" i="12"/>
  <c r="V2484" i="12"/>
  <c r="S2485" i="12"/>
  <c r="T2485" i="12"/>
  <c r="W2485" i="12" s="1"/>
  <c r="U2485" i="12"/>
  <c r="V2485" i="12"/>
  <c r="S2486" i="12"/>
  <c r="T2486" i="12"/>
  <c r="U2486" i="12"/>
  <c r="V2486" i="12"/>
  <c r="W2486" i="12"/>
  <c r="S2487" i="12"/>
  <c r="T2487" i="12"/>
  <c r="U2487" i="12"/>
  <c r="V2487" i="12"/>
  <c r="W2487" i="12" s="1"/>
  <c r="S2488" i="12"/>
  <c r="T2488" i="12"/>
  <c r="W2488" i="12" s="1"/>
  <c r="U2488" i="12"/>
  <c r="V2488" i="12"/>
  <c r="S2489" i="12"/>
  <c r="T2489" i="12"/>
  <c r="W2489" i="12" s="1"/>
  <c r="U2489" i="12"/>
  <c r="V2489" i="12"/>
  <c r="S2490" i="12"/>
  <c r="T2490" i="12"/>
  <c r="U2490" i="12"/>
  <c r="V2490" i="12"/>
  <c r="W2490" i="12"/>
  <c r="S2491" i="12"/>
  <c r="T2491" i="12"/>
  <c r="U2491" i="12"/>
  <c r="V2491" i="12"/>
  <c r="W2491" i="12" s="1"/>
  <c r="S2492" i="12"/>
  <c r="T2492" i="12"/>
  <c r="W2492" i="12" s="1"/>
  <c r="U2492" i="12"/>
  <c r="V2492" i="12"/>
  <c r="S2493" i="12"/>
  <c r="T2493" i="12"/>
  <c r="W2493" i="12" s="1"/>
  <c r="U2493" i="12"/>
  <c r="V2493" i="12"/>
  <c r="S2494" i="12"/>
  <c r="T2494" i="12"/>
  <c r="U2494" i="12"/>
  <c r="V2494" i="12"/>
  <c r="W2494" i="12"/>
  <c r="S2495" i="12"/>
  <c r="T2495" i="12"/>
  <c r="U2495" i="12"/>
  <c r="V2495" i="12"/>
  <c r="W2495" i="12" s="1"/>
  <c r="S2496" i="12"/>
  <c r="T2496" i="12"/>
  <c r="W2496" i="12" s="1"/>
  <c r="U2496" i="12"/>
  <c r="V2496" i="12"/>
  <c r="S2497" i="12"/>
  <c r="T2497" i="12"/>
  <c r="W2497" i="12" s="1"/>
  <c r="U2497" i="12"/>
  <c r="V2497" i="12"/>
  <c r="S2498" i="12"/>
  <c r="T2498" i="12"/>
  <c r="U2498" i="12"/>
  <c r="V2498" i="12"/>
  <c r="W2498" i="12"/>
  <c r="S2499" i="12"/>
  <c r="T2499" i="12"/>
  <c r="U2499" i="12"/>
  <c r="V2499" i="12"/>
  <c r="W2499" i="12" s="1"/>
  <c r="S2500" i="12"/>
  <c r="T2500" i="12"/>
  <c r="W2500" i="12" s="1"/>
  <c r="U2500" i="12"/>
  <c r="V2500" i="12"/>
  <c r="S2501" i="12"/>
  <c r="T2501" i="12"/>
  <c r="W2501" i="12" s="1"/>
  <c r="U2501" i="12"/>
  <c r="V2501" i="12"/>
  <c r="S2502" i="12"/>
  <c r="T2502" i="12"/>
  <c r="U2502" i="12"/>
  <c r="V2502" i="12"/>
  <c r="W2502" i="12"/>
  <c r="S2503" i="12"/>
  <c r="T2503" i="12"/>
  <c r="U2503" i="12"/>
  <c r="V2503" i="12"/>
  <c r="W2503" i="12" s="1"/>
  <c r="S2504" i="12"/>
  <c r="T2504" i="12"/>
  <c r="W2504" i="12" s="1"/>
  <c r="U2504" i="12"/>
  <c r="V2504" i="12"/>
  <c r="S2505" i="12"/>
  <c r="T2505" i="12"/>
  <c r="W2505" i="12" s="1"/>
  <c r="U2505" i="12"/>
  <c r="V2505" i="12"/>
  <c r="S2506" i="12"/>
  <c r="T2506" i="12"/>
  <c r="U2506" i="12"/>
  <c r="V2506" i="12"/>
  <c r="W2506" i="12"/>
  <c r="S2507" i="12"/>
  <c r="T2507" i="12"/>
  <c r="U2507" i="12"/>
  <c r="V2507" i="12"/>
  <c r="W2507" i="12" s="1"/>
  <c r="S2508" i="12"/>
  <c r="T2508" i="12"/>
  <c r="W2508" i="12" s="1"/>
  <c r="U2508" i="12"/>
  <c r="V2508" i="12"/>
  <c r="S2509" i="12"/>
  <c r="T2509" i="12"/>
  <c r="W2509" i="12" s="1"/>
  <c r="U2509" i="12"/>
  <c r="V2509" i="12"/>
  <c r="S2510" i="12"/>
  <c r="T2510" i="12"/>
  <c r="U2510" i="12"/>
  <c r="V2510" i="12"/>
  <c r="W2510" i="12"/>
  <c r="S2511" i="12"/>
  <c r="T2511" i="12"/>
  <c r="U2511" i="12"/>
  <c r="V2511" i="12"/>
  <c r="W2511" i="12" s="1"/>
  <c r="S2512" i="12"/>
  <c r="T2512" i="12"/>
  <c r="W2512" i="12" s="1"/>
  <c r="U2512" i="12"/>
  <c r="V2512" i="12"/>
  <c r="S2513" i="12"/>
  <c r="T2513" i="12"/>
  <c r="W2513" i="12" s="1"/>
  <c r="U2513" i="12"/>
  <c r="V2513" i="12"/>
  <c r="S2514" i="12"/>
  <c r="T2514" i="12"/>
  <c r="U2514" i="12"/>
  <c r="V2514" i="12"/>
  <c r="W2514" i="12"/>
  <c r="S2515" i="12"/>
  <c r="T2515" i="12"/>
  <c r="U2515" i="12"/>
  <c r="V2515" i="12"/>
  <c r="W2515" i="12" s="1"/>
  <c r="S2516" i="12"/>
  <c r="T2516" i="12"/>
  <c r="W2516" i="12" s="1"/>
  <c r="U2516" i="12"/>
  <c r="V2516" i="12"/>
  <c r="S2517" i="12"/>
  <c r="T2517" i="12"/>
  <c r="W2517" i="12" s="1"/>
  <c r="U2517" i="12"/>
  <c r="V2517" i="12"/>
  <c r="S2518" i="12"/>
  <c r="T2518" i="12"/>
  <c r="U2518" i="12"/>
  <c r="V2518" i="12"/>
  <c r="W2518" i="12"/>
  <c r="S2519" i="12"/>
  <c r="T2519" i="12"/>
  <c r="U2519" i="12"/>
  <c r="V2519" i="12"/>
  <c r="W2519" i="12" s="1"/>
  <c r="S2520" i="12"/>
  <c r="T2520" i="12"/>
  <c r="W2520" i="12" s="1"/>
  <c r="U2520" i="12"/>
  <c r="V2520" i="12"/>
  <c r="S2521" i="12"/>
  <c r="T2521" i="12"/>
  <c r="W2521" i="12" s="1"/>
  <c r="U2521" i="12"/>
  <c r="V2521" i="12"/>
  <c r="S2522" i="12"/>
  <c r="T2522" i="12"/>
  <c r="U2522" i="12"/>
  <c r="V2522" i="12"/>
  <c r="W2522" i="12"/>
  <c r="S2523" i="12"/>
  <c r="T2523" i="12"/>
  <c r="U2523" i="12"/>
  <c r="V2523" i="12"/>
  <c r="W2523" i="12" s="1"/>
  <c r="S2524" i="12"/>
  <c r="T2524" i="12"/>
  <c r="W2524" i="12" s="1"/>
  <c r="U2524" i="12"/>
  <c r="V2524" i="12"/>
  <c r="S2525" i="12"/>
  <c r="T2525" i="12"/>
  <c r="W2525" i="12" s="1"/>
  <c r="U2525" i="12"/>
  <c r="V2525" i="12"/>
  <c r="S2526" i="12"/>
  <c r="T2526" i="12"/>
  <c r="U2526" i="12"/>
  <c r="V2526" i="12"/>
  <c r="W2526" i="12"/>
  <c r="S2527" i="12"/>
  <c r="T2527" i="12"/>
  <c r="U2527" i="12"/>
  <c r="V2527" i="12"/>
  <c r="W2527" i="12" s="1"/>
  <c r="S2528" i="12"/>
  <c r="T2528" i="12"/>
  <c r="W2528" i="12" s="1"/>
  <c r="U2528" i="12"/>
  <c r="V2528" i="12"/>
  <c r="S2529" i="12"/>
  <c r="T2529" i="12"/>
  <c r="W2529" i="12" s="1"/>
  <c r="U2529" i="12"/>
  <c r="V2529" i="12"/>
  <c r="S2530" i="12"/>
  <c r="T2530" i="12"/>
  <c r="U2530" i="12"/>
  <c r="V2530" i="12"/>
  <c r="W2530" i="12"/>
  <c r="S2531" i="12"/>
  <c r="T2531" i="12"/>
  <c r="U2531" i="12"/>
  <c r="V2531" i="12"/>
  <c r="W2531" i="12" s="1"/>
  <c r="S2532" i="12"/>
  <c r="T2532" i="12"/>
  <c r="W2532" i="12" s="1"/>
  <c r="U2532" i="12"/>
  <c r="V2532" i="12"/>
  <c r="S2533" i="12"/>
  <c r="T2533" i="12"/>
  <c r="W2533" i="12" s="1"/>
  <c r="U2533" i="12"/>
  <c r="V2533" i="12"/>
  <c r="S2534" i="12"/>
  <c r="T2534" i="12"/>
  <c r="U2534" i="12"/>
  <c r="V2534" i="12"/>
  <c r="W2534" i="12"/>
  <c r="S2535" i="12"/>
  <c r="T2535" i="12"/>
  <c r="U2535" i="12"/>
  <c r="V2535" i="12"/>
  <c r="W2535" i="12" s="1"/>
  <c r="S2536" i="12"/>
  <c r="T2536" i="12"/>
  <c r="W2536" i="12" s="1"/>
  <c r="U2536" i="12"/>
  <c r="V2536" i="12"/>
  <c r="S2537" i="12"/>
  <c r="T2537" i="12"/>
  <c r="W2537" i="12" s="1"/>
  <c r="U2537" i="12"/>
  <c r="V2537" i="12"/>
  <c r="S2538" i="12"/>
  <c r="T2538" i="12"/>
  <c r="U2538" i="12"/>
  <c r="V2538" i="12"/>
  <c r="W2538" i="12"/>
  <c r="S2539" i="12"/>
  <c r="T2539" i="12"/>
  <c r="U2539" i="12"/>
  <c r="V2539" i="12"/>
  <c r="W2539" i="12" s="1"/>
  <c r="S2540" i="12"/>
  <c r="T2540" i="12"/>
  <c r="W2540" i="12" s="1"/>
  <c r="U2540" i="12"/>
  <c r="V2540" i="12"/>
  <c r="S2541" i="12"/>
  <c r="T2541" i="12"/>
  <c r="W2541" i="12" s="1"/>
  <c r="U2541" i="12"/>
  <c r="V2541" i="12"/>
  <c r="S2542" i="12"/>
  <c r="T2542" i="12"/>
  <c r="U2542" i="12"/>
  <c r="V2542" i="12"/>
  <c r="W2542" i="12"/>
  <c r="S2543" i="12"/>
  <c r="T2543" i="12"/>
  <c r="U2543" i="12"/>
  <c r="V2543" i="12"/>
  <c r="W2543" i="12" s="1"/>
  <c r="S2544" i="12"/>
  <c r="T2544" i="12"/>
  <c r="W2544" i="12" s="1"/>
  <c r="U2544" i="12"/>
  <c r="V2544" i="12"/>
  <c r="S2545" i="12"/>
  <c r="T2545" i="12"/>
  <c r="W2545" i="12" s="1"/>
  <c r="U2545" i="12"/>
  <c r="V2545" i="12"/>
  <c r="S2546" i="12"/>
  <c r="T2546" i="12"/>
  <c r="U2546" i="12"/>
  <c r="V2546" i="12"/>
  <c r="W2546" i="12"/>
  <c r="S2547" i="12"/>
  <c r="T2547" i="12"/>
  <c r="U2547" i="12"/>
  <c r="V2547" i="12"/>
  <c r="W2547" i="12" s="1"/>
  <c r="S2548" i="12"/>
  <c r="T2548" i="12"/>
  <c r="W2548" i="12" s="1"/>
  <c r="U2548" i="12"/>
  <c r="V2548" i="12"/>
  <c r="S2549" i="12"/>
  <c r="T2549" i="12"/>
  <c r="W2549" i="12" s="1"/>
  <c r="U2549" i="12"/>
  <c r="V2549" i="12"/>
  <c r="S2550" i="12"/>
  <c r="T2550" i="12"/>
  <c r="U2550" i="12"/>
  <c r="V2550" i="12"/>
  <c r="W2550" i="12"/>
  <c r="S2551" i="12"/>
  <c r="T2551" i="12"/>
  <c r="U2551" i="12"/>
  <c r="V2551" i="12"/>
  <c r="W2551" i="12" s="1"/>
  <c r="S2552" i="12"/>
  <c r="T2552" i="12"/>
  <c r="W2552" i="12" s="1"/>
  <c r="U2552" i="12"/>
  <c r="V2552" i="12"/>
  <c r="S2553" i="12"/>
  <c r="T2553" i="12"/>
  <c r="W2553" i="12" s="1"/>
  <c r="U2553" i="12"/>
  <c r="V2553" i="12"/>
  <c r="S2554" i="12"/>
  <c r="T2554" i="12"/>
  <c r="U2554" i="12"/>
  <c r="V2554" i="12"/>
  <c r="W2554" i="12"/>
  <c r="S2555" i="12"/>
  <c r="T2555" i="12"/>
  <c r="U2555" i="12"/>
  <c r="V2555" i="12"/>
  <c r="W2555" i="12" s="1"/>
  <c r="S2556" i="12"/>
  <c r="T2556" i="12"/>
  <c r="W2556" i="12" s="1"/>
  <c r="U2556" i="12"/>
  <c r="V2556" i="12"/>
  <c r="S2557" i="12"/>
  <c r="T2557" i="12"/>
  <c r="W2557" i="12" s="1"/>
  <c r="U2557" i="12"/>
  <c r="V2557" i="12"/>
  <c r="S2558" i="12"/>
  <c r="T2558" i="12"/>
  <c r="U2558" i="12"/>
  <c r="V2558" i="12"/>
  <c r="W2558" i="12"/>
  <c r="S2559" i="12"/>
  <c r="T2559" i="12"/>
  <c r="U2559" i="12"/>
  <c r="V2559" i="12"/>
  <c r="W2559" i="12" s="1"/>
  <c r="S2560" i="12"/>
  <c r="T2560" i="12"/>
  <c r="W2560" i="12" s="1"/>
  <c r="U2560" i="12"/>
  <c r="V2560" i="12"/>
  <c r="S2561" i="12"/>
  <c r="T2561" i="12"/>
  <c r="W2561" i="12" s="1"/>
  <c r="U2561" i="12"/>
  <c r="V2561" i="12"/>
  <c r="S2562" i="12"/>
  <c r="T2562" i="12"/>
  <c r="U2562" i="12"/>
  <c r="V2562" i="12"/>
  <c r="W2562" i="12"/>
  <c r="S2563" i="12"/>
  <c r="T2563" i="12"/>
  <c r="U2563" i="12"/>
  <c r="V2563" i="12"/>
  <c r="W2563" i="12" s="1"/>
  <c r="S2564" i="12"/>
  <c r="T2564" i="12"/>
  <c r="W2564" i="12" s="1"/>
  <c r="U2564" i="12"/>
  <c r="V2564" i="12"/>
  <c r="S2565" i="12"/>
  <c r="T2565" i="12"/>
  <c r="W2565" i="12" s="1"/>
  <c r="U2565" i="12"/>
  <c r="V2565" i="12"/>
  <c r="S2566" i="12"/>
  <c r="T2566" i="12"/>
  <c r="U2566" i="12"/>
  <c r="V2566" i="12"/>
  <c r="W2566" i="12"/>
  <c r="S2567" i="12"/>
  <c r="T2567" i="12"/>
  <c r="U2567" i="12"/>
  <c r="V2567" i="12"/>
  <c r="W2567" i="12" s="1"/>
  <c r="S2568" i="12"/>
  <c r="T2568" i="12"/>
  <c r="W2568" i="12" s="1"/>
  <c r="U2568" i="12"/>
  <c r="V2568" i="12"/>
  <c r="S2569" i="12"/>
  <c r="T2569" i="12"/>
  <c r="W2569" i="12" s="1"/>
  <c r="U2569" i="12"/>
  <c r="V2569" i="12"/>
  <c r="S2570" i="12"/>
  <c r="T2570" i="12"/>
  <c r="U2570" i="12"/>
  <c r="V2570" i="12"/>
  <c r="W2570" i="12"/>
  <c r="S2571" i="12"/>
  <c r="T2571" i="12"/>
  <c r="U2571" i="12"/>
  <c r="V2571" i="12"/>
  <c r="W2571" i="12" s="1"/>
  <c r="S2572" i="12"/>
  <c r="T2572" i="12"/>
  <c r="W2572" i="12" s="1"/>
  <c r="U2572" i="12"/>
  <c r="V2572" i="12"/>
  <c r="S2573" i="12"/>
  <c r="T2573" i="12"/>
  <c r="W2573" i="12" s="1"/>
  <c r="U2573" i="12"/>
  <c r="V2573" i="12"/>
  <c r="S2574" i="12"/>
  <c r="T2574" i="12"/>
  <c r="U2574" i="12"/>
  <c r="V2574" i="12"/>
  <c r="W2574" i="12"/>
  <c r="S2575" i="12"/>
  <c r="T2575" i="12"/>
  <c r="U2575" i="12"/>
  <c r="V2575" i="12"/>
  <c r="W2575" i="12" s="1"/>
  <c r="S2576" i="12"/>
  <c r="T2576" i="12"/>
  <c r="W2576" i="12" s="1"/>
  <c r="U2576" i="12"/>
  <c r="V2576" i="12"/>
  <c r="S2577" i="12"/>
  <c r="T2577" i="12"/>
  <c r="W2577" i="12" s="1"/>
  <c r="U2577" i="12"/>
  <c r="V2577" i="12"/>
  <c r="S2578" i="12"/>
  <c r="T2578" i="12"/>
  <c r="U2578" i="12"/>
  <c r="V2578" i="12"/>
  <c r="W2578" i="12"/>
  <c r="S2579" i="12"/>
  <c r="T2579" i="12"/>
  <c r="U2579" i="12"/>
  <c r="V2579" i="12"/>
  <c r="W2579" i="12" s="1"/>
  <c r="S2580" i="12"/>
  <c r="T2580" i="12"/>
  <c r="W2580" i="12" s="1"/>
  <c r="U2580" i="12"/>
  <c r="V2580" i="12"/>
  <c r="S2581" i="12"/>
  <c r="T2581" i="12"/>
  <c r="W2581" i="12" s="1"/>
  <c r="U2581" i="12"/>
  <c r="V2581" i="12"/>
  <c r="S2582" i="12"/>
  <c r="T2582" i="12"/>
  <c r="U2582" i="12"/>
  <c r="V2582" i="12"/>
  <c r="W2582" i="12"/>
  <c r="S2583" i="12"/>
  <c r="T2583" i="12"/>
  <c r="U2583" i="12"/>
  <c r="V2583" i="12"/>
  <c r="W2583" i="12" s="1"/>
  <c r="S2584" i="12"/>
  <c r="T2584" i="12"/>
  <c r="W2584" i="12" s="1"/>
  <c r="U2584" i="12"/>
  <c r="V2584" i="12"/>
  <c r="S2585" i="12"/>
  <c r="T2585" i="12"/>
  <c r="W2585" i="12" s="1"/>
  <c r="U2585" i="12"/>
  <c r="V2585" i="12"/>
  <c r="S2586" i="12"/>
  <c r="T2586" i="12"/>
  <c r="U2586" i="12"/>
  <c r="V2586" i="12"/>
  <c r="W2586" i="12"/>
  <c r="S2587" i="12"/>
  <c r="T2587" i="12"/>
  <c r="U2587" i="12"/>
  <c r="V2587" i="12"/>
  <c r="W2587" i="12" s="1"/>
  <c r="S2588" i="12"/>
  <c r="T2588" i="12"/>
  <c r="W2588" i="12" s="1"/>
  <c r="U2588" i="12"/>
  <c r="V2588" i="12"/>
  <c r="S2589" i="12"/>
  <c r="T2589" i="12"/>
  <c r="W2589" i="12" s="1"/>
  <c r="U2589" i="12"/>
  <c r="V2589" i="12"/>
  <c r="S2590" i="12"/>
  <c r="T2590" i="12"/>
  <c r="U2590" i="12"/>
  <c r="V2590" i="12"/>
  <c r="W2590" i="12"/>
  <c r="S2591" i="12"/>
  <c r="T2591" i="12"/>
  <c r="U2591" i="12"/>
  <c r="V2591" i="12"/>
  <c r="W2591" i="12" s="1"/>
  <c r="S2592" i="12"/>
  <c r="T2592" i="12"/>
  <c r="W2592" i="12" s="1"/>
  <c r="U2592" i="12"/>
  <c r="V2592" i="12"/>
  <c r="S2593" i="12"/>
  <c r="T2593" i="12"/>
  <c r="W2593" i="12" s="1"/>
  <c r="U2593" i="12"/>
  <c r="V2593" i="12"/>
  <c r="S2594" i="12"/>
  <c r="T2594" i="12"/>
  <c r="U2594" i="12"/>
  <c r="V2594" i="12"/>
  <c r="W2594" i="12"/>
  <c r="S2595" i="12"/>
  <c r="T2595" i="12"/>
  <c r="U2595" i="12"/>
  <c r="V2595" i="12"/>
  <c r="W2595" i="12" s="1"/>
  <c r="S2596" i="12"/>
  <c r="T2596" i="12"/>
  <c r="W2596" i="12" s="1"/>
  <c r="U2596" i="12"/>
  <c r="V2596" i="12"/>
  <c r="S2597" i="12"/>
  <c r="T2597" i="12"/>
  <c r="W2597" i="12" s="1"/>
  <c r="U2597" i="12"/>
  <c r="V2597" i="12"/>
  <c r="S2598" i="12"/>
  <c r="T2598" i="12"/>
  <c r="U2598" i="12"/>
  <c r="V2598" i="12"/>
  <c r="W2598" i="12"/>
  <c r="S2599" i="12"/>
  <c r="T2599" i="12"/>
  <c r="U2599" i="12"/>
  <c r="V2599" i="12"/>
  <c r="W2599" i="12" s="1"/>
  <c r="S2600" i="12"/>
  <c r="T2600" i="12"/>
  <c r="W2600" i="12" s="1"/>
  <c r="U2600" i="12"/>
  <c r="V2600" i="12"/>
  <c r="S2601" i="12"/>
  <c r="T2601" i="12"/>
  <c r="W2601" i="12" s="1"/>
  <c r="U2601" i="12"/>
  <c r="V2601" i="12"/>
  <c r="S2602" i="12"/>
  <c r="T2602" i="12"/>
  <c r="U2602" i="12"/>
  <c r="V2602" i="12"/>
  <c r="W2602" i="12"/>
  <c r="S2603" i="12"/>
  <c r="T2603" i="12"/>
  <c r="U2603" i="12"/>
  <c r="V2603" i="12"/>
  <c r="W2603" i="12" s="1"/>
  <c r="S2604" i="12"/>
  <c r="T2604" i="12"/>
  <c r="W2604" i="12" s="1"/>
  <c r="U2604" i="12"/>
  <c r="V2604" i="12"/>
  <c r="S2605" i="12"/>
  <c r="T2605" i="12"/>
  <c r="W2605" i="12" s="1"/>
  <c r="U2605" i="12"/>
  <c r="V2605" i="12"/>
  <c r="S2606" i="12"/>
  <c r="T2606" i="12"/>
  <c r="U2606" i="12"/>
  <c r="V2606" i="12"/>
  <c r="W2606" i="12"/>
  <c r="S2607" i="12"/>
  <c r="T2607" i="12"/>
  <c r="U2607" i="12"/>
  <c r="V2607" i="12"/>
  <c r="W2607" i="12" s="1"/>
  <c r="S2608" i="12"/>
  <c r="T2608" i="12"/>
  <c r="W2608" i="12" s="1"/>
  <c r="U2608" i="12"/>
  <c r="V2608" i="12"/>
  <c r="S2609" i="12"/>
  <c r="T2609" i="12"/>
  <c r="W2609" i="12" s="1"/>
  <c r="U2609" i="12"/>
  <c r="V2609" i="12"/>
  <c r="S2610" i="12"/>
  <c r="T2610" i="12"/>
  <c r="U2610" i="12"/>
  <c r="V2610" i="12"/>
  <c r="W2610" i="12"/>
  <c r="S2611" i="12"/>
  <c r="T2611" i="12"/>
  <c r="U2611" i="12"/>
  <c r="V2611" i="12"/>
  <c r="W2611" i="12" s="1"/>
  <c r="S2612" i="12"/>
  <c r="T2612" i="12"/>
  <c r="W2612" i="12" s="1"/>
  <c r="U2612" i="12"/>
  <c r="V2612" i="12"/>
  <c r="S2613" i="12"/>
  <c r="T2613" i="12"/>
  <c r="W2613" i="12" s="1"/>
  <c r="U2613" i="12"/>
  <c r="V2613" i="12"/>
  <c r="S2614" i="12"/>
  <c r="T2614" i="12"/>
  <c r="U2614" i="12"/>
  <c r="V2614" i="12"/>
  <c r="W2614" i="12"/>
  <c r="S2615" i="12"/>
  <c r="T2615" i="12"/>
  <c r="U2615" i="12"/>
  <c r="V2615" i="12"/>
  <c r="W2615" i="12" s="1"/>
  <c r="S2616" i="12"/>
  <c r="T2616" i="12"/>
  <c r="W2616" i="12" s="1"/>
  <c r="U2616" i="12"/>
  <c r="V2616" i="12"/>
  <c r="S2617" i="12"/>
  <c r="T2617" i="12"/>
  <c r="W2617" i="12" s="1"/>
  <c r="U2617" i="12"/>
  <c r="V2617" i="12"/>
  <c r="S2618" i="12"/>
  <c r="T2618" i="12"/>
  <c r="U2618" i="12"/>
  <c r="V2618" i="12"/>
  <c r="W2618" i="12"/>
  <c r="S2619" i="12"/>
  <c r="T2619" i="12"/>
  <c r="U2619" i="12"/>
  <c r="V2619" i="12"/>
  <c r="W2619" i="12" s="1"/>
  <c r="S2620" i="12"/>
  <c r="T2620" i="12"/>
  <c r="W2620" i="12" s="1"/>
  <c r="U2620" i="12"/>
  <c r="V2620" i="12"/>
  <c r="S2621" i="12"/>
  <c r="T2621" i="12"/>
  <c r="W2621" i="12" s="1"/>
  <c r="U2621" i="12"/>
  <c r="V2621" i="12"/>
  <c r="S2622" i="12"/>
  <c r="T2622" i="12"/>
  <c r="U2622" i="12"/>
  <c r="V2622" i="12"/>
  <c r="W2622" i="12"/>
  <c r="S2623" i="12"/>
  <c r="T2623" i="12"/>
  <c r="U2623" i="12"/>
  <c r="V2623" i="12"/>
  <c r="W2623" i="12" s="1"/>
  <c r="S2624" i="12"/>
  <c r="T2624" i="12"/>
  <c r="W2624" i="12" s="1"/>
  <c r="U2624" i="12"/>
  <c r="V2624" i="12"/>
  <c r="S2625" i="12"/>
  <c r="T2625" i="12"/>
  <c r="W2625" i="12" s="1"/>
  <c r="U2625" i="12"/>
  <c r="V2625" i="12"/>
  <c r="S2626" i="12"/>
  <c r="T2626" i="12"/>
  <c r="U2626" i="12"/>
  <c r="V2626" i="12"/>
  <c r="W2626" i="12"/>
  <c r="S2627" i="12"/>
  <c r="T2627" i="12"/>
  <c r="U2627" i="12"/>
  <c r="V2627" i="12"/>
  <c r="W2627" i="12" s="1"/>
  <c r="S2628" i="12"/>
  <c r="T2628" i="12"/>
  <c r="W2628" i="12" s="1"/>
  <c r="U2628" i="12"/>
  <c r="V2628" i="12"/>
  <c r="S2629" i="12"/>
  <c r="T2629" i="12"/>
  <c r="W2629" i="12" s="1"/>
  <c r="U2629" i="12"/>
  <c r="V2629" i="12"/>
  <c r="S2630" i="12"/>
  <c r="T2630" i="12"/>
  <c r="U2630" i="12"/>
  <c r="V2630" i="12"/>
  <c r="W2630" i="12"/>
  <c r="S2631" i="12"/>
  <c r="T2631" i="12"/>
  <c r="U2631" i="12"/>
  <c r="V2631" i="12"/>
  <c r="W2631" i="12" s="1"/>
  <c r="S2632" i="12"/>
  <c r="T2632" i="12"/>
  <c r="W2632" i="12" s="1"/>
  <c r="U2632" i="12"/>
  <c r="V2632" i="12"/>
  <c r="S2633" i="12"/>
  <c r="T2633" i="12"/>
  <c r="W2633" i="12" s="1"/>
  <c r="U2633" i="12"/>
  <c r="V2633" i="12"/>
  <c r="S2634" i="12"/>
  <c r="T2634" i="12"/>
  <c r="U2634" i="12"/>
  <c r="V2634" i="12"/>
  <c r="W2634" i="12"/>
  <c r="S2635" i="12"/>
  <c r="T2635" i="12"/>
  <c r="U2635" i="12"/>
  <c r="V2635" i="12"/>
  <c r="W2635" i="12" s="1"/>
  <c r="S2636" i="12"/>
  <c r="T2636" i="12"/>
  <c r="W2636" i="12" s="1"/>
  <c r="U2636" i="12"/>
  <c r="V2636" i="12"/>
  <c r="S2637" i="12"/>
  <c r="T2637" i="12"/>
  <c r="W2637" i="12" s="1"/>
  <c r="U2637" i="12"/>
  <c r="V2637" i="12"/>
  <c r="S2638" i="12"/>
  <c r="T2638" i="12"/>
  <c r="U2638" i="12"/>
  <c r="V2638" i="12"/>
  <c r="W2638" i="12"/>
  <c r="S2639" i="12"/>
  <c r="T2639" i="12"/>
  <c r="U2639" i="12"/>
  <c r="V2639" i="12"/>
  <c r="W2639" i="12" s="1"/>
  <c r="S2640" i="12"/>
  <c r="T2640" i="12"/>
  <c r="W2640" i="12" s="1"/>
  <c r="U2640" i="12"/>
  <c r="V2640" i="12"/>
  <c r="S2641" i="12"/>
  <c r="T2641" i="12"/>
  <c r="W2641" i="12" s="1"/>
  <c r="U2641" i="12"/>
  <c r="V2641" i="12"/>
  <c r="S2642" i="12"/>
  <c r="T2642" i="12"/>
  <c r="U2642" i="12"/>
  <c r="V2642" i="12"/>
  <c r="W2642" i="12"/>
  <c r="S2643" i="12"/>
  <c r="T2643" i="12"/>
  <c r="U2643" i="12"/>
  <c r="V2643" i="12"/>
  <c r="W2643" i="12" s="1"/>
  <c r="S2644" i="12"/>
  <c r="T2644" i="12"/>
  <c r="W2644" i="12" s="1"/>
  <c r="U2644" i="12"/>
  <c r="V2644" i="12"/>
  <c r="S2645" i="12"/>
  <c r="T2645" i="12"/>
  <c r="W2645" i="12" s="1"/>
  <c r="U2645" i="12"/>
  <c r="V2645" i="12"/>
  <c r="S2646" i="12"/>
  <c r="T2646" i="12"/>
  <c r="U2646" i="12"/>
  <c r="V2646" i="12"/>
  <c r="W2646" i="12"/>
  <c r="S2647" i="12"/>
  <c r="T2647" i="12"/>
  <c r="U2647" i="12"/>
  <c r="V2647" i="12"/>
  <c r="W2647" i="12" s="1"/>
  <c r="S2648" i="12"/>
  <c r="T2648" i="12"/>
  <c r="W2648" i="12" s="1"/>
  <c r="U2648" i="12"/>
  <c r="V2648" i="12"/>
  <c r="S2649" i="12"/>
  <c r="T2649" i="12"/>
  <c r="W2649" i="12" s="1"/>
  <c r="U2649" i="12"/>
  <c r="V2649" i="12"/>
  <c r="S2650" i="12"/>
  <c r="T2650" i="12"/>
  <c r="U2650" i="12"/>
  <c r="V2650" i="12"/>
  <c r="W2650" i="12"/>
  <c r="S2651" i="12"/>
  <c r="T2651" i="12"/>
  <c r="U2651" i="12"/>
  <c r="V2651" i="12"/>
  <c r="W2651" i="12" s="1"/>
  <c r="S2652" i="12"/>
  <c r="T2652" i="12"/>
  <c r="W2652" i="12" s="1"/>
  <c r="U2652" i="12"/>
  <c r="V2652" i="12"/>
  <c r="S2653" i="12"/>
  <c r="T2653" i="12"/>
  <c r="W2653" i="12" s="1"/>
  <c r="U2653" i="12"/>
  <c r="V2653" i="12"/>
  <c r="S2654" i="12"/>
  <c r="T2654" i="12"/>
  <c r="U2654" i="12"/>
  <c r="V2654" i="12"/>
  <c r="W2654" i="12"/>
  <c r="S2655" i="12"/>
  <c r="T2655" i="12"/>
  <c r="U2655" i="12"/>
  <c r="V2655" i="12"/>
  <c r="W2655" i="12" s="1"/>
  <c r="S2656" i="12"/>
  <c r="T2656" i="12"/>
  <c r="W2656" i="12" s="1"/>
  <c r="U2656" i="12"/>
  <c r="V2656" i="12"/>
  <c r="S2657" i="12"/>
  <c r="T2657" i="12"/>
  <c r="W2657" i="12" s="1"/>
  <c r="U2657" i="12"/>
  <c r="V2657" i="12"/>
  <c r="S2658" i="12"/>
  <c r="T2658" i="12"/>
  <c r="U2658" i="12"/>
  <c r="V2658" i="12"/>
  <c r="W2658" i="12"/>
  <c r="S1166" i="11"/>
  <c r="T1166" i="11"/>
  <c r="U1166" i="11"/>
  <c r="V1166" i="11"/>
  <c r="W1166" i="11" s="1"/>
  <c r="S1167" i="11"/>
  <c r="T1167" i="11"/>
  <c r="W1167" i="11" s="1"/>
  <c r="U1167" i="11"/>
  <c r="V1167" i="11"/>
  <c r="S1168" i="11"/>
  <c r="T1168" i="11"/>
  <c r="W1168" i="11" s="1"/>
  <c r="U1168" i="11"/>
  <c r="V1168" i="11"/>
  <c r="S1169" i="11"/>
  <c r="T1169" i="11"/>
  <c r="U1169" i="11"/>
  <c r="V1169" i="11"/>
  <c r="W1169" i="11"/>
  <c r="S1170" i="11"/>
  <c r="T1170" i="11"/>
  <c r="U1170" i="11"/>
  <c r="V1170" i="11"/>
  <c r="W1170" i="11" s="1"/>
  <c r="S1171" i="11"/>
  <c r="T1171" i="11"/>
  <c r="W1171" i="11" s="1"/>
  <c r="U1171" i="11"/>
  <c r="V1171" i="11"/>
  <c r="S1172" i="11"/>
  <c r="T1172" i="11"/>
  <c r="W1172" i="11" s="1"/>
  <c r="U1172" i="11"/>
  <c r="V1172" i="11"/>
  <c r="S1173" i="11"/>
  <c r="T1173" i="11"/>
  <c r="U1173" i="11"/>
  <c r="V1173" i="11"/>
  <c r="W1173" i="11"/>
  <c r="S1174" i="11"/>
  <c r="T1174" i="11"/>
  <c r="U1174" i="11"/>
  <c r="V1174" i="11"/>
  <c r="W1174" i="11" s="1"/>
  <c r="S1175" i="11"/>
  <c r="T1175" i="11"/>
  <c r="W1175" i="11" s="1"/>
  <c r="U1175" i="11"/>
  <c r="V1175" i="11"/>
  <c r="S1176" i="11"/>
  <c r="T1176" i="11"/>
  <c r="W1176" i="11" s="1"/>
  <c r="U1176" i="11"/>
  <c r="V1176" i="11"/>
  <c r="S1177" i="11"/>
  <c r="T1177" i="11"/>
  <c r="U1177" i="11"/>
  <c r="V1177" i="11"/>
  <c r="W1177" i="11"/>
  <c r="S1178" i="11"/>
  <c r="T1178" i="11"/>
  <c r="U1178" i="11"/>
  <c r="V1178" i="11"/>
  <c r="W1178" i="11" s="1"/>
  <c r="S1179" i="11"/>
  <c r="T1179" i="11"/>
  <c r="W1179" i="11" s="1"/>
  <c r="U1179" i="11"/>
  <c r="V1179" i="11"/>
  <c r="S1180" i="11"/>
  <c r="T1180" i="11"/>
  <c r="W1180" i="11" s="1"/>
  <c r="U1180" i="11"/>
  <c r="V1180" i="11"/>
  <c r="S1181" i="11"/>
  <c r="T1181" i="11"/>
  <c r="U1181" i="11"/>
  <c r="V1181" i="11"/>
  <c r="W1181" i="11"/>
  <c r="S1182" i="11"/>
  <c r="T1182" i="11"/>
  <c r="U1182" i="11"/>
  <c r="V1182" i="11"/>
  <c r="W1182" i="11" s="1"/>
  <c r="S1183" i="11"/>
  <c r="T1183" i="11"/>
  <c r="W1183" i="11" s="1"/>
  <c r="U1183" i="11"/>
  <c r="V1183" i="11"/>
  <c r="S1184" i="11"/>
  <c r="T1184" i="11"/>
  <c r="W1184" i="11" s="1"/>
  <c r="U1184" i="11"/>
  <c r="V1184" i="11"/>
  <c r="S1185" i="11"/>
  <c r="T1185" i="11"/>
  <c r="U1185" i="11"/>
  <c r="V1185" i="11"/>
  <c r="W1185" i="11"/>
  <c r="S1186" i="11"/>
  <c r="T1186" i="11"/>
  <c r="U1186" i="11"/>
  <c r="V1186" i="11"/>
  <c r="W1186" i="11" s="1"/>
  <c r="S1187" i="11"/>
  <c r="T1187" i="11"/>
  <c r="U1187" i="11"/>
  <c r="V1187" i="11"/>
  <c r="W1187" i="11" s="1"/>
  <c r="S1188" i="11"/>
  <c r="T1188" i="11"/>
  <c r="W1188" i="11" s="1"/>
  <c r="U1188" i="11"/>
  <c r="V1188" i="11"/>
  <c r="S1189" i="11"/>
  <c r="T1189" i="11"/>
  <c r="U1189" i="11"/>
  <c r="V1189" i="11"/>
  <c r="W1189" i="11"/>
  <c r="S1190" i="11"/>
  <c r="T1190" i="11"/>
  <c r="U1190" i="11"/>
  <c r="V1190" i="11"/>
  <c r="W1190" i="11" s="1"/>
  <c r="S1191" i="11"/>
  <c r="T1191" i="11"/>
  <c r="U1191" i="11"/>
  <c r="V1191" i="11"/>
  <c r="W1191" i="11" s="1"/>
  <c r="S1192" i="11"/>
  <c r="T1192" i="11"/>
  <c r="W1192" i="11" s="1"/>
  <c r="U1192" i="11"/>
  <c r="V1192" i="11"/>
  <c r="S1193" i="11"/>
  <c r="T1193" i="11"/>
  <c r="U1193" i="11"/>
  <c r="V1193" i="11"/>
  <c r="W1193" i="11"/>
  <c r="S1194" i="11"/>
  <c r="T1194" i="11"/>
  <c r="U1194" i="11"/>
  <c r="V1194" i="11"/>
  <c r="W1194" i="11" s="1"/>
  <c r="S1195" i="11"/>
  <c r="T1195" i="11"/>
  <c r="U1195" i="11"/>
  <c r="V1195" i="11"/>
  <c r="W1195" i="11" s="1"/>
  <c r="S1196" i="11"/>
  <c r="T1196" i="11"/>
  <c r="W1196" i="11" s="1"/>
  <c r="U1196" i="11"/>
  <c r="V1196" i="11"/>
  <c r="S1197" i="11"/>
  <c r="T1197" i="11"/>
  <c r="U1197" i="11"/>
  <c r="V1197" i="11"/>
  <c r="W1197" i="11"/>
  <c r="S1198" i="11"/>
  <c r="T1198" i="11"/>
  <c r="U1198" i="11"/>
  <c r="V1198" i="11"/>
  <c r="W1198" i="11" s="1"/>
  <c r="S1199" i="11"/>
  <c r="T1199" i="11"/>
  <c r="U1199" i="11"/>
  <c r="V1199" i="11"/>
  <c r="W1199" i="11" s="1"/>
  <c r="S1200" i="11"/>
  <c r="T1200" i="11"/>
  <c r="W1200" i="11" s="1"/>
  <c r="U1200" i="11"/>
  <c r="V1200" i="11"/>
  <c r="S1201" i="11"/>
  <c r="T1201" i="11"/>
  <c r="U1201" i="11"/>
  <c r="V1201" i="11"/>
  <c r="W1201" i="11"/>
  <c r="S1202" i="11"/>
  <c r="T1202" i="11"/>
  <c r="U1202" i="11"/>
  <c r="V1202" i="11"/>
  <c r="W1202" i="11" s="1"/>
  <c r="S1203" i="11"/>
  <c r="T1203" i="11"/>
  <c r="U1203" i="11"/>
  <c r="V1203" i="11"/>
  <c r="W1203" i="11" s="1"/>
  <c r="S1204" i="11"/>
  <c r="T1204" i="11"/>
  <c r="W1204" i="11" s="1"/>
  <c r="U1204" i="11"/>
  <c r="V1204" i="11"/>
  <c r="S1205" i="11"/>
  <c r="T1205" i="11"/>
  <c r="U1205" i="11"/>
  <c r="V1205" i="11"/>
  <c r="W1205" i="11"/>
  <c r="S1206" i="11"/>
  <c r="T1206" i="11"/>
  <c r="U1206" i="11"/>
  <c r="V1206" i="11"/>
  <c r="W1206" i="11" s="1"/>
  <c r="S1207" i="11"/>
  <c r="T1207" i="11"/>
  <c r="U1207" i="11"/>
  <c r="V1207" i="11"/>
  <c r="W1207" i="11" s="1"/>
  <c r="S1208" i="11"/>
  <c r="T1208" i="11"/>
  <c r="W1208" i="11" s="1"/>
  <c r="U1208" i="11"/>
  <c r="V1208" i="11"/>
  <c r="S1209" i="11"/>
  <c r="T1209" i="11"/>
  <c r="U1209" i="11"/>
  <c r="V1209" i="11"/>
  <c r="W1209" i="11"/>
  <c r="S1210" i="11"/>
  <c r="T1210" i="11"/>
  <c r="U1210" i="11"/>
  <c r="V1210" i="11"/>
  <c r="W1210" i="11" s="1"/>
  <c r="S1211" i="11"/>
  <c r="T1211" i="11"/>
  <c r="U1211" i="11"/>
  <c r="V1211" i="11"/>
  <c r="W1211" i="11" s="1"/>
  <c r="S1212" i="11"/>
  <c r="T1212" i="11"/>
  <c r="W1212" i="11" s="1"/>
  <c r="U1212" i="11"/>
  <c r="V1212" i="11"/>
  <c r="S1213" i="11"/>
  <c r="T1213" i="11"/>
  <c r="U1213" i="11"/>
  <c r="V1213" i="11"/>
  <c r="W1213" i="11"/>
  <c r="S1214" i="11"/>
  <c r="T1214" i="11"/>
  <c r="U1214" i="11"/>
  <c r="V1214" i="11"/>
  <c r="W1214" i="11" s="1"/>
  <c r="S1215" i="11"/>
  <c r="T1215" i="11"/>
  <c r="U1215" i="11"/>
  <c r="V1215" i="11"/>
  <c r="W1215" i="11" s="1"/>
  <c r="S1216" i="11"/>
  <c r="T1216" i="11"/>
  <c r="W1216" i="11" s="1"/>
  <c r="U1216" i="11"/>
  <c r="V1216" i="11"/>
  <c r="S1217" i="11"/>
  <c r="T1217" i="11"/>
  <c r="U1217" i="11"/>
  <c r="V1217" i="11"/>
  <c r="W1217" i="11"/>
  <c r="S1218" i="11"/>
  <c r="T1218" i="11"/>
  <c r="U1218" i="11"/>
  <c r="V1218" i="11"/>
  <c r="W1218" i="11" s="1"/>
  <c r="S1219" i="11"/>
  <c r="T1219" i="11"/>
  <c r="U1219" i="11"/>
  <c r="V1219" i="11"/>
  <c r="W1219" i="11" s="1"/>
  <c r="S1220" i="11"/>
  <c r="T1220" i="11"/>
  <c r="W1220" i="11" s="1"/>
  <c r="U1220" i="11"/>
  <c r="V1220" i="11"/>
  <c r="S1221" i="11"/>
  <c r="T1221" i="11"/>
  <c r="U1221" i="11"/>
  <c r="V1221" i="11"/>
  <c r="W1221" i="11"/>
  <c r="S1222" i="11"/>
  <c r="T1222" i="11"/>
  <c r="U1222" i="11"/>
  <c r="V1222" i="11"/>
  <c r="W1222" i="11" s="1"/>
  <c r="S1223" i="11"/>
  <c r="T1223" i="11"/>
  <c r="U1223" i="11"/>
  <c r="V1223" i="11"/>
  <c r="W1223" i="11" s="1"/>
  <c r="S1224" i="11"/>
  <c r="T1224" i="11"/>
  <c r="W1224" i="11" s="1"/>
  <c r="U1224" i="11"/>
  <c r="V1224" i="11"/>
  <c r="S1225" i="11"/>
  <c r="T1225" i="11"/>
  <c r="U1225" i="11"/>
  <c r="V1225" i="11"/>
  <c r="W1225" i="11"/>
  <c r="S1226" i="11"/>
  <c r="T1226" i="11"/>
  <c r="U1226" i="11"/>
  <c r="V1226" i="11"/>
  <c r="W1226" i="11" s="1"/>
  <c r="S1227" i="11"/>
  <c r="T1227" i="11"/>
  <c r="U1227" i="11"/>
  <c r="V1227" i="11"/>
  <c r="W1227" i="11" s="1"/>
  <c r="S1228" i="11"/>
  <c r="T1228" i="11"/>
  <c r="W1228" i="11" s="1"/>
  <c r="U1228" i="11"/>
  <c r="V1228" i="11"/>
  <c r="S1229" i="11"/>
  <c r="T1229" i="11"/>
  <c r="U1229" i="11"/>
  <c r="V1229" i="11"/>
  <c r="W1229" i="11"/>
  <c r="S1230" i="11"/>
  <c r="T1230" i="11"/>
  <c r="U1230" i="11"/>
  <c r="V1230" i="11"/>
  <c r="W1230" i="11" s="1"/>
  <c r="S1231" i="11"/>
  <c r="T1231" i="11"/>
  <c r="U1231" i="11"/>
  <c r="V1231" i="11"/>
  <c r="W1231" i="11" s="1"/>
  <c r="S1232" i="11"/>
  <c r="T1232" i="11"/>
  <c r="W1232" i="11" s="1"/>
  <c r="U1232" i="11"/>
  <c r="V1232" i="11"/>
  <c r="S1233" i="11"/>
  <c r="T1233" i="11"/>
  <c r="U1233" i="11"/>
  <c r="V1233" i="11"/>
  <c r="W1233" i="11"/>
  <c r="S1234" i="11"/>
  <c r="T1234" i="11"/>
  <c r="W1234" i="11" s="1"/>
  <c r="U1234" i="11"/>
  <c r="V1234" i="11"/>
  <c r="S1235" i="11"/>
  <c r="T1235" i="11"/>
  <c r="U1235" i="11"/>
  <c r="V1235" i="11"/>
  <c r="W1235" i="11"/>
  <c r="S1236" i="11"/>
  <c r="T1236" i="11"/>
  <c r="W1236" i="11" s="1"/>
  <c r="U1236" i="11"/>
  <c r="V1236" i="11"/>
  <c r="S1237" i="11"/>
  <c r="T1237" i="11"/>
  <c r="U1237" i="11"/>
  <c r="V1237" i="11"/>
  <c r="W1237" i="11"/>
  <c r="S1238" i="11"/>
  <c r="T1238" i="11"/>
  <c r="W1238" i="11" s="1"/>
  <c r="U1238" i="11"/>
  <c r="V1238" i="11"/>
  <c r="S1239" i="11"/>
  <c r="T1239" i="11"/>
  <c r="U1239" i="11"/>
  <c r="V1239" i="11"/>
  <c r="W1239" i="11"/>
  <c r="S1240" i="11"/>
  <c r="T1240" i="11"/>
  <c r="W1240" i="11" s="1"/>
  <c r="U1240" i="11"/>
  <c r="V1240" i="11"/>
  <c r="S1241" i="11"/>
  <c r="T1241" i="11"/>
  <c r="U1241" i="11"/>
  <c r="V1241" i="11"/>
  <c r="W1241" i="11"/>
  <c r="S1242" i="11"/>
  <c r="T1242" i="11"/>
  <c r="W1242" i="11" s="1"/>
  <c r="U1242" i="11"/>
  <c r="V1242" i="11"/>
  <c r="S1243" i="11"/>
  <c r="T1243" i="11"/>
  <c r="U1243" i="11"/>
  <c r="V1243" i="11"/>
  <c r="W1243" i="11"/>
  <c r="S1244" i="11"/>
  <c r="T1244" i="11"/>
  <c r="W1244" i="11" s="1"/>
  <c r="U1244" i="11"/>
  <c r="V1244" i="11"/>
  <c r="S1245" i="11"/>
  <c r="T1245" i="11"/>
  <c r="U1245" i="11"/>
  <c r="V1245" i="11"/>
  <c r="W1245" i="11"/>
  <c r="S1246" i="11"/>
  <c r="T1246" i="11"/>
  <c r="W1246" i="11" s="1"/>
  <c r="U1246" i="11"/>
  <c r="V1246" i="11"/>
  <c r="S1247" i="11"/>
  <c r="T1247" i="11"/>
  <c r="U1247" i="11"/>
  <c r="V1247" i="11"/>
  <c r="W1247" i="11"/>
  <c r="S1248" i="11"/>
  <c r="T1248" i="11"/>
  <c r="W1248" i="11" s="1"/>
  <c r="U1248" i="11"/>
  <c r="V1248" i="11"/>
  <c r="S1249" i="11"/>
  <c r="T1249" i="11"/>
  <c r="U1249" i="11"/>
  <c r="V1249" i="11"/>
  <c r="W1249" i="11"/>
  <c r="S1250" i="11"/>
  <c r="T1250" i="11"/>
  <c r="W1250" i="11" s="1"/>
  <c r="U1250" i="11"/>
  <c r="V1250" i="11"/>
  <c r="S1251" i="11"/>
  <c r="T1251" i="11"/>
  <c r="U1251" i="11"/>
  <c r="V1251" i="11"/>
  <c r="W1251" i="11"/>
  <c r="S1252" i="11"/>
  <c r="T1252" i="11"/>
  <c r="W1252" i="11" s="1"/>
  <c r="U1252" i="11"/>
  <c r="V1252" i="11"/>
  <c r="S1253" i="11"/>
  <c r="T1253" i="11"/>
  <c r="U1253" i="11"/>
  <c r="V1253" i="11"/>
  <c r="W1253" i="11"/>
  <c r="S1254" i="11"/>
  <c r="T1254" i="11"/>
  <c r="W1254" i="11" s="1"/>
  <c r="U1254" i="11"/>
  <c r="V1254" i="11"/>
  <c r="S1255" i="11"/>
  <c r="T1255" i="11"/>
  <c r="U1255" i="11"/>
  <c r="V1255" i="11"/>
  <c r="W1255" i="11"/>
  <c r="S1256" i="11"/>
  <c r="T1256" i="11"/>
  <c r="W1256" i="11" s="1"/>
  <c r="U1256" i="11"/>
  <c r="V1256" i="11"/>
  <c r="S1257" i="11"/>
  <c r="T1257" i="11"/>
  <c r="U1257" i="11"/>
  <c r="V1257" i="11"/>
  <c r="W1257" i="11"/>
  <c r="S1258" i="11"/>
  <c r="T1258" i="11"/>
  <c r="W1258" i="11" s="1"/>
  <c r="U1258" i="11"/>
  <c r="V1258" i="11"/>
  <c r="S1259" i="11"/>
  <c r="T1259" i="11"/>
  <c r="U1259" i="11"/>
  <c r="V1259" i="11"/>
  <c r="W1259" i="11"/>
  <c r="S1260" i="11"/>
  <c r="T1260" i="11"/>
  <c r="W1260" i="11" s="1"/>
  <c r="U1260" i="11"/>
  <c r="V1260" i="11"/>
  <c r="S1261" i="11"/>
  <c r="T1261" i="11"/>
  <c r="U1261" i="11"/>
  <c r="V1261" i="11"/>
  <c r="W1261" i="11"/>
  <c r="S1262" i="11"/>
  <c r="T1262" i="11"/>
  <c r="W1262" i="11" s="1"/>
  <c r="U1262" i="11"/>
  <c r="V1262" i="11"/>
  <c r="S1263" i="11"/>
  <c r="T1263" i="11"/>
  <c r="U1263" i="11"/>
  <c r="V1263" i="11"/>
  <c r="W1263" i="11"/>
  <c r="S1264" i="11"/>
  <c r="T1264" i="11"/>
  <c r="W1264" i="11" s="1"/>
  <c r="U1264" i="11"/>
  <c r="V1264" i="11"/>
  <c r="S1265" i="11"/>
  <c r="T1265" i="11"/>
  <c r="U1265" i="11"/>
  <c r="V1265" i="11"/>
  <c r="W1265" i="11"/>
  <c r="S1266" i="11"/>
  <c r="T1266" i="11"/>
  <c r="W1266" i="11" s="1"/>
  <c r="U1266" i="11"/>
  <c r="V1266" i="11"/>
  <c r="S1267" i="11"/>
  <c r="T1267" i="11"/>
  <c r="U1267" i="11"/>
  <c r="V1267" i="11"/>
  <c r="W1267" i="11"/>
  <c r="S1268" i="11"/>
  <c r="T1268" i="11"/>
  <c r="W1268" i="11" s="1"/>
  <c r="U1268" i="11"/>
  <c r="V1268" i="11"/>
  <c r="S1269" i="11"/>
  <c r="T1269" i="11"/>
  <c r="U1269" i="11"/>
  <c r="V1269" i="11"/>
  <c r="W1269" i="11"/>
  <c r="S1270" i="11"/>
  <c r="T1270" i="11"/>
  <c r="W1270" i="11" s="1"/>
  <c r="U1270" i="11"/>
  <c r="V1270" i="11"/>
  <c r="S1271" i="11"/>
  <c r="T1271" i="11"/>
  <c r="U1271" i="11"/>
  <c r="V1271" i="11"/>
  <c r="W1271" i="11"/>
  <c r="S1272" i="11"/>
  <c r="T1272" i="11"/>
  <c r="W1272" i="11" s="1"/>
  <c r="U1272" i="11"/>
  <c r="V1272" i="11"/>
  <c r="S1273" i="11"/>
  <c r="T1273" i="11"/>
  <c r="U1273" i="11"/>
  <c r="V1273" i="11"/>
  <c r="W1273" i="11"/>
  <c r="S1274" i="11"/>
  <c r="T1274" i="11"/>
  <c r="W1274" i="11" s="1"/>
  <c r="U1274" i="11"/>
  <c r="V1274" i="11"/>
  <c r="S1275" i="11"/>
  <c r="T1275" i="11"/>
  <c r="U1275" i="11"/>
  <c r="V1275" i="11"/>
  <c r="W1275" i="11"/>
  <c r="S1276" i="11"/>
  <c r="T1276" i="11"/>
  <c r="W1276" i="11" s="1"/>
  <c r="U1276" i="11"/>
  <c r="V1276" i="11"/>
  <c r="S1277" i="11"/>
  <c r="T1277" i="11"/>
  <c r="U1277" i="11"/>
  <c r="V1277" i="11"/>
  <c r="W1277" i="11"/>
  <c r="S1278" i="11"/>
  <c r="T1278" i="11"/>
  <c r="U1278" i="11"/>
  <c r="V1278" i="11"/>
  <c r="W1278" i="11" s="1"/>
  <c r="S1279" i="11"/>
  <c r="T1279" i="11"/>
  <c r="U1279" i="11"/>
  <c r="V1279" i="11"/>
  <c r="W1279" i="11" s="1"/>
  <c r="S1280" i="11"/>
  <c r="T1280" i="11"/>
  <c r="W1280" i="11" s="1"/>
  <c r="U1280" i="11"/>
  <c r="V1280" i="11"/>
  <c r="S1281" i="11"/>
  <c r="T1281" i="11"/>
  <c r="U1281" i="11"/>
  <c r="V1281" i="11"/>
  <c r="W1281" i="11"/>
  <c r="S1282" i="11"/>
  <c r="T1282" i="11"/>
  <c r="U1282" i="11"/>
  <c r="V1282" i="11"/>
  <c r="W1282" i="11" s="1"/>
  <c r="S1283" i="11"/>
  <c r="T1283" i="11"/>
  <c r="U1283" i="11"/>
  <c r="V1283" i="11"/>
  <c r="W1283" i="11" s="1"/>
  <c r="S1284" i="11"/>
  <c r="T1284" i="11"/>
  <c r="W1284" i="11" s="1"/>
  <c r="U1284" i="11"/>
  <c r="V1284" i="11"/>
  <c r="S1285" i="11"/>
  <c r="T1285" i="11"/>
  <c r="U1285" i="11"/>
  <c r="V1285" i="11"/>
  <c r="W1285" i="11"/>
  <c r="S1286" i="11"/>
  <c r="T1286" i="11"/>
  <c r="U1286" i="11"/>
  <c r="V1286" i="11"/>
  <c r="W1286" i="11" s="1"/>
  <c r="S1287" i="11"/>
  <c r="T1287" i="11"/>
  <c r="U1287" i="11"/>
  <c r="V1287" i="11"/>
  <c r="W1287" i="11" s="1"/>
  <c r="S1288" i="11"/>
  <c r="T1288" i="11"/>
  <c r="W1288" i="11" s="1"/>
  <c r="U1288" i="11"/>
  <c r="V1288" i="11"/>
  <c r="S1289" i="11"/>
  <c r="T1289" i="11"/>
  <c r="U1289" i="11"/>
  <c r="V1289" i="11"/>
  <c r="W1289" i="11"/>
  <c r="S1290" i="11"/>
  <c r="T1290" i="11"/>
  <c r="U1290" i="11"/>
  <c r="V1290" i="11"/>
  <c r="W1290" i="11" s="1"/>
  <c r="S1291" i="11"/>
  <c r="T1291" i="11"/>
  <c r="U1291" i="11"/>
  <c r="V1291" i="11"/>
  <c r="W1291" i="11" s="1"/>
  <c r="S1292" i="11"/>
  <c r="T1292" i="11"/>
  <c r="W1292" i="11" s="1"/>
  <c r="U1292" i="11"/>
  <c r="V1292" i="11"/>
  <c r="S1293" i="11"/>
  <c r="T1293" i="11"/>
  <c r="U1293" i="11"/>
  <c r="V1293" i="11"/>
  <c r="W1293" i="11"/>
  <c r="S1294" i="11"/>
  <c r="T1294" i="11"/>
  <c r="U1294" i="11"/>
  <c r="V1294" i="11"/>
  <c r="W1294" i="11" s="1"/>
  <c r="S1295" i="11"/>
  <c r="T1295" i="11"/>
  <c r="U1295" i="11"/>
  <c r="V1295" i="11"/>
  <c r="W1295" i="11" s="1"/>
  <c r="S1296" i="11"/>
  <c r="T1296" i="11"/>
  <c r="W1296" i="11" s="1"/>
  <c r="U1296" i="11"/>
  <c r="V1296" i="11"/>
  <c r="S1297" i="11"/>
  <c r="T1297" i="11"/>
  <c r="U1297" i="11"/>
  <c r="V1297" i="11"/>
  <c r="W1297" i="11"/>
  <c r="S1298" i="11"/>
  <c r="T1298" i="11"/>
  <c r="U1298" i="11"/>
  <c r="V1298" i="11"/>
  <c r="W1298" i="11" s="1"/>
  <c r="S1299" i="11"/>
  <c r="T1299" i="11"/>
  <c r="U1299" i="11"/>
  <c r="V1299" i="11"/>
  <c r="W1299" i="11" s="1"/>
  <c r="S1300" i="11"/>
  <c r="T1300" i="11"/>
  <c r="W1300" i="11" s="1"/>
  <c r="U1300" i="11"/>
  <c r="V1300" i="11"/>
  <c r="S1301" i="11"/>
  <c r="T1301" i="11"/>
  <c r="U1301" i="11"/>
  <c r="V1301" i="11"/>
  <c r="W1301" i="11"/>
  <c r="S1302" i="11"/>
  <c r="T1302" i="11"/>
  <c r="U1302" i="11"/>
  <c r="V1302" i="11"/>
  <c r="W1302" i="11" s="1"/>
  <c r="S1303" i="11"/>
  <c r="T1303" i="11"/>
  <c r="U1303" i="11"/>
  <c r="V1303" i="11"/>
  <c r="W1303" i="11" s="1"/>
  <c r="S1304" i="11"/>
  <c r="T1304" i="11"/>
  <c r="W1304" i="11" s="1"/>
  <c r="U1304" i="11"/>
  <c r="V1304" i="11"/>
  <c r="S1305" i="11"/>
  <c r="T1305" i="11"/>
  <c r="U1305" i="11"/>
  <c r="V1305" i="11"/>
  <c r="W1305" i="11"/>
  <c r="S1306" i="11"/>
  <c r="T1306" i="11"/>
  <c r="U1306" i="11"/>
  <c r="V1306" i="11"/>
  <c r="W1306" i="11" s="1"/>
  <c r="S1307" i="11"/>
  <c r="T1307" i="11"/>
  <c r="U1307" i="11"/>
  <c r="V1307" i="11"/>
  <c r="W1307" i="11" s="1"/>
  <c r="S1308" i="11"/>
  <c r="T1308" i="11"/>
  <c r="W1308" i="11" s="1"/>
  <c r="U1308" i="11"/>
  <c r="V1308" i="11"/>
  <c r="S1309" i="11"/>
  <c r="T1309" i="11"/>
  <c r="U1309" i="11"/>
  <c r="V1309" i="11"/>
  <c r="W1309" i="11"/>
  <c r="S1310" i="11"/>
  <c r="T1310" i="11"/>
  <c r="U1310" i="11"/>
  <c r="V1310" i="11"/>
  <c r="W1310" i="11" s="1"/>
  <c r="S1311" i="11"/>
  <c r="T1311" i="11"/>
  <c r="U1311" i="11"/>
  <c r="V1311" i="11"/>
  <c r="W1311" i="11" s="1"/>
  <c r="S1312" i="11"/>
  <c r="T1312" i="11"/>
  <c r="W1312" i="11" s="1"/>
  <c r="U1312" i="11"/>
  <c r="V1312" i="11"/>
  <c r="S1313" i="11"/>
  <c r="T1313" i="11"/>
  <c r="U1313" i="11"/>
  <c r="V1313" i="11"/>
  <c r="W1313" i="11"/>
  <c r="S1314" i="11"/>
  <c r="T1314" i="11"/>
  <c r="U1314" i="11"/>
  <c r="V1314" i="11"/>
  <c r="W1314" i="11" s="1"/>
  <c r="S1315" i="11"/>
  <c r="T1315" i="11"/>
  <c r="U1315" i="11"/>
  <c r="V1315" i="11"/>
  <c r="W1315" i="11" s="1"/>
  <c r="S1316" i="11"/>
  <c r="T1316" i="11"/>
  <c r="W1316" i="11" s="1"/>
  <c r="U1316" i="11"/>
  <c r="V1316" i="11"/>
  <c r="S1317" i="11"/>
  <c r="T1317" i="11"/>
  <c r="U1317" i="11"/>
  <c r="V1317" i="11"/>
  <c r="W1317" i="11"/>
  <c r="S1318" i="11"/>
  <c r="T1318" i="11"/>
  <c r="U1318" i="11"/>
  <c r="V1318" i="11"/>
  <c r="W1318" i="11" s="1"/>
  <c r="S1319" i="11"/>
  <c r="T1319" i="11"/>
  <c r="U1319" i="11"/>
  <c r="V1319" i="11"/>
  <c r="W1319" i="11" s="1"/>
  <c r="S1320" i="11"/>
  <c r="T1320" i="11"/>
  <c r="W1320" i="11" s="1"/>
  <c r="U1320" i="11"/>
  <c r="V1320" i="11"/>
  <c r="S1321" i="11"/>
  <c r="T1321" i="11"/>
  <c r="U1321" i="11"/>
  <c r="V1321" i="11"/>
  <c r="W1321" i="11"/>
  <c r="S1322" i="11"/>
  <c r="T1322" i="11"/>
  <c r="U1322" i="11"/>
  <c r="V1322" i="11"/>
  <c r="W1322" i="11" s="1"/>
  <c r="S1323" i="11"/>
  <c r="T1323" i="11"/>
  <c r="U1323" i="11"/>
  <c r="V1323" i="11"/>
  <c r="W1323" i="11" s="1"/>
  <c r="S1324" i="11"/>
  <c r="T1324" i="11"/>
  <c r="W1324" i="11" s="1"/>
  <c r="U1324" i="11"/>
  <c r="V1324" i="11"/>
  <c r="S1325" i="11"/>
  <c r="T1325" i="11"/>
  <c r="U1325" i="11"/>
  <c r="V1325" i="11"/>
  <c r="W1325" i="11"/>
  <c r="S1326" i="11"/>
  <c r="T1326" i="11"/>
  <c r="U1326" i="11"/>
  <c r="V1326" i="11"/>
  <c r="W1326" i="11" s="1"/>
  <c r="S1327" i="11"/>
  <c r="T1327" i="11"/>
  <c r="U1327" i="11"/>
  <c r="V1327" i="11"/>
  <c r="W1327" i="11" s="1"/>
  <c r="S1328" i="11"/>
  <c r="T1328" i="11"/>
  <c r="W1328" i="11" s="1"/>
  <c r="U1328" i="11"/>
  <c r="V1328" i="11"/>
  <c r="S1329" i="11"/>
  <c r="T1329" i="11"/>
  <c r="U1329" i="11"/>
  <c r="V1329" i="11"/>
  <c r="W1329" i="11"/>
  <c r="S1330" i="11"/>
  <c r="T1330" i="11"/>
  <c r="U1330" i="11"/>
  <c r="V1330" i="11"/>
  <c r="W1330" i="11" s="1"/>
  <c r="S1331" i="11"/>
  <c r="T1331" i="11"/>
  <c r="U1331" i="11"/>
  <c r="V1331" i="11"/>
  <c r="W1331" i="11" s="1"/>
  <c r="S1332" i="11"/>
  <c r="T1332" i="11"/>
  <c r="W1332" i="11" s="1"/>
  <c r="U1332" i="11"/>
  <c r="V1332" i="11"/>
  <c r="S1333" i="11"/>
  <c r="T1333" i="11"/>
  <c r="U1333" i="11"/>
  <c r="V1333" i="11"/>
  <c r="W1333" i="11"/>
  <c r="S1334" i="11"/>
  <c r="T1334" i="11"/>
  <c r="U1334" i="11"/>
  <c r="V1334" i="11"/>
  <c r="W1334" i="11" s="1"/>
  <c r="S1335" i="11"/>
  <c r="T1335" i="11"/>
  <c r="U1335" i="11"/>
  <c r="V1335" i="11"/>
  <c r="W1335" i="11" s="1"/>
  <c r="S1336" i="11"/>
  <c r="T1336" i="11"/>
  <c r="W1336" i="11" s="1"/>
  <c r="U1336" i="11"/>
  <c r="V1336" i="11"/>
  <c r="S1337" i="11"/>
  <c r="T1337" i="11"/>
  <c r="U1337" i="11"/>
  <c r="V1337" i="11"/>
  <c r="W1337" i="11"/>
  <c r="S1338" i="11"/>
  <c r="T1338" i="11"/>
  <c r="U1338" i="11"/>
  <c r="V1338" i="11"/>
  <c r="W1338" i="11" s="1"/>
  <c r="S1339" i="11"/>
  <c r="T1339" i="11"/>
  <c r="U1339" i="11"/>
  <c r="V1339" i="11"/>
  <c r="W1339" i="11" s="1"/>
  <c r="S1340" i="11"/>
  <c r="T1340" i="11"/>
  <c r="W1340" i="11" s="1"/>
  <c r="U1340" i="11"/>
  <c r="V1340" i="11"/>
  <c r="S1341" i="11"/>
  <c r="T1341" i="11"/>
  <c r="U1341" i="11"/>
  <c r="V1341" i="11"/>
  <c r="W1341" i="11"/>
  <c r="S1342" i="11"/>
  <c r="T1342" i="11"/>
  <c r="W1342" i="11" s="1"/>
  <c r="U1342" i="11"/>
  <c r="V1342" i="11"/>
  <c r="S1343" i="11"/>
  <c r="T1343" i="11"/>
  <c r="U1343" i="11"/>
  <c r="V1343" i="11"/>
  <c r="W1343" i="11"/>
  <c r="S1344" i="11"/>
  <c r="T1344" i="11"/>
  <c r="W1344" i="11" s="1"/>
  <c r="U1344" i="11"/>
  <c r="V1344" i="11"/>
  <c r="S1345" i="11"/>
  <c r="T1345" i="11"/>
  <c r="U1345" i="11"/>
  <c r="V1345" i="11"/>
  <c r="W1345" i="11"/>
  <c r="S1346" i="11"/>
  <c r="T1346" i="11"/>
  <c r="W1346" i="11" s="1"/>
  <c r="U1346" i="11"/>
  <c r="V1346" i="11"/>
  <c r="S1347" i="11"/>
  <c r="T1347" i="11"/>
  <c r="U1347" i="11"/>
  <c r="V1347" i="11"/>
  <c r="W1347" i="11"/>
  <c r="S1348" i="11"/>
  <c r="T1348" i="11"/>
  <c r="W1348" i="11" s="1"/>
  <c r="U1348" i="11"/>
  <c r="V1348" i="11"/>
  <c r="S1349" i="11"/>
  <c r="T1349" i="11"/>
  <c r="U1349" i="11"/>
  <c r="V1349" i="11"/>
  <c r="W1349" i="11"/>
  <c r="S1350" i="11"/>
  <c r="T1350" i="11"/>
  <c r="W1350" i="11" s="1"/>
  <c r="U1350" i="11"/>
  <c r="V1350" i="11"/>
  <c r="S1351" i="11"/>
  <c r="T1351" i="11"/>
  <c r="U1351" i="11"/>
  <c r="V1351" i="11"/>
  <c r="W1351" i="11"/>
  <c r="S1352" i="11"/>
  <c r="T1352" i="11"/>
  <c r="W1352" i="11" s="1"/>
  <c r="U1352" i="11"/>
  <c r="V1352" i="11"/>
  <c r="S1353" i="11"/>
  <c r="T1353" i="11"/>
  <c r="U1353" i="11"/>
  <c r="V1353" i="11"/>
  <c r="W1353" i="11"/>
  <c r="S1354" i="11"/>
  <c r="T1354" i="11"/>
  <c r="W1354" i="11" s="1"/>
  <c r="U1354" i="11"/>
  <c r="V1354" i="11"/>
  <c r="S1355" i="11"/>
  <c r="T1355" i="11"/>
  <c r="U1355" i="11"/>
  <c r="V1355" i="11"/>
  <c r="W1355" i="11"/>
  <c r="S1356" i="11"/>
  <c r="T1356" i="11"/>
  <c r="W1356" i="11" s="1"/>
  <c r="U1356" i="11"/>
  <c r="V1356" i="11"/>
  <c r="S1357" i="11"/>
  <c r="T1357" i="11"/>
  <c r="U1357" i="11"/>
  <c r="V1357" i="11"/>
  <c r="W1357" i="11"/>
  <c r="S1358" i="11"/>
  <c r="T1358" i="11"/>
  <c r="W1358" i="11" s="1"/>
  <c r="U1358" i="11"/>
  <c r="V1358" i="11"/>
  <c r="S1359" i="11"/>
  <c r="T1359" i="11"/>
  <c r="U1359" i="11"/>
  <c r="V1359" i="11"/>
  <c r="W1359" i="11"/>
  <c r="S1360" i="11"/>
  <c r="T1360" i="11"/>
  <c r="W1360" i="11" s="1"/>
  <c r="U1360" i="11"/>
  <c r="V1360" i="11"/>
  <c r="S1361" i="11"/>
  <c r="T1361" i="11"/>
  <c r="U1361" i="11"/>
  <c r="V1361" i="11"/>
  <c r="W1361" i="11"/>
  <c r="S1362" i="11"/>
  <c r="T1362" i="11"/>
  <c r="W1362" i="11" s="1"/>
  <c r="U1362" i="11"/>
  <c r="V1362" i="11"/>
  <c r="S1363" i="11"/>
  <c r="T1363" i="11"/>
  <c r="U1363" i="11"/>
  <c r="V1363" i="11"/>
  <c r="W1363" i="11"/>
  <c r="S1364" i="11"/>
  <c r="T1364" i="11"/>
  <c r="W1364" i="11" s="1"/>
  <c r="U1364" i="11"/>
  <c r="V1364" i="11"/>
  <c r="S1365" i="11"/>
  <c r="T1365" i="11"/>
  <c r="U1365" i="11"/>
  <c r="V1365" i="11"/>
  <c r="W1365" i="11"/>
  <c r="S1366" i="11"/>
  <c r="T1366" i="11"/>
  <c r="W1366" i="11" s="1"/>
  <c r="U1366" i="11"/>
  <c r="V1366" i="11"/>
  <c r="S1367" i="11"/>
  <c r="T1367" i="11"/>
  <c r="U1367" i="11"/>
  <c r="V1367" i="11"/>
  <c r="W1367" i="11"/>
  <c r="S1368" i="11"/>
  <c r="T1368" i="11"/>
  <c r="W1368" i="11" s="1"/>
  <c r="U1368" i="11"/>
  <c r="V1368" i="11"/>
  <c r="S1369" i="11"/>
  <c r="T1369" i="11"/>
  <c r="U1369" i="11"/>
  <c r="V1369" i="11"/>
  <c r="W1369" i="11"/>
  <c r="S1370" i="11"/>
  <c r="T1370" i="11"/>
  <c r="W1370" i="11" s="1"/>
  <c r="U1370" i="11"/>
  <c r="V1370" i="11"/>
  <c r="S1371" i="11"/>
  <c r="T1371" i="11"/>
  <c r="U1371" i="11"/>
  <c r="V1371" i="11"/>
  <c r="W1371" i="11"/>
  <c r="S1372" i="11"/>
  <c r="T1372" i="11"/>
  <c r="W1372" i="11" s="1"/>
  <c r="U1372" i="11"/>
  <c r="V1372" i="11"/>
  <c r="S1373" i="11"/>
  <c r="T1373" i="11"/>
  <c r="U1373" i="11"/>
  <c r="V1373" i="11"/>
  <c r="W1373" i="11"/>
  <c r="S1374" i="11"/>
  <c r="T1374" i="11"/>
  <c r="W1374" i="11" s="1"/>
  <c r="U1374" i="11"/>
  <c r="V1374" i="11"/>
  <c r="S1375" i="11"/>
  <c r="T1375" i="11"/>
  <c r="U1375" i="11"/>
  <c r="V1375" i="11"/>
  <c r="W1375" i="11"/>
  <c r="S1376" i="11"/>
  <c r="T1376" i="11"/>
  <c r="W1376" i="11" s="1"/>
  <c r="U1376" i="11"/>
  <c r="V1376" i="11"/>
  <c r="S1377" i="11"/>
  <c r="T1377" i="11"/>
  <c r="U1377" i="11"/>
  <c r="V1377" i="11"/>
  <c r="W1377" i="11"/>
  <c r="S1378" i="11"/>
  <c r="T1378" i="11"/>
  <c r="W1378" i="11" s="1"/>
  <c r="U1378" i="11"/>
  <c r="V1378" i="11"/>
  <c r="S1379" i="11"/>
  <c r="T1379" i="11"/>
  <c r="U1379" i="11"/>
  <c r="V1379" i="11"/>
  <c r="W1379" i="11"/>
  <c r="S1380" i="11"/>
  <c r="T1380" i="11"/>
  <c r="W1380" i="11" s="1"/>
  <c r="U1380" i="11"/>
  <c r="V1380" i="11"/>
  <c r="S1381" i="11"/>
  <c r="T1381" i="11"/>
  <c r="U1381" i="11"/>
  <c r="V1381" i="11"/>
  <c r="W1381" i="11"/>
  <c r="S1382" i="11"/>
  <c r="T1382" i="11"/>
  <c r="W1382" i="11" s="1"/>
  <c r="U1382" i="11"/>
  <c r="V1382" i="11"/>
  <c r="S1383" i="11"/>
  <c r="T1383" i="11"/>
  <c r="U1383" i="11"/>
  <c r="V1383" i="11"/>
  <c r="W1383" i="11"/>
  <c r="S1384" i="11"/>
  <c r="T1384" i="11"/>
  <c r="W1384" i="11" s="1"/>
  <c r="U1384" i="11"/>
  <c r="V1384" i="11"/>
  <c r="S1385" i="11"/>
  <c r="T1385" i="11"/>
  <c r="U1385" i="11"/>
  <c r="V1385" i="11"/>
  <c r="W1385" i="11"/>
  <c r="S1386" i="11"/>
  <c r="T1386" i="11"/>
  <c r="W1386" i="11" s="1"/>
  <c r="U1386" i="11"/>
  <c r="V1386" i="11"/>
  <c r="S1387" i="11"/>
  <c r="T1387" i="11"/>
  <c r="U1387" i="11"/>
  <c r="V1387" i="11"/>
  <c r="W1387" i="11"/>
  <c r="S1388" i="11"/>
  <c r="T1388" i="11"/>
  <c r="W1388" i="11" s="1"/>
  <c r="U1388" i="11"/>
  <c r="V1388" i="11"/>
  <c r="S1389" i="11"/>
  <c r="T1389" i="11"/>
  <c r="U1389" i="11"/>
  <c r="V1389" i="11"/>
  <c r="W1389" i="11"/>
  <c r="S1390" i="11"/>
  <c r="T1390" i="11"/>
  <c r="W1390" i="11" s="1"/>
  <c r="U1390" i="11"/>
  <c r="V1390" i="11"/>
  <c r="S1391" i="11"/>
  <c r="T1391" i="11"/>
  <c r="U1391" i="11"/>
  <c r="V1391" i="11"/>
  <c r="W1391" i="11"/>
  <c r="S1392" i="11"/>
  <c r="T1392" i="11"/>
  <c r="W1392" i="11" s="1"/>
  <c r="U1392" i="11"/>
  <c r="V1392" i="11"/>
  <c r="S1393" i="11"/>
  <c r="T1393" i="11"/>
  <c r="U1393" i="11"/>
  <c r="V1393" i="11"/>
  <c r="W1393" i="11"/>
  <c r="S1394" i="11"/>
  <c r="T1394" i="11"/>
  <c r="W1394" i="11" s="1"/>
  <c r="U1394" i="11"/>
  <c r="V1394" i="11"/>
  <c r="S1395" i="11"/>
  <c r="T1395" i="11"/>
  <c r="U1395" i="11"/>
  <c r="V1395" i="11"/>
  <c r="W1395" i="11"/>
  <c r="S1396" i="11"/>
  <c r="T1396" i="11"/>
  <c r="W1396" i="11" s="1"/>
  <c r="U1396" i="11"/>
  <c r="V1396" i="11"/>
  <c r="S1397" i="11"/>
  <c r="T1397" i="11"/>
  <c r="U1397" i="11"/>
  <c r="V1397" i="11"/>
  <c r="W1397" i="11"/>
  <c r="S1398" i="11"/>
  <c r="T1398" i="11"/>
  <c r="W1398" i="11" s="1"/>
  <c r="U1398" i="11"/>
  <c r="V1398" i="11"/>
  <c r="S1399" i="11"/>
  <c r="T1399" i="11"/>
  <c r="U1399" i="11"/>
  <c r="V1399" i="11"/>
  <c r="W1399" i="11"/>
  <c r="S1400" i="11"/>
  <c r="T1400" i="11"/>
  <c r="W1400" i="11" s="1"/>
  <c r="U1400" i="11"/>
  <c r="V1400" i="11"/>
  <c r="S1401" i="11"/>
  <c r="T1401" i="11"/>
  <c r="U1401" i="11"/>
  <c r="V1401" i="11"/>
  <c r="W1401" i="11"/>
  <c r="S1402" i="11"/>
  <c r="T1402" i="11"/>
  <c r="W1402" i="11" s="1"/>
  <c r="U1402" i="11"/>
  <c r="V1402" i="11"/>
  <c r="S1403" i="11"/>
  <c r="T1403" i="11"/>
  <c r="U1403" i="11"/>
  <c r="V1403" i="11"/>
  <c r="W1403" i="11"/>
  <c r="S1404" i="11"/>
  <c r="T1404" i="11"/>
  <c r="W1404" i="11" s="1"/>
  <c r="U1404" i="11"/>
  <c r="V1404" i="11"/>
  <c r="S1405" i="11"/>
  <c r="T1405" i="11"/>
  <c r="U1405" i="11"/>
  <c r="V1405" i="11"/>
  <c r="W1405" i="11"/>
  <c r="S1406" i="11"/>
  <c r="T1406" i="11"/>
  <c r="U1406" i="11"/>
  <c r="V1406" i="11"/>
  <c r="W1406" i="11" s="1"/>
  <c r="S1407" i="11"/>
  <c r="T1407" i="11"/>
  <c r="U1407" i="11"/>
  <c r="V1407" i="11"/>
  <c r="W1407" i="11" s="1"/>
  <c r="S1408" i="11"/>
  <c r="T1408" i="11"/>
  <c r="W1408" i="11" s="1"/>
  <c r="U1408" i="11"/>
  <c r="V1408" i="11"/>
  <c r="S1409" i="11"/>
  <c r="T1409" i="11"/>
  <c r="U1409" i="11"/>
  <c r="V1409" i="11"/>
  <c r="W1409" i="11"/>
  <c r="S1410" i="11"/>
  <c r="T1410" i="11"/>
  <c r="U1410" i="11"/>
  <c r="V1410" i="11"/>
  <c r="W1410" i="11" s="1"/>
  <c r="S1411" i="11"/>
  <c r="T1411" i="11"/>
  <c r="U1411" i="11"/>
  <c r="V1411" i="11"/>
  <c r="W1411" i="11" s="1"/>
  <c r="S1412" i="11"/>
  <c r="T1412" i="11"/>
  <c r="W1412" i="11" s="1"/>
  <c r="U1412" i="11"/>
  <c r="V1412" i="11"/>
  <c r="S1413" i="11"/>
  <c r="T1413" i="11"/>
  <c r="U1413" i="11"/>
  <c r="V1413" i="11"/>
  <c r="W1413" i="11"/>
  <c r="S1414" i="11"/>
  <c r="T1414" i="11"/>
  <c r="U1414" i="11"/>
  <c r="V1414" i="11"/>
  <c r="W1414" i="11" s="1"/>
  <c r="S1415" i="11"/>
  <c r="T1415" i="11"/>
  <c r="U1415" i="11"/>
  <c r="V1415" i="11"/>
  <c r="W1415" i="11" s="1"/>
  <c r="S1416" i="11"/>
  <c r="T1416" i="11"/>
  <c r="W1416" i="11" s="1"/>
  <c r="U1416" i="11"/>
  <c r="V1416" i="11"/>
  <c r="S1417" i="11"/>
  <c r="T1417" i="11"/>
  <c r="U1417" i="11"/>
  <c r="V1417" i="11"/>
  <c r="W1417" i="11"/>
  <c r="S1418" i="11"/>
  <c r="T1418" i="11"/>
  <c r="U1418" i="11"/>
  <c r="V1418" i="11"/>
  <c r="W1418" i="11" s="1"/>
  <c r="S1419" i="11"/>
  <c r="T1419" i="11"/>
  <c r="U1419" i="11"/>
  <c r="V1419" i="11"/>
  <c r="W1419" i="11" s="1"/>
  <c r="S1420" i="11"/>
  <c r="T1420" i="11"/>
  <c r="W1420" i="11" s="1"/>
  <c r="U1420" i="11"/>
  <c r="V1420" i="11"/>
  <c r="S1421" i="11"/>
  <c r="T1421" i="11"/>
  <c r="U1421" i="11"/>
  <c r="V1421" i="11"/>
  <c r="W1421" i="11"/>
  <c r="S1422" i="11"/>
  <c r="T1422" i="11"/>
  <c r="U1422" i="11"/>
  <c r="V1422" i="11"/>
  <c r="W1422" i="11" s="1"/>
  <c r="S1423" i="11"/>
  <c r="T1423" i="11"/>
  <c r="U1423" i="11"/>
  <c r="V1423" i="11"/>
  <c r="W1423" i="11" s="1"/>
  <c r="S1424" i="11"/>
  <c r="T1424" i="11"/>
  <c r="W1424" i="11" s="1"/>
  <c r="U1424" i="11"/>
  <c r="V1424" i="11"/>
  <c r="S1425" i="11"/>
  <c r="T1425" i="11"/>
  <c r="U1425" i="11"/>
  <c r="V1425" i="11"/>
  <c r="W1425" i="11"/>
  <c r="S1426" i="11"/>
  <c r="T1426" i="11"/>
  <c r="U1426" i="11"/>
  <c r="V1426" i="11"/>
  <c r="W1426" i="11" s="1"/>
  <c r="S1427" i="11"/>
  <c r="T1427" i="11"/>
  <c r="U1427" i="11"/>
  <c r="V1427" i="11"/>
  <c r="W1427" i="11" s="1"/>
  <c r="S1428" i="11"/>
  <c r="T1428" i="11"/>
  <c r="W1428" i="11" s="1"/>
  <c r="U1428" i="11"/>
  <c r="V1428" i="11"/>
  <c r="S1429" i="11"/>
  <c r="T1429" i="11"/>
  <c r="U1429" i="11"/>
  <c r="V1429" i="11"/>
  <c r="W1429" i="11"/>
  <c r="S1430" i="11"/>
  <c r="T1430" i="11"/>
  <c r="U1430" i="11"/>
  <c r="V1430" i="11"/>
  <c r="W1430" i="11" s="1"/>
  <c r="S1431" i="11"/>
  <c r="T1431" i="11"/>
  <c r="U1431" i="11"/>
  <c r="V1431" i="11"/>
  <c r="W1431" i="11" s="1"/>
  <c r="S1432" i="11"/>
  <c r="T1432" i="11"/>
  <c r="W1432" i="11" s="1"/>
  <c r="U1432" i="11"/>
  <c r="V1432" i="11"/>
  <c r="S1433" i="11"/>
  <c r="T1433" i="11"/>
  <c r="U1433" i="11"/>
  <c r="V1433" i="11"/>
  <c r="W1433" i="11"/>
  <c r="S1434" i="11"/>
  <c r="T1434" i="11"/>
  <c r="U1434" i="11"/>
  <c r="V1434" i="11"/>
  <c r="W1434" i="11" s="1"/>
  <c r="S1435" i="11"/>
  <c r="T1435" i="11"/>
  <c r="U1435" i="11"/>
  <c r="V1435" i="11"/>
  <c r="W1435" i="11" s="1"/>
  <c r="S1436" i="11"/>
  <c r="T1436" i="11"/>
  <c r="W1436" i="11" s="1"/>
  <c r="U1436" i="11"/>
  <c r="V1436" i="11"/>
  <c r="S1437" i="11"/>
  <c r="T1437" i="11"/>
  <c r="U1437" i="11"/>
  <c r="V1437" i="11"/>
  <c r="W1437" i="11"/>
  <c r="S1438" i="11"/>
  <c r="T1438" i="11"/>
  <c r="U1438" i="11"/>
  <c r="V1438" i="11"/>
  <c r="W1438" i="11" s="1"/>
  <c r="S1439" i="11"/>
  <c r="T1439" i="11"/>
  <c r="U1439" i="11"/>
  <c r="V1439" i="11"/>
  <c r="W1439" i="11" s="1"/>
  <c r="S1440" i="11"/>
  <c r="T1440" i="11"/>
  <c r="W1440" i="11" s="1"/>
  <c r="U1440" i="11"/>
  <c r="V1440" i="11"/>
  <c r="S1441" i="11"/>
  <c r="T1441" i="11"/>
  <c r="U1441" i="11"/>
  <c r="V1441" i="11"/>
  <c r="W1441" i="11"/>
  <c r="S1442" i="11"/>
  <c r="T1442" i="11"/>
  <c r="U1442" i="11"/>
  <c r="V1442" i="11"/>
  <c r="W1442" i="11" s="1"/>
  <c r="S1443" i="11"/>
  <c r="T1443" i="11"/>
  <c r="U1443" i="11"/>
  <c r="V1443" i="11"/>
  <c r="W1443" i="11" s="1"/>
  <c r="S1444" i="11"/>
  <c r="T1444" i="11"/>
  <c r="W1444" i="11" s="1"/>
  <c r="U1444" i="11"/>
  <c r="V1444" i="11"/>
  <c r="S1445" i="11"/>
  <c r="T1445" i="11"/>
  <c r="U1445" i="11"/>
  <c r="V1445" i="11"/>
  <c r="W1445" i="11"/>
  <c r="S1446" i="11"/>
  <c r="T1446" i="11"/>
  <c r="U1446" i="11"/>
  <c r="V1446" i="11"/>
  <c r="W1446" i="11" s="1"/>
  <c r="S1447" i="11"/>
  <c r="T1447" i="11"/>
  <c r="U1447" i="11"/>
  <c r="V1447" i="11"/>
  <c r="W1447" i="11" s="1"/>
  <c r="S1448" i="11"/>
  <c r="T1448" i="11"/>
  <c r="W1448" i="11" s="1"/>
  <c r="U1448" i="11"/>
  <c r="V1448" i="11"/>
  <c r="S1449" i="11"/>
  <c r="T1449" i="11"/>
  <c r="U1449" i="11"/>
  <c r="V1449" i="11"/>
  <c r="W1449" i="11"/>
  <c r="S1450" i="11"/>
  <c r="T1450" i="11"/>
  <c r="U1450" i="11"/>
  <c r="V1450" i="11"/>
  <c r="W1450" i="11" s="1"/>
  <c r="S1451" i="11"/>
  <c r="T1451" i="11"/>
  <c r="U1451" i="11"/>
  <c r="V1451" i="11"/>
  <c r="W1451" i="11" s="1"/>
  <c r="S1452" i="11"/>
  <c r="T1452" i="11"/>
  <c r="W1452" i="11" s="1"/>
  <c r="U1452" i="11"/>
  <c r="V1452" i="11"/>
  <c r="S1453" i="11"/>
  <c r="T1453" i="11"/>
  <c r="W1453" i="11" s="1"/>
  <c r="U1453" i="11"/>
  <c r="V1453" i="11"/>
  <c r="S1454" i="11"/>
  <c r="T1454" i="11"/>
  <c r="U1454" i="11"/>
  <c r="V1454" i="11"/>
  <c r="W1454" i="11"/>
  <c r="S1455" i="11"/>
  <c r="T1455" i="11"/>
  <c r="U1455" i="11"/>
  <c r="V1455" i="11"/>
  <c r="W1455" i="11" s="1"/>
  <c r="S1456" i="11"/>
  <c r="T1456" i="11"/>
  <c r="W1456" i="11" s="1"/>
  <c r="U1456" i="11"/>
  <c r="V1456" i="11"/>
  <c r="S1457" i="11"/>
  <c r="T1457" i="11"/>
  <c r="W1457" i="11" s="1"/>
  <c r="U1457" i="11"/>
  <c r="V1457" i="11"/>
  <c r="S1458" i="11"/>
  <c r="T1458" i="11"/>
  <c r="U1458" i="11"/>
  <c r="V1458" i="11"/>
  <c r="W1458" i="11"/>
  <c r="S1459" i="11"/>
  <c r="T1459" i="11"/>
  <c r="U1459" i="11"/>
  <c r="V1459" i="11"/>
  <c r="W1459" i="11" s="1"/>
  <c r="S1460" i="11"/>
  <c r="T1460" i="11"/>
  <c r="W1460" i="11" s="1"/>
  <c r="U1460" i="11"/>
  <c r="V1460" i="11"/>
  <c r="S1461" i="11"/>
  <c r="T1461" i="11"/>
  <c r="U1461" i="11"/>
  <c r="V1461" i="11"/>
  <c r="W1461" i="11"/>
  <c r="S1462" i="11"/>
  <c r="T1462" i="11"/>
  <c r="U1462" i="11"/>
  <c r="V1462" i="11"/>
  <c r="W1462" i="11" s="1"/>
  <c r="S1463" i="11"/>
  <c r="T1463" i="11"/>
  <c r="U1463" i="11"/>
  <c r="V1463" i="11"/>
  <c r="W1463" i="11" s="1"/>
  <c r="S1464" i="11"/>
  <c r="T1464" i="11"/>
  <c r="W1464" i="11" s="1"/>
  <c r="U1464" i="11"/>
  <c r="V1464" i="11"/>
  <c r="S1465" i="11"/>
  <c r="T1465" i="11"/>
  <c r="W1465" i="11" s="1"/>
  <c r="U1465" i="11"/>
  <c r="V1465" i="11"/>
  <c r="S1466" i="11"/>
  <c r="T1466" i="11"/>
  <c r="U1466" i="11"/>
  <c r="V1466" i="11"/>
  <c r="W1466" i="11"/>
  <c r="S1467" i="11"/>
  <c r="T1467" i="11"/>
  <c r="U1467" i="11"/>
  <c r="V1467" i="11"/>
  <c r="W1467" i="11" s="1"/>
  <c r="S1468" i="11"/>
  <c r="T1468" i="11"/>
  <c r="W1468" i="11" s="1"/>
  <c r="U1468" i="11"/>
  <c r="V1468" i="11"/>
  <c r="S1469" i="11"/>
  <c r="T1469" i="11"/>
  <c r="U1469" i="11"/>
  <c r="V1469" i="11"/>
  <c r="W1469" i="11"/>
  <c r="S1470" i="11"/>
  <c r="T1470" i="11"/>
  <c r="U1470" i="11"/>
  <c r="V1470" i="11"/>
  <c r="W1470" i="11" s="1"/>
  <c r="S1471" i="11"/>
  <c r="T1471" i="11"/>
  <c r="U1471" i="11"/>
  <c r="V1471" i="11"/>
  <c r="W1471" i="11" s="1"/>
  <c r="S1472" i="11"/>
  <c r="T1472" i="11"/>
  <c r="W1472" i="11" s="1"/>
  <c r="U1472" i="11"/>
  <c r="V1472" i="11"/>
  <c r="S1473" i="11"/>
  <c r="T1473" i="11"/>
  <c r="W1473" i="11" s="1"/>
  <c r="U1473" i="11"/>
  <c r="V1473" i="11"/>
  <c r="S1474" i="11"/>
  <c r="T1474" i="11"/>
  <c r="U1474" i="11"/>
  <c r="V1474" i="11"/>
  <c r="W1474" i="11"/>
  <c r="S1475" i="11"/>
  <c r="T1475" i="11"/>
  <c r="U1475" i="11"/>
  <c r="V1475" i="11"/>
  <c r="W1475" i="11" s="1"/>
  <c r="S1476" i="11"/>
  <c r="T1476" i="11"/>
  <c r="W1476" i="11" s="1"/>
  <c r="U1476" i="11"/>
  <c r="V1476" i="11"/>
  <c r="S1477" i="11"/>
  <c r="T1477" i="11"/>
  <c r="U1477" i="11"/>
  <c r="V1477" i="11"/>
  <c r="W1477" i="11"/>
  <c r="S1478" i="11"/>
  <c r="T1478" i="11"/>
  <c r="U1478" i="11"/>
  <c r="V1478" i="11"/>
  <c r="W1478" i="11" s="1"/>
  <c r="S1479" i="11"/>
  <c r="T1479" i="11"/>
  <c r="U1479" i="11"/>
  <c r="V1479" i="11"/>
  <c r="W1479" i="11" s="1"/>
  <c r="S1480" i="11"/>
  <c r="T1480" i="11"/>
  <c r="W1480" i="11" s="1"/>
  <c r="U1480" i="11"/>
  <c r="V1480" i="11"/>
  <c r="S1481" i="11"/>
  <c r="T1481" i="11"/>
  <c r="W1481" i="11" s="1"/>
  <c r="U1481" i="11"/>
  <c r="V1481" i="11"/>
  <c r="S1482" i="11"/>
  <c r="T1482" i="11"/>
  <c r="U1482" i="11"/>
  <c r="V1482" i="11"/>
  <c r="W1482" i="11"/>
  <c r="S1483" i="11"/>
  <c r="T1483" i="11"/>
  <c r="U1483" i="11"/>
  <c r="V1483" i="11"/>
  <c r="W1483" i="11" s="1"/>
  <c r="S1484" i="11"/>
  <c r="T1484" i="11"/>
  <c r="W1484" i="11" s="1"/>
  <c r="U1484" i="11"/>
  <c r="V1484" i="11"/>
  <c r="S1485" i="11"/>
  <c r="T1485" i="11"/>
  <c r="U1485" i="11"/>
  <c r="V1485" i="11"/>
  <c r="W1485" i="11"/>
  <c r="S1486" i="11"/>
  <c r="T1486" i="11"/>
  <c r="U1486" i="11"/>
  <c r="V1486" i="11"/>
  <c r="W1486" i="11" s="1"/>
  <c r="S1487" i="11"/>
  <c r="T1487" i="11"/>
  <c r="U1487" i="11"/>
  <c r="V1487" i="11"/>
  <c r="W1487" i="11" s="1"/>
  <c r="S1488" i="11"/>
  <c r="T1488" i="11"/>
  <c r="W1488" i="11" s="1"/>
  <c r="U1488" i="11"/>
  <c r="V1488" i="11"/>
  <c r="S1489" i="11"/>
  <c r="T1489" i="11"/>
  <c r="W1489" i="11" s="1"/>
  <c r="U1489" i="11"/>
  <c r="V1489" i="11"/>
  <c r="S1490" i="11"/>
  <c r="T1490" i="11"/>
  <c r="U1490" i="11"/>
  <c r="V1490" i="11"/>
  <c r="W1490" i="11"/>
  <c r="S1491" i="11"/>
  <c r="T1491" i="11"/>
  <c r="U1491" i="11"/>
  <c r="V1491" i="11"/>
  <c r="W1491" i="11" s="1"/>
  <c r="S1492" i="11"/>
  <c r="T1492" i="11"/>
  <c r="W1492" i="11" s="1"/>
  <c r="U1492" i="11"/>
  <c r="V1492" i="11"/>
  <c r="S1493" i="11"/>
  <c r="T1493" i="11"/>
  <c r="U1493" i="11"/>
  <c r="V1493" i="11"/>
  <c r="W1493" i="11"/>
  <c r="S1494" i="11"/>
  <c r="T1494" i="11"/>
  <c r="U1494" i="11"/>
  <c r="V1494" i="11"/>
  <c r="W1494" i="11" s="1"/>
  <c r="S1495" i="11"/>
  <c r="T1495" i="11"/>
  <c r="U1495" i="11"/>
  <c r="V1495" i="11"/>
  <c r="W1495" i="11" s="1"/>
  <c r="S1496" i="11"/>
  <c r="T1496" i="11"/>
  <c r="W1496" i="11" s="1"/>
  <c r="U1496" i="11"/>
  <c r="V1496" i="11"/>
  <c r="S1497" i="11"/>
  <c r="T1497" i="11"/>
  <c r="W1497" i="11" s="1"/>
  <c r="U1497" i="11"/>
  <c r="V1497" i="11"/>
  <c r="S1498" i="11"/>
  <c r="T1498" i="11"/>
  <c r="U1498" i="11"/>
  <c r="V1498" i="11"/>
  <c r="W1498" i="11"/>
  <c r="S1499" i="11"/>
  <c r="T1499" i="11"/>
  <c r="U1499" i="11"/>
  <c r="V1499" i="11"/>
  <c r="W1499" i="11" s="1"/>
  <c r="S1500" i="11"/>
  <c r="T1500" i="11"/>
  <c r="W1500" i="11" s="1"/>
  <c r="U1500" i="11"/>
  <c r="V1500" i="11"/>
  <c r="S1501" i="11"/>
  <c r="T1501" i="11"/>
  <c r="U1501" i="11"/>
  <c r="V1501" i="11"/>
  <c r="W1501" i="11"/>
  <c r="S1502" i="11"/>
  <c r="T1502" i="11"/>
  <c r="U1502" i="11"/>
  <c r="V1502" i="11"/>
  <c r="W1502" i="11" s="1"/>
  <c r="S1166" i="9"/>
  <c r="T1166" i="9"/>
  <c r="U1166" i="9"/>
  <c r="V1166" i="9"/>
  <c r="S1167" i="9"/>
  <c r="T1167" i="9"/>
  <c r="W1167" i="9" s="1"/>
  <c r="U1167" i="9"/>
  <c r="V1167" i="9"/>
  <c r="S1168" i="9"/>
  <c r="T1168" i="9"/>
  <c r="W1168" i="9" s="1"/>
  <c r="U1168" i="9"/>
  <c r="V1168" i="9"/>
  <c r="S1169" i="9"/>
  <c r="T1169" i="9"/>
  <c r="U1169" i="9"/>
  <c r="V1169" i="9"/>
  <c r="W1169" i="9"/>
  <c r="S1170" i="9"/>
  <c r="T1170" i="9"/>
  <c r="U1170" i="9"/>
  <c r="V1170" i="9"/>
  <c r="W1170" i="9" s="1"/>
  <c r="S1171" i="9"/>
  <c r="T1171" i="9"/>
  <c r="W1171" i="9" s="1"/>
  <c r="U1171" i="9"/>
  <c r="V1171" i="9"/>
  <c r="S1172" i="9"/>
  <c r="T1172" i="9"/>
  <c r="W1172" i="9" s="1"/>
  <c r="U1172" i="9"/>
  <c r="V1172" i="9"/>
  <c r="S1173" i="9"/>
  <c r="T1173" i="9"/>
  <c r="U1173" i="9"/>
  <c r="V1173" i="9"/>
  <c r="W1173" i="9"/>
  <c r="S1174" i="9"/>
  <c r="T1174" i="9"/>
  <c r="U1174" i="9"/>
  <c r="V1174" i="9"/>
  <c r="W1174" i="9" s="1"/>
  <c r="S1175" i="9"/>
  <c r="T1175" i="9"/>
  <c r="W1175" i="9" s="1"/>
  <c r="U1175" i="9"/>
  <c r="V1175" i="9"/>
  <c r="S1176" i="9"/>
  <c r="T1176" i="9"/>
  <c r="W1176" i="9" s="1"/>
  <c r="U1176" i="9"/>
  <c r="V1176" i="9"/>
  <c r="S1177" i="9"/>
  <c r="T1177" i="9"/>
  <c r="U1177" i="9"/>
  <c r="V1177" i="9"/>
  <c r="W1177" i="9"/>
  <c r="S1178" i="9"/>
  <c r="T1178" i="9"/>
  <c r="U1178" i="9"/>
  <c r="V1178" i="9"/>
  <c r="W1178" i="9" s="1"/>
  <c r="S1179" i="9"/>
  <c r="T1179" i="9"/>
  <c r="W1179" i="9" s="1"/>
  <c r="U1179" i="9"/>
  <c r="V1179" i="9"/>
  <c r="S1180" i="9"/>
  <c r="T1180" i="9"/>
  <c r="W1180" i="9" s="1"/>
  <c r="U1180" i="9"/>
  <c r="V1180" i="9"/>
  <c r="S1181" i="9"/>
  <c r="T1181" i="9"/>
  <c r="U1181" i="9"/>
  <c r="V1181" i="9"/>
  <c r="W1181" i="9"/>
  <c r="S1182" i="9"/>
  <c r="T1182" i="9"/>
  <c r="U1182" i="9"/>
  <c r="V1182" i="9"/>
  <c r="W1182" i="9" s="1"/>
  <c r="S1183" i="9"/>
  <c r="T1183" i="9"/>
  <c r="W1183" i="9" s="1"/>
  <c r="U1183" i="9"/>
  <c r="V1183" i="9"/>
  <c r="S1184" i="9"/>
  <c r="T1184" i="9"/>
  <c r="W1184" i="9" s="1"/>
  <c r="U1184" i="9"/>
  <c r="V1184" i="9"/>
  <c r="S1185" i="9"/>
  <c r="T1185" i="9"/>
  <c r="U1185" i="9"/>
  <c r="V1185" i="9"/>
  <c r="W1185" i="9"/>
  <c r="S1186" i="9"/>
  <c r="T1186" i="9"/>
  <c r="U1186" i="9"/>
  <c r="V1186" i="9"/>
  <c r="W1186" i="9" s="1"/>
  <c r="S1187" i="9"/>
  <c r="T1187" i="9"/>
  <c r="W1187" i="9" s="1"/>
  <c r="U1187" i="9"/>
  <c r="V1187" i="9"/>
  <c r="S1188" i="9"/>
  <c r="T1188" i="9"/>
  <c r="W1188" i="9" s="1"/>
  <c r="U1188" i="9"/>
  <c r="V1188" i="9"/>
  <c r="S1189" i="9"/>
  <c r="T1189" i="9"/>
  <c r="U1189" i="9"/>
  <c r="V1189" i="9"/>
  <c r="W1189" i="9"/>
  <c r="S1190" i="9"/>
  <c r="T1190" i="9"/>
  <c r="U1190" i="9"/>
  <c r="V1190" i="9"/>
  <c r="W1190" i="9" s="1"/>
  <c r="S1191" i="9"/>
  <c r="T1191" i="9"/>
  <c r="W1191" i="9" s="1"/>
  <c r="U1191" i="9"/>
  <c r="V1191" i="9"/>
  <c r="S1192" i="9"/>
  <c r="T1192" i="9"/>
  <c r="W1192" i="9" s="1"/>
  <c r="U1192" i="9"/>
  <c r="V1192" i="9"/>
  <c r="S1193" i="9"/>
  <c r="T1193" i="9"/>
  <c r="U1193" i="9"/>
  <c r="V1193" i="9"/>
  <c r="W1193" i="9"/>
  <c r="S1194" i="9"/>
  <c r="T1194" i="9"/>
  <c r="U1194" i="9"/>
  <c r="V1194" i="9"/>
  <c r="W1194" i="9" s="1"/>
  <c r="S1195" i="9"/>
  <c r="T1195" i="9"/>
  <c r="W1195" i="9" s="1"/>
  <c r="U1195" i="9"/>
  <c r="V1195" i="9"/>
  <c r="S1196" i="9"/>
  <c r="T1196" i="9"/>
  <c r="W1196" i="9" s="1"/>
  <c r="U1196" i="9"/>
  <c r="V1196" i="9"/>
  <c r="S1197" i="9"/>
  <c r="T1197" i="9"/>
  <c r="U1197" i="9"/>
  <c r="V1197" i="9"/>
  <c r="W1197" i="9"/>
  <c r="S1198" i="9"/>
  <c r="T1198" i="9"/>
  <c r="U1198" i="9"/>
  <c r="V1198" i="9"/>
  <c r="W1198" i="9" s="1"/>
  <c r="S1199" i="9"/>
  <c r="T1199" i="9"/>
  <c r="W1199" i="9" s="1"/>
  <c r="U1199" i="9"/>
  <c r="V1199" i="9"/>
  <c r="S1200" i="9"/>
  <c r="T1200" i="9"/>
  <c r="W1200" i="9" s="1"/>
  <c r="U1200" i="9"/>
  <c r="V1200" i="9"/>
  <c r="S1201" i="9"/>
  <c r="T1201" i="9"/>
  <c r="U1201" i="9"/>
  <c r="V1201" i="9"/>
  <c r="W1201" i="9"/>
  <c r="S1202" i="9"/>
  <c r="T1202" i="9"/>
  <c r="U1202" i="9"/>
  <c r="V1202" i="9"/>
  <c r="W1202" i="9" s="1"/>
  <c r="S1203" i="9"/>
  <c r="T1203" i="9"/>
  <c r="W1203" i="9" s="1"/>
  <c r="U1203" i="9"/>
  <c r="V1203" i="9"/>
  <c r="S1204" i="9"/>
  <c r="T1204" i="9"/>
  <c r="W1204" i="9" s="1"/>
  <c r="U1204" i="9"/>
  <c r="V1204" i="9"/>
  <c r="S1205" i="9"/>
  <c r="T1205" i="9"/>
  <c r="U1205" i="9"/>
  <c r="V1205" i="9"/>
  <c r="W1205" i="9"/>
  <c r="S1206" i="9"/>
  <c r="T1206" i="9"/>
  <c r="U1206" i="9"/>
  <c r="V1206" i="9"/>
  <c r="W1206" i="9" s="1"/>
  <c r="S1207" i="9"/>
  <c r="T1207" i="9"/>
  <c r="W1207" i="9" s="1"/>
  <c r="U1207" i="9"/>
  <c r="V1207" i="9"/>
  <c r="S1208" i="9"/>
  <c r="T1208" i="9"/>
  <c r="W1208" i="9" s="1"/>
  <c r="U1208" i="9"/>
  <c r="V1208" i="9"/>
  <c r="S1209" i="9"/>
  <c r="T1209" i="9"/>
  <c r="U1209" i="9"/>
  <c r="V1209" i="9"/>
  <c r="W1209" i="9"/>
  <c r="S1210" i="9"/>
  <c r="T1210" i="9"/>
  <c r="U1210" i="9"/>
  <c r="V1210" i="9"/>
  <c r="W1210" i="9" s="1"/>
  <c r="S1211" i="9"/>
  <c r="T1211" i="9"/>
  <c r="W1211" i="9" s="1"/>
  <c r="U1211" i="9"/>
  <c r="V1211" i="9"/>
  <c r="S1212" i="9"/>
  <c r="T1212" i="9"/>
  <c r="W1212" i="9" s="1"/>
  <c r="U1212" i="9"/>
  <c r="V1212" i="9"/>
  <c r="S1213" i="9"/>
  <c r="T1213" i="9"/>
  <c r="U1213" i="9"/>
  <c r="V1213" i="9"/>
  <c r="W1213" i="9"/>
  <c r="S1214" i="9"/>
  <c r="T1214" i="9"/>
  <c r="U1214" i="9"/>
  <c r="V1214" i="9"/>
  <c r="W1214" i="9" s="1"/>
  <c r="S1215" i="9"/>
  <c r="T1215" i="9"/>
  <c r="W1215" i="9" s="1"/>
  <c r="U1215" i="9"/>
  <c r="V1215" i="9"/>
  <c r="S1216" i="9"/>
  <c r="T1216" i="9"/>
  <c r="W1216" i="9" s="1"/>
  <c r="U1216" i="9"/>
  <c r="V1216" i="9"/>
  <c r="S1217" i="9"/>
  <c r="T1217" i="9"/>
  <c r="U1217" i="9"/>
  <c r="V1217" i="9"/>
  <c r="W1217" i="9"/>
  <c r="S1218" i="9"/>
  <c r="T1218" i="9"/>
  <c r="U1218" i="9"/>
  <c r="V1218" i="9"/>
  <c r="W1218" i="9" s="1"/>
  <c r="S1219" i="9"/>
  <c r="T1219" i="9"/>
  <c r="W1219" i="9" s="1"/>
  <c r="U1219" i="9"/>
  <c r="V1219" i="9"/>
  <c r="S1220" i="9"/>
  <c r="T1220" i="9"/>
  <c r="W1220" i="9" s="1"/>
  <c r="U1220" i="9"/>
  <c r="V1220" i="9"/>
  <c r="S1221" i="9"/>
  <c r="T1221" i="9"/>
  <c r="U1221" i="9"/>
  <c r="V1221" i="9"/>
  <c r="W1221" i="9"/>
  <c r="S1222" i="9"/>
  <c r="T1222" i="9"/>
  <c r="U1222" i="9"/>
  <c r="V1222" i="9"/>
  <c r="W1222" i="9" s="1"/>
  <c r="S1223" i="9"/>
  <c r="T1223" i="9"/>
  <c r="W1223" i="9" s="1"/>
  <c r="U1223" i="9"/>
  <c r="V1223" i="9"/>
  <c r="S1224" i="9"/>
  <c r="T1224" i="9"/>
  <c r="W1224" i="9" s="1"/>
  <c r="U1224" i="9"/>
  <c r="V1224" i="9"/>
  <c r="S1225" i="9"/>
  <c r="T1225" i="9"/>
  <c r="U1225" i="9"/>
  <c r="V1225" i="9"/>
  <c r="W1225" i="9"/>
  <c r="S1226" i="9"/>
  <c r="T1226" i="9"/>
  <c r="U1226" i="9"/>
  <c r="V1226" i="9"/>
  <c r="W1226" i="9" s="1"/>
  <c r="S1227" i="9"/>
  <c r="T1227" i="9"/>
  <c r="W1227" i="9" s="1"/>
  <c r="U1227" i="9"/>
  <c r="V1227" i="9"/>
  <c r="S1228" i="9"/>
  <c r="T1228" i="9"/>
  <c r="W1228" i="9" s="1"/>
  <c r="U1228" i="9"/>
  <c r="V1228" i="9"/>
  <c r="S1229" i="9"/>
  <c r="T1229" i="9"/>
  <c r="U1229" i="9"/>
  <c r="V1229" i="9"/>
  <c r="W1229" i="9"/>
  <c r="S1230" i="9"/>
  <c r="T1230" i="9"/>
  <c r="U1230" i="9"/>
  <c r="V1230" i="9"/>
  <c r="W1230" i="9" s="1"/>
  <c r="S1231" i="9"/>
  <c r="T1231" i="9"/>
  <c r="W1231" i="9" s="1"/>
  <c r="U1231" i="9"/>
  <c r="V1231" i="9"/>
  <c r="S1232" i="9"/>
  <c r="T1232" i="9"/>
  <c r="W1232" i="9" s="1"/>
  <c r="U1232" i="9"/>
  <c r="V1232" i="9"/>
  <c r="S1233" i="9"/>
  <c r="T1233" i="9"/>
  <c r="U1233" i="9"/>
  <c r="V1233" i="9"/>
  <c r="W1233" i="9"/>
  <c r="S1234" i="9"/>
  <c r="T1234" i="9"/>
  <c r="U1234" i="9"/>
  <c r="V1234" i="9"/>
  <c r="W1234" i="9" s="1"/>
  <c r="S1235" i="9"/>
  <c r="T1235" i="9"/>
  <c r="W1235" i="9" s="1"/>
  <c r="U1235" i="9"/>
  <c r="V1235" i="9"/>
  <c r="S1236" i="9"/>
  <c r="T1236" i="9"/>
  <c r="W1236" i="9" s="1"/>
  <c r="U1236" i="9"/>
  <c r="V1236" i="9"/>
  <c r="S1237" i="9"/>
  <c r="T1237" i="9"/>
  <c r="U1237" i="9"/>
  <c r="V1237" i="9"/>
  <c r="W1237" i="9"/>
  <c r="S1238" i="9"/>
  <c r="T1238" i="9"/>
  <c r="W1238" i="9" s="1"/>
  <c r="U1238" i="9"/>
  <c r="V1238" i="9"/>
  <c r="S1239" i="9"/>
  <c r="T1239" i="9"/>
  <c r="W1239" i="9" s="1"/>
  <c r="U1239" i="9"/>
  <c r="V1239" i="9"/>
  <c r="S1240" i="9"/>
  <c r="T1240" i="9"/>
  <c r="W1240" i="9" s="1"/>
  <c r="U1240" i="9"/>
  <c r="V1240" i="9"/>
  <c r="S1241" i="9"/>
  <c r="T1241" i="9"/>
  <c r="U1241" i="9"/>
  <c r="V1241" i="9"/>
  <c r="W1241" i="9"/>
  <c r="S1242" i="9"/>
  <c r="T1242" i="9"/>
  <c r="W1242" i="9" s="1"/>
  <c r="U1242" i="9"/>
  <c r="V1242" i="9"/>
  <c r="S1243" i="9"/>
  <c r="T1243" i="9"/>
  <c r="W1243" i="9" s="1"/>
  <c r="U1243" i="9"/>
  <c r="V1243" i="9"/>
  <c r="S1244" i="9"/>
  <c r="T1244" i="9"/>
  <c r="W1244" i="9" s="1"/>
  <c r="U1244" i="9"/>
  <c r="V1244" i="9"/>
  <c r="S1245" i="9"/>
  <c r="T1245" i="9"/>
  <c r="U1245" i="9"/>
  <c r="V1245" i="9"/>
  <c r="W1245" i="9"/>
  <c r="S1246" i="9"/>
  <c r="T1246" i="9"/>
  <c r="U1246" i="9"/>
  <c r="V1246" i="9"/>
  <c r="S1247" i="9"/>
  <c r="T1247" i="9"/>
  <c r="W1247" i="9" s="1"/>
  <c r="U1247" i="9"/>
  <c r="V1247" i="9"/>
  <c r="S1248" i="9"/>
  <c r="T1248" i="9"/>
  <c r="W1248" i="9" s="1"/>
  <c r="U1248" i="9"/>
  <c r="V1248" i="9"/>
  <c r="S1249" i="9"/>
  <c r="T1249" i="9"/>
  <c r="U1249" i="9"/>
  <c r="V1249" i="9"/>
  <c r="W1249" i="9"/>
  <c r="S1250" i="9"/>
  <c r="T1250" i="9"/>
  <c r="U1250" i="9"/>
  <c r="V1250" i="9"/>
  <c r="S1251" i="9"/>
  <c r="T1251" i="9"/>
  <c r="W1251" i="9" s="1"/>
  <c r="U1251" i="9"/>
  <c r="V1251" i="9"/>
  <c r="S1252" i="9"/>
  <c r="T1252" i="9"/>
  <c r="W1252" i="9" s="1"/>
  <c r="U1252" i="9"/>
  <c r="V1252" i="9"/>
  <c r="S1253" i="9"/>
  <c r="T1253" i="9"/>
  <c r="U1253" i="9"/>
  <c r="V1253" i="9"/>
  <c r="W1253" i="9"/>
  <c r="S1254" i="9"/>
  <c r="T1254" i="9"/>
  <c r="W1254" i="9" s="1"/>
  <c r="U1254" i="9"/>
  <c r="V1254" i="9"/>
  <c r="S1255" i="9"/>
  <c r="T1255" i="9"/>
  <c r="W1255" i="9" s="1"/>
  <c r="U1255" i="9"/>
  <c r="V1255" i="9"/>
  <c r="S1256" i="9"/>
  <c r="T1256" i="9"/>
  <c r="W1256" i="9" s="1"/>
  <c r="U1256" i="9"/>
  <c r="V1256" i="9"/>
  <c r="S1257" i="9"/>
  <c r="T1257" i="9"/>
  <c r="U1257" i="9"/>
  <c r="V1257" i="9"/>
  <c r="W1257" i="9"/>
  <c r="S1258" i="9"/>
  <c r="T1258" i="9"/>
  <c r="W1258" i="9" s="1"/>
  <c r="U1258" i="9"/>
  <c r="V1258" i="9"/>
  <c r="S1259" i="9"/>
  <c r="T1259" i="9"/>
  <c r="W1259" i="9" s="1"/>
  <c r="U1259" i="9"/>
  <c r="V1259" i="9"/>
  <c r="S1260" i="9"/>
  <c r="T1260" i="9"/>
  <c r="W1260" i="9" s="1"/>
  <c r="U1260" i="9"/>
  <c r="V1260" i="9"/>
  <c r="S1261" i="9"/>
  <c r="T1261" i="9"/>
  <c r="U1261" i="9"/>
  <c r="V1261" i="9"/>
  <c r="W1261" i="9"/>
  <c r="S1262" i="9"/>
  <c r="T1262" i="9"/>
  <c r="U1262" i="9"/>
  <c r="V1262" i="9"/>
  <c r="S1263" i="9"/>
  <c r="T1263" i="9"/>
  <c r="W1263" i="9" s="1"/>
  <c r="U1263" i="9"/>
  <c r="V1263" i="9"/>
  <c r="S1264" i="9"/>
  <c r="T1264" i="9"/>
  <c r="W1264" i="9" s="1"/>
  <c r="U1264" i="9"/>
  <c r="V1264" i="9"/>
  <c r="S1265" i="9"/>
  <c r="T1265" i="9"/>
  <c r="U1265" i="9"/>
  <c r="V1265" i="9"/>
  <c r="W1265" i="9"/>
  <c r="S1266" i="9"/>
  <c r="T1266" i="9"/>
  <c r="U1266" i="9"/>
  <c r="V1266" i="9"/>
  <c r="S1267" i="9"/>
  <c r="T1267" i="9"/>
  <c r="W1267" i="9" s="1"/>
  <c r="U1267" i="9"/>
  <c r="V1267" i="9"/>
  <c r="S1268" i="9"/>
  <c r="T1268" i="9"/>
  <c r="W1268" i="9" s="1"/>
  <c r="U1268" i="9"/>
  <c r="V1268" i="9"/>
  <c r="S1269" i="9"/>
  <c r="T1269" i="9"/>
  <c r="U1269" i="9"/>
  <c r="V1269" i="9"/>
  <c r="W1269" i="9"/>
  <c r="S1270" i="9"/>
  <c r="T1270" i="9"/>
  <c r="W1270" i="9" s="1"/>
  <c r="U1270" i="9"/>
  <c r="V1270" i="9"/>
  <c r="S1271" i="9"/>
  <c r="T1271" i="9"/>
  <c r="W1271" i="9" s="1"/>
  <c r="U1271" i="9"/>
  <c r="V1271" i="9"/>
  <c r="S1272" i="9"/>
  <c r="T1272" i="9"/>
  <c r="W1272" i="9" s="1"/>
  <c r="U1272" i="9"/>
  <c r="V1272" i="9"/>
  <c r="S1273" i="9"/>
  <c r="T1273" i="9"/>
  <c r="U1273" i="9"/>
  <c r="V1273" i="9"/>
  <c r="W1273" i="9"/>
  <c r="S1274" i="9"/>
  <c r="T1274" i="9"/>
  <c r="W1274" i="9" s="1"/>
  <c r="U1274" i="9"/>
  <c r="V1274" i="9"/>
  <c r="S1275" i="9"/>
  <c r="T1275" i="9"/>
  <c r="W1275" i="9" s="1"/>
  <c r="U1275" i="9"/>
  <c r="V1275" i="9"/>
  <c r="S1276" i="9"/>
  <c r="T1276" i="9"/>
  <c r="W1276" i="9" s="1"/>
  <c r="U1276" i="9"/>
  <c r="V1276" i="9"/>
  <c r="S1277" i="9"/>
  <c r="T1277" i="9"/>
  <c r="U1277" i="9"/>
  <c r="V1277" i="9"/>
  <c r="W1277" i="9"/>
  <c r="S1278" i="9"/>
  <c r="T1278" i="9"/>
  <c r="U1278" i="9"/>
  <c r="V1278" i="9"/>
  <c r="S1279" i="9"/>
  <c r="T1279" i="9"/>
  <c r="W1279" i="9" s="1"/>
  <c r="U1279" i="9"/>
  <c r="V1279" i="9"/>
  <c r="S1280" i="9"/>
  <c r="T1280" i="9"/>
  <c r="W1280" i="9" s="1"/>
  <c r="U1280" i="9"/>
  <c r="V1280" i="9"/>
  <c r="S1281" i="9"/>
  <c r="T1281" i="9"/>
  <c r="U1281" i="9"/>
  <c r="V1281" i="9"/>
  <c r="W1281" i="9"/>
  <c r="S1282" i="9"/>
  <c r="T1282" i="9"/>
  <c r="U1282" i="9"/>
  <c r="V1282" i="9"/>
  <c r="S1283" i="9"/>
  <c r="T1283" i="9"/>
  <c r="W1283" i="9" s="1"/>
  <c r="U1283" i="9"/>
  <c r="V1283" i="9"/>
  <c r="S1284" i="9"/>
  <c r="T1284" i="9"/>
  <c r="W1284" i="9" s="1"/>
  <c r="U1284" i="9"/>
  <c r="V1284" i="9"/>
  <c r="S1285" i="9"/>
  <c r="T1285" i="9"/>
  <c r="U1285" i="9"/>
  <c r="V1285" i="9"/>
  <c r="W1285" i="9"/>
  <c r="S1286" i="9"/>
  <c r="T1286" i="9"/>
  <c r="W1286" i="9" s="1"/>
  <c r="U1286" i="9"/>
  <c r="V1286" i="9"/>
  <c r="S1287" i="9"/>
  <c r="T1287" i="9"/>
  <c r="W1287" i="9" s="1"/>
  <c r="U1287" i="9"/>
  <c r="V1287" i="9"/>
  <c r="S1288" i="9"/>
  <c r="T1288" i="9"/>
  <c r="W1288" i="9" s="1"/>
  <c r="U1288" i="9"/>
  <c r="V1288" i="9"/>
  <c r="S1289" i="9"/>
  <c r="T1289" i="9"/>
  <c r="U1289" i="9"/>
  <c r="V1289" i="9"/>
  <c r="W1289" i="9"/>
  <c r="S1290" i="9"/>
  <c r="T1290" i="9"/>
  <c r="W1290" i="9" s="1"/>
  <c r="U1290" i="9"/>
  <c r="V1290" i="9"/>
  <c r="S1291" i="9"/>
  <c r="T1291" i="9"/>
  <c r="W1291" i="9" s="1"/>
  <c r="U1291" i="9"/>
  <c r="V1291" i="9"/>
  <c r="S1292" i="9"/>
  <c r="T1292" i="9"/>
  <c r="W1292" i="9" s="1"/>
  <c r="U1292" i="9"/>
  <c r="V1292" i="9"/>
  <c r="S1293" i="9"/>
  <c r="T1293" i="9"/>
  <c r="U1293" i="9"/>
  <c r="V1293" i="9"/>
  <c r="W1293" i="9"/>
  <c r="S1294" i="9"/>
  <c r="T1294" i="9"/>
  <c r="U1294" i="9"/>
  <c r="V1294" i="9"/>
  <c r="S1295" i="9"/>
  <c r="T1295" i="9"/>
  <c r="W1295" i="9" s="1"/>
  <c r="U1295" i="9"/>
  <c r="V1295" i="9"/>
  <c r="S1296" i="9"/>
  <c r="T1296" i="9"/>
  <c r="W1296" i="9" s="1"/>
  <c r="U1296" i="9"/>
  <c r="V1296" i="9"/>
  <c r="S1297" i="9"/>
  <c r="T1297" i="9"/>
  <c r="U1297" i="9"/>
  <c r="V1297" i="9"/>
  <c r="W1297" i="9"/>
  <c r="S1298" i="9"/>
  <c r="T1298" i="9"/>
  <c r="U1298" i="9"/>
  <c r="V1298" i="9"/>
  <c r="S1299" i="9"/>
  <c r="T1299" i="9"/>
  <c r="W1299" i="9" s="1"/>
  <c r="U1299" i="9"/>
  <c r="V1299" i="9"/>
  <c r="S1300" i="9"/>
  <c r="T1300" i="9"/>
  <c r="W1300" i="9" s="1"/>
  <c r="U1300" i="9"/>
  <c r="V1300" i="9"/>
  <c r="S1301" i="9"/>
  <c r="T1301" i="9"/>
  <c r="U1301" i="9"/>
  <c r="V1301" i="9"/>
  <c r="W1301" i="9"/>
  <c r="S1302" i="9"/>
  <c r="T1302" i="9"/>
  <c r="W1302" i="9" s="1"/>
  <c r="U1302" i="9"/>
  <c r="V1302" i="9"/>
  <c r="S1303" i="9"/>
  <c r="T1303" i="9"/>
  <c r="W1303" i="9" s="1"/>
  <c r="U1303" i="9"/>
  <c r="V1303" i="9"/>
  <c r="S1304" i="9"/>
  <c r="T1304" i="9"/>
  <c r="W1304" i="9" s="1"/>
  <c r="U1304" i="9"/>
  <c r="V1304" i="9"/>
  <c r="S1305" i="9"/>
  <c r="T1305" i="9"/>
  <c r="U1305" i="9"/>
  <c r="V1305" i="9"/>
  <c r="W1305" i="9"/>
  <c r="S1306" i="9"/>
  <c r="T1306" i="9"/>
  <c r="W1306" i="9" s="1"/>
  <c r="U1306" i="9"/>
  <c r="V1306" i="9"/>
  <c r="S1307" i="9"/>
  <c r="T1307" i="9"/>
  <c r="W1307" i="9" s="1"/>
  <c r="U1307" i="9"/>
  <c r="V1307" i="9"/>
  <c r="S1308" i="9"/>
  <c r="T1308" i="9"/>
  <c r="W1308" i="9" s="1"/>
  <c r="U1308" i="9"/>
  <c r="V1308" i="9"/>
  <c r="S1309" i="9"/>
  <c r="T1309" i="9"/>
  <c r="U1309" i="9"/>
  <c r="V1309" i="9"/>
  <c r="W1309" i="9"/>
  <c r="S1310" i="9"/>
  <c r="T1310" i="9"/>
  <c r="U1310" i="9"/>
  <c r="V1310" i="9"/>
  <c r="S1311" i="9"/>
  <c r="T1311" i="9"/>
  <c r="W1311" i="9" s="1"/>
  <c r="U1311" i="9"/>
  <c r="V1311" i="9"/>
  <c r="S1312" i="9"/>
  <c r="T1312" i="9"/>
  <c r="W1312" i="9" s="1"/>
  <c r="U1312" i="9"/>
  <c r="V1312" i="9"/>
  <c r="S1313" i="9"/>
  <c r="T1313" i="9"/>
  <c r="U1313" i="9"/>
  <c r="V1313" i="9"/>
  <c r="W1313" i="9"/>
  <c r="S1314" i="9"/>
  <c r="T1314" i="9"/>
  <c r="U1314" i="9"/>
  <c r="V1314" i="9"/>
  <c r="S1315" i="9"/>
  <c r="T1315" i="9"/>
  <c r="W1315" i="9" s="1"/>
  <c r="U1315" i="9"/>
  <c r="V1315" i="9"/>
  <c r="S1316" i="9"/>
  <c r="T1316" i="9"/>
  <c r="W1316" i="9" s="1"/>
  <c r="U1316" i="9"/>
  <c r="V1316" i="9"/>
  <c r="S1317" i="9"/>
  <c r="T1317" i="9"/>
  <c r="U1317" i="9"/>
  <c r="V1317" i="9"/>
  <c r="W1317" i="9"/>
  <c r="S1318" i="9"/>
  <c r="T1318" i="9"/>
  <c r="W1318" i="9" s="1"/>
  <c r="U1318" i="9"/>
  <c r="V1318" i="9"/>
  <c r="S1319" i="9"/>
  <c r="T1319" i="9"/>
  <c r="W1319" i="9" s="1"/>
  <c r="U1319" i="9"/>
  <c r="V1319" i="9"/>
  <c r="S1320" i="9"/>
  <c r="T1320" i="9"/>
  <c r="W1320" i="9" s="1"/>
  <c r="U1320" i="9"/>
  <c r="V1320" i="9"/>
  <c r="S1321" i="9"/>
  <c r="T1321" i="9"/>
  <c r="U1321" i="9"/>
  <c r="V1321" i="9"/>
  <c r="W1321" i="9"/>
  <c r="S1322" i="9"/>
  <c r="T1322" i="9"/>
  <c r="W1322" i="9" s="1"/>
  <c r="U1322" i="9"/>
  <c r="V1322" i="9"/>
  <c r="S1323" i="9"/>
  <c r="T1323" i="9"/>
  <c r="W1323" i="9" s="1"/>
  <c r="U1323" i="9"/>
  <c r="V1323" i="9"/>
  <c r="S1324" i="9"/>
  <c r="T1324" i="9"/>
  <c r="W1324" i="9" s="1"/>
  <c r="U1324" i="9"/>
  <c r="V1324" i="9"/>
  <c r="S1325" i="9"/>
  <c r="T1325" i="9"/>
  <c r="U1325" i="9"/>
  <c r="V1325" i="9"/>
  <c r="W1325" i="9"/>
  <c r="S1326" i="9"/>
  <c r="T1326" i="9"/>
  <c r="U1326" i="9"/>
  <c r="V1326" i="9"/>
  <c r="S1327" i="9"/>
  <c r="T1327" i="9"/>
  <c r="W1327" i="9" s="1"/>
  <c r="U1327" i="9"/>
  <c r="V1327" i="9"/>
  <c r="S1328" i="9"/>
  <c r="T1328" i="9"/>
  <c r="W1328" i="9" s="1"/>
  <c r="U1328" i="9"/>
  <c r="V1328" i="9"/>
  <c r="S1329" i="9"/>
  <c r="T1329" i="9"/>
  <c r="U1329" i="9"/>
  <c r="V1329" i="9"/>
  <c r="W1329" i="9"/>
  <c r="S1330" i="9"/>
  <c r="T1330" i="9"/>
  <c r="U1330" i="9"/>
  <c r="V1330" i="9"/>
  <c r="S1331" i="9"/>
  <c r="T1331" i="9"/>
  <c r="W1331" i="9" s="1"/>
  <c r="U1331" i="9"/>
  <c r="V1331" i="9"/>
  <c r="S1332" i="9"/>
  <c r="T1332" i="9"/>
  <c r="W1332" i="9" s="1"/>
  <c r="U1332" i="9"/>
  <c r="V1332" i="9"/>
  <c r="S1333" i="9"/>
  <c r="T1333" i="9"/>
  <c r="U1333" i="9"/>
  <c r="V1333" i="9"/>
  <c r="W1333" i="9"/>
  <c r="S1334" i="9"/>
  <c r="T1334" i="9"/>
  <c r="W1334" i="9" s="1"/>
  <c r="U1334" i="9"/>
  <c r="V1334" i="9"/>
  <c r="S1335" i="9"/>
  <c r="T1335" i="9"/>
  <c r="W1335" i="9" s="1"/>
  <c r="U1335" i="9"/>
  <c r="V1335" i="9"/>
  <c r="S1336" i="9"/>
  <c r="T1336" i="9"/>
  <c r="W1336" i="9" s="1"/>
  <c r="U1336" i="9"/>
  <c r="V1336" i="9"/>
  <c r="S1337" i="9"/>
  <c r="T1337" i="9"/>
  <c r="U1337" i="9"/>
  <c r="V1337" i="9"/>
  <c r="W1337" i="9"/>
  <c r="S1338" i="9"/>
  <c r="T1338" i="9"/>
  <c r="W1338" i="9" s="1"/>
  <c r="U1338" i="9"/>
  <c r="V1338" i="9"/>
  <c r="S1339" i="9"/>
  <c r="T1339" i="9"/>
  <c r="W1339" i="9" s="1"/>
  <c r="U1339" i="9"/>
  <c r="V1339" i="9"/>
  <c r="S1340" i="9"/>
  <c r="T1340" i="9"/>
  <c r="W1340" i="9" s="1"/>
  <c r="U1340" i="9"/>
  <c r="V1340" i="9"/>
  <c r="S1341" i="9"/>
  <c r="T1341" i="9"/>
  <c r="U1341" i="9"/>
  <c r="V1341" i="9"/>
  <c r="W1341" i="9"/>
  <c r="S1342" i="9"/>
  <c r="T1342" i="9"/>
  <c r="U1342" i="9"/>
  <c r="V1342" i="9"/>
  <c r="S1343" i="9"/>
  <c r="T1343" i="9"/>
  <c r="W1343" i="9" s="1"/>
  <c r="U1343" i="9"/>
  <c r="V1343" i="9"/>
  <c r="S1344" i="9"/>
  <c r="T1344" i="9"/>
  <c r="W1344" i="9" s="1"/>
  <c r="U1344" i="9"/>
  <c r="V1344" i="9"/>
  <c r="S1345" i="9"/>
  <c r="T1345" i="9"/>
  <c r="U1345" i="9"/>
  <c r="V1345" i="9"/>
  <c r="W1345" i="9"/>
  <c r="S1346" i="9"/>
  <c r="T1346" i="9"/>
  <c r="U1346" i="9"/>
  <c r="V1346" i="9"/>
  <c r="S1347" i="9"/>
  <c r="T1347" i="9"/>
  <c r="W1347" i="9" s="1"/>
  <c r="U1347" i="9"/>
  <c r="V1347" i="9"/>
  <c r="S1348" i="9"/>
  <c r="T1348" i="9"/>
  <c r="W1348" i="9" s="1"/>
  <c r="U1348" i="9"/>
  <c r="V1348" i="9"/>
  <c r="S1349" i="9"/>
  <c r="T1349" i="9"/>
  <c r="U1349" i="9"/>
  <c r="V1349" i="9"/>
  <c r="W1349" i="9"/>
  <c r="S1350" i="9"/>
  <c r="T1350" i="9"/>
  <c r="W1350" i="9" s="1"/>
  <c r="U1350" i="9"/>
  <c r="V1350" i="9"/>
  <c r="S1351" i="9"/>
  <c r="T1351" i="9"/>
  <c r="W1351" i="9" s="1"/>
  <c r="U1351" i="9"/>
  <c r="V1351" i="9"/>
  <c r="S1352" i="9"/>
  <c r="T1352" i="9"/>
  <c r="W1352" i="9" s="1"/>
  <c r="U1352" i="9"/>
  <c r="V1352" i="9"/>
  <c r="S1353" i="9"/>
  <c r="T1353" i="9"/>
  <c r="U1353" i="9"/>
  <c r="V1353" i="9"/>
  <c r="W1353" i="9"/>
  <c r="S1354" i="9"/>
  <c r="T1354" i="9"/>
  <c r="W1354" i="9" s="1"/>
  <c r="U1354" i="9"/>
  <c r="V1354" i="9"/>
  <c r="S1355" i="9"/>
  <c r="T1355" i="9"/>
  <c r="W1355" i="9" s="1"/>
  <c r="U1355" i="9"/>
  <c r="V1355" i="9"/>
  <c r="S1356" i="9"/>
  <c r="T1356" i="9"/>
  <c r="W1356" i="9" s="1"/>
  <c r="U1356" i="9"/>
  <c r="V1356" i="9"/>
  <c r="S1357" i="9"/>
  <c r="T1357" i="9"/>
  <c r="U1357" i="9"/>
  <c r="V1357" i="9"/>
  <c r="W1357" i="9"/>
  <c r="S1358" i="9"/>
  <c r="T1358" i="9"/>
  <c r="U1358" i="9"/>
  <c r="V1358" i="9"/>
  <c r="S1359" i="9"/>
  <c r="T1359" i="9"/>
  <c r="W1359" i="9" s="1"/>
  <c r="U1359" i="9"/>
  <c r="V1359" i="9"/>
  <c r="S1360" i="9"/>
  <c r="T1360" i="9"/>
  <c r="W1360" i="9" s="1"/>
  <c r="U1360" i="9"/>
  <c r="V1360" i="9"/>
  <c r="S1361" i="9"/>
  <c r="T1361" i="9"/>
  <c r="U1361" i="9"/>
  <c r="V1361" i="9"/>
  <c r="W1361" i="9"/>
  <c r="S1362" i="9"/>
  <c r="T1362" i="9"/>
  <c r="U1362" i="9"/>
  <c r="V1362" i="9"/>
  <c r="S1363" i="9"/>
  <c r="T1363" i="9"/>
  <c r="W1363" i="9" s="1"/>
  <c r="U1363" i="9"/>
  <c r="V1363" i="9"/>
  <c r="S1364" i="9"/>
  <c r="T1364" i="9"/>
  <c r="W1364" i="9" s="1"/>
  <c r="U1364" i="9"/>
  <c r="V1364" i="9"/>
  <c r="S1365" i="9"/>
  <c r="T1365" i="9"/>
  <c r="U1365" i="9"/>
  <c r="V1365" i="9"/>
  <c r="W1365" i="9"/>
  <c r="S1366" i="9"/>
  <c r="T1366" i="9"/>
  <c r="W1366" i="9" s="1"/>
  <c r="U1366" i="9"/>
  <c r="V1366" i="9"/>
  <c r="S1367" i="9"/>
  <c r="T1367" i="9"/>
  <c r="W1367" i="9" s="1"/>
  <c r="U1367" i="9"/>
  <c r="V1367" i="9"/>
  <c r="S1368" i="9"/>
  <c r="T1368" i="9"/>
  <c r="W1368" i="9" s="1"/>
  <c r="U1368" i="9"/>
  <c r="V1368" i="9"/>
  <c r="S1369" i="9"/>
  <c r="T1369" i="9"/>
  <c r="U1369" i="9"/>
  <c r="V1369" i="9"/>
  <c r="W1369" i="9"/>
  <c r="S1370" i="9"/>
  <c r="T1370" i="9"/>
  <c r="W1370" i="9" s="1"/>
  <c r="U1370" i="9"/>
  <c r="V1370" i="9"/>
  <c r="S1371" i="9"/>
  <c r="T1371" i="9"/>
  <c r="W1371" i="9" s="1"/>
  <c r="U1371" i="9"/>
  <c r="V1371" i="9"/>
  <c r="S1372" i="9"/>
  <c r="T1372" i="9"/>
  <c r="W1372" i="9" s="1"/>
  <c r="U1372" i="9"/>
  <c r="V1372" i="9"/>
  <c r="S1373" i="9"/>
  <c r="T1373" i="9"/>
  <c r="U1373" i="9"/>
  <c r="V1373" i="9"/>
  <c r="W1373" i="9"/>
  <c r="S1374" i="9"/>
  <c r="T1374" i="9"/>
  <c r="U1374" i="9"/>
  <c r="V1374" i="9"/>
  <c r="S1375" i="9"/>
  <c r="T1375" i="9"/>
  <c r="W1375" i="9" s="1"/>
  <c r="U1375" i="9"/>
  <c r="V1375" i="9"/>
  <c r="S1376" i="9"/>
  <c r="T1376" i="9"/>
  <c r="W1376" i="9" s="1"/>
  <c r="U1376" i="9"/>
  <c r="V1376" i="9"/>
  <c r="S1377" i="9"/>
  <c r="T1377" i="9"/>
  <c r="U1377" i="9"/>
  <c r="V1377" i="9"/>
  <c r="W1377" i="9"/>
  <c r="S1378" i="9"/>
  <c r="T1378" i="9"/>
  <c r="U1378" i="9"/>
  <c r="V1378" i="9"/>
  <c r="S1379" i="9"/>
  <c r="T1379" i="9"/>
  <c r="W1379" i="9" s="1"/>
  <c r="U1379" i="9"/>
  <c r="V1379" i="9"/>
  <c r="S1380" i="9"/>
  <c r="T1380" i="9"/>
  <c r="W1380" i="9" s="1"/>
  <c r="U1380" i="9"/>
  <c r="V1380" i="9"/>
  <c r="S1381" i="9"/>
  <c r="T1381" i="9"/>
  <c r="U1381" i="9"/>
  <c r="V1381" i="9"/>
  <c r="W1381" i="9"/>
  <c r="S1382" i="9"/>
  <c r="T1382" i="9"/>
  <c r="W1382" i="9" s="1"/>
  <c r="U1382" i="9"/>
  <c r="V1382" i="9"/>
  <c r="S1383" i="9"/>
  <c r="T1383" i="9"/>
  <c r="W1383" i="9" s="1"/>
  <c r="U1383" i="9"/>
  <c r="V1383" i="9"/>
  <c r="S1384" i="9"/>
  <c r="T1384" i="9"/>
  <c r="W1384" i="9" s="1"/>
  <c r="U1384" i="9"/>
  <c r="V1384" i="9"/>
  <c r="S1385" i="9"/>
  <c r="T1385" i="9"/>
  <c r="U1385" i="9"/>
  <c r="V1385" i="9"/>
  <c r="W1385" i="9"/>
  <c r="S1386" i="9"/>
  <c r="T1386" i="9"/>
  <c r="W1386" i="9" s="1"/>
  <c r="U1386" i="9"/>
  <c r="V1386" i="9"/>
  <c r="S1387" i="9"/>
  <c r="T1387" i="9"/>
  <c r="W1387" i="9" s="1"/>
  <c r="U1387" i="9"/>
  <c r="V1387" i="9"/>
  <c r="S1388" i="9"/>
  <c r="T1388" i="9"/>
  <c r="W1388" i="9" s="1"/>
  <c r="U1388" i="9"/>
  <c r="V1388" i="9"/>
  <c r="S1389" i="9"/>
  <c r="T1389" i="9"/>
  <c r="U1389" i="9"/>
  <c r="V1389" i="9"/>
  <c r="W1389" i="9"/>
  <c r="S1390" i="9"/>
  <c r="T1390" i="9"/>
  <c r="U1390" i="9"/>
  <c r="V1390" i="9"/>
  <c r="S1391" i="9"/>
  <c r="T1391" i="9"/>
  <c r="W1391" i="9" s="1"/>
  <c r="U1391" i="9"/>
  <c r="V1391" i="9"/>
  <c r="S1392" i="9"/>
  <c r="T1392" i="9"/>
  <c r="W1392" i="9" s="1"/>
  <c r="U1392" i="9"/>
  <c r="V1392" i="9"/>
  <c r="S1393" i="9"/>
  <c r="T1393" i="9"/>
  <c r="U1393" i="9"/>
  <c r="V1393" i="9"/>
  <c r="W1393" i="9"/>
  <c r="S1394" i="9"/>
  <c r="T1394" i="9"/>
  <c r="U1394" i="9"/>
  <c r="V1394" i="9"/>
  <c r="S1395" i="9"/>
  <c r="T1395" i="9"/>
  <c r="W1395" i="9" s="1"/>
  <c r="U1395" i="9"/>
  <c r="V1395" i="9"/>
  <c r="S1396" i="9"/>
  <c r="T1396" i="9"/>
  <c r="W1396" i="9" s="1"/>
  <c r="U1396" i="9"/>
  <c r="V1396" i="9"/>
  <c r="S1397" i="9"/>
  <c r="T1397" i="9"/>
  <c r="U1397" i="9"/>
  <c r="V1397" i="9"/>
  <c r="W1397" i="9"/>
  <c r="S1398" i="9"/>
  <c r="T1398" i="9"/>
  <c r="W1398" i="9" s="1"/>
  <c r="U1398" i="9"/>
  <c r="V1398" i="9"/>
  <c r="S1399" i="9"/>
  <c r="T1399" i="9"/>
  <c r="W1399" i="9" s="1"/>
  <c r="U1399" i="9"/>
  <c r="V1399" i="9"/>
  <c r="S1400" i="9"/>
  <c r="T1400" i="9"/>
  <c r="W1400" i="9" s="1"/>
  <c r="U1400" i="9"/>
  <c r="V1400" i="9"/>
  <c r="S1401" i="9"/>
  <c r="T1401" i="9"/>
  <c r="U1401" i="9"/>
  <c r="V1401" i="9"/>
  <c r="W1401" i="9"/>
  <c r="S1402" i="9"/>
  <c r="T1402" i="9"/>
  <c r="W1402" i="9" s="1"/>
  <c r="U1402" i="9"/>
  <c r="V1402" i="9"/>
  <c r="S1403" i="9"/>
  <c r="T1403" i="9"/>
  <c r="W1403" i="9" s="1"/>
  <c r="U1403" i="9"/>
  <c r="V1403" i="9"/>
  <c r="S1404" i="9"/>
  <c r="T1404" i="9"/>
  <c r="W1404" i="9" s="1"/>
  <c r="U1404" i="9"/>
  <c r="V1404" i="9"/>
  <c r="S1405" i="9"/>
  <c r="T1405" i="9"/>
  <c r="U1405" i="9"/>
  <c r="V1405" i="9"/>
  <c r="W1405" i="9"/>
  <c r="S1406" i="9"/>
  <c r="T1406" i="9"/>
  <c r="U1406" i="9"/>
  <c r="V1406" i="9"/>
  <c r="S1407" i="9"/>
  <c r="T1407" i="9"/>
  <c r="W1407" i="9" s="1"/>
  <c r="U1407" i="9"/>
  <c r="V1407" i="9"/>
  <c r="S1408" i="9"/>
  <c r="T1408" i="9"/>
  <c r="W1408" i="9" s="1"/>
  <c r="U1408" i="9"/>
  <c r="V1408" i="9"/>
  <c r="S1409" i="9"/>
  <c r="T1409" i="9"/>
  <c r="U1409" i="9"/>
  <c r="V1409" i="9"/>
  <c r="W1409" i="9"/>
  <c r="S1410" i="9"/>
  <c r="T1410" i="9"/>
  <c r="U1410" i="9"/>
  <c r="V1410" i="9"/>
  <c r="S1411" i="9"/>
  <c r="T1411" i="9"/>
  <c r="W1411" i="9" s="1"/>
  <c r="U1411" i="9"/>
  <c r="V1411" i="9"/>
  <c r="S1412" i="9"/>
  <c r="T1412" i="9"/>
  <c r="W1412" i="9" s="1"/>
  <c r="U1412" i="9"/>
  <c r="V1412" i="9"/>
  <c r="S1413" i="9"/>
  <c r="T1413" i="9"/>
  <c r="U1413" i="9"/>
  <c r="V1413" i="9"/>
  <c r="W1413" i="9"/>
  <c r="S1414" i="9"/>
  <c r="T1414" i="9"/>
  <c r="W1414" i="9" s="1"/>
  <c r="U1414" i="9"/>
  <c r="V1414" i="9"/>
  <c r="S1415" i="9"/>
  <c r="T1415" i="9"/>
  <c r="W1415" i="9" s="1"/>
  <c r="U1415" i="9"/>
  <c r="V1415" i="9"/>
  <c r="S1416" i="9"/>
  <c r="T1416" i="9"/>
  <c r="W1416" i="9" s="1"/>
  <c r="U1416" i="9"/>
  <c r="V1416" i="9"/>
  <c r="S1417" i="9"/>
  <c r="T1417" i="9"/>
  <c r="U1417" i="9"/>
  <c r="V1417" i="9"/>
  <c r="W1417" i="9"/>
  <c r="S1418" i="9"/>
  <c r="T1418" i="9"/>
  <c r="W1418" i="9" s="1"/>
  <c r="U1418" i="9"/>
  <c r="V1418" i="9"/>
  <c r="S1419" i="9"/>
  <c r="T1419" i="9"/>
  <c r="W1419" i="9" s="1"/>
  <c r="U1419" i="9"/>
  <c r="V1419" i="9"/>
  <c r="S1420" i="9"/>
  <c r="T1420" i="9"/>
  <c r="W1420" i="9" s="1"/>
  <c r="U1420" i="9"/>
  <c r="V1420" i="9"/>
  <c r="S1421" i="9"/>
  <c r="T1421" i="9"/>
  <c r="U1421" i="9"/>
  <c r="V1421" i="9"/>
  <c r="W1421" i="9"/>
  <c r="S1422" i="9"/>
  <c r="T1422" i="9"/>
  <c r="U1422" i="9"/>
  <c r="V1422" i="9"/>
  <c r="S1423" i="9"/>
  <c r="T1423" i="9"/>
  <c r="W1423" i="9" s="1"/>
  <c r="U1423" i="9"/>
  <c r="V1423" i="9"/>
  <c r="S1424" i="9"/>
  <c r="T1424" i="9"/>
  <c r="W1424" i="9" s="1"/>
  <c r="U1424" i="9"/>
  <c r="V1424" i="9"/>
  <c r="S1425" i="9"/>
  <c r="T1425" i="9"/>
  <c r="U1425" i="9"/>
  <c r="V1425" i="9"/>
  <c r="W1425" i="9"/>
  <c r="S1426" i="9"/>
  <c r="T1426" i="9"/>
  <c r="U1426" i="9"/>
  <c r="V1426" i="9"/>
  <c r="S1427" i="9"/>
  <c r="T1427" i="9"/>
  <c r="W1427" i="9" s="1"/>
  <c r="U1427" i="9"/>
  <c r="V1427" i="9"/>
  <c r="S1428" i="9"/>
  <c r="T1428" i="9"/>
  <c r="W1428" i="9" s="1"/>
  <c r="U1428" i="9"/>
  <c r="V1428" i="9"/>
  <c r="S1429" i="9"/>
  <c r="T1429" i="9"/>
  <c r="U1429" i="9"/>
  <c r="V1429" i="9"/>
  <c r="W1429" i="9"/>
  <c r="S1430" i="9"/>
  <c r="T1430" i="9"/>
  <c r="W1430" i="9" s="1"/>
  <c r="U1430" i="9"/>
  <c r="V1430" i="9"/>
  <c r="S1431" i="9"/>
  <c r="T1431" i="9"/>
  <c r="W1431" i="9" s="1"/>
  <c r="U1431" i="9"/>
  <c r="V1431" i="9"/>
  <c r="S1432" i="9"/>
  <c r="T1432" i="9"/>
  <c r="W1432" i="9" s="1"/>
  <c r="U1432" i="9"/>
  <c r="V1432" i="9"/>
  <c r="S1433" i="9"/>
  <c r="T1433" i="9"/>
  <c r="U1433" i="9"/>
  <c r="V1433" i="9"/>
  <c r="W1433" i="9"/>
  <c r="S1434" i="9"/>
  <c r="T1434" i="9"/>
  <c r="W1434" i="9" s="1"/>
  <c r="U1434" i="9"/>
  <c r="V1434" i="9"/>
  <c r="S1435" i="9"/>
  <c r="T1435" i="9"/>
  <c r="W1435" i="9" s="1"/>
  <c r="U1435" i="9"/>
  <c r="V1435" i="9"/>
  <c r="S1436" i="9"/>
  <c r="T1436" i="9"/>
  <c r="W1436" i="9" s="1"/>
  <c r="U1436" i="9"/>
  <c r="V1436" i="9"/>
  <c r="S1437" i="9"/>
  <c r="T1437" i="9"/>
  <c r="U1437" i="9"/>
  <c r="V1437" i="9"/>
  <c r="W1437" i="9"/>
  <c r="S1438" i="9"/>
  <c r="T1438" i="9"/>
  <c r="U1438" i="9"/>
  <c r="V1438" i="9"/>
  <c r="S1439" i="9"/>
  <c r="T1439" i="9"/>
  <c r="W1439" i="9" s="1"/>
  <c r="U1439" i="9"/>
  <c r="V1439" i="9"/>
  <c r="S1440" i="9"/>
  <c r="T1440" i="9"/>
  <c r="W1440" i="9" s="1"/>
  <c r="U1440" i="9"/>
  <c r="V1440" i="9"/>
  <c r="S1441" i="9"/>
  <c r="T1441" i="9"/>
  <c r="U1441" i="9"/>
  <c r="V1441" i="9"/>
  <c r="W1441" i="9"/>
  <c r="S1442" i="9"/>
  <c r="T1442" i="9"/>
  <c r="U1442" i="9"/>
  <c r="V1442" i="9"/>
  <c r="S1443" i="9"/>
  <c r="T1443" i="9"/>
  <c r="W1443" i="9" s="1"/>
  <c r="U1443" i="9"/>
  <c r="V1443" i="9"/>
  <c r="S1444" i="9"/>
  <c r="T1444" i="9"/>
  <c r="W1444" i="9" s="1"/>
  <c r="U1444" i="9"/>
  <c r="V1444" i="9"/>
  <c r="S1445" i="9"/>
  <c r="T1445" i="9"/>
  <c r="U1445" i="9"/>
  <c r="V1445" i="9"/>
  <c r="W1445" i="9"/>
  <c r="S1446" i="9"/>
  <c r="T1446" i="9"/>
  <c r="W1446" i="9" s="1"/>
  <c r="U1446" i="9"/>
  <c r="V1446" i="9"/>
  <c r="S1447" i="9"/>
  <c r="T1447" i="9"/>
  <c r="W1447" i="9" s="1"/>
  <c r="U1447" i="9"/>
  <c r="V1447" i="9"/>
  <c r="S1448" i="9"/>
  <c r="T1448" i="9"/>
  <c r="W1448" i="9" s="1"/>
  <c r="U1448" i="9"/>
  <c r="V1448" i="9"/>
  <c r="S1449" i="9"/>
  <c r="T1449" i="9"/>
  <c r="U1449" i="9"/>
  <c r="V1449" i="9"/>
  <c r="W1449" i="9"/>
  <c r="S1450" i="9"/>
  <c r="T1450" i="9"/>
  <c r="W1450" i="9" s="1"/>
  <c r="U1450" i="9"/>
  <c r="V1450" i="9"/>
  <c r="S1451" i="9"/>
  <c r="T1451" i="9"/>
  <c r="W1451" i="9" s="1"/>
  <c r="U1451" i="9"/>
  <c r="V1451" i="9"/>
  <c r="S1452" i="9"/>
  <c r="T1452" i="9"/>
  <c r="W1452" i="9" s="1"/>
  <c r="U1452" i="9"/>
  <c r="V1452" i="9"/>
  <c r="S1453" i="9"/>
  <c r="T1453" i="9"/>
  <c r="U1453" i="9"/>
  <c r="V1453" i="9"/>
  <c r="W1453" i="9"/>
  <c r="S1454" i="9"/>
  <c r="T1454" i="9"/>
  <c r="U1454" i="9"/>
  <c r="V1454" i="9"/>
  <c r="S1455" i="9"/>
  <c r="T1455" i="9"/>
  <c r="W1455" i="9" s="1"/>
  <c r="U1455" i="9"/>
  <c r="V1455" i="9"/>
  <c r="S1456" i="9"/>
  <c r="T1456" i="9"/>
  <c r="W1456" i="9" s="1"/>
  <c r="U1456" i="9"/>
  <c r="V1456" i="9"/>
  <c r="S1457" i="9"/>
  <c r="T1457" i="9"/>
  <c r="U1457" i="9"/>
  <c r="V1457" i="9"/>
  <c r="W1457" i="9"/>
  <c r="S1458" i="9"/>
  <c r="T1458" i="9"/>
  <c r="U1458" i="9"/>
  <c r="V1458" i="9"/>
  <c r="S1459" i="9"/>
  <c r="T1459" i="9"/>
  <c r="W1459" i="9" s="1"/>
  <c r="U1459" i="9"/>
  <c r="V1459" i="9"/>
  <c r="S1460" i="9"/>
  <c r="T1460" i="9"/>
  <c r="W1460" i="9" s="1"/>
  <c r="U1460" i="9"/>
  <c r="V1460" i="9"/>
  <c r="S1461" i="9"/>
  <c r="T1461" i="9"/>
  <c r="U1461" i="9"/>
  <c r="V1461" i="9"/>
  <c r="W1461" i="9"/>
  <c r="S1462" i="9"/>
  <c r="T1462" i="9"/>
  <c r="W1462" i="9" s="1"/>
  <c r="U1462" i="9"/>
  <c r="V1462" i="9"/>
  <c r="S1463" i="9"/>
  <c r="T1463" i="9"/>
  <c r="W1463" i="9" s="1"/>
  <c r="U1463" i="9"/>
  <c r="V1463" i="9"/>
  <c r="S1464" i="9"/>
  <c r="T1464" i="9"/>
  <c r="W1464" i="9" s="1"/>
  <c r="U1464" i="9"/>
  <c r="V1464" i="9"/>
  <c r="S1465" i="9"/>
  <c r="T1465" i="9"/>
  <c r="U1465" i="9"/>
  <c r="V1465" i="9"/>
  <c r="W1465" i="9"/>
  <c r="S1466" i="9"/>
  <c r="T1466" i="9"/>
  <c r="W1466" i="9" s="1"/>
  <c r="U1466" i="9"/>
  <c r="V1466" i="9"/>
  <c r="S1467" i="9"/>
  <c r="T1467" i="9"/>
  <c r="W1467" i="9" s="1"/>
  <c r="U1467" i="9"/>
  <c r="V1467" i="9"/>
  <c r="S1468" i="9"/>
  <c r="T1468" i="9"/>
  <c r="W1468" i="9" s="1"/>
  <c r="U1468" i="9"/>
  <c r="V1468" i="9"/>
  <c r="S1469" i="9"/>
  <c r="T1469" i="9"/>
  <c r="U1469" i="9"/>
  <c r="V1469" i="9"/>
  <c r="W1469" i="9"/>
  <c r="S1470" i="9"/>
  <c r="T1470" i="9"/>
  <c r="U1470" i="9"/>
  <c r="V1470" i="9"/>
  <c r="S1471" i="9"/>
  <c r="T1471" i="9"/>
  <c r="W1471" i="9" s="1"/>
  <c r="U1471" i="9"/>
  <c r="V1471" i="9"/>
  <c r="S1472" i="9"/>
  <c r="T1472" i="9"/>
  <c r="W1472" i="9" s="1"/>
  <c r="U1472" i="9"/>
  <c r="V1472" i="9"/>
  <c r="S1473" i="9"/>
  <c r="T1473" i="9"/>
  <c r="U1473" i="9"/>
  <c r="V1473" i="9"/>
  <c r="W1473" i="9"/>
  <c r="S1474" i="9"/>
  <c r="T1474" i="9"/>
  <c r="U1474" i="9"/>
  <c r="V1474" i="9"/>
  <c r="S1475" i="9"/>
  <c r="T1475" i="9"/>
  <c r="W1475" i="9" s="1"/>
  <c r="U1475" i="9"/>
  <c r="V1475" i="9"/>
  <c r="S1476" i="9"/>
  <c r="T1476" i="9"/>
  <c r="W1476" i="9" s="1"/>
  <c r="U1476" i="9"/>
  <c r="V1476" i="9"/>
  <c r="S1477" i="9"/>
  <c r="T1477" i="9"/>
  <c r="U1477" i="9"/>
  <c r="V1477" i="9"/>
  <c r="W1477" i="9"/>
  <c r="S1478" i="9"/>
  <c r="T1478" i="9"/>
  <c r="W1478" i="9" s="1"/>
  <c r="U1478" i="9"/>
  <c r="V1478" i="9"/>
  <c r="S1479" i="9"/>
  <c r="T1479" i="9"/>
  <c r="W1479" i="9" s="1"/>
  <c r="U1479" i="9"/>
  <c r="V1479" i="9"/>
  <c r="S1480" i="9"/>
  <c r="T1480" i="9"/>
  <c r="W1480" i="9" s="1"/>
  <c r="U1480" i="9"/>
  <c r="V1480" i="9"/>
  <c r="S1481" i="9"/>
  <c r="T1481" i="9"/>
  <c r="U1481" i="9"/>
  <c r="V1481" i="9"/>
  <c r="W1481" i="9"/>
  <c r="S1482" i="9"/>
  <c r="T1482" i="9"/>
  <c r="W1482" i="9" s="1"/>
  <c r="U1482" i="9"/>
  <c r="V1482" i="9"/>
  <c r="S1483" i="9"/>
  <c r="T1483" i="9"/>
  <c r="W1483" i="9" s="1"/>
  <c r="U1483" i="9"/>
  <c r="V1483" i="9"/>
  <c r="S1484" i="9"/>
  <c r="T1484" i="9"/>
  <c r="W1484" i="9" s="1"/>
  <c r="U1484" i="9"/>
  <c r="V1484" i="9"/>
  <c r="S1485" i="9"/>
  <c r="T1485" i="9"/>
  <c r="U1485" i="9"/>
  <c r="V1485" i="9"/>
  <c r="W1485" i="9"/>
  <c r="S1486" i="9"/>
  <c r="T1486" i="9"/>
  <c r="U1486" i="9"/>
  <c r="V1486" i="9"/>
  <c r="S1487" i="9"/>
  <c r="T1487" i="9"/>
  <c r="W1487" i="9" s="1"/>
  <c r="U1487" i="9"/>
  <c r="V1487" i="9"/>
  <c r="S1488" i="9"/>
  <c r="T1488" i="9"/>
  <c r="W1488" i="9" s="1"/>
  <c r="U1488" i="9"/>
  <c r="V1488" i="9"/>
  <c r="S1489" i="9"/>
  <c r="T1489" i="9"/>
  <c r="U1489" i="9"/>
  <c r="V1489" i="9"/>
  <c r="W1489" i="9"/>
  <c r="S1490" i="9"/>
  <c r="T1490" i="9"/>
  <c r="U1490" i="9"/>
  <c r="V1490" i="9"/>
  <c r="S1491" i="9"/>
  <c r="T1491" i="9"/>
  <c r="W1491" i="9" s="1"/>
  <c r="U1491" i="9"/>
  <c r="V1491" i="9"/>
  <c r="S1492" i="9"/>
  <c r="T1492" i="9"/>
  <c r="W1492" i="9" s="1"/>
  <c r="U1492" i="9"/>
  <c r="V1492" i="9"/>
  <c r="S1493" i="9"/>
  <c r="T1493" i="9"/>
  <c r="U1493" i="9"/>
  <c r="V1493" i="9"/>
  <c r="W1493" i="9" s="1"/>
  <c r="S1494" i="9"/>
  <c r="T1494" i="9"/>
  <c r="W1494" i="9" s="1"/>
  <c r="U1494" i="9"/>
  <c r="V1494" i="9"/>
  <c r="S1495" i="9"/>
  <c r="T1495" i="9"/>
  <c r="U1495" i="9"/>
  <c r="V1495" i="9"/>
  <c r="W1495" i="9"/>
  <c r="S1496" i="9"/>
  <c r="T1496" i="9"/>
  <c r="W1496" i="9" s="1"/>
  <c r="U1496" i="9"/>
  <c r="V1496" i="9"/>
  <c r="S1497" i="9"/>
  <c r="T1497" i="9"/>
  <c r="U1497" i="9"/>
  <c r="V1497" i="9"/>
  <c r="W1497" i="9"/>
  <c r="S1498" i="9"/>
  <c r="T1498" i="9"/>
  <c r="W1498" i="9" s="1"/>
  <c r="U1498" i="9"/>
  <c r="V1498" i="9"/>
  <c r="S1499" i="9"/>
  <c r="T1499" i="9"/>
  <c r="W1499" i="9" s="1"/>
  <c r="U1499" i="9"/>
  <c r="V1499" i="9"/>
  <c r="S1500" i="9"/>
  <c r="T1500" i="9"/>
  <c r="U1500" i="9"/>
  <c r="V1500" i="9"/>
  <c r="W1500" i="9"/>
  <c r="S1501" i="9"/>
  <c r="T1501" i="9"/>
  <c r="U1501" i="9"/>
  <c r="V1501" i="9"/>
  <c r="W1501" i="9" s="1"/>
  <c r="S1502" i="9"/>
  <c r="T1502" i="9"/>
  <c r="U1502" i="9"/>
  <c r="V1502" i="9"/>
  <c r="S1503" i="9"/>
  <c r="T1503" i="9"/>
  <c r="U1503" i="9"/>
  <c r="V1503" i="9"/>
  <c r="W1503" i="9" s="1"/>
  <c r="S1504" i="9"/>
  <c r="T1504" i="9"/>
  <c r="W1504" i="9" s="1"/>
  <c r="U1504" i="9"/>
  <c r="V1504" i="9"/>
  <c r="S1505" i="9"/>
  <c r="T1505" i="9"/>
  <c r="U1505" i="9"/>
  <c r="V1505" i="9"/>
  <c r="W1505" i="9"/>
  <c r="S1506" i="9"/>
  <c r="T1506" i="9"/>
  <c r="U1506" i="9"/>
  <c r="V1506" i="9"/>
  <c r="W1506" i="9" s="1"/>
  <c r="S1507" i="9"/>
  <c r="T1507" i="9"/>
  <c r="U1507" i="9"/>
  <c r="V1507" i="9"/>
  <c r="W1507" i="9" s="1"/>
  <c r="S1508" i="9"/>
  <c r="T1508" i="9"/>
  <c r="W1508" i="9" s="1"/>
  <c r="U1508" i="9"/>
  <c r="V1508" i="9"/>
  <c r="S1509" i="9"/>
  <c r="T1509" i="9"/>
  <c r="U1509" i="9"/>
  <c r="V1509" i="9"/>
  <c r="W1509" i="9"/>
  <c r="S1510" i="9"/>
  <c r="T1510" i="9"/>
  <c r="U1510" i="9"/>
  <c r="V1510" i="9"/>
  <c r="W1510" i="9" s="1"/>
  <c r="S1511" i="9"/>
  <c r="T1511" i="9"/>
  <c r="U1511" i="9"/>
  <c r="V1511" i="9"/>
  <c r="W1511" i="9" s="1"/>
  <c r="S1512" i="9"/>
  <c r="T1512" i="9"/>
  <c r="W1512" i="9" s="1"/>
  <c r="U1512" i="9"/>
  <c r="V1512" i="9"/>
  <c r="S1513" i="9"/>
  <c r="T1513" i="9"/>
  <c r="U1513" i="9"/>
  <c r="V1513" i="9"/>
  <c r="W1513" i="9"/>
  <c r="S1514" i="9"/>
  <c r="T1514" i="9"/>
  <c r="U1514" i="9"/>
  <c r="V1514" i="9"/>
  <c r="W1514" i="9" s="1"/>
  <c r="S1515" i="9"/>
  <c r="T1515" i="9"/>
  <c r="U1515" i="9"/>
  <c r="V1515" i="9"/>
  <c r="W1515" i="9" s="1"/>
  <c r="S1516" i="9"/>
  <c r="T1516" i="9"/>
  <c r="W1516" i="9" s="1"/>
  <c r="U1516" i="9"/>
  <c r="V1516" i="9"/>
  <c r="S1517" i="9"/>
  <c r="T1517" i="9"/>
  <c r="U1517" i="9"/>
  <c r="V1517" i="9"/>
  <c r="W1517" i="9"/>
  <c r="S1518" i="9"/>
  <c r="T1518" i="9"/>
  <c r="U1518" i="9"/>
  <c r="V1518" i="9"/>
  <c r="W1518" i="9" s="1"/>
  <c r="S1519" i="9"/>
  <c r="T1519" i="9"/>
  <c r="U1519" i="9"/>
  <c r="V1519" i="9"/>
  <c r="W1519" i="9" s="1"/>
  <c r="S1520" i="9"/>
  <c r="T1520" i="9"/>
  <c r="W1520" i="9" s="1"/>
  <c r="U1520" i="9"/>
  <c r="V1520" i="9"/>
  <c r="S1521" i="9"/>
  <c r="T1521" i="9"/>
  <c r="U1521" i="9"/>
  <c r="V1521" i="9"/>
  <c r="W1521" i="9"/>
  <c r="S1522" i="9"/>
  <c r="T1522" i="9"/>
  <c r="U1522" i="9"/>
  <c r="V1522" i="9"/>
  <c r="W1522" i="9" s="1"/>
  <c r="S1523" i="9"/>
  <c r="T1523" i="9"/>
  <c r="U1523" i="9"/>
  <c r="V1523" i="9"/>
  <c r="W1523" i="9" s="1"/>
  <c r="S1524" i="9"/>
  <c r="T1524" i="9"/>
  <c r="W1524" i="9" s="1"/>
  <c r="U1524" i="9"/>
  <c r="V1524" i="9"/>
  <c r="S1525" i="9"/>
  <c r="T1525" i="9"/>
  <c r="U1525" i="9"/>
  <c r="V1525" i="9"/>
  <c r="W1525" i="9"/>
  <c r="S1526" i="9"/>
  <c r="T1526" i="9"/>
  <c r="U1526" i="9"/>
  <c r="V1526" i="9"/>
  <c r="W1526" i="9" s="1"/>
  <c r="S1527" i="9"/>
  <c r="T1527" i="9"/>
  <c r="U1527" i="9"/>
  <c r="V1527" i="9"/>
  <c r="W1527" i="9" s="1"/>
  <c r="S1528" i="9"/>
  <c r="T1528" i="9"/>
  <c r="W1528" i="9" s="1"/>
  <c r="U1528" i="9"/>
  <c r="V1528" i="9"/>
  <c r="S1529" i="9"/>
  <c r="T1529" i="9"/>
  <c r="U1529" i="9"/>
  <c r="V1529" i="9"/>
  <c r="W1529" i="9"/>
  <c r="S1530" i="9"/>
  <c r="T1530" i="9"/>
  <c r="U1530" i="9"/>
  <c r="V1530" i="9"/>
  <c r="W1530" i="9" s="1"/>
  <c r="S1531" i="9"/>
  <c r="T1531" i="9"/>
  <c r="U1531" i="9"/>
  <c r="V1531" i="9"/>
  <c r="W1531" i="9" s="1"/>
  <c r="S1532" i="9"/>
  <c r="T1532" i="9"/>
  <c r="W1532" i="9" s="1"/>
  <c r="U1532" i="9"/>
  <c r="V1532" i="9"/>
  <c r="S1533" i="9"/>
  <c r="T1533" i="9"/>
  <c r="U1533" i="9"/>
  <c r="V1533" i="9"/>
  <c r="W1533" i="9"/>
  <c r="S1534" i="9"/>
  <c r="T1534" i="9"/>
  <c r="U1534" i="9"/>
  <c r="V1534" i="9"/>
  <c r="W1534" i="9" s="1"/>
  <c r="S1535" i="9"/>
  <c r="T1535" i="9"/>
  <c r="U1535" i="9"/>
  <c r="V1535" i="9"/>
  <c r="W1535" i="9" s="1"/>
  <c r="S1536" i="9"/>
  <c r="T1536" i="9"/>
  <c r="W1536" i="9" s="1"/>
  <c r="U1536" i="9"/>
  <c r="V1536" i="9"/>
  <c r="S1537" i="9"/>
  <c r="T1537" i="9"/>
  <c r="U1537" i="9"/>
  <c r="V1537" i="9"/>
  <c r="W1537" i="9"/>
  <c r="S1538" i="9"/>
  <c r="T1538" i="9"/>
  <c r="U1538" i="9"/>
  <c r="V1538" i="9"/>
  <c r="W1538" i="9" s="1"/>
  <c r="S1539" i="9"/>
  <c r="T1539" i="9"/>
  <c r="U1539" i="9"/>
  <c r="V1539" i="9"/>
  <c r="W1539" i="9" s="1"/>
  <c r="S1540" i="9"/>
  <c r="T1540" i="9"/>
  <c r="W1540" i="9" s="1"/>
  <c r="U1540" i="9"/>
  <c r="V1540" i="9"/>
  <c r="S1541" i="9"/>
  <c r="T1541" i="9"/>
  <c r="U1541" i="9"/>
  <c r="V1541" i="9"/>
  <c r="W1541" i="9"/>
  <c r="S1542" i="9"/>
  <c r="T1542" i="9"/>
  <c r="U1542" i="9"/>
  <c r="V1542" i="9"/>
  <c r="W1542" i="9" s="1"/>
  <c r="S1543" i="9"/>
  <c r="T1543" i="9"/>
  <c r="U1543" i="9"/>
  <c r="V1543" i="9"/>
  <c r="W1543" i="9" s="1"/>
  <c r="S1544" i="9"/>
  <c r="T1544" i="9"/>
  <c r="W1544" i="9" s="1"/>
  <c r="U1544" i="9"/>
  <c r="V1544" i="9"/>
  <c r="S1545" i="9"/>
  <c r="T1545" i="9"/>
  <c r="U1545" i="9"/>
  <c r="V1545" i="9"/>
  <c r="W1545" i="9"/>
  <c r="S1546" i="9"/>
  <c r="T1546" i="9"/>
  <c r="W1546" i="9" s="1"/>
  <c r="U1546" i="9"/>
  <c r="V1546" i="9"/>
  <c r="S1547" i="9"/>
  <c r="T1547" i="9"/>
  <c r="W1547" i="9" s="1"/>
  <c r="U1547" i="9"/>
  <c r="V1547" i="9"/>
  <c r="S1548" i="9"/>
  <c r="T1548" i="9"/>
  <c r="W1548" i="9" s="1"/>
  <c r="U1548" i="9"/>
  <c r="V1548" i="9"/>
  <c r="S1549" i="9"/>
  <c r="T1549" i="9"/>
  <c r="U1549" i="9"/>
  <c r="V1549" i="9"/>
  <c r="W1549" i="9"/>
  <c r="S1550" i="9"/>
  <c r="T1550" i="9"/>
  <c r="U1550" i="9"/>
  <c r="V1550" i="9"/>
  <c r="S1551" i="9"/>
  <c r="T1551" i="9"/>
  <c r="W1551" i="9" s="1"/>
  <c r="U1551" i="9"/>
  <c r="V1551" i="9"/>
  <c r="S1552" i="9"/>
  <c r="T1552" i="9"/>
  <c r="W1552" i="9" s="1"/>
  <c r="U1552" i="9"/>
  <c r="V1552" i="9"/>
  <c r="S1553" i="9"/>
  <c r="T1553" i="9"/>
  <c r="U1553" i="9"/>
  <c r="V1553" i="9"/>
  <c r="W1553" i="9"/>
  <c r="S1554" i="9"/>
  <c r="T1554" i="9"/>
  <c r="U1554" i="9"/>
  <c r="V1554" i="9"/>
  <c r="S1555" i="9"/>
  <c r="T1555" i="9"/>
  <c r="W1555" i="9" s="1"/>
  <c r="U1555" i="9"/>
  <c r="V1555" i="9"/>
  <c r="S1556" i="9"/>
  <c r="T1556" i="9"/>
  <c r="W1556" i="9" s="1"/>
  <c r="U1556" i="9"/>
  <c r="V1556" i="9"/>
  <c r="S1557" i="9"/>
  <c r="T1557" i="9"/>
  <c r="U1557" i="9"/>
  <c r="V1557" i="9"/>
  <c r="W1557" i="9"/>
  <c r="S1558" i="9"/>
  <c r="T1558" i="9"/>
  <c r="W1558" i="9" s="1"/>
  <c r="U1558" i="9"/>
  <c r="V1558" i="9"/>
  <c r="S1559" i="9"/>
  <c r="T1559" i="9"/>
  <c r="W1559" i="9" s="1"/>
  <c r="U1559" i="9"/>
  <c r="V1559" i="9"/>
  <c r="S1560" i="9"/>
  <c r="T1560" i="9"/>
  <c r="W1560" i="9" s="1"/>
  <c r="U1560" i="9"/>
  <c r="V1560" i="9"/>
  <c r="S1561" i="9"/>
  <c r="T1561" i="9"/>
  <c r="U1561" i="9"/>
  <c r="V1561" i="9"/>
  <c r="W1561" i="9"/>
  <c r="S1562" i="9"/>
  <c r="T1562" i="9"/>
  <c r="W1562" i="9" s="1"/>
  <c r="U1562" i="9"/>
  <c r="V1562" i="9"/>
  <c r="S1563" i="9"/>
  <c r="T1563" i="9"/>
  <c r="W1563" i="9" s="1"/>
  <c r="U1563" i="9"/>
  <c r="V1563" i="9"/>
  <c r="S1564" i="9"/>
  <c r="T1564" i="9"/>
  <c r="W1564" i="9" s="1"/>
  <c r="U1564" i="9"/>
  <c r="V1564" i="9"/>
  <c r="S1565" i="9"/>
  <c r="T1565" i="9"/>
  <c r="U1565" i="9"/>
  <c r="V1565" i="9"/>
  <c r="W1565" i="9"/>
  <c r="S1566" i="9"/>
  <c r="T1566" i="9"/>
  <c r="U1566" i="9"/>
  <c r="V1566" i="9"/>
  <c r="S1567" i="9"/>
  <c r="T1567" i="9"/>
  <c r="W1567" i="9" s="1"/>
  <c r="U1567" i="9"/>
  <c r="V1567" i="9"/>
  <c r="S1568" i="9"/>
  <c r="T1568" i="9"/>
  <c r="W1568" i="9" s="1"/>
  <c r="U1568" i="9"/>
  <c r="V1568" i="9"/>
  <c r="S1569" i="9"/>
  <c r="T1569" i="9"/>
  <c r="U1569" i="9"/>
  <c r="V1569" i="9"/>
  <c r="W1569" i="9"/>
  <c r="S1570" i="9"/>
  <c r="T1570" i="9"/>
  <c r="U1570" i="9"/>
  <c r="V1570" i="9"/>
  <c r="S1571" i="9"/>
  <c r="T1571" i="9"/>
  <c r="W1571" i="9" s="1"/>
  <c r="U1571" i="9"/>
  <c r="V1571" i="9"/>
  <c r="S1572" i="9"/>
  <c r="T1572" i="9"/>
  <c r="W1572" i="9" s="1"/>
  <c r="U1572" i="9"/>
  <c r="V1572" i="9"/>
  <c r="S1573" i="9"/>
  <c r="T1573" i="9"/>
  <c r="U1573" i="9"/>
  <c r="V1573" i="9"/>
  <c r="W1573" i="9"/>
  <c r="S1574" i="9"/>
  <c r="T1574" i="9"/>
  <c r="W1574" i="9" s="1"/>
  <c r="U1574" i="9"/>
  <c r="V1574" i="9"/>
  <c r="S1575" i="9"/>
  <c r="T1575" i="9"/>
  <c r="W1575" i="9" s="1"/>
  <c r="U1575" i="9"/>
  <c r="V1575" i="9"/>
  <c r="S1576" i="9"/>
  <c r="T1576" i="9"/>
  <c r="W1576" i="9" s="1"/>
  <c r="U1576" i="9"/>
  <c r="V1576" i="9"/>
  <c r="S1577" i="9"/>
  <c r="T1577" i="9"/>
  <c r="U1577" i="9"/>
  <c r="V1577" i="9"/>
  <c r="W1577" i="9"/>
  <c r="S1578" i="9"/>
  <c r="T1578" i="9"/>
  <c r="W1578" i="9" s="1"/>
  <c r="U1578" i="9"/>
  <c r="V1578" i="9"/>
  <c r="S1579" i="9"/>
  <c r="T1579" i="9"/>
  <c r="W1579" i="9" s="1"/>
  <c r="U1579" i="9"/>
  <c r="V1579" i="9"/>
  <c r="S1580" i="9"/>
  <c r="T1580" i="9"/>
  <c r="W1580" i="9" s="1"/>
  <c r="U1580" i="9"/>
  <c r="V1580" i="9"/>
  <c r="S1581" i="9"/>
  <c r="T1581" i="9"/>
  <c r="U1581" i="9"/>
  <c r="V1581" i="9"/>
  <c r="W1581" i="9"/>
  <c r="S1582" i="9"/>
  <c r="T1582" i="9"/>
  <c r="U1582" i="9"/>
  <c r="V1582" i="9"/>
  <c r="S1583" i="9"/>
  <c r="T1583" i="9"/>
  <c r="W1583" i="9" s="1"/>
  <c r="U1583" i="9"/>
  <c r="V1583" i="9"/>
  <c r="S1584" i="9"/>
  <c r="T1584" i="9"/>
  <c r="W1584" i="9" s="1"/>
  <c r="U1584" i="9"/>
  <c r="V1584" i="9"/>
  <c r="S1585" i="9"/>
  <c r="T1585" i="9"/>
  <c r="U1585" i="9"/>
  <c r="V1585" i="9"/>
  <c r="W1585" i="9"/>
  <c r="S1586" i="9"/>
  <c r="T1586" i="9"/>
  <c r="U1586" i="9"/>
  <c r="V1586" i="9"/>
  <c r="S1587" i="9"/>
  <c r="T1587" i="9"/>
  <c r="W1587" i="9" s="1"/>
  <c r="U1587" i="9"/>
  <c r="V1587" i="9"/>
  <c r="S1588" i="9"/>
  <c r="T1588" i="9"/>
  <c r="W1588" i="9" s="1"/>
  <c r="U1588" i="9"/>
  <c r="V1588" i="9"/>
  <c r="S1589" i="9"/>
  <c r="T1589" i="9"/>
  <c r="U1589" i="9"/>
  <c r="V1589" i="9"/>
  <c r="W1589" i="9"/>
  <c r="S1590" i="9"/>
  <c r="T1590" i="9"/>
  <c r="W1590" i="9" s="1"/>
  <c r="U1590" i="9"/>
  <c r="V1590" i="9"/>
  <c r="S1591" i="9"/>
  <c r="T1591" i="9"/>
  <c r="W1591" i="9" s="1"/>
  <c r="U1591" i="9"/>
  <c r="V1591" i="9"/>
  <c r="S1592" i="9"/>
  <c r="T1592" i="9"/>
  <c r="W1592" i="9" s="1"/>
  <c r="U1592" i="9"/>
  <c r="V1592" i="9"/>
  <c r="S1593" i="9"/>
  <c r="T1593" i="9"/>
  <c r="U1593" i="9"/>
  <c r="V1593" i="9"/>
  <c r="W1593" i="9"/>
  <c r="S1594" i="9"/>
  <c r="T1594" i="9"/>
  <c r="W1594" i="9" s="1"/>
  <c r="U1594" i="9"/>
  <c r="V1594" i="9"/>
  <c r="S1595" i="9"/>
  <c r="T1595" i="9"/>
  <c r="W1595" i="9" s="1"/>
  <c r="U1595" i="9"/>
  <c r="V1595" i="9"/>
  <c r="S1596" i="9"/>
  <c r="T1596" i="9"/>
  <c r="W1596" i="9" s="1"/>
  <c r="U1596" i="9"/>
  <c r="V1596" i="9"/>
  <c r="S1597" i="9"/>
  <c r="T1597" i="9"/>
  <c r="U1597" i="9"/>
  <c r="V1597" i="9"/>
  <c r="W1597" i="9"/>
  <c r="S1598" i="9"/>
  <c r="T1598" i="9"/>
  <c r="U1598" i="9"/>
  <c r="V1598" i="9"/>
  <c r="S1599" i="9"/>
  <c r="T1599" i="9"/>
  <c r="W1599" i="9" s="1"/>
  <c r="U1599" i="9"/>
  <c r="V1599" i="9"/>
  <c r="S1600" i="9"/>
  <c r="T1600" i="9"/>
  <c r="W1600" i="9" s="1"/>
  <c r="U1600" i="9"/>
  <c r="V1600" i="9"/>
  <c r="S1601" i="9"/>
  <c r="T1601" i="9"/>
  <c r="U1601" i="9"/>
  <c r="V1601" i="9"/>
  <c r="W1601" i="9"/>
  <c r="S1602" i="9"/>
  <c r="T1602" i="9"/>
  <c r="U1602" i="9"/>
  <c r="V1602" i="9"/>
  <c r="S1603" i="9"/>
  <c r="T1603" i="9"/>
  <c r="W1603" i="9" s="1"/>
  <c r="U1603" i="9"/>
  <c r="V1603" i="9"/>
  <c r="S1604" i="9"/>
  <c r="T1604" i="9"/>
  <c r="W1604" i="9" s="1"/>
  <c r="U1604" i="9"/>
  <c r="V1604" i="9"/>
  <c r="S1605" i="9"/>
  <c r="T1605" i="9"/>
  <c r="U1605" i="9"/>
  <c r="V1605" i="9"/>
  <c r="W1605" i="9"/>
  <c r="S1606" i="9"/>
  <c r="T1606" i="9"/>
  <c r="W1606" i="9" s="1"/>
  <c r="U1606" i="9"/>
  <c r="V1606" i="9"/>
  <c r="S1607" i="9"/>
  <c r="T1607" i="9"/>
  <c r="W1607" i="9" s="1"/>
  <c r="U1607" i="9"/>
  <c r="V1607" i="9"/>
  <c r="S1608" i="9"/>
  <c r="T1608" i="9"/>
  <c r="W1608" i="9" s="1"/>
  <c r="U1608" i="9"/>
  <c r="V1608" i="9"/>
  <c r="S1609" i="9"/>
  <c r="T1609" i="9"/>
  <c r="U1609" i="9"/>
  <c r="V1609" i="9"/>
  <c r="W1609" i="9"/>
  <c r="S1610" i="9"/>
  <c r="T1610" i="9"/>
  <c r="W1610" i="9" s="1"/>
  <c r="U1610" i="9"/>
  <c r="V1610" i="9"/>
  <c r="S1611" i="9"/>
  <c r="T1611" i="9"/>
  <c r="W1611" i="9" s="1"/>
  <c r="U1611" i="9"/>
  <c r="V1611" i="9"/>
  <c r="S1612" i="9"/>
  <c r="T1612" i="9"/>
  <c r="W1612" i="9" s="1"/>
  <c r="U1612" i="9"/>
  <c r="V1612" i="9"/>
  <c r="S1613" i="9"/>
  <c r="T1613" i="9"/>
  <c r="U1613" i="9"/>
  <c r="V1613" i="9"/>
  <c r="W1613" i="9"/>
  <c r="S1614" i="9"/>
  <c r="T1614" i="9"/>
  <c r="U1614" i="9"/>
  <c r="V1614" i="9"/>
  <c r="S1615" i="9"/>
  <c r="T1615" i="9"/>
  <c r="W1615" i="9" s="1"/>
  <c r="U1615" i="9"/>
  <c r="V1615" i="9"/>
  <c r="S1616" i="9"/>
  <c r="T1616" i="9"/>
  <c r="W1616" i="9" s="1"/>
  <c r="U1616" i="9"/>
  <c r="V1616" i="9"/>
  <c r="S1617" i="9"/>
  <c r="T1617" i="9"/>
  <c r="U1617" i="9"/>
  <c r="V1617" i="9"/>
  <c r="W1617" i="9"/>
  <c r="S1618" i="9"/>
  <c r="T1618" i="9"/>
  <c r="U1618" i="9"/>
  <c r="V1618" i="9"/>
  <c r="S1619" i="9"/>
  <c r="T1619" i="9"/>
  <c r="W1619" i="9" s="1"/>
  <c r="U1619" i="9"/>
  <c r="V1619" i="9"/>
  <c r="S1620" i="9"/>
  <c r="T1620" i="9"/>
  <c r="W1620" i="9" s="1"/>
  <c r="U1620" i="9"/>
  <c r="V1620" i="9"/>
  <c r="S1621" i="9"/>
  <c r="T1621" i="9"/>
  <c r="U1621" i="9"/>
  <c r="V1621" i="9"/>
  <c r="W1621" i="9"/>
  <c r="S1622" i="9"/>
  <c r="T1622" i="9"/>
  <c r="W1622" i="9" s="1"/>
  <c r="U1622" i="9"/>
  <c r="V1622" i="9"/>
  <c r="S1623" i="9"/>
  <c r="T1623" i="9"/>
  <c r="W1623" i="9" s="1"/>
  <c r="U1623" i="9"/>
  <c r="V1623" i="9"/>
  <c r="S1624" i="9"/>
  <c r="T1624" i="9"/>
  <c r="W1624" i="9" s="1"/>
  <c r="U1624" i="9"/>
  <c r="V1624" i="9"/>
  <c r="S1625" i="9"/>
  <c r="T1625" i="9"/>
  <c r="U1625" i="9"/>
  <c r="V1625" i="9"/>
  <c r="W1625" i="9"/>
  <c r="S1626" i="9"/>
  <c r="T1626" i="9"/>
  <c r="W1626" i="9" s="1"/>
  <c r="U1626" i="9"/>
  <c r="V1626" i="9"/>
  <c r="S1627" i="9"/>
  <c r="T1627" i="9"/>
  <c r="W1627" i="9" s="1"/>
  <c r="U1627" i="9"/>
  <c r="V1627" i="9"/>
  <c r="S1628" i="9"/>
  <c r="T1628" i="9"/>
  <c r="W1628" i="9" s="1"/>
  <c r="U1628" i="9"/>
  <c r="V1628" i="9"/>
  <c r="S1629" i="9"/>
  <c r="T1629" i="9"/>
  <c r="U1629" i="9"/>
  <c r="V1629" i="9"/>
  <c r="W1629" i="9"/>
  <c r="S1630" i="9"/>
  <c r="T1630" i="9"/>
  <c r="U1630" i="9"/>
  <c r="V1630" i="9"/>
  <c r="S1631" i="9"/>
  <c r="T1631" i="9"/>
  <c r="W1631" i="9" s="1"/>
  <c r="U1631" i="9"/>
  <c r="V1631" i="9"/>
  <c r="S1632" i="9"/>
  <c r="T1632" i="9"/>
  <c r="W1632" i="9" s="1"/>
  <c r="U1632" i="9"/>
  <c r="V1632" i="9"/>
  <c r="S1633" i="9"/>
  <c r="T1633" i="9"/>
  <c r="U1633" i="9"/>
  <c r="V1633" i="9"/>
  <c r="W1633" i="9"/>
  <c r="S1634" i="9"/>
  <c r="T1634" i="9"/>
  <c r="U1634" i="9"/>
  <c r="V1634" i="9"/>
  <c r="S1635" i="9"/>
  <c r="T1635" i="9"/>
  <c r="W1635" i="9" s="1"/>
  <c r="U1635" i="9"/>
  <c r="V1635" i="9"/>
  <c r="S1636" i="9"/>
  <c r="T1636" i="9"/>
  <c r="W1636" i="9" s="1"/>
  <c r="U1636" i="9"/>
  <c r="V1636" i="9"/>
  <c r="S1637" i="9"/>
  <c r="T1637" i="9"/>
  <c r="U1637" i="9"/>
  <c r="V1637" i="9"/>
  <c r="W1637" i="9"/>
  <c r="S1638" i="9"/>
  <c r="T1638" i="9"/>
  <c r="W1638" i="9" s="1"/>
  <c r="U1638" i="9"/>
  <c r="V1638" i="9"/>
  <c r="S1639" i="9"/>
  <c r="T1639" i="9"/>
  <c r="W1639" i="9" s="1"/>
  <c r="U1639" i="9"/>
  <c r="V1639" i="9"/>
  <c r="S1640" i="9"/>
  <c r="T1640" i="9"/>
  <c r="W1640" i="9" s="1"/>
  <c r="U1640" i="9"/>
  <c r="V1640" i="9"/>
  <c r="S1641" i="9"/>
  <c r="T1641" i="9"/>
  <c r="U1641" i="9"/>
  <c r="V1641" i="9"/>
  <c r="W1641" i="9"/>
  <c r="S1642" i="9"/>
  <c r="T1642" i="9"/>
  <c r="W1642" i="9" s="1"/>
  <c r="U1642" i="9"/>
  <c r="V1642" i="9"/>
  <c r="S1643" i="9"/>
  <c r="T1643" i="9"/>
  <c r="W1643" i="9" s="1"/>
  <c r="U1643" i="9"/>
  <c r="V1643" i="9"/>
  <c r="S1644" i="9"/>
  <c r="T1644" i="9"/>
  <c r="W1644" i="9" s="1"/>
  <c r="U1644" i="9"/>
  <c r="V1644" i="9"/>
  <c r="S1645" i="9"/>
  <c r="T1645" i="9"/>
  <c r="U1645" i="9"/>
  <c r="V1645" i="9"/>
  <c r="W1645" i="9"/>
  <c r="S1646" i="9"/>
  <c r="T1646" i="9"/>
  <c r="U1646" i="9"/>
  <c r="V1646" i="9"/>
  <c r="S1647" i="9"/>
  <c r="T1647" i="9"/>
  <c r="W1647" i="9" s="1"/>
  <c r="U1647" i="9"/>
  <c r="V1647" i="9"/>
  <c r="S1648" i="9"/>
  <c r="T1648" i="9"/>
  <c r="W1648" i="9" s="1"/>
  <c r="U1648" i="9"/>
  <c r="V1648" i="9"/>
  <c r="S1649" i="9"/>
  <c r="T1649" i="9"/>
  <c r="U1649" i="9"/>
  <c r="V1649" i="9"/>
  <c r="W1649" i="9"/>
  <c r="S1650" i="9"/>
  <c r="T1650" i="9"/>
  <c r="U1650" i="9"/>
  <c r="V1650" i="9"/>
  <c r="S1651" i="9"/>
  <c r="T1651" i="9"/>
  <c r="W1651" i="9" s="1"/>
  <c r="U1651" i="9"/>
  <c r="V1651" i="9"/>
  <c r="S1652" i="9"/>
  <c r="T1652" i="9"/>
  <c r="W1652" i="9" s="1"/>
  <c r="U1652" i="9"/>
  <c r="V1652" i="9"/>
  <c r="S1653" i="9"/>
  <c r="T1653" i="9"/>
  <c r="U1653" i="9"/>
  <c r="V1653" i="9"/>
  <c r="W1653" i="9"/>
  <c r="S1654" i="9"/>
  <c r="T1654" i="9"/>
  <c r="W1654" i="9" s="1"/>
  <c r="U1654" i="9"/>
  <c r="V1654" i="9"/>
  <c r="S1655" i="9"/>
  <c r="T1655" i="9"/>
  <c r="W1655" i="9" s="1"/>
  <c r="U1655" i="9"/>
  <c r="V1655" i="9"/>
  <c r="S1656" i="9"/>
  <c r="T1656" i="9"/>
  <c r="W1656" i="9" s="1"/>
  <c r="U1656" i="9"/>
  <c r="V1656" i="9"/>
  <c r="S1657" i="9"/>
  <c r="T1657" i="9"/>
  <c r="U1657" i="9"/>
  <c r="V1657" i="9"/>
  <c r="W1657" i="9"/>
  <c r="S1658" i="9"/>
  <c r="T1658" i="9"/>
  <c r="W1658" i="9" s="1"/>
  <c r="U1658" i="9"/>
  <c r="V1658" i="9"/>
  <c r="S1659" i="9"/>
  <c r="T1659" i="9"/>
  <c r="W1659" i="9" s="1"/>
  <c r="U1659" i="9"/>
  <c r="V1659" i="9"/>
  <c r="S1660" i="9"/>
  <c r="T1660" i="9"/>
  <c r="W1660" i="9" s="1"/>
  <c r="U1660" i="9"/>
  <c r="V1660" i="9"/>
  <c r="S1661" i="9"/>
  <c r="T1661" i="9"/>
  <c r="U1661" i="9"/>
  <c r="V1661" i="9"/>
  <c r="W1661" i="9"/>
  <c r="S1662" i="9"/>
  <c r="T1662" i="9"/>
  <c r="U1662" i="9"/>
  <c r="V1662" i="9"/>
  <c r="S1663" i="9"/>
  <c r="T1663" i="9"/>
  <c r="W1663" i="9" s="1"/>
  <c r="U1663" i="9"/>
  <c r="V1663" i="9"/>
  <c r="S1664" i="9"/>
  <c r="T1664" i="9"/>
  <c r="W1664" i="9" s="1"/>
  <c r="U1664" i="9"/>
  <c r="V1664" i="9"/>
  <c r="S1665" i="9"/>
  <c r="T1665" i="9"/>
  <c r="U1665" i="9"/>
  <c r="V1665" i="9"/>
  <c r="W1665" i="9"/>
  <c r="S1666" i="9"/>
  <c r="T1666" i="9"/>
  <c r="U1666" i="9"/>
  <c r="V1666" i="9"/>
  <c r="S1667" i="9"/>
  <c r="T1667" i="9"/>
  <c r="W1667" i="9" s="1"/>
  <c r="U1667" i="9"/>
  <c r="V1667" i="9"/>
  <c r="S1668" i="9"/>
  <c r="T1668" i="9"/>
  <c r="W1668" i="9" s="1"/>
  <c r="U1668" i="9"/>
  <c r="V1668" i="9"/>
  <c r="S1669" i="9"/>
  <c r="T1669" i="9"/>
  <c r="U1669" i="9"/>
  <c r="V1669" i="9"/>
  <c r="W1669" i="9"/>
  <c r="S1670" i="9"/>
  <c r="T1670" i="9"/>
  <c r="W1670" i="9" s="1"/>
  <c r="U1670" i="9"/>
  <c r="V1670" i="9"/>
  <c r="S1671" i="9"/>
  <c r="T1671" i="9"/>
  <c r="W1671" i="9" s="1"/>
  <c r="U1671" i="9"/>
  <c r="V1671" i="9"/>
  <c r="S1672" i="9"/>
  <c r="T1672" i="9"/>
  <c r="W1672" i="9" s="1"/>
  <c r="U1672" i="9"/>
  <c r="V1672" i="9"/>
  <c r="S1673" i="9"/>
  <c r="T1673" i="9"/>
  <c r="U1673" i="9"/>
  <c r="V1673" i="9"/>
  <c r="W1673" i="9"/>
  <c r="S1674" i="9"/>
  <c r="T1674" i="9"/>
  <c r="W1674" i="9" s="1"/>
  <c r="U1674" i="9"/>
  <c r="V1674" i="9"/>
  <c r="S1675" i="9"/>
  <c r="T1675" i="9"/>
  <c r="W1675" i="9" s="1"/>
  <c r="U1675" i="9"/>
  <c r="V1675" i="9"/>
  <c r="S1676" i="9"/>
  <c r="T1676" i="9"/>
  <c r="W1676" i="9" s="1"/>
  <c r="U1676" i="9"/>
  <c r="V1676" i="9"/>
  <c r="S1677" i="9"/>
  <c r="T1677" i="9"/>
  <c r="U1677" i="9"/>
  <c r="V1677" i="9"/>
  <c r="W1677" i="9"/>
  <c r="S1678" i="9"/>
  <c r="T1678" i="9"/>
  <c r="U1678" i="9"/>
  <c r="V1678" i="9"/>
  <c r="S1679" i="9"/>
  <c r="T1679" i="9"/>
  <c r="W1679" i="9" s="1"/>
  <c r="U1679" i="9"/>
  <c r="V1679" i="9"/>
  <c r="S1680" i="9"/>
  <c r="T1680" i="9"/>
  <c r="W1680" i="9" s="1"/>
  <c r="U1680" i="9"/>
  <c r="V1680" i="9"/>
  <c r="S1681" i="9"/>
  <c r="T1681" i="9"/>
  <c r="U1681" i="9"/>
  <c r="V1681" i="9"/>
  <c r="W1681" i="9"/>
  <c r="S1682" i="9"/>
  <c r="T1682" i="9"/>
  <c r="U1682" i="9"/>
  <c r="V1682" i="9"/>
  <c r="S1683" i="9"/>
  <c r="T1683" i="9"/>
  <c r="W1683" i="9" s="1"/>
  <c r="U1683" i="9"/>
  <c r="V1683" i="9"/>
  <c r="S1684" i="9"/>
  <c r="T1684" i="9"/>
  <c r="W1684" i="9" s="1"/>
  <c r="U1684" i="9"/>
  <c r="V1684" i="9"/>
  <c r="S1685" i="9"/>
  <c r="T1685" i="9"/>
  <c r="U1685" i="9"/>
  <c r="V1685" i="9"/>
  <c r="W1685" i="9"/>
  <c r="S1686" i="9"/>
  <c r="T1686" i="9"/>
  <c r="W1686" i="9" s="1"/>
  <c r="U1686" i="9"/>
  <c r="V1686" i="9"/>
  <c r="S1687" i="9"/>
  <c r="T1687" i="9"/>
  <c r="W1687" i="9" s="1"/>
  <c r="U1687" i="9"/>
  <c r="V1687" i="9"/>
  <c r="S1688" i="9"/>
  <c r="T1688" i="9"/>
  <c r="W1688" i="9" s="1"/>
  <c r="U1688" i="9"/>
  <c r="V1688" i="9"/>
  <c r="S1689" i="9"/>
  <c r="T1689" i="9"/>
  <c r="U1689" i="9"/>
  <c r="V1689" i="9"/>
  <c r="W1689" i="9"/>
  <c r="S1690" i="9"/>
  <c r="T1690" i="9"/>
  <c r="W1690" i="9" s="1"/>
  <c r="U1690" i="9"/>
  <c r="V1690" i="9"/>
  <c r="S1691" i="9"/>
  <c r="T1691" i="9"/>
  <c r="W1691" i="9" s="1"/>
  <c r="U1691" i="9"/>
  <c r="V1691" i="9"/>
  <c r="S1692" i="9"/>
  <c r="T1692" i="9"/>
  <c r="W1692" i="9" s="1"/>
  <c r="U1692" i="9"/>
  <c r="V1692" i="9"/>
  <c r="S1693" i="9"/>
  <c r="T1693" i="9"/>
  <c r="U1693" i="9"/>
  <c r="V1693" i="9"/>
  <c r="W1693" i="9"/>
  <c r="S1694" i="9"/>
  <c r="T1694" i="9"/>
  <c r="U1694" i="9"/>
  <c r="V1694" i="9"/>
  <c r="S1695" i="9"/>
  <c r="T1695" i="9"/>
  <c r="W1695" i="9" s="1"/>
  <c r="U1695" i="9"/>
  <c r="V1695" i="9"/>
  <c r="S1696" i="9"/>
  <c r="T1696" i="9"/>
  <c r="W1696" i="9" s="1"/>
  <c r="U1696" i="9"/>
  <c r="V1696" i="9"/>
  <c r="S1697" i="9"/>
  <c r="T1697" i="9"/>
  <c r="U1697" i="9"/>
  <c r="V1697" i="9"/>
  <c r="W1697" i="9"/>
  <c r="S1698" i="9"/>
  <c r="T1698" i="9"/>
  <c r="U1698" i="9"/>
  <c r="V1698" i="9"/>
  <c r="S1699" i="9"/>
  <c r="T1699" i="9"/>
  <c r="W1699" i="9" s="1"/>
  <c r="U1699" i="9"/>
  <c r="V1699" i="9"/>
  <c r="S1700" i="9"/>
  <c r="T1700" i="9"/>
  <c r="W1700" i="9" s="1"/>
  <c r="U1700" i="9"/>
  <c r="V1700" i="9"/>
  <c r="S1701" i="9"/>
  <c r="T1701" i="9"/>
  <c r="U1701" i="9"/>
  <c r="V1701" i="9"/>
  <c r="W1701" i="9"/>
  <c r="S1702" i="9"/>
  <c r="T1702" i="9"/>
  <c r="W1702" i="9" s="1"/>
  <c r="U1702" i="9"/>
  <c r="V1702" i="9"/>
  <c r="S1703" i="9"/>
  <c r="T1703" i="9"/>
  <c r="W1703" i="9" s="1"/>
  <c r="U1703" i="9"/>
  <c r="V1703" i="9"/>
  <c r="S1704" i="9"/>
  <c r="T1704" i="9"/>
  <c r="W1704" i="9" s="1"/>
  <c r="U1704" i="9"/>
  <c r="V1704" i="9"/>
  <c r="S1705" i="9"/>
  <c r="T1705" i="9"/>
  <c r="U1705" i="9"/>
  <c r="V1705" i="9"/>
  <c r="W1705" i="9"/>
  <c r="S1706" i="9"/>
  <c r="T1706" i="9"/>
  <c r="W1706" i="9" s="1"/>
  <c r="U1706" i="9"/>
  <c r="V1706" i="9"/>
  <c r="S1707" i="9"/>
  <c r="T1707" i="9"/>
  <c r="W1707" i="9" s="1"/>
  <c r="U1707" i="9"/>
  <c r="V1707" i="9"/>
  <c r="S1708" i="9"/>
  <c r="T1708" i="9"/>
  <c r="W1708" i="9" s="1"/>
  <c r="U1708" i="9"/>
  <c r="V1708" i="9"/>
  <c r="S1709" i="9"/>
  <c r="T1709" i="9"/>
  <c r="U1709" i="9"/>
  <c r="V1709" i="9"/>
  <c r="W1709" i="9"/>
  <c r="S1710" i="9"/>
  <c r="T1710" i="9"/>
  <c r="U1710" i="9"/>
  <c r="V1710" i="9"/>
  <c r="S1711" i="9"/>
  <c r="T1711" i="9"/>
  <c r="W1711" i="9" s="1"/>
  <c r="U1711" i="9"/>
  <c r="V1711" i="9"/>
  <c r="S1712" i="9"/>
  <c r="T1712" i="9"/>
  <c r="W1712" i="9" s="1"/>
  <c r="U1712" i="9"/>
  <c r="V1712" i="9"/>
  <c r="S1713" i="9"/>
  <c r="T1713" i="9"/>
  <c r="U1713" i="9"/>
  <c r="V1713" i="9"/>
  <c r="W1713" i="9"/>
  <c r="S1714" i="9"/>
  <c r="T1714" i="9"/>
  <c r="U1714" i="9"/>
  <c r="V1714" i="9"/>
  <c r="S1715" i="9"/>
  <c r="T1715" i="9"/>
  <c r="W1715" i="9" s="1"/>
  <c r="U1715" i="9"/>
  <c r="V1715" i="9"/>
  <c r="S1716" i="9"/>
  <c r="T1716" i="9"/>
  <c r="W1716" i="9" s="1"/>
  <c r="U1716" i="9"/>
  <c r="V1716" i="9"/>
  <c r="S1717" i="9"/>
  <c r="T1717" i="9"/>
  <c r="U1717" i="9"/>
  <c r="V1717" i="9"/>
  <c r="W1717" i="9"/>
  <c r="S1718" i="9"/>
  <c r="T1718" i="9"/>
  <c r="W1718" i="9" s="1"/>
  <c r="U1718" i="9"/>
  <c r="V1718" i="9"/>
  <c r="S1719" i="9"/>
  <c r="T1719" i="9"/>
  <c r="W1719" i="9" s="1"/>
  <c r="U1719" i="9"/>
  <c r="V1719" i="9"/>
  <c r="S1720" i="9"/>
  <c r="T1720" i="9"/>
  <c r="W1720" i="9" s="1"/>
  <c r="U1720" i="9"/>
  <c r="V1720" i="9"/>
  <c r="S1721" i="9"/>
  <c r="T1721" i="9"/>
  <c r="U1721" i="9"/>
  <c r="V1721" i="9"/>
  <c r="W1721" i="9"/>
  <c r="S1722" i="9"/>
  <c r="T1722" i="9"/>
  <c r="W1722" i="9" s="1"/>
  <c r="U1722" i="9"/>
  <c r="V1722" i="9"/>
  <c r="S1723" i="9"/>
  <c r="T1723" i="9"/>
  <c r="W1723" i="9" s="1"/>
  <c r="U1723" i="9"/>
  <c r="V1723" i="9"/>
  <c r="S1724" i="9"/>
  <c r="T1724" i="9"/>
  <c r="W1724" i="9" s="1"/>
  <c r="U1724" i="9"/>
  <c r="V1724" i="9"/>
  <c r="S1725" i="9"/>
  <c r="T1725" i="9"/>
  <c r="U1725" i="9"/>
  <c r="V1725" i="9"/>
  <c r="W1725" i="9"/>
  <c r="S1726" i="9"/>
  <c r="T1726" i="9"/>
  <c r="U1726" i="9"/>
  <c r="V1726" i="9"/>
  <c r="S1727" i="9"/>
  <c r="T1727" i="9"/>
  <c r="W1727" i="9" s="1"/>
  <c r="U1727" i="9"/>
  <c r="V1727" i="9"/>
  <c r="S1728" i="9"/>
  <c r="T1728" i="9"/>
  <c r="W1728" i="9" s="1"/>
  <c r="U1728" i="9"/>
  <c r="V1728" i="9"/>
  <c r="S1729" i="9"/>
  <c r="T1729" i="9"/>
  <c r="U1729" i="9"/>
  <c r="V1729" i="9"/>
  <c r="W1729" i="9"/>
  <c r="S1730" i="9"/>
  <c r="T1730" i="9"/>
  <c r="U1730" i="9"/>
  <c r="V1730" i="9"/>
  <c r="S1731" i="9"/>
  <c r="T1731" i="9"/>
  <c r="W1731" i="9" s="1"/>
  <c r="U1731" i="9"/>
  <c r="V1731" i="9"/>
  <c r="S1732" i="9"/>
  <c r="T1732" i="9"/>
  <c r="W1732" i="9" s="1"/>
  <c r="U1732" i="9"/>
  <c r="V1732" i="9"/>
  <c r="S1733" i="9"/>
  <c r="T1733" i="9"/>
  <c r="U1733" i="9"/>
  <c r="V1733" i="9"/>
  <c r="W1733" i="9"/>
  <c r="S1734" i="9"/>
  <c r="T1734" i="9"/>
  <c r="W1734" i="9" s="1"/>
  <c r="U1734" i="9"/>
  <c r="V1734" i="9"/>
  <c r="S1735" i="9"/>
  <c r="T1735" i="9"/>
  <c r="W1735" i="9" s="1"/>
  <c r="U1735" i="9"/>
  <c r="V1735" i="9"/>
  <c r="S1736" i="9"/>
  <c r="T1736" i="9"/>
  <c r="W1736" i="9" s="1"/>
  <c r="U1736" i="9"/>
  <c r="V1736" i="9"/>
  <c r="S1737" i="9"/>
  <c r="T1737" i="9"/>
  <c r="U1737" i="9"/>
  <c r="V1737" i="9"/>
  <c r="W1737" i="9"/>
  <c r="S1738" i="9"/>
  <c r="T1738" i="9"/>
  <c r="W1738" i="9" s="1"/>
  <c r="U1738" i="9"/>
  <c r="V1738" i="9"/>
  <c r="S1739" i="9"/>
  <c r="T1739" i="9"/>
  <c r="W1739" i="9" s="1"/>
  <c r="U1739" i="9"/>
  <c r="V1739" i="9"/>
  <c r="S1740" i="9"/>
  <c r="T1740" i="9"/>
  <c r="W1740" i="9" s="1"/>
  <c r="U1740" i="9"/>
  <c r="V1740" i="9"/>
  <c r="S1741" i="9"/>
  <c r="T1741" i="9"/>
  <c r="U1741" i="9"/>
  <c r="V1741" i="9"/>
  <c r="W1741" i="9"/>
  <c r="S1742" i="9"/>
  <c r="T1742" i="9"/>
  <c r="U1742" i="9"/>
  <c r="V1742" i="9"/>
  <c r="S1743" i="9"/>
  <c r="T1743" i="9"/>
  <c r="W1743" i="9" s="1"/>
  <c r="U1743" i="9"/>
  <c r="V1743" i="9"/>
  <c r="S1744" i="9"/>
  <c r="T1744" i="9"/>
  <c r="W1744" i="9" s="1"/>
  <c r="U1744" i="9"/>
  <c r="V1744" i="9"/>
  <c r="S1745" i="9"/>
  <c r="T1745" i="9"/>
  <c r="U1745" i="9"/>
  <c r="V1745" i="9"/>
  <c r="W1745" i="9"/>
  <c r="S1746" i="9"/>
  <c r="T1746" i="9"/>
  <c r="U1746" i="9"/>
  <c r="V1746" i="9"/>
  <c r="S1747" i="9"/>
  <c r="T1747" i="9"/>
  <c r="W1747" i="9" s="1"/>
  <c r="U1747" i="9"/>
  <c r="V1747" i="9"/>
  <c r="S1748" i="9"/>
  <c r="T1748" i="9"/>
  <c r="W1748" i="9" s="1"/>
  <c r="U1748" i="9"/>
  <c r="V1748" i="9"/>
  <c r="S1749" i="9"/>
  <c r="T1749" i="9"/>
  <c r="U1749" i="9"/>
  <c r="V1749" i="9"/>
  <c r="W1749" i="9"/>
  <c r="S1750" i="9"/>
  <c r="T1750" i="9"/>
  <c r="W1750" i="9" s="1"/>
  <c r="U1750" i="9"/>
  <c r="V1750" i="9"/>
  <c r="S1751" i="9"/>
  <c r="T1751" i="9"/>
  <c r="W1751" i="9" s="1"/>
  <c r="U1751" i="9"/>
  <c r="V1751" i="9"/>
  <c r="S1752" i="9"/>
  <c r="T1752" i="9"/>
  <c r="W1752" i="9" s="1"/>
  <c r="U1752" i="9"/>
  <c r="V1752" i="9"/>
  <c r="S1753" i="9"/>
  <c r="T1753" i="9"/>
  <c r="U1753" i="9"/>
  <c r="V1753" i="9"/>
  <c r="W1753" i="9"/>
  <c r="S1754" i="9"/>
  <c r="T1754" i="9"/>
  <c r="W1754" i="9" s="1"/>
  <c r="U1754" i="9"/>
  <c r="V1754" i="9"/>
  <c r="S1755" i="9"/>
  <c r="T1755" i="9"/>
  <c r="W1755" i="9" s="1"/>
  <c r="U1755" i="9"/>
  <c r="V1755" i="9"/>
  <c r="S1756" i="9"/>
  <c r="T1756" i="9"/>
  <c r="W1756" i="9" s="1"/>
  <c r="U1756" i="9"/>
  <c r="V1756" i="9"/>
  <c r="S1757" i="9"/>
  <c r="T1757" i="9"/>
  <c r="U1757" i="9"/>
  <c r="V1757" i="9"/>
  <c r="W1757" i="9"/>
  <c r="S1758" i="9"/>
  <c r="T1758" i="9"/>
  <c r="U1758" i="9"/>
  <c r="V1758" i="9"/>
  <c r="S1759" i="9"/>
  <c r="T1759" i="9"/>
  <c r="W1759" i="9" s="1"/>
  <c r="U1759" i="9"/>
  <c r="V1759" i="9"/>
  <c r="S1760" i="9"/>
  <c r="T1760" i="9"/>
  <c r="W1760" i="9" s="1"/>
  <c r="U1760" i="9"/>
  <c r="V1760" i="9"/>
  <c r="S1761" i="9"/>
  <c r="T1761" i="9"/>
  <c r="U1761" i="9"/>
  <c r="V1761" i="9"/>
  <c r="W1761" i="9"/>
  <c r="S1762" i="9"/>
  <c r="T1762" i="9"/>
  <c r="U1762" i="9"/>
  <c r="V1762" i="9"/>
  <c r="S1763" i="9"/>
  <c r="T1763" i="9"/>
  <c r="W1763" i="9" s="1"/>
  <c r="U1763" i="9"/>
  <c r="V1763" i="9"/>
  <c r="S1764" i="9"/>
  <c r="T1764" i="9"/>
  <c r="W1764" i="9" s="1"/>
  <c r="U1764" i="9"/>
  <c r="V1764" i="9"/>
  <c r="S1765" i="9"/>
  <c r="T1765" i="9"/>
  <c r="U1765" i="9"/>
  <c r="V1765" i="9"/>
  <c r="W1765" i="9" s="1"/>
  <c r="S1766" i="9"/>
  <c r="T1766" i="9"/>
  <c r="W1766" i="9" s="1"/>
  <c r="U1766" i="9"/>
  <c r="V1766" i="9"/>
  <c r="S1767" i="9"/>
  <c r="T1767" i="9"/>
  <c r="W1767" i="9" s="1"/>
  <c r="U1767" i="9"/>
  <c r="V1767" i="9"/>
  <c r="S1768" i="9"/>
  <c r="T1768" i="9"/>
  <c r="U1768" i="9"/>
  <c r="V1768" i="9"/>
  <c r="W1768" i="9"/>
  <c r="S1769" i="9"/>
  <c r="T1769" i="9"/>
  <c r="U1769" i="9"/>
  <c r="V1769" i="9"/>
  <c r="W1769" i="9" s="1"/>
  <c r="S1770" i="9"/>
  <c r="T1770" i="9"/>
  <c r="U1770" i="9"/>
  <c r="V1770" i="9"/>
  <c r="S1771" i="9"/>
  <c r="T1771" i="9"/>
  <c r="U1771" i="9"/>
  <c r="V1771" i="9"/>
  <c r="W1771" i="9"/>
  <c r="S1772" i="9"/>
  <c r="T1772" i="9"/>
  <c r="W1772" i="9" s="1"/>
  <c r="U1772" i="9"/>
  <c r="V1772" i="9"/>
  <c r="S1773" i="9"/>
  <c r="T1773" i="9"/>
  <c r="U1773" i="9"/>
  <c r="V1773" i="9"/>
  <c r="W1773" i="9"/>
  <c r="S1774" i="9"/>
  <c r="T1774" i="9"/>
  <c r="U1774" i="9"/>
  <c r="V1774" i="9"/>
  <c r="S1775" i="9"/>
  <c r="T1775" i="9"/>
  <c r="U1775" i="9"/>
  <c r="V1775" i="9"/>
  <c r="W1775" i="9"/>
  <c r="S1776" i="9"/>
  <c r="T1776" i="9"/>
  <c r="U1776" i="9"/>
  <c r="V1776" i="9"/>
  <c r="W1776" i="9" s="1"/>
  <c r="S1777" i="9"/>
  <c r="T1777" i="9"/>
  <c r="U1777" i="9"/>
  <c r="V1777" i="9"/>
  <c r="W1777" i="9" s="1"/>
  <c r="S1778" i="9"/>
  <c r="T1778" i="9"/>
  <c r="W1778" i="9" s="1"/>
  <c r="U1778" i="9"/>
  <c r="V1778" i="9"/>
  <c r="S1779" i="9"/>
  <c r="T1779" i="9"/>
  <c r="U1779" i="9"/>
  <c r="V1779" i="9"/>
  <c r="W1779" i="9"/>
  <c r="S1780" i="9"/>
  <c r="T1780" i="9"/>
  <c r="U1780" i="9"/>
  <c r="V1780" i="9"/>
  <c r="W1780" i="9" s="1"/>
  <c r="S1781" i="9"/>
  <c r="T1781" i="9"/>
  <c r="U1781" i="9"/>
  <c r="V1781" i="9"/>
  <c r="W1781" i="9" s="1"/>
  <c r="S1782" i="9"/>
  <c r="T1782" i="9"/>
  <c r="W1782" i="9" s="1"/>
  <c r="U1782" i="9"/>
  <c r="V1782" i="9"/>
  <c r="S1783" i="9"/>
  <c r="T1783" i="9"/>
  <c r="W1783" i="9" s="1"/>
  <c r="U1783" i="9"/>
  <c r="V1783" i="9"/>
  <c r="S1784" i="9"/>
  <c r="T1784" i="9"/>
  <c r="U1784" i="9"/>
  <c r="V1784" i="9"/>
  <c r="W1784" i="9"/>
  <c r="S1785" i="9"/>
  <c r="T1785" i="9"/>
  <c r="U1785" i="9"/>
  <c r="V1785" i="9"/>
  <c r="W1785" i="9" s="1"/>
  <c r="S1786" i="9"/>
  <c r="T1786" i="9"/>
  <c r="U1786" i="9"/>
  <c r="V1786" i="9"/>
  <c r="S1787" i="9"/>
  <c r="T1787" i="9"/>
  <c r="U1787" i="9"/>
  <c r="V1787" i="9"/>
  <c r="W1787" i="9"/>
  <c r="S1788" i="9"/>
  <c r="T1788" i="9"/>
  <c r="W1788" i="9" s="1"/>
  <c r="U1788" i="9"/>
  <c r="V1788" i="9"/>
  <c r="S1789" i="9"/>
  <c r="T1789" i="9"/>
  <c r="U1789" i="9"/>
  <c r="V1789" i="9"/>
  <c r="W1789" i="9"/>
  <c r="S1790" i="9"/>
  <c r="T1790" i="9"/>
  <c r="U1790" i="9"/>
  <c r="V1790" i="9"/>
  <c r="W1790" i="9" s="1"/>
  <c r="S1791" i="9"/>
  <c r="T1791" i="9"/>
  <c r="U1791" i="9"/>
  <c r="V1791" i="9"/>
  <c r="W1791" i="9" s="1"/>
  <c r="S1792" i="9"/>
  <c r="T1792" i="9"/>
  <c r="W1792" i="9" s="1"/>
  <c r="U1792" i="9"/>
  <c r="V1792" i="9"/>
  <c r="S1793" i="9"/>
  <c r="T1793" i="9"/>
  <c r="U1793" i="9"/>
  <c r="V1793" i="9"/>
  <c r="W1793" i="9"/>
  <c r="S1794" i="9"/>
  <c r="T1794" i="9"/>
  <c r="U1794" i="9"/>
  <c r="V1794" i="9"/>
  <c r="W1794" i="9" s="1"/>
  <c r="S1795" i="9"/>
  <c r="T1795" i="9"/>
  <c r="U1795" i="9"/>
  <c r="V1795" i="9"/>
  <c r="W1795" i="9" s="1"/>
  <c r="S1796" i="9"/>
  <c r="T1796" i="9"/>
  <c r="W1796" i="9" s="1"/>
  <c r="U1796" i="9"/>
  <c r="V1796" i="9"/>
  <c r="S1797" i="9"/>
  <c r="T1797" i="9"/>
  <c r="U1797" i="9"/>
  <c r="V1797" i="9"/>
  <c r="W1797" i="9"/>
  <c r="S1798" i="9"/>
  <c r="T1798" i="9"/>
  <c r="U1798" i="9"/>
  <c r="V1798" i="9"/>
  <c r="W1798" i="9" s="1"/>
  <c r="S1799" i="9"/>
  <c r="T1799" i="9"/>
  <c r="U1799" i="9"/>
  <c r="V1799" i="9"/>
  <c r="W1799" i="9" s="1"/>
  <c r="S1800" i="9"/>
  <c r="T1800" i="9"/>
  <c r="W1800" i="9" s="1"/>
  <c r="U1800" i="9"/>
  <c r="V1800" i="9"/>
  <c r="S1801" i="9"/>
  <c r="T1801" i="9"/>
  <c r="U1801" i="9"/>
  <c r="V1801" i="9"/>
  <c r="W1801" i="9"/>
  <c r="S1802" i="9"/>
  <c r="T1802" i="9"/>
  <c r="U1802" i="9"/>
  <c r="V1802" i="9"/>
  <c r="W1802" i="9" s="1"/>
  <c r="S1803" i="9"/>
  <c r="T1803" i="9"/>
  <c r="U1803" i="9"/>
  <c r="V1803" i="9"/>
  <c r="W1803" i="9" s="1"/>
  <c r="S1804" i="9"/>
  <c r="T1804" i="9"/>
  <c r="W1804" i="9" s="1"/>
  <c r="U1804" i="9"/>
  <c r="V1804" i="9"/>
  <c r="S1805" i="9"/>
  <c r="T1805" i="9"/>
  <c r="U1805" i="9"/>
  <c r="V1805" i="9"/>
  <c r="W1805" i="9"/>
  <c r="S1806" i="9"/>
  <c r="T1806" i="9"/>
  <c r="U1806" i="9"/>
  <c r="V1806" i="9"/>
  <c r="W1806" i="9" s="1"/>
  <c r="S1807" i="9"/>
  <c r="T1807" i="9"/>
  <c r="U1807" i="9"/>
  <c r="V1807" i="9"/>
  <c r="W1807" i="9" s="1"/>
  <c r="S1808" i="9"/>
  <c r="T1808" i="9"/>
  <c r="W1808" i="9" s="1"/>
  <c r="U1808" i="9"/>
  <c r="V1808" i="9"/>
  <c r="S1809" i="9"/>
  <c r="T1809" i="9"/>
  <c r="U1809" i="9"/>
  <c r="V1809" i="9"/>
  <c r="W1809" i="9"/>
  <c r="S1810" i="9"/>
  <c r="T1810" i="9"/>
  <c r="U1810" i="9"/>
  <c r="V1810" i="9"/>
  <c r="W1810" i="9" s="1"/>
  <c r="S1811" i="9"/>
  <c r="T1811" i="9"/>
  <c r="U1811" i="9"/>
  <c r="V1811" i="9"/>
  <c r="W1811" i="9" s="1"/>
  <c r="S1812" i="9"/>
  <c r="T1812" i="9"/>
  <c r="W1812" i="9" s="1"/>
  <c r="U1812" i="9"/>
  <c r="V1812" i="9"/>
  <c r="S1813" i="9"/>
  <c r="T1813" i="9"/>
  <c r="U1813" i="9"/>
  <c r="V1813" i="9"/>
  <c r="W1813" i="9"/>
  <c r="S1814" i="9"/>
  <c r="T1814" i="9"/>
  <c r="U1814" i="9"/>
  <c r="V1814" i="9"/>
  <c r="W1814" i="9" s="1"/>
  <c r="S1815" i="9"/>
  <c r="T1815" i="9"/>
  <c r="U1815" i="9"/>
  <c r="V1815" i="9"/>
  <c r="W1815" i="9" s="1"/>
  <c r="S1816" i="9"/>
  <c r="T1816" i="9"/>
  <c r="W1816" i="9" s="1"/>
  <c r="U1816" i="9"/>
  <c r="V1816" i="9"/>
  <c r="S1817" i="9"/>
  <c r="T1817" i="9"/>
  <c r="U1817" i="9"/>
  <c r="V1817" i="9"/>
  <c r="W1817" i="9"/>
  <c r="S1818" i="9"/>
  <c r="T1818" i="9"/>
  <c r="U1818" i="9"/>
  <c r="V1818" i="9"/>
  <c r="W1818" i="9" s="1"/>
  <c r="S1819" i="9"/>
  <c r="T1819" i="9"/>
  <c r="U1819" i="9"/>
  <c r="V1819" i="9"/>
  <c r="W1819" i="9" s="1"/>
  <c r="S1820" i="9"/>
  <c r="T1820" i="9"/>
  <c r="W1820" i="9" s="1"/>
  <c r="U1820" i="9"/>
  <c r="V1820" i="9"/>
  <c r="S1821" i="9"/>
  <c r="T1821" i="9"/>
  <c r="U1821" i="9"/>
  <c r="V1821" i="9"/>
  <c r="W1821" i="9"/>
  <c r="S1822" i="9"/>
  <c r="T1822" i="9"/>
  <c r="U1822" i="9"/>
  <c r="V1822" i="9"/>
  <c r="W1822" i="9" s="1"/>
  <c r="S1823" i="9"/>
  <c r="T1823" i="9"/>
  <c r="U1823" i="9"/>
  <c r="V1823" i="9"/>
  <c r="W1823" i="9" s="1"/>
  <c r="S1824" i="9"/>
  <c r="T1824" i="9"/>
  <c r="W1824" i="9" s="1"/>
  <c r="U1824" i="9"/>
  <c r="V1824" i="9"/>
  <c r="S1825" i="9"/>
  <c r="T1825" i="9"/>
  <c r="U1825" i="9"/>
  <c r="V1825" i="9"/>
  <c r="W1825" i="9"/>
  <c r="S1826" i="9"/>
  <c r="T1826" i="9"/>
  <c r="U1826" i="9"/>
  <c r="V1826" i="9"/>
  <c r="W1826" i="9" s="1"/>
  <c r="S1827" i="9"/>
  <c r="T1827" i="9"/>
  <c r="U1827" i="9"/>
  <c r="V1827" i="9"/>
  <c r="W1827" i="9" s="1"/>
  <c r="S1828" i="9"/>
  <c r="T1828" i="9"/>
  <c r="W1828" i="9" s="1"/>
  <c r="U1828" i="9"/>
  <c r="V1828" i="9"/>
  <c r="S1829" i="9"/>
  <c r="T1829" i="9"/>
  <c r="U1829" i="9"/>
  <c r="V1829" i="9"/>
  <c r="W1829" i="9"/>
  <c r="S1830" i="9"/>
  <c r="T1830" i="9"/>
  <c r="U1830" i="9"/>
  <c r="V1830" i="9"/>
  <c r="W1830" i="9" s="1"/>
  <c r="S1831" i="9"/>
  <c r="T1831" i="9"/>
  <c r="U1831" i="9"/>
  <c r="V1831" i="9"/>
  <c r="W1831" i="9" s="1"/>
  <c r="S1832" i="9"/>
  <c r="T1832" i="9"/>
  <c r="W1832" i="9" s="1"/>
  <c r="U1832" i="9"/>
  <c r="V1832" i="9"/>
  <c r="S1833" i="9"/>
  <c r="T1833" i="9"/>
  <c r="U1833" i="9"/>
  <c r="V1833" i="9"/>
  <c r="W1833" i="9"/>
  <c r="S1834" i="9"/>
  <c r="T1834" i="9"/>
  <c r="U1834" i="9"/>
  <c r="V1834" i="9"/>
  <c r="W1834" i="9" s="1"/>
  <c r="S1835" i="9"/>
  <c r="T1835" i="9"/>
  <c r="U1835" i="9"/>
  <c r="V1835" i="9"/>
  <c r="W1835" i="9" s="1"/>
  <c r="S1836" i="9"/>
  <c r="T1836" i="9"/>
  <c r="W1836" i="9" s="1"/>
  <c r="U1836" i="9"/>
  <c r="V1836" i="9"/>
  <c r="S1837" i="9"/>
  <c r="T1837" i="9"/>
  <c r="U1837" i="9"/>
  <c r="V1837" i="9"/>
  <c r="W1837" i="9"/>
  <c r="S1838" i="9"/>
  <c r="T1838" i="9"/>
  <c r="U1838" i="9"/>
  <c r="V1838" i="9"/>
  <c r="W1838" i="9" s="1"/>
  <c r="S1839" i="9"/>
  <c r="T1839" i="9"/>
  <c r="U1839" i="9"/>
  <c r="V1839" i="9"/>
  <c r="W1839" i="9" s="1"/>
  <c r="S1840" i="9"/>
  <c r="T1840" i="9"/>
  <c r="W1840" i="9" s="1"/>
  <c r="U1840" i="9"/>
  <c r="V1840" i="9"/>
  <c r="S1841" i="9"/>
  <c r="T1841" i="9"/>
  <c r="U1841" i="9"/>
  <c r="V1841" i="9"/>
  <c r="W1841" i="9"/>
  <c r="S1842" i="9"/>
  <c r="T1842" i="9"/>
  <c r="U1842" i="9"/>
  <c r="V1842" i="9"/>
  <c r="W1842" i="9" s="1"/>
  <c r="S1843" i="9"/>
  <c r="T1843" i="9"/>
  <c r="U1843" i="9"/>
  <c r="V1843" i="9"/>
  <c r="W1843" i="9" s="1"/>
  <c r="S1844" i="9"/>
  <c r="T1844" i="9"/>
  <c r="W1844" i="9" s="1"/>
  <c r="U1844" i="9"/>
  <c r="V1844" i="9"/>
  <c r="S1845" i="9"/>
  <c r="T1845" i="9"/>
  <c r="U1845" i="9"/>
  <c r="V1845" i="9"/>
  <c r="W1845" i="9"/>
  <c r="S1846" i="9"/>
  <c r="T1846" i="9"/>
  <c r="U1846" i="9"/>
  <c r="V1846" i="9"/>
  <c r="W1846" i="9" s="1"/>
  <c r="S1847" i="9"/>
  <c r="T1847" i="9"/>
  <c r="U1847" i="9"/>
  <c r="V1847" i="9"/>
  <c r="W1847" i="9" s="1"/>
  <c r="S1848" i="9"/>
  <c r="T1848" i="9"/>
  <c r="W1848" i="9" s="1"/>
  <c r="U1848" i="9"/>
  <c r="V1848" i="9"/>
  <c r="S1849" i="9"/>
  <c r="T1849" i="9"/>
  <c r="U1849" i="9"/>
  <c r="V1849" i="9"/>
  <c r="W1849" i="9"/>
  <c r="S1850" i="9"/>
  <c r="T1850" i="9"/>
  <c r="U1850" i="9"/>
  <c r="V1850" i="9"/>
  <c r="W1850" i="9" s="1"/>
  <c r="S1851" i="9"/>
  <c r="T1851" i="9"/>
  <c r="U1851" i="9"/>
  <c r="V1851" i="9"/>
  <c r="W1851" i="9" s="1"/>
  <c r="S1852" i="9"/>
  <c r="T1852" i="9"/>
  <c r="W1852" i="9" s="1"/>
  <c r="U1852" i="9"/>
  <c r="V1852" i="9"/>
  <c r="S1853" i="9"/>
  <c r="T1853" i="9"/>
  <c r="U1853" i="9"/>
  <c r="V1853" i="9"/>
  <c r="W1853" i="9"/>
  <c r="S1854" i="9"/>
  <c r="T1854" i="9"/>
  <c r="U1854" i="9"/>
  <c r="V1854" i="9"/>
  <c r="W1854" i="9" s="1"/>
  <c r="S1855" i="9"/>
  <c r="T1855" i="9"/>
  <c r="U1855" i="9"/>
  <c r="V1855" i="9"/>
  <c r="W1855" i="9" s="1"/>
  <c r="S1856" i="9"/>
  <c r="T1856" i="9"/>
  <c r="W1856" i="9" s="1"/>
  <c r="U1856" i="9"/>
  <c r="V1856" i="9"/>
  <c r="S1857" i="9"/>
  <c r="T1857" i="9"/>
  <c r="U1857" i="9"/>
  <c r="V1857" i="9"/>
  <c r="W1857" i="9"/>
  <c r="S1858" i="9"/>
  <c r="T1858" i="9"/>
  <c r="U1858" i="9"/>
  <c r="V1858" i="9"/>
  <c r="W1858" i="9" s="1"/>
  <c r="S1859" i="9"/>
  <c r="T1859" i="9"/>
  <c r="U1859" i="9"/>
  <c r="V1859" i="9"/>
  <c r="W1859" i="9" s="1"/>
  <c r="S1860" i="9"/>
  <c r="T1860" i="9"/>
  <c r="W1860" i="9" s="1"/>
  <c r="U1860" i="9"/>
  <c r="V1860" i="9"/>
  <c r="S1861" i="9"/>
  <c r="T1861" i="9"/>
  <c r="U1861" i="9"/>
  <c r="V1861" i="9"/>
  <c r="W1861" i="9"/>
  <c r="S1862" i="9"/>
  <c r="T1862" i="9"/>
  <c r="U1862" i="9"/>
  <c r="V1862" i="9"/>
  <c r="W1862" i="9" s="1"/>
  <c r="S1863" i="9"/>
  <c r="T1863" i="9"/>
  <c r="U1863" i="9"/>
  <c r="V1863" i="9"/>
  <c r="W1863" i="9" s="1"/>
  <c r="S1864" i="9"/>
  <c r="T1864" i="9"/>
  <c r="W1864" i="9" s="1"/>
  <c r="U1864" i="9"/>
  <c r="V1864" i="9"/>
  <c r="S1865" i="9"/>
  <c r="T1865" i="9"/>
  <c r="U1865" i="9"/>
  <c r="V1865" i="9"/>
  <c r="W1865" i="9"/>
  <c r="S1866" i="9"/>
  <c r="T1866" i="9"/>
  <c r="U1866" i="9"/>
  <c r="V1866" i="9"/>
  <c r="W1866" i="9" s="1"/>
  <c r="S1867" i="9"/>
  <c r="T1867" i="9"/>
  <c r="U1867" i="9"/>
  <c r="V1867" i="9"/>
  <c r="W1867" i="9" s="1"/>
  <c r="S1868" i="9"/>
  <c r="T1868" i="9"/>
  <c r="W1868" i="9" s="1"/>
  <c r="U1868" i="9"/>
  <c r="V1868" i="9"/>
  <c r="S1869" i="9"/>
  <c r="T1869" i="9"/>
  <c r="U1869" i="9"/>
  <c r="V1869" i="9"/>
  <c r="W1869" i="9"/>
  <c r="S1870" i="9"/>
  <c r="T1870" i="9"/>
  <c r="U1870" i="9"/>
  <c r="V1870" i="9"/>
  <c r="W1870" i="9" s="1"/>
  <c r="S1871" i="9"/>
  <c r="T1871" i="9"/>
  <c r="U1871" i="9"/>
  <c r="V1871" i="9"/>
  <c r="W1871" i="9" s="1"/>
  <c r="S1872" i="9"/>
  <c r="T1872" i="9"/>
  <c r="W1872" i="9" s="1"/>
  <c r="U1872" i="9"/>
  <c r="V1872" i="9"/>
  <c r="S1873" i="9"/>
  <c r="T1873" i="9"/>
  <c r="U1873" i="9"/>
  <c r="V1873" i="9"/>
  <c r="W1873" i="9"/>
  <c r="S1874" i="9"/>
  <c r="T1874" i="9"/>
  <c r="U1874" i="9"/>
  <c r="V1874" i="9"/>
  <c r="W1874" i="9" s="1"/>
  <c r="S1875" i="9"/>
  <c r="T1875" i="9"/>
  <c r="U1875" i="9"/>
  <c r="V1875" i="9"/>
  <c r="W1875" i="9" s="1"/>
  <c r="S1876" i="9"/>
  <c r="T1876" i="9"/>
  <c r="W1876" i="9" s="1"/>
  <c r="U1876" i="9"/>
  <c r="V1876" i="9"/>
  <c r="S1877" i="9"/>
  <c r="T1877" i="9"/>
  <c r="U1877" i="9"/>
  <c r="V1877" i="9"/>
  <c r="W1877" i="9"/>
  <c r="S1878" i="9"/>
  <c r="T1878" i="9"/>
  <c r="U1878" i="9"/>
  <c r="V1878" i="9"/>
  <c r="W1878" i="9" s="1"/>
  <c r="S1879" i="9"/>
  <c r="T1879" i="9"/>
  <c r="U1879" i="9"/>
  <c r="V1879" i="9"/>
  <c r="W1879" i="9" s="1"/>
  <c r="S1880" i="9"/>
  <c r="T1880" i="9"/>
  <c r="W1880" i="9" s="1"/>
  <c r="U1880" i="9"/>
  <c r="V1880" i="9"/>
  <c r="S1881" i="9"/>
  <c r="T1881" i="9"/>
  <c r="U1881" i="9"/>
  <c r="V1881" i="9"/>
  <c r="W1881" i="9"/>
  <c r="S1882" i="9"/>
  <c r="T1882" i="9"/>
  <c r="U1882" i="9"/>
  <c r="V1882" i="9"/>
  <c r="W1882" i="9" s="1"/>
  <c r="S1883" i="9"/>
  <c r="T1883" i="9"/>
  <c r="U1883" i="9"/>
  <c r="V1883" i="9"/>
  <c r="W1883" i="9" s="1"/>
  <c r="S1884" i="9"/>
  <c r="T1884" i="9"/>
  <c r="W1884" i="9" s="1"/>
  <c r="U1884" i="9"/>
  <c r="V1884" i="9"/>
  <c r="S1885" i="9"/>
  <c r="T1885" i="9"/>
  <c r="U1885" i="9"/>
  <c r="V1885" i="9"/>
  <c r="W1885" i="9"/>
  <c r="S1886" i="9"/>
  <c r="T1886" i="9"/>
  <c r="U1886" i="9"/>
  <c r="V1886" i="9"/>
  <c r="W1886" i="9" s="1"/>
  <c r="S1887" i="9"/>
  <c r="T1887" i="9"/>
  <c r="U1887" i="9"/>
  <c r="V1887" i="9"/>
  <c r="W1887" i="9" s="1"/>
  <c r="S1888" i="9"/>
  <c r="T1888" i="9"/>
  <c r="W1888" i="9" s="1"/>
  <c r="U1888" i="9"/>
  <c r="V1888" i="9"/>
  <c r="S1889" i="9"/>
  <c r="T1889" i="9"/>
  <c r="U1889" i="9"/>
  <c r="V1889" i="9"/>
  <c r="W1889" i="9"/>
  <c r="S1890" i="9"/>
  <c r="T1890" i="9"/>
  <c r="U1890" i="9"/>
  <c r="V1890" i="9"/>
  <c r="W1890" i="9" s="1"/>
  <c r="S1891" i="9"/>
  <c r="T1891" i="9"/>
  <c r="U1891" i="9"/>
  <c r="V1891" i="9"/>
  <c r="W1891" i="9" s="1"/>
  <c r="S1892" i="9"/>
  <c r="T1892" i="9"/>
  <c r="W1892" i="9" s="1"/>
  <c r="U1892" i="9"/>
  <c r="V1892" i="9"/>
  <c r="S1893" i="9"/>
  <c r="T1893" i="9"/>
  <c r="U1893" i="9"/>
  <c r="V1893" i="9"/>
  <c r="W1893" i="9"/>
  <c r="S1894" i="9"/>
  <c r="T1894" i="9"/>
  <c r="U1894" i="9"/>
  <c r="V1894" i="9"/>
  <c r="W1894" i="9" s="1"/>
  <c r="S1895" i="9"/>
  <c r="T1895" i="9"/>
  <c r="U1895" i="9"/>
  <c r="V1895" i="9"/>
  <c r="W1895" i="9" s="1"/>
  <c r="S1896" i="9"/>
  <c r="T1896" i="9"/>
  <c r="W1896" i="9" s="1"/>
  <c r="U1896" i="9"/>
  <c r="V1896" i="9"/>
  <c r="S1897" i="9"/>
  <c r="T1897" i="9"/>
  <c r="U1897" i="9"/>
  <c r="V1897" i="9"/>
  <c r="W1897" i="9"/>
  <c r="S1898" i="9"/>
  <c r="T1898" i="9"/>
  <c r="U1898" i="9"/>
  <c r="V1898" i="9"/>
  <c r="W1898" i="9" s="1"/>
  <c r="S1899" i="9"/>
  <c r="T1899" i="9"/>
  <c r="U1899" i="9"/>
  <c r="V1899" i="9"/>
  <c r="W1899" i="9" s="1"/>
  <c r="S1900" i="9"/>
  <c r="T1900" i="9"/>
  <c r="W1900" i="9" s="1"/>
  <c r="U1900" i="9"/>
  <c r="V1900" i="9"/>
  <c r="S1901" i="9"/>
  <c r="T1901" i="9"/>
  <c r="U1901" i="9"/>
  <c r="V1901" i="9"/>
  <c r="W1901" i="9"/>
  <c r="S1902" i="9"/>
  <c r="T1902" i="9"/>
  <c r="U1902" i="9"/>
  <c r="V1902" i="9"/>
  <c r="W1902" i="9" s="1"/>
  <c r="S1903" i="9"/>
  <c r="T1903" i="9"/>
  <c r="U1903" i="9"/>
  <c r="V1903" i="9"/>
  <c r="W1903" i="9" s="1"/>
  <c r="S1904" i="9"/>
  <c r="T1904" i="9"/>
  <c r="W1904" i="9" s="1"/>
  <c r="U1904" i="9"/>
  <c r="V1904" i="9"/>
  <c r="S1905" i="9"/>
  <c r="T1905" i="9"/>
  <c r="U1905" i="9"/>
  <c r="V1905" i="9"/>
  <c r="W1905" i="9"/>
  <c r="S1906" i="9"/>
  <c r="T1906" i="9"/>
  <c r="U1906" i="9"/>
  <c r="V1906" i="9"/>
  <c r="W1906" i="9" s="1"/>
  <c r="S1907" i="9"/>
  <c r="T1907" i="9"/>
  <c r="U1907" i="9"/>
  <c r="V1907" i="9"/>
  <c r="W1907" i="9" s="1"/>
  <c r="S1908" i="9"/>
  <c r="T1908" i="9"/>
  <c r="W1908" i="9" s="1"/>
  <c r="U1908" i="9"/>
  <c r="V1908" i="9"/>
  <c r="S1909" i="9"/>
  <c r="T1909" i="9"/>
  <c r="U1909" i="9"/>
  <c r="V1909" i="9"/>
  <c r="W1909" i="9"/>
  <c r="S1910" i="9"/>
  <c r="T1910" i="9"/>
  <c r="U1910" i="9"/>
  <c r="V1910" i="9"/>
  <c r="W1910" i="9"/>
  <c r="S1911" i="9"/>
  <c r="T1911" i="9"/>
  <c r="U1911" i="9"/>
  <c r="V1911" i="9"/>
  <c r="W1911" i="9" s="1"/>
  <c r="S1912" i="9"/>
  <c r="T1912" i="9"/>
  <c r="W1912" i="9" s="1"/>
  <c r="U1912" i="9"/>
  <c r="V1912" i="9"/>
  <c r="S1913" i="9"/>
  <c r="T1913" i="9"/>
  <c r="U1913" i="9"/>
  <c r="V1913" i="9"/>
  <c r="W1913" i="9"/>
  <c r="S1914" i="9"/>
  <c r="T1914" i="9"/>
  <c r="U1914" i="9"/>
  <c r="V1914" i="9"/>
  <c r="W1914" i="9" s="1"/>
  <c r="S1915" i="9"/>
  <c r="T1915" i="9"/>
  <c r="U1915" i="9"/>
  <c r="V1915" i="9"/>
  <c r="W1915" i="9" s="1"/>
  <c r="S1916" i="9"/>
  <c r="T1916" i="9"/>
  <c r="W1916" i="9" s="1"/>
  <c r="U1916" i="9"/>
  <c r="V1916" i="9"/>
  <c r="S1917" i="9"/>
  <c r="T1917" i="9"/>
  <c r="W1917" i="9" s="1"/>
  <c r="U1917" i="9"/>
  <c r="V1917" i="9"/>
  <c r="S1918" i="9"/>
  <c r="T1918" i="9"/>
  <c r="U1918" i="9"/>
  <c r="V1918" i="9"/>
  <c r="W1918" i="9"/>
  <c r="S1919" i="9"/>
  <c r="T1919" i="9"/>
  <c r="U1919" i="9"/>
  <c r="V1919" i="9"/>
  <c r="W1919" i="9" s="1"/>
  <c r="S1920" i="9"/>
  <c r="T1920" i="9"/>
  <c r="W1920" i="9" s="1"/>
  <c r="U1920" i="9"/>
  <c r="V1920" i="9"/>
  <c r="S1921" i="9"/>
  <c r="T1921" i="9"/>
  <c r="U1921" i="9"/>
  <c r="V1921" i="9"/>
  <c r="W1921" i="9"/>
  <c r="S1922" i="9"/>
  <c r="T1922" i="9"/>
  <c r="U1922" i="9"/>
  <c r="V1922" i="9"/>
  <c r="W1922" i="9" s="1"/>
  <c r="S1923" i="9"/>
  <c r="T1923" i="9"/>
  <c r="U1923" i="9"/>
  <c r="V1923" i="9"/>
  <c r="W1923" i="9" s="1"/>
  <c r="S1924" i="9"/>
  <c r="T1924" i="9"/>
  <c r="W1924" i="9" s="1"/>
  <c r="U1924" i="9"/>
  <c r="V1924" i="9"/>
  <c r="S1925" i="9"/>
  <c r="T1925" i="9"/>
  <c r="W1925" i="9" s="1"/>
  <c r="U1925" i="9"/>
  <c r="V1925" i="9"/>
  <c r="S1926" i="9"/>
  <c r="T1926" i="9"/>
  <c r="U1926" i="9"/>
  <c r="V1926" i="9"/>
  <c r="W1926" i="9"/>
  <c r="S1927" i="9"/>
  <c r="T1927" i="9"/>
  <c r="U1927" i="9"/>
  <c r="V1927" i="9"/>
  <c r="W1927" i="9" s="1"/>
  <c r="S1928" i="9"/>
  <c r="T1928" i="9"/>
  <c r="W1928" i="9" s="1"/>
  <c r="U1928" i="9"/>
  <c r="V1928" i="9"/>
  <c r="S1929" i="9"/>
  <c r="T1929" i="9"/>
  <c r="U1929" i="9"/>
  <c r="V1929" i="9"/>
  <c r="W1929" i="9"/>
  <c r="S1930" i="9"/>
  <c r="T1930" i="9"/>
  <c r="U1930" i="9"/>
  <c r="V1930" i="9"/>
  <c r="W1930" i="9" s="1"/>
  <c r="S1931" i="9"/>
  <c r="T1931" i="9"/>
  <c r="U1931" i="9"/>
  <c r="V1931" i="9"/>
  <c r="W1931" i="9" s="1"/>
  <c r="S1932" i="9"/>
  <c r="T1932" i="9"/>
  <c r="W1932" i="9" s="1"/>
  <c r="U1932" i="9"/>
  <c r="V1932" i="9"/>
  <c r="S1933" i="9"/>
  <c r="T1933" i="9"/>
  <c r="W1933" i="9" s="1"/>
  <c r="U1933" i="9"/>
  <c r="V1933" i="9"/>
  <c r="S1934" i="9"/>
  <c r="T1934" i="9"/>
  <c r="U1934" i="9"/>
  <c r="V1934" i="9"/>
  <c r="W1934" i="9"/>
  <c r="S1935" i="9"/>
  <c r="T1935" i="9"/>
  <c r="U1935" i="9"/>
  <c r="V1935" i="9"/>
  <c r="W1935" i="9" s="1"/>
  <c r="S1936" i="9"/>
  <c r="T1936" i="9"/>
  <c r="W1936" i="9" s="1"/>
  <c r="U1936" i="9"/>
  <c r="V1936" i="9"/>
  <c r="S1937" i="9"/>
  <c r="T1937" i="9"/>
  <c r="U1937" i="9"/>
  <c r="V1937" i="9"/>
  <c r="W1937" i="9"/>
  <c r="S1938" i="9"/>
  <c r="T1938" i="9"/>
  <c r="U1938" i="9"/>
  <c r="V1938" i="9"/>
  <c r="W1938" i="9" s="1"/>
  <c r="S1939" i="9"/>
  <c r="T1939" i="9"/>
  <c r="U1939" i="9"/>
  <c r="V1939" i="9"/>
  <c r="W1939" i="9" s="1"/>
  <c r="S1940" i="9"/>
  <c r="T1940" i="9"/>
  <c r="W1940" i="9" s="1"/>
  <c r="U1940" i="9"/>
  <c r="V1940" i="9"/>
  <c r="S1941" i="9"/>
  <c r="T1941" i="9"/>
  <c r="W1941" i="9" s="1"/>
  <c r="U1941" i="9"/>
  <c r="V1941" i="9"/>
  <c r="S1942" i="9"/>
  <c r="T1942" i="9"/>
  <c r="U1942" i="9"/>
  <c r="V1942" i="9"/>
  <c r="W1942" i="9"/>
  <c r="S1943" i="9"/>
  <c r="T1943" i="9"/>
  <c r="U1943" i="9"/>
  <c r="V1943" i="9"/>
  <c r="W1943" i="9" s="1"/>
  <c r="S1944" i="9"/>
  <c r="T1944" i="9"/>
  <c r="W1944" i="9" s="1"/>
  <c r="U1944" i="9"/>
  <c r="V1944" i="9"/>
  <c r="S1945" i="9"/>
  <c r="T1945" i="9"/>
  <c r="U1945" i="9"/>
  <c r="V1945" i="9"/>
  <c r="W1945" i="9"/>
  <c r="S1946" i="9"/>
  <c r="T1946" i="9"/>
  <c r="U1946" i="9"/>
  <c r="V1946" i="9"/>
  <c r="W1946" i="9" s="1"/>
  <c r="S1947" i="9"/>
  <c r="T1947" i="9"/>
  <c r="U1947" i="9"/>
  <c r="V1947" i="9"/>
  <c r="W1947" i="9" s="1"/>
  <c r="S1948" i="9"/>
  <c r="T1948" i="9"/>
  <c r="W1948" i="9" s="1"/>
  <c r="U1948" i="9"/>
  <c r="V1948" i="9"/>
  <c r="S1949" i="9"/>
  <c r="T1949" i="9"/>
  <c r="W1949" i="9" s="1"/>
  <c r="U1949" i="9"/>
  <c r="V1949" i="9"/>
  <c r="S1950" i="9"/>
  <c r="T1950" i="9"/>
  <c r="U1950" i="9"/>
  <c r="V1950" i="9"/>
  <c r="W1950" i="9"/>
  <c r="S1951" i="9"/>
  <c r="T1951" i="9"/>
  <c r="U1951" i="9"/>
  <c r="V1951" i="9"/>
  <c r="W1951" i="9" s="1"/>
  <c r="S1952" i="9"/>
  <c r="T1952" i="9"/>
  <c r="W1952" i="9" s="1"/>
  <c r="U1952" i="9"/>
  <c r="V1952" i="9"/>
  <c r="S1953" i="9"/>
  <c r="T1953" i="9"/>
  <c r="U1953" i="9"/>
  <c r="V1953" i="9"/>
  <c r="W1953" i="9"/>
  <c r="S1954" i="9"/>
  <c r="T1954" i="9"/>
  <c r="U1954" i="9"/>
  <c r="V1954" i="9"/>
  <c r="W1954" i="9" s="1"/>
  <c r="S1955" i="9"/>
  <c r="T1955" i="9"/>
  <c r="U1955" i="9"/>
  <c r="V1955" i="9"/>
  <c r="W1955" i="9" s="1"/>
  <c r="S1956" i="9"/>
  <c r="T1956" i="9"/>
  <c r="W1956" i="9" s="1"/>
  <c r="U1956" i="9"/>
  <c r="V1956" i="9"/>
  <c r="S1957" i="9"/>
  <c r="T1957" i="9"/>
  <c r="W1957" i="9" s="1"/>
  <c r="U1957" i="9"/>
  <c r="V1957" i="9"/>
  <c r="S1958" i="9"/>
  <c r="T1958" i="9"/>
  <c r="U1958" i="9"/>
  <c r="V1958" i="9"/>
  <c r="W1958" i="9"/>
  <c r="S1959" i="9"/>
  <c r="T1959" i="9"/>
  <c r="U1959" i="9"/>
  <c r="V1959" i="9"/>
  <c r="W1959" i="9" s="1"/>
  <c r="S1960" i="9"/>
  <c r="T1960" i="9"/>
  <c r="W1960" i="9" s="1"/>
  <c r="U1960" i="9"/>
  <c r="V1960" i="9"/>
  <c r="S1961" i="9"/>
  <c r="T1961" i="9"/>
  <c r="U1961" i="9"/>
  <c r="V1961" i="9"/>
  <c r="W1961" i="9"/>
  <c r="S1962" i="9"/>
  <c r="T1962" i="9"/>
  <c r="U1962" i="9"/>
  <c r="V1962" i="9"/>
  <c r="W1962" i="9" s="1"/>
  <c r="S1963" i="9"/>
  <c r="T1963" i="9"/>
  <c r="U1963" i="9"/>
  <c r="V1963" i="9"/>
  <c r="W1963" i="9" s="1"/>
  <c r="S1964" i="9"/>
  <c r="T1964" i="9"/>
  <c r="W1964" i="9" s="1"/>
  <c r="U1964" i="9"/>
  <c r="V1964" i="9"/>
  <c r="S1965" i="9"/>
  <c r="T1965" i="9"/>
  <c r="W1965" i="9" s="1"/>
  <c r="U1965" i="9"/>
  <c r="V1965" i="9"/>
  <c r="S1966" i="9"/>
  <c r="T1966" i="9"/>
  <c r="U1966" i="9"/>
  <c r="V1966" i="9"/>
  <c r="W1966" i="9"/>
  <c r="S1967" i="9"/>
  <c r="T1967" i="9"/>
  <c r="U1967" i="9"/>
  <c r="V1967" i="9"/>
  <c r="W1967" i="9" s="1"/>
  <c r="S1968" i="9"/>
  <c r="T1968" i="9"/>
  <c r="W1968" i="9" s="1"/>
  <c r="U1968" i="9"/>
  <c r="V1968" i="9"/>
  <c r="S1969" i="9"/>
  <c r="T1969" i="9"/>
  <c r="U1969" i="9"/>
  <c r="V1969" i="9"/>
  <c r="W1969" i="9"/>
  <c r="S1970" i="9"/>
  <c r="T1970" i="9"/>
  <c r="U1970" i="9"/>
  <c r="V1970" i="9"/>
  <c r="W1970" i="9" s="1"/>
  <c r="S1971" i="9"/>
  <c r="T1971" i="9"/>
  <c r="U1971" i="9"/>
  <c r="V1971" i="9"/>
  <c r="W1971" i="9" s="1"/>
  <c r="S1972" i="9"/>
  <c r="T1972" i="9"/>
  <c r="W1972" i="9" s="1"/>
  <c r="U1972" i="9"/>
  <c r="V1972" i="9"/>
  <c r="S1973" i="9"/>
  <c r="T1973" i="9"/>
  <c r="W1973" i="9" s="1"/>
  <c r="U1973" i="9"/>
  <c r="V1973" i="9"/>
  <c r="S1974" i="9"/>
  <c r="T1974" i="9"/>
  <c r="U1974" i="9"/>
  <c r="V1974" i="9"/>
  <c r="W1974" i="9"/>
  <c r="S1975" i="9"/>
  <c r="T1975" i="9"/>
  <c r="U1975" i="9"/>
  <c r="V1975" i="9"/>
  <c r="W1975" i="9" s="1"/>
  <c r="S1976" i="9"/>
  <c r="T1976" i="9"/>
  <c r="W1976" i="9" s="1"/>
  <c r="U1976" i="9"/>
  <c r="V1976" i="9"/>
  <c r="S1977" i="9"/>
  <c r="T1977" i="9"/>
  <c r="U1977" i="9"/>
  <c r="V1977" i="9"/>
  <c r="W1977" i="9"/>
  <c r="S1978" i="9"/>
  <c r="T1978" i="9"/>
  <c r="U1978" i="9"/>
  <c r="V1978" i="9"/>
  <c r="W1978" i="9" s="1"/>
  <c r="S1979" i="9"/>
  <c r="T1979" i="9"/>
  <c r="U1979" i="9"/>
  <c r="V1979" i="9"/>
  <c r="W1979" i="9" s="1"/>
  <c r="S1980" i="9"/>
  <c r="T1980" i="9"/>
  <c r="W1980" i="9" s="1"/>
  <c r="U1980" i="9"/>
  <c r="V1980" i="9"/>
  <c r="S1981" i="9"/>
  <c r="T1981" i="9"/>
  <c r="W1981" i="9" s="1"/>
  <c r="U1981" i="9"/>
  <c r="V1981" i="9"/>
  <c r="S1982" i="9"/>
  <c r="T1982" i="9"/>
  <c r="U1982" i="9"/>
  <c r="V1982" i="9"/>
  <c r="W1982" i="9"/>
  <c r="S1983" i="9"/>
  <c r="T1983" i="9"/>
  <c r="U1983" i="9"/>
  <c r="V1983" i="9"/>
  <c r="W1983" i="9" s="1"/>
  <c r="S1984" i="9"/>
  <c r="T1984" i="9"/>
  <c r="W1984" i="9" s="1"/>
  <c r="U1984" i="9"/>
  <c r="V1984" i="9"/>
  <c r="S1985" i="9"/>
  <c r="T1985" i="9"/>
  <c r="U1985" i="9"/>
  <c r="V1985" i="9"/>
  <c r="W1985" i="9"/>
  <c r="S1986" i="9"/>
  <c r="T1986" i="9"/>
  <c r="U1986" i="9"/>
  <c r="V1986" i="9"/>
  <c r="W1986" i="9" s="1"/>
  <c r="S1987" i="9"/>
  <c r="T1987" i="9"/>
  <c r="U1987" i="9"/>
  <c r="V1987" i="9"/>
  <c r="W1987" i="9" s="1"/>
  <c r="S1988" i="9"/>
  <c r="T1988" i="9"/>
  <c r="W1988" i="9" s="1"/>
  <c r="U1988" i="9"/>
  <c r="V1988" i="9"/>
  <c r="S1989" i="9"/>
  <c r="T1989" i="9"/>
  <c r="W1989" i="9" s="1"/>
  <c r="U1989" i="9"/>
  <c r="V1989" i="9"/>
  <c r="S1990" i="9"/>
  <c r="T1990" i="9"/>
  <c r="U1990" i="9"/>
  <c r="V1990" i="9"/>
  <c r="W1990" i="9"/>
  <c r="S1991" i="9"/>
  <c r="T1991" i="9"/>
  <c r="U1991" i="9"/>
  <c r="V1991" i="9"/>
  <c r="W1991" i="9" s="1"/>
  <c r="S1992" i="9"/>
  <c r="T1992" i="9"/>
  <c r="W1992" i="9" s="1"/>
  <c r="U1992" i="9"/>
  <c r="V1992" i="9"/>
  <c r="S1993" i="9"/>
  <c r="T1993" i="9"/>
  <c r="U1993" i="9"/>
  <c r="V1993" i="9"/>
  <c r="W1993" i="9"/>
  <c r="S1994" i="9"/>
  <c r="T1994" i="9"/>
  <c r="U1994" i="9"/>
  <c r="V1994" i="9"/>
  <c r="W1994" i="9" s="1"/>
  <c r="S1995" i="9"/>
  <c r="T1995" i="9"/>
  <c r="U1995" i="9"/>
  <c r="V1995" i="9"/>
  <c r="W1995" i="9" s="1"/>
  <c r="S1996" i="9"/>
  <c r="T1996" i="9"/>
  <c r="W1996" i="9" s="1"/>
  <c r="U1996" i="9"/>
  <c r="V1996" i="9"/>
  <c r="S1997" i="9"/>
  <c r="T1997" i="9"/>
  <c r="W1997" i="9" s="1"/>
  <c r="U1997" i="9"/>
  <c r="V1997" i="9"/>
  <c r="S1998" i="9"/>
  <c r="T1998" i="9"/>
  <c r="U1998" i="9"/>
  <c r="V1998" i="9"/>
  <c r="W1998" i="9"/>
  <c r="S1999" i="9"/>
  <c r="T1999" i="9"/>
  <c r="U1999" i="9"/>
  <c r="V1999" i="9"/>
  <c r="W1999" i="9" s="1"/>
  <c r="S2000" i="9"/>
  <c r="T2000" i="9"/>
  <c r="W2000" i="9" s="1"/>
  <c r="U2000" i="9"/>
  <c r="V2000" i="9"/>
  <c r="S2001" i="9"/>
  <c r="T2001" i="9"/>
  <c r="U2001" i="9"/>
  <c r="V2001" i="9"/>
  <c r="W2001" i="9"/>
  <c r="S2002" i="9"/>
  <c r="T2002" i="9"/>
  <c r="U2002" i="9"/>
  <c r="V2002" i="9"/>
  <c r="W2002" i="9" s="1"/>
  <c r="S2003" i="9"/>
  <c r="T2003" i="9"/>
  <c r="U2003" i="9"/>
  <c r="V2003" i="9"/>
  <c r="W2003" i="9" s="1"/>
  <c r="S2004" i="9"/>
  <c r="T2004" i="9"/>
  <c r="W2004" i="9" s="1"/>
  <c r="U2004" i="9"/>
  <c r="V2004" i="9"/>
  <c r="S2005" i="9"/>
  <c r="T2005" i="9"/>
  <c r="W2005" i="9" s="1"/>
  <c r="U2005" i="9"/>
  <c r="V2005" i="9"/>
  <c r="S2006" i="9"/>
  <c r="T2006" i="9"/>
  <c r="U2006" i="9"/>
  <c r="V2006" i="9"/>
  <c r="W2006" i="9"/>
  <c r="S2007" i="9"/>
  <c r="T2007" i="9"/>
  <c r="U2007" i="9"/>
  <c r="V2007" i="9"/>
  <c r="W2007" i="9" s="1"/>
  <c r="S2008" i="9"/>
  <c r="T2008" i="9"/>
  <c r="W2008" i="9" s="1"/>
  <c r="U2008" i="9"/>
  <c r="V2008" i="9"/>
  <c r="S2009" i="9"/>
  <c r="T2009" i="9"/>
  <c r="U2009" i="9"/>
  <c r="V2009" i="9"/>
  <c r="W2009" i="9"/>
  <c r="S2010" i="9"/>
  <c r="T2010" i="9"/>
  <c r="U2010" i="9"/>
  <c r="V2010" i="9"/>
  <c r="W2010" i="9" s="1"/>
  <c r="S2011" i="9"/>
  <c r="T2011" i="9"/>
  <c r="U2011" i="9"/>
  <c r="V2011" i="9"/>
  <c r="W2011" i="9" s="1"/>
  <c r="S2012" i="9"/>
  <c r="T2012" i="9"/>
  <c r="W2012" i="9" s="1"/>
  <c r="U2012" i="9"/>
  <c r="V2012" i="9"/>
  <c r="S2013" i="9"/>
  <c r="T2013" i="9"/>
  <c r="W2013" i="9" s="1"/>
  <c r="U2013" i="9"/>
  <c r="V2013" i="9"/>
  <c r="S2014" i="9"/>
  <c r="T2014" i="9"/>
  <c r="U2014" i="9"/>
  <c r="V2014" i="9"/>
  <c r="W2014" i="9"/>
  <c r="S2015" i="9"/>
  <c r="T2015" i="9"/>
  <c r="U2015" i="9"/>
  <c r="V2015" i="9"/>
  <c r="W2015" i="9" s="1"/>
  <c r="S2016" i="9"/>
  <c r="T2016" i="9"/>
  <c r="W2016" i="9" s="1"/>
  <c r="U2016" i="9"/>
  <c r="V2016" i="9"/>
  <c r="S2017" i="9"/>
  <c r="T2017" i="9"/>
  <c r="U2017" i="9"/>
  <c r="V2017" i="9"/>
  <c r="W2017" i="9"/>
  <c r="S2018" i="9"/>
  <c r="T2018" i="9"/>
  <c r="U2018" i="9"/>
  <c r="V2018" i="9"/>
  <c r="W2018" i="9" s="1"/>
  <c r="S2019" i="9"/>
  <c r="T2019" i="9"/>
  <c r="U2019" i="9"/>
  <c r="V2019" i="9"/>
  <c r="W2019" i="9" s="1"/>
  <c r="S2020" i="9"/>
  <c r="T2020" i="9"/>
  <c r="W2020" i="9" s="1"/>
  <c r="U2020" i="9"/>
  <c r="V2020" i="9"/>
  <c r="S2021" i="9"/>
  <c r="T2021" i="9"/>
  <c r="W2021" i="9" s="1"/>
  <c r="U2021" i="9"/>
  <c r="V2021" i="9"/>
  <c r="S2022" i="9"/>
  <c r="T2022" i="9"/>
  <c r="U2022" i="9"/>
  <c r="V2022" i="9"/>
  <c r="W2022" i="9"/>
  <c r="S2023" i="9"/>
  <c r="T2023" i="9"/>
  <c r="U2023" i="9"/>
  <c r="V2023" i="9"/>
  <c r="W2023" i="9" s="1"/>
  <c r="S2024" i="9"/>
  <c r="T2024" i="9"/>
  <c r="W2024" i="9" s="1"/>
  <c r="U2024" i="9"/>
  <c r="V2024" i="9"/>
  <c r="S2025" i="9"/>
  <c r="T2025" i="9"/>
  <c r="U2025" i="9"/>
  <c r="V2025" i="9"/>
  <c r="W2025" i="9"/>
  <c r="S2026" i="9"/>
  <c r="T2026" i="9"/>
  <c r="U2026" i="9"/>
  <c r="V2026" i="9"/>
  <c r="W2026" i="9" s="1"/>
  <c r="S2027" i="9"/>
  <c r="T2027" i="9"/>
  <c r="U2027" i="9"/>
  <c r="V2027" i="9"/>
  <c r="W2027" i="9" s="1"/>
  <c r="S2028" i="9"/>
  <c r="T2028" i="9"/>
  <c r="W2028" i="9" s="1"/>
  <c r="U2028" i="9"/>
  <c r="V2028" i="9"/>
  <c r="S2029" i="9"/>
  <c r="T2029" i="9"/>
  <c r="W2029" i="9" s="1"/>
  <c r="U2029" i="9"/>
  <c r="V2029" i="9"/>
  <c r="S2030" i="9"/>
  <c r="T2030" i="9"/>
  <c r="U2030" i="9"/>
  <c r="V2030" i="9"/>
  <c r="W2030" i="9"/>
  <c r="S2031" i="9"/>
  <c r="T2031" i="9"/>
  <c r="U2031" i="9"/>
  <c r="V2031" i="9"/>
  <c r="W2031" i="9" s="1"/>
  <c r="S2032" i="9"/>
  <c r="T2032" i="9"/>
  <c r="W2032" i="9" s="1"/>
  <c r="U2032" i="9"/>
  <c r="V2032" i="9"/>
  <c r="S2033" i="9"/>
  <c r="T2033" i="9"/>
  <c r="U2033" i="9"/>
  <c r="V2033" i="9"/>
  <c r="W2033" i="9"/>
  <c r="S2034" i="9"/>
  <c r="T2034" i="9"/>
  <c r="U2034" i="9"/>
  <c r="V2034" i="9"/>
  <c r="W2034" i="9" s="1"/>
  <c r="S2035" i="9"/>
  <c r="T2035" i="9"/>
  <c r="U2035" i="9"/>
  <c r="V2035" i="9"/>
  <c r="W2035" i="9" s="1"/>
  <c r="S2036" i="9"/>
  <c r="T2036" i="9"/>
  <c r="W2036" i="9" s="1"/>
  <c r="U2036" i="9"/>
  <c r="V2036" i="9"/>
  <c r="S2037" i="9"/>
  <c r="T2037" i="9"/>
  <c r="W2037" i="9" s="1"/>
  <c r="U2037" i="9"/>
  <c r="V2037" i="9"/>
  <c r="S2038" i="9"/>
  <c r="T2038" i="9"/>
  <c r="U2038" i="9"/>
  <c r="V2038" i="9"/>
  <c r="W2038" i="9"/>
  <c r="S2039" i="9"/>
  <c r="T2039" i="9"/>
  <c r="U2039" i="9"/>
  <c r="V2039" i="9"/>
  <c r="W2039" i="9" s="1"/>
  <c r="S2040" i="9"/>
  <c r="T2040" i="9"/>
  <c r="W2040" i="9" s="1"/>
  <c r="U2040" i="9"/>
  <c r="V2040" i="9"/>
  <c r="S2041" i="9"/>
  <c r="T2041" i="9"/>
  <c r="U2041" i="9"/>
  <c r="V2041" i="9"/>
  <c r="W2041" i="9"/>
  <c r="S2042" i="9"/>
  <c r="T2042" i="9"/>
  <c r="U2042" i="9"/>
  <c r="V2042" i="9"/>
  <c r="W2042" i="9" s="1"/>
  <c r="S2043" i="9"/>
  <c r="T2043" i="9"/>
  <c r="U2043" i="9"/>
  <c r="V2043" i="9"/>
  <c r="W2043" i="9" s="1"/>
  <c r="S2044" i="9"/>
  <c r="T2044" i="9"/>
  <c r="W2044" i="9" s="1"/>
  <c r="U2044" i="9"/>
  <c r="V2044" i="9"/>
  <c r="S2045" i="9"/>
  <c r="T2045" i="9"/>
  <c r="W2045" i="9" s="1"/>
  <c r="U2045" i="9"/>
  <c r="V2045" i="9"/>
  <c r="S2046" i="9"/>
  <c r="T2046" i="9"/>
  <c r="U2046" i="9"/>
  <c r="V2046" i="9"/>
  <c r="W2046" i="9"/>
  <c r="S2047" i="9"/>
  <c r="T2047" i="9"/>
  <c r="U2047" i="9"/>
  <c r="V2047" i="9"/>
  <c r="W2047" i="9" s="1"/>
  <c r="S2048" i="9"/>
  <c r="T2048" i="9"/>
  <c r="W2048" i="9" s="1"/>
  <c r="U2048" i="9"/>
  <c r="V2048" i="9"/>
  <c r="S2049" i="9"/>
  <c r="T2049" i="9"/>
  <c r="U2049" i="9"/>
  <c r="V2049" i="9"/>
  <c r="W2049" i="9"/>
  <c r="S2050" i="9"/>
  <c r="T2050" i="9"/>
  <c r="U2050" i="9"/>
  <c r="V2050" i="9"/>
  <c r="W2050" i="9" s="1"/>
  <c r="S2051" i="9"/>
  <c r="T2051" i="9"/>
  <c r="U2051" i="9"/>
  <c r="V2051" i="9"/>
  <c r="W2051" i="9" s="1"/>
  <c r="S2052" i="9"/>
  <c r="T2052" i="9"/>
  <c r="W2052" i="9" s="1"/>
  <c r="U2052" i="9"/>
  <c r="V2052" i="9"/>
  <c r="S2053" i="9"/>
  <c r="T2053" i="9"/>
  <c r="W2053" i="9" s="1"/>
  <c r="U2053" i="9"/>
  <c r="V2053" i="9"/>
  <c r="S2054" i="9"/>
  <c r="T2054" i="9"/>
  <c r="U2054" i="9"/>
  <c r="V2054" i="9"/>
  <c r="W2054" i="9"/>
  <c r="S2055" i="9"/>
  <c r="T2055" i="9"/>
  <c r="U2055" i="9"/>
  <c r="V2055" i="9"/>
  <c r="W2055" i="9" s="1"/>
  <c r="S2056" i="9"/>
  <c r="T2056" i="9"/>
  <c r="U2056" i="9"/>
  <c r="V2056" i="9"/>
  <c r="S2057" i="9"/>
  <c r="T2057" i="9"/>
  <c r="U2057" i="9"/>
  <c r="V2057" i="9"/>
  <c r="W2057" i="9"/>
  <c r="S2058" i="9"/>
  <c r="T2058" i="9"/>
  <c r="W2058" i="9" s="1"/>
  <c r="U2058" i="9"/>
  <c r="V2058" i="9"/>
  <c r="S2059" i="9"/>
  <c r="T2059" i="9"/>
  <c r="U2059" i="9"/>
  <c r="V2059" i="9"/>
  <c r="W2059" i="9"/>
  <c r="S2060" i="9"/>
  <c r="T2060" i="9"/>
  <c r="U2060" i="9"/>
  <c r="V2060" i="9"/>
  <c r="S2061" i="9"/>
  <c r="T2061" i="9"/>
  <c r="U2061" i="9"/>
  <c r="V2061" i="9"/>
  <c r="W2061" i="9"/>
  <c r="S2062" i="9"/>
  <c r="T2062" i="9"/>
  <c r="U2062" i="9"/>
  <c r="V2062" i="9"/>
  <c r="W2062" i="9" s="1"/>
  <c r="S2063" i="9"/>
  <c r="T2063" i="9"/>
  <c r="U2063" i="9"/>
  <c r="V2063" i="9"/>
  <c r="W2063" i="9" s="1"/>
  <c r="S2064" i="9"/>
  <c r="T2064" i="9"/>
  <c r="W2064" i="9" s="1"/>
  <c r="U2064" i="9"/>
  <c r="V2064" i="9"/>
  <c r="S2065" i="9"/>
  <c r="T2065" i="9"/>
  <c r="W2065" i="9" s="1"/>
  <c r="U2065" i="9"/>
  <c r="V2065" i="9"/>
  <c r="S2066" i="9"/>
  <c r="T2066" i="9"/>
  <c r="U2066" i="9"/>
  <c r="V2066" i="9"/>
  <c r="W2066" i="9"/>
  <c r="S2067" i="9"/>
  <c r="T2067" i="9"/>
  <c r="U2067" i="9"/>
  <c r="V2067" i="9"/>
  <c r="W2067" i="9" s="1"/>
  <c r="S2068" i="9"/>
  <c r="T2068" i="9"/>
  <c r="W2068" i="9" s="1"/>
  <c r="U2068" i="9"/>
  <c r="V2068" i="9"/>
  <c r="S2069" i="9"/>
  <c r="T2069" i="9"/>
  <c r="W2069" i="9" s="1"/>
  <c r="U2069" i="9"/>
  <c r="V2069" i="9"/>
  <c r="S2070" i="9"/>
  <c r="T2070" i="9"/>
  <c r="W2070" i="9" s="1"/>
  <c r="U2070" i="9"/>
  <c r="V2070" i="9"/>
  <c r="S2071" i="9"/>
  <c r="T2071" i="9"/>
  <c r="U2071" i="9"/>
  <c r="V2071" i="9"/>
  <c r="W2071" i="9"/>
  <c r="S2072" i="9"/>
  <c r="T2072" i="9"/>
  <c r="U2072" i="9"/>
  <c r="V2072" i="9"/>
  <c r="S2073" i="9"/>
  <c r="T2073" i="9"/>
  <c r="U2073" i="9"/>
  <c r="V2073" i="9"/>
  <c r="W2073" i="9"/>
  <c r="S2074" i="9"/>
  <c r="T2074" i="9"/>
  <c r="W2074" i="9" s="1"/>
  <c r="U2074" i="9"/>
  <c r="V2074" i="9"/>
  <c r="S2075" i="9"/>
  <c r="T2075" i="9"/>
  <c r="U2075" i="9"/>
  <c r="V2075" i="9"/>
  <c r="W2075" i="9"/>
  <c r="S2076" i="9"/>
  <c r="T2076" i="9"/>
  <c r="U2076" i="9"/>
  <c r="V2076" i="9"/>
  <c r="S2077" i="9"/>
  <c r="T2077" i="9"/>
  <c r="U2077" i="9"/>
  <c r="V2077" i="9"/>
  <c r="W2077" i="9"/>
  <c r="S2078" i="9"/>
  <c r="T2078" i="9"/>
  <c r="U2078" i="9"/>
  <c r="V2078" i="9"/>
  <c r="W2078" i="9" s="1"/>
  <c r="S2079" i="9"/>
  <c r="T2079" i="9"/>
  <c r="U2079" i="9"/>
  <c r="V2079" i="9"/>
  <c r="W2079" i="9" s="1"/>
  <c r="S2080" i="9"/>
  <c r="T2080" i="9"/>
  <c r="W2080" i="9" s="1"/>
  <c r="U2080" i="9"/>
  <c r="V2080" i="9"/>
  <c r="S2081" i="9"/>
  <c r="T2081" i="9"/>
  <c r="W2081" i="9" s="1"/>
  <c r="U2081" i="9"/>
  <c r="V2081" i="9"/>
  <c r="S2082" i="9"/>
  <c r="T2082" i="9"/>
  <c r="U2082" i="9"/>
  <c r="V2082" i="9"/>
  <c r="W2082" i="9"/>
  <c r="S2083" i="9"/>
  <c r="T2083" i="9"/>
  <c r="U2083" i="9"/>
  <c r="V2083" i="9"/>
  <c r="W2083" i="9" s="1"/>
  <c r="S2084" i="9"/>
  <c r="T2084" i="9"/>
  <c r="W2084" i="9" s="1"/>
  <c r="U2084" i="9"/>
  <c r="V2084" i="9"/>
  <c r="S2085" i="9"/>
  <c r="T2085" i="9"/>
  <c r="W2085" i="9" s="1"/>
  <c r="U2085" i="9"/>
  <c r="V2085" i="9"/>
  <c r="S2086" i="9"/>
  <c r="T2086" i="9"/>
  <c r="W2086" i="9" s="1"/>
  <c r="U2086" i="9"/>
  <c r="V2086" i="9"/>
  <c r="S2087" i="9"/>
  <c r="T2087" i="9"/>
  <c r="U2087" i="9"/>
  <c r="V2087" i="9"/>
  <c r="W2087" i="9"/>
  <c r="S2088" i="9"/>
  <c r="T2088" i="9"/>
  <c r="U2088" i="9"/>
  <c r="V2088" i="9"/>
  <c r="S2089" i="9"/>
  <c r="T2089" i="9"/>
  <c r="U2089" i="9"/>
  <c r="V2089" i="9"/>
  <c r="W2089" i="9"/>
  <c r="S2090" i="9"/>
  <c r="T2090" i="9"/>
  <c r="W2090" i="9" s="1"/>
  <c r="U2090" i="9"/>
  <c r="V2090" i="9"/>
  <c r="S2091" i="9"/>
  <c r="T2091" i="9"/>
  <c r="U2091" i="9"/>
  <c r="V2091" i="9"/>
  <c r="W2091" i="9"/>
  <c r="S2092" i="9"/>
  <c r="T2092" i="9"/>
  <c r="U2092" i="9"/>
  <c r="V2092" i="9"/>
  <c r="S2093" i="9"/>
  <c r="T2093" i="9"/>
  <c r="U2093" i="9"/>
  <c r="V2093" i="9"/>
  <c r="W2093" i="9"/>
  <c r="S2094" i="9"/>
  <c r="T2094" i="9"/>
  <c r="U2094" i="9"/>
  <c r="V2094" i="9"/>
  <c r="W2094" i="9" s="1"/>
  <c r="S2095" i="9"/>
  <c r="T2095" i="9"/>
  <c r="U2095" i="9"/>
  <c r="V2095" i="9"/>
  <c r="W2095" i="9" s="1"/>
  <c r="S2096" i="9"/>
  <c r="T2096" i="9"/>
  <c r="W2096" i="9" s="1"/>
  <c r="U2096" i="9"/>
  <c r="V2096" i="9"/>
  <c r="S2097" i="9"/>
  <c r="T2097" i="9"/>
  <c r="W2097" i="9" s="1"/>
  <c r="U2097" i="9"/>
  <c r="V2097" i="9"/>
  <c r="S2098" i="9"/>
  <c r="T2098" i="9"/>
  <c r="U2098" i="9"/>
  <c r="V2098" i="9"/>
  <c r="W2098" i="9"/>
  <c r="S2099" i="9"/>
  <c r="T2099" i="9"/>
  <c r="U2099" i="9"/>
  <c r="V2099" i="9"/>
  <c r="W2099" i="9" s="1"/>
  <c r="S2100" i="9"/>
  <c r="T2100" i="9"/>
  <c r="W2100" i="9" s="1"/>
  <c r="U2100" i="9"/>
  <c r="V2100" i="9"/>
  <c r="S2101" i="9"/>
  <c r="T2101" i="9"/>
  <c r="W2101" i="9" s="1"/>
  <c r="U2101" i="9"/>
  <c r="V2101" i="9"/>
  <c r="S2102" i="9"/>
  <c r="T2102" i="9"/>
  <c r="W2102" i="9" s="1"/>
  <c r="U2102" i="9"/>
  <c r="V2102" i="9"/>
  <c r="S2103" i="9"/>
  <c r="T2103" i="9"/>
  <c r="U2103" i="9"/>
  <c r="V2103" i="9"/>
  <c r="W2103" i="9"/>
  <c r="S2104" i="9"/>
  <c r="T2104" i="9"/>
  <c r="U2104" i="9"/>
  <c r="V2104" i="9"/>
  <c r="S2105" i="9"/>
  <c r="T2105" i="9"/>
  <c r="U2105" i="9"/>
  <c r="V2105" i="9"/>
  <c r="W2105" i="9"/>
  <c r="S2106" i="9"/>
  <c r="T2106" i="9"/>
  <c r="W2106" i="9" s="1"/>
  <c r="U2106" i="9"/>
  <c r="V2106" i="9"/>
  <c r="S2107" i="9"/>
  <c r="T2107" i="9"/>
  <c r="U2107" i="9"/>
  <c r="V2107" i="9"/>
  <c r="W2107" i="9"/>
  <c r="S2108" i="9"/>
  <c r="T2108" i="9"/>
  <c r="U2108" i="9"/>
  <c r="V2108" i="9"/>
  <c r="S2109" i="9"/>
  <c r="T2109" i="9"/>
  <c r="U2109" i="9"/>
  <c r="V2109" i="9"/>
  <c r="W2109" i="9"/>
  <c r="S2110" i="9"/>
  <c r="T2110" i="9"/>
  <c r="U2110" i="9"/>
  <c r="V2110" i="9"/>
  <c r="W2110" i="9" s="1"/>
  <c r="S2111" i="9"/>
  <c r="T2111" i="9"/>
  <c r="U2111" i="9"/>
  <c r="V2111" i="9"/>
  <c r="W2111" i="9" s="1"/>
  <c r="S2112" i="9"/>
  <c r="T2112" i="9"/>
  <c r="W2112" i="9" s="1"/>
  <c r="U2112" i="9"/>
  <c r="V2112" i="9"/>
  <c r="S2113" i="9"/>
  <c r="T2113" i="9"/>
  <c r="W2113" i="9" s="1"/>
  <c r="U2113" i="9"/>
  <c r="V2113" i="9"/>
  <c r="S2114" i="9"/>
  <c r="T2114" i="9"/>
  <c r="U2114" i="9"/>
  <c r="V2114" i="9"/>
  <c r="W2114" i="9"/>
  <c r="S2115" i="9"/>
  <c r="T2115" i="9"/>
  <c r="U2115" i="9"/>
  <c r="V2115" i="9"/>
  <c r="W2115" i="9" s="1"/>
  <c r="S2116" i="9"/>
  <c r="T2116" i="9"/>
  <c r="W2116" i="9" s="1"/>
  <c r="U2116" i="9"/>
  <c r="V2116" i="9"/>
  <c r="S2117" i="9"/>
  <c r="T2117" i="9"/>
  <c r="W2117" i="9" s="1"/>
  <c r="U2117" i="9"/>
  <c r="V2117" i="9"/>
  <c r="S2118" i="9"/>
  <c r="T2118" i="9"/>
  <c r="W2118" i="9" s="1"/>
  <c r="U2118" i="9"/>
  <c r="V2118" i="9"/>
  <c r="S2119" i="9"/>
  <c r="T2119" i="9"/>
  <c r="U2119" i="9"/>
  <c r="V2119" i="9"/>
  <c r="W2119" i="9"/>
  <c r="S2120" i="9"/>
  <c r="T2120" i="9"/>
  <c r="U2120" i="9"/>
  <c r="V2120" i="9"/>
  <c r="S2121" i="9"/>
  <c r="T2121" i="9"/>
  <c r="U2121" i="9"/>
  <c r="V2121" i="9"/>
  <c r="W2121" i="9"/>
  <c r="S2122" i="9"/>
  <c r="T2122" i="9"/>
  <c r="W2122" i="9" s="1"/>
  <c r="U2122" i="9"/>
  <c r="V2122" i="9"/>
  <c r="S2123" i="9"/>
  <c r="T2123" i="9"/>
  <c r="U2123" i="9"/>
  <c r="V2123" i="9"/>
  <c r="W2123" i="9"/>
  <c r="S2124" i="9"/>
  <c r="T2124" i="9"/>
  <c r="U2124" i="9"/>
  <c r="V2124" i="9"/>
  <c r="S2125" i="9"/>
  <c r="T2125" i="9"/>
  <c r="U2125" i="9"/>
  <c r="V2125" i="9"/>
  <c r="W2125" i="9"/>
  <c r="S2126" i="9"/>
  <c r="T2126" i="9"/>
  <c r="U2126" i="9"/>
  <c r="V2126" i="9"/>
  <c r="W2126" i="9" s="1"/>
  <c r="S2127" i="9"/>
  <c r="T2127" i="9"/>
  <c r="U2127" i="9"/>
  <c r="V2127" i="9"/>
  <c r="W2127" i="9" s="1"/>
  <c r="S2128" i="9"/>
  <c r="T2128" i="9"/>
  <c r="W2128" i="9" s="1"/>
  <c r="U2128" i="9"/>
  <c r="V2128" i="9"/>
  <c r="S2129" i="9"/>
  <c r="T2129" i="9"/>
  <c r="W2129" i="9" s="1"/>
  <c r="U2129" i="9"/>
  <c r="V2129" i="9"/>
  <c r="S2130" i="9"/>
  <c r="T2130" i="9"/>
  <c r="U2130" i="9"/>
  <c r="V2130" i="9"/>
  <c r="W2130" i="9"/>
  <c r="S2131" i="9"/>
  <c r="T2131" i="9"/>
  <c r="U2131" i="9"/>
  <c r="V2131" i="9"/>
  <c r="W2131" i="9" s="1"/>
  <c r="S2132" i="9"/>
  <c r="T2132" i="9"/>
  <c r="W2132" i="9" s="1"/>
  <c r="U2132" i="9"/>
  <c r="V2132" i="9"/>
  <c r="S2133" i="9"/>
  <c r="T2133" i="9"/>
  <c r="W2133" i="9" s="1"/>
  <c r="U2133" i="9"/>
  <c r="V2133" i="9"/>
  <c r="S2134" i="9"/>
  <c r="T2134" i="9"/>
  <c r="W2134" i="9" s="1"/>
  <c r="U2134" i="9"/>
  <c r="V2134" i="9"/>
  <c r="S2135" i="9"/>
  <c r="T2135" i="9"/>
  <c r="U2135" i="9"/>
  <c r="V2135" i="9"/>
  <c r="W2135" i="9"/>
  <c r="S2136" i="9"/>
  <c r="T2136" i="9"/>
  <c r="U2136" i="9"/>
  <c r="V2136" i="9"/>
  <c r="S2137" i="9"/>
  <c r="T2137" i="9"/>
  <c r="U2137" i="9"/>
  <c r="V2137" i="9"/>
  <c r="W2137" i="9"/>
  <c r="S2138" i="9"/>
  <c r="T2138" i="9"/>
  <c r="W2138" i="9" s="1"/>
  <c r="U2138" i="9"/>
  <c r="V2138" i="9"/>
  <c r="S2139" i="9"/>
  <c r="T2139" i="9"/>
  <c r="U2139" i="9"/>
  <c r="V2139" i="9"/>
  <c r="W2139" i="9"/>
  <c r="S2140" i="9"/>
  <c r="T2140" i="9"/>
  <c r="U2140" i="9"/>
  <c r="V2140" i="9"/>
  <c r="S2141" i="9"/>
  <c r="T2141" i="9"/>
  <c r="U2141" i="9"/>
  <c r="V2141" i="9"/>
  <c r="W2141" i="9"/>
  <c r="V45" i="13"/>
  <c r="U45" i="13"/>
  <c r="T45" i="13"/>
  <c r="S45" i="13"/>
  <c r="V44" i="13"/>
  <c r="U44" i="13"/>
  <c r="T44" i="13"/>
  <c r="S44" i="13"/>
  <c r="V43" i="13"/>
  <c r="U43" i="13"/>
  <c r="T43" i="13"/>
  <c r="S43" i="13"/>
  <c r="V42" i="13"/>
  <c r="U42" i="13"/>
  <c r="T42" i="13"/>
  <c r="S42" i="13"/>
  <c r="V41" i="13"/>
  <c r="U41" i="13"/>
  <c r="T41" i="13"/>
  <c r="S41" i="13"/>
  <c r="V40" i="13"/>
  <c r="U40" i="13"/>
  <c r="T40" i="13"/>
  <c r="S40" i="13"/>
  <c r="V39" i="13"/>
  <c r="U39" i="13"/>
  <c r="T39" i="13"/>
  <c r="S39" i="13"/>
  <c r="V38" i="13"/>
  <c r="U38" i="13"/>
  <c r="T38" i="13"/>
  <c r="S38" i="13"/>
  <c r="V37" i="13"/>
  <c r="U37" i="13"/>
  <c r="T37" i="13"/>
  <c r="S37" i="13"/>
  <c r="V36" i="13"/>
  <c r="U36" i="13"/>
  <c r="T36" i="13"/>
  <c r="S36" i="13"/>
  <c r="V35" i="13"/>
  <c r="U35" i="13"/>
  <c r="T35" i="13"/>
  <c r="S35" i="13"/>
  <c r="V34" i="13"/>
  <c r="U34" i="13"/>
  <c r="T34" i="13"/>
  <c r="S34" i="13"/>
  <c r="V33" i="13"/>
  <c r="U33" i="13"/>
  <c r="T33" i="13"/>
  <c r="S33" i="13"/>
  <c r="V32" i="13"/>
  <c r="U32" i="13"/>
  <c r="T32" i="13"/>
  <c r="S32" i="13"/>
  <c r="V31" i="13"/>
  <c r="U31" i="13"/>
  <c r="T31" i="13"/>
  <c r="S31" i="13"/>
  <c r="V30" i="13"/>
  <c r="U30" i="13"/>
  <c r="T30" i="13"/>
  <c r="S30" i="13"/>
  <c r="V29" i="13"/>
  <c r="U29" i="13"/>
  <c r="T29" i="13"/>
  <c r="S29" i="13"/>
  <c r="V28" i="13"/>
  <c r="U28" i="13"/>
  <c r="T28" i="13"/>
  <c r="S28" i="13"/>
  <c r="V27" i="13"/>
  <c r="U27" i="13"/>
  <c r="T27" i="13"/>
  <c r="S27" i="13"/>
  <c r="V26" i="13"/>
  <c r="U26" i="13"/>
  <c r="T26" i="13"/>
  <c r="S26" i="13"/>
  <c r="V25" i="13"/>
  <c r="U25" i="13"/>
  <c r="T25" i="13"/>
  <c r="S25" i="13"/>
  <c r="V24" i="13"/>
  <c r="U24" i="13"/>
  <c r="T24" i="13"/>
  <c r="S24" i="13"/>
  <c r="V23" i="13"/>
  <c r="U23" i="13"/>
  <c r="T23" i="13"/>
  <c r="S23" i="13"/>
  <c r="V22" i="13"/>
  <c r="U22" i="13"/>
  <c r="T22" i="13"/>
  <c r="S22" i="13"/>
  <c r="V21" i="13"/>
  <c r="U21" i="13"/>
  <c r="T21" i="13"/>
  <c r="S21" i="13"/>
  <c r="V20" i="13"/>
  <c r="U20" i="13"/>
  <c r="T20" i="13"/>
  <c r="S20" i="13"/>
  <c r="V19" i="13"/>
  <c r="U19" i="13"/>
  <c r="T19" i="13"/>
  <c r="S19" i="13"/>
  <c r="V18" i="13"/>
  <c r="U18" i="13"/>
  <c r="T18" i="13"/>
  <c r="S18" i="13"/>
  <c r="V17" i="13"/>
  <c r="U17" i="13"/>
  <c r="T17" i="13"/>
  <c r="S17" i="13"/>
  <c r="V16" i="13"/>
  <c r="U16" i="13"/>
  <c r="T16" i="13"/>
  <c r="S16" i="13"/>
  <c r="V15" i="13"/>
  <c r="U15" i="13"/>
  <c r="T15" i="13"/>
  <c r="S15" i="13"/>
  <c r="V14" i="13"/>
  <c r="U14" i="13"/>
  <c r="T14" i="13"/>
  <c r="S14" i="13"/>
  <c r="V13" i="13"/>
  <c r="U13" i="13"/>
  <c r="T13" i="13"/>
  <c r="S13" i="13"/>
  <c r="V12" i="13"/>
  <c r="U12" i="13"/>
  <c r="T12" i="13"/>
  <c r="S12" i="13"/>
  <c r="V11" i="13"/>
  <c r="U11" i="13"/>
  <c r="T11" i="13"/>
  <c r="S11" i="13"/>
  <c r="V10" i="13"/>
  <c r="U10" i="13"/>
  <c r="T10" i="13"/>
  <c r="S10" i="13"/>
  <c r="V9" i="13"/>
  <c r="U9" i="13"/>
  <c r="T9" i="13"/>
  <c r="S9" i="13"/>
  <c r="V8" i="13"/>
  <c r="U8" i="13"/>
  <c r="T8" i="13"/>
  <c r="S8" i="13"/>
  <c r="V7" i="13"/>
  <c r="U7" i="13"/>
  <c r="T7" i="13"/>
  <c r="S7" i="13"/>
  <c r="V6" i="13"/>
  <c r="U6" i="13"/>
  <c r="T6" i="13"/>
  <c r="S6" i="13"/>
  <c r="V5" i="13"/>
  <c r="U5" i="13"/>
  <c r="T5" i="13"/>
  <c r="S5" i="13"/>
  <c r="V4" i="13"/>
  <c r="U4" i="13"/>
  <c r="T4" i="13"/>
  <c r="S4" i="13"/>
  <c r="V3" i="13"/>
  <c r="U3" i="13"/>
  <c r="T3" i="13"/>
  <c r="S3" i="13"/>
  <c r="V2" i="13"/>
  <c r="U2" i="13"/>
  <c r="T2" i="13"/>
  <c r="S2" i="13"/>
  <c r="V1165" i="12"/>
  <c r="U1165" i="12"/>
  <c r="T1165" i="12"/>
  <c r="S1165" i="12"/>
  <c r="V1164" i="12"/>
  <c r="W1164" i="12" s="1"/>
  <c r="U1164" i="12"/>
  <c r="T1164" i="12"/>
  <c r="S1164" i="12"/>
  <c r="V1163" i="12"/>
  <c r="W1163" i="12" s="1"/>
  <c r="U1163" i="12"/>
  <c r="T1163" i="12"/>
  <c r="S1163" i="12"/>
  <c r="W1162" i="12"/>
  <c r="V1162" i="12"/>
  <c r="U1162" i="12"/>
  <c r="T1162" i="12"/>
  <c r="S1162" i="12"/>
  <c r="V1161" i="12"/>
  <c r="U1161" i="12"/>
  <c r="T1161" i="12"/>
  <c r="S1161" i="12"/>
  <c r="V1160" i="12"/>
  <c r="U1160" i="12"/>
  <c r="T1160" i="12"/>
  <c r="S1160" i="12"/>
  <c r="V1159" i="12"/>
  <c r="W1159" i="12" s="1"/>
  <c r="U1159" i="12"/>
  <c r="T1159" i="12"/>
  <c r="S1159" i="12"/>
  <c r="V1158" i="12"/>
  <c r="U1158" i="12"/>
  <c r="T1158" i="12"/>
  <c r="S1158" i="12"/>
  <c r="V1157" i="12"/>
  <c r="U1157" i="12"/>
  <c r="T1157" i="12"/>
  <c r="S1157" i="12"/>
  <c r="V1156" i="12"/>
  <c r="U1156" i="12"/>
  <c r="T1156" i="12"/>
  <c r="S1156" i="12"/>
  <c r="V1155" i="12"/>
  <c r="U1155" i="12"/>
  <c r="T1155" i="12"/>
  <c r="S1155" i="12"/>
  <c r="V1154" i="12"/>
  <c r="U1154" i="12"/>
  <c r="T1154" i="12"/>
  <c r="W1154" i="12" s="1"/>
  <c r="S1154" i="12"/>
  <c r="V1153" i="12"/>
  <c r="U1153" i="12"/>
  <c r="T1153" i="12"/>
  <c r="W1153" i="12" s="1"/>
  <c r="S1153" i="12"/>
  <c r="V1152" i="12"/>
  <c r="U1152" i="12"/>
  <c r="T1152" i="12"/>
  <c r="W1152" i="12" s="1"/>
  <c r="S1152" i="12"/>
  <c r="V1151" i="12"/>
  <c r="U1151" i="12"/>
  <c r="T1151" i="12"/>
  <c r="S1151" i="12"/>
  <c r="V1150" i="12"/>
  <c r="U1150" i="12"/>
  <c r="T1150" i="12"/>
  <c r="W1150" i="12" s="1"/>
  <c r="S1150" i="12"/>
  <c r="V1149" i="12"/>
  <c r="U1149" i="12"/>
  <c r="T1149" i="12"/>
  <c r="S1149" i="12"/>
  <c r="V1148" i="12"/>
  <c r="U1148" i="12"/>
  <c r="T1148" i="12"/>
  <c r="S1148" i="12"/>
  <c r="V1147" i="12"/>
  <c r="U1147" i="12"/>
  <c r="T1147" i="12"/>
  <c r="S1147" i="12"/>
  <c r="W1146" i="12"/>
  <c r="V1146" i="12"/>
  <c r="U1146" i="12"/>
  <c r="T1146" i="12"/>
  <c r="S1146" i="12"/>
  <c r="V1145" i="12"/>
  <c r="U1145" i="12"/>
  <c r="T1145" i="12"/>
  <c r="S1145" i="12"/>
  <c r="V1144" i="12"/>
  <c r="U1144" i="12"/>
  <c r="T1144" i="12"/>
  <c r="S1144" i="12"/>
  <c r="V1143" i="12"/>
  <c r="U1143" i="12"/>
  <c r="T1143" i="12"/>
  <c r="S1143" i="12"/>
  <c r="V1142" i="12"/>
  <c r="U1142" i="12"/>
  <c r="T1142" i="12"/>
  <c r="S1142" i="12"/>
  <c r="V1141" i="12"/>
  <c r="U1141" i="12"/>
  <c r="T1141" i="12"/>
  <c r="S1141" i="12"/>
  <c r="V1140" i="12"/>
  <c r="U1140" i="12"/>
  <c r="T1140" i="12"/>
  <c r="S1140" i="12"/>
  <c r="V1139" i="12"/>
  <c r="U1139" i="12"/>
  <c r="T1139" i="12"/>
  <c r="S1139" i="12"/>
  <c r="V1138" i="12"/>
  <c r="U1138" i="12"/>
  <c r="T1138" i="12"/>
  <c r="W1138" i="12" s="1"/>
  <c r="S1138" i="12"/>
  <c r="V1137" i="12"/>
  <c r="U1137" i="12"/>
  <c r="T1137" i="12"/>
  <c r="S1137" i="12"/>
  <c r="V1136" i="12"/>
  <c r="U1136" i="12"/>
  <c r="T1136" i="12"/>
  <c r="S1136" i="12"/>
  <c r="V1135" i="12"/>
  <c r="U1135" i="12"/>
  <c r="T1135" i="12"/>
  <c r="S1135" i="12"/>
  <c r="V1134" i="12"/>
  <c r="U1134" i="12"/>
  <c r="T1134" i="12"/>
  <c r="S1134" i="12"/>
  <c r="V1133" i="12"/>
  <c r="U1133" i="12"/>
  <c r="T1133" i="12"/>
  <c r="S1133" i="12"/>
  <c r="V1132" i="12"/>
  <c r="U1132" i="12"/>
  <c r="T1132" i="12"/>
  <c r="S1132" i="12"/>
  <c r="V1131" i="12"/>
  <c r="U1131" i="12"/>
  <c r="T1131" i="12"/>
  <c r="S1131" i="12"/>
  <c r="W1130" i="12"/>
  <c r="V1130" i="12"/>
  <c r="U1130" i="12"/>
  <c r="T1130" i="12"/>
  <c r="S1130" i="12"/>
  <c r="V1129" i="12"/>
  <c r="U1129" i="12"/>
  <c r="T1129" i="12"/>
  <c r="S1129" i="12"/>
  <c r="V1128" i="12"/>
  <c r="U1128" i="12"/>
  <c r="T1128" i="12"/>
  <c r="S1128" i="12"/>
  <c r="V1127" i="12"/>
  <c r="U1127" i="12"/>
  <c r="T1127" i="12"/>
  <c r="S1127" i="12"/>
  <c r="V1126" i="12"/>
  <c r="U1126" i="12"/>
  <c r="T1126" i="12"/>
  <c r="S1126" i="12"/>
  <c r="V1125" i="12"/>
  <c r="U1125" i="12"/>
  <c r="T1125" i="12"/>
  <c r="W1125" i="12" s="1"/>
  <c r="S1125" i="12"/>
  <c r="V1124" i="12"/>
  <c r="U1124" i="12"/>
  <c r="T1124" i="12"/>
  <c r="W1124" i="12" s="1"/>
  <c r="S1124" i="12"/>
  <c r="V1123" i="12"/>
  <c r="U1123" i="12"/>
  <c r="T1123" i="12"/>
  <c r="S1123" i="12"/>
  <c r="V1122" i="12"/>
  <c r="U1122" i="12"/>
  <c r="T1122" i="12"/>
  <c r="W1122" i="12" s="1"/>
  <c r="S1122" i="12"/>
  <c r="V1121" i="12"/>
  <c r="U1121" i="12"/>
  <c r="T1121" i="12"/>
  <c r="W1121" i="12" s="1"/>
  <c r="S1121" i="12"/>
  <c r="V1120" i="12"/>
  <c r="U1120" i="12"/>
  <c r="T1120" i="12"/>
  <c r="W1120" i="12" s="1"/>
  <c r="S1120" i="12"/>
  <c r="V1119" i="12"/>
  <c r="U1119" i="12"/>
  <c r="T1119" i="12"/>
  <c r="W1119" i="12" s="1"/>
  <c r="S1119" i="12"/>
  <c r="V1118" i="12"/>
  <c r="U1118" i="12"/>
  <c r="T1118" i="12"/>
  <c r="S1118" i="12"/>
  <c r="V1117" i="12"/>
  <c r="U1117" i="12"/>
  <c r="T1117" i="12"/>
  <c r="W1117" i="12" s="1"/>
  <c r="S1117" i="12"/>
  <c r="V1116" i="12"/>
  <c r="U1116" i="12"/>
  <c r="T1116" i="12"/>
  <c r="S1116" i="12"/>
  <c r="V1115" i="12"/>
  <c r="U1115" i="12"/>
  <c r="T1115" i="12"/>
  <c r="S1115" i="12"/>
  <c r="W1114" i="12"/>
  <c r="V1114" i="12"/>
  <c r="U1114" i="12"/>
  <c r="T1114" i="12"/>
  <c r="S1114" i="12"/>
  <c r="V1113" i="12"/>
  <c r="U1113" i="12"/>
  <c r="T1113" i="12"/>
  <c r="S1113" i="12"/>
  <c r="V1112" i="12"/>
  <c r="U1112" i="12"/>
  <c r="T1112" i="12"/>
  <c r="S1112" i="12"/>
  <c r="V1111" i="12"/>
  <c r="U1111" i="12"/>
  <c r="T1111" i="12"/>
  <c r="S1111" i="12"/>
  <c r="V1110" i="12"/>
  <c r="W1110" i="12" s="1"/>
  <c r="U1110" i="12"/>
  <c r="T1110" i="12"/>
  <c r="S1110" i="12"/>
  <c r="V1109" i="12"/>
  <c r="U1109" i="12"/>
  <c r="T1109" i="12"/>
  <c r="S1109" i="12"/>
  <c r="V1108" i="12"/>
  <c r="U1108" i="12"/>
  <c r="T1108" i="12"/>
  <c r="S1108" i="12"/>
  <c r="V1107" i="12"/>
  <c r="U1107" i="12"/>
  <c r="T1107" i="12"/>
  <c r="S1107" i="12"/>
  <c r="V1106" i="12"/>
  <c r="U1106" i="12"/>
  <c r="T1106" i="12"/>
  <c r="W1106" i="12" s="1"/>
  <c r="S1106" i="12"/>
  <c r="V1105" i="12"/>
  <c r="U1105" i="12"/>
  <c r="T1105" i="12"/>
  <c r="S1105" i="12"/>
  <c r="V1104" i="12"/>
  <c r="U1104" i="12"/>
  <c r="T1104" i="12"/>
  <c r="S1104" i="12"/>
  <c r="V1103" i="12"/>
  <c r="U1103" i="12"/>
  <c r="T1103" i="12"/>
  <c r="S1103" i="12"/>
  <c r="V1102" i="12"/>
  <c r="U1102" i="12"/>
  <c r="T1102" i="12"/>
  <c r="S1102" i="12"/>
  <c r="V1101" i="12"/>
  <c r="U1101" i="12"/>
  <c r="T1101" i="12"/>
  <c r="S1101" i="12"/>
  <c r="V1100" i="12"/>
  <c r="U1100" i="12"/>
  <c r="T1100" i="12"/>
  <c r="S1100" i="12"/>
  <c r="V1099" i="12"/>
  <c r="U1099" i="12"/>
  <c r="T1099" i="12"/>
  <c r="S1099" i="12"/>
  <c r="W1098" i="12"/>
  <c r="V1098" i="12"/>
  <c r="U1098" i="12"/>
  <c r="T1098" i="12"/>
  <c r="S1098" i="12"/>
  <c r="V1097" i="12"/>
  <c r="U1097" i="12"/>
  <c r="T1097" i="12"/>
  <c r="S1097" i="12"/>
  <c r="V1096" i="12"/>
  <c r="U1096" i="12"/>
  <c r="T1096" i="12"/>
  <c r="S1096" i="12"/>
  <c r="V1095" i="12"/>
  <c r="U1095" i="12"/>
  <c r="T1095" i="12"/>
  <c r="S1095" i="12"/>
  <c r="V1094" i="12"/>
  <c r="U1094" i="12"/>
  <c r="T1094" i="12"/>
  <c r="S1094" i="12"/>
  <c r="V1093" i="12"/>
  <c r="U1093" i="12"/>
  <c r="T1093" i="12"/>
  <c r="W1093" i="12" s="1"/>
  <c r="S1093" i="12"/>
  <c r="V1092" i="12"/>
  <c r="U1092" i="12"/>
  <c r="T1092" i="12"/>
  <c r="W1092" i="12" s="1"/>
  <c r="S1092" i="12"/>
  <c r="V1091" i="12"/>
  <c r="U1091" i="12"/>
  <c r="T1091" i="12"/>
  <c r="S1091" i="12"/>
  <c r="V1090" i="12"/>
  <c r="U1090" i="12"/>
  <c r="T1090" i="12"/>
  <c r="W1090" i="12" s="1"/>
  <c r="S1090" i="12"/>
  <c r="V1089" i="12"/>
  <c r="U1089" i="12"/>
  <c r="T1089" i="12"/>
  <c r="W1089" i="12" s="1"/>
  <c r="S1089" i="12"/>
  <c r="V1088" i="12"/>
  <c r="U1088" i="12"/>
  <c r="T1088" i="12"/>
  <c r="W1088" i="12" s="1"/>
  <c r="S1088" i="12"/>
  <c r="V1087" i="12"/>
  <c r="U1087" i="12"/>
  <c r="T1087" i="12"/>
  <c r="W1087" i="12" s="1"/>
  <c r="S1087" i="12"/>
  <c r="V1086" i="12"/>
  <c r="U1086" i="12"/>
  <c r="T1086" i="12"/>
  <c r="S1086" i="12"/>
  <c r="V1085" i="12"/>
  <c r="U1085" i="12"/>
  <c r="T1085" i="12"/>
  <c r="W1085" i="12" s="1"/>
  <c r="S1085" i="12"/>
  <c r="V1084" i="12"/>
  <c r="U1084" i="12"/>
  <c r="T1084" i="12"/>
  <c r="S1084" i="12"/>
  <c r="V1083" i="12"/>
  <c r="U1083" i="12"/>
  <c r="T1083" i="12"/>
  <c r="S1083" i="12"/>
  <c r="W1082" i="12"/>
  <c r="V1082" i="12"/>
  <c r="U1082" i="12"/>
  <c r="T1082" i="12"/>
  <c r="S1082" i="12"/>
  <c r="V1081" i="12"/>
  <c r="U1081" i="12"/>
  <c r="T1081" i="12"/>
  <c r="S1081" i="12"/>
  <c r="V1080" i="12"/>
  <c r="U1080" i="12"/>
  <c r="T1080" i="12"/>
  <c r="S1080" i="12"/>
  <c r="V1079" i="12"/>
  <c r="U1079" i="12"/>
  <c r="T1079" i="12"/>
  <c r="S1079" i="12"/>
  <c r="V1078" i="12"/>
  <c r="W1078" i="12" s="1"/>
  <c r="U1078" i="12"/>
  <c r="T1078" i="12"/>
  <c r="S1078" i="12"/>
  <c r="V1077" i="12"/>
  <c r="U1077" i="12"/>
  <c r="T1077" i="12"/>
  <c r="S1077" i="12"/>
  <c r="V1076" i="12"/>
  <c r="U1076" i="12"/>
  <c r="T1076" i="12"/>
  <c r="S1076" i="12"/>
  <c r="V1075" i="12"/>
  <c r="U1075" i="12"/>
  <c r="T1075" i="12"/>
  <c r="S1075" i="12"/>
  <c r="V1074" i="12"/>
  <c r="U1074" i="12"/>
  <c r="T1074" i="12"/>
  <c r="W1074" i="12" s="1"/>
  <c r="S1074" i="12"/>
  <c r="V1073" i="12"/>
  <c r="U1073" i="12"/>
  <c r="T1073" i="12"/>
  <c r="S1073" i="12"/>
  <c r="V1072" i="12"/>
  <c r="U1072" i="12"/>
  <c r="T1072" i="12"/>
  <c r="S1072" i="12"/>
  <c r="V1071" i="12"/>
  <c r="U1071" i="12"/>
  <c r="T1071" i="12"/>
  <c r="S1071" i="12"/>
  <c r="V1070" i="12"/>
  <c r="U1070" i="12"/>
  <c r="T1070" i="12"/>
  <c r="S1070" i="12"/>
  <c r="V1069" i="12"/>
  <c r="U1069" i="12"/>
  <c r="T1069" i="12"/>
  <c r="S1069" i="12"/>
  <c r="V1068" i="12"/>
  <c r="U1068" i="12"/>
  <c r="T1068" i="12"/>
  <c r="S1068" i="12"/>
  <c r="V1067" i="12"/>
  <c r="U1067" i="12"/>
  <c r="T1067" i="12"/>
  <c r="S1067" i="12"/>
  <c r="W1066" i="12"/>
  <c r="V1066" i="12"/>
  <c r="U1066" i="12"/>
  <c r="T1066" i="12"/>
  <c r="S1066" i="12"/>
  <c r="V1065" i="12"/>
  <c r="U1065" i="12"/>
  <c r="T1065" i="12"/>
  <c r="S1065" i="12"/>
  <c r="V1064" i="12"/>
  <c r="U1064" i="12"/>
  <c r="T1064" i="12"/>
  <c r="S1064" i="12"/>
  <c r="V1063" i="12"/>
  <c r="U1063" i="12"/>
  <c r="T1063" i="12"/>
  <c r="S1063" i="12"/>
  <c r="V1062" i="12"/>
  <c r="U1062" i="12"/>
  <c r="T1062" i="12"/>
  <c r="S1062" i="12"/>
  <c r="V1061" i="12"/>
  <c r="U1061" i="12"/>
  <c r="T1061" i="12"/>
  <c r="W1061" i="12" s="1"/>
  <c r="S1061" i="12"/>
  <c r="V1060" i="12"/>
  <c r="U1060" i="12"/>
  <c r="T1060" i="12"/>
  <c r="W1060" i="12" s="1"/>
  <c r="S1060" i="12"/>
  <c r="V1059" i="12"/>
  <c r="U1059" i="12"/>
  <c r="T1059" i="12"/>
  <c r="S1059" i="12"/>
  <c r="V1058" i="12"/>
  <c r="U1058" i="12"/>
  <c r="T1058" i="12"/>
  <c r="W1058" i="12" s="1"/>
  <c r="S1058" i="12"/>
  <c r="V1057" i="12"/>
  <c r="U1057" i="12"/>
  <c r="T1057" i="12"/>
  <c r="W1057" i="12" s="1"/>
  <c r="S1057" i="12"/>
  <c r="V1056" i="12"/>
  <c r="U1056" i="12"/>
  <c r="T1056" i="12"/>
  <c r="W1056" i="12" s="1"/>
  <c r="S1056" i="12"/>
  <c r="V1055" i="12"/>
  <c r="U1055" i="12"/>
  <c r="T1055" i="12"/>
  <c r="W1055" i="12" s="1"/>
  <c r="S1055" i="12"/>
  <c r="V1054" i="12"/>
  <c r="U1054" i="12"/>
  <c r="T1054" i="12"/>
  <c r="S1054" i="12"/>
  <c r="V1053" i="12"/>
  <c r="U1053" i="12"/>
  <c r="T1053" i="12"/>
  <c r="W1053" i="12" s="1"/>
  <c r="S1053" i="12"/>
  <c r="V1052" i="12"/>
  <c r="U1052" i="12"/>
  <c r="T1052" i="12"/>
  <c r="S1052" i="12"/>
  <c r="V1051" i="12"/>
  <c r="U1051" i="12"/>
  <c r="T1051" i="12"/>
  <c r="S1051" i="12"/>
  <c r="W1050" i="12"/>
  <c r="V1050" i="12"/>
  <c r="U1050" i="12"/>
  <c r="T1050" i="12"/>
  <c r="S1050" i="12"/>
  <c r="V1049" i="12"/>
  <c r="U1049" i="12"/>
  <c r="T1049" i="12"/>
  <c r="S1049" i="12"/>
  <c r="V1048" i="12"/>
  <c r="U1048" i="12"/>
  <c r="T1048" i="12"/>
  <c r="S1048" i="12"/>
  <c r="V1047" i="12"/>
  <c r="U1047" i="12"/>
  <c r="T1047" i="12"/>
  <c r="S1047" i="12"/>
  <c r="V1046" i="12"/>
  <c r="W1046" i="12" s="1"/>
  <c r="U1046" i="12"/>
  <c r="T1046" i="12"/>
  <c r="S1046" i="12"/>
  <c r="V1045" i="12"/>
  <c r="U1045" i="12"/>
  <c r="T1045" i="12"/>
  <c r="S1045" i="12"/>
  <c r="V1044" i="12"/>
  <c r="U1044" i="12"/>
  <c r="T1044" i="12"/>
  <c r="S1044" i="12"/>
  <c r="V1043" i="12"/>
  <c r="U1043" i="12"/>
  <c r="T1043" i="12"/>
  <c r="S1043" i="12"/>
  <c r="V1042" i="12"/>
  <c r="U1042" i="12"/>
  <c r="T1042" i="12"/>
  <c r="W1042" i="12" s="1"/>
  <c r="S1042" i="12"/>
  <c r="V1041" i="12"/>
  <c r="U1041" i="12"/>
  <c r="T1041" i="12"/>
  <c r="S1041" i="12"/>
  <c r="V1040" i="12"/>
  <c r="U1040" i="12"/>
  <c r="T1040" i="12"/>
  <c r="S1040" i="12"/>
  <c r="V1039" i="12"/>
  <c r="U1039" i="12"/>
  <c r="T1039" i="12"/>
  <c r="S1039" i="12"/>
  <c r="V1038" i="12"/>
  <c r="U1038" i="12"/>
  <c r="T1038" i="12"/>
  <c r="S1038" i="12"/>
  <c r="V1037" i="12"/>
  <c r="U1037" i="12"/>
  <c r="T1037" i="12"/>
  <c r="S1037" i="12"/>
  <c r="V1036" i="12"/>
  <c r="U1036" i="12"/>
  <c r="T1036" i="12"/>
  <c r="S1036" i="12"/>
  <c r="V1035" i="12"/>
  <c r="U1035" i="12"/>
  <c r="T1035" i="12"/>
  <c r="S1035" i="12"/>
  <c r="W1034" i="12"/>
  <c r="V1034" i="12"/>
  <c r="U1034" i="12"/>
  <c r="T1034" i="12"/>
  <c r="S1034" i="12"/>
  <c r="V1033" i="12"/>
  <c r="U1033" i="12"/>
  <c r="T1033" i="12"/>
  <c r="S1033" i="12"/>
  <c r="V1032" i="12"/>
  <c r="U1032" i="12"/>
  <c r="T1032" i="12"/>
  <c r="S1032" i="12"/>
  <c r="V1031" i="12"/>
  <c r="U1031" i="12"/>
  <c r="T1031" i="12"/>
  <c r="S1031" i="12"/>
  <c r="V1030" i="12"/>
  <c r="U1030" i="12"/>
  <c r="T1030" i="12"/>
  <c r="S1030" i="12"/>
  <c r="V1029" i="12"/>
  <c r="U1029" i="12"/>
  <c r="T1029" i="12"/>
  <c r="W1029" i="12" s="1"/>
  <c r="S1029" i="12"/>
  <c r="V1028" i="12"/>
  <c r="U1028" i="12"/>
  <c r="T1028" i="12"/>
  <c r="W1028" i="12" s="1"/>
  <c r="S1028" i="12"/>
  <c r="V1027" i="12"/>
  <c r="U1027" i="12"/>
  <c r="T1027" i="12"/>
  <c r="S1027" i="12"/>
  <c r="V1026" i="12"/>
  <c r="U1026" i="12"/>
  <c r="T1026" i="12"/>
  <c r="W1026" i="12" s="1"/>
  <c r="S1026" i="12"/>
  <c r="V1025" i="12"/>
  <c r="U1025" i="12"/>
  <c r="T1025" i="12"/>
  <c r="W1025" i="12" s="1"/>
  <c r="S1025" i="12"/>
  <c r="V1024" i="12"/>
  <c r="U1024" i="12"/>
  <c r="T1024" i="12"/>
  <c r="W1024" i="12" s="1"/>
  <c r="S1024" i="12"/>
  <c r="V1023" i="12"/>
  <c r="U1023" i="12"/>
  <c r="T1023" i="12"/>
  <c r="W1023" i="12" s="1"/>
  <c r="S1023" i="12"/>
  <c r="V1022" i="12"/>
  <c r="U1022" i="12"/>
  <c r="T1022" i="12"/>
  <c r="S1022" i="12"/>
  <c r="V1021" i="12"/>
  <c r="U1021" i="12"/>
  <c r="T1021" i="12"/>
  <c r="W1021" i="12" s="1"/>
  <c r="S1021" i="12"/>
  <c r="V1020" i="12"/>
  <c r="U1020" i="12"/>
  <c r="T1020" i="12"/>
  <c r="W1020" i="12" s="1"/>
  <c r="S1020" i="12"/>
  <c r="V1019" i="12"/>
  <c r="U1019" i="12"/>
  <c r="T1019" i="12"/>
  <c r="S1019" i="12"/>
  <c r="W1018" i="12"/>
  <c r="V1018" i="12"/>
  <c r="U1018" i="12"/>
  <c r="T1018" i="12"/>
  <c r="S1018" i="12"/>
  <c r="V1017" i="12"/>
  <c r="U1017" i="12"/>
  <c r="T1017" i="12"/>
  <c r="S1017" i="12"/>
  <c r="V1016" i="12"/>
  <c r="U1016" i="12"/>
  <c r="T1016" i="12"/>
  <c r="S1016" i="12"/>
  <c r="V1015" i="12"/>
  <c r="U1015" i="12"/>
  <c r="T1015" i="12"/>
  <c r="S1015" i="12"/>
  <c r="V1014" i="12"/>
  <c r="W1014" i="12" s="1"/>
  <c r="U1014" i="12"/>
  <c r="T1014" i="12"/>
  <c r="S1014" i="12"/>
  <c r="V1013" i="12"/>
  <c r="U1013" i="12"/>
  <c r="T1013" i="12"/>
  <c r="S1013" i="12"/>
  <c r="V1012" i="12"/>
  <c r="U1012" i="12"/>
  <c r="T1012" i="12"/>
  <c r="S1012" i="12"/>
  <c r="V1011" i="12"/>
  <c r="U1011" i="12"/>
  <c r="T1011" i="12"/>
  <c r="S1011" i="12"/>
  <c r="V1010" i="12"/>
  <c r="U1010" i="12"/>
  <c r="T1010" i="12"/>
  <c r="W1010" i="12" s="1"/>
  <c r="S1010" i="12"/>
  <c r="V1009" i="12"/>
  <c r="U1009" i="12"/>
  <c r="T1009" i="12"/>
  <c r="S1009" i="12"/>
  <c r="V1008" i="12"/>
  <c r="U1008" i="12"/>
  <c r="T1008" i="12"/>
  <c r="S1008" i="12"/>
  <c r="V1007" i="12"/>
  <c r="U1007" i="12"/>
  <c r="T1007" i="12"/>
  <c r="S1007" i="12"/>
  <c r="V1006" i="12"/>
  <c r="U1006" i="12"/>
  <c r="T1006" i="12"/>
  <c r="S1006" i="12"/>
  <c r="V1005" i="12"/>
  <c r="U1005" i="12"/>
  <c r="T1005" i="12"/>
  <c r="S1005" i="12"/>
  <c r="V1004" i="12"/>
  <c r="U1004" i="12"/>
  <c r="T1004" i="12"/>
  <c r="S1004" i="12"/>
  <c r="V1003" i="12"/>
  <c r="U1003" i="12"/>
  <c r="T1003" i="12"/>
  <c r="S1003" i="12"/>
  <c r="W1002" i="12"/>
  <c r="V1002" i="12"/>
  <c r="U1002" i="12"/>
  <c r="T1002" i="12"/>
  <c r="S1002" i="12"/>
  <c r="V1001" i="12"/>
  <c r="U1001" i="12"/>
  <c r="T1001" i="12"/>
  <c r="S1001" i="12"/>
  <c r="V1000" i="12"/>
  <c r="U1000" i="12"/>
  <c r="T1000" i="12"/>
  <c r="S1000" i="12"/>
  <c r="V999" i="12"/>
  <c r="U999" i="12"/>
  <c r="T999" i="12"/>
  <c r="S999" i="12"/>
  <c r="V998" i="12"/>
  <c r="U998" i="12"/>
  <c r="T998" i="12"/>
  <c r="S998" i="12"/>
  <c r="V997" i="12"/>
  <c r="U997" i="12"/>
  <c r="T997" i="12"/>
  <c r="W997" i="12" s="1"/>
  <c r="S997" i="12"/>
  <c r="V996" i="12"/>
  <c r="U996" i="12"/>
  <c r="T996" i="12"/>
  <c r="W996" i="12" s="1"/>
  <c r="S996" i="12"/>
  <c r="V995" i="12"/>
  <c r="U995" i="12"/>
  <c r="T995" i="12"/>
  <c r="S995" i="12"/>
  <c r="V994" i="12"/>
  <c r="U994" i="12"/>
  <c r="T994" i="12"/>
  <c r="W994" i="12" s="1"/>
  <c r="S994" i="12"/>
  <c r="V993" i="12"/>
  <c r="U993" i="12"/>
  <c r="T993" i="12"/>
  <c r="W993" i="12" s="1"/>
  <c r="S993" i="12"/>
  <c r="V992" i="12"/>
  <c r="U992" i="12"/>
  <c r="T992" i="12"/>
  <c r="W992" i="12" s="1"/>
  <c r="S992" i="12"/>
  <c r="V991" i="12"/>
  <c r="U991" i="12"/>
  <c r="T991" i="12"/>
  <c r="W991" i="12" s="1"/>
  <c r="S991" i="12"/>
  <c r="V990" i="12"/>
  <c r="U990" i="12"/>
  <c r="T990" i="12"/>
  <c r="S990" i="12"/>
  <c r="V989" i="12"/>
  <c r="U989" i="12"/>
  <c r="T989" i="12"/>
  <c r="S989" i="12"/>
  <c r="V988" i="12"/>
  <c r="U988" i="12"/>
  <c r="T988" i="12"/>
  <c r="S988" i="12"/>
  <c r="V987" i="12"/>
  <c r="U987" i="12"/>
  <c r="T987" i="12"/>
  <c r="S987" i="12"/>
  <c r="W986" i="12"/>
  <c r="V986" i="12"/>
  <c r="U986" i="12"/>
  <c r="T986" i="12"/>
  <c r="S986" i="12"/>
  <c r="V985" i="12"/>
  <c r="U985" i="12"/>
  <c r="T985" i="12"/>
  <c r="S985" i="12"/>
  <c r="V984" i="12"/>
  <c r="U984" i="12"/>
  <c r="T984" i="12"/>
  <c r="S984" i="12"/>
  <c r="V983" i="12"/>
  <c r="U983" i="12"/>
  <c r="T983" i="12"/>
  <c r="S983" i="12"/>
  <c r="V982" i="12"/>
  <c r="W982" i="12" s="1"/>
  <c r="U982" i="12"/>
  <c r="T982" i="12"/>
  <c r="S982" i="12"/>
  <c r="V981" i="12"/>
  <c r="U981" i="12"/>
  <c r="T981" i="12"/>
  <c r="S981" i="12"/>
  <c r="V980" i="12"/>
  <c r="U980" i="12"/>
  <c r="T980" i="12"/>
  <c r="S980" i="12"/>
  <c r="V979" i="12"/>
  <c r="U979" i="12"/>
  <c r="T979" i="12"/>
  <c r="S979" i="12"/>
  <c r="V978" i="12"/>
  <c r="U978" i="12"/>
  <c r="T978" i="12"/>
  <c r="W978" i="12" s="1"/>
  <c r="S978" i="12"/>
  <c r="V977" i="12"/>
  <c r="U977" i="12"/>
  <c r="T977" i="12"/>
  <c r="S977" i="12"/>
  <c r="V976" i="12"/>
  <c r="U976" i="12"/>
  <c r="T976" i="12"/>
  <c r="S976" i="12"/>
  <c r="V975" i="12"/>
  <c r="U975" i="12"/>
  <c r="T975" i="12"/>
  <c r="S975" i="12"/>
  <c r="V974" i="12"/>
  <c r="U974" i="12"/>
  <c r="T974" i="12"/>
  <c r="S974" i="12"/>
  <c r="V973" i="12"/>
  <c r="U973" i="12"/>
  <c r="T973" i="12"/>
  <c r="S973" i="12"/>
  <c r="V972" i="12"/>
  <c r="U972" i="12"/>
  <c r="T972" i="12"/>
  <c r="S972" i="12"/>
  <c r="V971" i="12"/>
  <c r="U971" i="12"/>
  <c r="T971" i="12"/>
  <c r="S971" i="12"/>
  <c r="W970" i="12"/>
  <c r="V970" i="12"/>
  <c r="U970" i="12"/>
  <c r="T970" i="12"/>
  <c r="S970" i="12"/>
  <c r="V969" i="12"/>
  <c r="U969" i="12"/>
  <c r="T969" i="12"/>
  <c r="S969" i="12"/>
  <c r="V968" i="12"/>
  <c r="U968" i="12"/>
  <c r="T968" i="12"/>
  <c r="S968" i="12"/>
  <c r="V967" i="12"/>
  <c r="U967" i="12"/>
  <c r="T967" i="12"/>
  <c r="S967" i="12"/>
  <c r="V966" i="12"/>
  <c r="U966" i="12"/>
  <c r="T966" i="12"/>
  <c r="S966" i="12"/>
  <c r="V965" i="12"/>
  <c r="U965" i="12"/>
  <c r="T965" i="12"/>
  <c r="W965" i="12" s="1"/>
  <c r="S965" i="12"/>
  <c r="V964" i="12"/>
  <c r="U964" i="12"/>
  <c r="T964" i="12"/>
  <c r="W964" i="12" s="1"/>
  <c r="S964" i="12"/>
  <c r="V963" i="12"/>
  <c r="U963" i="12"/>
  <c r="T963" i="12"/>
  <c r="S963" i="12"/>
  <c r="V962" i="12"/>
  <c r="U962" i="12"/>
  <c r="T962" i="12"/>
  <c r="W962" i="12" s="1"/>
  <c r="S962" i="12"/>
  <c r="V961" i="12"/>
  <c r="U961" i="12"/>
  <c r="T961" i="12"/>
  <c r="W961" i="12" s="1"/>
  <c r="S961" i="12"/>
  <c r="V960" i="12"/>
  <c r="U960" i="12"/>
  <c r="T960" i="12"/>
  <c r="W960" i="12" s="1"/>
  <c r="S960" i="12"/>
  <c r="V959" i="12"/>
  <c r="U959" i="12"/>
  <c r="T959" i="12"/>
  <c r="W959" i="12" s="1"/>
  <c r="S959" i="12"/>
  <c r="V958" i="12"/>
  <c r="U958" i="12"/>
  <c r="T958" i="12"/>
  <c r="S958" i="12"/>
  <c r="V957" i="12"/>
  <c r="U957" i="12"/>
  <c r="T957" i="12"/>
  <c r="S957" i="12"/>
  <c r="V956" i="12"/>
  <c r="U956" i="12"/>
  <c r="T956" i="12"/>
  <c r="S956" i="12"/>
  <c r="V955" i="12"/>
  <c r="U955" i="12"/>
  <c r="T955" i="12"/>
  <c r="S955" i="12"/>
  <c r="W954" i="12"/>
  <c r="V954" i="12"/>
  <c r="U954" i="12"/>
  <c r="T954" i="12"/>
  <c r="S954" i="12"/>
  <c r="V953" i="12"/>
  <c r="U953" i="12"/>
  <c r="T953" i="12"/>
  <c r="S953" i="12"/>
  <c r="V952" i="12"/>
  <c r="U952" i="12"/>
  <c r="T952" i="12"/>
  <c r="S952" i="12"/>
  <c r="V951" i="12"/>
  <c r="U951" i="12"/>
  <c r="T951" i="12"/>
  <c r="S951" i="12"/>
  <c r="V950" i="12"/>
  <c r="W950" i="12" s="1"/>
  <c r="U950" i="12"/>
  <c r="T950" i="12"/>
  <c r="S950" i="12"/>
  <c r="V949" i="12"/>
  <c r="U949" i="12"/>
  <c r="T949" i="12"/>
  <c r="S949" i="12"/>
  <c r="V948" i="12"/>
  <c r="U948" i="12"/>
  <c r="T948" i="12"/>
  <c r="S948" i="12"/>
  <c r="V947" i="12"/>
  <c r="U947" i="12"/>
  <c r="T947" i="12"/>
  <c r="S947" i="12"/>
  <c r="V946" i="12"/>
  <c r="W946" i="12" s="1"/>
  <c r="U946" i="12"/>
  <c r="T946" i="12"/>
  <c r="S946" i="12"/>
  <c r="V945" i="12"/>
  <c r="U945" i="12"/>
  <c r="T945" i="12"/>
  <c r="W945" i="12" s="1"/>
  <c r="S945" i="12"/>
  <c r="V944" i="12"/>
  <c r="U944" i="12"/>
  <c r="T944" i="12"/>
  <c r="S944" i="12"/>
  <c r="V943" i="12"/>
  <c r="U943" i="12"/>
  <c r="T943" i="12"/>
  <c r="S943" i="12"/>
  <c r="V942" i="12"/>
  <c r="U942" i="12"/>
  <c r="T942" i="12"/>
  <c r="S942" i="12"/>
  <c r="V941" i="12"/>
  <c r="U941" i="12"/>
  <c r="T941" i="12"/>
  <c r="S941" i="12"/>
  <c r="V940" i="12"/>
  <c r="U940" i="12"/>
  <c r="T940" i="12"/>
  <c r="S940" i="12"/>
  <c r="V939" i="12"/>
  <c r="U939" i="12"/>
  <c r="T939" i="12"/>
  <c r="S939" i="12"/>
  <c r="V938" i="12"/>
  <c r="U938" i="12"/>
  <c r="T938" i="12"/>
  <c r="S938" i="12"/>
  <c r="W937" i="12"/>
  <c r="V937" i="12"/>
  <c r="U937" i="12"/>
  <c r="T937" i="12"/>
  <c r="S937" i="12"/>
  <c r="V936" i="12"/>
  <c r="U936" i="12"/>
  <c r="T936" i="12"/>
  <c r="S936" i="12"/>
  <c r="V935" i="12"/>
  <c r="U935" i="12"/>
  <c r="T935" i="12"/>
  <c r="S935" i="12"/>
  <c r="V934" i="12"/>
  <c r="U934" i="12"/>
  <c r="T934" i="12"/>
  <c r="S934" i="12"/>
  <c r="V933" i="12"/>
  <c r="U933" i="12"/>
  <c r="T933" i="12"/>
  <c r="W933" i="12" s="1"/>
  <c r="S933" i="12"/>
  <c r="V932" i="12"/>
  <c r="U932" i="12"/>
  <c r="T932" i="12"/>
  <c r="W932" i="12" s="1"/>
  <c r="S932" i="12"/>
  <c r="V931" i="12"/>
  <c r="U931" i="12"/>
  <c r="T931" i="12"/>
  <c r="S931" i="12"/>
  <c r="V930" i="12"/>
  <c r="U930" i="12"/>
  <c r="T930" i="12"/>
  <c r="W930" i="12" s="1"/>
  <c r="S930" i="12"/>
  <c r="V929" i="12"/>
  <c r="U929" i="12"/>
  <c r="T929" i="12"/>
  <c r="W929" i="12" s="1"/>
  <c r="S929" i="12"/>
  <c r="V928" i="12"/>
  <c r="U928" i="12"/>
  <c r="T928" i="12"/>
  <c r="W928" i="12" s="1"/>
  <c r="S928" i="12"/>
  <c r="V927" i="12"/>
  <c r="U927" i="12"/>
  <c r="T927" i="12"/>
  <c r="W927" i="12" s="1"/>
  <c r="S927" i="12"/>
  <c r="V926" i="12"/>
  <c r="U926" i="12"/>
  <c r="T926" i="12"/>
  <c r="S926" i="12"/>
  <c r="V925" i="12"/>
  <c r="U925" i="12"/>
  <c r="T925" i="12"/>
  <c r="S925" i="12"/>
  <c r="V924" i="12"/>
  <c r="U924" i="12"/>
  <c r="T924" i="12"/>
  <c r="S924" i="12"/>
  <c r="V923" i="12"/>
  <c r="U923" i="12"/>
  <c r="T923" i="12"/>
  <c r="S923" i="12"/>
  <c r="W922" i="12"/>
  <c r="V922" i="12"/>
  <c r="U922" i="12"/>
  <c r="T922" i="12"/>
  <c r="S922" i="12"/>
  <c r="V921" i="12"/>
  <c r="U921" i="12"/>
  <c r="T921" i="12"/>
  <c r="S921" i="12"/>
  <c r="V920" i="12"/>
  <c r="U920" i="12"/>
  <c r="T920" i="12"/>
  <c r="S920" i="12"/>
  <c r="V919" i="12"/>
  <c r="U919" i="12"/>
  <c r="T919" i="12"/>
  <c r="S919" i="12"/>
  <c r="V918" i="12"/>
  <c r="W918" i="12" s="1"/>
  <c r="U918" i="12"/>
  <c r="T918" i="12"/>
  <c r="S918" i="12"/>
  <c r="V917" i="12"/>
  <c r="U917" i="12"/>
  <c r="T917" i="12"/>
  <c r="S917" i="12"/>
  <c r="V916" i="12"/>
  <c r="U916" i="12"/>
  <c r="T916" i="12"/>
  <c r="S916" i="12"/>
  <c r="V915" i="12"/>
  <c r="U915" i="12"/>
  <c r="T915" i="12"/>
  <c r="S915" i="12"/>
  <c r="V914" i="12"/>
  <c r="W914" i="12" s="1"/>
  <c r="U914" i="12"/>
  <c r="T914" i="12"/>
  <c r="S914" i="12"/>
  <c r="V913" i="12"/>
  <c r="U913" i="12"/>
  <c r="T913" i="12"/>
  <c r="W913" i="12" s="1"/>
  <c r="S913" i="12"/>
  <c r="V912" i="12"/>
  <c r="U912" i="12"/>
  <c r="T912" i="12"/>
  <c r="S912" i="12"/>
  <c r="V911" i="12"/>
  <c r="U911" i="12"/>
  <c r="T911" i="12"/>
  <c r="S911" i="12"/>
  <c r="V910" i="12"/>
  <c r="U910" i="12"/>
  <c r="T910" i="12"/>
  <c r="S910" i="12"/>
  <c r="V909" i="12"/>
  <c r="U909" i="12"/>
  <c r="T909" i="12"/>
  <c r="S909" i="12"/>
  <c r="V908" i="12"/>
  <c r="U908" i="12"/>
  <c r="T908" i="12"/>
  <c r="S908" i="12"/>
  <c r="V907" i="12"/>
  <c r="U907" i="12"/>
  <c r="T907" i="12"/>
  <c r="S907" i="12"/>
  <c r="V906" i="12"/>
  <c r="U906" i="12"/>
  <c r="T906" i="12"/>
  <c r="S906" i="12"/>
  <c r="W905" i="12"/>
  <c r="V905" i="12"/>
  <c r="U905" i="12"/>
  <c r="T905" i="12"/>
  <c r="S905" i="12"/>
  <c r="V904" i="12"/>
  <c r="U904" i="12"/>
  <c r="T904" i="12"/>
  <c r="S904" i="12"/>
  <c r="V903" i="12"/>
  <c r="U903" i="12"/>
  <c r="T903" i="12"/>
  <c r="S903" i="12"/>
  <c r="V902" i="12"/>
  <c r="U902" i="12"/>
  <c r="T902" i="12"/>
  <c r="S902" i="12"/>
  <c r="V901" i="12"/>
  <c r="U901" i="12"/>
  <c r="T901" i="12"/>
  <c r="W901" i="12" s="1"/>
  <c r="S901" i="12"/>
  <c r="V900" i="12"/>
  <c r="U900" i="12"/>
  <c r="T900" i="12"/>
  <c r="W900" i="12" s="1"/>
  <c r="S900" i="12"/>
  <c r="V899" i="12"/>
  <c r="U899" i="12"/>
  <c r="T899" i="12"/>
  <c r="S899" i="12"/>
  <c r="V898" i="12"/>
  <c r="U898" i="12"/>
  <c r="T898" i="12"/>
  <c r="W898" i="12" s="1"/>
  <c r="S898" i="12"/>
  <c r="V897" i="12"/>
  <c r="U897" i="12"/>
  <c r="T897" i="12"/>
  <c r="W897" i="12" s="1"/>
  <c r="S897" i="12"/>
  <c r="V896" i="12"/>
  <c r="U896" i="12"/>
  <c r="T896" i="12"/>
  <c r="W896" i="12" s="1"/>
  <c r="S896" i="12"/>
  <c r="V895" i="12"/>
  <c r="U895" i="12"/>
  <c r="T895" i="12"/>
  <c r="W895" i="12" s="1"/>
  <c r="S895" i="12"/>
  <c r="V894" i="12"/>
  <c r="U894" i="12"/>
  <c r="T894" i="12"/>
  <c r="S894" i="12"/>
  <c r="V893" i="12"/>
  <c r="U893" i="12"/>
  <c r="T893" i="12"/>
  <c r="S893" i="12"/>
  <c r="V892" i="12"/>
  <c r="U892" i="12"/>
  <c r="T892" i="12"/>
  <c r="S892" i="12"/>
  <c r="V891" i="12"/>
  <c r="U891" i="12"/>
  <c r="T891" i="12"/>
  <c r="S891" i="12"/>
  <c r="W890" i="12"/>
  <c r="V890" i="12"/>
  <c r="U890" i="12"/>
  <c r="T890" i="12"/>
  <c r="S890" i="12"/>
  <c r="V889" i="12"/>
  <c r="U889" i="12"/>
  <c r="T889" i="12"/>
  <c r="S889" i="12"/>
  <c r="V888" i="12"/>
  <c r="U888" i="12"/>
  <c r="T888" i="12"/>
  <c r="S888" i="12"/>
  <c r="V887" i="12"/>
  <c r="U887" i="12"/>
  <c r="T887" i="12"/>
  <c r="S887" i="12"/>
  <c r="V886" i="12"/>
  <c r="W886" i="12" s="1"/>
  <c r="U886" i="12"/>
  <c r="T886" i="12"/>
  <c r="S886" i="12"/>
  <c r="V885" i="12"/>
  <c r="U885" i="12"/>
  <c r="T885" i="12"/>
  <c r="S885" i="12"/>
  <c r="V884" i="12"/>
  <c r="U884" i="12"/>
  <c r="T884" i="12"/>
  <c r="S884" i="12"/>
  <c r="V883" i="12"/>
  <c r="U883" i="12"/>
  <c r="T883" i="12"/>
  <c r="S883" i="12"/>
  <c r="V882" i="12"/>
  <c r="W882" i="12" s="1"/>
  <c r="U882" i="12"/>
  <c r="T882" i="12"/>
  <c r="S882" i="12"/>
  <c r="V881" i="12"/>
  <c r="U881" i="12"/>
  <c r="T881" i="12"/>
  <c r="W881" i="12" s="1"/>
  <c r="S881" i="12"/>
  <c r="V880" i="12"/>
  <c r="U880" i="12"/>
  <c r="T880" i="12"/>
  <c r="S880" i="12"/>
  <c r="V879" i="12"/>
  <c r="U879" i="12"/>
  <c r="T879" i="12"/>
  <c r="S879" i="12"/>
  <c r="V878" i="12"/>
  <c r="U878" i="12"/>
  <c r="T878" i="12"/>
  <c r="S878" i="12"/>
  <c r="V877" i="12"/>
  <c r="U877" i="12"/>
  <c r="T877" i="12"/>
  <c r="S877" i="12"/>
  <c r="V876" i="12"/>
  <c r="U876" i="12"/>
  <c r="T876" i="12"/>
  <c r="S876" i="12"/>
  <c r="V875" i="12"/>
  <c r="U875" i="12"/>
  <c r="T875" i="12"/>
  <c r="S875" i="12"/>
  <c r="V874" i="12"/>
  <c r="U874" i="12"/>
  <c r="T874" i="12"/>
  <c r="S874" i="12"/>
  <c r="V873" i="12"/>
  <c r="U873" i="12"/>
  <c r="T873" i="12"/>
  <c r="S873" i="12"/>
  <c r="W872" i="12"/>
  <c r="V872" i="12"/>
  <c r="U872" i="12"/>
  <c r="T872" i="12"/>
  <c r="S872" i="12"/>
  <c r="V871" i="12"/>
  <c r="U871" i="12"/>
  <c r="T871" i="12"/>
  <c r="S871" i="12"/>
  <c r="V870" i="12"/>
  <c r="U870" i="12"/>
  <c r="T870" i="12"/>
  <c r="W870" i="12" s="1"/>
  <c r="S870" i="12"/>
  <c r="V869" i="12"/>
  <c r="U869" i="12"/>
  <c r="T869" i="12"/>
  <c r="S869" i="12"/>
  <c r="V868" i="12"/>
  <c r="U868" i="12"/>
  <c r="T868" i="12"/>
  <c r="S868" i="12"/>
  <c r="V867" i="12"/>
  <c r="U867" i="12"/>
  <c r="T867" i="12"/>
  <c r="S867" i="12"/>
  <c r="V866" i="12"/>
  <c r="U866" i="12"/>
  <c r="T866" i="12"/>
  <c r="S866" i="12"/>
  <c r="V865" i="12"/>
  <c r="U865" i="12"/>
  <c r="T865" i="12"/>
  <c r="W865" i="12" s="1"/>
  <c r="S865" i="12"/>
  <c r="V864" i="12"/>
  <c r="U864" i="12"/>
  <c r="T864" i="12"/>
  <c r="W864" i="12" s="1"/>
  <c r="S864" i="12"/>
  <c r="V863" i="12"/>
  <c r="U863" i="12"/>
  <c r="T863" i="12"/>
  <c r="W863" i="12" s="1"/>
  <c r="S863" i="12"/>
  <c r="V862" i="12"/>
  <c r="U862" i="12"/>
  <c r="T862" i="12"/>
  <c r="S862" i="12"/>
  <c r="V861" i="12"/>
  <c r="U861" i="12"/>
  <c r="T861" i="12"/>
  <c r="S861" i="12"/>
  <c r="V860" i="12"/>
  <c r="U860" i="12"/>
  <c r="T860" i="12"/>
  <c r="W860" i="12" s="1"/>
  <c r="S860" i="12"/>
  <c r="V859" i="12"/>
  <c r="U859" i="12"/>
  <c r="T859" i="12"/>
  <c r="S859" i="12"/>
  <c r="W858" i="12"/>
  <c r="V858" i="12"/>
  <c r="U858" i="12"/>
  <c r="T858" i="12"/>
  <c r="S858" i="12"/>
  <c r="V857" i="12"/>
  <c r="U857" i="12"/>
  <c r="T857" i="12"/>
  <c r="S857" i="12"/>
  <c r="V856" i="12"/>
  <c r="U856" i="12"/>
  <c r="T856" i="12"/>
  <c r="S856" i="12"/>
  <c r="V855" i="12"/>
  <c r="U855" i="12"/>
  <c r="T855" i="12"/>
  <c r="S855" i="12"/>
  <c r="V854" i="12"/>
  <c r="W854" i="12" s="1"/>
  <c r="U854" i="12"/>
  <c r="T854" i="12"/>
  <c r="S854" i="12"/>
  <c r="V853" i="12"/>
  <c r="U853" i="12"/>
  <c r="T853" i="12"/>
  <c r="S853" i="12"/>
  <c r="V852" i="12"/>
  <c r="U852" i="12"/>
  <c r="T852" i="12"/>
  <c r="S852" i="12"/>
  <c r="V851" i="12"/>
  <c r="U851" i="12"/>
  <c r="T851" i="12"/>
  <c r="S851" i="12"/>
  <c r="W850" i="12"/>
  <c r="V850" i="12"/>
  <c r="U850" i="12"/>
  <c r="T850" i="12"/>
  <c r="S850" i="12"/>
  <c r="V849" i="12"/>
  <c r="U849" i="12"/>
  <c r="T849" i="12"/>
  <c r="S849" i="12"/>
  <c r="V848" i="12"/>
  <c r="U848" i="12"/>
  <c r="T848" i="12"/>
  <c r="S848" i="12"/>
  <c r="V847" i="12"/>
  <c r="U847" i="12"/>
  <c r="T847" i="12"/>
  <c r="S847" i="12"/>
  <c r="V846" i="12"/>
  <c r="U846" i="12"/>
  <c r="T846" i="12"/>
  <c r="S846" i="12"/>
  <c r="V845" i="12"/>
  <c r="U845" i="12"/>
  <c r="T845" i="12"/>
  <c r="S845" i="12"/>
  <c r="V844" i="12"/>
  <c r="U844" i="12"/>
  <c r="T844" i="12"/>
  <c r="W844" i="12" s="1"/>
  <c r="S844" i="12"/>
  <c r="V843" i="12"/>
  <c r="U843" i="12"/>
  <c r="T843" i="12"/>
  <c r="W843" i="12" s="1"/>
  <c r="S843" i="12"/>
  <c r="V842" i="12"/>
  <c r="U842" i="12"/>
  <c r="T842" i="12"/>
  <c r="W842" i="12" s="1"/>
  <c r="S842" i="12"/>
  <c r="V841" i="12"/>
  <c r="U841" i="12"/>
  <c r="T841" i="12"/>
  <c r="W841" i="12" s="1"/>
  <c r="S841" i="12"/>
  <c r="V840" i="12"/>
  <c r="U840" i="12"/>
  <c r="T840" i="12"/>
  <c r="S840" i="12"/>
  <c r="V839" i="12"/>
  <c r="U839" i="12"/>
  <c r="T839" i="12"/>
  <c r="S839" i="12"/>
  <c r="V838" i="12"/>
  <c r="U838" i="12"/>
  <c r="T838" i="12"/>
  <c r="S838" i="12"/>
  <c r="V837" i="12"/>
  <c r="U837" i="12"/>
  <c r="T837" i="12"/>
  <c r="S837" i="12"/>
  <c r="V836" i="12"/>
  <c r="U836" i="12"/>
  <c r="T836" i="12"/>
  <c r="S836" i="12"/>
  <c r="V835" i="12"/>
  <c r="U835" i="12"/>
  <c r="T835" i="12"/>
  <c r="S835" i="12"/>
  <c r="V834" i="12"/>
  <c r="U834" i="12"/>
  <c r="T834" i="12"/>
  <c r="S834" i="12"/>
  <c r="V833" i="12"/>
  <c r="U833" i="12"/>
  <c r="T833" i="12"/>
  <c r="S833" i="12"/>
  <c r="V832" i="12"/>
  <c r="U832" i="12"/>
  <c r="T832" i="12"/>
  <c r="S832" i="12"/>
  <c r="V831" i="12"/>
  <c r="U831" i="12"/>
  <c r="T831" i="12"/>
  <c r="S831" i="12"/>
  <c r="V830" i="12"/>
  <c r="U830" i="12"/>
  <c r="T830" i="12"/>
  <c r="S830" i="12"/>
  <c r="V829" i="12"/>
  <c r="U829" i="12"/>
  <c r="T829" i="12"/>
  <c r="S829" i="12"/>
  <c r="V828" i="12"/>
  <c r="U828" i="12"/>
  <c r="T828" i="12"/>
  <c r="S828" i="12"/>
  <c r="V827" i="12"/>
  <c r="U827" i="12"/>
  <c r="T827" i="12"/>
  <c r="S827" i="12"/>
  <c r="V826" i="12"/>
  <c r="U826" i="12"/>
  <c r="T826" i="12"/>
  <c r="S826" i="12"/>
  <c r="V825" i="12"/>
  <c r="U825" i="12"/>
  <c r="T825" i="12"/>
  <c r="S825" i="12"/>
  <c r="V824" i="12"/>
  <c r="W824" i="12" s="1"/>
  <c r="U824" i="12"/>
  <c r="T824" i="12"/>
  <c r="S824" i="12"/>
  <c r="W823" i="12"/>
  <c r="V823" i="12"/>
  <c r="U823" i="12"/>
  <c r="T823" i="12"/>
  <c r="S823" i="12"/>
  <c r="V822" i="12"/>
  <c r="U822" i="12"/>
  <c r="T822" i="12"/>
  <c r="S822" i="12"/>
  <c r="V821" i="12"/>
  <c r="U821" i="12"/>
  <c r="T821" i="12"/>
  <c r="S821" i="12"/>
  <c r="V820" i="12"/>
  <c r="W820" i="12" s="1"/>
  <c r="U820" i="12"/>
  <c r="T820" i="12"/>
  <c r="S820" i="12"/>
  <c r="V819" i="12"/>
  <c r="W819" i="12" s="1"/>
  <c r="U819" i="12"/>
  <c r="T819" i="12"/>
  <c r="S819" i="12"/>
  <c r="V818" i="12"/>
  <c r="U818" i="12"/>
  <c r="T818" i="12"/>
  <c r="S818" i="12"/>
  <c r="V817" i="12"/>
  <c r="U817" i="12"/>
  <c r="T817" i="12"/>
  <c r="S817" i="12"/>
  <c r="V816" i="12"/>
  <c r="U816" i="12"/>
  <c r="T816" i="12"/>
  <c r="S816" i="12"/>
  <c r="V815" i="12"/>
  <c r="U815" i="12"/>
  <c r="T815" i="12"/>
  <c r="S815" i="12"/>
  <c r="V814" i="12"/>
  <c r="U814" i="12"/>
  <c r="T814" i="12"/>
  <c r="S814" i="12"/>
  <c r="V813" i="12"/>
  <c r="U813" i="12"/>
  <c r="T813" i="12"/>
  <c r="S813" i="12"/>
  <c r="V812" i="12"/>
  <c r="U812" i="12"/>
  <c r="T812" i="12"/>
  <c r="W812" i="12" s="1"/>
  <c r="S812" i="12"/>
  <c r="V811" i="12"/>
  <c r="U811" i="12"/>
  <c r="T811" i="12"/>
  <c r="S811" i="12"/>
  <c r="V810" i="12"/>
  <c r="U810" i="12"/>
  <c r="T810" i="12"/>
  <c r="S810" i="12"/>
  <c r="V809" i="12"/>
  <c r="U809" i="12"/>
  <c r="T809" i="12"/>
  <c r="S809" i="12"/>
  <c r="V808" i="12"/>
  <c r="U808" i="12"/>
  <c r="T808" i="12"/>
  <c r="S808" i="12"/>
  <c r="V807" i="12"/>
  <c r="U807" i="12"/>
  <c r="T807" i="12"/>
  <c r="W807" i="12" s="1"/>
  <c r="S807" i="12"/>
  <c r="V806" i="12"/>
  <c r="U806" i="12"/>
  <c r="T806" i="12"/>
  <c r="S806" i="12"/>
  <c r="V805" i="12"/>
  <c r="U805" i="12"/>
  <c r="T805" i="12"/>
  <c r="S805" i="12"/>
  <c r="V804" i="12"/>
  <c r="U804" i="12"/>
  <c r="T804" i="12"/>
  <c r="S804" i="12"/>
  <c r="V803" i="12"/>
  <c r="U803" i="12"/>
  <c r="T803" i="12"/>
  <c r="S803" i="12"/>
  <c r="W802" i="12"/>
  <c r="V802" i="12"/>
  <c r="U802" i="12"/>
  <c r="T802" i="12"/>
  <c r="S802" i="12"/>
  <c r="V801" i="12"/>
  <c r="U801" i="12"/>
  <c r="T801" i="12"/>
  <c r="S801" i="12"/>
  <c r="V800" i="12"/>
  <c r="U800" i="12"/>
  <c r="T800" i="12"/>
  <c r="W800" i="12" s="1"/>
  <c r="S800" i="12"/>
  <c r="V799" i="12"/>
  <c r="U799" i="12"/>
  <c r="T799" i="12"/>
  <c r="S799" i="12"/>
  <c r="V798" i="12"/>
  <c r="U798" i="12"/>
  <c r="T798" i="12"/>
  <c r="S798" i="12"/>
  <c r="V797" i="12"/>
  <c r="U797" i="12"/>
  <c r="T797" i="12"/>
  <c r="S797" i="12"/>
  <c r="V796" i="12"/>
  <c r="U796" i="12"/>
  <c r="T796" i="12"/>
  <c r="S796" i="12"/>
  <c r="V795" i="12"/>
  <c r="U795" i="12"/>
  <c r="T795" i="12"/>
  <c r="S795" i="12"/>
  <c r="V794" i="12"/>
  <c r="U794" i="12"/>
  <c r="T794" i="12"/>
  <c r="S794" i="12"/>
  <c r="V793" i="12"/>
  <c r="W793" i="12" s="1"/>
  <c r="U793" i="12"/>
  <c r="T793" i="12"/>
  <c r="S793" i="12"/>
  <c r="W792" i="12"/>
  <c r="V792" i="12"/>
  <c r="U792" i="12"/>
  <c r="T792" i="12"/>
  <c r="S792" i="12"/>
  <c r="V791" i="12"/>
  <c r="U791" i="12"/>
  <c r="T791" i="12"/>
  <c r="S791" i="12"/>
  <c r="V790" i="12"/>
  <c r="U790" i="12"/>
  <c r="T790" i="12"/>
  <c r="S790" i="12"/>
  <c r="V789" i="12"/>
  <c r="U789" i="12"/>
  <c r="T789" i="12"/>
  <c r="S789" i="12"/>
  <c r="V788" i="12"/>
  <c r="U788" i="12"/>
  <c r="T788" i="12"/>
  <c r="S788" i="12"/>
  <c r="V787" i="12"/>
  <c r="U787" i="12"/>
  <c r="T787" i="12"/>
  <c r="S787" i="12"/>
  <c r="V786" i="12"/>
  <c r="U786" i="12"/>
  <c r="T786" i="12"/>
  <c r="S786" i="12"/>
  <c r="V785" i="12"/>
  <c r="W785" i="12" s="1"/>
  <c r="U785" i="12"/>
  <c r="T785" i="12"/>
  <c r="S785" i="12"/>
  <c r="V784" i="12"/>
  <c r="U784" i="12"/>
  <c r="T784" i="12"/>
  <c r="S784" i="12"/>
  <c r="V783" i="12"/>
  <c r="U783" i="12"/>
  <c r="T783" i="12"/>
  <c r="S783" i="12"/>
  <c r="V782" i="12"/>
  <c r="U782" i="12"/>
  <c r="T782" i="12"/>
  <c r="S782" i="12"/>
  <c r="V781" i="12"/>
  <c r="W781" i="12" s="1"/>
  <c r="U781" i="12"/>
  <c r="T781" i="12"/>
  <c r="S781" i="12"/>
  <c r="V780" i="12"/>
  <c r="U780" i="12"/>
  <c r="T780" i="12"/>
  <c r="S780" i="12"/>
  <c r="V779" i="12"/>
  <c r="U779" i="12"/>
  <c r="T779" i="12"/>
  <c r="S779" i="12"/>
  <c r="V778" i="12"/>
  <c r="U778" i="12"/>
  <c r="T778" i="12"/>
  <c r="S778" i="12"/>
  <c r="V777" i="12"/>
  <c r="W777" i="12" s="1"/>
  <c r="U777" i="12"/>
  <c r="T777" i="12"/>
  <c r="S777" i="12"/>
  <c r="W776" i="12"/>
  <c r="V776" i="12"/>
  <c r="U776" i="12"/>
  <c r="T776" i="12"/>
  <c r="S776" i="12"/>
  <c r="V775" i="12"/>
  <c r="U775" i="12"/>
  <c r="T775" i="12"/>
  <c r="W775" i="12" s="1"/>
  <c r="S775" i="12"/>
  <c r="V774" i="12"/>
  <c r="U774" i="12"/>
  <c r="T774" i="12"/>
  <c r="W774" i="12" s="1"/>
  <c r="S774" i="12"/>
  <c r="V773" i="12"/>
  <c r="U773" i="12"/>
  <c r="T773" i="12"/>
  <c r="S773" i="12"/>
  <c r="V772" i="12"/>
  <c r="U772" i="12"/>
  <c r="T772" i="12"/>
  <c r="W772" i="12" s="1"/>
  <c r="S772" i="12"/>
  <c r="V771" i="12"/>
  <c r="U771" i="12"/>
  <c r="T771" i="12"/>
  <c r="S771" i="12"/>
  <c r="V770" i="12"/>
  <c r="U770" i="12"/>
  <c r="T770" i="12"/>
  <c r="S770" i="12"/>
  <c r="V769" i="12"/>
  <c r="U769" i="12"/>
  <c r="T769" i="12"/>
  <c r="S769" i="12"/>
  <c r="V768" i="12"/>
  <c r="U768" i="12"/>
  <c r="T768" i="12"/>
  <c r="W768" i="12" s="1"/>
  <c r="S768" i="12"/>
  <c r="V767" i="12"/>
  <c r="U767" i="12"/>
  <c r="T767" i="12"/>
  <c r="S767" i="12"/>
  <c r="V766" i="12"/>
  <c r="U766" i="12"/>
  <c r="T766" i="12"/>
  <c r="S766" i="12"/>
  <c r="V765" i="12"/>
  <c r="U765" i="12"/>
  <c r="T765" i="12"/>
  <c r="S765" i="12"/>
  <c r="V764" i="12"/>
  <c r="U764" i="12"/>
  <c r="T764" i="12"/>
  <c r="W764" i="12" s="1"/>
  <c r="S764" i="12"/>
  <c r="V763" i="12"/>
  <c r="U763" i="12"/>
  <c r="T763" i="12"/>
  <c r="S763" i="12"/>
  <c r="V762" i="12"/>
  <c r="U762" i="12"/>
  <c r="T762" i="12"/>
  <c r="S762" i="12"/>
  <c r="V761" i="12"/>
  <c r="U761" i="12"/>
  <c r="T761" i="12"/>
  <c r="S761" i="12"/>
  <c r="W760" i="12"/>
  <c r="V760" i="12"/>
  <c r="U760" i="12"/>
  <c r="T760" i="12"/>
  <c r="S760" i="12"/>
  <c r="V759" i="12"/>
  <c r="U759" i="12"/>
  <c r="T759" i="12"/>
  <c r="S759" i="12"/>
  <c r="V758" i="12"/>
  <c r="U758" i="12"/>
  <c r="T758" i="12"/>
  <c r="S758" i="12"/>
  <c r="V757" i="12"/>
  <c r="U757" i="12"/>
  <c r="T757" i="12"/>
  <c r="S757" i="12"/>
  <c r="V756" i="12"/>
  <c r="U756" i="12"/>
  <c r="T756" i="12"/>
  <c r="S756" i="12"/>
  <c r="V755" i="12"/>
  <c r="U755" i="12"/>
  <c r="T755" i="12"/>
  <c r="S755" i="12"/>
  <c r="V754" i="12"/>
  <c r="U754" i="12"/>
  <c r="T754" i="12"/>
  <c r="S754" i="12"/>
  <c r="V753" i="12"/>
  <c r="U753" i="12"/>
  <c r="T753" i="12"/>
  <c r="S753" i="12"/>
  <c r="V752" i="12"/>
  <c r="U752" i="12"/>
  <c r="T752" i="12"/>
  <c r="W752" i="12" s="1"/>
  <c r="S752" i="12"/>
  <c r="V751" i="12"/>
  <c r="U751" i="12"/>
  <c r="T751" i="12"/>
  <c r="S751" i="12"/>
  <c r="V750" i="12"/>
  <c r="U750" i="12"/>
  <c r="T750" i="12"/>
  <c r="S750" i="12"/>
  <c r="V749" i="12"/>
  <c r="U749" i="12"/>
  <c r="T749" i="12"/>
  <c r="S749" i="12"/>
  <c r="V748" i="12"/>
  <c r="U748" i="12"/>
  <c r="T748" i="12"/>
  <c r="W748" i="12" s="1"/>
  <c r="S748" i="12"/>
  <c r="V747" i="12"/>
  <c r="U747" i="12"/>
  <c r="T747" i="12"/>
  <c r="S747" i="12"/>
  <c r="V746" i="12"/>
  <c r="U746" i="12"/>
  <c r="T746" i="12"/>
  <c r="S746" i="12"/>
  <c r="V745" i="12"/>
  <c r="U745" i="12"/>
  <c r="T745" i="12"/>
  <c r="S745" i="12"/>
  <c r="W744" i="12"/>
  <c r="V744" i="12"/>
  <c r="U744" i="12"/>
  <c r="T744" i="12"/>
  <c r="S744" i="12"/>
  <c r="V743" i="12"/>
  <c r="U743" i="12"/>
  <c r="T743" i="12"/>
  <c r="W743" i="12" s="1"/>
  <c r="S743" i="12"/>
  <c r="V742" i="12"/>
  <c r="U742" i="12"/>
  <c r="T742" i="12"/>
  <c r="W742" i="12" s="1"/>
  <c r="S742" i="12"/>
  <c r="V741" i="12"/>
  <c r="U741" i="12"/>
  <c r="T741" i="12"/>
  <c r="S741" i="12"/>
  <c r="V740" i="12"/>
  <c r="U740" i="12"/>
  <c r="T740" i="12"/>
  <c r="W740" i="12" s="1"/>
  <c r="S740" i="12"/>
  <c r="V739" i="12"/>
  <c r="U739" i="12"/>
  <c r="T739" i="12"/>
  <c r="W739" i="12" s="1"/>
  <c r="S739" i="12"/>
  <c r="V738" i="12"/>
  <c r="U738" i="12"/>
  <c r="T738" i="12"/>
  <c r="W738" i="12" s="1"/>
  <c r="S738" i="12"/>
  <c r="V737" i="12"/>
  <c r="U737" i="12"/>
  <c r="T737" i="12"/>
  <c r="S737" i="12"/>
  <c r="V736" i="12"/>
  <c r="U736" i="12"/>
  <c r="T736" i="12"/>
  <c r="S736" i="12"/>
  <c r="V735" i="12"/>
  <c r="U735" i="12"/>
  <c r="T735" i="12"/>
  <c r="S735" i="12"/>
  <c r="V734" i="12"/>
  <c r="U734" i="12"/>
  <c r="T734" i="12"/>
  <c r="S734" i="12"/>
  <c r="V733" i="12"/>
  <c r="U733" i="12"/>
  <c r="T733" i="12"/>
  <c r="S733" i="12"/>
  <c r="V732" i="12"/>
  <c r="U732" i="12"/>
  <c r="T732" i="12"/>
  <c r="S732" i="12"/>
  <c r="V731" i="12"/>
  <c r="U731" i="12"/>
  <c r="T731" i="12"/>
  <c r="S731" i="12"/>
  <c r="V730" i="12"/>
  <c r="U730" i="12"/>
  <c r="T730" i="12"/>
  <c r="S730" i="12"/>
  <c r="V729" i="12"/>
  <c r="U729" i="12"/>
  <c r="T729" i="12"/>
  <c r="S729" i="12"/>
  <c r="V728" i="12"/>
  <c r="U728" i="12"/>
  <c r="T728" i="12"/>
  <c r="S728" i="12"/>
  <c r="V727" i="12"/>
  <c r="U727" i="12"/>
  <c r="T727" i="12"/>
  <c r="S727" i="12"/>
  <c r="V726" i="12"/>
  <c r="U726" i="12"/>
  <c r="T726" i="12"/>
  <c r="S726" i="12"/>
  <c r="V725" i="12"/>
  <c r="U725" i="12"/>
  <c r="T725" i="12"/>
  <c r="S725" i="12"/>
  <c r="V724" i="12"/>
  <c r="U724" i="12"/>
  <c r="T724" i="12"/>
  <c r="S724" i="12"/>
  <c r="V723" i="12"/>
  <c r="U723" i="12"/>
  <c r="T723" i="12"/>
  <c r="S723" i="12"/>
  <c r="V722" i="12"/>
  <c r="U722" i="12"/>
  <c r="T722" i="12"/>
  <c r="S722" i="12"/>
  <c r="V721" i="12"/>
  <c r="U721" i="12"/>
  <c r="T721" i="12"/>
  <c r="S721" i="12"/>
  <c r="W720" i="12"/>
  <c r="V720" i="12"/>
  <c r="U720" i="12"/>
  <c r="T720" i="12"/>
  <c r="S720" i="12"/>
  <c r="V719" i="12"/>
  <c r="U719" i="12"/>
  <c r="T719" i="12"/>
  <c r="S719" i="12"/>
  <c r="V718" i="12"/>
  <c r="U718" i="12"/>
  <c r="T718" i="12"/>
  <c r="S718" i="12"/>
  <c r="V717" i="12"/>
  <c r="W717" i="12" s="1"/>
  <c r="U717" i="12"/>
  <c r="T717" i="12"/>
  <c r="S717" i="12"/>
  <c r="V716" i="12"/>
  <c r="U716" i="12"/>
  <c r="T716" i="12"/>
  <c r="S716" i="12"/>
  <c r="V715" i="12"/>
  <c r="U715" i="12"/>
  <c r="T715" i="12"/>
  <c r="S715" i="12"/>
  <c r="V714" i="12"/>
  <c r="U714" i="12"/>
  <c r="T714" i="12"/>
  <c r="S714" i="12"/>
  <c r="V713" i="12"/>
  <c r="W713" i="12" s="1"/>
  <c r="U713" i="12"/>
  <c r="T713" i="12"/>
  <c r="S713" i="12"/>
  <c r="V712" i="12"/>
  <c r="U712" i="12"/>
  <c r="T712" i="12"/>
  <c r="S712" i="12"/>
  <c r="V711" i="12"/>
  <c r="U711" i="12"/>
  <c r="T711" i="12"/>
  <c r="S711" i="12"/>
  <c r="V710" i="12"/>
  <c r="U710" i="12"/>
  <c r="T710" i="12"/>
  <c r="S710" i="12"/>
  <c r="V709" i="12"/>
  <c r="U709" i="12"/>
  <c r="T709" i="12"/>
  <c r="S709" i="12"/>
  <c r="V708" i="12"/>
  <c r="U708" i="12"/>
  <c r="T708" i="12"/>
  <c r="S708" i="12"/>
  <c r="V707" i="12"/>
  <c r="U707" i="12"/>
  <c r="T707" i="12"/>
  <c r="S707" i="12"/>
  <c r="V706" i="12"/>
  <c r="U706" i="12"/>
  <c r="T706" i="12"/>
  <c r="S706" i="12"/>
  <c r="V705" i="12"/>
  <c r="U705" i="12"/>
  <c r="T705" i="12"/>
  <c r="S705" i="12"/>
  <c r="W704" i="12"/>
  <c r="V704" i="12"/>
  <c r="U704" i="12"/>
  <c r="T704" i="12"/>
  <c r="S704" i="12"/>
  <c r="V703" i="12"/>
  <c r="U703" i="12"/>
  <c r="T703" i="12"/>
  <c r="S703" i="12"/>
  <c r="V702" i="12"/>
  <c r="U702" i="12"/>
  <c r="T702" i="12"/>
  <c r="S702" i="12"/>
  <c r="V701" i="12"/>
  <c r="U701" i="12"/>
  <c r="T701" i="12"/>
  <c r="S701" i="12"/>
  <c r="V700" i="12"/>
  <c r="U700" i="12"/>
  <c r="T700" i="12"/>
  <c r="W700" i="12" s="1"/>
  <c r="S700" i="12"/>
  <c r="V699" i="12"/>
  <c r="U699" i="12"/>
  <c r="T699" i="12"/>
  <c r="S699" i="12"/>
  <c r="V698" i="12"/>
  <c r="U698" i="12"/>
  <c r="T698" i="12"/>
  <c r="S698" i="12"/>
  <c r="V697" i="12"/>
  <c r="U697" i="12"/>
  <c r="T697" i="12"/>
  <c r="S697" i="12"/>
  <c r="V696" i="12"/>
  <c r="U696" i="12"/>
  <c r="T696" i="12"/>
  <c r="W696" i="12" s="1"/>
  <c r="S696" i="12"/>
  <c r="V695" i="12"/>
  <c r="U695" i="12"/>
  <c r="T695" i="12"/>
  <c r="W695" i="12" s="1"/>
  <c r="S695" i="12"/>
  <c r="V694" i="12"/>
  <c r="U694" i="12"/>
  <c r="T694" i="12"/>
  <c r="W694" i="12" s="1"/>
  <c r="S694" i="12"/>
  <c r="V693" i="12"/>
  <c r="U693" i="12"/>
  <c r="T693" i="12"/>
  <c r="S693" i="12"/>
  <c r="V692" i="12"/>
  <c r="U692" i="12"/>
  <c r="T692" i="12"/>
  <c r="W692" i="12" s="1"/>
  <c r="S692" i="12"/>
  <c r="V691" i="12"/>
  <c r="U691" i="12"/>
  <c r="T691" i="12"/>
  <c r="W691" i="12" s="1"/>
  <c r="S691" i="12"/>
  <c r="V690" i="12"/>
  <c r="U690" i="12"/>
  <c r="T690" i="12"/>
  <c r="W690" i="12" s="1"/>
  <c r="S690" i="12"/>
  <c r="V689" i="12"/>
  <c r="U689" i="12"/>
  <c r="T689" i="12"/>
  <c r="S689" i="12"/>
  <c r="W688" i="12"/>
  <c r="V688" i="12"/>
  <c r="U688" i="12"/>
  <c r="T688" i="12"/>
  <c r="S688" i="12"/>
  <c r="V687" i="12"/>
  <c r="U687" i="12"/>
  <c r="T687" i="12"/>
  <c r="S687" i="12"/>
  <c r="V686" i="12"/>
  <c r="U686" i="12"/>
  <c r="T686" i="12"/>
  <c r="S686" i="12"/>
  <c r="V685" i="12"/>
  <c r="W685" i="12" s="1"/>
  <c r="U685" i="12"/>
  <c r="T685" i="12"/>
  <c r="S685" i="12"/>
  <c r="V684" i="12"/>
  <c r="U684" i="12"/>
  <c r="T684" i="12"/>
  <c r="S684" i="12"/>
  <c r="V683" i="12"/>
  <c r="U683" i="12"/>
  <c r="T683" i="12"/>
  <c r="S683" i="12"/>
  <c r="V682" i="12"/>
  <c r="U682" i="12"/>
  <c r="T682" i="12"/>
  <c r="S682" i="12"/>
  <c r="V681" i="12"/>
  <c r="W681" i="12" s="1"/>
  <c r="U681" i="12"/>
  <c r="T681" i="12"/>
  <c r="S681" i="12"/>
  <c r="V680" i="12"/>
  <c r="U680" i="12"/>
  <c r="T680" i="12"/>
  <c r="W680" i="12" s="1"/>
  <c r="S680" i="12"/>
  <c r="V679" i="12"/>
  <c r="U679" i="12"/>
  <c r="T679" i="12"/>
  <c r="W679" i="12" s="1"/>
  <c r="S679" i="12"/>
  <c r="V678" i="12"/>
  <c r="U678" i="12"/>
  <c r="T678" i="12"/>
  <c r="W678" i="12" s="1"/>
  <c r="S678" i="12"/>
  <c r="V677" i="12"/>
  <c r="U677" i="12"/>
  <c r="T677" i="12"/>
  <c r="S677" i="12"/>
  <c r="V676" i="12"/>
  <c r="U676" i="12"/>
  <c r="T676" i="12"/>
  <c r="W676" i="12" s="1"/>
  <c r="S676" i="12"/>
  <c r="V675" i="12"/>
  <c r="U675" i="12"/>
  <c r="T675" i="12"/>
  <c r="W675" i="12" s="1"/>
  <c r="S675" i="12"/>
  <c r="V674" i="12"/>
  <c r="U674" i="12"/>
  <c r="T674" i="12"/>
  <c r="W674" i="12" s="1"/>
  <c r="S674" i="12"/>
  <c r="V673" i="12"/>
  <c r="U673" i="12"/>
  <c r="T673" i="12"/>
  <c r="S673" i="12"/>
  <c r="W672" i="12"/>
  <c r="V672" i="12"/>
  <c r="U672" i="12"/>
  <c r="T672" i="12"/>
  <c r="S672" i="12"/>
  <c r="V671" i="12"/>
  <c r="U671" i="12"/>
  <c r="T671" i="12"/>
  <c r="S671" i="12"/>
  <c r="V670" i="12"/>
  <c r="U670" i="12"/>
  <c r="T670" i="12"/>
  <c r="S670" i="12"/>
  <c r="V669" i="12"/>
  <c r="U669" i="12"/>
  <c r="T669" i="12"/>
  <c r="S669" i="12"/>
  <c r="V668" i="12"/>
  <c r="U668" i="12"/>
  <c r="T668" i="12"/>
  <c r="W668" i="12" s="1"/>
  <c r="S668" i="12"/>
  <c r="V667" i="12"/>
  <c r="U667" i="12"/>
  <c r="T667" i="12"/>
  <c r="S667" i="12"/>
  <c r="V666" i="12"/>
  <c r="U666" i="12"/>
  <c r="T666" i="12"/>
  <c r="S666" i="12"/>
  <c r="V665" i="12"/>
  <c r="U665" i="12"/>
  <c r="T665" i="12"/>
  <c r="S665" i="12"/>
  <c r="V664" i="12"/>
  <c r="U664" i="12"/>
  <c r="T664" i="12"/>
  <c r="S664" i="12"/>
  <c r="V663" i="12"/>
  <c r="U663" i="12"/>
  <c r="T663" i="12"/>
  <c r="S663" i="12"/>
  <c r="V662" i="12"/>
  <c r="U662" i="12"/>
  <c r="T662" i="12"/>
  <c r="S662" i="12"/>
  <c r="V661" i="12"/>
  <c r="U661" i="12"/>
  <c r="T661" i="12"/>
  <c r="S661" i="12"/>
  <c r="V660" i="12"/>
  <c r="U660" i="12"/>
  <c r="T660" i="12"/>
  <c r="S660" i="12"/>
  <c r="V659" i="12"/>
  <c r="U659" i="12"/>
  <c r="T659" i="12"/>
  <c r="S659" i="12"/>
  <c r="V658" i="12"/>
  <c r="U658" i="12"/>
  <c r="T658" i="12"/>
  <c r="S658" i="12"/>
  <c r="V657" i="12"/>
  <c r="U657" i="12"/>
  <c r="T657" i="12"/>
  <c r="S657" i="12"/>
  <c r="W656" i="12"/>
  <c r="V656" i="12"/>
  <c r="U656" i="12"/>
  <c r="T656" i="12"/>
  <c r="S656" i="12"/>
  <c r="V655" i="12"/>
  <c r="U655" i="12"/>
  <c r="T655" i="12"/>
  <c r="S655" i="12"/>
  <c r="V654" i="12"/>
  <c r="U654" i="12"/>
  <c r="T654" i="12"/>
  <c r="S654" i="12"/>
  <c r="V653" i="12"/>
  <c r="W653" i="12" s="1"/>
  <c r="U653" i="12"/>
  <c r="T653" i="12"/>
  <c r="S653" i="12"/>
  <c r="V652" i="12"/>
  <c r="U652" i="12"/>
  <c r="T652" i="12"/>
  <c r="S652" i="12"/>
  <c r="V651" i="12"/>
  <c r="U651" i="12"/>
  <c r="T651" i="12"/>
  <c r="S651" i="12"/>
  <c r="V650" i="12"/>
  <c r="U650" i="12"/>
  <c r="T650" i="12"/>
  <c r="S650" i="12"/>
  <c r="V649" i="12"/>
  <c r="W649" i="12" s="1"/>
  <c r="U649" i="12"/>
  <c r="T649" i="12"/>
  <c r="S649" i="12"/>
  <c r="V648" i="12"/>
  <c r="U648" i="12"/>
  <c r="T648" i="12"/>
  <c r="S648" i="12"/>
  <c r="V647" i="12"/>
  <c r="U647" i="12"/>
  <c r="T647" i="12"/>
  <c r="S647" i="12"/>
  <c r="V646" i="12"/>
  <c r="U646" i="12"/>
  <c r="T646" i="12"/>
  <c r="S646" i="12"/>
  <c r="V645" i="12"/>
  <c r="U645" i="12"/>
  <c r="T645" i="12"/>
  <c r="S645" i="12"/>
  <c r="V644" i="12"/>
  <c r="U644" i="12"/>
  <c r="T644" i="12"/>
  <c r="S644" i="12"/>
  <c r="V643" i="12"/>
  <c r="U643" i="12"/>
  <c r="T643" i="12"/>
  <c r="S643" i="12"/>
  <c r="V642" i="12"/>
  <c r="U642" i="12"/>
  <c r="T642" i="12"/>
  <c r="S642" i="12"/>
  <c r="V641" i="12"/>
  <c r="W641" i="12" s="1"/>
  <c r="U641" i="12"/>
  <c r="T641" i="12"/>
  <c r="S641" i="12"/>
  <c r="W640" i="12"/>
  <c r="V640" i="12"/>
  <c r="U640" i="12"/>
  <c r="T640" i="12"/>
  <c r="S640" i="12"/>
  <c r="V639" i="12"/>
  <c r="U639" i="12"/>
  <c r="T639" i="12"/>
  <c r="S639" i="12"/>
  <c r="V638" i="12"/>
  <c r="U638" i="12"/>
  <c r="T638" i="12"/>
  <c r="S638" i="12"/>
  <c r="V637" i="12"/>
  <c r="U637" i="12"/>
  <c r="T637" i="12"/>
  <c r="S637" i="12"/>
  <c r="V636" i="12"/>
  <c r="U636" i="12"/>
  <c r="T636" i="12"/>
  <c r="W636" i="12" s="1"/>
  <c r="S636" i="12"/>
  <c r="V635" i="12"/>
  <c r="U635" i="12"/>
  <c r="T635" i="12"/>
  <c r="S635" i="12"/>
  <c r="V634" i="12"/>
  <c r="U634" i="12"/>
  <c r="T634" i="12"/>
  <c r="S634" i="12"/>
  <c r="V633" i="12"/>
  <c r="U633" i="12"/>
  <c r="T633" i="12"/>
  <c r="S633" i="12"/>
  <c r="V632" i="12"/>
  <c r="U632" i="12"/>
  <c r="T632" i="12"/>
  <c r="S632" i="12"/>
  <c r="V631" i="12"/>
  <c r="U631" i="12"/>
  <c r="T631" i="12"/>
  <c r="S631" i="12"/>
  <c r="V630" i="12"/>
  <c r="U630" i="12"/>
  <c r="T630" i="12"/>
  <c r="S630" i="12"/>
  <c r="V629" i="12"/>
  <c r="U629" i="12"/>
  <c r="T629" i="12"/>
  <c r="S629" i="12"/>
  <c r="V628" i="12"/>
  <c r="U628" i="12"/>
  <c r="T628" i="12"/>
  <c r="S628" i="12"/>
  <c r="V627" i="12"/>
  <c r="U627" i="12"/>
  <c r="T627" i="12"/>
  <c r="S627" i="12"/>
  <c r="V626" i="12"/>
  <c r="U626" i="12"/>
  <c r="T626" i="12"/>
  <c r="S626" i="12"/>
  <c r="V625" i="12"/>
  <c r="U625" i="12"/>
  <c r="T625" i="12"/>
  <c r="S625" i="12"/>
  <c r="W624" i="12"/>
  <c r="V624" i="12"/>
  <c r="U624" i="12"/>
  <c r="T624" i="12"/>
  <c r="S624" i="12"/>
  <c r="V623" i="12"/>
  <c r="U623" i="12"/>
  <c r="T623" i="12"/>
  <c r="S623" i="12"/>
  <c r="V622" i="12"/>
  <c r="U622" i="12"/>
  <c r="T622" i="12"/>
  <c r="S622" i="12"/>
  <c r="V621" i="12"/>
  <c r="W621" i="12" s="1"/>
  <c r="U621" i="12"/>
  <c r="T621" i="12"/>
  <c r="S621" i="12"/>
  <c r="V620" i="12"/>
  <c r="U620" i="12"/>
  <c r="T620" i="12"/>
  <c r="S620" i="12"/>
  <c r="V619" i="12"/>
  <c r="U619" i="12"/>
  <c r="T619" i="12"/>
  <c r="S619" i="12"/>
  <c r="V618" i="12"/>
  <c r="U618" i="12"/>
  <c r="T618" i="12"/>
  <c r="S618" i="12"/>
  <c r="V617" i="12"/>
  <c r="W617" i="12" s="1"/>
  <c r="U617" i="12"/>
  <c r="T617" i="12"/>
  <c r="S617" i="12"/>
  <c r="V616" i="12"/>
  <c r="U616" i="12"/>
  <c r="T616" i="12"/>
  <c r="W616" i="12" s="1"/>
  <c r="S616" i="12"/>
  <c r="V615" i="12"/>
  <c r="U615" i="12"/>
  <c r="T615" i="12"/>
  <c r="W615" i="12" s="1"/>
  <c r="S615" i="12"/>
  <c r="V614" i="12"/>
  <c r="U614" i="12"/>
  <c r="T614" i="12"/>
  <c r="W614" i="12" s="1"/>
  <c r="S614" i="12"/>
  <c r="V613" i="12"/>
  <c r="U613" i="12"/>
  <c r="T613" i="12"/>
  <c r="S613" i="12"/>
  <c r="V612" i="12"/>
  <c r="U612" i="12"/>
  <c r="T612" i="12"/>
  <c r="W612" i="12" s="1"/>
  <c r="S612" i="12"/>
  <c r="V611" i="12"/>
  <c r="U611" i="12"/>
  <c r="T611" i="12"/>
  <c r="W611" i="12" s="1"/>
  <c r="S611" i="12"/>
  <c r="V610" i="12"/>
  <c r="U610" i="12"/>
  <c r="T610" i="12"/>
  <c r="W610" i="12" s="1"/>
  <c r="S610" i="12"/>
  <c r="V609" i="12"/>
  <c r="U609" i="12"/>
  <c r="T609" i="12"/>
  <c r="S609" i="12"/>
  <c r="W608" i="12"/>
  <c r="V608" i="12"/>
  <c r="U608" i="12"/>
  <c r="T608" i="12"/>
  <c r="S608" i="12"/>
  <c r="V607" i="12"/>
  <c r="U607" i="12"/>
  <c r="T607" i="12"/>
  <c r="S607" i="12"/>
  <c r="V606" i="12"/>
  <c r="U606" i="12"/>
  <c r="T606" i="12"/>
  <c r="S606" i="12"/>
  <c r="V605" i="12"/>
  <c r="U605" i="12"/>
  <c r="T605" i="12"/>
  <c r="S605" i="12"/>
  <c r="V604" i="12"/>
  <c r="U604" i="12"/>
  <c r="T604" i="12"/>
  <c r="W604" i="12" s="1"/>
  <c r="S604" i="12"/>
  <c r="V603" i="12"/>
  <c r="U603" i="12"/>
  <c r="T603" i="12"/>
  <c r="S603" i="12"/>
  <c r="V602" i="12"/>
  <c r="U602" i="12"/>
  <c r="T602" i="12"/>
  <c r="S602" i="12"/>
  <c r="V601" i="12"/>
  <c r="U601" i="12"/>
  <c r="T601" i="12"/>
  <c r="S601" i="12"/>
  <c r="V600" i="12"/>
  <c r="U600" i="12"/>
  <c r="T600" i="12"/>
  <c r="S600" i="12"/>
  <c r="V599" i="12"/>
  <c r="U599" i="12"/>
  <c r="T599" i="12"/>
  <c r="S599" i="12"/>
  <c r="V598" i="12"/>
  <c r="U598" i="12"/>
  <c r="T598" i="12"/>
  <c r="S598" i="12"/>
  <c r="V597" i="12"/>
  <c r="U597" i="12"/>
  <c r="T597" i="12"/>
  <c r="S597" i="12"/>
  <c r="V596" i="12"/>
  <c r="U596" i="12"/>
  <c r="T596" i="12"/>
  <c r="S596" i="12"/>
  <c r="V595" i="12"/>
  <c r="U595" i="12"/>
  <c r="T595" i="12"/>
  <c r="S595" i="12"/>
  <c r="V594" i="12"/>
  <c r="U594" i="12"/>
  <c r="T594" i="12"/>
  <c r="S594" i="12"/>
  <c r="V593" i="12"/>
  <c r="U593" i="12"/>
  <c r="T593" i="12"/>
  <c r="S593" i="12"/>
  <c r="W592" i="12"/>
  <c r="V592" i="12"/>
  <c r="U592" i="12"/>
  <c r="T592" i="12"/>
  <c r="S592" i="12"/>
  <c r="V591" i="12"/>
  <c r="U591" i="12"/>
  <c r="T591" i="12"/>
  <c r="S591" i="12"/>
  <c r="V590" i="12"/>
  <c r="U590" i="12"/>
  <c r="T590" i="12"/>
  <c r="S590" i="12"/>
  <c r="V589" i="12"/>
  <c r="W589" i="12" s="1"/>
  <c r="U589" i="12"/>
  <c r="T589" i="12"/>
  <c r="S589" i="12"/>
  <c r="V588" i="12"/>
  <c r="U588" i="12"/>
  <c r="T588" i="12"/>
  <c r="S588" i="12"/>
  <c r="V587" i="12"/>
  <c r="U587" i="12"/>
  <c r="T587" i="12"/>
  <c r="S587" i="12"/>
  <c r="V586" i="12"/>
  <c r="U586" i="12"/>
  <c r="T586" i="12"/>
  <c r="S586" i="12"/>
  <c r="V585" i="12"/>
  <c r="W585" i="12" s="1"/>
  <c r="U585" i="12"/>
  <c r="T585" i="12"/>
  <c r="S585" i="12"/>
  <c r="V584" i="12"/>
  <c r="U584" i="12"/>
  <c r="T584" i="12"/>
  <c r="S584" i="12"/>
  <c r="V583" i="12"/>
  <c r="U583" i="12"/>
  <c r="T583" i="12"/>
  <c r="S583" i="12"/>
  <c r="V582" i="12"/>
  <c r="U582" i="12"/>
  <c r="T582" i="12"/>
  <c r="S582" i="12"/>
  <c r="V581" i="12"/>
  <c r="U581" i="12"/>
  <c r="T581" i="12"/>
  <c r="S581" i="12"/>
  <c r="V580" i="12"/>
  <c r="U580" i="12"/>
  <c r="T580" i="12"/>
  <c r="S580" i="12"/>
  <c r="V579" i="12"/>
  <c r="U579" i="12"/>
  <c r="T579" i="12"/>
  <c r="S579" i="12"/>
  <c r="V578" i="12"/>
  <c r="U578" i="12"/>
  <c r="T578" i="12"/>
  <c r="S578" i="12"/>
  <c r="V577" i="12"/>
  <c r="U577" i="12"/>
  <c r="T577" i="12"/>
  <c r="S577" i="12"/>
  <c r="W576" i="12"/>
  <c r="V576" i="12"/>
  <c r="U576" i="12"/>
  <c r="T576" i="12"/>
  <c r="S576" i="12"/>
  <c r="V575" i="12"/>
  <c r="U575" i="12"/>
  <c r="T575" i="12"/>
  <c r="S575" i="12"/>
  <c r="V574" i="12"/>
  <c r="U574" i="12"/>
  <c r="T574" i="12"/>
  <c r="S574" i="12"/>
  <c r="V573" i="12"/>
  <c r="U573" i="12"/>
  <c r="T573" i="12"/>
  <c r="S573" i="12"/>
  <c r="V572" i="12"/>
  <c r="U572" i="12"/>
  <c r="T572" i="12"/>
  <c r="W572" i="12" s="1"/>
  <c r="S572" i="12"/>
  <c r="V571" i="12"/>
  <c r="U571" i="12"/>
  <c r="T571" i="12"/>
  <c r="S571" i="12"/>
  <c r="V570" i="12"/>
  <c r="U570" i="12"/>
  <c r="T570" i="12"/>
  <c r="S570" i="12"/>
  <c r="V569" i="12"/>
  <c r="U569" i="12"/>
  <c r="T569" i="12"/>
  <c r="S569" i="12"/>
  <c r="V568" i="12"/>
  <c r="U568" i="12"/>
  <c r="T568" i="12"/>
  <c r="W568" i="12" s="1"/>
  <c r="S568" i="12"/>
  <c r="V567" i="12"/>
  <c r="U567" i="12"/>
  <c r="T567" i="12"/>
  <c r="W567" i="12" s="1"/>
  <c r="S567" i="12"/>
  <c r="V566" i="12"/>
  <c r="U566" i="12"/>
  <c r="T566" i="12"/>
  <c r="W566" i="12" s="1"/>
  <c r="S566" i="12"/>
  <c r="V565" i="12"/>
  <c r="U565" i="12"/>
  <c r="T565" i="12"/>
  <c r="S565" i="12"/>
  <c r="V564" i="12"/>
  <c r="U564" i="12"/>
  <c r="T564" i="12"/>
  <c r="W564" i="12" s="1"/>
  <c r="S564" i="12"/>
  <c r="V563" i="12"/>
  <c r="U563" i="12"/>
  <c r="T563" i="12"/>
  <c r="W563" i="12" s="1"/>
  <c r="S563" i="12"/>
  <c r="V562" i="12"/>
  <c r="U562" i="12"/>
  <c r="T562" i="12"/>
  <c r="W562" i="12" s="1"/>
  <c r="S562" i="12"/>
  <c r="V561" i="12"/>
  <c r="U561" i="12"/>
  <c r="T561" i="12"/>
  <c r="S561" i="12"/>
  <c r="W560" i="12"/>
  <c r="V560" i="12"/>
  <c r="U560" i="12"/>
  <c r="T560" i="12"/>
  <c r="S560" i="12"/>
  <c r="V559" i="12"/>
  <c r="U559" i="12"/>
  <c r="T559" i="12"/>
  <c r="S559" i="12"/>
  <c r="V558" i="12"/>
  <c r="U558" i="12"/>
  <c r="T558" i="12"/>
  <c r="S558" i="12"/>
  <c r="V557" i="12"/>
  <c r="W557" i="12" s="1"/>
  <c r="U557" i="12"/>
  <c r="T557" i="12"/>
  <c r="S557" i="12"/>
  <c r="V556" i="12"/>
  <c r="U556" i="12"/>
  <c r="T556" i="12"/>
  <c r="S556" i="12"/>
  <c r="V555" i="12"/>
  <c r="U555" i="12"/>
  <c r="T555" i="12"/>
  <c r="S555" i="12"/>
  <c r="V554" i="12"/>
  <c r="U554" i="12"/>
  <c r="T554" i="12"/>
  <c r="S554" i="12"/>
  <c r="V553" i="12"/>
  <c r="W553" i="12" s="1"/>
  <c r="U553" i="12"/>
  <c r="T553" i="12"/>
  <c r="S553" i="12"/>
  <c r="W552" i="12"/>
  <c r="V552" i="12"/>
  <c r="U552" i="12"/>
  <c r="T552" i="12"/>
  <c r="S552" i="12"/>
  <c r="V551" i="12"/>
  <c r="U551" i="12"/>
  <c r="T551" i="12"/>
  <c r="S551" i="12"/>
  <c r="V550" i="12"/>
  <c r="U550" i="12"/>
  <c r="T550" i="12"/>
  <c r="S550" i="12"/>
  <c r="V549" i="12"/>
  <c r="U549" i="12"/>
  <c r="T549" i="12"/>
  <c r="S549" i="12"/>
  <c r="V548" i="12"/>
  <c r="U548" i="12"/>
  <c r="T548" i="12"/>
  <c r="S548" i="12"/>
  <c r="V547" i="12"/>
  <c r="U547" i="12"/>
  <c r="T547" i="12"/>
  <c r="S547" i="12"/>
  <c r="V546" i="12"/>
  <c r="U546" i="12"/>
  <c r="T546" i="12"/>
  <c r="S546" i="12"/>
  <c r="V545" i="12"/>
  <c r="U545" i="12"/>
  <c r="T545" i="12"/>
  <c r="S545" i="12"/>
  <c r="V544" i="12"/>
  <c r="U544" i="12"/>
  <c r="T544" i="12"/>
  <c r="W544" i="12" s="1"/>
  <c r="S544" i="12"/>
  <c r="V543" i="12"/>
  <c r="U543" i="12"/>
  <c r="T543" i="12"/>
  <c r="S543" i="12"/>
  <c r="V542" i="12"/>
  <c r="U542" i="12"/>
  <c r="T542" i="12"/>
  <c r="S542" i="12"/>
  <c r="V541" i="12"/>
  <c r="U541" i="12"/>
  <c r="T541" i="12"/>
  <c r="S541" i="12"/>
  <c r="V540" i="12"/>
  <c r="U540" i="12"/>
  <c r="T540" i="12"/>
  <c r="W540" i="12" s="1"/>
  <c r="S540" i="12"/>
  <c r="V539" i="12"/>
  <c r="U539" i="12"/>
  <c r="T539" i="12"/>
  <c r="S539" i="12"/>
  <c r="V538" i="12"/>
  <c r="U538" i="12"/>
  <c r="T538" i="12"/>
  <c r="S538" i="12"/>
  <c r="V537" i="12"/>
  <c r="U537" i="12"/>
  <c r="T537" i="12"/>
  <c r="S537" i="12"/>
  <c r="V536" i="12"/>
  <c r="U536" i="12"/>
  <c r="T536" i="12"/>
  <c r="S536" i="12"/>
  <c r="V535" i="12"/>
  <c r="U535" i="12"/>
  <c r="T535" i="12"/>
  <c r="S535" i="12"/>
  <c r="V534" i="12"/>
  <c r="U534" i="12"/>
  <c r="T534" i="12"/>
  <c r="S534" i="12"/>
  <c r="V533" i="12"/>
  <c r="U533" i="12"/>
  <c r="T533" i="12"/>
  <c r="S533" i="12"/>
  <c r="V532" i="12"/>
  <c r="U532" i="12"/>
  <c r="T532" i="12"/>
  <c r="S532" i="12"/>
  <c r="V531" i="12"/>
  <c r="U531" i="12"/>
  <c r="T531" i="12"/>
  <c r="S531" i="12"/>
  <c r="V530" i="12"/>
  <c r="U530" i="12"/>
  <c r="T530" i="12"/>
  <c r="S530" i="12"/>
  <c r="V529" i="12"/>
  <c r="U529" i="12"/>
  <c r="T529" i="12"/>
  <c r="S529" i="12"/>
  <c r="W528" i="12"/>
  <c r="V528" i="12"/>
  <c r="U528" i="12"/>
  <c r="T528" i="12"/>
  <c r="S528" i="12"/>
  <c r="V527" i="12"/>
  <c r="U527" i="12"/>
  <c r="T527" i="12"/>
  <c r="S527" i="12"/>
  <c r="V526" i="12"/>
  <c r="U526" i="12"/>
  <c r="T526" i="12"/>
  <c r="S526" i="12"/>
  <c r="V525" i="12"/>
  <c r="W525" i="12" s="1"/>
  <c r="U525" i="12"/>
  <c r="T525" i="12"/>
  <c r="S525" i="12"/>
  <c r="V524" i="12"/>
  <c r="U524" i="12"/>
  <c r="T524" i="12"/>
  <c r="S524" i="12"/>
  <c r="V523" i="12"/>
  <c r="U523" i="12"/>
  <c r="T523" i="12"/>
  <c r="S523" i="12"/>
  <c r="V522" i="12"/>
  <c r="U522" i="12"/>
  <c r="T522" i="12"/>
  <c r="S522" i="12"/>
  <c r="V521" i="12"/>
  <c r="W521" i="12" s="1"/>
  <c r="U521" i="12"/>
  <c r="T521" i="12"/>
  <c r="S521" i="12"/>
  <c r="V520" i="12"/>
  <c r="U520" i="12"/>
  <c r="T520" i="12"/>
  <c r="W520" i="12" s="1"/>
  <c r="S520" i="12"/>
  <c r="V519" i="12"/>
  <c r="U519" i="12"/>
  <c r="T519" i="12"/>
  <c r="W519" i="12" s="1"/>
  <c r="S519" i="12"/>
  <c r="V518" i="12"/>
  <c r="U518" i="12"/>
  <c r="T518" i="12"/>
  <c r="W518" i="12" s="1"/>
  <c r="S518" i="12"/>
  <c r="V517" i="12"/>
  <c r="U517" i="12"/>
  <c r="T517" i="12"/>
  <c r="S517" i="12"/>
  <c r="V516" i="12"/>
  <c r="U516" i="12"/>
  <c r="T516" i="12"/>
  <c r="W516" i="12" s="1"/>
  <c r="S516" i="12"/>
  <c r="V515" i="12"/>
  <c r="U515" i="12"/>
  <c r="T515" i="12"/>
  <c r="W515" i="12" s="1"/>
  <c r="S515" i="12"/>
  <c r="V514" i="12"/>
  <c r="U514" i="12"/>
  <c r="T514" i="12"/>
  <c r="W514" i="12" s="1"/>
  <c r="S514" i="12"/>
  <c r="V513" i="12"/>
  <c r="U513" i="12"/>
  <c r="T513" i="12"/>
  <c r="S513" i="12"/>
  <c r="V512" i="12"/>
  <c r="U512" i="12"/>
  <c r="T512" i="12"/>
  <c r="W512" i="12" s="1"/>
  <c r="S512" i="12"/>
  <c r="V511" i="12"/>
  <c r="U511" i="12"/>
  <c r="T511" i="12"/>
  <c r="S511" i="12"/>
  <c r="V510" i="12"/>
  <c r="U510" i="12"/>
  <c r="T510" i="12"/>
  <c r="S510" i="12"/>
  <c r="V509" i="12"/>
  <c r="U509" i="12"/>
  <c r="T509" i="12"/>
  <c r="S509" i="12"/>
  <c r="V508" i="12"/>
  <c r="U508" i="12"/>
  <c r="T508" i="12"/>
  <c r="W508" i="12" s="1"/>
  <c r="S508" i="12"/>
  <c r="V507" i="12"/>
  <c r="U507" i="12"/>
  <c r="T507" i="12"/>
  <c r="S507" i="12"/>
  <c r="V506" i="12"/>
  <c r="U506" i="12"/>
  <c r="T506" i="12"/>
  <c r="S506" i="12"/>
  <c r="V505" i="12"/>
  <c r="U505" i="12"/>
  <c r="T505" i="12"/>
  <c r="S505" i="12"/>
  <c r="V504" i="12"/>
  <c r="U504" i="12"/>
  <c r="T504" i="12"/>
  <c r="W504" i="12" s="1"/>
  <c r="S504" i="12"/>
  <c r="V503" i="12"/>
  <c r="U503" i="12"/>
  <c r="T503" i="12"/>
  <c r="W503" i="12" s="1"/>
  <c r="S503" i="12"/>
  <c r="V502" i="12"/>
  <c r="U502" i="12"/>
  <c r="T502" i="12"/>
  <c r="W502" i="12" s="1"/>
  <c r="S502" i="12"/>
  <c r="V501" i="12"/>
  <c r="U501" i="12"/>
  <c r="T501" i="12"/>
  <c r="S501" i="12"/>
  <c r="V500" i="12"/>
  <c r="U500" i="12"/>
  <c r="T500" i="12"/>
  <c r="S500" i="12"/>
  <c r="V499" i="12"/>
  <c r="U499" i="12"/>
  <c r="T499" i="12"/>
  <c r="W499" i="12" s="1"/>
  <c r="S499" i="12"/>
  <c r="V498" i="12"/>
  <c r="U498" i="12"/>
  <c r="T498" i="12"/>
  <c r="W498" i="12" s="1"/>
  <c r="S498" i="12"/>
  <c r="V497" i="12"/>
  <c r="U497" i="12"/>
  <c r="T497" i="12"/>
  <c r="S497" i="12"/>
  <c r="V496" i="12"/>
  <c r="U496" i="12"/>
  <c r="T496" i="12"/>
  <c r="S496" i="12"/>
  <c r="V495" i="12"/>
  <c r="W495" i="12" s="1"/>
  <c r="U495" i="12"/>
  <c r="T495" i="12"/>
  <c r="S495" i="12"/>
  <c r="V494" i="12"/>
  <c r="U494" i="12"/>
  <c r="T494" i="12"/>
  <c r="S494" i="12"/>
  <c r="V493" i="12"/>
  <c r="W493" i="12" s="1"/>
  <c r="U493" i="12"/>
  <c r="T493" i="12"/>
  <c r="S493" i="12"/>
  <c r="V492" i="12"/>
  <c r="W492" i="12" s="1"/>
  <c r="U492" i="12"/>
  <c r="T492" i="12"/>
  <c r="S492" i="12"/>
  <c r="V491" i="12"/>
  <c r="U491" i="12"/>
  <c r="T491" i="12"/>
  <c r="S491" i="12"/>
  <c r="V490" i="12"/>
  <c r="U490" i="12"/>
  <c r="T490" i="12"/>
  <c r="S490" i="12"/>
  <c r="V489" i="12"/>
  <c r="W489" i="12" s="1"/>
  <c r="U489" i="12"/>
  <c r="T489" i="12"/>
  <c r="S489" i="12"/>
  <c r="V488" i="12"/>
  <c r="W488" i="12" s="1"/>
  <c r="U488" i="12"/>
  <c r="T488" i="12"/>
  <c r="S488" i="12"/>
  <c r="W487" i="12"/>
  <c r="V487" i="12"/>
  <c r="U487" i="12"/>
  <c r="T487" i="12"/>
  <c r="S487" i="12"/>
  <c r="V486" i="12"/>
  <c r="U486" i="12"/>
  <c r="T486" i="12"/>
  <c r="S486" i="12"/>
  <c r="V485" i="12"/>
  <c r="U485" i="12"/>
  <c r="T485" i="12"/>
  <c r="S485" i="12"/>
  <c r="V484" i="12"/>
  <c r="U484" i="12"/>
  <c r="T484" i="12"/>
  <c r="S484" i="12"/>
  <c r="V483" i="12"/>
  <c r="U483" i="12"/>
  <c r="T483" i="12"/>
  <c r="S483" i="12"/>
  <c r="V482" i="12"/>
  <c r="U482" i="12"/>
  <c r="T482" i="12"/>
  <c r="S482" i="12"/>
  <c r="V481" i="12"/>
  <c r="W481" i="12" s="1"/>
  <c r="U481" i="12"/>
  <c r="T481" i="12"/>
  <c r="S481" i="12"/>
  <c r="V480" i="12"/>
  <c r="W480" i="12" s="1"/>
  <c r="U480" i="12"/>
  <c r="T480" i="12"/>
  <c r="S480" i="12"/>
  <c r="V479" i="12"/>
  <c r="U479" i="12"/>
  <c r="T479" i="12"/>
  <c r="W479" i="12" s="1"/>
  <c r="S479" i="12"/>
  <c r="V478" i="12"/>
  <c r="U478" i="12"/>
  <c r="T478" i="12"/>
  <c r="S478" i="12"/>
  <c r="V477" i="12"/>
  <c r="U477" i="12"/>
  <c r="T477" i="12"/>
  <c r="S477" i="12"/>
  <c r="V476" i="12"/>
  <c r="U476" i="12"/>
  <c r="T476" i="12"/>
  <c r="S476" i="12"/>
  <c r="V475" i="12"/>
  <c r="U475" i="12"/>
  <c r="T475" i="12"/>
  <c r="W475" i="12" s="1"/>
  <c r="S475" i="12"/>
  <c r="V474" i="12"/>
  <c r="U474" i="12"/>
  <c r="T474" i="12"/>
  <c r="S474" i="12"/>
  <c r="V473" i="12"/>
  <c r="U473" i="12"/>
  <c r="T473" i="12"/>
  <c r="S473" i="12"/>
  <c r="V472" i="12"/>
  <c r="U472" i="12"/>
  <c r="T472" i="12"/>
  <c r="S472" i="12"/>
  <c r="V471" i="12"/>
  <c r="U471" i="12"/>
  <c r="T471" i="12"/>
  <c r="W471" i="12" s="1"/>
  <c r="S471" i="12"/>
  <c r="V470" i="12"/>
  <c r="U470" i="12"/>
  <c r="T470" i="12"/>
  <c r="W470" i="12" s="1"/>
  <c r="S470" i="12"/>
  <c r="V469" i="12"/>
  <c r="U469" i="12"/>
  <c r="T469" i="12"/>
  <c r="S469" i="12"/>
  <c r="V468" i="12"/>
  <c r="U468" i="12"/>
  <c r="T468" i="12"/>
  <c r="S468" i="12"/>
  <c r="V467" i="12"/>
  <c r="U467" i="12"/>
  <c r="T467" i="12"/>
  <c r="W467" i="12" s="1"/>
  <c r="S467" i="12"/>
  <c r="V466" i="12"/>
  <c r="U466" i="12"/>
  <c r="T466" i="12"/>
  <c r="S466" i="12"/>
  <c r="V465" i="12"/>
  <c r="U465" i="12"/>
  <c r="T465" i="12"/>
  <c r="S465" i="12"/>
  <c r="V464" i="12"/>
  <c r="U464" i="12"/>
  <c r="T464" i="12"/>
  <c r="S464" i="12"/>
  <c r="V463" i="12"/>
  <c r="U463" i="12"/>
  <c r="T463" i="12"/>
  <c r="W463" i="12" s="1"/>
  <c r="S463" i="12"/>
  <c r="V462" i="12"/>
  <c r="U462" i="12"/>
  <c r="T462" i="12"/>
  <c r="S462" i="12"/>
  <c r="V461" i="12"/>
  <c r="W461" i="12" s="1"/>
  <c r="U461" i="12"/>
  <c r="T461" i="12"/>
  <c r="S461" i="12"/>
  <c r="V460" i="12"/>
  <c r="W460" i="12" s="1"/>
  <c r="U460" i="12"/>
  <c r="T460" i="12"/>
  <c r="S460" i="12"/>
  <c r="V459" i="12"/>
  <c r="U459" i="12"/>
  <c r="T459" i="12"/>
  <c r="S459" i="12"/>
  <c r="V458" i="12"/>
  <c r="U458" i="12"/>
  <c r="T458" i="12"/>
  <c r="S458" i="12"/>
  <c r="V457" i="12"/>
  <c r="W457" i="12" s="1"/>
  <c r="U457" i="12"/>
  <c r="T457" i="12"/>
  <c r="S457" i="12"/>
  <c r="V456" i="12"/>
  <c r="W456" i="12" s="1"/>
  <c r="U456" i="12"/>
  <c r="T456" i="12"/>
  <c r="S456" i="12"/>
  <c r="W455" i="12"/>
  <c r="V455" i="12"/>
  <c r="U455" i="12"/>
  <c r="T455" i="12"/>
  <c r="S455" i="12"/>
  <c r="V454" i="12"/>
  <c r="U454" i="12"/>
  <c r="T454" i="12"/>
  <c r="S454" i="12"/>
  <c r="V453" i="12"/>
  <c r="U453" i="12"/>
  <c r="T453" i="12"/>
  <c r="S453" i="12"/>
  <c r="V452" i="12"/>
  <c r="U452" i="12"/>
  <c r="T452" i="12"/>
  <c r="S452" i="12"/>
  <c r="V451" i="12"/>
  <c r="U451" i="12"/>
  <c r="T451" i="12"/>
  <c r="S451" i="12"/>
  <c r="V450" i="12"/>
  <c r="U450" i="12"/>
  <c r="T450" i="12"/>
  <c r="S450" i="12"/>
  <c r="V449" i="12"/>
  <c r="W449" i="12" s="1"/>
  <c r="U449" i="12"/>
  <c r="T449" i="12"/>
  <c r="S449" i="12"/>
  <c r="V448" i="12"/>
  <c r="W448" i="12" s="1"/>
  <c r="U448" i="12"/>
  <c r="T448" i="12"/>
  <c r="S448" i="12"/>
  <c r="V447" i="12"/>
  <c r="U447" i="12"/>
  <c r="T447" i="12"/>
  <c r="W447" i="12" s="1"/>
  <c r="S447" i="12"/>
  <c r="V446" i="12"/>
  <c r="U446" i="12"/>
  <c r="T446" i="12"/>
  <c r="S446" i="12"/>
  <c r="V445" i="12"/>
  <c r="U445" i="12"/>
  <c r="T445" i="12"/>
  <c r="S445" i="12"/>
  <c r="V444" i="12"/>
  <c r="U444" i="12"/>
  <c r="T444" i="12"/>
  <c r="S444" i="12"/>
  <c r="V443" i="12"/>
  <c r="U443" i="12"/>
  <c r="T443" i="12"/>
  <c r="W443" i="12" s="1"/>
  <c r="S443" i="12"/>
  <c r="V442" i="12"/>
  <c r="U442" i="12"/>
  <c r="T442" i="12"/>
  <c r="S442" i="12"/>
  <c r="V441" i="12"/>
  <c r="U441" i="12"/>
  <c r="T441" i="12"/>
  <c r="S441" i="12"/>
  <c r="V440" i="12"/>
  <c r="U440" i="12"/>
  <c r="T440" i="12"/>
  <c r="S440" i="12"/>
  <c r="V439" i="12"/>
  <c r="U439" i="12"/>
  <c r="T439" i="12"/>
  <c r="W439" i="12" s="1"/>
  <c r="S439" i="12"/>
  <c r="V438" i="12"/>
  <c r="U438" i="12"/>
  <c r="T438" i="12"/>
  <c r="W438" i="12" s="1"/>
  <c r="S438" i="12"/>
  <c r="V437" i="12"/>
  <c r="U437" i="12"/>
  <c r="T437" i="12"/>
  <c r="S437" i="12"/>
  <c r="V436" i="12"/>
  <c r="U436" i="12"/>
  <c r="T436" i="12"/>
  <c r="S436" i="12"/>
  <c r="V435" i="12"/>
  <c r="U435" i="12"/>
  <c r="T435" i="12"/>
  <c r="W435" i="12" s="1"/>
  <c r="S435" i="12"/>
  <c r="V434" i="12"/>
  <c r="U434" i="12"/>
  <c r="T434" i="12"/>
  <c r="S434" i="12"/>
  <c r="V433" i="12"/>
  <c r="U433" i="12"/>
  <c r="T433" i="12"/>
  <c r="S433" i="12"/>
  <c r="V432" i="12"/>
  <c r="U432" i="12"/>
  <c r="T432" i="12"/>
  <c r="S432" i="12"/>
  <c r="V431" i="12"/>
  <c r="W431" i="12" s="1"/>
  <c r="U431" i="12"/>
  <c r="T431" i="12"/>
  <c r="S431" i="12"/>
  <c r="V430" i="12"/>
  <c r="U430" i="12"/>
  <c r="T430" i="12"/>
  <c r="S430" i="12"/>
  <c r="V429" i="12"/>
  <c r="W429" i="12" s="1"/>
  <c r="U429" i="12"/>
  <c r="T429" i="12"/>
  <c r="S429" i="12"/>
  <c r="V428" i="12"/>
  <c r="W428" i="12" s="1"/>
  <c r="U428" i="12"/>
  <c r="T428" i="12"/>
  <c r="S428" i="12"/>
  <c r="V427" i="12"/>
  <c r="U427" i="12"/>
  <c r="T427" i="12"/>
  <c r="S427" i="12"/>
  <c r="V426" i="12"/>
  <c r="U426" i="12"/>
  <c r="T426" i="12"/>
  <c r="S426" i="12"/>
  <c r="V425" i="12"/>
  <c r="W425" i="12" s="1"/>
  <c r="U425" i="12"/>
  <c r="T425" i="12"/>
  <c r="S425" i="12"/>
  <c r="V424" i="12"/>
  <c r="W424" i="12" s="1"/>
  <c r="U424" i="12"/>
  <c r="T424" i="12"/>
  <c r="S424" i="12"/>
  <c r="W423" i="12"/>
  <c r="V423" i="12"/>
  <c r="U423" i="12"/>
  <c r="T423" i="12"/>
  <c r="S423" i="12"/>
  <c r="V422" i="12"/>
  <c r="U422" i="12"/>
  <c r="T422" i="12"/>
  <c r="S422" i="12"/>
  <c r="V421" i="12"/>
  <c r="U421" i="12"/>
  <c r="T421" i="12"/>
  <c r="S421" i="12"/>
  <c r="V420" i="12"/>
  <c r="U420" i="12"/>
  <c r="T420" i="12"/>
  <c r="S420" i="12"/>
  <c r="V419" i="12"/>
  <c r="U419" i="12"/>
  <c r="T419" i="12"/>
  <c r="S419" i="12"/>
  <c r="V418" i="12"/>
  <c r="U418" i="12"/>
  <c r="T418" i="12"/>
  <c r="S418" i="12"/>
  <c r="V417" i="12"/>
  <c r="W417" i="12" s="1"/>
  <c r="U417" i="12"/>
  <c r="T417" i="12"/>
  <c r="S417" i="12"/>
  <c r="V416" i="12"/>
  <c r="W416" i="12" s="1"/>
  <c r="U416" i="12"/>
  <c r="T416" i="12"/>
  <c r="S416" i="12"/>
  <c r="V415" i="12"/>
  <c r="U415" i="12"/>
  <c r="T415" i="12"/>
  <c r="W415" i="12" s="1"/>
  <c r="S415" i="12"/>
  <c r="V414" i="12"/>
  <c r="U414" i="12"/>
  <c r="T414" i="12"/>
  <c r="S414" i="12"/>
  <c r="V413" i="12"/>
  <c r="U413" i="12"/>
  <c r="T413" i="12"/>
  <c r="S413" i="12"/>
  <c r="V412" i="12"/>
  <c r="U412" i="12"/>
  <c r="T412" i="12"/>
  <c r="S412" i="12"/>
  <c r="V411" i="12"/>
  <c r="U411" i="12"/>
  <c r="T411" i="12"/>
  <c r="S411" i="12"/>
  <c r="V410" i="12"/>
  <c r="U410" i="12"/>
  <c r="T410" i="12"/>
  <c r="S410" i="12"/>
  <c r="V409" i="12"/>
  <c r="U409" i="12"/>
  <c r="T409" i="12"/>
  <c r="S409" i="12"/>
  <c r="V408" i="12"/>
  <c r="U408" i="12"/>
  <c r="T408" i="12"/>
  <c r="S408" i="12"/>
  <c r="V407" i="12"/>
  <c r="U407" i="12"/>
  <c r="T407" i="12"/>
  <c r="W407" i="12" s="1"/>
  <c r="S407" i="12"/>
  <c r="V406" i="12"/>
  <c r="U406" i="12"/>
  <c r="T406" i="12"/>
  <c r="W406" i="12" s="1"/>
  <c r="S406" i="12"/>
  <c r="V405" i="12"/>
  <c r="U405" i="12"/>
  <c r="T405" i="12"/>
  <c r="S405" i="12"/>
  <c r="V404" i="12"/>
  <c r="U404" i="12"/>
  <c r="T404" i="12"/>
  <c r="S404" i="12"/>
  <c r="V403" i="12"/>
  <c r="U403" i="12"/>
  <c r="T403" i="12"/>
  <c r="W403" i="12" s="1"/>
  <c r="S403" i="12"/>
  <c r="V402" i="12"/>
  <c r="U402" i="12"/>
  <c r="T402" i="12"/>
  <c r="W402" i="12" s="1"/>
  <c r="S402" i="12"/>
  <c r="V401" i="12"/>
  <c r="U401" i="12"/>
  <c r="T401" i="12"/>
  <c r="S401" i="12"/>
  <c r="V400" i="12"/>
  <c r="U400" i="12"/>
  <c r="T400" i="12"/>
  <c r="S400" i="12"/>
  <c r="V399" i="12"/>
  <c r="W399" i="12" s="1"/>
  <c r="U399" i="12"/>
  <c r="T399" i="12"/>
  <c r="S399" i="12"/>
  <c r="V398" i="12"/>
  <c r="U398" i="12"/>
  <c r="T398" i="12"/>
  <c r="S398" i="12"/>
  <c r="V397" i="12"/>
  <c r="W397" i="12" s="1"/>
  <c r="U397" i="12"/>
  <c r="T397" i="12"/>
  <c r="S397" i="12"/>
  <c r="V396" i="12"/>
  <c r="W396" i="12" s="1"/>
  <c r="U396" i="12"/>
  <c r="T396" i="12"/>
  <c r="S396" i="12"/>
  <c r="V395" i="12"/>
  <c r="U395" i="12"/>
  <c r="T395" i="12"/>
  <c r="S395" i="12"/>
  <c r="V394" i="12"/>
  <c r="U394" i="12"/>
  <c r="T394" i="12"/>
  <c r="S394" i="12"/>
  <c r="V393" i="12"/>
  <c r="W393" i="12" s="1"/>
  <c r="U393" i="12"/>
  <c r="T393" i="12"/>
  <c r="S393" i="12"/>
  <c r="V392" i="12"/>
  <c r="W392" i="12" s="1"/>
  <c r="U392" i="12"/>
  <c r="T392" i="12"/>
  <c r="S392" i="12"/>
  <c r="W391" i="12"/>
  <c r="V391" i="12"/>
  <c r="U391" i="12"/>
  <c r="T391" i="12"/>
  <c r="S391" i="12"/>
  <c r="V390" i="12"/>
  <c r="U390" i="12"/>
  <c r="T390" i="12"/>
  <c r="S390" i="12"/>
  <c r="V389" i="12"/>
  <c r="U389" i="12"/>
  <c r="T389" i="12"/>
  <c r="S389" i="12"/>
  <c r="V388" i="12"/>
  <c r="U388" i="12"/>
  <c r="T388" i="12"/>
  <c r="S388" i="12"/>
  <c r="V387" i="12"/>
  <c r="U387" i="12"/>
  <c r="T387" i="12"/>
  <c r="S387" i="12"/>
  <c r="V386" i="12"/>
  <c r="U386" i="12"/>
  <c r="T386" i="12"/>
  <c r="S386" i="12"/>
  <c r="V385" i="12"/>
  <c r="U385" i="12"/>
  <c r="T385" i="12"/>
  <c r="S385" i="12"/>
  <c r="V384" i="12"/>
  <c r="U384" i="12"/>
  <c r="T384" i="12"/>
  <c r="S384" i="12"/>
  <c r="V383" i="12"/>
  <c r="U383" i="12"/>
  <c r="T383" i="12"/>
  <c r="W383" i="12" s="1"/>
  <c r="S383" i="12"/>
  <c r="V382" i="12"/>
  <c r="U382" i="12"/>
  <c r="T382" i="12"/>
  <c r="S382" i="12"/>
  <c r="V381" i="12"/>
  <c r="U381" i="12"/>
  <c r="T381" i="12"/>
  <c r="S381" i="12"/>
  <c r="V380" i="12"/>
  <c r="U380" i="12"/>
  <c r="T380" i="12"/>
  <c r="S380" i="12"/>
  <c r="V379" i="12"/>
  <c r="U379" i="12"/>
  <c r="T379" i="12"/>
  <c r="S379" i="12"/>
  <c r="V378" i="12"/>
  <c r="U378" i="12"/>
  <c r="T378" i="12"/>
  <c r="S378" i="12"/>
  <c r="V377" i="12"/>
  <c r="U377" i="12"/>
  <c r="T377" i="12"/>
  <c r="S377" i="12"/>
  <c r="V376" i="12"/>
  <c r="U376" i="12"/>
  <c r="T376" i="12"/>
  <c r="S376" i="12"/>
  <c r="V375" i="12"/>
  <c r="U375" i="12"/>
  <c r="T375" i="12"/>
  <c r="W375" i="12" s="1"/>
  <c r="S375" i="12"/>
  <c r="V374" i="12"/>
  <c r="U374" i="12"/>
  <c r="T374" i="12"/>
  <c r="W374" i="12" s="1"/>
  <c r="S374" i="12"/>
  <c r="V373" i="12"/>
  <c r="U373" i="12"/>
  <c r="T373" i="12"/>
  <c r="S373" i="12"/>
  <c r="V372" i="12"/>
  <c r="U372" i="12"/>
  <c r="T372" i="12"/>
  <c r="S372" i="12"/>
  <c r="V371" i="12"/>
  <c r="U371" i="12"/>
  <c r="T371" i="12"/>
  <c r="S371" i="12"/>
  <c r="V370" i="12"/>
  <c r="U370" i="12"/>
  <c r="T370" i="12"/>
  <c r="S370" i="12"/>
  <c r="V369" i="12"/>
  <c r="U369" i="12"/>
  <c r="T369" i="12"/>
  <c r="S369" i="12"/>
  <c r="V368" i="12"/>
  <c r="W368" i="12" s="1"/>
  <c r="U368" i="12"/>
  <c r="T368" i="12"/>
  <c r="S368" i="12"/>
  <c r="V367" i="12"/>
  <c r="W367" i="12" s="1"/>
  <c r="U367" i="12"/>
  <c r="T367" i="12"/>
  <c r="S367" i="12"/>
  <c r="V366" i="12"/>
  <c r="U366" i="12"/>
  <c r="T366" i="12"/>
  <c r="S366" i="12"/>
  <c r="V365" i="12"/>
  <c r="W365" i="12" s="1"/>
  <c r="U365" i="12"/>
  <c r="T365" i="12"/>
  <c r="S365" i="12"/>
  <c r="V364" i="12"/>
  <c r="W364" i="12" s="1"/>
  <c r="U364" i="12"/>
  <c r="T364" i="12"/>
  <c r="S364" i="12"/>
  <c r="V363" i="12"/>
  <c r="U363" i="12"/>
  <c r="T363" i="12"/>
  <c r="S363" i="12"/>
  <c r="V362" i="12"/>
  <c r="U362" i="12"/>
  <c r="T362" i="12"/>
  <c r="S362" i="12"/>
  <c r="V361" i="12"/>
  <c r="W361" i="12" s="1"/>
  <c r="U361" i="12"/>
  <c r="T361" i="12"/>
  <c r="S361" i="12"/>
  <c r="V360" i="12"/>
  <c r="W360" i="12" s="1"/>
  <c r="U360" i="12"/>
  <c r="T360" i="12"/>
  <c r="S360" i="12"/>
  <c r="W359" i="12"/>
  <c r="V359" i="12"/>
  <c r="U359" i="12"/>
  <c r="T359" i="12"/>
  <c r="S359" i="12"/>
  <c r="V358" i="12"/>
  <c r="U358" i="12"/>
  <c r="T358" i="12"/>
  <c r="S358" i="12"/>
  <c r="V357" i="12"/>
  <c r="U357" i="12"/>
  <c r="T357" i="12"/>
  <c r="S357" i="12"/>
  <c r="V356" i="12"/>
  <c r="U356" i="12"/>
  <c r="T356" i="12"/>
  <c r="S356" i="12"/>
  <c r="V355" i="12"/>
  <c r="U355" i="12"/>
  <c r="T355" i="12"/>
  <c r="S355" i="12"/>
  <c r="V354" i="12"/>
  <c r="U354" i="12"/>
  <c r="T354" i="12"/>
  <c r="S354" i="12"/>
  <c r="V353" i="12"/>
  <c r="W353" i="12" s="1"/>
  <c r="U353" i="12"/>
  <c r="T353" i="12"/>
  <c r="S353" i="12"/>
  <c r="V352" i="12"/>
  <c r="W352" i="12" s="1"/>
  <c r="U352" i="12"/>
  <c r="T352" i="12"/>
  <c r="S352" i="12"/>
  <c r="V351" i="12"/>
  <c r="U351" i="12"/>
  <c r="T351" i="12"/>
  <c r="W351" i="12" s="1"/>
  <c r="S351" i="12"/>
  <c r="V350" i="12"/>
  <c r="U350" i="12"/>
  <c r="T350" i="12"/>
  <c r="S350" i="12"/>
  <c r="V349" i="12"/>
  <c r="U349" i="12"/>
  <c r="T349" i="12"/>
  <c r="S349" i="12"/>
  <c r="V348" i="12"/>
  <c r="U348" i="12"/>
  <c r="T348" i="12"/>
  <c r="S348" i="12"/>
  <c r="V347" i="12"/>
  <c r="U347" i="12"/>
  <c r="T347" i="12"/>
  <c r="S347" i="12"/>
  <c r="V346" i="12"/>
  <c r="U346" i="12"/>
  <c r="T346" i="12"/>
  <c r="S346" i="12"/>
  <c r="V345" i="12"/>
  <c r="U345" i="12"/>
  <c r="T345" i="12"/>
  <c r="S345" i="12"/>
  <c r="V344" i="12"/>
  <c r="U344" i="12"/>
  <c r="T344" i="12"/>
  <c r="S344" i="12"/>
  <c r="V343" i="12"/>
  <c r="U343" i="12"/>
  <c r="T343" i="12"/>
  <c r="W343" i="12" s="1"/>
  <c r="S343" i="12"/>
  <c r="V342" i="12"/>
  <c r="U342" i="12"/>
  <c r="T342" i="12"/>
  <c r="W342" i="12" s="1"/>
  <c r="S342" i="12"/>
  <c r="V341" i="12"/>
  <c r="U341" i="12"/>
  <c r="T341" i="12"/>
  <c r="S341" i="12"/>
  <c r="V340" i="12"/>
  <c r="U340" i="12"/>
  <c r="T340" i="12"/>
  <c r="S340" i="12"/>
  <c r="V339" i="12"/>
  <c r="U339" i="12"/>
  <c r="T339" i="12"/>
  <c r="S339" i="12"/>
  <c r="V338" i="12"/>
  <c r="U338" i="12"/>
  <c r="T338" i="12"/>
  <c r="S338" i="12"/>
  <c r="V337" i="12"/>
  <c r="U337" i="12"/>
  <c r="T337" i="12"/>
  <c r="S337" i="12"/>
  <c r="V336" i="12"/>
  <c r="U336" i="12"/>
  <c r="T336" i="12"/>
  <c r="S336" i="12"/>
  <c r="V335" i="12"/>
  <c r="W335" i="12" s="1"/>
  <c r="U335" i="12"/>
  <c r="T335" i="12"/>
  <c r="S335" i="12"/>
  <c r="V334" i="12"/>
  <c r="U334" i="12"/>
  <c r="T334" i="12"/>
  <c r="S334" i="12"/>
  <c r="V333" i="12"/>
  <c r="W333" i="12" s="1"/>
  <c r="U333" i="12"/>
  <c r="T333" i="12"/>
  <c r="S333" i="12"/>
  <c r="V332" i="12"/>
  <c r="W332" i="12" s="1"/>
  <c r="U332" i="12"/>
  <c r="T332" i="12"/>
  <c r="S332" i="12"/>
  <c r="V331" i="12"/>
  <c r="U331" i="12"/>
  <c r="T331" i="12"/>
  <c r="S331" i="12"/>
  <c r="V330" i="12"/>
  <c r="U330" i="12"/>
  <c r="T330" i="12"/>
  <c r="S330" i="12"/>
  <c r="V329" i="12"/>
  <c r="U329" i="12"/>
  <c r="T329" i="12"/>
  <c r="S329" i="12"/>
  <c r="V328" i="12"/>
  <c r="U328" i="12"/>
  <c r="T328" i="12"/>
  <c r="S328" i="12"/>
  <c r="W327" i="12"/>
  <c r="V327" i="12"/>
  <c r="U327" i="12"/>
  <c r="T327" i="12"/>
  <c r="S327" i="12"/>
  <c r="V326" i="12"/>
  <c r="U326" i="12"/>
  <c r="T326" i="12"/>
  <c r="S326" i="12"/>
  <c r="V325" i="12"/>
  <c r="U325" i="12"/>
  <c r="T325" i="12"/>
  <c r="S325" i="12"/>
  <c r="V324" i="12"/>
  <c r="U324" i="12"/>
  <c r="T324" i="12"/>
  <c r="S324" i="12"/>
  <c r="V323" i="12"/>
  <c r="U323" i="12"/>
  <c r="T323" i="12"/>
  <c r="S323" i="12"/>
  <c r="V322" i="12"/>
  <c r="U322" i="12"/>
  <c r="T322" i="12"/>
  <c r="S322" i="12"/>
  <c r="V321" i="12"/>
  <c r="U321" i="12"/>
  <c r="T321" i="12"/>
  <c r="S321" i="12"/>
  <c r="V320" i="12"/>
  <c r="U320" i="12"/>
  <c r="T320" i="12"/>
  <c r="S320" i="12"/>
  <c r="V319" i="12"/>
  <c r="U319" i="12"/>
  <c r="T319" i="12"/>
  <c r="W319" i="12" s="1"/>
  <c r="S319" i="12"/>
  <c r="V318" i="12"/>
  <c r="U318" i="12"/>
  <c r="T318" i="12"/>
  <c r="S318" i="12"/>
  <c r="V317" i="12"/>
  <c r="U317" i="12"/>
  <c r="T317" i="12"/>
  <c r="S317" i="12"/>
  <c r="V316" i="12"/>
  <c r="U316" i="12"/>
  <c r="T316" i="12"/>
  <c r="S316" i="12"/>
  <c r="V315" i="12"/>
  <c r="U315" i="12"/>
  <c r="T315" i="12"/>
  <c r="S315" i="12"/>
  <c r="V314" i="12"/>
  <c r="U314" i="12"/>
  <c r="T314" i="12"/>
  <c r="S314" i="12"/>
  <c r="V313" i="12"/>
  <c r="U313" i="12"/>
  <c r="T313" i="12"/>
  <c r="S313" i="12"/>
  <c r="V312" i="12"/>
  <c r="U312" i="12"/>
  <c r="T312" i="12"/>
  <c r="S312" i="12"/>
  <c r="V311" i="12"/>
  <c r="U311" i="12"/>
  <c r="T311" i="12"/>
  <c r="W311" i="12" s="1"/>
  <c r="S311" i="12"/>
  <c r="V310" i="12"/>
  <c r="U310" i="12"/>
  <c r="T310" i="12"/>
  <c r="W310" i="12" s="1"/>
  <c r="S310" i="12"/>
  <c r="V309" i="12"/>
  <c r="U309" i="12"/>
  <c r="T309" i="12"/>
  <c r="S309" i="12"/>
  <c r="V308" i="12"/>
  <c r="U308" i="12"/>
  <c r="T308" i="12"/>
  <c r="S308" i="12"/>
  <c r="V307" i="12"/>
  <c r="U307" i="12"/>
  <c r="T307" i="12"/>
  <c r="S307" i="12"/>
  <c r="V306" i="12"/>
  <c r="U306" i="12"/>
  <c r="T306" i="12"/>
  <c r="S306" i="12"/>
  <c r="V305" i="12"/>
  <c r="U305" i="12"/>
  <c r="T305" i="12"/>
  <c r="S305" i="12"/>
  <c r="V304" i="12"/>
  <c r="U304" i="12"/>
  <c r="T304" i="12"/>
  <c r="S304" i="12"/>
  <c r="V303" i="12"/>
  <c r="W303" i="12" s="1"/>
  <c r="U303" i="12"/>
  <c r="T303" i="12"/>
  <c r="S303" i="12"/>
  <c r="V302" i="12"/>
  <c r="U302" i="12"/>
  <c r="T302" i="12"/>
  <c r="S302" i="12"/>
  <c r="V301" i="12"/>
  <c r="W301" i="12" s="1"/>
  <c r="U301" i="12"/>
  <c r="T301" i="12"/>
  <c r="S301" i="12"/>
  <c r="V300" i="12"/>
  <c r="U300" i="12"/>
  <c r="T300" i="12"/>
  <c r="S300" i="12"/>
  <c r="V299" i="12"/>
  <c r="U299" i="12"/>
  <c r="T299" i="12"/>
  <c r="S299" i="12"/>
  <c r="W298" i="12"/>
  <c r="V298" i="12"/>
  <c r="U298" i="12"/>
  <c r="T298" i="12"/>
  <c r="S298" i="12"/>
  <c r="V297" i="12"/>
  <c r="U297" i="12"/>
  <c r="T297" i="12"/>
  <c r="S297" i="12"/>
  <c r="V296" i="12"/>
  <c r="U296" i="12"/>
  <c r="T296" i="12"/>
  <c r="S296" i="12"/>
  <c r="V295" i="12"/>
  <c r="U295" i="12"/>
  <c r="T295" i="12"/>
  <c r="S295" i="12"/>
  <c r="V294" i="12"/>
  <c r="U294" i="12"/>
  <c r="T294" i="12"/>
  <c r="W294" i="12" s="1"/>
  <c r="S294" i="12"/>
  <c r="V293" i="12"/>
  <c r="U293" i="12"/>
  <c r="T293" i="12"/>
  <c r="S293" i="12"/>
  <c r="V292" i="12"/>
  <c r="U292" i="12"/>
  <c r="T292" i="12"/>
  <c r="S292" i="12"/>
  <c r="V291" i="12"/>
  <c r="U291" i="12"/>
  <c r="T291" i="12"/>
  <c r="S291" i="12"/>
  <c r="V290" i="12"/>
  <c r="U290" i="12"/>
  <c r="T290" i="12"/>
  <c r="W290" i="12" s="1"/>
  <c r="S290" i="12"/>
  <c r="V289" i="12"/>
  <c r="U289" i="12"/>
  <c r="T289" i="12"/>
  <c r="S289" i="12"/>
  <c r="V288" i="12"/>
  <c r="U288" i="12"/>
  <c r="T288" i="12"/>
  <c r="S288" i="12"/>
  <c r="V287" i="12"/>
  <c r="U287" i="12"/>
  <c r="T287" i="12"/>
  <c r="S287" i="12"/>
  <c r="V286" i="12"/>
  <c r="W286" i="12" s="1"/>
  <c r="U286" i="12"/>
  <c r="T286" i="12"/>
  <c r="S286" i="12"/>
  <c r="V285" i="12"/>
  <c r="U285" i="12"/>
  <c r="T285" i="12"/>
  <c r="S285" i="12"/>
  <c r="V284" i="12"/>
  <c r="U284" i="12"/>
  <c r="T284" i="12"/>
  <c r="S284" i="12"/>
  <c r="V283" i="12"/>
  <c r="U283" i="12"/>
  <c r="T283" i="12"/>
  <c r="S283" i="12"/>
  <c r="W282" i="12"/>
  <c r="V282" i="12"/>
  <c r="U282" i="12"/>
  <c r="T282" i="12"/>
  <c r="S282" i="12"/>
  <c r="V281" i="12"/>
  <c r="U281" i="12"/>
  <c r="T281" i="12"/>
  <c r="S281" i="12"/>
  <c r="V280" i="12"/>
  <c r="U280" i="12"/>
  <c r="T280" i="12"/>
  <c r="S280" i="12"/>
  <c r="V279" i="12"/>
  <c r="U279" i="12"/>
  <c r="T279" i="12"/>
  <c r="S279" i="12"/>
  <c r="W278" i="12"/>
  <c r="V278" i="12"/>
  <c r="U278" i="12"/>
  <c r="T278" i="12"/>
  <c r="S278" i="12"/>
  <c r="V277" i="12"/>
  <c r="U277" i="12"/>
  <c r="T277" i="12"/>
  <c r="S277" i="12"/>
  <c r="V276" i="12"/>
  <c r="U276" i="12"/>
  <c r="T276" i="12"/>
  <c r="S276" i="12"/>
  <c r="V275" i="12"/>
  <c r="U275" i="12"/>
  <c r="T275" i="12"/>
  <c r="S275" i="12"/>
  <c r="V274" i="12"/>
  <c r="U274" i="12"/>
  <c r="T274" i="12"/>
  <c r="W274" i="12" s="1"/>
  <c r="S274" i="12"/>
  <c r="V273" i="12"/>
  <c r="U273" i="12"/>
  <c r="T273" i="12"/>
  <c r="W273" i="12" s="1"/>
  <c r="S273" i="12"/>
  <c r="V272" i="12"/>
  <c r="U272" i="12"/>
  <c r="T272" i="12"/>
  <c r="S272" i="12"/>
  <c r="V271" i="12"/>
  <c r="U271" i="12"/>
  <c r="T271" i="12"/>
  <c r="S271" i="12"/>
  <c r="W270" i="12"/>
  <c r="V270" i="12"/>
  <c r="U270" i="12"/>
  <c r="T270" i="12"/>
  <c r="S270" i="12"/>
  <c r="V269" i="12"/>
  <c r="U269" i="12"/>
  <c r="T269" i="12"/>
  <c r="S269" i="12"/>
  <c r="V268" i="12"/>
  <c r="U268" i="12"/>
  <c r="T268" i="12"/>
  <c r="S268" i="12"/>
  <c r="V267" i="12"/>
  <c r="U267" i="12"/>
  <c r="T267" i="12"/>
  <c r="S267" i="12"/>
  <c r="V266" i="12"/>
  <c r="U266" i="12"/>
  <c r="T266" i="12"/>
  <c r="W266" i="12" s="1"/>
  <c r="S266" i="12"/>
  <c r="V265" i="12"/>
  <c r="U265" i="12"/>
  <c r="T265" i="12"/>
  <c r="S265" i="12"/>
  <c r="V264" i="12"/>
  <c r="U264" i="12"/>
  <c r="T264" i="12"/>
  <c r="S264" i="12"/>
  <c r="V263" i="12"/>
  <c r="U263" i="12"/>
  <c r="T263" i="12"/>
  <c r="S263" i="12"/>
  <c r="V262" i="12"/>
  <c r="W262" i="12" s="1"/>
  <c r="U262" i="12"/>
  <c r="T262" i="12"/>
  <c r="S262" i="12"/>
  <c r="V261" i="12"/>
  <c r="U261" i="12"/>
  <c r="T261" i="12"/>
  <c r="S261" i="12"/>
  <c r="W260" i="12"/>
  <c r="V260" i="12"/>
  <c r="U260" i="12"/>
  <c r="T260" i="12"/>
  <c r="S260" i="12"/>
  <c r="V259" i="12"/>
  <c r="U259" i="12"/>
  <c r="T259" i="12"/>
  <c r="S259" i="12"/>
  <c r="V258" i="12"/>
  <c r="U258" i="12"/>
  <c r="T258" i="12"/>
  <c r="W258" i="12" s="1"/>
  <c r="S258" i="12"/>
  <c r="V257" i="12"/>
  <c r="U257" i="12"/>
  <c r="T257" i="12"/>
  <c r="W257" i="12" s="1"/>
  <c r="S257" i="12"/>
  <c r="V256" i="12"/>
  <c r="U256" i="12"/>
  <c r="T256" i="12"/>
  <c r="W256" i="12" s="1"/>
  <c r="S256" i="12"/>
  <c r="V255" i="12"/>
  <c r="U255" i="12"/>
  <c r="T255" i="12"/>
  <c r="W255" i="12" s="1"/>
  <c r="S255" i="12"/>
  <c r="V254" i="12"/>
  <c r="U254" i="12"/>
  <c r="T254" i="12"/>
  <c r="S254" i="12"/>
  <c r="V253" i="12"/>
  <c r="U253" i="12"/>
  <c r="T253" i="12"/>
  <c r="S253" i="12"/>
  <c r="V252" i="12"/>
  <c r="U252" i="12"/>
  <c r="T252" i="12"/>
  <c r="S252" i="12"/>
  <c r="V251" i="12"/>
  <c r="U251" i="12"/>
  <c r="T251" i="12"/>
  <c r="S251" i="12"/>
  <c r="V250" i="12"/>
  <c r="U250" i="12"/>
  <c r="T250" i="12"/>
  <c r="S250" i="12"/>
  <c r="V249" i="12"/>
  <c r="U249" i="12"/>
  <c r="T249" i="12"/>
  <c r="S249" i="12"/>
  <c r="V248" i="12"/>
  <c r="U248" i="12"/>
  <c r="T248" i="12"/>
  <c r="S248" i="12"/>
  <c r="V247" i="12"/>
  <c r="U247" i="12"/>
  <c r="T247" i="12"/>
  <c r="S247" i="12"/>
  <c r="V246" i="12"/>
  <c r="U246" i="12"/>
  <c r="T246" i="12"/>
  <c r="S246" i="12"/>
  <c r="V245" i="12"/>
  <c r="U245" i="12"/>
  <c r="T245" i="12"/>
  <c r="S245" i="12"/>
  <c r="V244" i="12"/>
  <c r="W244" i="12" s="1"/>
  <c r="U244" i="12"/>
  <c r="T244" i="12"/>
  <c r="S244" i="12"/>
  <c r="V243" i="12"/>
  <c r="U243" i="12"/>
  <c r="T243" i="12"/>
  <c r="S243" i="12"/>
  <c r="W242" i="12"/>
  <c r="V242" i="12"/>
  <c r="U242" i="12"/>
  <c r="T242" i="12"/>
  <c r="S242" i="12"/>
  <c r="V241" i="12"/>
  <c r="U241" i="12"/>
  <c r="T241" i="12"/>
  <c r="S241" i="12"/>
  <c r="V240" i="12"/>
  <c r="U240" i="12"/>
  <c r="T240" i="12"/>
  <c r="S240" i="12"/>
  <c r="V239" i="12"/>
  <c r="U239" i="12"/>
  <c r="T239" i="12"/>
  <c r="S239" i="12"/>
  <c r="V238" i="12"/>
  <c r="U238" i="12"/>
  <c r="T238" i="12"/>
  <c r="S238" i="12"/>
  <c r="V237" i="12"/>
  <c r="U237" i="12"/>
  <c r="T237" i="12"/>
  <c r="S237" i="12"/>
  <c r="V236" i="12"/>
  <c r="W236" i="12" s="1"/>
  <c r="U236" i="12"/>
  <c r="T236" i="12"/>
  <c r="S236" i="12"/>
  <c r="V235" i="12"/>
  <c r="U235" i="12"/>
  <c r="T235" i="12"/>
  <c r="S235" i="12"/>
  <c r="V234" i="12"/>
  <c r="U234" i="12"/>
  <c r="T234" i="12"/>
  <c r="W234" i="12" s="1"/>
  <c r="S234" i="12"/>
  <c r="V233" i="12"/>
  <c r="U233" i="12"/>
  <c r="T233" i="12"/>
  <c r="S233" i="12"/>
  <c r="V232" i="12"/>
  <c r="U232" i="12"/>
  <c r="T232" i="12"/>
  <c r="W232" i="12" s="1"/>
  <c r="S232" i="12"/>
  <c r="V231" i="12"/>
  <c r="U231" i="12"/>
  <c r="T231" i="12"/>
  <c r="W231" i="12" s="1"/>
  <c r="S231" i="12"/>
  <c r="V230" i="12"/>
  <c r="U230" i="12"/>
  <c r="T230" i="12"/>
  <c r="W230" i="12" s="1"/>
  <c r="S230" i="12"/>
  <c r="V229" i="12"/>
  <c r="U229" i="12"/>
  <c r="T229" i="12"/>
  <c r="W229" i="12" s="1"/>
  <c r="S229" i="12"/>
  <c r="V228" i="12"/>
  <c r="U228" i="12"/>
  <c r="T228" i="12"/>
  <c r="S228" i="12"/>
  <c r="V227" i="12"/>
  <c r="U227" i="12"/>
  <c r="T227" i="12"/>
  <c r="S227" i="12"/>
  <c r="V226" i="12"/>
  <c r="U226" i="12"/>
  <c r="T226" i="12"/>
  <c r="W226" i="12" s="1"/>
  <c r="S226" i="12"/>
  <c r="V225" i="12"/>
  <c r="U225" i="12"/>
  <c r="T225" i="12"/>
  <c r="S225" i="12"/>
  <c r="V224" i="12"/>
  <c r="U224" i="12"/>
  <c r="T224" i="12"/>
  <c r="W224" i="12" s="1"/>
  <c r="S224" i="12"/>
  <c r="V223" i="12"/>
  <c r="U223" i="12"/>
  <c r="T223" i="12"/>
  <c r="W223" i="12" s="1"/>
  <c r="S223" i="12"/>
  <c r="V222" i="12"/>
  <c r="U222" i="12"/>
  <c r="T222" i="12"/>
  <c r="W222" i="12" s="1"/>
  <c r="S222" i="12"/>
  <c r="V221" i="12"/>
  <c r="U221" i="12"/>
  <c r="T221" i="12"/>
  <c r="S221" i="12"/>
  <c r="V220" i="12"/>
  <c r="U220" i="12"/>
  <c r="T220" i="12"/>
  <c r="S220" i="12"/>
  <c r="V219" i="12"/>
  <c r="U219" i="12"/>
  <c r="T219" i="12"/>
  <c r="S219" i="12"/>
  <c r="V218" i="12"/>
  <c r="U218" i="12"/>
  <c r="T218" i="12"/>
  <c r="S218" i="12"/>
  <c r="V217" i="12"/>
  <c r="U217" i="12"/>
  <c r="T217" i="12"/>
  <c r="S217" i="12"/>
  <c r="V216" i="12"/>
  <c r="U216" i="12"/>
  <c r="T216" i="12"/>
  <c r="S216" i="12"/>
  <c r="V215" i="12"/>
  <c r="U215" i="12"/>
  <c r="T215" i="12"/>
  <c r="S215" i="12"/>
  <c r="V214" i="12"/>
  <c r="U214" i="12"/>
  <c r="T214" i="12"/>
  <c r="S214" i="12"/>
  <c r="V213" i="12"/>
  <c r="U213" i="12"/>
  <c r="T213" i="12"/>
  <c r="S213" i="12"/>
  <c r="V212" i="12"/>
  <c r="W212" i="12" s="1"/>
  <c r="U212" i="12"/>
  <c r="T212" i="12"/>
  <c r="S212" i="12"/>
  <c r="V211" i="12"/>
  <c r="U211" i="12"/>
  <c r="T211" i="12"/>
  <c r="S211" i="12"/>
  <c r="V210" i="12"/>
  <c r="W210" i="12" s="1"/>
  <c r="U210" i="12"/>
  <c r="T210" i="12"/>
  <c r="S210" i="12"/>
  <c r="V209" i="12"/>
  <c r="U209" i="12"/>
  <c r="T209" i="12"/>
  <c r="S209" i="12"/>
  <c r="V208" i="12"/>
  <c r="U208" i="12"/>
  <c r="T208" i="12"/>
  <c r="S208" i="12"/>
  <c r="V207" i="12"/>
  <c r="U207" i="12"/>
  <c r="T207" i="12"/>
  <c r="S207" i="12"/>
  <c r="V206" i="12"/>
  <c r="U206" i="12"/>
  <c r="T206" i="12"/>
  <c r="S206" i="12"/>
  <c r="V205" i="12"/>
  <c r="U205" i="12"/>
  <c r="T205" i="12"/>
  <c r="S205" i="12"/>
  <c r="V204" i="12"/>
  <c r="W204" i="12" s="1"/>
  <c r="U204" i="12"/>
  <c r="T204" i="12"/>
  <c r="S204" i="12"/>
  <c r="V203" i="12"/>
  <c r="U203" i="12"/>
  <c r="T203" i="12"/>
  <c r="S203" i="12"/>
  <c r="W202" i="12"/>
  <c r="V202" i="12"/>
  <c r="U202" i="12"/>
  <c r="T202" i="12"/>
  <c r="S202" i="12"/>
  <c r="V201" i="12"/>
  <c r="U201" i="12"/>
  <c r="T201" i="12"/>
  <c r="S201" i="12"/>
  <c r="V200" i="12"/>
  <c r="U200" i="12"/>
  <c r="T200" i="12"/>
  <c r="W200" i="12" s="1"/>
  <c r="S200" i="12"/>
  <c r="V199" i="12"/>
  <c r="U199" i="12"/>
  <c r="T199" i="12"/>
  <c r="W199" i="12" s="1"/>
  <c r="S199" i="12"/>
  <c r="V198" i="12"/>
  <c r="U198" i="12"/>
  <c r="T198" i="12"/>
  <c r="W198" i="12" s="1"/>
  <c r="S198" i="12"/>
  <c r="V197" i="12"/>
  <c r="U197" i="12"/>
  <c r="T197" i="12"/>
  <c r="S197" i="12"/>
  <c r="V196" i="12"/>
  <c r="U196" i="12"/>
  <c r="T196" i="12"/>
  <c r="S196" i="12"/>
  <c r="V195" i="12"/>
  <c r="U195" i="12"/>
  <c r="T195" i="12"/>
  <c r="S195" i="12"/>
  <c r="V194" i="12"/>
  <c r="U194" i="12"/>
  <c r="T194" i="12"/>
  <c r="W194" i="12" s="1"/>
  <c r="S194" i="12"/>
  <c r="V193" i="12"/>
  <c r="U193" i="12"/>
  <c r="T193" i="12"/>
  <c r="S193" i="12"/>
  <c r="V192" i="12"/>
  <c r="U192" i="12"/>
  <c r="T192" i="12"/>
  <c r="W192" i="12" s="1"/>
  <c r="S192" i="12"/>
  <c r="V191" i="12"/>
  <c r="U191" i="12"/>
  <c r="T191" i="12"/>
  <c r="W191" i="12" s="1"/>
  <c r="S191" i="12"/>
  <c r="V190" i="12"/>
  <c r="U190" i="12"/>
  <c r="T190" i="12"/>
  <c r="W190" i="12" s="1"/>
  <c r="S190" i="12"/>
  <c r="V189" i="12"/>
  <c r="U189" i="12"/>
  <c r="T189" i="12"/>
  <c r="S189" i="12"/>
  <c r="V188" i="12"/>
  <c r="U188" i="12"/>
  <c r="T188" i="12"/>
  <c r="S188" i="12"/>
  <c r="V187" i="12"/>
  <c r="U187" i="12"/>
  <c r="T187" i="12"/>
  <c r="S187" i="12"/>
  <c r="V186" i="12"/>
  <c r="U186" i="12"/>
  <c r="T186" i="12"/>
  <c r="W186" i="12" s="1"/>
  <c r="S186" i="12"/>
  <c r="V185" i="12"/>
  <c r="U185" i="12"/>
  <c r="T185" i="12"/>
  <c r="S185" i="12"/>
  <c r="V184" i="12"/>
  <c r="U184" i="12"/>
  <c r="T184" i="12"/>
  <c r="S184" i="12"/>
  <c r="V183" i="12"/>
  <c r="U183" i="12"/>
  <c r="T183" i="12"/>
  <c r="S183" i="12"/>
  <c r="V182" i="12"/>
  <c r="U182" i="12"/>
  <c r="T182" i="12"/>
  <c r="S182" i="12"/>
  <c r="V181" i="12"/>
  <c r="U181" i="12"/>
  <c r="T181" i="12"/>
  <c r="S181" i="12"/>
  <c r="V180" i="12"/>
  <c r="W180" i="12" s="1"/>
  <c r="U180" i="12"/>
  <c r="T180" i="12"/>
  <c r="S180" i="12"/>
  <c r="V179" i="12"/>
  <c r="U179" i="12"/>
  <c r="T179" i="12"/>
  <c r="S179" i="12"/>
  <c r="V178" i="12"/>
  <c r="W178" i="12" s="1"/>
  <c r="U178" i="12"/>
  <c r="T178" i="12"/>
  <c r="S178" i="12"/>
  <c r="V177" i="12"/>
  <c r="U177" i="12"/>
  <c r="T177" i="12"/>
  <c r="S177" i="12"/>
  <c r="V176" i="12"/>
  <c r="U176" i="12"/>
  <c r="T176" i="12"/>
  <c r="S176" i="12"/>
  <c r="V175" i="12"/>
  <c r="U175" i="12"/>
  <c r="T175" i="12"/>
  <c r="S175" i="12"/>
  <c r="V174" i="12"/>
  <c r="U174" i="12"/>
  <c r="T174" i="12"/>
  <c r="S174" i="12"/>
  <c r="V173" i="12"/>
  <c r="U173" i="12"/>
  <c r="T173" i="12"/>
  <c r="S173" i="12"/>
  <c r="V172" i="12"/>
  <c r="W172" i="12" s="1"/>
  <c r="U172" i="12"/>
  <c r="T172" i="12"/>
  <c r="S172" i="12"/>
  <c r="V171" i="12"/>
  <c r="U171" i="12"/>
  <c r="T171" i="12"/>
  <c r="S171" i="12"/>
  <c r="W170" i="12"/>
  <c r="V170" i="12"/>
  <c r="U170" i="12"/>
  <c r="T170" i="12"/>
  <c r="S170" i="12"/>
  <c r="V169" i="12"/>
  <c r="U169" i="12"/>
  <c r="T169" i="12"/>
  <c r="S169" i="12"/>
  <c r="V168" i="12"/>
  <c r="U168" i="12"/>
  <c r="T168" i="12"/>
  <c r="W168" i="12" s="1"/>
  <c r="S168" i="12"/>
  <c r="V167" i="12"/>
  <c r="U167" i="12"/>
  <c r="T167" i="12"/>
  <c r="W167" i="12" s="1"/>
  <c r="S167" i="12"/>
  <c r="V166" i="12"/>
  <c r="U166" i="12"/>
  <c r="T166" i="12"/>
  <c r="W166" i="12" s="1"/>
  <c r="S166" i="12"/>
  <c r="V165" i="12"/>
  <c r="U165" i="12"/>
  <c r="T165" i="12"/>
  <c r="S165" i="12"/>
  <c r="V164" i="12"/>
  <c r="U164" i="12"/>
  <c r="T164" i="12"/>
  <c r="S164" i="12"/>
  <c r="V163" i="12"/>
  <c r="U163" i="12"/>
  <c r="T163" i="12"/>
  <c r="S163" i="12"/>
  <c r="V162" i="12"/>
  <c r="U162" i="12"/>
  <c r="T162" i="12"/>
  <c r="W162" i="12" s="1"/>
  <c r="S162" i="12"/>
  <c r="V161" i="12"/>
  <c r="U161" i="12"/>
  <c r="T161" i="12"/>
  <c r="S161" i="12"/>
  <c r="V160" i="12"/>
  <c r="U160" i="12"/>
  <c r="T160" i="12"/>
  <c r="W160" i="12" s="1"/>
  <c r="S160" i="12"/>
  <c r="V159" i="12"/>
  <c r="U159" i="12"/>
  <c r="T159" i="12"/>
  <c r="S159" i="12"/>
  <c r="V158" i="12"/>
  <c r="U158" i="12"/>
  <c r="T158" i="12"/>
  <c r="W158" i="12" s="1"/>
  <c r="S158" i="12"/>
  <c r="V157" i="12"/>
  <c r="U157" i="12"/>
  <c r="T157" i="12"/>
  <c r="S157" i="12"/>
  <c r="V156" i="12"/>
  <c r="U156" i="12"/>
  <c r="T156" i="12"/>
  <c r="S156" i="12"/>
  <c r="V155" i="12"/>
  <c r="U155" i="12"/>
  <c r="T155" i="12"/>
  <c r="S155" i="12"/>
  <c r="V154" i="12"/>
  <c r="U154" i="12"/>
  <c r="T154" i="12"/>
  <c r="W154" i="12" s="1"/>
  <c r="S154" i="12"/>
  <c r="V153" i="12"/>
  <c r="U153" i="12"/>
  <c r="T153" i="12"/>
  <c r="S153" i="12"/>
  <c r="V152" i="12"/>
  <c r="U152" i="12"/>
  <c r="T152" i="12"/>
  <c r="S152" i="12"/>
  <c r="V151" i="12"/>
  <c r="U151" i="12"/>
  <c r="T151" i="12"/>
  <c r="S151" i="12"/>
  <c r="V150" i="12"/>
  <c r="U150" i="12"/>
  <c r="T150" i="12"/>
  <c r="S150" i="12"/>
  <c r="V149" i="12"/>
  <c r="U149" i="12"/>
  <c r="T149" i="12"/>
  <c r="S149" i="12"/>
  <c r="V148" i="12"/>
  <c r="W148" i="12" s="1"/>
  <c r="U148" i="12"/>
  <c r="T148" i="12"/>
  <c r="S148" i="12"/>
  <c r="V147" i="12"/>
  <c r="U147" i="12"/>
  <c r="T147" i="12"/>
  <c r="S147" i="12"/>
  <c r="V146" i="12"/>
  <c r="W146" i="12" s="1"/>
  <c r="U146" i="12"/>
  <c r="T146" i="12"/>
  <c r="S146" i="12"/>
  <c r="V145" i="12"/>
  <c r="U145" i="12"/>
  <c r="T145" i="12"/>
  <c r="S145" i="12"/>
  <c r="V144" i="12"/>
  <c r="U144" i="12"/>
  <c r="T144" i="12"/>
  <c r="S144" i="12"/>
  <c r="V143" i="12"/>
  <c r="U143" i="12"/>
  <c r="T143" i="12"/>
  <c r="S143" i="12"/>
  <c r="V142" i="12"/>
  <c r="U142" i="12"/>
  <c r="T142" i="12"/>
  <c r="S142" i="12"/>
  <c r="V141" i="12"/>
  <c r="U141" i="12"/>
  <c r="T141" i="12"/>
  <c r="S141" i="12"/>
  <c r="V140" i="12"/>
  <c r="W140" i="12" s="1"/>
  <c r="U140" i="12"/>
  <c r="T140" i="12"/>
  <c r="S140" i="12"/>
  <c r="V139" i="12"/>
  <c r="U139" i="12"/>
  <c r="T139" i="12"/>
  <c r="S139" i="12"/>
  <c r="W138" i="12"/>
  <c r="V138" i="12"/>
  <c r="U138" i="12"/>
  <c r="T138" i="12"/>
  <c r="S138" i="12"/>
  <c r="V137" i="12"/>
  <c r="U137" i="12"/>
  <c r="T137" i="12"/>
  <c r="S137" i="12"/>
  <c r="V136" i="12"/>
  <c r="U136" i="12"/>
  <c r="T136" i="12"/>
  <c r="W136" i="12" s="1"/>
  <c r="S136" i="12"/>
  <c r="V135" i="12"/>
  <c r="U135" i="12"/>
  <c r="T135" i="12"/>
  <c r="S135" i="12"/>
  <c r="V134" i="12"/>
  <c r="U134" i="12"/>
  <c r="T134" i="12"/>
  <c r="W134" i="12" s="1"/>
  <c r="S134" i="12"/>
  <c r="V133" i="12"/>
  <c r="U133" i="12"/>
  <c r="T133" i="12"/>
  <c r="S133" i="12"/>
  <c r="V132" i="12"/>
  <c r="U132" i="12"/>
  <c r="T132" i="12"/>
  <c r="S132" i="12"/>
  <c r="V131" i="12"/>
  <c r="U131" i="12"/>
  <c r="T131" i="12"/>
  <c r="S131" i="12"/>
  <c r="V130" i="12"/>
  <c r="U130" i="12"/>
  <c r="T130" i="12"/>
  <c r="W130" i="12" s="1"/>
  <c r="S130" i="12"/>
  <c r="V129" i="12"/>
  <c r="U129" i="12"/>
  <c r="T129" i="12"/>
  <c r="S129" i="12"/>
  <c r="V128" i="12"/>
  <c r="U128" i="12"/>
  <c r="T128" i="12"/>
  <c r="W128" i="12" s="1"/>
  <c r="S128" i="12"/>
  <c r="V127" i="12"/>
  <c r="U127" i="12"/>
  <c r="T127" i="12"/>
  <c r="S127" i="12"/>
  <c r="V126" i="12"/>
  <c r="U126" i="12"/>
  <c r="T126" i="12"/>
  <c r="W126" i="12" s="1"/>
  <c r="S126" i="12"/>
  <c r="V125" i="12"/>
  <c r="U125" i="12"/>
  <c r="T125" i="12"/>
  <c r="S125" i="12"/>
  <c r="V124" i="12"/>
  <c r="U124" i="12"/>
  <c r="T124" i="12"/>
  <c r="S124" i="12"/>
  <c r="V123" i="12"/>
  <c r="U123" i="12"/>
  <c r="T123" i="12"/>
  <c r="S123" i="12"/>
  <c r="V122" i="12"/>
  <c r="U122" i="12"/>
  <c r="T122" i="12"/>
  <c r="W122" i="12" s="1"/>
  <c r="S122" i="12"/>
  <c r="V121" i="12"/>
  <c r="U121" i="12"/>
  <c r="T121" i="12"/>
  <c r="S121" i="12"/>
  <c r="V120" i="12"/>
  <c r="W120" i="12" s="1"/>
  <c r="U120" i="12"/>
  <c r="T120" i="12"/>
  <c r="S120" i="12"/>
  <c r="V119" i="12"/>
  <c r="U119" i="12"/>
  <c r="T119" i="12"/>
  <c r="S119" i="12"/>
  <c r="V118" i="12"/>
  <c r="U118" i="12"/>
  <c r="T118" i="12"/>
  <c r="S118" i="12"/>
  <c r="V117" i="12"/>
  <c r="U117" i="12"/>
  <c r="T117" i="12"/>
  <c r="S117" i="12"/>
  <c r="V116" i="12"/>
  <c r="U116" i="12"/>
  <c r="T116" i="12"/>
  <c r="S116" i="12"/>
  <c r="V115" i="12"/>
  <c r="U115" i="12"/>
  <c r="T115" i="12"/>
  <c r="S115" i="12"/>
  <c r="V114" i="12"/>
  <c r="W114" i="12" s="1"/>
  <c r="U114" i="12"/>
  <c r="T114" i="12"/>
  <c r="S114" i="12"/>
  <c r="V113" i="12"/>
  <c r="U113" i="12"/>
  <c r="T113" i="12"/>
  <c r="S113" i="12"/>
  <c r="V112" i="12"/>
  <c r="W112" i="12" s="1"/>
  <c r="U112" i="12"/>
  <c r="T112" i="12"/>
  <c r="S112" i="12"/>
  <c r="V111" i="12"/>
  <c r="U111" i="12"/>
  <c r="T111" i="12"/>
  <c r="S111" i="12"/>
  <c r="V110" i="12"/>
  <c r="U110" i="12"/>
  <c r="T110" i="12"/>
  <c r="S110" i="12"/>
  <c r="V109" i="12"/>
  <c r="U109" i="12"/>
  <c r="T109" i="12"/>
  <c r="S109" i="12"/>
  <c r="V108" i="12"/>
  <c r="U108" i="12"/>
  <c r="T108" i="12"/>
  <c r="S108" i="12"/>
  <c r="V107" i="12"/>
  <c r="U107" i="12"/>
  <c r="T107" i="12"/>
  <c r="S107" i="12"/>
  <c r="V106" i="12"/>
  <c r="U106" i="12"/>
  <c r="T106" i="12"/>
  <c r="S106" i="12"/>
  <c r="V105" i="12"/>
  <c r="U105" i="12"/>
  <c r="T105" i="12"/>
  <c r="S105" i="12"/>
  <c r="V104" i="12"/>
  <c r="U104" i="12"/>
  <c r="T104" i="12"/>
  <c r="S104" i="12"/>
  <c r="V103" i="12"/>
  <c r="U103" i="12"/>
  <c r="T103" i="12"/>
  <c r="S103" i="12"/>
  <c r="V102" i="12"/>
  <c r="U102" i="12"/>
  <c r="T102" i="12"/>
  <c r="S102" i="12"/>
  <c r="V101" i="12"/>
  <c r="U101" i="12"/>
  <c r="T101" i="12"/>
  <c r="S101" i="12"/>
  <c r="V100" i="12"/>
  <c r="W100" i="12" s="1"/>
  <c r="U100" i="12"/>
  <c r="T100" i="12"/>
  <c r="S100" i="12"/>
  <c r="V99" i="12"/>
  <c r="U99" i="12"/>
  <c r="T99" i="12"/>
  <c r="S99" i="12"/>
  <c r="W98" i="12"/>
  <c r="V98" i="12"/>
  <c r="U98" i="12"/>
  <c r="T98" i="12"/>
  <c r="S98" i="12"/>
  <c r="V97" i="12"/>
  <c r="U97" i="12"/>
  <c r="T97" i="12"/>
  <c r="S97" i="12"/>
  <c r="V96" i="12"/>
  <c r="U96" i="12"/>
  <c r="T96" i="12"/>
  <c r="W96" i="12" s="1"/>
  <c r="S96" i="12"/>
  <c r="V95" i="12"/>
  <c r="U95" i="12"/>
  <c r="T95" i="12"/>
  <c r="W95" i="12" s="1"/>
  <c r="S95" i="12"/>
  <c r="V94" i="12"/>
  <c r="U94" i="12"/>
  <c r="T94" i="12"/>
  <c r="W94" i="12" s="1"/>
  <c r="S94" i="12"/>
  <c r="V93" i="12"/>
  <c r="U93" i="12"/>
  <c r="T93" i="12"/>
  <c r="S93" i="12"/>
  <c r="V92" i="12"/>
  <c r="U92" i="12"/>
  <c r="T92" i="12"/>
  <c r="W92" i="12" s="1"/>
  <c r="S92" i="12"/>
  <c r="V91" i="12"/>
  <c r="U91" i="12"/>
  <c r="T91" i="12"/>
  <c r="W91" i="12" s="1"/>
  <c r="S91" i="12"/>
  <c r="V90" i="12"/>
  <c r="U90" i="12"/>
  <c r="T90" i="12"/>
  <c r="W90" i="12" s="1"/>
  <c r="S90" i="12"/>
  <c r="V89" i="12"/>
  <c r="U89" i="12"/>
  <c r="T89" i="12"/>
  <c r="W89" i="12" s="1"/>
  <c r="S89" i="12"/>
  <c r="V88" i="12"/>
  <c r="U88" i="12"/>
  <c r="T88" i="12"/>
  <c r="S88" i="12"/>
  <c r="V87" i="12"/>
  <c r="U87" i="12"/>
  <c r="T87" i="12"/>
  <c r="S87" i="12"/>
  <c r="V86" i="12"/>
  <c r="U86" i="12"/>
  <c r="T86" i="12"/>
  <c r="S86" i="12"/>
  <c r="V85" i="12"/>
  <c r="U85" i="12"/>
  <c r="T85" i="12"/>
  <c r="S85" i="12"/>
  <c r="V84" i="12"/>
  <c r="U84" i="12"/>
  <c r="T84" i="12"/>
  <c r="S84" i="12"/>
  <c r="V83" i="12"/>
  <c r="U83" i="12"/>
  <c r="T83" i="12"/>
  <c r="S83" i="12"/>
  <c r="V82" i="12"/>
  <c r="U82" i="12"/>
  <c r="T82" i="12"/>
  <c r="W82" i="12" s="1"/>
  <c r="S82" i="12"/>
  <c r="V81" i="12"/>
  <c r="U81" i="12"/>
  <c r="T81" i="12"/>
  <c r="S81" i="12"/>
  <c r="V80" i="12"/>
  <c r="U80" i="12"/>
  <c r="T80" i="12"/>
  <c r="W80" i="12" s="1"/>
  <c r="S80" i="12"/>
  <c r="V79" i="12"/>
  <c r="U79" i="12"/>
  <c r="T79" i="12"/>
  <c r="W79" i="12" s="1"/>
  <c r="S79" i="12"/>
  <c r="V78" i="12"/>
  <c r="U78" i="12"/>
  <c r="T78" i="12"/>
  <c r="W78" i="12" s="1"/>
  <c r="S78" i="12"/>
  <c r="V77" i="12"/>
  <c r="U77" i="12"/>
  <c r="T77" i="12"/>
  <c r="S77" i="12"/>
  <c r="V76" i="12"/>
  <c r="U76" i="12"/>
  <c r="T76" i="12"/>
  <c r="S76" i="12"/>
  <c r="V75" i="12"/>
  <c r="U75" i="12"/>
  <c r="T75" i="12"/>
  <c r="S75" i="12"/>
  <c r="V74" i="12"/>
  <c r="U74" i="12"/>
  <c r="T74" i="12"/>
  <c r="S74" i="12"/>
  <c r="V73" i="12"/>
  <c r="U73" i="12"/>
  <c r="T73" i="12"/>
  <c r="S73" i="12"/>
  <c r="V72" i="12"/>
  <c r="U72" i="12"/>
  <c r="T72" i="12"/>
  <c r="S72" i="12"/>
  <c r="V71" i="12"/>
  <c r="U71" i="12"/>
  <c r="T71" i="12"/>
  <c r="S71" i="12"/>
  <c r="V70" i="12"/>
  <c r="U70" i="12"/>
  <c r="T70" i="12"/>
  <c r="S70" i="12"/>
  <c r="V69" i="12"/>
  <c r="U69" i="12"/>
  <c r="T69" i="12"/>
  <c r="S69" i="12"/>
  <c r="V68" i="12"/>
  <c r="U68" i="12"/>
  <c r="T68" i="12"/>
  <c r="W68" i="12" s="1"/>
  <c r="S68" i="12"/>
  <c r="V67" i="12"/>
  <c r="U67" i="12"/>
  <c r="T67" i="12"/>
  <c r="S67" i="12"/>
  <c r="V66" i="12"/>
  <c r="U66" i="12"/>
  <c r="T66" i="12"/>
  <c r="S66" i="12"/>
  <c r="V65" i="12"/>
  <c r="U65" i="12"/>
  <c r="T65" i="12"/>
  <c r="S65" i="12"/>
  <c r="V64" i="12"/>
  <c r="U64" i="12"/>
  <c r="T64" i="12"/>
  <c r="S64" i="12"/>
  <c r="V63" i="12"/>
  <c r="U63" i="12"/>
  <c r="T63" i="12"/>
  <c r="S63" i="12"/>
  <c r="V62" i="12"/>
  <c r="U62" i="12"/>
  <c r="T62" i="12"/>
  <c r="S62" i="12"/>
  <c r="V61" i="12"/>
  <c r="W61" i="12" s="1"/>
  <c r="U61" i="12"/>
  <c r="T61" i="12"/>
  <c r="S61" i="12"/>
  <c r="V60" i="12"/>
  <c r="U60" i="12"/>
  <c r="T60" i="12"/>
  <c r="S60" i="12"/>
  <c r="V59" i="12"/>
  <c r="U59" i="12"/>
  <c r="T59" i="12"/>
  <c r="S59" i="12"/>
  <c r="V58" i="12"/>
  <c r="U58" i="12"/>
  <c r="T58" i="12"/>
  <c r="S58" i="12"/>
  <c r="V57" i="12"/>
  <c r="W57" i="12" s="1"/>
  <c r="U57" i="12"/>
  <c r="T57" i="12"/>
  <c r="S57" i="12"/>
  <c r="V56" i="12"/>
  <c r="U56" i="12"/>
  <c r="T56" i="12"/>
  <c r="S56" i="12"/>
  <c r="V55" i="12"/>
  <c r="U55" i="12"/>
  <c r="T55" i="12"/>
  <c r="S55" i="12"/>
  <c r="V54" i="12"/>
  <c r="U54" i="12"/>
  <c r="T54" i="12"/>
  <c r="S54" i="12"/>
  <c r="V53" i="12"/>
  <c r="W53" i="12" s="1"/>
  <c r="U53" i="12"/>
  <c r="T53" i="12"/>
  <c r="S53" i="12"/>
  <c r="V52" i="12"/>
  <c r="U52" i="12"/>
  <c r="T52" i="12"/>
  <c r="S52" i="12"/>
  <c r="V51" i="12"/>
  <c r="U51" i="12"/>
  <c r="T51" i="12"/>
  <c r="S51" i="12"/>
  <c r="V50" i="12"/>
  <c r="U50" i="12"/>
  <c r="T50" i="12"/>
  <c r="S50" i="12"/>
  <c r="V49" i="12"/>
  <c r="U49" i="12"/>
  <c r="T49" i="12"/>
  <c r="S49" i="12"/>
  <c r="V48" i="12"/>
  <c r="U48" i="12"/>
  <c r="T48" i="12"/>
  <c r="S48" i="12"/>
  <c r="V47" i="12"/>
  <c r="U47" i="12"/>
  <c r="T47" i="12"/>
  <c r="S47" i="12"/>
  <c r="V46" i="12"/>
  <c r="U46" i="12"/>
  <c r="T46" i="12"/>
  <c r="S46" i="12"/>
  <c r="V45" i="12"/>
  <c r="W45" i="12" s="1"/>
  <c r="U45" i="12"/>
  <c r="T45" i="12"/>
  <c r="S45" i="12"/>
  <c r="V44" i="12"/>
  <c r="U44" i="12"/>
  <c r="T44" i="12"/>
  <c r="S44" i="12"/>
  <c r="V43" i="12"/>
  <c r="U43" i="12"/>
  <c r="T43" i="12"/>
  <c r="S43" i="12"/>
  <c r="V42" i="12"/>
  <c r="U42" i="12"/>
  <c r="T42" i="12"/>
  <c r="S42" i="12"/>
  <c r="V41" i="12"/>
  <c r="W41" i="12" s="1"/>
  <c r="U41" i="12"/>
  <c r="T41" i="12"/>
  <c r="S41" i="12"/>
  <c r="V40" i="12"/>
  <c r="U40" i="12"/>
  <c r="T40" i="12"/>
  <c r="S40" i="12"/>
  <c r="V39" i="12"/>
  <c r="U39" i="12"/>
  <c r="T39" i="12"/>
  <c r="S39" i="12"/>
  <c r="V38" i="12"/>
  <c r="U38" i="12"/>
  <c r="T38" i="12"/>
  <c r="S38" i="12"/>
  <c r="W37" i="12"/>
  <c r="V37" i="12"/>
  <c r="U37" i="12"/>
  <c r="T37" i="12"/>
  <c r="S37" i="12"/>
  <c r="V36" i="12"/>
  <c r="U36" i="12"/>
  <c r="T36" i="12"/>
  <c r="W36" i="12" s="1"/>
  <c r="S36" i="12"/>
  <c r="V35" i="12"/>
  <c r="U35" i="12"/>
  <c r="T35" i="12"/>
  <c r="W35" i="12" s="1"/>
  <c r="S35" i="12"/>
  <c r="V34" i="12"/>
  <c r="U34" i="12"/>
  <c r="T34" i="12"/>
  <c r="W34" i="12" s="1"/>
  <c r="S34" i="12"/>
  <c r="V33" i="12"/>
  <c r="U33" i="12"/>
  <c r="T33" i="12"/>
  <c r="W33" i="12" s="1"/>
  <c r="S33" i="12"/>
  <c r="V32" i="12"/>
  <c r="U32" i="12"/>
  <c r="T32" i="12"/>
  <c r="W32" i="12" s="1"/>
  <c r="S32" i="12"/>
  <c r="V31" i="12"/>
  <c r="U31" i="12"/>
  <c r="T31" i="12"/>
  <c r="W31" i="12" s="1"/>
  <c r="S31" i="12"/>
  <c r="V30" i="12"/>
  <c r="U30" i="12"/>
  <c r="T30" i="12"/>
  <c r="W30" i="12" s="1"/>
  <c r="S30" i="12"/>
  <c r="V29" i="12"/>
  <c r="U29" i="12"/>
  <c r="T29" i="12"/>
  <c r="S29" i="12"/>
  <c r="V28" i="12"/>
  <c r="U28" i="12"/>
  <c r="T28" i="12"/>
  <c r="S28" i="12"/>
  <c r="V27" i="12"/>
  <c r="U27" i="12"/>
  <c r="T27" i="12"/>
  <c r="S27" i="12"/>
  <c r="V26" i="12"/>
  <c r="U26" i="12"/>
  <c r="T26" i="12"/>
  <c r="S26" i="12"/>
  <c r="V25" i="12"/>
  <c r="U25" i="12"/>
  <c r="T25" i="12"/>
  <c r="S25" i="12"/>
  <c r="V24" i="12"/>
  <c r="U24" i="12"/>
  <c r="T24" i="12"/>
  <c r="S24" i="12"/>
  <c r="V23" i="12"/>
  <c r="U23" i="12"/>
  <c r="T23" i="12"/>
  <c r="S23" i="12"/>
  <c r="V22" i="12"/>
  <c r="U22" i="12"/>
  <c r="T22" i="12"/>
  <c r="S22" i="12"/>
  <c r="V21" i="12"/>
  <c r="U21" i="12"/>
  <c r="T21" i="12"/>
  <c r="S21" i="12"/>
  <c r="V20" i="12"/>
  <c r="U20" i="12"/>
  <c r="T20" i="12"/>
  <c r="W20" i="12" s="1"/>
  <c r="S20" i="12"/>
  <c r="V19" i="12"/>
  <c r="U19" i="12"/>
  <c r="T19" i="12"/>
  <c r="W19" i="12" s="1"/>
  <c r="S19" i="12"/>
  <c r="V18" i="12"/>
  <c r="U18" i="12"/>
  <c r="T18" i="12"/>
  <c r="W18" i="12" s="1"/>
  <c r="S18" i="12"/>
  <c r="V17" i="12"/>
  <c r="U17" i="12"/>
  <c r="T17" i="12"/>
  <c r="S17" i="12"/>
  <c r="V16" i="12"/>
  <c r="U16" i="12"/>
  <c r="T16" i="12"/>
  <c r="W16" i="12" s="1"/>
  <c r="S16" i="12"/>
  <c r="V15" i="12"/>
  <c r="U15" i="12"/>
  <c r="T15" i="12"/>
  <c r="W15" i="12" s="1"/>
  <c r="S15" i="12"/>
  <c r="V14" i="12"/>
  <c r="U14" i="12"/>
  <c r="T14" i="12"/>
  <c r="W14" i="12" s="1"/>
  <c r="S14" i="12"/>
  <c r="V13" i="12"/>
  <c r="U13" i="12"/>
  <c r="T13" i="12"/>
  <c r="S13" i="12"/>
  <c r="V12" i="12"/>
  <c r="U12" i="12"/>
  <c r="T12" i="12"/>
  <c r="S12" i="12"/>
  <c r="V11" i="12"/>
  <c r="U11" i="12"/>
  <c r="T11" i="12"/>
  <c r="S11" i="12"/>
  <c r="V10" i="12"/>
  <c r="U10" i="12"/>
  <c r="T10" i="12"/>
  <c r="S10" i="12"/>
  <c r="V9" i="12"/>
  <c r="U9" i="12"/>
  <c r="T9" i="12"/>
  <c r="S9" i="12"/>
  <c r="V8" i="12"/>
  <c r="U8" i="12"/>
  <c r="T8" i="12"/>
  <c r="S8" i="12"/>
  <c r="V7" i="12"/>
  <c r="U7" i="12"/>
  <c r="T7" i="12"/>
  <c r="S7" i="12"/>
  <c r="V6" i="12"/>
  <c r="U6" i="12"/>
  <c r="T6" i="12"/>
  <c r="S6" i="12"/>
  <c r="V5" i="12"/>
  <c r="U5" i="12"/>
  <c r="T5" i="12"/>
  <c r="S5" i="12"/>
  <c r="V4" i="12"/>
  <c r="U4" i="12"/>
  <c r="T4" i="12"/>
  <c r="W4" i="12" s="1"/>
  <c r="S4" i="12"/>
  <c r="V3" i="12"/>
  <c r="U3" i="12"/>
  <c r="T3" i="12"/>
  <c r="S3" i="12"/>
  <c r="V2" i="12"/>
  <c r="U2" i="12"/>
  <c r="T2" i="12"/>
  <c r="S2" i="12"/>
  <c r="V1165" i="11"/>
  <c r="U1165" i="11"/>
  <c r="T1165" i="11"/>
  <c r="S1165" i="11"/>
  <c r="V1164" i="11"/>
  <c r="W1164" i="11" s="1"/>
  <c r="U1164" i="11"/>
  <c r="T1164" i="11"/>
  <c r="S1164" i="11"/>
  <c r="V1163" i="11"/>
  <c r="U1163" i="11"/>
  <c r="T1163" i="11"/>
  <c r="W1163" i="11" s="1"/>
  <c r="S1163" i="11"/>
  <c r="V1162" i="11"/>
  <c r="U1162" i="11"/>
  <c r="T1162" i="11"/>
  <c r="S1162" i="11"/>
  <c r="V1161" i="11"/>
  <c r="U1161" i="11"/>
  <c r="T1161" i="11"/>
  <c r="S1161" i="11"/>
  <c r="V1160" i="11"/>
  <c r="U1160" i="11"/>
  <c r="T1160" i="11"/>
  <c r="S1160" i="11"/>
  <c r="V1159" i="11"/>
  <c r="U1159" i="11"/>
  <c r="T1159" i="11"/>
  <c r="S1159" i="11"/>
  <c r="V1158" i="11"/>
  <c r="U1158" i="11"/>
  <c r="T1158" i="11"/>
  <c r="S1158" i="11"/>
  <c r="V1157" i="11"/>
  <c r="U1157" i="11"/>
  <c r="T1157" i="11"/>
  <c r="S1157" i="11"/>
  <c r="V1156" i="11"/>
  <c r="U1156" i="11"/>
  <c r="T1156" i="11"/>
  <c r="S1156" i="11"/>
  <c r="V1155" i="11"/>
  <c r="U1155" i="11"/>
  <c r="T1155" i="11"/>
  <c r="S1155" i="11"/>
  <c r="V1154" i="11"/>
  <c r="U1154" i="11"/>
  <c r="T1154" i="11"/>
  <c r="S1154" i="11"/>
  <c r="V1153" i="11"/>
  <c r="W1153" i="11" s="1"/>
  <c r="U1153" i="11"/>
  <c r="T1153" i="11"/>
  <c r="S1153" i="11"/>
  <c r="V1152" i="11"/>
  <c r="W1152" i="11" s="1"/>
  <c r="U1152" i="11"/>
  <c r="T1152" i="11"/>
  <c r="S1152" i="11"/>
  <c r="V1151" i="11"/>
  <c r="W1151" i="11" s="1"/>
  <c r="U1151" i="11"/>
  <c r="T1151" i="11"/>
  <c r="S1151" i="11"/>
  <c r="V1150" i="11"/>
  <c r="U1150" i="11"/>
  <c r="T1150" i="11"/>
  <c r="S1150" i="11"/>
  <c r="V1149" i="11"/>
  <c r="W1149" i="11" s="1"/>
  <c r="U1149" i="11"/>
  <c r="T1149" i="11"/>
  <c r="S1149" i="11"/>
  <c r="V1148" i="11"/>
  <c r="W1148" i="11" s="1"/>
  <c r="U1148" i="11"/>
  <c r="T1148" i="11"/>
  <c r="S1148" i="11"/>
  <c r="W1147" i="11"/>
  <c r="V1147" i="11"/>
  <c r="U1147" i="11"/>
  <c r="T1147" i="11"/>
  <c r="S1147" i="11"/>
  <c r="V1146" i="11"/>
  <c r="U1146" i="11"/>
  <c r="T1146" i="11"/>
  <c r="S1146" i="11"/>
  <c r="V1145" i="11"/>
  <c r="U1145" i="11"/>
  <c r="T1145" i="11"/>
  <c r="S1145" i="11"/>
  <c r="V1144" i="11"/>
  <c r="U1144" i="11"/>
  <c r="T1144" i="11"/>
  <c r="S1144" i="11"/>
  <c r="V1143" i="11"/>
  <c r="U1143" i="11"/>
  <c r="T1143" i="11"/>
  <c r="S1143" i="11"/>
  <c r="V1142" i="11"/>
  <c r="U1142" i="11"/>
  <c r="T1142" i="11"/>
  <c r="S1142" i="11"/>
  <c r="V1141" i="11"/>
  <c r="U1141" i="11"/>
  <c r="T1141" i="11"/>
  <c r="S1141" i="11"/>
  <c r="V1140" i="11"/>
  <c r="U1140" i="11"/>
  <c r="T1140" i="11"/>
  <c r="S1140" i="11"/>
  <c r="V1139" i="11"/>
  <c r="U1139" i="11"/>
  <c r="T1139" i="11"/>
  <c r="S1139" i="11"/>
  <c r="V1138" i="11"/>
  <c r="U1138" i="11"/>
  <c r="T1138" i="11"/>
  <c r="S1138" i="11"/>
  <c r="V1137" i="11"/>
  <c r="W1137" i="11" s="1"/>
  <c r="U1137" i="11"/>
  <c r="T1137" i="11"/>
  <c r="S1137" i="11"/>
  <c r="V1136" i="11"/>
  <c r="W1136" i="11" s="1"/>
  <c r="U1136" i="11"/>
  <c r="T1136" i="11"/>
  <c r="S1136" i="11"/>
  <c r="V1135" i="11"/>
  <c r="W1135" i="11" s="1"/>
  <c r="U1135" i="11"/>
  <c r="T1135" i="11"/>
  <c r="S1135" i="11"/>
  <c r="V1134" i="11"/>
  <c r="U1134" i="11"/>
  <c r="T1134" i="11"/>
  <c r="S1134" i="11"/>
  <c r="V1133" i="11"/>
  <c r="W1133" i="11" s="1"/>
  <c r="U1133" i="11"/>
  <c r="T1133" i="11"/>
  <c r="S1133" i="11"/>
  <c r="V1132" i="11"/>
  <c r="W1132" i="11" s="1"/>
  <c r="U1132" i="11"/>
  <c r="T1132" i="11"/>
  <c r="S1132" i="11"/>
  <c r="V1131" i="11"/>
  <c r="U1131" i="11"/>
  <c r="T1131" i="11"/>
  <c r="W1131" i="11" s="1"/>
  <c r="S1131" i="11"/>
  <c r="V1130" i="11"/>
  <c r="U1130" i="11"/>
  <c r="T1130" i="11"/>
  <c r="W1130" i="11" s="1"/>
  <c r="S1130" i="11"/>
  <c r="V1129" i="11"/>
  <c r="U1129" i="11"/>
  <c r="T1129" i="11"/>
  <c r="S1129" i="11"/>
  <c r="V1128" i="11"/>
  <c r="U1128" i="11"/>
  <c r="T1128" i="11"/>
  <c r="S1128" i="11"/>
  <c r="V1127" i="11"/>
  <c r="U1127" i="11"/>
  <c r="T1127" i="11"/>
  <c r="W1127" i="11" s="1"/>
  <c r="S1127" i="11"/>
  <c r="V1126" i="11"/>
  <c r="U1126" i="11"/>
  <c r="T1126" i="11"/>
  <c r="W1126" i="11" s="1"/>
  <c r="S1126" i="11"/>
  <c r="V1125" i="11"/>
  <c r="U1125" i="11"/>
  <c r="T1125" i="11"/>
  <c r="S1125" i="11"/>
  <c r="V1124" i="11"/>
  <c r="U1124" i="11"/>
  <c r="T1124" i="11"/>
  <c r="S1124" i="11"/>
  <c r="V1123" i="11"/>
  <c r="U1123" i="11"/>
  <c r="T1123" i="11"/>
  <c r="W1123" i="11" s="1"/>
  <c r="S1123" i="11"/>
  <c r="V1122" i="11"/>
  <c r="U1122" i="11"/>
  <c r="T1122" i="11"/>
  <c r="S1122" i="11"/>
  <c r="V1121" i="11"/>
  <c r="U1121" i="11"/>
  <c r="T1121" i="11"/>
  <c r="S1121" i="11"/>
  <c r="V1120" i="11"/>
  <c r="U1120" i="11"/>
  <c r="T1120" i="11"/>
  <c r="S1120" i="11"/>
  <c r="V1119" i="11"/>
  <c r="U1119" i="11"/>
  <c r="T1119" i="11"/>
  <c r="S1119" i="11"/>
  <c r="V1118" i="11"/>
  <c r="U1118" i="11"/>
  <c r="T1118" i="11"/>
  <c r="S1118" i="11"/>
  <c r="V1117" i="11"/>
  <c r="U1117" i="11"/>
  <c r="T1117" i="11"/>
  <c r="S1117" i="11"/>
  <c r="V1116" i="11"/>
  <c r="U1116" i="11"/>
  <c r="T1116" i="11"/>
  <c r="S1116" i="11"/>
  <c r="W1115" i="11"/>
  <c r="V1115" i="11"/>
  <c r="U1115" i="11"/>
  <c r="T1115" i="11"/>
  <c r="S1115" i="11"/>
  <c r="V1114" i="11"/>
  <c r="U1114" i="11"/>
  <c r="T1114" i="11"/>
  <c r="W1114" i="11" s="1"/>
  <c r="S1114" i="11"/>
  <c r="V1113" i="11"/>
  <c r="U1113" i="11"/>
  <c r="T1113" i="11"/>
  <c r="S1113" i="11"/>
  <c r="V1112" i="11"/>
  <c r="U1112" i="11"/>
  <c r="T1112" i="11"/>
  <c r="W1112" i="11" s="1"/>
  <c r="S1112" i="11"/>
  <c r="V1111" i="11"/>
  <c r="U1111" i="11"/>
  <c r="T1111" i="11"/>
  <c r="W1111" i="11" s="1"/>
  <c r="S1111" i="11"/>
  <c r="V1110" i="11"/>
  <c r="U1110" i="11"/>
  <c r="T1110" i="11"/>
  <c r="W1110" i="11" s="1"/>
  <c r="S1110" i="11"/>
  <c r="V1109" i="11"/>
  <c r="U1109" i="11"/>
  <c r="T1109" i="11"/>
  <c r="S1109" i="11"/>
  <c r="V1108" i="11"/>
  <c r="U1108" i="11"/>
  <c r="T1108" i="11"/>
  <c r="S1108" i="11"/>
  <c r="V1107" i="11"/>
  <c r="U1107" i="11"/>
  <c r="T1107" i="11"/>
  <c r="W1107" i="11" s="1"/>
  <c r="S1107" i="11"/>
  <c r="V1106" i="11"/>
  <c r="U1106" i="11"/>
  <c r="T1106" i="11"/>
  <c r="S1106" i="11"/>
  <c r="V1105" i="11"/>
  <c r="U1105" i="11"/>
  <c r="T1105" i="11"/>
  <c r="S1105" i="11"/>
  <c r="V1104" i="11"/>
  <c r="U1104" i="11"/>
  <c r="T1104" i="11"/>
  <c r="S1104" i="11"/>
  <c r="V1103" i="11"/>
  <c r="U1103" i="11"/>
  <c r="T1103" i="11"/>
  <c r="S1103" i="11"/>
  <c r="V1102" i="11"/>
  <c r="U1102" i="11"/>
  <c r="T1102" i="11"/>
  <c r="S1102" i="11"/>
  <c r="V1101" i="11"/>
  <c r="U1101" i="11"/>
  <c r="T1101" i="11"/>
  <c r="S1101" i="11"/>
  <c r="V1100" i="11"/>
  <c r="U1100" i="11"/>
  <c r="T1100" i="11"/>
  <c r="S1100" i="11"/>
  <c r="V1099" i="11"/>
  <c r="U1099" i="11"/>
  <c r="T1099" i="11"/>
  <c r="W1099" i="11" s="1"/>
  <c r="S1099" i="11"/>
  <c r="V1098" i="11"/>
  <c r="U1098" i="11"/>
  <c r="T1098" i="11"/>
  <c r="S1098" i="11"/>
  <c r="V1097" i="11"/>
  <c r="U1097" i="11"/>
  <c r="T1097" i="11"/>
  <c r="S1097" i="11"/>
  <c r="V1096" i="11"/>
  <c r="U1096" i="11"/>
  <c r="T1096" i="11"/>
  <c r="S1096" i="11"/>
  <c r="V1095" i="11"/>
  <c r="U1095" i="11"/>
  <c r="T1095" i="11"/>
  <c r="S1095" i="11"/>
  <c r="V1094" i="11"/>
  <c r="U1094" i="11"/>
  <c r="T1094" i="11"/>
  <c r="S1094" i="11"/>
  <c r="V1093" i="11"/>
  <c r="U1093" i="11"/>
  <c r="T1093" i="11"/>
  <c r="S1093" i="11"/>
  <c r="V1092" i="11"/>
  <c r="U1092" i="11"/>
  <c r="T1092" i="11"/>
  <c r="S1092" i="11"/>
  <c r="V1091" i="11"/>
  <c r="U1091" i="11"/>
  <c r="T1091" i="11"/>
  <c r="S1091" i="11"/>
  <c r="V1090" i="11"/>
  <c r="U1090" i="11"/>
  <c r="T1090" i="11"/>
  <c r="S1090" i="11"/>
  <c r="V1089" i="11"/>
  <c r="W1089" i="11" s="1"/>
  <c r="U1089" i="11"/>
  <c r="T1089" i="11"/>
  <c r="S1089" i="11"/>
  <c r="V1088" i="11"/>
  <c r="W1088" i="11" s="1"/>
  <c r="U1088" i="11"/>
  <c r="T1088" i="11"/>
  <c r="S1088" i="11"/>
  <c r="V1087" i="11"/>
  <c r="W1087" i="11" s="1"/>
  <c r="U1087" i="11"/>
  <c r="T1087" i="11"/>
  <c r="S1087" i="11"/>
  <c r="V1086" i="11"/>
  <c r="U1086" i="11"/>
  <c r="T1086" i="11"/>
  <c r="S1086" i="11"/>
  <c r="V1085" i="11"/>
  <c r="W1085" i="11" s="1"/>
  <c r="U1085" i="11"/>
  <c r="T1085" i="11"/>
  <c r="S1085" i="11"/>
  <c r="V1084" i="11"/>
  <c r="W1084" i="11" s="1"/>
  <c r="U1084" i="11"/>
  <c r="T1084" i="11"/>
  <c r="S1084" i="11"/>
  <c r="W1083" i="11"/>
  <c r="V1083" i="11"/>
  <c r="U1083" i="11"/>
  <c r="T1083" i="11"/>
  <c r="S1083" i="11"/>
  <c r="V1082" i="11"/>
  <c r="U1082" i="11"/>
  <c r="T1082" i="11"/>
  <c r="S1082" i="11"/>
  <c r="V1081" i="11"/>
  <c r="U1081" i="11"/>
  <c r="T1081" i="11"/>
  <c r="S1081" i="11"/>
  <c r="V1080" i="11"/>
  <c r="U1080" i="11"/>
  <c r="T1080" i="11"/>
  <c r="S1080" i="11"/>
  <c r="V1079" i="11"/>
  <c r="U1079" i="11"/>
  <c r="T1079" i="11"/>
  <c r="S1079" i="11"/>
  <c r="V1078" i="11"/>
  <c r="U1078" i="11"/>
  <c r="T1078" i="11"/>
  <c r="S1078" i="11"/>
  <c r="V1077" i="11"/>
  <c r="U1077" i="11"/>
  <c r="T1077" i="11"/>
  <c r="S1077" i="11"/>
  <c r="V1076" i="11"/>
  <c r="U1076" i="11"/>
  <c r="T1076" i="11"/>
  <c r="S1076" i="11"/>
  <c r="V1075" i="11"/>
  <c r="U1075" i="11"/>
  <c r="T1075" i="11"/>
  <c r="S1075" i="11"/>
  <c r="V1074" i="11"/>
  <c r="U1074" i="11"/>
  <c r="T1074" i="11"/>
  <c r="S1074" i="11"/>
  <c r="V1073" i="11"/>
  <c r="W1073" i="11" s="1"/>
  <c r="U1073" i="11"/>
  <c r="T1073" i="11"/>
  <c r="S1073" i="11"/>
  <c r="V1072" i="11"/>
  <c r="W1072" i="11" s="1"/>
  <c r="U1072" i="11"/>
  <c r="T1072" i="11"/>
  <c r="S1072" i="11"/>
  <c r="V1071" i="11"/>
  <c r="W1071" i="11" s="1"/>
  <c r="U1071" i="11"/>
  <c r="T1071" i="11"/>
  <c r="S1071" i="11"/>
  <c r="V1070" i="11"/>
  <c r="U1070" i="11"/>
  <c r="T1070" i="11"/>
  <c r="S1070" i="11"/>
  <c r="V1069" i="11"/>
  <c r="W1069" i="11" s="1"/>
  <c r="U1069" i="11"/>
  <c r="T1069" i="11"/>
  <c r="S1069" i="11"/>
  <c r="V1068" i="11"/>
  <c r="W1068" i="11" s="1"/>
  <c r="U1068" i="11"/>
  <c r="T1068" i="11"/>
  <c r="S1068" i="11"/>
  <c r="V1067" i="11"/>
  <c r="U1067" i="11"/>
  <c r="T1067" i="11"/>
  <c r="W1067" i="11" s="1"/>
  <c r="S1067" i="11"/>
  <c r="V1066" i="11"/>
  <c r="U1066" i="11"/>
  <c r="T1066" i="11"/>
  <c r="S1066" i="11"/>
  <c r="V1065" i="11"/>
  <c r="U1065" i="11"/>
  <c r="T1065" i="11"/>
  <c r="S1065" i="11"/>
  <c r="V1064" i="11"/>
  <c r="U1064" i="11"/>
  <c r="T1064" i="11"/>
  <c r="S1064" i="11"/>
  <c r="V1063" i="11"/>
  <c r="U1063" i="11"/>
  <c r="T1063" i="11"/>
  <c r="W1063" i="11" s="1"/>
  <c r="S1063" i="11"/>
  <c r="V1062" i="11"/>
  <c r="U1062" i="11"/>
  <c r="T1062" i="11"/>
  <c r="W1062" i="11" s="1"/>
  <c r="S1062" i="11"/>
  <c r="V1061" i="11"/>
  <c r="U1061" i="11"/>
  <c r="T1061" i="11"/>
  <c r="S1061" i="11"/>
  <c r="V1060" i="11"/>
  <c r="U1060" i="11"/>
  <c r="T1060" i="11"/>
  <c r="S1060" i="11"/>
  <c r="V1059" i="11"/>
  <c r="U1059" i="11"/>
  <c r="T1059" i="11"/>
  <c r="W1059" i="11" s="1"/>
  <c r="S1059" i="11"/>
  <c r="V1058" i="11"/>
  <c r="U1058" i="11"/>
  <c r="T1058" i="11"/>
  <c r="W1058" i="11" s="1"/>
  <c r="S1058" i="11"/>
  <c r="V1057" i="11"/>
  <c r="U1057" i="11"/>
  <c r="T1057" i="11"/>
  <c r="S1057" i="11"/>
  <c r="V1056" i="11"/>
  <c r="U1056" i="11"/>
  <c r="T1056" i="11"/>
  <c r="S1056" i="11"/>
  <c r="V1055" i="11"/>
  <c r="U1055" i="11"/>
  <c r="T1055" i="11"/>
  <c r="S1055" i="11"/>
  <c r="V1054" i="11"/>
  <c r="U1054" i="11"/>
  <c r="T1054" i="11"/>
  <c r="S1054" i="11"/>
  <c r="V1053" i="11"/>
  <c r="U1053" i="11"/>
  <c r="T1053" i="11"/>
  <c r="S1053" i="11"/>
  <c r="V1052" i="11"/>
  <c r="U1052" i="11"/>
  <c r="T1052" i="11"/>
  <c r="S1052" i="11"/>
  <c r="W1051" i="11"/>
  <c r="V1051" i="11"/>
  <c r="U1051" i="11"/>
  <c r="T1051" i="11"/>
  <c r="S1051" i="11"/>
  <c r="V1050" i="11"/>
  <c r="U1050" i="11"/>
  <c r="T1050" i="11"/>
  <c r="S1050" i="11"/>
  <c r="V1049" i="11"/>
  <c r="U1049" i="11"/>
  <c r="T1049" i="11"/>
  <c r="S1049" i="11"/>
  <c r="V1048" i="11"/>
  <c r="W1048" i="11" s="1"/>
  <c r="U1048" i="11"/>
  <c r="T1048" i="11"/>
  <c r="S1048" i="11"/>
  <c r="V1047" i="11"/>
  <c r="U1047" i="11"/>
  <c r="T1047" i="11"/>
  <c r="S1047" i="11"/>
  <c r="V1046" i="11"/>
  <c r="U1046" i="11"/>
  <c r="T1046" i="11"/>
  <c r="S1046" i="11"/>
  <c r="V1045" i="11"/>
  <c r="U1045" i="11"/>
  <c r="T1045" i="11"/>
  <c r="S1045" i="11"/>
  <c r="V1044" i="11"/>
  <c r="U1044" i="11"/>
  <c r="T1044" i="11"/>
  <c r="S1044" i="11"/>
  <c r="V1043" i="11"/>
  <c r="U1043" i="11"/>
  <c r="T1043" i="11"/>
  <c r="S1043" i="11"/>
  <c r="V1042" i="11"/>
  <c r="U1042" i="11"/>
  <c r="T1042" i="11"/>
  <c r="S1042" i="11"/>
  <c r="V1041" i="11"/>
  <c r="U1041" i="11"/>
  <c r="T1041" i="11"/>
  <c r="S1041" i="11"/>
  <c r="V1040" i="11"/>
  <c r="U1040" i="11"/>
  <c r="T1040" i="11"/>
  <c r="S1040" i="11"/>
  <c r="V1039" i="11"/>
  <c r="W1039" i="11" s="1"/>
  <c r="U1039" i="11"/>
  <c r="T1039" i="11"/>
  <c r="S1039" i="11"/>
  <c r="V1038" i="11"/>
  <c r="U1038" i="11"/>
  <c r="T1038" i="11"/>
  <c r="S1038" i="11"/>
  <c r="V1037" i="11"/>
  <c r="W1037" i="11" s="1"/>
  <c r="U1037" i="11"/>
  <c r="T1037" i="11"/>
  <c r="S1037" i="11"/>
  <c r="V1036" i="11"/>
  <c r="W1036" i="11" s="1"/>
  <c r="U1036" i="11"/>
  <c r="T1036" i="11"/>
  <c r="S1036" i="11"/>
  <c r="V1035" i="11"/>
  <c r="U1035" i="11"/>
  <c r="T1035" i="11"/>
  <c r="W1035" i="11" s="1"/>
  <c r="S1035" i="11"/>
  <c r="V1034" i="11"/>
  <c r="U1034" i="11"/>
  <c r="T1034" i="11"/>
  <c r="S1034" i="11"/>
  <c r="V1033" i="11"/>
  <c r="W1033" i="11" s="1"/>
  <c r="U1033" i="11"/>
  <c r="T1033" i="11"/>
  <c r="S1033" i="11"/>
  <c r="V1032" i="11"/>
  <c r="W1032" i="11" s="1"/>
  <c r="U1032" i="11"/>
  <c r="T1032" i="11"/>
  <c r="S1032" i="11"/>
  <c r="V1031" i="11"/>
  <c r="U1031" i="11"/>
  <c r="T1031" i="11"/>
  <c r="S1031" i="11"/>
  <c r="V1030" i="11"/>
  <c r="U1030" i="11"/>
  <c r="T1030" i="11"/>
  <c r="S1030" i="11"/>
  <c r="V1029" i="11"/>
  <c r="U1029" i="11"/>
  <c r="T1029" i="11"/>
  <c r="S1029" i="11"/>
  <c r="V1028" i="11"/>
  <c r="U1028" i="11"/>
  <c r="T1028" i="11"/>
  <c r="S1028" i="11"/>
  <c r="V1027" i="11"/>
  <c r="U1027" i="11"/>
  <c r="T1027" i="11"/>
  <c r="S1027" i="11"/>
  <c r="V1026" i="11"/>
  <c r="U1026" i="11"/>
  <c r="T1026" i="11"/>
  <c r="S1026" i="11"/>
  <c r="V1025" i="11"/>
  <c r="U1025" i="11"/>
  <c r="T1025" i="11"/>
  <c r="S1025" i="11"/>
  <c r="V1024" i="11"/>
  <c r="U1024" i="11"/>
  <c r="T1024" i="11"/>
  <c r="S1024" i="11"/>
  <c r="V1023" i="11"/>
  <c r="W1023" i="11" s="1"/>
  <c r="U1023" i="11"/>
  <c r="T1023" i="11"/>
  <c r="S1023" i="11"/>
  <c r="V1022" i="11"/>
  <c r="U1022" i="11"/>
  <c r="T1022" i="11"/>
  <c r="S1022" i="11"/>
  <c r="V1021" i="11"/>
  <c r="W1021" i="11" s="1"/>
  <c r="U1021" i="11"/>
  <c r="T1021" i="11"/>
  <c r="S1021" i="11"/>
  <c r="V1020" i="11"/>
  <c r="W1020" i="11" s="1"/>
  <c r="U1020" i="11"/>
  <c r="T1020" i="11"/>
  <c r="S1020" i="11"/>
  <c r="W1019" i="11"/>
  <c r="V1019" i="11"/>
  <c r="U1019" i="11"/>
  <c r="T1019" i="11"/>
  <c r="S1019" i="11"/>
  <c r="V1018" i="11"/>
  <c r="U1018" i="11"/>
  <c r="T1018" i="11"/>
  <c r="S1018" i="11"/>
  <c r="V1017" i="11"/>
  <c r="W1017" i="11" s="1"/>
  <c r="U1017" i="11"/>
  <c r="T1017" i="11"/>
  <c r="S1017" i="11"/>
  <c r="V1016" i="11"/>
  <c r="W1016" i="11" s="1"/>
  <c r="U1016" i="11"/>
  <c r="T1016" i="11"/>
  <c r="S1016" i="11"/>
  <c r="V1015" i="11"/>
  <c r="U1015" i="11"/>
  <c r="T1015" i="11"/>
  <c r="S1015" i="11"/>
  <c r="V1014" i="11"/>
  <c r="U1014" i="11"/>
  <c r="T1014" i="11"/>
  <c r="S1014" i="11"/>
  <c r="V1013" i="11"/>
  <c r="U1013" i="11"/>
  <c r="T1013" i="11"/>
  <c r="S1013" i="11"/>
  <c r="V1012" i="11"/>
  <c r="U1012" i="11"/>
  <c r="T1012" i="11"/>
  <c r="S1012" i="11"/>
  <c r="V1011" i="11"/>
  <c r="U1011" i="11"/>
  <c r="T1011" i="11"/>
  <c r="S1011" i="11"/>
  <c r="V1010" i="11"/>
  <c r="U1010" i="11"/>
  <c r="T1010" i="11"/>
  <c r="S1010" i="11"/>
  <c r="V1009" i="11"/>
  <c r="U1009" i="11"/>
  <c r="T1009" i="11"/>
  <c r="S1009" i="11"/>
  <c r="V1008" i="11"/>
  <c r="U1008" i="11"/>
  <c r="T1008" i="11"/>
  <c r="S1008" i="11"/>
  <c r="V1007" i="11"/>
  <c r="W1007" i="11" s="1"/>
  <c r="U1007" i="11"/>
  <c r="T1007" i="11"/>
  <c r="S1007" i="11"/>
  <c r="V1006" i="11"/>
  <c r="U1006" i="11"/>
  <c r="T1006" i="11"/>
  <c r="S1006" i="11"/>
  <c r="V1005" i="11"/>
  <c r="W1005" i="11" s="1"/>
  <c r="U1005" i="11"/>
  <c r="T1005" i="11"/>
  <c r="S1005" i="11"/>
  <c r="V1004" i="11"/>
  <c r="W1004" i="11" s="1"/>
  <c r="U1004" i="11"/>
  <c r="T1004" i="11"/>
  <c r="S1004" i="11"/>
  <c r="V1003" i="11"/>
  <c r="U1003" i="11"/>
  <c r="T1003" i="11"/>
  <c r="W1003" i="11" s="1"/>
  <c r="S1003" i="11"/>
  <c r="V1002" i="11"/>
  <c r="U1002" i="11"/>
  <c r="T1002" i="11"/>
  <c r="S1002" i="11"/>
  <c r="V1001" i="11"/>
  <c r="U1001" i="11"/>
  <c r="T1001" i="11"/>
  <c r="S1001" i="11"/>
  <c r="V1000" i="11"/>
  <c r="U1000" i="11"/>
  <c r="T1000" i="11"/>
  <c r="S1000" i="11"/>
  <c r="V999" i="11"/>
  <c r="U999" i="11"/>
  <c r="T999" i="11"/>
  <c r="W999" i="11" s="1"/>
  <c r="S999" i="11"/>
  <c r="V998" i="11"/>
  <c r="U998" i="11"/>
  <c r="T998" i="11"/>
  <c r="W998" i="11" s="1"/>
  <c r="S998" i="11"/>
  <c r="V997" i="11"/>
  <c r="U997" i="11"/>
  <c r="T997" i="11"/>
  <c r="W997" i="11" s="1"/>
  <c r="S997" i="11"/>
  <c r="V996" i="11"/>
  <c r="U996" i="11"/>
  <c r="T996" i="11"/>
  <c r="S996" i="11"/>
  <c r="V995" i="11"/>
  <c r="U995" i="11"/>
  <c r="T995" i="11"/>
  <c r="W995" i="11" s="1"/>
  <c r="S995" i="11"/>
  <c r="V994" i="11"/>
  <c r="U994" i="11"/>
  <c r="T994" i="11"/>
  <c r="W994" i="11" s="1"/>
  <c r="S994" i="11"/>
  <c r="V993" i="11"/>
  <c r="U993" i="11"/>
  <c r="T993" i="11"/>
  <c r="S993" i="11"/>
  <c r="V992" i="11"/>
  <c r="U992" i="11"/>
  <c r="T992" i="11"/>
  <c r="S992" i="11"/>
  <c r="V991" i="11"/>
  <c r="U991" i="11"/>
  <c r="T991" i="11"/>
  <c r="S991" i="11"/>
  <c r="V990" i="11"/>
  <c r="U990" i="11"/>
  <c r="T990" i="11"/>
  <c r="S990" i="11"/>
  <c r="V989" i="11"/>
  <c r="U989" i="11"/>
  <c r="T989" i="11"/>
  <c r="S989" i="11"/>
  <c r="V988" i="11"/>
  <c r="U988" i="11"/>
  <c r="T988" i="11"/>
  <c r="S988" i="11"/>
  <c r="W987" i="11"/>
  <c r="V987" i="11"/>
  <c r="U987" i="11"/>
  <c r="T987" i="11"/>
  <c r="S987" i="11"/>
  <c r="V986" i="11"/>
  <c r="U986" i="11"/>
  <c r="T986" i="11"/>
  <c r="S986" i="11"/>
  <c r="V985" i="11"/>
  <c r="U985" i="11"/>
  <c r="T985" i="11"/>
  <c r="S985" i="11"/>
  <c r="V984" i="11"/>
  <c r="W984" i="11" s="1"/>
  <c r="U984" i="11"/>
  <c r="T984" i="11"/>
  <c r="S984" i="11"/>
  <c r="V983" i="11"/>
  <c r="U983" i="11"/>
  <c r="T983" i="11"/>
  <c r="S983" i="11"/>
  <c r="V982" i="11"/>
  <c r="U982" i="11"/>
  <c r="T982" i="11"/>
  <c r="S982" i="11"/>
  <c r="V981" i="11"/>
  <c r="U981" i="11"/>
  <c r="T981" i="11"/>
  <c r="S981" i="11"/>
  <c r="V980" i="11"/>
  <c r="U980" i="11"/>
  <c r="T980" i="11"/>
  <c r="S980" i="11"/>
  <c r="V979" i="11"/>
  <c r="U979" i="11"/>
  <c r="T979" i="11"/>
  <c r="S979" i="11"/>
  <c r="V978" i="11"/>
  <c r="U978" i="11"/>
  <c r="T978" i="11"/>
  <c r="S978" i="11"/>
  <c r="V977" i="11"/>
  <c r="U977" i="11"/>
  <c r="T977" i="11"/>
  <c r="S977" i="11"/>
  <c r="V976" i="11"/>
  <c r="U976" i="11"/>
  <c r="T976" i="11"/>
  <c r="S976" i="11"/>
  <c r="V975" i="11"/>
  <c r="W975" i="11" s="1"/>
  <c r="U975" i="11"/>
  <c r="T975" i="11"/>
  <c r="S975" i="11"/>
  <c r="V974" i="11"/>
  <c r="U974" i="11"/>
  <c r="T974" i="11"/>
  <c r="S974" i="11"/>
  <c r="V973" i="11"/>
  <c r="U973" i="11"/>
  <c r="T973" i="11"/>
  <c r="S973" i="11"/>
  <c r="V972" i="11"/>
  <c r="W972" i="11" s="1"/>
  <c r="U972" i="11"/>
  <c r="T972" i="11"/>
  <c r="S972" i="11"/>
  <c r="V971" i="11"/>
  <c r="W971" i="11" s="1"/>
  <c r="U971" i="11"/>
  <c r="T971" i="11"/>
  <c r="S971" i="11"/>
  <c r="V970" i="11"/>
  <c r="U970" i="11"/>
  <c r="T970" i="11"/>
  <c r="S970" i="11"/>
  <c r="V969" i="11"/>
  <c r="U969" i="11"/>
  <c r="T969" i="11"/>
  <c r="S969" i="11"/>
  <c r="V968" i="11"/>
  <c r="W968" i="11" s="1"/>
  <c r="U968" i="11"/>
  <c r="T968" i="11"/>
  <c r="S968" i="11"/>
  <c r="V967" i="11"/>
  <c r="U967" i="11"/>
  <c r="T967" i="11"/>
  <c r="S967" i="11"/>
  <c r="V966" i="11"/>
  <c r="U966" i="11"/>
  <c r="T966" i="11"/>
  <c r="S966" i="11"/>
  <c r="V965" i="11"/>
  <c r="U965" i="11"/>
  <c r="T965" i="11"/>
  <c r="S965" i="11"/>
  <c r="V964" i="11"/>
  <c r="U964" i="11"/>
  <c r="T964" i="11"/>
  <c r="S964" i="11"/>
  <c r="V963" i="11"/>
  <c r="U963" i="11"/>
  <c r="T963" i="11"/>
  <c r="S963" i="11"/>
  <c r="V962" i="11"/>
  <c r="U962" i="11"/>
  <c r="T962" i="11"/>
  <c r="S962" i="11"/>
  <c r="V961" i="11"/>
  <c r="U961" i="11"/>
  <c r="T961" i="11"/>
  <c r="S961" i="11"/>
  <c r="V960" i="11"/>
  <c r="W960" i="11" s="1"/>
  <c r="U960" i="11"/>
  <c r="T960" i="11"/>
  <c r="S960" i="11"/>
  <c r="V959" i="11"/>
  <c r="W959" i="11" s="1"/>
  <c r="U959" i="11"/>
  <c r="T959" i="11"/>
  <c r="S959" i="11"/>
  <c r="V958" i="11"/>
  <c r="U958" i="11"/>
  <c r="T958" i="11"/>
  <c r="S958" i="11"/>
  <c r="V957" i="11"/>
  <c r="U957" i="11"/>
  <c r="T957" i="11"/>
  <c r="S957" i="11"/>
  <c r="V956" i="11"/>
  <c r="W956" i="11" s="1"/>
  <c r="U956" i="11"/>
  <c r="T956" i="11"/>
  <c r="S956" i="11"/>
  <c r="W955" i="11"/>
  <c r="V955" i="11"/>
  <c r="U955" i="11"/>
  <c r="T955" i="11"/>
  <c r="S955" i="11"/>
  <c r="V954" i="11"/>
  <c r="U954" i="11"/>
  <c r="T954" i="11"/>
  <c r="W954" i="11" s="1"/>
  <c r="S954" i="11"/>
  <c r="V953" i="11"/>
  <c r="U953" i="11"/>
  <c r="T953" i="11"/>
  <c r="S953" i="11"/>
  <c r="V952" i="11"/>
  <c r="U952" i="11"/>
  <c r="T952" i="11"/>
  <c r="S952" i="11"/>
  <c r="V951" i="11"/>
  <c r="U951" i="11"/>
  <c r="T951" i="11"/>
  <c r="W951" i="11" s="1"/>
  <c r="S951" i="11"/>
  <c r="V950" i="11"/>
  <c r="U950" i="11"/>
  <c r="T950" i="11"/>
  <c r="W950" i="11" s="1"/>
  <c r="S950" i="11"/>
  <c r="V949" i="11"/>
  <c r="U949" i="11"/>
  <c r="T949" i="11"/>
  <c r="W949" i="11" s="1"/>
  <c r="S949" i="11"/>
  <c r="V948" i="11"/>
  <c r="U948" i="11"/>
  <c r="T948" i="11"/>
  <c r="S948" i="11"/>
  <c r="V947" i="11"/>
  <c r="U947" i="11"/>
  <c r="T947" i="11"/>
  <c r="S947" i="11"/>
  <c r="V946" i="11"/>
  <c r="U946" i="11"/>
  <c r="T946" i="11"/>
  <c r="S946" i="11"/>
  <c r="V945" i="11"/>
  <c r="U945" i="11"/>
  <c r="T945" i="11"/>
  <c r="S945" i="11"/>
  <c r="V944" i="11"/>
  <c r="U944" i="11"/>
  <c r="T944" i="11"/>
  <c r="S944" i="11"/>
  <c r="V943" i="11"/>
  <c r="U943" i="11"/>
  <c r="T943" i="11"/>
  <c r="W943" i="11" s="1"/>
  <c r="S943" i="11"/>
  <c r="V942" i="11"/>
  <c r="U942" i="11"/>
  <c r="T942" i="11"/>
  <c r="S942" i="11"/>
  <c r="V941" i="11"/>
  <c r="U941" i="11"/>
  <c r="T941" i="11"/>
  <c r="S941" i="11"/>
  <c r="V940" i="11"/>
  <c r="U940" i="11"/>
  <c r="T940" i="11"/>
  <c r="S940" i="11"/>
  <c r="V939" i="11"/>
  <c r="U939" i="11"/>
  <c r="T939" i="11"/>
  <c r="W939" i="11" s="1"/>
  <c r="S939" i="11"/>
  <c r="V938" i="11"/>
  <c r="U938" i="11"/>
  <c r="T938" i="11"/>
  <c r="W938" i="11" s="1"/>
  <c r="S938" i="11"/>
  <c r="V937" i="11"/>
  <c r="U937" i="11"/>
  <c r="T937" i="11"/>
  <c r="S937" i="11"/>
  <c r="V936" i="11"/>
  <c r="U936" i="11"/>
  <c r="T936" i="11"/>
  <c r="S936" i="11"/>
  <c r="V935" i="11"/>
  <c r="U935" i="11"/>
  <c r="T935" i="11"/>
  <c r="W935" i="11" s="1"/>
  <c r="S935" i="11"/>
  <c r="V934" i="11"/>
  <c r="U934" i="11"/>
  <c r="T934" i="11"/>
  <c r="W934" i="11" s="1"/>
  <c r="S934" i="11"/>
  <c r="V933" i="11"/>
  <c r="U933" i="11"/>
  <c r="T933" i="11"/>
  <c r="W933" i="11" s="1"/>
  <c r="S933" i="11"/>
  <c r="V932" i="11"/>
  <c r="U932" i="11"/>
  <c r="T932" i="11"/>
  <c r="S932" i="11"/>
  <c r="V931" i="11"/>
  <c r="U931" i="11"/>
  <c r="T931" i="11"/>
  <c r="S931" i="11"/>
  <c r="V930" i="11"/>
  <c r="U930" i="11"/>
  <c r="T930" i="11"/>
  <c r="S930" i="11"/>
  <c r="V929" i="11"/>
  <c r="U929" i="11"/>
  <c r="T929" i="11"/>
  <c r="S929" i="11"/>
  <c r="V928" i="11"/>
  <c r="U928" i="11"/>
  <c r="T928" i="11"/>
  <c r="S928" i="11"/>
  <c r="V927" i="11"/>
  <c r="W927" i="11" s="1"/>
  <c r="U927" i="11"/>
  <c r="T927" i="11"/>
  <c r="S927" i="11"/>
  <c r="V926" i="11"/>
  <c r="U926" i="11"/>
  <c r="T926" i="11"/>
  <c r="S926" i="11"/>
  <c r="V925" i="11"/>
  <c r="U925" i="11"/>
  <c r="T925" i="11"/>
  <c r="S925" i="11"/>
  <c r="V924" i="11"/>
  <c r="W924" i="11" s="1"/>
  <c r="U924" i="11"/>
  <c r="T924" i="11"/>
  <c r="S924" i="11"/>
  <c r="V923" i="11"/>
  <c r="U923" i="11"/>
  <c r="T923" i="11"/>
  <c r="S923" i="11"/>
  <c r="V922" i="11"/>
  <c r="U922" i="11"/>
  <c r="T922" i="11"/>
  <c r="S922" i="11"/>
  <c r="V921" i="11"/>
  <c r="U921" i="11"/>
  <c r="T921" i="11"/>
  <c r="S921" i="11"/>
  <c r="V920" i="11"/>
  <c r="U920" i="11"/>
  <c r="T920" i="11"/>
  <c r="S920" i="11"/>
  <c r="V919" i="11"/>
  <c r="U919" i="11"/>
  <c r="T919" i="11"/>
  <c r="S919" i="11"/>
  <c r="V918" i="11"/>
  <c r="U918" i="11"/>
  <c r="T918" i="11"/>
  <c r="S918" i="11"/>
  <c r="V917" i="11"/>
  <c r="U917" i="11"/>
  <c r="T917" i="11"/>
  <c r="S917" i="11"/>
  <c r="V916" i="11"/>
  <c r="U916" i="11"/>
  <c r="T916" i="11"/>
  <c r="S916" i="11"/>
  <c r="V915" i="11"/>
  <c r="U915" i="11"/>
  <c r="T915" i="11"/>
  <c r="S915" i="11"/>
  <c r="V914" i="11"/>
  <c r="U914" i="11"/>
  <c r="T914" i="11"/>
  <c r="S914" i="11"/>
  <c r="V913" i="11"/>
  <c r="U913" i="11"/>
  <c r="T913" i="11"/>
  <c r="S913" i="11"/>
  <c r="V912" i="11"/>
  <c r="U912" i="11"/>
  <c r="T912" i="11"/>
  <c r="S912" i="11"/>
  <c r="V911" i="11"/>
  <c r="W911" i="11" s="1"/>
  <c r="U911" i="11"/>
  <c r="T911" i="11"/>
  <c r="S911" i="11"/>
  <c r="V910" i="11"/>
  <c r="U910" i="11"/>
  <c r="T910" i="11"/>
  <c r="S910" i="11"/>
  <c r="V909" i="11"/>
  <c r="U909" i="11"/>
  <c r="T909" i="11"/>
  <c r="S909" i="11"/>
  <c r="V908" i="11"/>
  <c r="W908" i="11" s="1"/>
  <c r="U908" i="11"/>
  <c r="T908" i="11"/>
  <c r="S908" i="11"/>
  <c r="V907" i="11"/>
  <c r="W907" i="11" s="1"/>
  <c r="U907" i="11"/>
  <c r="T907" i="11"/>
  <c r="S907" i="11"/>
  <c r="V906" i="11"/>
  <c r="U906" i="11"/>
  <c r="T906" i="11"/>
  <c r="S906" i="11"/>
  <c r="V905" i="11"/>
  <c r="U905" i="11"/>
  <c r="T905" i="11"/>
  <c r="S905" i="11"/>
  <c r="V904" i="11"/>
  <c r="U904" i="11"/>
  <c r="T904" i="11"/>
  <c r="S904" i="11"/>
  <c r="V903" i="11"/>
  <c r="U903" i="11"/>
  <c r="T903" i="11"/>
  <c r="S903" i="11"/>
  <c r="V902" i="11"/>
  <c r="U902" i="11"/>
  <c r="T902" i="11"/>
  <c r="S902" i="11"/>
  <c r="V901" i="11"/>
  <c r="U901" i="11"/>
  <c r="T901" i="11"/>
  <c r="S901" i="11"/>
  <c r="V900" i="11"/>
  <c r="U900" i="11"/>
  <c r="T900" i="11"/>
  <c r="S900" i="11"/>
  <c r="W899" i="11"/>
  <c r="V899" i="11"/>
  <c r="U899" i="11"/>
  <c r="T899" i="11"/>
  <c r="S899" i="11"/>
  <c r="V898" i="11"/>
  <c r="U898" i="11"/>
  <c r="T898" i="11"/>
  <c r="S898" i="11"/>
  <c r="V897" i="11"/>
  <c r="U897" i="11"/>
  <c r="T897" i="11"/>
  <c r="S897" i="11"/>
  <c r="V896" i="11"/>
  <c r="U896" i="11"/>
  <c r="T896" i="11"/>
  <c r="W896" i="11" s="1"/>
  <c r="S896" i="11"/>
  <c r="V895" i="11"/>
  <c r="U895" i="11"/>
  <c r="T895" i="11"/>
  <c r="S895" i="11"/>
  <c r="V894" i="11"/>
  <c r="U894" i="11"/>
  <c r="T894" i="11"/>
  <c r="W894" i="11" s="1"/>
  <c r="S894" i="11"/>
  <c r="V893" i="11"/>
  <c r="U893" i="11"/>
  <c r="T893" i="11"/>
  <c r="W893" i="11" s="1"/>
  <c r="S893" i="11"/>
  <c r="V892" i="11"/>
  <c r="U892" i="11"/>
  <c r="T892" i="11"/>
  <c r="S892" i="11"/>
  <c r="V891" i="11"/>
  <c r="U891" i="11"/>
  <c r="T891" i="11"/>
  <c r="S891" i="11"/>
  <c r="V890" i="11"/>
  <c r="U890" i="11"/>
  <c r="T890" i="11"/>
  <c r="S890" i="11"/>
  <c r="V889" i="11"/>
  <c r="U889" i="11"/>
  <c r="T889" i="11"/>
  <c r="S889" i="11"/>
  <c r="V888" i="11"/>
  <c r="W888" i="11" s="1"/>
  <c r="U888" i="11"/>
  <c r="T888" i="11"/>
  <c r="S888" i="11"/>
  <c r="V887" i="11"/>
  <c r="U887" i="11"/>
  <c r="T887" i="11"/>
  <c r="S887" i="11"/>
  <c r="V886" i="11"/>
  <c r="U886" i="11"/>
  <c r="T886" i="11"/>
  <c r="S886" i="11"/>
  <c r="V885" i="11"/>
  <c r="U885" i="11"/>
  <c r="T885" i="11"/>
  <c r="S885" i="11"/>
  <c r="V884" i="11"/>
  <c r="U884" i="11"/>
  <c r="T884" i="11"/>
  <c r="S884" i="11"/>
  <c r="V883" i="11"/>
  <c r="U883" i="11"/>
  <c r="T883" i="11"/>
  <c r="S883" i="11"/>
  <c r="V882" i="11"/>
  <c r="U882" i="11"/>
  <c r="T882" i="11"/>
  <c r="S882" i="11"/>
  <c r="V881" i="11"/>
  <c r="U881" i="11"/>
  <c r="T881" i="11"/>
  <c r="S881" i="11"/>
  <c r="V880" i="11"/>
  <c r="U880" i="11"/>
  <c r="T880" i="11"/>
  <c r="S880" i="11"/>
  <c r="V879" i="11"/>
  <c r="U879" i="11"/>
  <c r="T879" i="11"/>
  <c r="S879" i="11"/>
  <c r="V878" i="11"/>
  <c r="W878" i="11" s="1"/>
  <c r="U878" i="11"/>
  <c r="T878" i="11"/>
  <c r="S878" i="11"/>
  <c r="V877" i="11"/>
  <c r="U877" i="11"/>
  <c r="T877" i="11"/>
  <c r="S877" i="11"/>
  <c r="V876" i="11"/>
  <c r="W876" i="11" s="1"/>
  <c r="U876" i="11"/>
  <c r="T876" i="11"/>
  <c r="S876" i="11"/>
  <c r="V875" i="11"/>
  <c r="U875" i="11"/>
  <c r="T875" i="11"/>
  <c r="S875" i="11"/>
  <c r="V874" i="11"/>
  <c r="U874" i="11"/>
  <c r="T874" i="11"/>
  <c r="S874" i="11"/>
  <c r="V873" i="11"/>
  <c r="U873" i="11"/>
  <c r="T873" i="11"/>
  <c r="S873" i="11"/>
  <c r="V872" i="11"/>
  <c r="U872" i="11"/>
  <c r="T872" i="11"/>
  <c r="S872" i="11"/>
  <c r="V871" i="11"/>
  <c r="U871" i="11"/>
  <c r="T871" i="11"/>
  <c r="S871" i="11"/>
  <c r="V870" i="11"/>
  <c r="U870" i="11"/>
  <c r="T870" i="11"/>
  <c r="S870" i="11"/>
  <c r="V869" i="11"/>
  <c r="U869" i="11"/>
  <c r="T869" i="11"/>
  <c r="S869" i="11"/>
  <c r="V868" i="11"/>
  <c r="U868" i="11"/>
  <c r="T868" i="11"/>
  <c r="S868" i="11"/>
  <c r="V867" i="11"/>
  <c r="W867" i="11" s="1"/>
  <c r="U867" i="11"/>
  <c r="T867" i="11"/>
  <c r="S867" i="11"/>
  <c r="V866" i="11"/>
  <c r="U866" i="11"/>
  <c r="T866" i="11"/>
  <c r="S866" i="11"/>
  <c r="V865" i="11"/>
  <c r="U865" i="11"/>
  <c r="T865" i="11"/>
  <c r="S865" i="11"/>
  <c r="W864" i="11"/>
  <c r="V864" i="11"/>
  <c r="U864" i="11"/>
  <c r="T864" i="11"/>
  <c r="S864" i="11"/>
  <c r="V863" i="11"/>
  <c r="U863" i="11"/>
  <c r="T863" i="11"/>
  <c r="S863" i="11"/>
  <c r="V862" i="11"/>
  <c r="U862" i="11"/>
  <c r="T862" i="11"/>
  <c r="W862" i="11" s="1"/>
  <c r="S862" i="11"/>
  <c r="V861" i="11"/>
  <c r="U861" i="11"/>
  <c r="T861" i="11"/>
  <c r="W861" i="11" s="1"/>
  <c r="S861" i="11"/>
  <c r="V860" i="11"/>
  <c r="U860" i="11"/>
  <c r="T860" i="11"/>
  <c r="S860" i="11"/>
  <c r="V859" i="11"/>
  <c r="U859" i="11"/>
  <c r="T859" i="11"/>
  <c r="W859" i="11" s="1"/>
  <c r="S859" i="11"/>
  <c r="V858" i="11"/>
  <c r="U858" i="11"/>
  <c r="T858" i="11"/>
  <c r="W858" i="11" s="1"/>
  <c r="S858" i="11"/>
  <c r="V857" i="11"/>
  <c r="U857" i="11"/>
  <c r="T857" i="11"/>
  <c r="W857" i="11" s="1"/>
  <c r="S857" i="11"/>
  <c r="V856" i="11"/>
  <c r="U856" i="11"/>
  <c r="T856" i="11"/>
  <c r="W856" i="11" s="1"/>
  <c r="S856" i="11"/>
  <c r="V855" i="11"/>
  <c r="U855" i="11"/>
  <c r="T855" i="11"/>
  <c r="S855" i="11"/>
  <c r="V854" i="11"/>
  <c r="U854" i="11"/>
  <c r="T854" i="11"/>
  <c r="W854" i="11" s="1"/>
  <c r="S854" i="11"/>
  <c r="V853" i="11"/>
  <c r="U853" i="11"/>
  <c r="T853" i="11"/>
  <c r="S853" i="11"/>
  <c r="V852" i="11"/>
  <c r="U852" i="11"/>
  <c r="T852" i="11"/>
  <c r="S852" i="11"/>
  <c r="V851" i="11"/>
  <c r="W851" i="11" s="1"/>
  <c r="U851" i="11"/>
  <c r="T851" i="11"/>
  <c r="S851" i="11"/>
  <c r="V850" i="11"/>
  <c r="U850" i="11"/>
  <c r="T850" i="11"/>
  <c r="S850" i="11"/>
  <c r="V849" i="11"/>
  <c r="U849" i="11"/>
  <c r="T849" i="11"/>
  <c r="S849" i="11"/>
  <c r="V848" i="11"/>
  <c r="U848" i="11"/>
  <c r="T848" i="11"/>
  <c r="S848" i="11"/>
  <c r="V847" i="11"/>
  <c r="U847" i="11"/>
  <c r="T847" i="11"/>
  <c r="S847" i="11"/>
  <c r="V846" i="11"/>
  <c r="W846" i="11" s="1"/>
  <c r="U846" i="11"/>
  <c r="T846" i="11"/>
  <c r="S846" i="11"/>
  <c r="V845" i="11"/>
  <c r="U845" i="11"/>
  <c r="T845" i="11"/>
  <c r="S845" i="11"/>
  <c r="V844" i="11"/>
  <c r="W844" i="11" s="1"/>
  <c r="U844" i="11"/>
  <c r="T844" i="11"/>
  <c r="S844" i="11"/>
  <c r="V843" i="11"/>
  <c r="U843" i="11"/>
  <c r="T843" i="11"/>
  <c r="S843" i="11"/>
  <c r="V842" i="11"/>
  <c r="U842" i="11"/>
  <c r="T842" i="11"/>
  <c r="S842" i="11"/>
  <c r="V841" i="11"/>
  <c r="U841" i="11"/>
  <c r="T841" i="11"/>
  <c r="S841" i="11"/>
  <c r="V840" i="11"/>
  <c r="U840" i="11"/>
  <c r="T840" i="11"/>
  <c r="S840" i="11"/>
  <c r="V839" i="11"/>
  <c r="U839" i="11"/>
  <c r="T839" i="11"/>
  <c r="S839" i="11"/>
  <c r="V838" i="11"/>
  <c r="U838" i="11"/>
  <c r="T838" i="11"/>
  <c r="S838" i="11"/>
  <c r="V837" i="11"/>
  <c r="U837" i="11"/>
  <c r="T837" i="11"/>
  <c r="S837" i="11"/>
  <c r="V836" i="11"/>
  <c r="W836" i="11" s="1"/>
  <c r="U836" i="11"/>
  <c r="T836" i="11"/>
  <c r="S836" i="11"/>
  <c r="W835" i="11"/>
  <c r="V835" i="11"/>
  <c r="U835" i="11"/>
  <c r="T835" i="11"/>
  <c r="S835" i="11"/>
  <c r="V834" i="11"/>
  <c r="U834" i="11"/>
  <c r="T834" i="11"/>
  <c r="S834" i="11"/>
  <c r="V833" i="11"/>
  <c r="U833" i="11"/>
  <c r="T833" i="11"/>
  <c r="S833" i="11"/>
  <c r="V832" i="11"/>
  <c r="U832" i="11"/>
  <c r="T832" i="11"/>
  <c r="W832" i="11" s="1"/>
  <c r="S832" i="11"/>
  <c r="V831" i="11"/>
  <c r="U831" i="11"/>
  <c r="T831" i="11"/>
  <c r="W831" i="11" s="1"/>
  <c r="S831" i="11"/>
  <c r="V830" i="11"/>
  <c r="U830" i="11"/>
  <c r="T830" i="11"/>
  <c r="W830" i="11" s="1"/>
  <c r="S830" i="11"/>
  <c r="V829" i="11"/>
  <c r="U829" i="11"/>
  <c r="T829" i="11"/>
  <c r="W829" i="11" s="1"/>
  <c r="S829" i="11"/>
  <c r="V828" i="11"/>
  <c r="U828" i="11"/>
  <c r="T828" i="11"/>
  <c r="W828" i="11" s="1"/>
  <c r="S828" i="11"/>
  <c r="V827" i="11"/>
  <c r="U827" i="11"/>
  <c r="T827" i="11"/>
  <c r="W827" i="11" s="1"/>
  <c r="S827" i="11"/>
  <c r="V826" i="11"/>
  <c r="U826" i="11"/>
  <c r="T826" i="11"/>
  <c r="W826" i="11" s="1"/>
  <c r="S826" i="11"/>
  <c r="V825" i="11"/>
  <c r="U825" i="11"/>
  <c r="T825" i="11"/>
  <c r="S825" i="11"/>
  <c r="V824" i="11"/>
  <c r="U824" i="11"/>
  <c r="T824" i="11"/>
  <c r="S824" i="11"/>
  <c r="V823" i="11"/>
  <c r="U823" i="11"/>
  <c r="T823" i="11"/>
  <c r="W823" i="11" s="1"/>
  <c r="S823" i="11"/>
  <c r="V822" i="11"/>
  <c r="U822" i="11"/>
  <c r="T822" i="11"/>
  <c r="S822" i="11"/>
  <c r="V821" i="11"/>
  <c r="U821" i="11"/>
  <c r="T821" i="11"/>
  <c r="W821" i="11" s="1"/>
  <c r="S821" i="11"/>
  <c r="V820" i="11"/>
  <c r="U820" i="11"/>
  <c r="T820" i="11"/>
  <c r="W820" i="11" s="1"/>
  <c r="S820" i="11"/>
  <c r="V819" i="11"/>
  <c r="U819" i="11"/>
  <c r="T819" i="11"/>
  <c r="W819" i="11" s="1"/>
  <c r="S819" i="11"/>
  <c r="V818" i="11"/>
  <c r="U818" i="11"/>
  <c r="T818" i="11"/>
  <c r="W818" i="11" s="1"/>
  <c r="S818" i="11"/>
  <c r="V817" i="11"/>
  <c r="W817" i="11" s="1"/>
  <c r="U817" i="11"/>
  <c r="T817" i="11"/>
  <c r="S817" i="11"/>
  <c r="V816" i="11"/>
  <c r="U816" i="11"/>
  <c r="T816" i="11"/>
  <c r="S816" i="11"/>
  <c r="V815" i="11"/>
  <c r="U815" i="11"/>
  <c r="T815" i="11"/>
  <c r="S815" i="11"/>
  <c r="V814" i="11"/>
  <c r="U814" i="11"/>
  <c r="T814" i="11"/>
  <c r="S814" i="11"/>
  <c r="V813" i="11"/>
  <c r="W813" i="11" s="1"/>
  <c r="U813" i="11"/>
  <c r="T813" i="11"/>
  <c r="S813" i="11"/>
  <c r="V812" i="11"/>
  <c r="U812" i="11"/>
  <c r="T812" i="11"/>
  <c r="S812" i="11"/>
  <c r="V811" i="11"/>
  <c r="U811" i="11"/>
  <c r="T811" i="11"/>
  <c r="S811" i="11"/>
  <c r="V810" i="11"/>
  <c r="U810" i="11"/>
  <c r="T810" i="11"/>
  <c r="S810" i="11"/>
  <c r="W809" i="11"/>
  <c r="V809" i="11"/>
  <c r="U809" i="11"/>
  <c r="T809" i="11"/>
  <c r="S809" i="11"/>
  <c r="V808" i="11"/>
  <c r="U808" i="11"/>
  <c r="T808" i="11"/>
  <c r="S808" i="11"/>
  <c r="V807" i="11"/>
  <c r="U807" i="11"/>
  <c r="T807" i="11"/>
  <c r="W807" i="11" s="1"/>
  <c r="S807" i="11"/>
  <c r="V806" i="11"/>
  <c r="U806" i="11"/>
  <c r="T806" i="11"/>
  <c r="S806" i="11"/>
  <c r="V805" i="11"/>
  <c r="U805" i="11"/>
  <c r="T805" i="11"/>
  <c r="W805" i="11" s="1"/>
  <c r="S805" i="11"/>
  <c r="V804" i="11"/>
  <c r="U804" i="11"/>
  <c r="T804" i="11"/>
  <c r="W804" i="11" s="1"/>
  <c r="S804" i="11"/>
  <c r="V803" i="11"/>
  <c r="U803" i="11"/>
  <c r="T803" i="11"/>
  <c r="S803" i="11"/>
  <c r="V802" i="11"/>
  <c r="U802" i="11"/>
  <c r="T802" i="11"/>
  <c r="S802" i="11"/>
  <c r="V801" i="11"/>
  <c r="U801" i="11"/>
  <c r="T801" i="11"/>
  <c r="W801" i="11" s="1"/>
  <c r="S801" i="11"/>
  <c r="V800" i="11"/>
  <c r="U800" i="11"/>
  <c r="T800" i="11"/>
  <c r="S800" i="11"/>
  <c r="V799" i="11"/>
  <c r="U799" i="11"/>
  <c r="T799" i="11"/>
  <c r="W799" i="11" s="1"/>
  <c r="S799" i="11"/>
  <c r="V798" i="11"/>
  <c r="U798" i="11"/>
  <c r="T798" i="11"/>
  <c r="S798" i="11"/>
  <c r="V797" i="11"/>
  <c r="U797" i="11"/>
  <c r="T797" i="11"/>
  <c r="W797" i="11" s="1"/>
  <c r="S797" i="11"/>
  <c r="V796" i="11"/>
  <c r="U796" i="11"/>
  <c r="T796" i="11"/>
  <c r="W796" i="11" s="1"/>
  <c r="S796" i="11"/>
  <c r="V795" i="11"/>
  <c r="U795" i="11"/>
  <c r="T795" i="11"/>
  <c r="W795" i="11" s="1"/>
  <c r="S795" i="11"/>
  <c r="V794" i="11"/>
  <c r="U794" i="11"/>
  <c r="T794" i="11"/>
  <c r="W794" i="11" s="1"/>
  <c r="S794" i="11"/>
  <c r="V793" i="11"/>
  <c r="U793" i="11"/>
  <c r="T793" i="11"/>
  <c r="S793" i="11"/>
  <c r="V792" i="11"/>
  <c r="U792" i="11"/>
  <c r="T792" i="11"/>
  <c r="S792" i="11"/>
  <c r="V791" i="11"/>
  <c r="W791" i="11" s="1"/>
  <c r="U791" i="11"/>
  <c r="T791" i="11"/>
  <c r="S791" i="11"/>
  <c r="V790" i="11"/>
  <c r="U790" i="11"/>
  <c r="T790" i="11"/>
  <c r="S790" i="11"/>
  <c r="V789" i="11"/>
  <c r="U789" i="11"/>
  <c r="T789" i="11"/>
  <c r="S789" i="11"/>
  <c r="V788" i="11"/>
  <c r="U788" i="11"/>
  <c r="T788" i="11"/>
  <c r="S788" i="11"/>
  <c r="V787" i="11"/>
  <c r="U787" i="11"/>
  <c r="T787" i="11"/>
  <c r="S787" i="11"/>
  <c r="V786" i="11"/>
  <c r="U786" i="11"/>
  <c r="T786" i="11"/>
  <c r="S786" i="11"/>
  <c r="V785" i="11"/>
  <c r="W785" i="11" s="1"/>
  <c r="U785" i="11"/>
  <c r="T785" i="11"/>
  <c r="S785" i="11"/>
  <c r="V784" i="11"/>
  <c r="U784" i="11"/>
  <c r="T784" i="11"/>
  <c r="S784" i="11"/>
  <c r="V783" i="11"/>
  <c r="U783" i="11"/>
  <c r="T783" i="11"/>
  <c r="S783" i="11"/>
  <c r="V782" i="11"/>
  <c r="U782" i="11"/>
  <c r="T782" i="11"/>
  <c r="S782" i="11"/>
  <c r="W781" i="11"/>
  <c r="V781" i="11"/>
  <c r="U781" i="11"/>
  <c r="T781" i="11"/>
  <c r="S781" i="11"/>
  <c r="V780" i="11"/>
  <c r="U780" i="11"/>
  <c r="T780" i="11"/>
  <c r="W780" i="11" s="1"/>
  <c r="S780" i="11"/>
  <c r="V779" i="11"/>
  <c r="U779" i="11"/>
  <c r="T779" i="11"/>
  <c r="S779" i="11"/>
  <c r="V778" i="11"/>
  <c r="U778" i="11"/>
  <c r="T778" i="11"/>
  <c r="S778" i="11"/>
  <c r="V777" i="11"/>
  <c r="U777" i="11"/>
  <c r="T777" i="11"/>
  <c r="W777" i="11" s="1"/>
  <c r="S777" i="11"/>
  <c r="V776" i="11"/>
  <c r="U776" i="11"/>
  <c r="T776" i="11"/>
  <c r="S776" i="11"/>
  <c r="V775" i="11"/>
  <c r="U775" i="11"/>
  <c r="T775" i="11"/>
  <c r="W775" i="11" s="1"/>
  <c r="S775" i="11"/>
  <c r="V774" i="11"/>
  <c r="U774" i="11"/>
  <c r="T774" i="11"/>
  <c r="S774" i="11"/>
  <c r="V773" i="11"/>
  <c r="U773" i="11"/>
  <c r="T773" i="11"/>
  <c r="W773" i="11" s="1"/>
  <c r="S773" i="11"/>
  <c r="V772" i="11"/>
  <c r="U772" i="11"/>
  <c r="T772" i="11"/>
  <c r="S772" i="11"/>
  <c r="V771" i="11"/>
  <c r="U771" i="11"/>
  <c r="T771" i="11"/>
  <c r="W771" i="11" s="1"/>
  <c r="S771" i="11"/>
  <c r="V770" i="11"/>
  <c r="U770" i="11"/>
  <c r="T770" i="11"/>
  <c r="S770" i="11"/>
  <c r="V769" i="11"/>
  <c r="U769" i="11"/>
  <c r="T769" i="11"/>
  <c r="W769" i="11" s="1"/>
  <c r="S769" i="11"/>
  <c r="V768" i="11"/>
  <c r="U768" i="11"/>
  <c r="T768" i="11"/>
  <c r="S768" i="11"/>
  <c r="V767" i="11"/>
  <c r="U767" i="11"/>
  <c r="T767" i="11"/>
  <c r="W767" i="11" s="1"/>
  <c r="S767" i="11"/>
  <c r="V766" i="11"/>
  <c r="U766" i="11"/>
  <c r="T766" i="11"/>
  <c r="S766" i="11"/>
  <c r="V765" i="11"/>
  <c r="U765" i="11"/>
  <c r="T765" i="11"/>
  <c r="W765" i="11" s="1"/>
  <c r="S765" i="11"/>
  <c r="V764" i="11"/>
  <c r="U764" i="11"/>
  <c r="T764" i="11"/>
  <c r="S764" i="11"/>
  <c r="V763" i="11"/>
  <c r="W763" i="11" s="1"/>
  <c r="U763" i="11"/>
  <c r="T763" i="11"/>
  <c r="S763" i="11"/>
  <c r="V762" i="11"/>
  <c r="U762" i="11"/>
  <c r="T762" i="11"/>
  <c r="S762" i="11"/>
  <c r="V761" i="11"/>
  <c r="U761" i="11"/>
  <c r="T761" i="11"/>
  <c r="S761" i="11"/>
  <c r="V760" i="11"/>
  <c r="U760" i="11"/>
  <c r="T760" i="11"/>
  <c r="S760" i="11"/>
  <c r="V759" i="11"/>
  <c r="U759" i="11"/>
  <c r="T759" i="11"/>
  <c r="S759" i="11"/>
  <c r="V758" i="11"/>
  <c r="U758" i="11"/>
  <c r="T758" i="11"/>
  <c r="S758" i="11"/>
  <c r="V757" i="11"/>
  <c r="U757" i="11"/>
  <c r="T757" i="11"/>
  <c r="S757" i="11"/>
  <c r="V756" i="11"/>
  <c r="U756" i="11"/>
  <c r="T756" i="11"/>
  <c r="S756" i="11"/>
  <c r="V755" i="11"/>
  <c r="W755" i="11" s="1"/>
  <c r="U755" i="11"/>
  <c r="T755" i="11"/>
  <c r="S755" i="11"/>
  <c r="V754" i="11"/>
  <c r="U754" i="11"/>
  <c r="T754" i="11"/>
  <c r="S754" i="11"/>
  <c r="V753" i="11"/>
  <c r="U753" i="11"/>
  <c r="T753" i="11"/>
  <c r="S753" i="11"/>
  <c r="V752" i="11"/>
  <c r="U752" i="11"/>
  <c r="T752" i="11"/>
  <c r="S752" i="11"/>
  <c r="V751" i="11"/>
  <c r="U751" i="11"/>
  <c r="T751" i="11"/>
  <c r="S751" i="11"/>
  <c r="V750" i="11"/>
  <c r="U750" i="11"/>
  <c r="T750" i="11"/>
  <c r="S750" i="11"/>
  <c r="V749" i="11"/>
  <c r="U749" i="11"/>
  <c r="T749" i="11"/>
  <c r="S749" i="11"/>
  <c r="V748" i="11"/>
  <c r="U748" i="11"/>
  <c r="T748" i="11"/>
  <c r="S748" i="11"/>
  <c r="V747" i="11"/>
  <c r="U747" i="11"/>
  <c r="T747" i="11"/>
  <c r="S747" i="11"/>
  <c r="V746" i="11"/>
  <c r="U746" i="11"/>
  <c r="T746" i="11"/>
  <c r="S746" i="11"/>
  <c r="V745" i="11"/>
  <c r="U745" i="11"/>
  <c r="T745" i="11"/>
  <c r="S745" i="11"/>
  <c r="V744" i="11"/>
  <c r="U744" i="11"/>
  <c r="T744" i="11"/>
  <c r="S744" i="11"/>
  <c r="V743" i="11"/>
  <c r="W743" i="11" s="1"/>
  <c r="U743" i="11"/>
  <c r="T743" i="11"/>
  <c r="S743" i="11"/>
  <c r="V742" i="11"/>
  <c r="W742" i="11" s="1"/>
  <c r="U742" i="11"/>
  <c r="T742" i="11"/>
  <c r="S742" i="11"/>
  <c r="W741" i="11"/>
  <c r="V741" i="11"/>
  <c r="U741" i="11"/>
  <c r="T741" i="11"/>
  <c r="S741" i="11"/>
  <c r="V740" i="11"/>
  <c r="U740" i="11"/>
  <c r="T740" i="11"/>
  <c r="S740" i="11"/>
  <c r="V739" i="11"/>
  <c r="U739" i="11"/>
  <c r="T739" i="11"/>
  <c r="W739" i="11" s="1"/>
  <c r="S739" i="11"/>
  <c r="V738" i="11"/>
  <c r="U738" i="11"/>
  <c r="T738" i="11"/>
  <c r="W738" i="11" s="1"/>
  <c r="S738" i="11"/>
  <c r="V737" i="11"/>
  <c r="U737" i="11"/>
  <c r="T737" i="11"/>
  <c r="W737" i="11" s="1"/>
  <c r="S737" i="11"/>
  <c r="V736" i="11"/>
  <c r="U736" i="11"/>
  <c r="T736" i="11"/>
  <c r="S736" i="11"/>
  <c r="V735" i="11"/>
  <c r="U735" i="11"/>
  <c r="T735" i="11"/>
  <c r="S735" i="11"/>
  <c r="V734" i="11"/>
  <c r="U734" i="11"/>
  <c r="T734" i="11"/>
  <c r="S734" i="11"/>
  <c r="V733" i="11"/>
  <c r="U733" i="11"/>
  <c r="T733" i="11"/>
  <c r="S733" i="11"/>
  <c r="V732" i="11"/>
  <c r="U732" i="11"/>
  <c r="T732" i="11"/>
  <c r="S732" i="11"/>
  <c r="V731" i="11"/>
  <c r="U731" i="11"/>
  <c r="T731" i="11"/>
  <c r="S731" i="11"/>
  <c r="V730" i="11"/>
  <c r="U730" i="11"/>
  <c r="T730" i="11"/>
  <c r="W730" i="11" s="1"/>
  <c r="S730" i="11"/>
  <c r="V729" i="11"/>
  <c r="U729" i="11"/>
  <c r="T729" i="11"/>
  <c r="S729" i="11"/>
  <c r="V728" i="11"/>
  <c r="U728" i="11"/>
  <c r="T728" i="11"/>
  <c r="S728" i="11"/>
  <c r="V727" i="11"/>
  <c r="U727" i="11"/>
  <c r="T727" i="11"/>
  <c r="S727" i="11"/>
  <c r="V726" i="11"/>
  <c r="U726" i="11"/>
  <c r="T726" i="11"/>
  <c r="S726" i="11"/>
  <c r="V725" i="11"/>
  <c r="U725" i="11"/>
  <c r="T725" i="11"/>
  <c r="W725" i="11" s="1"/>
  <c r="S725" i="11"/>
  <c r="V724" i="11"/>
  <c r="U724" i="11"/>
  <c r="T724" i="11"/>
  <c r="S724" i="11"/>
  <c r="V723" i="11"/>
  <c r="U723" i="11"/>
  <c r="T723" i="11"/>
  <c r="W723" i="11" s="1"/>
  <c r="S723" i="11"/>
  <c r="V722" i="11"/>
  <c r="U722" i="11"/>
  <c r="T722" i="11"/>
  <c r="W722" i="11" s="1"/>
  <c r="S722" i="11"/>
  <c r="V721" i="11"/>
  <c r="U721" i="11"/>
  <c r="T721" i="11"/>
  <c r="W721" i="11" s="1"/>
  <c r="S721" i="11"/>
  <c r="V720" i="11"/>
  <c r="U720" i="11"/>
  <c r="T720" i="11"/>
  <c r="S720" i="11"/>
  <c r="V719" i="11"/>
  <c r="W719" i="11" s="1"/>
  <c r="U719" i="11"/>
  <c r="T719" i="11"/>
  <c r="S719" i="11"/>
  <c r="V718" i="11"/>
  <c r="U718" i="11"/>
  <c r="T718" i="11"/>
  <c r="S718" i="11"/>
  <c r="V717" i="11"/>
  <c r="U717" i="11"/>
  <c r="T717" i="11"/>
  <c r="S717" i="11"/>
  <c r="V716" i="11"/>
  <c r="W716" i="11" s="1"/>
  <c r="U716" i="11"/>
  <c r="T716" i="11"/>
  <c r="S716" i="11"/>
  <c r="V715" i="11"/>
  <c r="U715" i="11"/>
  <c r="T715" i="11"/>
  <c r="S715" i="11"/>
  <c r="V714" i="11"/>
  <c r="U714" i="11"/>
  <c r="T714" i="11"/>
  <c r="S714" i="11"/>
  <c r="V713" i="11"/>
  <c r="U713" i="11"/>
  <c r="T713" i="11"/>
  <c r="S713" i="11"/>
  <c r="V712" i="11"/>
  <c r="U712" i="11"/>
  <c r="T712" i="11"/>
  <c r="S712" i="11"/>
  <c r="V711" i="11"/>
  <c r="U711" i="11"/>
  <c r="T711" i="11"/>
  <c r="S711" i="11"/>
  <c r="V710" i="11"/>
  <c r="U710" i="11"/>
  <c r="T710" i="11"/>
  <c r="S710" i="11"/>
  <c r="V709" i="11"/>
  <c r="U709" i="11"/>
  <c r="T709" i="11"/>
  <c r="S709" i="11"/>
  <c r="V708" i="11"/>
  <c r="U708" i="11"/>
  <c r="T708" i="11"/>
  <c r="S708" i="11"/>
  <c r="V707" i="11"/>
  <c r="U707" i="11"/>
  <c r="T707" i="11"/>
  <c r="S707" i="11"/>
  <c r="V706" i="11"/>
  <c r="U706" i="11"/>
  <c r="T706" i="11"/>
  <c r="S706" i="11"/>
  <c r="V705" i="11"/>
  <c r="U705" i="11"/>
  <c r="T705" i="11"/>
  <c r="S705" i="11"/>
  <c r="V704" i="11"/>
  <c r="W704" i="11" s="1"/>
  <c r="U704" i="11"/>
  <c r="T704" i="11"/>
  <c r="S704" i="11"/>
  <c r="W703" i="11"/>
  <c r="V703" i="11"/>
  <c r="U703" i="11"/>
  <c r="T703" i="11"/>
  <c r="S703" i="11"/>
  <c r="V702" i="11"/>
  <c r="U702" i="11"/>
  <c r="T702" i="11"/>
  <c r="S702" i="11"/>
  <c r="V701" i="11"/>
  <c r="U701" i="11"/>
  <c r="T701" i="11"/>
  <c r="S701" i="11"/>
  <c r="V700" i="11"/>
  <c r="W700" i="11" s="1"/>
  <c r="U700" i="11"/>
  <c r="T700" i="11"/>
  <c r="S700" i="11"/>
  <c r="W699" i="11"/>
  <c r="V699" i="11"/>
  <c r="U699" i="11"/>
  <c r="T699" i="11"/>
  <c r="S699" i="11"/>
  <c r="V698" i="11"/>
  <c r="U698" i="11"/>
  <c r="T698" i="11"/>
  <c r="W698" i="11" s="1"/>
  <c r="S698" i="11"/>
  <c r="V697" i="11"/>
  <c r="U697" i="11"/>
  <c r="T697" i="11"/>
  <c r="W697" i="11" s="1"/>
  <c r="S697" i="11"/>
  <c r="V696" i="11"/>
  <c r="U696" i="11"/>
  <c r="T696" i="11"/>
  <c r="S696" i="11"/>
  <c r="V695" i="11"/>
  <c r="U695" i="11"/>
  <c r="T695" i="11"/>
  <c r="W695" i="11" s="1"/>
  <c r="S695" i="11"/>
  <c r="V694" i="11"/>
  <c r="U694" i="11"/>
  <c r="T694" i="11"/>
  <c r="W694" i="11" s="1"/>
  <c r="S694" i="11"/>
  <c r="V693" i="11"/>
  <c r="U693" i="11"/>
  <c r="T693" i="11"/>
  <c r="W693" i="11" s="1"/>
  <c r="S693" i="11"/>
  <c r="V692" i="11"/>
  <c r="U692" i="11"/>
  <c r="T692" i="11"/>
  <c r="S692" i="11"/>
  <c r="V691" i="11"/>
  <c r="U691" i="11"/>
  <c r="T691" i="11"/>
  <c r="S691" i="11"/>
  <c r="V690" i="11"/>
  <c r="U690" i="11"/>
  <c r="T690" i="11"/>
  <c r="S690" i="11"/>
  <c r="V689" i="11"/>
  <c r="U689" i="11"/>
  <c r="T689" i="11"/>
  <c r="S689" i="11"/>
  <c r="V688" i="11"/>
  <c r="U688" i="11"/>
  <c r="T688" i="11"/>
  <c r="S688" i="11"/>
  <c r="V687" i="11"/>
  <c r="U687" i="11"/>
  <c r="T687" i="11"/>
  <c r="W687" i="11" s="1"/>
  <c r="S687" i="11"/>
  <c r="V686" i="11"/>
  <c r="U686" i="11"/>
  <c r="T686" i="11"/>
  <c r="S686" i="11"/>
  <c r="V685" i="11"/>
  <c r="U685" i="11"/>
  <c r="T685" i="11"/>
  <c r="S685" i="11"/>
  <c r="V684" i="11"/>
  <c r="U684" i="11"/>
  <c r="T684" i="11"/>
  <c r="S684" i="11"/>
  <c r="V683" i="11"/>
  <c r="U683" i="11"/>
  <c r="T683" i="11"/>
  <c r="W683" i="11" s="1"/>
  <c r="S683" i="11"/>
  <c r="V682" i="11"/>
  <c r="U682" i="11"/>
  <c r="T682" i="11"/>
  <c r="W682" i="11" s="1"/>
  <c r="S682" i="11"/>
  <c r="V681" i="11"/>
  <c r="U681" i="11"/>
  <c r="T681" i="11"/>
  <c r="W681" i="11" s="1"/>
  <c r="S681" i="11"/>
  <c r="V680" i="11"/>
  <c r="U680" i="11"/>
  <c r="T680" i="11"/>
  <c r="S680" i="11"/>
  <c r="V679" i="11"/>
  <c r="U679" i="11"/>
  <c r="T679" i="11"/>
  <c r="W679" i="11" s="1"/>
  <c r="S679" i="11"/>
  <c r="V678" i="11"/>
  <c r="U678" i="11"/>
  <c r="T678" i="11"/>
  <c r="W678" i="11" s="1"/>
  <c r="S678" i="11"/>
  <c r="V677" i="11"/>
  <c r="U677" i="11"/>
  <c r="T677" i="11"/>
  <c r="W677" i="11" s="1"/>
  <c r="S677" i="11"/>
  <c r="V676" i="11"/>
  <c r="U676" i="11"/>
  <c r="T676" i="11"/>
  <c r="S676" i="11"/>
  <c r="V675" i="11"/>
  <c r="U675" i="11"/>
  <c r="T675" i="11"/>
  <c r="W675" i="11" s="1"/>
  <c r="S675" i="11"/>
  <c r="V674" i="11"/>
  <c r="U674" i="11"/>
  <c r="T674" i="11"/>
  <c r="S674" i="11"/>
  <c r="V673" i="11"/>
  <c r="U673" i="11"/>
  <c r="T673" i="11"/>
  <c r="S673" i="11"/>
  <c r="V672" i="11"/>
  <c r="U672" i="11"/>
  <c r="T672" i="11"/>
  <c r="S672" i="11"/>
  <c r="V671" i="11"/>
  <c r="U671" i="11"/>
  <c r="T671" i="11"/>
  <c r="S671" i="11"/>
  <c r="V670" i="11"/>
  <c r="U670" i="11"/>
  <c r="T670" i="11"/>
  <c r="S670" i="11"/>
  <c r="V669" i="11"/>
  <c r="U669" i="11"/>
  <c r="T669" i="11"/>
  <c r="S669" i="11"/>
  <c r="V668" i="11"/>
  <c r="U668" i="11"/>
  <c r="T668" i="11"/>
  <c r="S668" i="11"/>
  <c r="V667" i="11"/>
  <c r="W667" i="11" s="1"/>
  <c r="U667" i="11"/>
  <c r="T667" i="11"/>
  <c r="S667" i="11"/>
  <c r="V666" i="11"/>
  <c r="U666" i="11"/>
  <c r="T666" i="11"/>
  <c r="S666" i="11"/>
  <c r="V665" i="11"/>
  <c r="U665" i="11"/>
  <c r="T665" i="11"/>
  <c r="S665" i="11"/>
  <c r="V664" i="11"/>
  <c r="U664" i="11"/>
  <c r="T664" i="11"/>
  <c r="S664" i="11"/>
  <c r="V663" i="11"/>
  <c r="U663" i="11"/>
  <c r="T663" i="11"/>
  <c r="S663" i="11"/>
  <c r="V662" i="11"/>
  <c r="U662" i="11"/>
  <c r="T662" i="11"/>
  <c r="S662" i="11"/>
  <c r="V661" i="11"/>
  <c r="U661" i="11"/>
  <c r="T661" i="11"/>
  <c r="S661" i="11"/>
  <c r="V660" i="11"/>
  <c r="U660" i="11"/>
  <c r="T660" i="11"/>
  <c r="S660" i="11"/>
  <c r="V659" i="11"/>
  <c r="U659" i="11"/>
  <c r="T659" i="11"/>
  <c r="S659" i="11"/>
  <c r="V658" i="11"/>
  <c r="U658" i="11"/>
  <c r="T658" i="11"/>
  <c r="S658" i="11"/>
  <c r="V657" i="11"/>
  <c r="U657" i="11"/>
  <c r="T657" i="11"/>
  <c r="S657" i="11"/>
  <c r="V656" i="11"/>
  <c r="W656" i="11" s="1"/>
  <c r="U656" i="11"/>
  <c r="T656" i="11"/>
  <c r="S656" i="11"/>
  <c r="V655" i="11"/>
  <c r="W655" i="11" s="1"/>
  <c r="U655" i="11"/>
  <c r="T655" i="11"/>
  <c r="S655" i="11"/>
  <c r="V654" i="11"/>
  <c r="U654" i="11"/>
  <c r="T654" i="11"/>
  <c r="S654" i="11"/>
  <c r="V653" i="11"/>
  <c r="U653" i="11"/>
  <c r="T653" i="11"/>
  <c r="S653" i="11"/>
  <c r="V652" i="11"/>
  <c r="W652" i="11" s="1"/>
  <c r="U652" i="11"/>
  <c r="T652" i="11"/>
  <c r="S652" i="11"/>
  <c r="V651" i="11"/>
  <c r="W651" i="11" s="1"/>
  <c r="U651" i="11"/>
  <c r="T651" i="11"/>
  <c r="S651" i="11"/>
  <c r="V650" i="11"/>
  <c r="U650" i="11"/>
  <c r="T650" i="11"/>
  <c r="S650" i="11"/>
  <c r="V649" i="11"/>
  <c r="U649" i="11"/>
  <c r="T649" i="11"/>
  <c r="S649" i="11"/>
  <c r="V648" i="11"/>
  <c r="U648" i="11"/>
  <c r="T648" i="11"/>
  <c r="S648" i="11"/>
  <c r="V647" i="11"/>
  <c r="U647" i="11"/>
  <c r="T647" i="11"/>
  <c r="S647" i="11"/>
  <c r="V646" i="11"/>
  <c r="U646" i="11"/>
  <c r="T646" i="11"/>
  <c r="S646" i="11"/>
  <c r="V645" i="11"/>
  <c r="U645" i="11"/>
  <c r="T645" i="11"/>
  <c r="S645" i="11"/>
  <c r="V644" i="11"/>
  <c r="U644" i="11"/>
  <c r="T644" i="11"/>
  <c r="S644" i="11"/>
  <c r="V643" i="11"/>
  <c r="U643" i="11"/>
  <c r="T643" i="11"/>
  <c r="S643" i="11"/>
  <c r="V642" i="11"/>
  <c r="U642" i="11"/>
  <c r="T642" i="11"/>
  <c r="S642" i="11"/>
  <c r="V641" i="11"/>
  <c r="U641" i="11"/>
  <c r="T641" i="11"/>
  <c r="S641" i="11"/>
  <c r="V640" i="11"/>
  <c r="W640" i="11" s="1"/>
  <c r="U640" i="11"/>
  <c r="T640" i="11"/>
  <c r="S640" i="11"/>
  <c r="V639" i="11"/>
  <c r="W639" i="11" s="1"/>
  <c r="U639" i="11"/>
  <c r="T639" i="11"/>
  <c r="S639" i="11"/>
  <c r="V638" i="11"/>
  <c r="U638" i="11"/>
  <c r="T638" i="11"/>
  <c r="S638" i="11"/>
  <c r="V637" i="11"/>
  <c r="U637" i="11"/>
  <c r="T637" i="11"/>
  <c r="S637" i="11"/>
  <c r="V636" i="11"/>
  <c r="W636" i="11" s="1"/>
  <c r="U636" i="11"/>
  <c r="T636" i="11"/>
  <c r="S636" i="11"/>
  <c r="W635" i="11"/>
  <c r="V635" i="11"/>
  <c r="U635" i="11"/>
  <c r="T635" i="11"/>
  <c r="S635" i="11"/>
  <c r="V634" i="11"/>
  <c r="U634" i="11"/>
  <c r="T634" i="11"/>
  <c r="W634" i="11" s="1"/>
  <c r="S634" i="11"/>
  <c r="V633" i="11"/>
  <c r="U633" i="11"/>
  <c r="T633" i="11"/>
  <c r="W633" i="11" s="1"/>
  <c r="S633" i="11"/>
  <c r="V632" i="11"/>
  <c r="U632" i="11"/>
  <c r="T632" i="11"/>
  <c r="S632" i="11"/>
  <c r="V631" i="11"/>
  <c r="U631" i="11"/>
  <c r="T631" i="11"/>
  <c r="W631" i="11" s="1"/>
  <c r="S631" i="11"/>
  <c r="V630" i="11"/>
  <c r="U630" i="11"/>
  <c r="T630" i="11"/>
  <c r="W630" i="11" s="1"/>
  <c r="S630" i="11"/>
  <c r="V629" i="11"/>
  <c r="U629" i="11"/>
  <c r="T629" i="11"/>
  <c r="W629" i="11" s="1"/>
  <c r="S629" i="11"/>
  <c r="V628" i="11"/>
  <c r="U628" i="11"/>
  <c r="T628" i="11"/>
  <c r="S628" i="11"/>
  <c r="V627" i="11"/>
  <c r="U627" i="11"/>
  <c r="T627" i="11"/>
  <c r="S627" i="11"/>
  <c r="V626" i="11"/>
  <c r="U626" i="11"/>
  <c r="T626" i="11"/>
  <c r="S626" i="11"/>
  <c r="V625" i="11"/>
  <c r="U625" i="11"/>
  <c r="T625" i="11"/>
  <c r="S625" i="11"/>
  <c r="V624" i="11"/>
  <c r="U624" i="11"/>
  <c r="T624" i="11"/>
  <c r="S624" i="11"/>
  <c r="V623" i="11"/>
  <c r="U623" i="11"/>
  <c r="T623" i="11"/>
  <c r="S623" i="11"/>
  <c r="V622" i="11"/>
  <c r="U622" i="11"/>
  <c r="T622" i="11"/>
  <c r="S622" i="11"/>
  <c r="V621" i="11"/>
  <c r="U621" i="11"/>
  <c r="T621" i="11"/>
  <c r="S621" i="11"/>
  <c r="V620" i="11"/>
  <c r="U620" i="11"/>
  <c r="T620" i="11"/>
  <c r="S620" i="11"/>
  <c r="V619" i="11"/>
  <c r="U619" i="11"/>
  <c r="T619" i="11"/>
  <c r="W619" i="11" s="1"/>
  <c r="S619" i="11"/>
  <c r="V618" i="11"/>
  <c r="U618" i="11"/>
  <c r="T618" i="11"/>
  <c r="W618" i="11" s="1"/>
  <c r="S618" i="11"/>
  <c r="V617" i="11"/>
  <c r="U617" i="11"/>
  <c r="T617" i="11"/>
  <c r="W617" i="11" s="1"/>
  <c r="S617" i="11"/>
  <c r="V616" i="11"/>
  <c r="U616" i="11"/>
  <c r="T616" i="11"/>
  <c r="S616" i="11"/>
  <c r="V615" i="11"/>
  <c r="U615" i="11"/>
  <c r="T615" i="11"/>
  <c r="W615" i="11" s="1"/>
  <c r="S615" i="11"/>
  <c r="V614" i="11"/>
  <c r="U614" i="11"/>
  <c r="T614" i="11"/>
  <c r="W614" i="11" s="1"/>
  <c r="S614" i="11"/>
  <c r="V613" i="11"/>
  <c r="U613" i="11"/>
  <c r="T613" i="11"/>
  <c r="W613" i="11" s="1"/>
  <c r="S613" i="11"/>
  <c r="V612" i="11"/>
  <c r="U612" i="11"/>
  <c r="T612" i="11"/>
  <c r="S612" i="11"/>
  <c r="V611" i="11"/>
  <c r="U611" i="11"/>
  <c r="T611" i="11"/>
  <c r="W611" i="11" s="1"/>
  <c r="S611" i="11"/>
  <c r="V610" i="11"/>
  <c r="U610" i="11"/>
  <c r="T610" i="11"/>
  <c r="S610" i="11"/>
  <c r="V609" i="11"/>
  <c r="U609" i="11"/>
  <c r="T609" i="11"/>
  <c r="S609" i="11"/>
  <c r="V608" i="11"/>
  <c r="U608" i="11"/>
  <c r="T608" i="11"/>
  <c r="S608" i="11"/>
  <c r="V607" i="11"/>
  <c r="U607" i="11"/>
  <c r="T607" i="11"/>
  <c r="S607" i="11"/>
  <c r="V606" i="11"/>
  <c r="U606" i="11"/>
  <c r="T606" i="11"/>
  <c r="S606" i="11"/>
  <c r="V605" i="11"/>
  <c r="U605" i="11"/>
  <c r="T605" i="11"/>
  <c r="S605" i="11"/>
  <c r="V604" i="11"/>
  <c r="U604" i="11"/>
  <c r="T604" i="11"/>
  <c r="S604" i="11"/>
  <c r="V603" i="11"/>
  <c r="W603" i="11" s="1"/>
  <c r="U603" i="11"/>
  <c r="T603" i="11"/>
  <c r="S603" i="11"/>
  <c r="V602" i="11"/>
  <c r="U602" i="11"/>
  <c r="T602" i="11"/>
  <c r="S602" i="11"/>
  <c r="V601" i="11"/>
  <c r="U601" i="11"/>
  <c r="T601" i="11"/>
  <c r="S601" i="11"/>
  <c r="V600" i="11"/>
  <c r="U600" i="11"/>
  <c r="T600" i="11"/>
  <c r="S600" i="11"/>
  <c r="V599" i="11"/>
  <c r="U599" i="11"/>
  <c r="T599" i="11"/>
  <c r="S599" i="11"/>
  <c r="V598" i="11"/>
  <c r="U598" i="11"/>
  <c r="T598" i="11"/>
  <c r="S598" i="11"/>
  <c r="V597" i="11"/>
  <c r="U597" i="11"/>
  <c r="T597" i="11"/>
  <c r="S597" i="11"/>
  <c r="V596" i="11"/>
  <c r="U596" i="11"/>
  <c r="T596" i="11"/>
  <c r="S596" i="11"/>
  <c r="V595" i="11"/>
  <c r="U595" i="11"/>
  <c r="T595" i="11"/>
  <c r="S595" i="11"/>
  <c r="V594" i="11"/>
  <c r="U594" i="11"/>
  <c r="T594" i="11"/>
  <c r="S594" i="11"/>
  <c r="V593" i="11"/>
  <c r="U593" i="11"/>
  <c r="T593" i="11"/>
  <c r="S593" i="11"/>
  <c r="V592" i="11"/>
  <c r="W592" i="11" s="1"/>
  <c r="U592" i="11"/>
  <c r="T592" i="11"/>
  <c r="S592" i="11"/>
  <c r="V591" i="11"/>
  <c r="W591" i="11" s="1"/>
  <c r="U591" i="11"/>
  <c r="T591" i="11"/>
  <c r="S591" i="11"/>
  <c r="V590" i="11"/>
  <c r="W590" i="11" s="1"/>
  <c r="U590" i="11"/>
  <c r="T590" i="11"/>
  <c r="S590" i="11"/>
  <c r="V589" i="11"/>
  <c r="U589" i="11"/>
  <c r="T589" i="11"/>
  <c r="S589" i="11"/>
  <c r="V588" i="11"/>
  <c r="W588" i="11" s="1"/>
  <c r="U588" i="11"/>
  <c r="T588" i="11"/>
  <c r="S588" i="11"/>
  <c r="V587" i="11"/>
  <c r="W587" i="11" s="1"/>
  <c r="U587" i="11"/>
  <c r="T587" i="11"/>
  <c r="S587" i="11"/>
  <c r="V586" i="11"/>
  <c r="U586" i="11"/>
  <c r="T586" i="11"/>
  <c r="S586" i="11"/>
  <c r="V585" i="11"/>
  <c r="U585" i="11"/>
  <c r="T585" i="11"/>
  <c r="S585" i="11"/>
  <c r="V584" i="11"/>
  <c r="U584" i="11"/>
  <c r="T584" i="11"/>
  <c r="S584" i="11"/>
  <c r="V583" i="11"/>
  <c r="U583" i="11"/>
  <c r="T583" i="11"/>
  <c r="S583" i="11"/>
  <c r="V582" i="11"/>
  <c r="U582" i="11"/>
  <c r="T582" i="11"/>
  <c r="S582" i="11"/>
  <c r="V581" i="11"/>
  <c r="U581" i="11"/>
  <c r="T581" i="11"/>
  <c r="S581" i="11"/>
  <c r="V580" i="11"/>
  <c r="U580" i="11"/>
  <c r="T580" i="11"/>
  <c r="S580" i="11"/>
  <c r="V579" i="11"/>
  <c r="U579" i="11"/>
  <c r="T579" i="11"/>
  <c r="S579" i="11"/>
  <c r="V578" i="11"/>
  <c r="U578" i="11"/>
  <c r="T578" i="11"/>
  <c r="S578" i="11"/>
  <c r="V577" i="11"/>
  <c r="U577" i="11"/>
  <c r="T577" i="11"/>
  <c r="S577" i="11"/>
  <c r="V576" i="11"/>
  <c r="W576" i="11" s="1"/>
  <c r="U576" i="11"/>
  <c r="T576" i="11"/>
  <c r="S576" i="11"/>
  <c r="V575" i="11"/>
  <c r="W575" i="11" s="1"/>
  <c r="U575" i="11"/>
  <c r="T575" i="11"/>
  <c r="S575" i="11"/>
  <c r="V574" i="11"/>
  <c r="W574" i="11" s="1"/>
  <c r="U574" i="11"/>
  <c r="T574" i="11"/>
  <c r="S574" i="11"/>
  <c r="V573" i="11"/>
  <c r="U573" i="11"/>
  <c r="T573" i="11"/>
  <c r="S573" i="11"/>
  <c r="V572" i="11"/>
  <c r="W572" i="11" s="1"/>
  <c r="U572" i="11"/>
  <c r="T572" i="11"/>
  <c r="S572" i="11"/>
  <c r="W571" i="11"/>
  <c r="V571" i="11"/>
  <c r="U571" i="11"/>
  <c r="T571" i="11"/>
  <c r="S571" i="11"/>
  <c r="V570" i="11"/>
  <c r="U570" i="11"/>
  <c r="T570" i="11"/>
  <c r="S570" i="11"/>
  <c r="V569" i="11"/>
  <c r="U569" i="11"/>
  <c r="T569" i="11"/>
  <c r="S569" i="11"/>
  <c r="V568" i="11"/>
  <c r="U568" i="11"/>
  <c r="T568" i="11"/>
  <c r="S568" i="11"/>
  <c r="V567" i="11"/>
  <c r="U567" i="11"/>
  <c r="T567" i="11"/>
  <c r="S567" i="11"/>
  <c r="V566" i="11"/>
  <c r="U566" i="11"/>
  <c r="T566" i="11"/>
  <c r="S566" i="11"/>
  <c r="V565" i="11"/>
  <c r="U565" i="11"/>
  <c r="T565" i="11"/>
  <c r="S565" i="11"/>
  <c r="V564" i="11"/>
  <c r="U564" i="11"/>
  <c r="T564" i="11"/>
  <c r="S564" i="11"/>
  <c r="V563" i="11"/>
  <c r="W563" i="11" s="1"/>
  <c r="U563" i="11"/>
  <c r="T563" i="11"/>
  <c r="S563" i="11"/>
  <c r="V562" i="11"/>
  <c r="U562" i="11"/>
  <c r="T562" i="11"/>
  <c r="S562" i="11"/>
  <c r="V561" i="11"/>
  <c r="U561" i="11"/>
  <c r="T561" i="11"/>
  <c r="S561" i="11"/>
  <c r="V560" i="11"/>
  <c r="W560" i="11" s="1"/>
  <c r="U560" i="11"/>
  <c r="T560" i="11"/>
  <c r="S560" i="11"/>
  <c r="V559" i="11"/>
  <c r="W559" i="11" s="1"/>
  <c r="U559" i="11"/>
  <c r="T559" i="11"/>
  <c r="S559" i="11"/>
  <c r="V558" i="11"/>
  <c r="W558" i="11" s="1"/>
  <c r="U558" i="11"/>
  <c r="T558" i="11"/>
  <c r="S558" i="11"/>
  <c r="V557" i="11"/>
  <c r="U557" i="11"/>
  <c r="T557" i="11"/>
  <c r="S557" i="11"/>
  <c r="V556" i="11"/>
  <c r="W556" i="11" s="1"/>
  <c r="U556" i="11"/>
  <c r="T556" i="11"/>
  <c r="S556" i="11"/>
  <c r="V555" i="11"/>
  <c r="U555" i="11"/>
  <c r="T555" i="11"/>
  <c r="W555" i="11" s="1"/>
  <c r="S555" i="11"/>
  <c r="V554" i="11"/>
  <c r="U554" i="11"/>
  <c r="T554" i="11"/>
  <c r="W554" i="11" s="1"/>
  <c r="S554" i="11"/>
  <c r="V553" i="11"/>
  <c r="U553" i="11"/>
  <c r="T553" i="11"/>
  <c r="W553" i="11" s="1"/>
  <c r="S553" i="11"/>
  <c r="V552" i="11"/>
  <c r="U552" i="11"/>
  <c r="T552" i="11"/>
  <c r="S552" i="11"/>
  <c r="V551" i="11"/>
  <c r="U551" i="11"/>
  <c r="T551" i="11"/>
  <c r="S551" i="11"/>
  <c r="V550" i="11"/>
  <c r="U550" i="11"/>
  <c r="T550" i="11"/>
  <c r="W550" i="11" s="1"/>
  <c r="S550" i="11"/>
  <c r="V549" i="11"/>
  <c r="U549" i="11"/>
  <c r="T549" i="11"/>
  <c r="W549" i="11" s="1"/>
  <c r="S549" i="11"/>
  <c r="V548" i="11"/>
  <c r="U548" i="11"/>
  <c r="T548" i="11"/>
  <c r="S548" i="11"/>
  <c r="V547" i="11"/>
  <c r="U547" i="11"/>
  <c r="T547" i="11"/>
  <c r="S547" i="11"/>
  <c r="V546" i="11"/>
  <c r="U546" i="11"/>
  <c r="T546" i="11"/>
  <c r="S546" i="11"/>
  <c r="V545" i="11"/>
  <c r="U545" i="11"/>
  <c r="T545" i="11"/>
  <c r="S545" i="11"/>
  <c r="V544" i="11"/>
  <c r="U544" i="11"/>
  <c r="T544" i="11"/>
  <c r="S544" i="11"/>
  <c r="V543" i="11"/>
  <c r="U543" i="11"/>
  <c r="T543" i="11"/>
  <c r="S543" i="11"/>
  <c r="V542" i="11"/>
  <c r="U542" i="11"/>
  <c r="T542" i="11"/>
  <c r="S542" i="11"/>
  <c r="V541" i="11"/>
  <c r="U541" i="11"/>
  <c r="T541" i="11"/>
  <c r="S541" i="11"/>
  <c r="V540" i="11"/>
  <c r="U540" i="11"/>
  <c r="T540" i="11"/>
  <c r="S540" i="11"/>
  <c r="V539" i="11"/>
  <c r="U539" i="11"/>
  <c r="T539" i="11"/>
  <c r="S539" i="11"/>
  <c r="W538" i="11"/>
  <c r="V538" i="11"/>
  <c r="U538" i="11"/>
  <c r="T538" i="11"/>
  <c r="S538" i="11"/>
  <c r="V537" i="11"/>
  <c r="U537" i="11"/>
  <c r="T537" i="11"/>
  <c r="S537" i="11"/>
  <c r="V536" i="11"/>
  <c r="U536" i="11"/>
  <c r="T536" i="11"/>
  <c r="S536" i="11"/>
  <c r="V535" i="11"/>
  <c r="U535" i="11"/>
  <c r="T535" i="11"/>
  <c r="S535" i="11"/>
  <c r="V534" i="11"/>
  <c r="U534" i="11"/>
  <c r="T534" i="11"/>
  <c r="S534" i="11"/>
  <c r="V533" i="11"/>
  <c r="U533" i="11"/>
  <c r="T533" i="11"/>
  <c r="S533" i="11"/>
  <c r="V532" i="11"/>
  <c r="U532" i="11"/>
  <c r="T532" i="11"/>
  <c r="S532" i="11"/>
  <c r="V531" i="11"/>
  <c r="U531" i="11"/>
  <c r="T531" i="11"/>
  <c r="S531" i="11"/>
  <c r="V530" i="11"/>
  <c r="U530" i="11"/>
  <c r="T530" i="11"/>
  <c r="W530" i="11" s="1"/>
  <c r="S530" i="11"/>
  <c r="V529" i="11"/>
  <c r="U529" i="11"/>
  <c r="T529" i="11"/>
  <c r="S529" i="11"/>
  <c r="V528" i="11"/>
  <c r="U528" i="11"/>
  <c r="T528" i="11"/>
  <c r="S528" i="11"/>
  <c r="V527" i="11"/>
  <c r="U527" i="11"/>
  <c r="T527" i="11"/>
  <c r="S527" i="11"/>
  <c r="V526" i="11"/>
  <c r="U526" i="11"/>
  <c r="T526" i="11"/>
  <c r="S526" i="11"/>
  <c r="V525" i="11"/>
  <c r="U525" i="11"/>
  <c r="T525" i="11"/>
  <c r="S525" i="11"/>
  <c r="V524" i="11"/>
  <c r="W524" i="11" s="1"/>
  <c r="U524" i="11"/>
  <c r="T524" i="11"/>
  <c r="S524" i="11"/>
  <c r="V523" i="11"/>
  <c r="W523" i="11" s="1"/>
  <c r="U523" i="11"/>
  <c r="T523" i="11"/>
  <c r="S523" i="11"/>
  <c r="W522" i="11"/>
  <c r="V522" i="11"/>
  <c r="U522" i="11"/>
  <c r="T522" i="11"/>
  <c r="S522" i="11"/>
  <c r="V521" i="11"/>
  <c r="U521" i="11"/>
  <c r="T521" i="11"/>
  <c r="S521" i="11"/>
  <c r="V520" i="11"/>
  <c r="W520" i="11" s="1"/>
  <c r="U520" i="11"/>
  <c r="T520" i="11"/>
  <c r="S520" i="11"/>
  <c r="V519" i="11"/>
  <c r="W519" i="11" s="1"/>
  <c r="U519" i="11"/>
  <c r="T519" i="11"/>
  <c r="S519" i="11"/>
  <c r="V518" i="11"/>
  <c r="U518" i="11"/>
  <c r="T518" i="11"/>
  <c r="S518" i="11"/>
  <c r="V517" i="11"/>
  <c r="U517" i="11"/>
  <c r="T517" i="11"/>
  <c r="S517" i="11"/>
  <c r="V516" i="11"/>
  <c r="U516" i="11"/>
  <c r="T516" i="11"/>
  <c r="S516" i="11"/>
  <c r="V515" i="11"/>
  <c r="U515" i="11"/>
  <c r="T515" i="11"/>
  <c r="S515" i="11"/>
  <c r="V514" i="11"/>
  <c r="U514" i="11"/>
  <c r="T514" i="11"/>
  <c r="W514" i="11" s="1"/>
  <c r="S514" i="11"/>
  <c r="V513" i="11"/>
  <c r="U513" i="11"/>
  <c r="T513" i="11"/>
  <c r="W513" i="11" s="1"/>
  <c r="S513" i="11"/>
  <c r="V512" i="11"/>
  <c r="U512" i="11"/>
  <c r="T512" i="11"/>
  <c r="S512" i="11"/>
  <c r="V511" i="11"/>
  <c r="U511" i="11"/>
  <c r="T511" i="11"/>
  <c r="S511" i="11"/>
  <c r="V510" i="11"/>
  <c r="U510" i="11"/>
  <c r="T510" i="11"/>
  <c r="W510" i="11" s="1"/>
  <c r="S510" i="11"/>
  <c r="V509" i="11"/>
  <c r="U509" i="11"/>
  <c r="T509" i="11"/>
  <c r="S509" i="11"/>
  <c r="V508" i="11"/>
  <c r="U508" i="11"/>
  <c r="T508" i="11"/>
  <c r="S508" i="11"/>
  <c r="V507" i="11"/>
  <c r="U507" i="11"/>
  <c r="T507" i="11"/>
  <c r="S507" i="11"/>
  <c r="W506" i="11"/>
  <c r="V506" i="11"/>
  <c r="U506" i="11"/>
  <c r="T506" i="11"/>
  <c r="S506" i="11"/>
  <c r="V505" i="11"/>
  <c r="U505" i="11"/>
  <c r="T505" i="11"/>
  <c r="S505" i="11"/>
  <c r="V504" i="11"/>
  <c r="U504" i="11"/>
  <c r="T504" i="11"/>
  <c r="S504" i="11"/>
  <c r="V503" i="11"/>
  <c r="U503" i="11"/>
  <c r="T503" i="11"/>
  <c r="S503" i="11"/>
  <c r="V502" i="11"/>
  <c r="U502" i="11"/>
  <c r="T502" i="11"/>
  <c r="W502" i="11" s="1"/>
  <c r="S502" i="11"/>
  <c r="V501" i="11"/>
  <c r="U501" i="11"/>
  <c r="T501" i="11"/>
  <c r="W501" i="11" s="1"/>
  <c r="S501" i="11"/>
  <c r="V500" i="11"/>
  <c r="U500" i="11"/>
  <c r="T500" i="11"/>
  <c r="S500" i="11"/>
  <c r="V499" i="11"/>
  <c r="U499" i="11"/>
  <c r="T499" i="11"/>
  <c r="S499" i="11"/>
  <c r="V498" i="11"/>
  <c r="U498" i="11"/>
  <c r="T498" i="11"/>
  <c r="W498" i="11" s="1"/>
  <c r="S498" i="11"/>
  <c r="V497" i="11"/>
  <c r="U497" i="11"/>
  <c r="T497" i="11"/>
  <c r="S497" i="11"/>
  <c r="V496" i="11"/>
  <c r="U496" i="11"/>
  <c r="T496" i="11"/>
  <c r="S496" i="11"/>
  <c r="V495" i="11"/>
  <c r="U495" i="11"/>
  <c r="T495" i="11"/>
  <c r="S495" i="11"/>
  <c r="V494" i="11"/>
  <c r="U494" i="11"/>
  <c r="T494" i="11"/>
  <c r="S494" i="11"/>
  <c r="V493" i="11"/>
  <c r="U493" i="11"/>
  <c r="T493" i="11"/>
  <c r="S493" i="11"/>
  <c r="V492" i="11"/>
  <c r="W492" i="11" s="1"/>
  <c r="U492" i="11"/>
  <c r="T492" i="11"/>
  <c r="S492" i="11"/>
  <c r="V491" i="11"/>
  <c r="W491" i="11" s="1"/>
  <c r="U491" i="11"/>
  <c r="T491" i="11"/>
  <c r="S491" i="11"/>
  <c r="W490" i="11"/>
  <c r="V490" i="11"/>
  <c r="U490" i="11"/>
  <c r="T490" i="11"/>
  <c r="S490" i="11"/>
  <c r="V489" i="11"/>
  <c r="U489" i="11"/>
  <c r="T489" i="11"/>
  <c r="S489" i="11"/>
  <c r="V488" i="11"/>
  <c r="W488" i="11" s="1"/>
  <c r="U488" i="11"/>
  <c r="T488" i="11"/>
  <c r="S488" i="11"/>
  <c r="V487" i="11"/>
  <c r="W487" i="11" s="1"/>
  <c r="U487" i="11"/>
  <c r="T487" i="11"/>
  <c r="S487" i="11"/>
  <c r="V486" i="11"/>
  <c r="U486" i="11"/>
  <c r="T486" i="11"/>
  <c r="S486" i="11"/>
  <c r="V485" i="11"/>
  <c r="U485" i="11"/>
  <c r="T485" i="11"/>
  <c r="S485" i="11"/>
  <c r="V484" i="11"/>
  <c r="U484" i="11"/>
  <c r="T484" i="11"/>
  <c r="S484" i="11"/>
  <c r="V483" i="11"/>
  <c r="U483" i="11"/>
  <c r="T483" i="11"/>
  <c r="S483" i="11"/>
  <c r="V482" i="11"/>
  <c r="U482" i="11"/>
  <c r="T482" i="11"/>
  <c r="W482" i="11" s="1"/>
  <c r="S482" i="11"/>
  <c r="V481" i="11"/>
  <c r="U481" i="11"/>
  <c r="T481" i="11"/>
  <c r="W481" i="11" s="1"/>
  <c r="S481" i="11"/>
  <c r="V480" i="11"/>
  <c r="U480" i="11"/>
  <c r="T480" i="11"/>
  <c r="S480" i="11"/>
  <c r="V479" i="11"/>
  <c r="U479" i="11"/>
  <c r="T479" i="11"/>
  <c r="S479" i="11"/>
  <c r="V478" i="11"/>
  <c r="U478" i="11"/>
  <c r="T478" i="11"/>
  <c r="W478" i="11" s="1"/>
  <c r="S478" i="11"/>
  <c r="V477" i="11"/>
  <c r="U477" i="11"/>
  <c r="T477" i="11"/>
  <c r="S477" i="11"/>
  <c r="V476" i="11"/>
  <c r="U476" i="11"/>
  <c r="T476" i="11"/>
  <c r="S476" i="11"/>
  <c r="V475" i="11"/>
  <c r="U475" i="11"/>
  <c r="T475" i="11"/>
  <c r="S475" i="11"/>
  <c r="W474" i="11"/>
  <c r="V474" i="11"/>
  <c r="U474" i="11"/>
  <c r="T474" i="11"/>
  <c r="S474" i="11"/>
  <c r="V473" i="11"/>
  <c r="U473" i="11"/>
  <c r="T473" i="11"/>
  <c r="S473" i="11"/>
  <c r="V472" i="11"/>
  <c r="U472" i="11"/>
  <c r="T472" i="11"/>
  <c r="S472" i="11"/>
  <c r="V471" i="11"/>
  <c r="U471" i="11"/>
  <c r="T471" i="11"/>
  <c r="W471" i="11" s="1"/>
  <c r="S471" i="11"/>
  <c r="V470" i="11"/>
  <c r="U470" i="11"/>
  <c r="T470" i="11"/>
  <c r="W470" i="11" s="1"/>
  <c r="S470" i="11"/>
  <c r="V469" i="11"/>
  <c r="U469" i="11"/>
  <c r="T469" i="11"/>
  <c r="W469" i="11" s="1"/>
  <c r="S469" i="11"/>
  <c r="V468" i="11"/>
  <c r="U468" i="11"/>
  <c r="T468" i="11"/>
  <c r="W468" i="11" s="1"/>
  <c r="S468" i="11"/>
  <c r="V467" i="11"/>
  <c r="U467" i="11"/>
  <c r="T467" i="11"/>
  <c r="W467" i="11" s="1"/>
  <c r="S467" i="11"/>
  <c r="V466" i="11"/>
  <c r="U466" i="11"/>
  <c r="T466" i="11"/>
  <c r="W466" i="11" s="1"/>
  <c r="S466" i="11"/>
  <c r="V465" i="11"/>
  <c r="U465" i="11"/>
  <c r="T465" i="11"/>
  <c r="S465" i="11"/>
  <c r="V464" i="11"/>
  <c r="U464" i="11"/>
  <c r="T464" i="11"/>
  <c r="S464" i="11"/>
  <c r="V463" i="11"/>
  <c r="U463" i="11"/>
  <c r="T463" i="11"/>
  <c r="W463" i="11" s="1"/>
  <c r="S463" i="11"/>
  <c r="V462" i="11"/>
  <c r="U462" i="11"/>
  <c r="T462" i="11"/>
  <c r="S462" i="11"/>
  <c r="V461" i="11"/>
  <c r="U461" i="11"/>
  <c r="T461" i="11"/>
  <c r="S461" i="11"/>
  <c r="V460" i="11"/>
  <c r="U460" i="11"/>
  <c r="T460" i="11"/>
  <c r="S460" i="11"/>
  <c r="V459" i="11"/>
  <c r="U459" i="11"/>
  <c r="T459" i="11"/>
  <c r="S459" i="11"/>
  <c r="V458" i="11"/>
  <c r="U458" i="11"/>
  <c r="T458" i="11"/>
  <c r="S458" i="11"/>
  <c r="V457" i="11"/>
  <c r="U457" i="11"/>
  <c r="T457" i="11"/>
  <c r="S457" i="11"/>
  <c r="V456" i="11"/>
  <c r="U456" i="11"/>
  <c r="T456" i="11"/>
  <c r="S456" i="11"/>
  <c r="V455" i="11"/>
  <c r="U455" i="11"/>
  <c r="T455" i="11"/>
  <c r="S455" i="11"/>
  <c r="W454" i="11"/>
  <c r="V454" i="11"/>
  <c r="U454" i="11"/>
  <c r="T454" i="11"/>
  <c r="S454" i="11"/>
  <c r="V453" i="11"/>
  <c r="U453" i="11"/>
  <c r="T453" i="11"/>
  <c r="S453" i="11"/>
  <c r="V452" i="11"/>
  <c r="U452" i="11"/>
  <c r="T452" i="11"/>
  <c r="S452" i="11"/>
  <c r="V451" i="11"/>
  <c r="U451" i="11"/>
  <c r="T451" i="11"/>
  <c r="S451" i="11"/>
  <c r="V450" i="11"/>
  <c r="U450" i="11"/>
  <c r="T450" i="11"/>
  <c r="S450" i="11"/>
  <c r="V449" i="11"/>
  <c r="U449" i="11"/>
  <c r="T449" i="11"/>
  <c r="S449" i="11"/>
  <c r="V448" i="11"/>
  <c r="U448" i="11"/>
  <c r="T448" i="11"/>
  <c r="S448" i="11"/>
  <c r="V447" i="11"/>
  <c r="U447" i="11"/>
  <c r="T447" i="11"/>
  <c r="S447" i="11"/>
  <c r="V446" i="11"/>
  <c r="U446" i="11"/>
  <c r="T446" i="11"/>
  <c r="W446" i="11" s="1"/>
  <c r="S446" i="11"/>
  <c r="V445" i="11"/>
  <c r="U445" i="11"/>
  <c r="T445" i="11"/>
  <c r="S445" i="11"/>
  <c r="V444" i="11"/>
  <c r="U444" i="11"/>
  <c r="T444" i="11"/>
  <c r="W444" i="11" s="1"/>
  <c r="S444" i="11"/>
  <c r="V443" i="11"/>
  <c r="U443" i="11"/>
  <c r="T443" i="11"/>
  <c r="W443" i="11" s="1"/>
  <c r="S443" i="11"/>
  <c r="V442" i="11"/>
  <c r="U442" i="11"/>
  <c r="T442" i="11"/>
  <c r="W442" i="11" s="1"/>
  <c r="S442" i="11"/>
  <c r="V441" i="11"/>
  <c r="U441" i="11"/>
  <c r="T441" i="11"/>
  <c r="W441" i="11" s="1"/>
  <c r="S441" i="11"/>
  <c r="V440" i="11"/>
  <c r="U440" i="11"/>
  <c r="T440" i="11"/>
  <c r="W440" i="11" s="1"/>
  <c r="S440" i="11"/>
  <c r="V439" i="11"/>
  <c r="U439" i="11"/>
  <c r="T439" i="11"/>
  <c r="S439" i="11"/>
  <c r="W438" i="11"/>
  <c r="V438" i="11"/>
  <c r="U438" i="11"/>
  <c r="T438" i="11"/>
  <c r="S438" i="11"/>
  <c r="V437" i="11"/>
  <c r="U437" i="11"/>
  <c r="T437" i="11"/>
  <c r="S437" i="11"/>
  <c r="V436" i="11"/>
  <c r="U436" i="11"/>
  <c r="T436" i="11"/>
  <c r="W436" i="11" s="1"/>
  <c r="S436" i="11"/>
  <c r="V435" i="11"/>
  <c r="U435" i="11"/>
  <c r="T435" i="11"/>
  <c r="W435" i="11" s="1"/>
  <c r="S435" i="11"/>
  <c r="V434" i="11"/>
  <c r="U434" i="11"/>
  <c r="T434" i="11"/>
  <c r="W434" i="11" s="1"/>
  <c r="S434" i="11"/>
  <c r="V433" i="11"/>
  <c r="U433" i="11"/>
  <c r="T433" i="11"/>
  <c r="W433" i="11" s="1"/>
  <c r="S433" i="11"/>
  <c r="V432" i="11"/>
  <c r="U432" i="11"/>
  <c r="T432" i="11"/>
  <c r="W432" i="11" s="1"/>
  <c r="S432" i="11"/>
  <c r="V431" i="11"/>
  <c r="U431" i="11"/>
  <c r="T431" i="11"/>
  <c r="S431" i="11"/>
  <c r="V430" i="11"/>
  <c r="U430" i="11"/>
  <c r="T430" i="11"/>
  <c r="W430" i="11" s="1"/>
  <c r="S430" i="11"/>
  <c r="V429" i="11"/>
  <c r="U429" i="11"/>
  <c r="T429" i="11"/>
  <c r="S429" i="11"/>
  <c r="V428" i="11"/>
  <c r="U428" i="11"/>
  <c r="T428" i="11"/>
  <c r="S428" i="11"/>
  <c r="V427" i="11"/>
  <c r="U427" i="11"/>
  <c r="T427" i="11"/>
  <c r="S427" i="11"/>
  <c r="V426" i="11"/>
  <c r="U426" i="11"/>
  <c r="T426" i="11"/>
  <c r="S426" i="11"/>
  <c r="V425" i="11"/>
  <c r="U425" i="11"/>
  <c r="T425" i="11"/>
  <c r="S425" i="11"/>
  <c r="V424" i="11"/>
  <c r="U424" i="11"/>
  <c r="T424" i="11"/>
  <c r="S424" i="11"/>
  <c r="V423" i="11"/>
  <c r="U423" i="11"/>
  <c r="T423" i="11"/>
  <c r="S423" i="11"/>
  <c r="W422" i="11"/>
  <c r="V422" i="11"/>
  <c r="U422" i="11"/>
  <c r="T422" i="11"/>
  <c r="S422" i="11"/>
  <c r="V421" i="11"/>
  <c r="U421" i="11"/>
  <c r="T421" i="11"/>
  <c r="S421" i="11"/>
  <c r="V420" i="11"/>
  <c r="U420" i="11"/>
  <c r="T420" i="11"/>
  <c r="S420" i="11"/>
  <c r="V419" i="11"/>
  <c r="U419" i="11"/>
  <c r="T419" i="11"/>
  <c r="S419" i="11"/>
  <c r="V418" i="11"/>
  <c r="U418" i="11"/>
  <c r="T418" i="11"/>
  <c r="S418" i="11"/>
  <c r="V417" i="11"/>
  <c r="U417" i="11"/>
  <c r="T417" i="11"/>
  <c r="S417" i="11"/>
  <c r="V416" i="11"/>
  <c r="U416" i="11"/>
  <c r="T416" i="11"/>
  <c r="S416" i="11"/>
  <c r="V415" i="11"/>
  <c r="U415" i="11"/>
  <c r="T415" i="11"/>
  <c r="S415" i="11"/>
  <c r="V414" i="11"/>
  <c r="U414" i="11"/>
  <c r="T414" i="11"/>
  <c r="W414" i="11" s="1"/>
  <c r="S414" i="11"/>
  <c r="V413" i="11"/>
  <c r="U413" i="11"/>
  <c r="T413" i="11"/>
  <c r="S413" i="11"/>
  <c r="V412" i="11"/>
  <c r="U412" i="11"/>
  <c r="T412" i="11"/>
  <c r="W412" i="11" s="1"/>
  <c r="S412" i="11"/>
  <c r="V411" i="11"/>
  <c r="U411" i="11"/>
  <c r="T411" i="11"/>
  <c r="W411" i="11" s="1"/>
  <c r="S411" i="11"/>
  <c r="V410" i="11"/>
  <c r="U410" i="11"/>
  <c r="T410" i="11"/>
  <c r="W410" i="11" s="1"/>
  <c r="S410" i="11"/>
  <c r="V409" i="11"/>
  <c r="U409" i="11"/>
  <c r="T409" i="11"/>
  <c r="W409" i="11" s="1"/>
  <c r="S409" i="11"/>
  <c r="V408" i="11"/>
  <c r="U408" i="11"/>
  <c r="T408" i="11"/>
  <c r="S408" i="11"/>
  <c r="V407" i="11"/>
  <c r="U407" i="11"/>
  <c r="T407" i="11"/>
  <c r="S407" i="11"/>
  <c r="W406" i="11"/>
  <c r="V406" i="11"/>
  <c r="U406" i="11"/>
  <c r="T406" i="11"/>
  <c r="S406" i="11"/>
  <c r="V405" i="11"/>
  <c r="U405" i="11"/>
  <c r="T405" i="11"/>
  <c r="S405" i="11"/>
  <c r="V404" i="11"/>
  <c r="U404" i="11"/>
  <c r="T404" i="11"/>
  <c r="W404" i="11" s="1"/>
  <c r="S404" i="11"/>
  <c r="V403" i="11"/>
  <c r="U403" i="11"/>
  <c r="T403" i="11"/>
  <c r="W403" i="11" s="1"/>
  <c r="S403" i="11"/>
  <c r="V402" i="11"/>
  <c r="U402" i="11"/>
  <c r="T402" i="11"/>
  <c r="W402" i="11" s="1"/>
  <c r="S402" i="11"/>
  <c r="V401" i="11"/>
  <c r="U401" i="11"/>
  <c r="T401" i="11"/>
  <c r="W401" i="11" s="1"/>
  <c r="S401" i="11"/>
  <c r="V400" i="11"/>
  <c r="U400" i="11"/>
  <c r="T400" i="11"/>
  <c r="W400" i="11" s="1"/>
  <c r="S400" i="11"/>
  <c r="V399" i="11"/>
  <c r="U399" i="11"/>
  <c r="T399" i="11"/>
  <c r="S399" i="11"/>
  <c r="V398" i="11"/>
  <c r="U398" i="11"/>
  <c r="T398" i="11"/>
  <c r="S398" i="11"/>
  <c r="V397" i="11"/>
  <c r="U397" i="11"/>
  <c r="T397" i="11"/>
  <c r="S397" i="11"/>
  <c r="V396" i="11"/>
  <c r="U396" i="11"/>
  <c r="T396" i="11"/>
  <c r="W396" i="11" s="1"/>
  <c r="S396" i="11"/>
  <c r="V395" i="11"/>
  <c r="U395" i="11"/>
  <c r="T395" i="11"/>
  <c r="S395" i="11"/>
  <c r="V394" i="11"/>
  <c r="U394" i="11"/>
  <c r="T394" i="11"/>
  <c r="S394" i="11"/>
  <c r="V393" i="11"/>
  <c r="U393" i="11"/>
  <c r="T393" i="11"/>
  <c r="S393" i="11"/>
  <c r="V392" i="11"/>
  <c r="U392" i="11"/>
  <c r="T392" i="11"/>
  <c r="S392" i="11"/>
  <c r="V391" i="11"/>
  <c r="U391" i="11"/>
  <c r="T391" i="11"/>
  <c r="S391" i="11"/>
  <c r="V390" i="11"/>
  <c r="U390" i="11"/>
  <c r="T390" i="11"/>
  <c r="S390" i="11"/>
  <c r="V389" i="11"/>
  <c r="U389" i="11"/>
  <c r="T389" i="11"/>
  <c r="S389" i="11"/>
  <c r="V388" i="11"/>
  <c r="U388" i="11"/>
  <c r="T388" i="11"/>
  <c r="S388" i="11"/>
  <c r="V387" i="11"/>
  <c r="U387" i="11"/>
  <c r="T387" i="11"/>
  <c r="S387" i="11"/>
  <c r="V386" i="11"/>
  <c r="U386" i="11"/>
  <c r="T386" i="11"/>
  <c r="S386" i="11"/>
  <c r="V385" i="11"/>
  <c r="U385" i="11"/>
  <c r="T385" i="11"/>
  <c r="S385" i="11"/>
  <c r="V384" i="11"/>
  <c r="U384" i="11"/>
  <c r="T384" i="11"/>
  <c r="S384" i="11"/>
  <c r="V383" i="11"/>
  <c r="U383" i="11"/>
  <c r="T383" i="11"/>
  <c r="S383" i="11"/>
  <c r="V382" i="11"/>
  <c r="U382" i="11"/>
  <c r="T382" i="11"/>
  <c r="S382" i="11"/>
  <c r="V381" i="11"/>
  <c r="U381" i="11"/>
  <c r="T381" i="11"/>
  <c r="S381" i="11"/>
  <c r="W380" i="11"/>
  <c r="V380" i="11"/>
  <c r="U380" i="11"/>
  <c r="T380" i="11"/>
  <c r="S380" i="11"/>
  <c r="V379" i="11"/>
  <c r="U379" i="11"/>
  <c r="T379" i="11"/>
  <c r="S379" i="11"/>
  <c r="V378" i="11"/>
  <c r="U378" i="11"/>
  <c r="T378" i="11"/>
  <c r="S378" i="11"/>
  <c r="V377" i="11"/>
  <c r="U377" i="11"/>
  <c r="T377" i="11"/>
  <c r="S377" i="11"/>
  <c r="V376" i="11"/>
  <c r="U376" i="11"/>
  <c r="T376" i="11"/>
  <c r="S376" i="11"/>
  <c r="V375" i="11"/>
  <c r="U375" i="11"/>
  <c r="T375" i="11"/>
  <c r="S375" i="11"/>
  <c r="V374" i="11"/>
  <c r="U374" i="11"/>
  <c r="T374" i="11"/>
  <c r="S374" i="11"/>
  <c r="V373" i="11"/>
  <c r="U373" i="11"/>
  <c r="T373" i="11"/>
  <c r="S373" i="11"/>
  <c r="V372" i="11"/>
  <c r="U372" i="11"/>
  <c r="T372" i="11"/>
  <c r="S372" i="11"/>
  <c r="V371" i="11"/>
  <c r="U371" i="11"/>
  <c r="T371" i="11"/>
  <c r="S371" i="11"/>
  <c r="V370" i="11"/>
  <c r="U370" i="11"/>
  <c r="T370" i="11"/>
  <c r="S370" i="11"/>
  <c r="V369" i="11"/>
  <c r="U369" i="11"/>
  <c r="T369" i="11"/>
  <c r="S369" i="11"/>
  <c r="V368" i="11"/>
  <c r="U368" i="11"/>
  <c r="T368" i="11"/>
  <c r="S368" i="11"/>
  <c r="V367" i="11"/>
  <c r="U367" i="11"/>
  <c r="T367" i="11"/>
  <c r="S367" i="11"/>
  <c r="V366" i="11"/>
  <c r="U366" i="11"/>
  <c r="T366" i="11"/>
  <c r="S366" i="11"/>
  <c r="V365" i="11"/>
  <c r="U365" i="11"/>
  <c r="T365" i="11"/>
  <c r="S365" i="11"/>
  <c r="V364" i="11"/>
  <c r="U364" i="11"/>
  <c r="T364" i="11"/>
  <c r="W364" i="11" s="1"/>
  <c r="S364" i="11"/>
  <c r="V363" i="11"/>
  <c r="U363" i="11"/>
  <c r="T363" i="11"/>
  <c r="S363" i="11"/>
  <c r="V362" i="11"/>
  <c r="U362" i="11"/>
  <c r="T362" i="11"/>
  <c r="S362" i="11"/>
  <c r="V361" i="11"/>
  <c r="U361" i="11"/>
  <c r="T361" i="11"/>
  <c r="S361" i="11"/>
  <c r="V360" i="11"/>
  <c r="U360" i="11"/>
  <c r="T360" i="11"/>
  <c r="W360" i="11" s="1"/>
  <c r="S360" i="11"/>
  <c r="V359" i="11"/>
  <c r="U359" i="11"/>
  <c r="T359" i="11"/>
  <c r="W359" i="11" s="1"/>
  <c r="S359" i="11"/>
  <c r="V358" i="11"/>
  <c r="U358" i="11"/>
  <c r="T358" i="11"/>
  <c r="W358" i="11" s="1"/>
  <c r="S358" i="11"/>
  <c r="V357" i="11"/>
  <c r="U357" i="11"/>
  <c r="T357" i="11"/>
  <c r="W357" i="11" s="1"/>
  <c r="S357" i="11"/>
  <c r="V356" i="11"/>
  <c r="U356" i="11"/>
  <c r="T356" i="11"/>
  <c r="W356" i="11" s="1"/>
  <c r="S356" i="11"/>
  <c r="V355" i="11"/>
  <c r="U355" i="11"/>
  <c r="T355" i="11"/>
  <c r="W355" i="11" s="1"/>
  <c r="S355" i="11"/>
  <c r="V354" i="11"/>
  <c r="U354" i="11"/>
  <c r="T354" i="11"/>
  <c r="W354" i="11" s="1"/>
  <c r="S354" i="11"/>
  <c r="V353" i="11"/>
  <c r="U353" i="11"/>
  <c r="T353" i="11"/>
  <c r="W353" i="11" s="1"/>
  <c r="S353" i="11"/>
  <c r="V352" i="11"/>
  <c r="U352" i="11"/>
  <c r="T352" i="11"/>
  <c r="S352" i="11"/>
  <c r="V351" i="11"/>
  <c r="U351" i="11"/>
  <c r="T351" i="11"/>
  <c r="S351" i="11"/>
  <c r="V350" i="11"/>
  <c r="U350" i="11"/>
  <c r="T350" i="11"/>
  <c r="S350" i="11"/>
  <c r="V349" i="11"/>
  <c r="U349" i="11"/>
  <c r="T349" i="11"/>
  <c r="S349" i="11"/>
  <c r="V348" i="11"/>
  <c r="U348" i="11"/>
  <c r="T348" i="11"/>
  <c r="W348" i="11" s="1"/>
  <c r="S348" i="11"/>
  <c r="V347" i="11"/>
  <c r="U347" i="11"/>
  <c r="T347" i="11"/>
  <c r="S347" i="11"/>
  <c r="V346" i="11"/>
  <c r="U346" i="11"/>
  <c r="T346" i="11"/>
  <c r="S346" i="11"/>
  <c r="V345" i="11"/>
  <c r="U345" i="11"/>
  <c r="T345" i="11"/>
  <c r="S345" i="11"/>
  <c r="V344" i="11"/>
  <c r="U344" i="11"/>
  <c r="T344" i="11"/>
  <c r="W344" i="11" s="1"/>
  <c r="S344" i="11"/>
  <c r="V343" i="11"/>
  <c r="U343" i="11"/>
  <c r="T343" i="11"/>
  <c r="W343" i="11" s="1"/>
  <c r="S343" i="11"/>
  <c r="V342" i="11"/>
  <c r="U342" i="11"/>
  <c r="T342" i="11"/>
  <c r="W342" i="11" s="1"/>
  <c r="S342" i="11"/>
  <c r="V341" i="11"/>
  <c r="U341" i="11"/>
  <c r="T341" i="11"/>
  <c r="W341" i="11" s="1"/>
  <c r="S341" i="11"/>
  <c r="V340" i="11"/>
  <c r="U340" i="11"/>
  <c r="T340" i="11"/>
  <c r="W340" i="11" s="1"/>
  <c r="S340" i="11"/>
  <c r="V339" i="11"/>
  <c r="U339" i="11"/>
  <c r="T339" i="11"/>
  <c r="W339" i="11" s="1"/>
  <c r="S339" i="11"/>
  <c r="V338" i="11"/>
  <c r="U338" i="11"/>
  <c r="T338" i="11"/>
  <c r="W338" i="11" s="1"/>
  <c r="S338" i="11"/>
  <c r="V337" i="11"/>
  <c r="U337" i="11"/>
  <c r="T337" i="11"/>
  <c r="W337" i="11" s="1"/>
  <c r="S337" i="11"/>
  <c r="V336" i="11"/>
  <c r="U336" i="11"/>
  <c r="T336" i="11"/>
  <c r="W336" i="11" s="1"/>
  <c r="S336" i="11"/>
  <c r="V335" i="11"/>
  <c r="U335" i="11"/>
  <c r="T335" i="11"/>
  <c r="S335" i="11"/>
  <c r="V334" i="11"/>
  <c r="U334" i="11"/>
  <c r="T334" i="11"/>
  <c r="S334" i="11"/>
  <c r="V333" i="11"/>
  <c r="U333" i="11"/>
  <c r="T333" i="11"/>
  <c r="S333" i="11"/>
  <c r="V332" i="11"/>
  <c r="U332" i="11"/>
  <c r="T332" i="11"/>
  <c r="W332" i="11" s="1"/>
  <c r="S332" i="11"/>
  <c r="V331" i="11"/>
  <c r="U331" i="11"/>
  <c r="T331" i="11"/>
  <c r="S331" i="11"/>
  <c r="V330" i="11"/>
  <c r="U330" i="11"/>
  <c r="T330" i="11"/>
  <c r="S330" i="11"/>
  <c r="V329" i="11"/>
  <c r="U329" i="11"/>
  <c r="T329" i="11"/>
  <c r="S329" i="11"/>
  <c r="V328" i="11"/>
  <c r="U328" i="11"/>
  <c r="T328" i="11"/>
  <c r="S328" i="11"/>
  <c r="V327" i="11"/>
  <c r="U327" i="11"/>
  <c r="T327" i="11"/>
  <c r="S327" i="11"/>
  <c r="V326" i="11"/>
  <c r="U326" i="11"/>
  <c r="T326" i="11"/>
  <c r="S326" i="11"/>
  <c r="V325" i="11"/>
  <c r="U325" i="11"/>
  <c r="T325" i="11"/>
  <c r="S325" i="11"/>
  <c r="V324" i="11"/>
  <c r="U324" i="11"/>
  <c r="T324" i="11"/>
  <c r="S324" i="11"/>
  <c r="V323" i="11"/>
  <c r="U323" i="11"/>
  <c r="T323" i="11"/>
  <c r="S323" i="11"/>
  <c r="V322" i="11"/>
  <c r="U322" i="11"/>
  <c r="T322" i="11"/>
  <c r="S322" i="11"/>
  <c r="V321" i="11"/>
  <c r="U321" i="11"/>
  <c r="T321" i="11"/>
  <c r="S321" i="11"/>
  <c r="V320" i="11"/>
  <c r="U320" i="11"/>
  <c r="T320" i="11"/>
  <c r="S320" i="11"/>
  <c r="V319" i="11"/>
  <c r="U319" i="11"/>
  <c r="T319" i="11"/>
  <c r="S319" i="11"/>
  <c r="V318" i="11"/>
  <c r="U318" i="11"/>
  <c r="T318" i="11"/>
  <c r="S318" i="11"/>
  <c r="V317" i="11"/>
  <c r="U317" i="11"/>
  <c r="T317" i="11"/>
  <c r="S317" i="11"/>
  <c r="V316" i="11"/>
  <c r="W316" i="11" s="1"/>
  <c r="U316" i="11"/>
  <c r="T316" i="11"/>
  <c r="S316" i="11"/>
  <c r="V315" i="11"/>
  <c r="U315" i="11"/>
  <c r="T315" i="11"/>
  <c r="S315" i="11"/>
  <c r="V314" i="11"/>
  <c r="U314" i="11"/>
  <c r="T314" i="11"/>
  <c r="S314" i="11"/>
  <c r="V313" i="11"/>
  <c r="U313" i="11"/>
  <c r="T313" i="11"/>
  <c r="S313" i="11"/>
  <c r="W312" i="11"/>
  <c r="V312" i="11"/>
  <c r="U312" i="11"/>
  <c r="T312" i="11"/>
  <c r="S312" i="11"/>
  <c r="V311" i="11"/>
  <c r="U311" i="11"/>
  <c r="T311" i="11"/>
  <c r="S311" i="11"/>
  <c r="V310" i="11"/>
  <c r="U310" i="11"/>
  <c r="T310" i="11"/>
  <c r="S310" i="11"/>
  <c r="V309" i="11"/>
  <c r="U309" i="11"/>
  <c r="T309" i="11"/>
  <c r="S309" i="11"/>
  <c r="V308" i="11"/>
  <c r="U308" i="11"/>
  <c r="T308" i="11"/>
  <c r="S308" i="11"/>
  <c r="V307" i="11"/>
  <c r="U307" i="11"/>
  <c r="T307" i="11"/>
  <c r="S307" i="11"/>
  <c r="V306" i="11"/>
  <c r="U306" i="11"/>
  <c r="T306" i="11"/>
  <c r="S306" i="11"/>
  <c r="V305" i="11"/>
  <c r="U305" i="11"/>
  <c r="T305" i="11"/>
  <c r="S305" i="11"/>
  <c r="V304" i="11"/>
  <c r="U304" i="11"/>
  <c r="T304" i="11"/>
  <c r="S304" i="11"/>
  <c r="V303" i="11"/>
  <c r="U303" i="11"/>
  <c r="T303" i="11"/>
  <c r="S303" i="11"/>
  <c r="V302" i="11"/>
  <c r="U302" i="11"/>
  <c r="T302" i="11"/>
  <c r="S302" i="11"/>
  <c r="V301" i="11"/>
  <c r="U301" i="11"/>
  <c r="T301" i="11"/>
  <c r="S301" i="11"/>
  <c r="V300" i="11"/>
  <c r="W300" i="11" s="1"/>
  <c r="U300" i="11"/>
  <c r="T300" i="11"/>
  <c r="S300" i="11"/>
  <c r="V299" i="11"/>
  <c r="U299" i="11"/>
  <c r="T299" i="11"/>
  <c r="S299" i="11"/>
  <c r="V298" i="11"/>
  <c r="U298" i="11"/>
  <c r="T298" i="11"/>
  <c r="S298" i="11"/>
  <c r="V297" i="11"/>
  <c r="U297" i="11"/>
  <c r="T297" i="11"/>
  <c r="S297" i="11"/>
  <c r="V296" i="11"/>
  <c r="U296" i="11"/>
  <c r="T296" i="11"/>
  <c r="W296" i="11" s="1"/>
  <c r="S296" i="11"/>
  <c r="V295" i="11"/>
  <c r="U295" i="11"/>
  <c r="T295" i="11"/>
  <c r="W295" i="11" s="1"/>
  <c r="S295" i="11"/>
  <c r="V294" i="11"/>
  <c r="U294" i="11"/>
  <c r="T294" i="11"/>
  <c r="W294" i="11" s="1"/>
  <c r="S294" i="11"/>
  <c r="V293" i="11"/>
  <c r="U293" i="11"/>
  <c r="T293" i="11"/>
  <c r="W293" i="11" s="1"/>
  <c r="S293" i="11"/>
  <c r="V292" i="11"/>
  <c r="U292" i="11"/>
  <c r="T292" i="11"/>
  <c r="W292" i="11" s="1"/>
  <c r="S292" i="11"/>
  <c r="V291" i="11"/>
  <c r="U291" i="11"/>
  <c r="T291" i="11"/>
  <c r="W291" i="11" s="1"/>
  <c r="S291" i="11"/>
  <c r="V290" i="11"/>
  <c r="U290" i="11"/>
  <c r="T290" i="11"/>
  <c r="W290" i="11" s="1"/>
  <c r="S290" i="11"/>
  <c r="V289" i="11"/>
  <c r="U289" i="11"/>
  <c r="T289" i="11"/>
  <c r="W289" i="11" s="1"/>
  <c r="S289" i="11"/>
  <c r="V288" i="11"/>
  <c r="U288" i="11"/>
  <c r="T288" i="11"/>
  <c r="S288" i="11"/>
  <c r="V287" i="11"/>
  <c r="U287" i="11"/>
  <c r="T287" i="11"/>
  <c r="S287" i="11"/>
  <c r="V286" i="11"/>
  <c r="U286" i="11"/>
  <c r="T286" i="11"/>
  <c r="S286" i="11"/>
  <c r="V285" i="11"/>
  <c r="U285" i="11"/>
  <c r="T285" i="11"/>
  <c r="S285" i="11"/>
  <c r="V284" i="11"/>
  <c r="U284" i="11"/>
  <c r="T284" i="11"/>
  <c r="S284" i="11"/>
  <c r="V283" i="11"/>
  <c r="U283" i="11"/>
  <c r="T283" i="11"/>
  <c r="S283" i="11"/>
  <c r="V282" i="11"/>
  <c r="U282" i="11"/>
  <c r="T282" i="11"/>
  <c r="S282" i="11"/>
  <c r="V281" i="11"/>
  <c r="U281" i="11"/>
  <c r="T281" i="11"/>
  <c r="S281" i="11"/>
  <c r="V280" i="11"/>
  <c r="U280" i="11"/>
  <c r="T280" i="11"/>
  <c r="W280" i="11" s="1"/>
  <c r="S280" i="11"/>
  <c r="V279" i="11"/>
  <c r="U279" i="11"/>
  <c r="T279" i="11"/>
  <c r="W279" i="11" s="1"/>
  <c r="S279" i="11"/>
  <c r="V278" i="11"/>
  <c r="U278" i="11"/>
  <c r="T278" i="11"/>
  <c r="W278" i="11" s="1"/>
  <c r="S278" i="11"/>
  <c r="V277" i="11"/>
  <c r="U277" i="11"/>
  <c r="T277" i="11"/>
  <c r="W277" i="11" s="1"/>
  <c r="S277" i="11"/>
  <c r="V276" i="11"/>
  <c r="U276" i="11"/>
  <c r="T276" i="11"/>
  <c r="W276" i="11" s="1"/>
  <c r="S276" i="11"/>
  <c r="V275" i="11"/>
  <c r="U275" i="11"/>
  <c r="T275" i="11"/>
  <c r="W275" i="11" s="1"/>
  <c r="S275" i="11"/>
  <c r="V274" i="11"/>
  <c r="U274" i="11"/>
  <c r="T274" i="11"/>
  <c r="W274" i="11" s="1"/>
  <c r="S274" i="11"/>
  <c r="V273" i="11"/>
  <c r="U273" i="11"/>
  <c r="T273" i="11"/>
  <c r="W273" i="11" s="1"/>
  <c r="S273" i="11"/>
  <c r="V272" i="11"/>
  <c r="U272" i="11"/>
  <c r="T272" i="11"/>
  <c r="W272" i="11" s="1"/>
  <c r="S272" i="11"/>
  <c r="V271" i="11"/>
  <c r="U271" i="11"/>
  <c r="T271" i="11"/>
  <c r="S271" i="11"/>
  <c r="V270" i="11"/>
  <c r="U270" i="11"/>
  <c r="T270" i="11"/>
  <c r="S270" i="11"/>
  <c r="V269" i="11"/>
  <c r="U269" i="11"/>
  <c r="T269" i="11"/>
  <c r="S269" i="11"/>
  <c r="V268" i="11"/>
  <c r="U268" i="11"/>
  <c r="T268" i="11"/>
  <c r="S268" i="11"/>
  <c r="V267" i="11"/>
  <c r="U267" i="11"/>
  <c r="T267" i="11"/>
  <c r="S267" i="11"/>
  <c r="V266" i="11"/>
  <c r="U266" i="11"/>
  <c r="T266" i="11"/>
  <c r="S266" i="11"/>
  <c r="V265" i="11"/>
  <c r="U265" i="11"/>
  <c r="T265" i="11"/>
  <c r="S265" i="11"/>
  <c r="V264" i="11"/>
  <c r="U264" i="11"/>
  <c r="T264" i="11"/>
  <c r="W264" i="11" s="1"/>
  <c r="S264" i="11"/>
  <c r="V263" i="11"/>
  <c r="U263" i="11"/>
  <c r="T263" i="11"/>
  <c r="S263" i="11"/>
  <c r="V262" i="11"/>
  <c r="U262" i="11"/>
  <c r="T262" i="11"/>
  <c r="S262" i="11"/>
  <c r="V261" i="11"/>
  <c r="U261" i="11"/>
  <c r="T261" i="11"/>
  <c r="S261" i="11"/>
  <c r="V260" i="11"/>
  <c r="U260" i="11"/>
  <c r="T260" i="11"/>
  <c r="S260" i="11"/>
  <c r="V259" i="11"/>
  <c r="U259" i="11"/>
  <c r="T259" i="11"/>
  <c r="S259" i="11"/>
  <c r="V258" i="11"/>
  <c r="U258" i="11"/>
  <c r="T258" i="11"/>
  <c r="S258" i="11"/>
  <c r="V257" i="11"/>
  <c r="U257" i="11"/>
  <c r="T257" i="11"/>
  <c r="S257" i="11"/>
  <c r="V256" i="11"/>
  <c r="U256" i="11"/>
  <c r="T256" i="11"/>
  <c r="S256" i="11"/>
  <c r="V255" i="11"/>
  <c r="U255" i="11"/>
  <c r="T255" i="11"/>
  <c r="S255" i="11"/>
  <c r="V254" i="11"/>
  <c r="U254" i="11"/>
  <c r="T254" i="11"/>
  <c r="S254" i="11"/>
  <c r="V253" i="11"/>
  <c r="U253" i="11"/>
  <c r="T253" i="11"/>
  <c r="S253" i="11"/>
  <c r="V252" i="11"/>
  <c r="W252" i="11" s="1"/>
  <c r="U252" i="11"/>
  <c r="T252" i="11"/>
  <c r="S252" i="11"/>
  <c r="V251" i="11"/>
  <c r="U251" i="11"/>
  <c r="T251" i="11"/>
  <c r="S251" i="11"/>
  <c r="V250" i="11"/>
  <c r="U250" i="11"/>
  <c r="T250" i="11"/>
  <c r="S250" i="11"/>
  <c r="V249" i="11"/>
  <c r="U249" i="11"/>
  <c r="T249" i="11"/>
  <c r="S249" i="11"/>
  <c r="W248" i="11"/>
  <c r="V248" i="11"/>
  <c r="U248" i="11"/>
  <c r="T248" i="11"/>
  <c r="S248" i="11"/>
  <c r="V247" i="11"/>
  <c r="U247" i="11"/>
  <c r="T247" i="11"/>
  <c r="S247" i="11"/>
  <c r="V246" i="11"/>
  <c r="U246" i="11"/>
  <c r="T246" i="11"/>
  <c r="S246" i="11"/>
  <c r="V245" i="11"/>
  <c r="U245" i="11"/>
  <c r="T245" i="11"/>
  <c r="S245" i="11"/>
  <c r="V244" i="11"/>
  <c r="U244" i="11"/>
  <c r="T244" i="11"/>
  <c r="S244" i="11"/>
  <c r="V243" i="11"/>
  <c r="U243" i="11"/>
  <c r="T243" i="11"/>
  <c r="S243" i="11"/>
  <c r="V242" i="11"/>
  <c r="U242" i="11"/>
  <c r="T242" i="11"/>
  <c r="S242" i="11"/>
  <c r="V241" i="11"/>
  <c r="U241" i="11"/>
  <c r="T241" i="11"/>
  <c r="S241" i="11"/>
  <c r="V240" i="11"/>
  <c r="U240" i="11"/>
  <c r="T240" i="11"/>
  <c r="S240" i="11"/>
  <c r="V239" i="11"/>
  <c r="U239" i="11"/>
  <c r="T239" i="11"/>
  <c r="S239" i="11"/>
  <c r="V238" i="11"/>
  <c r="U238" i="11"/>
  <c r="T238" i="11"/>
  <c r="S238" i="11"/>
  <c r="V237" i="11"/>
  <c r="U237" i="11"/>
  <c r="T237" i="11"/>
  <c r="S237" i="11"/>
  <c r="V236" i="11"/>
  <c r="W236" i="11" s="1"/>
  <c r="U236" i="11"/>
  <c r="T236" i="11"/>
  <c r="S236" i="11"/>
  <c r="V235" i="11"/>
  <c r="U235" i="11"/>
  <c r="T235" i="11"/>
  <c r="S235" i="11"/>
  <c r="V234" i="11"/>
  <c r="U234" i="11"/>
  <c r="T234" i="11"/>
  <c r="S234" i="11"/>
  <c r="V233" i="11"/>
  <c r="U233" i="11"/>
  <c r="T233" i="11"/>
  <c r="S233" i="11"/>
  <c r="V232" i="11"/>
  <c r="U232" i="11"/>
  <c r="T232" i="11"/>
  <c r="W232" i="11" s="1"/>
  <c r="S232" i="11"/>
  <c r="V231" i="11"/>
  <c r="U231" i="11"/>
  <c r="T231" i="11"/>
  <c r="W231" i="11" s="1"/>
  <c r="S231" i="11"/>
  <c r="V230" i="11"/>
  <c r="U230" i="11"/>
  <c r="T230" i="11"/>
  <c r="W230" i="11" s="1"/>
  <c r="S230" i="11"/>
  <c r="V229" i="11"/>
  <c r="U229" i="11"/>
  <c r="T229" i="11"/>
  <c r="W229" i="11" s="1"/>
  <c r="S229" i="11"/>
  <c r="V228" i="11"/>
  <c r="U228" i="11"/>
  <c r="T228" i="11"/>
  <c r="W228" i="11" s="1"/>
  <c r="S228" i="11"/>
  <c r="V227" i="11"/>
  <c r="U227" i="11"/>
  <c r="T227" i="11"/>
  <c r="W227" i="11" s="1"/>
  <c r="S227" i="11"/>
  <c r="V226" i="11"/>
  <c r="U226" i="11"/>
  <c r="T226" i="11"/>
  <c r="W226" i="11" s="1"/>
  <c r="S226" i="11"/>
  <c r="V225" i="11"/>
  <c r="U225" i="11"/>
  <c r="T225" i="11"/>
  <c r="W225" i="11" s="1"/>
  <c r="S225" i="11"/>
  <c r="V224" i="11"/>
  <c r="U224" i="11"/>
  <c r="T224" i="11"/>
  <c r="S224" i="11"/>
  <c r="V223" i="11"/>
  <c r="U223" i="11"/>
  <c r="T223" i="11"/>
  <c r="S223" i="11"/>
  <c r="V222" i="11"/>
  <c r="U222" i="11"/>
  <c r="T222" i="11"/>
  <c r="S222" i="11"/>
  <c r="V221" i="11"/>
  <c r="U221" i="11"/>
  <c r="T221" i="11"/>
  <c r="S221" i="11"/>
  <c r="V220" i="11"/>
  <c r="U220" i="11"/>
  <c r="T220" i="11"/>
  <c r="S220" i="11"/>
  <c r="V219" i="11"/>
  <c r="U219" i="11"/>
  <c r="T219" i="11"/>
  <c r="S219" i="11"/>
  <c r="V218" i="11"/>
  <c r="U218" i="11"/>
  <c r="T218" i="11"/>
  <c r="S218" i="11"/>
  <c r="V217" i="11"/>
  <c r="U217" i="11"/>
  <c r="T217" i="11"/>
  <c r="S217" i="11"/>
  <c r="V216" i="11"/>
  <c r="U216" i="11"/>
  <c r="T216" i="11"/>
  <c r="W216" i="11" s="1"/>
  <c r="S216" i="11"/>
  <c r="V215" i="11"/>
  <c r="U215" i="11"/>
  <c r="T215" i="11"/>
  <c r="W215" i="11" s="1"/>
  <c r="S215" i="11"/>
  <c r="V214" i="11"/>
  <c r="U214" i="11"/>
  <c r="T214" i="11"/>
  <c r="W214" i="11" s="1"/>
  <c r="S214" i="11"/>
  <c r="V213" i="11"/>
  <c r="U213" i="11"/>
  <c r="T213" i="11"/>
  <c r="W213" i="11" s="1"/>
  <c r="S213" i="11"/>
  <c r="V212" i="11"/>
  <c r="U212" i="11"/>
  <c r="T212" i="11"/>
  <c r="W212" i="11" s="1"/>
  <c r="S212" i="11"/>
  <c r="V211" i="11"/>
  <c r="U211" i="11"/>
  <c r="T211" i="11"/>
  <c r="W211" i="11" s="1"/>
  <c r="S211" i="11"/>
  <c r="V210" i="11"/>
  <c r="U210" i="11"/>
  <c r="T210" i="11"/>
  <c r="W210" i="11" s="1"/>
  <c r="S210" i="11"/>
  <c r="V209" i="11"/>
  <c r="U209" i="11"/>
  <c r="T209" i="11"/>
  <c r="W209" i="11" s="1"/>
  <c r="S209" i="11"/>
  <c r="V208" i="11"/>
  <c r="U208" i="11"/>
  <c r="T208" i="11"/>
  <c r="W208" i="11" s="1"/>
  <c r="S208" i="11"/>
  <c r="V207" i="11"/>
  <c r="U207" i="11"/>
  <c r="T207" i="11"/>
  <c r="S207" i="11"/>
  <c r="V206" i="11"/>
  <c r="U206" i="11"/>
  <c r="T206" i="11"/>
  <c r="S206" i="11"/>
  <c r="V205" i="11"/>
  <c r="U205" i="11"/>
  <c r="T205" i="11"/>
  <c r="S205" i="11"/>
  <c r="V204" i="11"/>
  <c r="U204" i="11"/>
  <c r="T204" i="11"/>
  <c r="S204" i="11"/>
  <c r="V203" i="11"/>
  <c r="U203" i="11"/>
  <c r="T203" i="11"/>
  <c r="S203" i="11"/>
  <c r="V202" i="11"/>
  <c r="U202" i="11"/>
  <c r="T202" i="11"/>
  <c r="S202" i="11"/>
  <c r="V201" i="11"/>
  <c r="U201" i="11"/>
  <c r="T201" i="11"/>
  <c r="S201" i="11"/>
  <c r="V200" i="11"/>
  <c r="U200" i="11"/>
  <c r="T200" i="11"/>
  <c r="W200" i="11" s="1"/>
  <c r="S200" i="11"/>
  <c r="V199" i="11"/>
  <c r="U199" i="11"/>
  <c r="T199" i="11"/>
  <c r="S199" i="11"/>
  <c r="V198" i="11"/>
  <c r="U198" i="11"/>
  <c r="T198" i="11"/>
  <c r="S198" i="11"/>
  <c r="V197" i="11"/>
  <c r="U197" i="11"/>
  <c r="T197" i="11"/>
  <c r="S197" i="11"/>
  <c r="V196" i="11"/>
  <c r="U196" i="11"/>
  <c r="T196" i="11"/>
  <c r="S196" i="11"/>
  <c r="V195" i="11"/>
  <c r="U195" i="11"/>
  <c r="T195" i="11"/>
  <c r="S195" i="11"/>
  <c r="V194" i="11"/>
  <c r="U194" i="11"/>
  <c r="T194" i="11"/>
  <c r="S194" i="11"/>
  <c r="V193" i="11"/>
  <c r="U193" i="11"/>
  <c r="T193" i="11"/>
  <c r="S193" i="11"/>
  <c r="V192" i="11"/>
  <c r="U192" i="11"/>
  <c r="T192" i="11"/>
  <c r="S192" i="11"/>
  <c r="V191" i="11"/>
  <c r="U191" i="11"/>
  <c r="T191" i="11"/>
  <c r="S191" i="11"/>
  <c r="V190" i="11"/>
  <c r="U190" i="11"/>
  <c r="T190" i="11"/>
  <c r="S190" i="11"/>
  <c r="V189" i="11"/>
  <c r="U189" i="11"/>
  <c r="T189" i="11"/>
  <c r="S189" i="11"/>
  <c r="V188" i="11"/>
  <c r="W188" i="11" s="1"/>
  <c r="U188" i="11"/>
  <c r="T188" i="11"/>
  <c r="S188" i="11"/>
  <c r="V187" i="11"/>
  <c r="W187" i="11" s="1"/>
  <c r="U187" i="11"/>
  <c r="T187" i="11"/>
  <c r="S187" i="11"/>
  <c r="V186" i="11"/>
  <c r="U186" i="11"/>
  <c r="T186" i="11"/>
  <c r="S186" i="11"/>
  <c r="V185" i="11"/>
  <c r="U185" i="11"/>
  <c r="T185" i="11"/>
  <c r="S185" i="11"/>
  <c r="V184" i="11"/>
  <c r="W184" i="11" s="1"/>
  <c r="U184" i="11"/>
  <c r="T184" i="11"/>
  <c r="S184" i="11"/>
  <c r="V183" i="11"/>
  <c r="W183" i="11" s="1"/>
  <c r="U183" i="11"/>
  <c r="T183" i="11"/>
  <c r="S183" i="11"/>
  <c r="V182" i="11"/>
  <c r="U182" i="11"/>
  <c r="T182" i="11"/>
  <c r="S182" i="11"/>
  <c r="V181" i="11"/>
  <c r="U181" i="11"/>
  <c r="T181" i="11"/>
  <c r="S181" i="11"/>
  <c r="V180" i="11"/>
  <c r="W180" i="11" s="1"/>
  <c r="U180" i="11"/>
  <c r="T180" i="11"/>
  <c r="S180" i="11"/>
  <c r="V179" i="11"/>
  <c r="U179" i="11"/>
  <c r="T179" i="11"/>
  <c r="S179" i="11"/>
  <c r="V178" i="11"/>
  <c r="U178" i="11"/>
  <c r="T178" i="11"/>
  <c r="S178" i="11"/>
  <c r="V177" i="11"/>
  <c r="U177" i="11"/>
  <c r="T177" i="11"/>
  <c r="S177" i="11"/>
  <c r="V176" i="11"/>
  <c r="U176" i="11"/>
  <c r="T176" i="11"/>
  <c r="S176" i="11"/>
  <c r="V175" i="11"/>
  <c r="U175" i="11"/>
  <c r="T175" i="11"/>
  <c r="S175" i="11"/>
  <c r="V174" i="11"/>
  <c r="U174" i="11"/>
  <c r="T174" i="11"/>
  <c r="S174" i="11"/>
  <c r="V173" i="11"/>
  <c r="U173" i="11"/>
  <c r="T173" i="11"/>
  <c r="S173" i="11"/>
  <c r="V172" i="11"/>
  <c r="W172" i="11" s="1"/>
  <c r="U172" i="11"/>
  <c r="T172" i="11"/>
  <c r="S172" i="11"/>
  <c r="W171" i="11"/>
  <c r="V171" i="11"/>
  <c r="U171" i="11"/>
  <c r="T171" i="11"/>
  <c r="S171" i="11"/>
  <c r="V170" i="11"/>
  <c r="U170" i="11"/>
  <c r="T170" i="11"/>
  <c r="S170" i="11"/>
  <c r="V169" i="11"/>
  <c r="U169" i="11"/>
  <c r="T169" i="11"/>
  <c r="S169" i="11"/>
  <c r="V168" i="11"/>
  <c r="U168" i="11"/>
  <c r="T168" i="11"/>
  <c r="S168" i="11"/>
  <c r="V167" i="11"/>
  <c r="U167" i="11"/>
  <c r="T167" i="11"/>
  <c r="W167" i="11" s="1"/>
  <c r="S167" i="11"/>
  <c r="V166" i="11"/>
  <c r="U166" i="11"/>
  <c r="T166" i="11"/>
  <c r="W166" i="11" s="1"/>
  <c r="S166" i="11"/>
  <c r="V165" i="11"/>
  <c r="U165" i="11"/>
  <c r="T165" i="11"/>
  <c r="W165" i="11" s="1"/>
  <c r="S165" i="11"/>
  <c r="V164" i="11"/>
  <c r="U164" i="11"/>
  <c r="T164" i="11"/>
  <c r="S164" i="11"/>
  <c r="V163" i="11"/>
  <c r="U163" i="11"/>
  <c r="T163" i="11"/>
  <c r="W163" i="11" s="1"/>
  <c r="S163" i="11"/>
  <c r="V162" i="11"/>
  <c r="U162" i="11"/>
  <c r="T162" i="11"/>
  <c r="W162" i="11" s="1"/>
  <c r="S162" i="11"/>
  <c r="V161" i="11"/>
  <c r="U161" i="11"/>
  <c r="T161" i="11"/>
  <c r="W161" i="11" s="1"/>
  <c r="S161" i="11"/>
  <c r="V160" i="11"/>
  <c r="U160" i="11"/>
  <c r="T160" i="11"/>
  <c r="S160" i="11"/>
  <c r="V159" i="11"/>
  <c r="U159" i="11"/>
  <c r="T159" i="11"/>
  <c r="W159" i="11" s="1"/>
  <c r="S159" i="11"/>
  <c r="V158" i="11"/>
  <c r="U158" i="11"/>
  <c r="T158" i="11"/>
  <c r="W158" i="11" s="1"/>
  <c r="S158" i="11"/>
  <c r="V157" i="11"/>
  <c r="U157" i="11"/>
  <c r="T157" i="11"/>
  <c r="W157" i="11" s="1"/>
  <c r="S157" i="11"/>
  <c r="V156" i="11"/>
  <c r="U156" i="11"/>
  <c r="T156" i="11"/>
  <c r="S156" i="11"/>
  <c r="V155" i="11"/>
  <c r="U155" i="11"/>
  <c r="T155" i="11"/>
  <c r="S155" i="11"/>
  <c r="V154" i="11"/>
  <c r="U154" i="11"/>
  <c r="T154" i="11"/>
  <c r="S154" i="11"/>
  <c r="V153" i="11"/>
  <c r="U153" i="11"/>
  <c r="T153" i="11"/>
  <c r="S153" i="11"/>
  <c r="V152" i="11"/>
  <c r="U152" i="11"/>
  <c r="T152" i="11"/>
  <c r="S152" i="11"/>
  <c r="V151" i="11"/>
  <c r="U151" i="11"/>
  <c r="T151" i="11"/>
  <c r="W151" i="11" s="1"/>
  <c r="S151" i="11"/>
  <c r="V150" i="11"/>
  <c r="U150" i="11"/>
  <c r="T150" i="11"/>
  <c r="S150" i="11"/>
  <c r="V149" i="11"/>
  <c r="U149" i="11"/>
  <c r="T149" i="11"/>
  <c r="S149" i="11"/>
  <c r="V148" i="11"/>
  <c r="W148" i="11" s="1"/>
  <c r="U148" i="11"/>
  <c r="T148" i="11"/>
  <c r="S148" i="11"/>
  <c r="V147" i="11"/>
  <c r="U147" i="11"/>
  <c r="T147" i="11"/>
  <c r="S147" i="11"/>
  <c r="V146" i="11"/>
  <c r="U146" i="11"/>
  <c r="T146" i="11"/>
  <c r="S146" i="11"/>
  <c r="V145" i="11"/>
  <c r="U145" i="11"/>
  <c r="T145" i="11"/>
  <c r="S145" i="11"/>
  <c r="V144" i="11"/>
  <c r="U144" i="11"/>
  <c r="T144" i="11"/>
  <c r="S144" i="11"/>
  <c r="V143" i="11"/>
  <c r="U143" i="11"/>
  <c r="T143" i="11"/>
  <c r="S143" i="11"/>
  <c r="V142" i="11"/>
  <c r="U142" i="11"/>
  <c r="T142" i="11"/>
  <c r="S142" i="11"/>
  <c r="V141" i="11"/>
  <c r="U141" i="11"/>
  <c r="T141" i="11"/>
  <c r="S141" i="11"/>
  <c r="V140" i="11"/>
  <c r="U140" i="11"/>
  <c r="T140" i="11"/>
  <c r="S140" i="11"/>
  <c r="W139" i="11"/>
  <c r="V139" i="11"/>
  <c r="U139" i="11"/>
  <c r="T139" i="11"/>
  <c r="S139" i="11"/>
  <c r="V138" i="11"/>
  <c r="U138" i="11"/>
  <c r="T138" i="11"/>
  <c r="S138" i="11"/>
  <c r="V137" i="11"/>
  <c r="U137" i="11"/>
  <c r="T137" i="11"/>
  <c r="S137" i="11"/>
  <c r="V136" i="11"/>
  <c r="W136" i="11" s="1"/>
  <c r="U136" i="11"/>
  <c r="T136" i="11"/>
  <c r="S136" i="11"/>
  <c r="V135" i="11"/>
  <c r="U135" i="11"/>
  <c r="T135" i="11"/>
  <c r="S135" i="11"/>
  <c r="V134" i="11"/>
  <c r="U134" i="11"/>
  <c r="T134" i="11"/>
  <c r="S134" i="11"/>
  <c r="V133" i="11"/>
  <c r="U133" i="11"/>
  <c r="T133" i="11"/>
  <c r="S133" i="11"/>
  <c r="V132" i="11"/>
  <c r="W132" i="11" s="1"/>
  <c r="U132" i="11"/>
  <c r="T132" i="11"/>
  <c r="S132" i="11"/>
  <c r="V131" i="11"/>
  <c r="U131" i="11"/>
  <c r="T131" i="11"/>
  <c r="W131" i="11" s="1"/>
  <c r="S131" i="11"/>
  <c r="V130" i="11"/>
  <c r="U130" i="11"/>
  <c r="T130" i="11"/>
  <c r="W130" i="11" s="1"/>
  <c r="S130" i="11"/>
  <c r="V129" i="11"/>
  <c r="U129" i="11"/>
  <c r="T129" i="11"/>
  <c r="W129" i="11" s="1"/>
  <c r="S129" i="11"/>
  <c r="V128" i="11"/>
  <c r="U128" i="11"/>
  <c r="T128" i="11"/>
  <c r="S128" i="11"/>
  <c r="V127" i="11"/>
  <c r="U127" i="11"/>
  <c r="T127" i="11"/>
  <c r="W127" i="11" s="1"/>
  <c r="S127" i="11"/>
  <c r="V126" i="11"/>
  <c r="U126" i="11"/>
  <c r="T126" i="11"/>
  <c r="W126" i="11" s="1"/>
  <c r="S126" i="11"/>
  <c r="V125" i="11"/>
  <c r="U125" i="11"/>
  <c r="T125" i="11"/>
  <c r="W125" i="11" s="1"/>
  <c r="S125" i="11"/>
  <c r="V124" i="11"/>
  <c r="U124" i="11"/>
  <c r="T124" i="11"/>
  <c r="S124" i="11"/>
  <c r="V123" i="11"/>
  <c r="U123" i="11"/>
  <c r="T123" i="11"/>
  <c r="S123" i="11"/>
  <c r="V122" i="11"/>
  <c r="U122" i="11"/>
  <c r="T122" i="11"/>
  <c r="S122" i="11"/>
  <c r="V121" i="11"/>
  <c r="U121" i="11"/>
  <c r="T121" i="11"/>
  <c r="S121" i="11"/>
  <c r="V120" i="11"/>
  <c r="U120" i="11"/>
  <c r="T120" i="11"/>
  <c r="S120" i="11"/>
  <c r="V119" i="11"/>
  <c r="U119" i="11"/>
  <c r="T119" i="11"/>
  <c r="W119" i="11" s="1"/>
  <c r="S119" i="11"/>
  <c r="V118" i="11"/>
  <c r="U118" i="11"/>
  <c r="T118" i="11"/>
  <c r="S118" i="11"/>
  <c r="V117" i="11"/>
  <c r="U117" i="11"/>
  <c r="T117" i="11"/>
  <c r="S117" i="11"/>
  <c r="V116" i="11"/>
  <c r="U116" i="11"/>
  <c r="T116" i="11"/>
  <c r="S116" i="11"/>
  <c r="V115" i="11"/>
  <c r="U115" i="11"/>
  <c r="T115" i="11"/>
  <c r="W115" i="11" s="1"/>
  <c r="S115" i="11"/>
  <c r="V114" i="11"/>
  <c r="U114" i="11"/>
  <c r="T114" i="11"/>
  <c r="S114" i="11"/>
  <c r="V113" i="11"/>
  <c r="U113" i="11"/>
  <c r="T113" i="11"/>
  <c r="S113" i="11"/>
  <c r="V112" i="11"/>
  <c r="U112" i="11"/>
  <c r="T112" i="11"/>
  <c r="S112" i="11"/>
  <c r="V111" i="11"/>
  <c r="U111" i="11"/>
  <c r="T111" i="11"/>
  <c r="W111" i="11" s="1"/>
  <c r="S111" i="11"/>
  <c r="V110" i="11"/>
  <c r="U110" i="11"/>
  <c r="T110" i="11"/>
  <c r="S110" i="11"/>
  <c r="V109" i="11"/>
  <c r="U109" i="11"/>
  <c r="T109" i="11"/>
  <c r="S109" i="11"/>
  <c r="V108" i="11"/>
  <c r="U108" i="11"/>
  <c r="T108" i="11"/>
  <c r="S108" i="11"/>
  <c r="V107" i="11"/>
  <c r="U107" i="11"/>
  <c r="T107" i="11"/>
  <c r="S107" i="11"/>
  <c r="V106" i="11"/>
  <c r="U106" i="11"/>
  <c r="T106" i="11"/>
  <c r="S106" i="11"/>
  <c r="V105" i="11"/>
  <c r="U105" i="11"/>
  <c r="T105" i="11"/>
  <c r="S105" i="11"/>
  <c r="V104" i="11"/>
  <c r="U104" i="11"/>
  <c r="T104" i="11"/>
  <c r="S104" i="11"/>
  <c r="V103" i="11"/>
  <c r="W103" i="11" s="1"/>
  <c r="U103" i="11"/>
  <c r="T103" i="11"/>
  <c r="S103" i="11"/>
  <c r="V102" i="11"/>
  <c r="U102" i="11"/>
  <c r="T102" i="11"/>
  <c r="S102" i="11"/>
  <c r="V101" i="11"/>
  <c r="U101" i="11"/>
  <c r="T101" i="11"/>
  <c r="S101" i="11"/>
  <c r="V100" i="11"/>
  <c r="W100" i="11" s="1"/>
  <c r="U100" i="11"/>
  <c r="T100" i="11"/>
  <c r="S100" i="11"/>
  <c r="V99" i="11"/>
  <c r="U99" i="11"/>
  <c r="T99" i="11"/>
  <c r="S99" i="11"/>
  <c r="V98" i="11"/>
  <c r="U98" i="11"/>
  <c r="T98" i="11"/>
  <c r="S98" i="11"/>
  <c r="V97" i="11"/>
  <c r="U97" i="11"/>
  <c r="T97" i="11"/>
  <c r="S97" i="11"/>
  <c r="V96" i="11"/>
  <c r="W96" i="11" s="1"/>
  <c r="U96" i="11"/>
  <c r="T96" i="11"/>
  <c r="S96" i="11"/>
  <c r="W95" i="11"/>
  <c r="V95" i="11"/>
  <c r="U95" i="11"/>
  <c r="T95" i="11"/>
  <c r="S95" i="11"/>
  <c r="V94" i="11"/>
  <c r="U94" i="11"/>
  <c r="T94" i="11"/>
  <c r="W94" i="11" s="1"/>
  <c r="S94" i="11"/>
  <c r="V93" i="11"/>
  <c r="U93" i="11"/>
  <c r="T93" i="11"/>
  <c r="W93" i="11" s="1"/>
  <c r="S93" i="11"/>
  <c r="V92" i="11"/>
  <c r="U92" i="11"/>
  <c r="T92" i="11"/>
  <c r="S92" i="11"/>
  <c r="V91" i="11"/>
  <c r="U91" i="11"/>
  <c r="T91" i="11"/>
  <c r="W91" i="11" s="1"/>
  <c r="S91" i="11"/>
  <c r="V90" i="11"/>
  <c r="U90" i="11"/>
  <c r="T90" i="11"/>
  <c r="W90" i="11" s="1"/>
  <c r="S90" i="11"/>
  <c r="V89" i="11"/>
  <c r="U89" i="11"/>
  <c r="T89" i="11"/>
  <c r="W89" i="11" s="1"/>
  <c r="S89" i="11"/>
  <c r="V88" i="11"/>
  <c r="U88" i="11"/>
  <c r="T88" i="11"/>
  <c r="S88" i="11"/>
  <c r="V87" i="11"/>
  <c r="U87" i="11"/>
  <c r="T87" i="11"/>
  <c r="W87" i="11" s="1"/>
  <c r="S87" i="11"/>
  <c r="V86" i="11"/>
  <c r="U86" i="11"/>
  <c r="T86" i="11"/>
  <c r="S86" i="11"/>
  <c r="V85" i="11"/>
  <c r="U85" i="11"/>
  <c r="T85" i="11"/>
  <c r="S85" i="11"/>
  <c r="V84" i="11"/>
  <c r="U84" i="11"/>
  <c r="T84" i="11"/>
  <c r="S84" i="11"/>
  <c r="V83" i="11"/>
  <c r="U83" i="11"/>
  <c r="T83" i="11"/>
  <c r="W83" i="11" s="1"/>
  <c r="S83" i="11"/>
  <c r="V82" i="11"/>
  <c r="U82" i="11"/>
  <c r="T82" i="11"/>
  <c r="S82" i="11"/>
  <c r="V81" i="11"/>
  <c r="U81" i="11"/>
  <c r="T81" i="11"/>
  <c r="S81" i="11"/>
  <c r="V80" i="11"/>
  <c r="U80" i="11"/>
  <c r="T80" i="11"/>
  <c r="S80" i="11"/>
  <c r="V79" i="11"/>
  <c r="U79" i="11"/>
  <c r="T79" i="11"/>
  <c r="S79" i="11"/>
  <c r="V78" i="11"/>
  <c r="U78" i="11"/>
  <c r="T78" i="11"/>
  <c r="S78" i="11"/>
  <c r="V77" i="11"/>
  <c r="U77" i="11"/>
  <c r="T77" i="11"/>
  <c r="S77" i="11"/>
  <c r="V76" i="11"/>
  <c r="U76" i="11"/>
  <c r="T76" i="11"/>
  <c r="S76" i="11"/>
  <c r="V75" i="11"/>
  <c r="U75" i="11"/>
  <c r="T75" i="11"/>
  <c r="S75" i="11"/>
  <c r="V74" i="11"/>
  <c r="U74" i="11"/>
  <c r="T74" i="11"/>
  <c r="S74" i="11"/>
  <c r="V73" i="11"/>
  <c r="U73" i="11"/>
  <c r="T73" i="11"/>
  <c r="S73" i="11"/>
  <c r="V72" i="11"/>
  <c r="U72" i="11"/>
  <c r="T72" i="11"/>
  <c r="S72" i="11"/>
  <c r="V71" i="11"/>
  <c r="W71" i="11" s="1"/>
  <c r="U71" i="11"/>
  <c r="T71" i="11"/>
  <c r="S71" i="11"/>
  <c r="V70" i="11"/>
  <c r="U70" i="11"/>
  <c r="T70" i="11"/>
  <c r="S70" i="11"/>
  <c r="V69" i="11"/>
  <c r="U69" i="11"/>
  <c r="T69" i="11"/>
  <c r="S69" i="11"/>
  <c r="V68" i="11"/>
  <c r="W68" i="11" s="1"/>
  <c r="U68" i="11"/>
  <c r="T68" i="11"/>
  <c r="S68" i="11"/>
  <c r="V67" i="11"/>
  <c r="U67" i="11"/>
  <c r="T67" i="11"/>
  <c r="S67" i="11"/>
  <c r="V66" i="11"/>
  <c r="U66" i="11"/>
  <c r="T66" i="11"/>
  <c r="S66" i="11"/>
  <c r="V65" i="11"/>
  <c r="U65" i="11"/>
  <c r="T65" i="11"/>
  <c r="S65" i="11"/>
  <c r="V64" i="11"/>
  <c r="W64" i="11" s="1"/>
  <c r="U64" i="11"/>
  <c r="T64" i="11"/>
  <c r="S64" i="11"/>
  <c r="W63" i="11"/>
  <c r="V63" i="11"/>
  <c r="U63" i="11"/>
  <c r="T63" i="11"/>
  <c r="S63" i="11"/>
  <c r="V62" i="11"/>
  <c r="U62" i="11"/>
  <c r="T62" i="11"/>
  <c r="W62" i="11" s="1"/>
  <c r="S62" i="11"/>
  <c r="V61" i="11"/>
  <c r="U61" i="11"/>
  <c r="T61" i="11"/>
  <c r="W61" i="11" s="1"/>
  <c r="S61" i="11"/>
  <c r="V60" i="11"/>
  <c r="U60" i="11"/>
  <c r="T60" i="11"/>
  <c r="S60" i="11"/>
  <c r="V59" i="11"/>
  <c r="U59" i="11"/>
  <c r="T59" i="11"/>
  <c r="W59" i="11" s="1"/>
  <c r="S59" i="11"/>
  <c r="V58" i="11"/>
  <c r="U58" i="11"/>
  <c r="T58" i="11"/>
  <c r="W58" i="11" s="1"/>
  <c r="S58" i="11"/>
  <c r="V57" i="11"/>
  <c r="U57" i="11"/>
  <c r="T57" i="11"/>
  <c r="W57" i="11" s="1"/>
  <c r="S57" i="11"/>
  <c r="V56" i="11"/>
  <c r="U56" i="11"/>
  <c r="T56" i="11"/>
  <c r="S56" i="11"/>
  <c r="V55" i="11"/>
  <c r="U55" i="11"/>
  <c r="T55" i="11"/>
  <c r="W55" i="11" s="1"/>
  <c r="S55" i="11"/>
  <c r="V54" i="11"/>
  <c r="U54" i="11"/>
  <c r="T54" i="11"/>
  <c r="S54" i="11"/>
  <c r="V53" i="11"/>
  <c r="U53" i="11"/>
  <c r="T53" i="11"/>
  <c r="S53" i="11"/>
  <c r="V52" i="11"/>
  <c r="U52" i="11"/>
  <c r="T52" i="11"/>
  <c r="S52" i="11"/>
  <c r="V51" i="11"/>
  <c r="U51" i="11"/>
  <c r="T51" i="11"/>
  <c r="W51" i="11" s="1"/>
  <c r="S51" i="11"/>
  <c r="V50" i="11"/>
  <c r="U50" i="11"/>
  <c r="T50" i="11"/>
  <c r="S50" i="11"/>
  <c r="V49" i="11"/>
  <c r="U49" i="11"/>
  <c r="T49" i="11"/>
  <c r="S49" i="11"/>
  <c r="V48" i="11"/>
  <c r="U48" i="11"/>
  <c r="T48" i="11"/>
  <c r="S48" i="11"/>
  <c r="V47" i="11"/>
  <c r="U47" i="11"/>
  <c r="T47" i="11"/>
  <c r="W47" i="11" s="1"/>
  <c r="S47" i="11"/>
  <c r="V46" i="11"/>
  <c r="U46" i="11"/>
  <c r="T46" i="11"/>
  <c r="S46" i="11"/>
  <c r="V45" i="11"/>
  <c r="U45" i="11"/>
  <c r="T45" i="11"/>
  <c r="S45" i="11"/>
  <c r="V44" i="11"/>
  <c r="U44" i="11"/>
  <c r="T44" i="11"/>
  <c r="S44" i="11"/>
  <c r="V43" i="11"/>
  <c r="U43" i="11"/>
  <c r="T43" i="11"/>
  <c r="W43" i="11" s="1"/>
  <c r="S43" i="11"/>
  <c r="V42" i="11"/>
  <c r="U42" i="11"/>
  <c r="T42" i="11"/>
  <c r="W42" i="11" s="1"/>
  <c r="S42" i="11"/>
  <c r="V41" i="11"/>
  <c r="U41" i="11"/>
  <c r="T41" i="11"/>
  <c r="W41" i="11" s="1"/>
  <c r="S41" i="11"/>
  <c r="V40" i="11"/>
  <c r="U40" i="11"/>
  <c r="T40" i="11"/>
  <c r="S40" i="11"/>
  <c r="V39" i="11"/>
  <c r="W39" i="11" s="1"/>
  <c r="U39" i="11"/>
  <c r="T39" i="11"/>
  <c r="S39" i="11"/>
  <c r="V38" i="11"/>
  <c r="U38" i="11"/>
  <c r="T38" i="11"/>
  <c r="S38" i="11"/>
  <c r="V37" i="11"/>
  <c r="U37" i="11"/>
  <c r="T37" i="11"/>
  <c r="S37" i="11"/>
  <c r="V36" i="11"/>
  <c r="W36" i="11" s="1"/>
  <c r="U36" i="11"/>
  <c r="T36" i="11"/>
  <c r="S36" i="11"/>
  <c r="V35" i="11"/>
  <c r="U35" i="11"/>
  <c r="T35" i="11"/>
  <c r="S35" i="11"/>
  <c r="V34" i="11"/>
  <c r="U34" i="11"/>
  <c r="T34" i="11"/>
  <c r="S34" i="11"/>
  <c r="V33" i="11"/>
  <c r="U33" i="11"/>
  <c r="T33" i="11"/>
  <c r="S33" i="11"/>
  <c r="V32" i="11"/>
  <c r="W32" i="11" s="1"/>
  <c r="U32" i="11"/>
  <c r="T32" i="11"/>
  <c r="S32" i="11"/>
  <c r="V31" i="11"/>
  <c r="W31" i="11" s="1"/>
  <c r="U31" i="11"/>
  <c r="T31" i="11"/>
  <c r="S31" i="11"/>
  <c r="V30" i="11"/>
  <c r="U30" i="11"/>
  <c r="T30" i="11"/>
  <c r="S30" i="11"/>
  <c r="V29" i="11"/>
  <c r="U29" i="11"/>
  <c r="T29" i="11"/>
  <c r="S29" i="11"/>
  <c r="V28" i="11"/>
  <c r="U28" i="11"/>
  <c r="T28" i="11"/>
  <c r="S28" i="11"/>
  <c r="V27" i="11"/>
  <c r="U27" i="11"/>
  <c r="T27" i="11"/>
  <c r="S27" i="11"/>
  <c r="V26" i="11"/>
  <c r="U26" i="11"/>
  <c r="T26" i="11"/>
  <c r="S26" i="11"/>
  <c r="V25" i="11"/>
  <c r="U25" i="11"/>
  <c r="T25" i="11"/>
  <c r="S25" i="11"/>
  <c r="V24" i="11"/>
  <c r="U24" i="11"/>
  <c r="T24" i="11"/>
  <c r="S24" i="11"/>
  <c r="W23" i="11"/>
  <c r="V23" i="11"/>
  <c r="U23" i="11"/>
  <c r="T23" i="11"/>
  <c r="S23" i="11"/>
  <c r="V22" i="11"/>
  <c r="U22" i="11"/>
  <c r="T22" i="11"/>
  <c r="S22" i="11"/>
  <c r="V21" i="11"/>
  <c r="U21" i="11"/>
  <c r="T21" i="11"/>
  <c r="S21" i="11"/>
  <c r="V20" i="11"/>
  <c r="U20" i="11"/>
  <c r="T20" i="11"/>
  <c r="S20" i="11"/>
  <c r="V19" i="11"/>
  <c r="U19" i="11"/>
  <c r="T19" i="11"/>
  <c r="W19" i="11" s="1"/>
  <c r="S19" i="11"/>
  <c r="V18" i="11"/>
  <c r="U18" i="11"/>
  <c r="T18" i="11"/>
  <c r="S18" i="11"/>
  <c r="V17" i="11"/>
  <c r="U17" i="11"/>
  <c r="T17" i="11"/>
  <c r="S17" i="11"/>
  <c r="V16" i="11"/>
  <c r="U16" i="11"/>
  <c r="T16" i="11"/>
  <c r="S16" i="11"/>
  <c r="V15" i="11"/>
  <c r="U15" i="11"/>
  <c r="T15" i="11"/>
  <c r="W15" i="11" s="1"/>
  <c r="S15" i="11"/>
  <c r="V14" i="11"/>
  <c r="U14" i="11"/>
  <c r="T14" i="11"/>
  <c r="W14" i="11" s="1"/>
  <c r="S14" i="11"/>
  <c r="V13" i="11"/>
  <c r="U13" i="11"/>
  <c r="T13" i="11"/>
  <c r="W13" i="11" s="1"/>
  <c r="S13" i="11"/>
  <c r="V12" i="11"/>
  <c r="U12" i="11"/>
  <c r="T12" i="11"/>
  <c r="S12" i="11"/>
  <c r="V11" i="11"/>
  <c r="U11" i="11"/>
  <c r="T11" i="11"/>
  <c r="W11" i="11" s="1"/>
  <c r="S11" i="11"/>
  <c r="V10" i="11"/>
  <c r="U10" i="11"/>
  <c r="T10" i="11"/>
  <c r="W10" i="11" s="1"/>
  <c r="S10" i="11"/>
  <c r="V9" i="11"/>
  <c r="U9" i="11"/>
  <c r="T9" i="11"/>
  <c r="W9" i="11" s="1"/>
  <c r="S9" i="11"/>
  <c r="V8" i="11"/>
  <c r="U8" i="11"/>
  <c r="T8" i="11"/>
  <c r="S8" i="11"/>
  <c r="W7" i="11"/>
  <c r="V7" i="11"/>
  <c r="U7" i="11"/>
  <c r="T7" i="11"/>
  <c r="S7" i="11"/>
  <c r="V6" i="11"/>
  <c r="U6" i="11"/>
  <c r="T6" i="11"/>
  <c r="S6" i="11"/>
  <c r="V5" i="11"/>
  <c r="U5" i="11"/>
  <c r="T5" i="11"/>
  <c r="S5" i="11"/>
  <c r="V4" i="11"/>
  <c r="W4" i="11" s="1"/>
  <c r="U4" i="11"/>
  <c r="T4" i="11"/>
  <c r="S4" i="11"/>
  <c r="V3" i="11"/>
  <c r="U3" i="11"/>
  <c r="T3" i="11"/>
  <c r="S3" i="11"/>
  <c r="V2" i="11"/>
  <c r="U2" i="11"/>
  <c r="T2" i="11"/>
  <c r="S2" i="11"/>
  <c r="I5" i="10"/>
  <c r="W379" i="13" l="1"/>
  <c r="W363" i="13"/>
  <c r="W347" i="13"/>
  <c r="W383" i="13"/>
  <c r="W367" i="13"/>
  <c r="W351" i="13"/>
  <c r="W339" i="13"/>
  <c r="W331" i="13"/>
  <c r="W323" i="13"/>
  <c r="W315" i="13"/>
  <c r="W307" i="13"/>
  <c r="W299" i="13"/>
  <c r="W291" i="13"/>
  <c r="W283" i="13"/>
  <c r="W275" i="13"/>
  <c r="W267" i="13"/>
  <c r="W259" i="13"/>
  <c r="W251" i="13"/>
  <c r="W46" i="13"/>
  <c r="W12" i="13"/>
  <c r="J5" i="10"/>
  <c r="W13" i="13"/>
  <c r="W14" i="13"/>
  <c r="W25" i="13"/>
  <c r="W26" i="13"/>
  <c r="W28" i="13"/>
  <c r="W29" i="13"/>
  <c r="W30" i="13"/>
  <c r="W41" i="13"/>
  <c r="W42" i="13"/>
  <c r="W3" i="13"/>
  <c r="W7" i="13"/>
  <c r="W4" i="13"/>
  <c r="W8" i="13"/>
  <c r="W44" i="13"/>
  <c r="W16" i="13"/>
  <c r="W19" i="13"/>
  <c r="W20" i="13"/>
  <c r="W23" i="13"/>
  <c r="W24" i="13"/>
  <c r="W45" i="13"/>
  <c r="W9" i="13"/>
  <c r="W10" i="13"/>
  <c r="W32" i="13"/>
  <c r="W35" i="13"/>
  <c r="W36" i="13"/>
  <c r="W39" i="13"/>
  <c r="W40" i="13"/>
  <c r="W2177" i="12"/>
  <c r="W2161" i="12"/>
  <c r="W2145" i="12"/>
  <c r="W2129" i="12"/>
  <c r="W2181" i="12"/>
  <c r="W2165" i="12"/>
  <c r="W2149" i="12"/>
  <c r="W2133" i="12"/>
  <c r="W1784" i="12"/>
  <c r="W1776" i="12"/>
  <c r="W1768" i="12"/>
  <c r="W1760" i="12"/>
  <c r="W1752" i="12"/>
  <c r="W1744" i="12"/>
  <c r="W1736" i="12"/>
  <c r="W1728" i="12"/>
  <c r="W1720" i="12"/>
  <c r="W1712" i="12"/>
  <c r="W1704" i="12"/>
  <c r="W1696" i="12"/>
  <c r="W1688" i="12"/>
  <c r="W1680" i="12"/>
  <c r="W1672" i="12"/>
  <c r="W1664" i="12"/>
  <c r="W1788" i="12"/>
  <c r="W1539" i="12"/>
  <c r="W1523" i="12"/>
  <c r="W1507" i="12"/>
  <c r="W1494" i="12"/>
  <c r="W1486" i="12"/>
  <c r="W1444" i="12"/>
  <c r="W1527" i="12"/>
  <c r="W1511" i="12"/>
  <c r="W1492" i="12"/>
  <c r="W1478" i="12"/>
  <c r="W1470" i="12"/>
  <c r="W1490" i="12"/>
  <c r="W1474" i="12"/>
  <c r="W1458" i="12"/>
  <c r="W1442" i="12"/>
  <c r="W1434" i="12"/>
  <c r="W1426" i="12"/>
  <c r="W1418" i="12"/>
  <c r="W1410" i="12"/>
  <c r="W1402" i="12"/>
  <c r="W1394" i="12"/>
  <c r="W1386" i="12"/>
  <c r="W1378" i="12"/>
  <c r="W1370" i="12"/>
  <c r="W1362" i="12"/>
  <c r="W1354" i="12"/>
  <c r="W1346" i="12"/>
  <c r="W1338" i="12"/>
  <c r="W1330" i="12"/>
  <c r="W1322" i="12"/>
  <c r="W1314" i="12"/>
  <c r="W1306" i="12"/>
  <c r="W1298" i="12"/>
  <c r="W1290" i="12"/>
  <c r="W1282" i="12"/>
  <c r="W1274" i="12"/>
  <c r="W1266" i="12"/>
  <c r="W1258" i="12"/>
  <c r="W1250" i="12"/>
  <c r="W1242" i="12"/>
  <c r="W1170" i="12"/>
  <c r="W1246" i="12"/>
  <c r="W1238" i="12"/>
  <c r="W1230" i="12"/>
  <c r="W1222" i="12"/>
  <c r="W1214" i="12"/>
  <c r="W1206" i="12"/>
  <c r="W1198" i="12"/>
  <c r="W1190" i="12"/>
  <c r="W1182" i="12"/>
  <c r="W1174" i="12"/>
  <c r="W1166" i="12"/>
  <c r="W5" i="12"/>
  <c r="W8" i="12"/>
  <c r="W9" i="12"/>
  <c r="W12" i="12"/>
  <c r="W46" i="12"/>
  <c r="W47" i="12"/>
  <c r="W48" i="12"/>
  <c r="W49" i="12"/>
  <c r="W50" i="12"/>
  <c r="W51" i="12"/>
  <c r="W52" i="12"/>
  <c r="W71" i="12"/>
  <c r="W72" i="12"/>
  <c r="W76" i="12"/>
  <c r="W101" i="12"/>
  <c r="W102" i="12"/>
  <c r="W103" i="12"/>
  <c r="W105" i="12"/>
  <c r="W106" i="12"/>
  <c r="W107" i="12"/>
  <c r="W108" i="12"/>
  <c r="W124" i="12"/>
  <c r="W142" i="12"/>
  <c r="W144" i="12"/>
  <c r="W156" i="12"/>
  <c r="W174" i="12"/>
  <c r="W175" i="12"/>
  <c r="W176" i="12"/>
  <c r="W188" i="12"/>
  <c r="W206" i="12"/>
  <c r="W228" i="12"/>
  <c r="W245" i="12"/>
  <c r="W246" i="12"/>
  <c r="W247" i="12"/>
  <c r="W248" i="12"/>
  <c r="W250" i="12"/>
  <c r="W2" i="12"/>
  <c r="W3" i="12"/>
  <c r="W21" i="12"/>
  <c r="W25" i="12"/>
  <c r="W29" i="12"/>
  <c r="W62" i="12"/>
  <c r="W63" i="12"/>
  <c r="W64" i="12"/>
  <c r="W66" i="12"/>
  <c r="W67" i="12"/>
  <c r="W84" i="12"/>
  <c r="W87" i="12"/>
  <c r="W115" i="12"/>
  <c r="W116" i="12"/>
  <c r="W117" i="12"/>
  <c r="W118" i="12"/>
  <c r="W119" i="12"/>
  <c r="W132" i="12"/>
  <c r="W150" i="12"/>
  <c r="W152" i="12"/>
  <c r="W164" i="12"/>
  <c r="W182" i="12"/>
  <c r="W183" i="12"/>
  <c r="W184" i="12"/>
  <c r="W196" i="12"/>
  <c r="W214" i="12"/>
  <c r="W215" i="12"/>
  <c r="W216" i="12"/>
  <c r="W218" i="12"/>
  <c r="W263" i="12"/>
  <c r="W264" i="12"/>
  <c r="W265" i="12"/>
  <c r="W279" i="12"/>
  <c r="W280" i="12"/>
  <c r="W281" i="12"/>
  <c r="W295" i="12"/>
  <c r="W296" i="12"/>
  <c r="W297" i="12"/>
  <c r="W304" i="12"/>
  <c r="W305" i="12"/>
  <c r="W322" i="12"/>
  <c r="W323" i="12"/>
  <c r="W326" i="12"/>
  <c r="W336" i="12"/>
  <c r="W337" i="12"/>
  <c r="W358" i="12"/>
  <c r="W369" i="12"/>
  <c r="W386" i="12"/>
  <c r="W387" i="12"/>
  <c r="W390" i="12"/>
  <c r="W419" i="12"/>
  <c r="W422" i="12"/>
  <c r="W432" i="12"/>
  <c r="W433" i="12"/>
  <c r="W451" i="12"/>
  <c r="W454" i="12"/>
  <c r="W464" i="12"/>
  <c r="W465" i="12"/>
  <c r="W482" i="12"/>
  <c r="W483" i="12"/>
  <c r="W486" i="12"/>
  <c r="W626" i="12"/>
  <c r="W627" i="12"/>
  <c r="W628" i="12"/>
  <c r="W630" i="12"/>
  <c r="W631" i="12"/>
  <c r="W632" i="12"/>
  <c r="W829" i="12"/>
  <c r="W831" i="12"/>
  <c r="W832" i="12"/>
  <c r="W833" i="12"/>
  <c r="W834" i="12"/>
  <c r="W837" i="12"/>
  <c r="W207" i="12"/>
  <c r="W208" i="12"/>
  <c r="W220" i="12"/>
  <c r="W237" i="12"/>
  <c r="W238" i="12"/>
  <c r="W239" i="12"/>
  <c r="W240" i="12"/>
  <c r="W252" i="12"/>
  <c r="W254" i="12"/>
  <c r="W267" i="12"/>
  <c r="W268" i="12"/>
  <c r="W283" i="12"/>
  <c r="W284" i="12"/>
  <c r="W299" i="12"/>
  <c r="W300" i="12"/>
  <c r="W312" i="12"/>
  <c r="W313" i="12"/>
  <c r="W316" i="12"/>
  <c r="W317" i="12"/>
  <c r="W330" i="12"/>
  <c r="W331" i="12"/>
  <c r="W344" i="12"/>
  <c r="W345" i="12"/>
  <c r="W348" i="12"/>
  <c r="W349" i="12"/>
  <c r="W376" i="12"/>
  <c r="W377" i="12"/>
  <c r="W380" i="12"/>
  <c r="W381" i="12"/>
  <c r="W395" i="12"/>
  <c r="W408" i="12"/>
  <c r="W409" i="12"/>
  <c r="W412" i="12"/>
  <c r="W413" i="12"/>
  <c r="W427" i="12"/>
  <c r="W440" i="12"/>
  <c r="W441" i="12"/>
  <c r="W444" i="12"/>
  <c r="W445" i="12"/>
  <c r="W459" i="12"/>
  <c r="W472" i="12"/>
  <c r="W473" i="12"/>
  <c r="W530" i="12"/>
  <c r="W531" i="12"/>
  <c r="W532" i="12"/>
  <c r="W534" i="12"/>
  <c r="W535" i="12"/>
  <c r="W536" i="12"/>
  <c r="W578" i="12"/>
  <c r="W579" i="12"/>
  <c r="W580" i="12"/>
  <c r="W582" i="12"/>
  <c r="W583" i="12"/>
  <c r="W584" i="12"/>
  <c r="W642" i="12"/>
  <c r="W643" i="12"/>
  <c r="W644" i="12"/>
  <c r="W646" i="12"/>
  <c r="W647" i="12"/>
  <c r="W648" i="12"/>
  <c r="W706" i="12"/>
  <c r="W707" i="12"/>
  <c r="W708" i="12"/>
  <c r="W710" i="12"/>
  <c r="W711" i="12"/>
  <c r="W712" i="12"/>
  <c r="W745" i="12"/>
  <c r="W749" i="12"/>
  <c r="W780" i="12"/>
  <c r="W784" i="12"/>
  <c r="W803" i="12"/>
  <c r="W804" i="12"/>
  <c r="W808" i="12"/>
  <c r="W853" i="12"/>
  <c r="W289" i="12"/>
  <c r="W546" i="12"/>
  <c r="W547" i="12"/>
  <c r="W548" i="12"/>
  <c r="W550" i="12"/>
  <c r="W551" i="12"/>
  <c r="W594" i="12"/>
  <c r="W595" i="12"/>
  <c r="W596" i="12"/>
  <c r="W598" i="12"/>
  <c r="W599" i="12"/>
  <c r="W600" i="12"/>
  <c r="W658" i="12"/>
  <c r="W659" i="12"/>
  <c r="W660" i="12"/>
  <c r="W662" i="12"/>
  <c r="W663" i="12"/>
  <c r="W664" i="12"/>
  <c r="W722" i="12"/>
  <c r="W723" i="12"/>
  <c r="W724" i="12"/>
  <c r="W726" i="12"/>
  <c r="W727" i="12"/>
  <c r="W728" i="12"/>
  <c r="W761" i="12"/>
  <c r="W765" i="12"/>
  <c r="W796" i="12"/>
  <c r="W798" i="12"/>
  <c r="W1156" i="12"/>
  <c r="W1157" i="12"/>
  <c r="W1158" i="12"/>
  <c r="W852" i="12"/>
  <c r="W874" i="12"/>
  <c r="W876" i="12"/>
  <c r="W877" i="12"/>
  <c r="W879" i="12"/>
  <c r="W880" i="12"/>
  <c r="W908" i="12"/>
  <c r="W909" i="12"/>
  <c r="W911" i="12"/>
  <c r="W912" i="12"/>
  <c r="W940" i="12"/>
  <c r="W941" i="12"/>
  <c r="W943" i="12"/>
  <c r="W944" i="12"/>
  <c r="W972" i="12"/>
  <c r="W973" i="12"/>
  <c r="W975" i="12"/>
  <c r="W976" i="12"/>
  <c r="W977" i="12"/>
  <c r="W1007" i="12"/>
  <c r="W1008" i="12"/>
  <c r="W1009" i="12"/>
  <c r="W1039" i="12"/>
  <c r="W1040" i="12"/>
  <c r="W1041" i="12"/>
  <c r="W1071" i="12"/>
  <c r="W1072" i="12"/>
  <c r="W1073" i="12"/>
  <c r="W1103" i="12"/>
  <c r="W1104" i="12"/>
  <c r="W1105" i="12"/>
  <c r="W1136" i="12"/>
  <c r="W1137" i="12"/>
  <c r="W476" i="12"/>
  <c r="W477" i="12"/>
  <c r="W491" i="12"/>
  <c r="W505" i="12"/>
  <c r="W509" i="12"/>
  <c r="W524" i="12"/>
  <c r="W537" i="12"/>
  <c r="W541" i="12"/>
  <c r="W556" i="12"/>
  <c r="W569" i="12"/>
  <c r="W573" i="12"/>
  <c r="W588" i="12"/>
  <c r="W601" i="12"/>
  <c r="W605" i="12"/>
  <c r="W620" i="12"/>
  <c r="W633" i="12"/>
  <c r="W637" i="12"/>
  <c r="W652" i="12"/>
  <c r="W665" i="12"/>
  <c r="W669" i="12"/>
  <c r="W684" i="12"/>
  <c r="W697" i="12"/>
  <c r="W701" i="12"/>
  <c r="W716" i="12"/>
  <c r="W729" i="12"/>
  <c r="W732" i="12"/>
  <c r="W733" i="12"/>
  <c r="W736" i="12"/>
  <c r="W754" i="12"/>
  <c r="W755" i="12"/>
  <c r="W756" i="12"/>
  <c r="W758" i="12"/>
  <c r="W759" i="12"/>
  <c r="W769" i="12"/>
  <c r="W788" i="12"/>
  <c r="W790" i="12"/>
  <c r="W791" i="12"/>
  <c r="W814" i="12"/>
  <c r="W815" i="12"/>
  <c r="W816" i="12"/>
  <c r="W818" i="12"/>
  <c r="W838" i="12"/>
  <c r="W840" i="12"/>
  <c r="W845" i="12"/>
  <c r="W846" i="12"/>
  <c r="W856" i="12"/>
  <c r="W866" i="12"/>
  <c r="W902" i="12"/>
  <c r="W934" i="12"/>
  <c r="W966" i="12"/>
  <c r="W998" i="12"/>
  <c r="W1030" i="12"/>
  <c r="W1044" i="12"/>
  <c r="W1045" i="12"/>
  <c r="W1062" i="12"/>
  <c r="W1076" i="12"/>
  <c r="W1077" i="12"/>
  <c r="W1094" i="12"/>
  <c r="W1108" i="12"/>
  <c r="W1109" i="12"/>
  <c r="W1126" i="12"/>
  <c r="W1140" i="12"/>
  <c r="W1141" i="12"/>
  <c r="W1142" i="12"/>
  <c r="W25" i="11"/>
  <c r="W26" i="11"/>
  <c r="W27" i="11"/>
  <c r="W29" i="11"/>
  <c r="W30" i="11"/>
  <c r="W79" i="11"/>
  <c r="W3" i="11"/>
  <c r="W16" i="11"/>
  <c r="W20" i="11"/>
  <c r="W35" i="11"/>
  <c r="W48" i="11"/>
  <c r="W52" i="11"/>
  <c r="W67" i="11"/>
  <c r="W80" i="11"/>
  <c r="W84" i="11"/>
  <c r="W99" i="11"/>
  <c r="W112" i="11"/>
  <c r="W116" i="11"/>
  <c r="W135" i="11"/>
  <c r="W152" i="11"/>
  <c r="W155" i="11"/>
  <c r="W177" i="11"/>
  <c r="W178" i="11"/>
  <c r="W179" i="11"/>
  <c r="W204" i="11"/>
  <c r="W240" i="11"/>
  <c r="W241" i="11"/>
  <c r="W242" i="11"/>
  <c r="W243" i="11"/>
  <c r="W244" i="11"/>
  <c r="W245" i="11"/>
  <c r="W246" i="11"/>
  <c r="W247" i="11"/>
  <c r="W268" i="11"/>
  <c r="W304" i="11"/>
  <c r="W305" i="11"/>
  <c r="W306" i="11"/>
  <c r="W307" i="11"/>
  <c r="W308" i="11"/>
  <c r="W309" i="11"/>
  <c r="W310" i="11"/>
  <c r="W311" i="11"/>
  <c r="W369" i="11"/>
  <c r="W370" i="11"/>
  <c r="W371" i="11"/>
  <c r="W372" i="11"/>
  <c r="W373" i="11"/>
  <c r="W374" i="11"/>
  <c r="W375" i="11"/>
  <c r="W376" i="11"/>
  <c r="W416" i="11"/>
  <c r="W417" i="11"/>
  <c r="W418" i="11"/>
  <c r="W419" i="11"/>
  <c r="W420" i="11"/>
  <c r="W448" i="11"/>
  <c r="W449" i="11"/>
  <c r="W450" i="11"/>
  <c r="W451" i="11"/>
  <c r="W452" i="11"/>
  <c r="W464" i="11"/>
  <c r="W472" i="11"/>
  <c r="W485" i="11"/>
  <c r="W486" i="11"/>
  <c r="W503" i="11"/>
  <c r="W504" i="11"/>
  <c r="W517" i="11"/>
  <c r="W518" i="11"/>
  <c r="W535" i="11"/>
  <c r="W536" i="11"/>
  <c r="W565" i="11"/>
  <c r="W566" i="11"/>
  <c r="W569" i="11"/>
  <c r="W570" i="11"/>
  <c r="W45" i="11"/>
  <c r="W46" i="11"/>
  <c r="W73" i="11"/>
  <c r="W74" i="11"/>
  <c r="W75" i="11"/>
  <c r="W77" i="11"/>
  <c r="W78" i="11"/>
  <c r="W105" i="11"/>
  <c r="W106" i="11"/>
  <c r="W107" i="11"/>
  <c r="W109" i="11"/>
  <c r="W110" i="11"/>
  <c r="W120" i="11"/>
  <c r="W123" i="11"/>
  <c r="W141" i="11"/>
  <c r="W142" i="11"/>
  <c r="W143" i="11"/>
  <c r="W145" i="11"/>
  <c r="W146" i="11"/>
  <c r="W147" i="11"/>
  <c r="W168" i="11"/>
  <c r="W192" i="11"/>
  <c r="W193" i="11"/>
  <c r="W194" i="11"/>
  <c r="W195" i="11"/>
  <c r="W196" i="11"/>
  <c r="W197" i="11"/>
  <c r="W198" i="11"/>
  <c r="W199" i="11"/>
  <c r="W220" i="11"/>
  <c r="W257" i="11"/>
  <c r="W258" i="11"/>
  <c r="W259" i="11"/>
  <c r="W260" i="11"/>
  <c r="W261" i="11"/>
  <c r="W262" i="11"/>
  <c r="W263" i="11"/>
  <c r="W284" i="11"/>
  <c r="W321" i="11"/>
  <c r="W322" i="11"/>
  <c r="W323" i="11"/>
  <c r="W324" i="11"/>
  <c r="W325" i="11"/>
  <c r="W326" i="11"/>
  <c r="W327" i="11"/>
  <c r="W328" i="11"/>
  <c r="W385" i="11"/>
  <c r="W386" i="11"/>
  <c r="W387" i="11"/>
  <c r="W388" i="11"/>
  <c r="W389" i="11"/>
  <c r="W390" i="11"/>
  <c r="W391" i="11"/>
  <c r="W392" i="11"/>
  <c r="W424" i="11"/>
  <c r="W425" i="11"/>
  <c r="W426" i="11"/>
  <c r="W427" i="11"/>
  <c r="W428" i="11"/>
  <c r="W456" i="11"/>
  <c r="W457" i="11"/>
  <c r="W458" i="11"/>
  <c r="W459" i="11"/>
  <c r="W460" i="11"/>
  <c r="W475" i="11"/>
  <c r="W476" i="11"/>
  <c r="W494" i="11"/>
  <c r="W497" i="11"/>
  <c r="W507" i="11"/>
  <c r="W508" i="11"/>
  <c r="W526" i="11"/>
  <c r="W529" i="11"/>
  <c r="W539" i="11"/>
  <c r="W540" i="11"/>
  <c r="W542" i="11"/>
  <c r="W543" i="11"/>
  <c r="W544" i="11"/>
  <c r="W546" i="11"/>
  <c r="W533" i="11"/>
  <c r="W534" i="11"/>
  <c r="W1010" i="11"/>
  <c r="W1011" i="11"/>
  <c r="W1014" i="11"/>
  <c r="W1015" i="11"/>
  <c r="W1049" i="11"/>
  <c r="W1075" i="11"/>
  <c r="W1078" i="11"/>
  <c r="W1079" i="11"/>
  <c r="W1082" i="11"/>
  <c r="W1100" i="11"/>
  <c r="W1101" i="11"/>
  <c r="W1103" i="11"/>
  <c r="W1104" i="11"/>
  <c r="W1105" i="11"/>
  <c r="W1139" i="11"/>
  <c r="W1142" i="11"/>
  <c r="W1143" i="11"/>
  <c r="W1146" i="11"/>
  <c r="W579" i="11"/>
  <c r="W581" i="11"/>
  <c r="W582" i="11"/>
  <c r="W585" i="11"/>
  <c r="W586" i="11"/>
  <c r="W604" i="11"/>
  <c r="W607" i="11"/>
  <c r="W608" i="11"/>
  <c r="W643" i="11"/>
  <c r="W645" i="11"/>
  <c r="W646" i="11"/>
  <c r="W647" i="11"/>
  <c r="W649" i="11"/>
  <c r="W650" i="11"/>
  <c r="W668" i="11"/>
  <c r="W671" i="11"/>
  <c r="W672" i="11"/>
  <c r="W684" i="11"/>
  <c r="W726" i="11"/>
  <c r="W727" i="11"/>
  <c r="W748" i="11"/>
  <c r="W749" i="11"/>
  <c r="W750" i="11"/>
  <c r="W751" i="11"/>
  <c r="W753" i="11"/>
  <c r="W783" i="11"/>
  <c r="W793" i="11"/>
  <c r="W812" i="11"/>
  <c r="W839" i="11"/>
  <c r="W840" i="11"/>
  <c r="W841" i="11"/>
  <c r="W842" i="11"/>
  <c r="W843" i="11"/>
  <c r="W852" i="11"/>
  <c r="W870" i="11"/>
  <c r="W871" i="11"/>
  <c r="W872" i="11"/>
  <c r="W873" i="11"/>
  <c r="W874" i="11"/>
  <c r="W875" i="11"/>
  <c r="W902" i="11"/>
  <c r="W903" i="11"/>
  <c r="W904" i="11"/>
  <c r="W928" i="11"/>
  <c r="W940" i="11"/>
  <c r="W963" i="11"/>
  <c r="W965" i="11"/>
  <c r="W966" i="11"/>
  <c r="W967" i="11"/>
  <c r="W988" i="11"/>
  <c r="W991" i="11"/>
  <c r="W1000" i="11"/>
  <c r="W1026" i="11"/>
  <c r="W1027" i="11"/>
  <c r="W1030" i="11"/>
  <c r="W1031" i="11"/>
  <c r="W1052" i="11"/>
  <c r="W1053" i="11"/>
  <c r="W1055" i="11"/>
  <c r="W1064" i="11"/>
  <c r="W1065" i="11"/>
  <c r="W1091" i="11"/>
  <c r="W1094" i="11"/>
  <c r="W1095" i="11"/>
  <c r="W1098" i="11"/>
  <c r="W1116" i="11"/>
  <c r="W1117" i="11"/>
  <c r="W1119" i="11"/>
  <c r="W1120" i="11"/>
  <c r="W1121" i="11"/>
  <c r="W1155" i="11"/>
  <c r="W1157" i="11"/>
  <c r="W1158" i="11"/>
  <c r="W1159" i="11"/>
  <c r="W1161" i="11"/>
  <c r="W1162" i="11"/>
  <c r="W597" i="11"/>
  <c r="W598" i="11"/>
  <c r="W599" i="11"/>
  <c r="W601" i="11"/>
  <c r="W602" i="11"/>
  <c r="W620" i="11"/>
  <c r="W623" i="11"/>
  <c r="W624" i="11"/>
  <c r="W661" i="11"/>
  <c r="W662" i="11"/>
  <c r="W663" i="11"/>
  <c r="W665" i="11"/>
  <c r="W666" i="11"/>
  <c r="W688" i="11"/>
  <c r="W707" i="11"/>
  <c r="W709" i="11"/>
  <c r="W710" i="11"/>
  <c r="W711" i="11"/>
  <c r="W713" i="11"/>
  <c r="W714" i="11"/>
  <c r="W715" i="11"/>
  <c r="W731" i="11"/>
  <c r="W757" i="11"/>
  <c r="W759" i="11"/>
  <c r="W761" i="11"/>
  <c r="W786" i="11"/>
  <c r="W787" i="11"/>
  <c r="W788" i="11"/>
  <c r="W789" i="11"/>
  <c r="W815" i="11"/>
  <c r="W825" i="11"/>
  <c r="W850" i="11"/>
  <c r="W882" i="11"/>
  <c r="W883" i="11"/>
  <c r="W886" i="11"/>
  <c r="W914" i="11"/>
  <c r="W915" i="11"/>
  <c r="W917" i="11"/>
  <c r="W918" i="11"/>
  <c r="W919" i="11"/>
  <c r="W922" i="11"/>
  <c r="W923" i="11"/>
  <c r="W944" i="11"/>
  <c r="W978" i="11"/>
  <c r="W979" i="11"/>
  <c r="W981" i="11"/>
  <c r="W982" i="11"/>
  <c r="W983" i="11"/>
  <c r="W1042" i="11"/>
  <c r="W1043" i="11"/>
  <c r="W1046" i="11"/>
  <c r="W1047" i="11"/>
  <c r="W2136" i="9"/>
  <c r="W2120" i="9"/>
  <c r="W2104" i="9"/>
  <c r="W2088" i="9"/>
  <c r="W2072" i="9"/>
  <c r="W2056" i="9"/>
  <c r="W2140" i="9"/>
  <c r="W2124" i="9"/>
  <c r="W2108" i="9"/>
  <c r="W2092" i="9"/>
  <c r="W2076" i="9"/>
  <c r="W2060" i="9"/>
  <c r="W1786" i="9"/>
  <c r="W1770" i="9"/>
  <c r="W1762" i="9"/>
  <c r="W1746" i="9"/>
  <c r="W1730" i="9"/>
  <c r="W1714" i="9"/>
  <c r="W1698" i="9"/>
  <c r="W1682" i="9"/>
  <c r="W1666" i="9"/>
  <c r="W1650" i="9"/>
  <c r="W1634" i="9"/>
  <c r="W1618" i="9"/>
  <c r="W1602" i="9"/>
  <c r="W1586" i="9"/>
  <c r="W1570" i="9"/>
  <c r="W1554" i="9"/>
  <c r="W1774" i="9"/>
  <c r="W1758" i="9"/>
  <c r="W1742" i="9"/>
  <c r="W1726" i="9"/>
  <c r="W1710" i="9"/>
  <c r="W1694" i="9"/>
  <c r="W1678" i="9"/>
  <c r="W1662" i="9"/>
  <c r="W1646" i="9"/>
  <c r="W1630" i="9"/>
  <c r="W1614" i="9"/>
  <c r="W1598" i="9"/>
  <c r="W1582" i="9"/>
  <c r="W1566" i="9"/>
  <c r="W1550" i="9"/>
  <c r="W1502" i="9"/>
  <c r="W1490" i="9"/>
  <c r="W1474" i="9"/>
  <c r="W1458" i="9"/>
  <c r="W1442" i="9"/>
  <c r="W1426" i="9"/>
  <c r="W1410" i="9"/>
  <c r="W1394" i="9"/>
  <c r="W1378" i="9"/>
  <c r="W1362" i="9"/>
  <c r="W1346" i="9"/>
  <c r="W1330" i="9"/>
  <c r="W1314" i="9"/>
  <c r="W1298" i="9"/>
  <c r="W1282" i="9"/>
  <c r="W1266" i="9"/>
  <c r="W1250" i="9"/>
  <c r="W1486" i="9"/>
  <c r="W1470" i="9"/>
  <c r="W1454" i="9"/>
  <c r="W1438" i="9"/>
  <c r="W1422" i="9"/>
  <c r="W1406" i="9"/>
  <c r="W1390" i="9"/>
  <c r="W1374" i="9"/>
  <c r="W1358" i="9"/>
  <c r="W1342" i="9"/>
  <c r="W1326" i="9"/>
  <c r="W1310" i="9"/>
  <c r="W1294" i="9"/>
  <c r="W1278" i="9"/>
  <c r="W1262" i="9"/>
  <c r="W1246" i="9"/>
  <c r="W1166" i="9"/>
  <c r="W2" i="13"/>
  <c r="W11" i="13"/>
  <c r="W17" i="13"/>
  <c r="W18" i="13"/>
  <c r="W27" i="13"/>
  <c r="W33" i="13"/>
  <c r="W34" i="13"/>
  <c r="W43" i="13"/>
  <c r="W5" i="13"/>
  <c r="W6" i="13"/>
  <c r="W15" i="13"/>
  <c r="W21" i="13"/>
  <c r="W22" i="13"/>
  <c r="W31" i="13"/>
  <c r="W37" i="13"/>
  <c r="W38" i="13"/>
  <c r="W6" i="12"/>
  <c r="W7" i="12"/>
  <c r="W13" i="12"/>
  <c r="W22" i="12"/>
  <c r="W23" i="12"/>
  <c r="W24" i="12"/>
  <c r="W38" i="12"/>
  <c r="W39" i="12"/>
  <c r="W40" i="12"/>
  <c r="W54" i="12"/>
  <c r="W55" i="12"/>
  <c r="W56" i="12"/>
  <c r="W69" i="12"/>
  <c r="W70" i="12"/>
  <c r="W83" i="12"/>
  <c r="W88" i="12"/>
  <c r="W110" i="12"/>
  <c r="W111" i="12"/>
  <c r="W121" i="12"/>
  <c r="W129" i="12"/>
  <c r="W137" i="12"/>
  <c r="W145" i="12"/>
  <c r="W153" i="12"/>
  <c r="W161" i="12"/>
  <c r="W169" i="12"/>
  <c r="W177" i="12"/>
  <c r="W185" i="12"/>
  <c r="W193" i="12"/>
  <c r="W201" i="12"/>
  <c r="W209" i="12"/>
  <c r="W217" i="12"/>
  <c r="W225" i="12"/>
  <c r="W233" i="12"/>
  <c r="W241" i="12"/>
  <c r="W249" i="12"/>
  <c r="W259" i="12"/>
  <c r="W271" i="12"/>
  <c r="W272" i="12"/>
  <c r="W287" i="12"/>
  <c r="W288" i="12"/>
  <c r="W306" i="12"/>
  <c r="W307" i="12"/>
  <c r="W320" i="12"/>
  <c r="W321" i="12"/>
  <c r="W338" i="12"/>
  <c r="W339" i="12"/>
  <c r="W370" i="12"/>
  <c r="W371" i="12"/>
  <c r="W10" i="12"/>
  <c r="W11" i="12"/>
  <c r="W17" i="12"/>
  <c r="W26" i="12"/>
  <c r="W27" i="12"/>
  <c r="W28" i="12"/>
  <c r="W42" i="12"/>
  <c r="W43" i="12"/>
  <c r="W44" i="12"/>
  <c r="W58" i="12"/>
  <c r="W59" i="12"/>
  <c r="W60" i="12"/>
  <c r="W73" i="12"/>
  <c r="W74" i="12"/>
  <c r="W75" i="12"/>
  <c r="W85" i="12"/>
  <c r="W86" i="12"/>
  <c r="W99" i="12"/>
  <c r="W104" i="12"/>
  <c r="W123" i="12"/>
  <c r="W131" i="12"/>
  <c r="W139" i="12"/>
  <c r="W147" i="12"/>
  <c r="W155" i="12"/>
  <c r="W163" i="12"/>
  <c r="W171" i="12"/>
  <c r="W179" i="12"/>
  <c r="W187" i="12"/>
  <c r="W195" i="12"/>
  <c r="W203" i="12"/>
  <c r="W211" i="12"/>
  <c r="W219" i="12"/>
  <c r="W227" i="12"/>
  <c r="W235" i="12"/>
  <c r="W243" i="12"/>
  <c r="W251" i="12"/>
  <c r="W275" i="12"/>
  <c r="W276" i="12"/>
  <c r="W291" i="12"/>
  <c r="W292" i="12"/>
  <c r="W314" i="12"/>
  <c r="W315" i="12"/>
  <c r="W328" i="12"/>
  <c r="W329" i="12"/>
  <c r="W346" i="12"/>
  <c r="W347" i="12"/>
  <c r="W379" i="12"/>
  <c r="W411" i="12"/>
  <c r="W354" i="12"/>
  <c r="W355" i="12"/>
  <c r="W362" i="12"/>
  <c r="W363" i="12"/>
  <c r="W378" i="12"/>
  <c r="W384" i="12"/>
  <c r="W385" i="12"/>
  <c r="W394" i="12"/>
  <c r="W400" i="12"/>
  <c r="W401" i="12"/>
  <c r="W410" i="12"/>
  <c r="W426" i="12"/>
  <c r="W442" i="12"/>
  <c r="W458" i="12"/>
  <c r="W474" i="12"/>
  <c r="W490" i="12"/>
  <c r="W496" i="12"/>
  <c r="W497" i="12"/>
  <c r="W506" i="12"/>
  <c r="W507" i="12"/>
  <c r="W513" i="12"/>
  <c r="W522" i="12"/>
  <c r="W523" i="12"/>
  <c r="W529" i="12"/>
  <c r="W538" i="12"/>
  <c r="W539" i="12"/>
  <c r="W545" i="12"/>
  <c r="W554" i="12"/>
  <c r="W555" i="12"/>
  <c r="W561" i="12"/>
  <c r="W570" i="12"/>
  <c r="W571" i="12"/>
  <c r="W577" i="12"/>
  <c r="W586" i="12"/>
  <c r="W587" i="12"/>
  <c r="W593" i="12"/>
  <c r="W602" i="12"/>
  <c r="W603" i="12"/>
  <c r="W609" i="12"/>
  <c r="W618" i="12"/>
  <c r="W619" i="12"/>
  <c r="W625" i="12"/>
  <c r="W634" i="12"/>
  <c r="W635" i="12"/>
  <c r="W650" i="12"/>
  <c r="W651" i="12"/>
  <c r="W657" i="12"/>
  <c r="W666" i="12"/>
  <c r="W667" i="12"/>
  <c r="W673" i="12"/>
  <c r="W682" i="12"/>
  <c r="W683" i="12"/>
  <c r="W689" i="12"/>
  <c r="W698" i="12"/>
  <c r="W699" i="12"/>
  <c r="W705" i="12"/>
  <c r="W714" i="12"/>
  <c r="W715" i="12"/>
  <c r="W721" i="12"/>
  <c r="W730" i="12"/>
  <c r="W731" i="12"/>
  <c r="W737" i="12"/>
  <c r="W746" i="12"/>
  <c r="W747" i="12"/>
  <c r="W753" i="12"/>
  <c r="W762" i="12"/>
  <c r="W763" i="12"/>
  <c r="W778" i="12"/>
  <c r="W779" i="12"/>
  <c r="W794" i="12"/>
  <c r="W795" i="12"/>
  <c r="W805" i="12"/>
  <c r="W806" i="12"/>
  <c r="W857" i="12"/>
  <c r="W861" i="12"/>
  <c r="W862" i="12"/>
  <c r="W892" i="12"/>
  <c r="W893" i="12"/>
  <c r="W906" i="12"/>
  <c r="W924" i="12"/>
  <c r="W925" i="12"/>
  <c r="W938" i="12"/>
  <c r="W956" i="12"/>
  <c r="W957" i="12"/>
  <c r="W988" i="12"/>
  <c r="W989" i="12"/>
  <c r="W253" i="12"/>
  <c r="W261" i="12"/>
  <c r="W269" i="12"/>
  <c r="W277" i="12"/>
  <c r="W285" i="12"/>
  <c r="W293" i="12"/>
  <c r="W308" i="12"/>
  <c r="W309" i="12"/>
  <c r="W318" i="12"/>
  <c r="W324" i="12"/>
  <c r="W325" i="12"/>
  <c r="W334" i="12"/>
  <c r="W340" i="12"/>
  <c r="W341" i="12"/>
  <c r="W350" i="12"/>
  <c r="W356" i="12"/>
  <c r="W357" i="12"/>
  <c r="W366" i="12"/>
  <c r="W372" i="12"/>
  <c r="W373" i="12"/>
  <c r="W382" i="12"/>
  <c r="W388" i="12"/>
  <c r="W389" i="12"/>
  <c r="W398" i="12"/>
  <c r="W404" i="12"/>
  <c r="W405" i="12"/>
  <c r="W414" i="12"/>
  <c r="W420" i="12"/>
  <c r="W421" i="12"/>
  <c r="W430" i="12"/>
  <c r="W436" i="12"/>
  <c r="W437" i="12"/>
  <c r="W446" i="12"/>
  <c r="W452" i="12"/>
  <c r="W453" i="12"/>
  <c r="W462" i="12"/>
  <c r="W468" i="12"/>
  <c r="W469" i="12"/>
  <c r="W478" i="12"/>
  <c r="W484" i="12"/>
  <c r="W485" i="12"/>
  <c r="W494" i="12"/>
  <c r="W500" i="12"/>
  <c r="W501" i="12"/>
  <c r="W510" i="12"/>
  <c r="W511" i="12"/>
  <c r="W517" i="12"/>
  <c r="W526" i="12"/>
  <c r="W527" i="12"/>
  <c r="W533" i="12"/>
  <c r="W542" i="12"/>
  <c r="W543" i="12"/>
  <c r="W549" i="12"/>
  <c r="W558" i="12"/>
  <c r="W559" i="12"/>
  <c r="W565" i="12"/>
  <c r="W574" i="12"/>
  <c r="W575" i="12"/>
  <c r="W581" i="12"/>
  <c r="W590" i="12"/>
  <c r="W591" i="12"/>
  <c r="W597" i="12"/>
  <c r="W606" i="12"/>
  <c r="W607" i="12"/>
  <c r="W613" i="12"/>
  <c r="W622" i="12"/>
  <c r="W623" i="12"/>
  <c r="W629" i="12"/>
  <c r="W638" i="12"/>
  <c r="W639" i="12"/>
  <c r="W645" i="12"/>
  <c r="W654" i="12"/>
  <c r="W655" i="12"/>
  <c r="W661" i="12"/>
  <c r="W670" i="12"/>
  <c r="W671" i="12"/>
  <c r="W677" i="12"/>
  <c r="W686" i="12"/>
  <c r="W687" i="12"/>
  <c r="W693" i="12"/>
  <c r="W702" i="12"/>
  <c r="W703" i="12"/>
  <c r="W709" i="12"/>
  <c r="W718" i="12"/>
  <c r="W719" i="12"/>
  <c r="W725" i="12"/>
  <c r="W734" i="12"/>
  <c r="W735" i="12"/>
  <c r="W741" i="12"/>
  <c r="W750" i="12"/>
  <c r="W751" i="12"/>
  <c r="W757" i="12"/>
  <c r="W766" i="12"/>
  <c r="W767" i="12"/>
  <c r="W773" i="12"/>
  <c r="W782" i="12"/>
  <c r="W783" i="12"/>
  <c r="W789" i="12"/>
  <c r="W809" i="12"/>
  <c r="W810" i="12"/>
  <c r="W811" i="12"/>
  <c r="W821" i="12"/>
  <c r="W822" i="12"/>
  <c r="W830" i="12"/>
  <c r="W835" i="12"/>
  <c r="W836" i="12"/>
  <c r="W847" i="12"/>
  <c r="W848" i="12"/>
  <c r="W849" i="12"/>
  <c r="W418" i="12"/>
  <c r="W434" i="12"/>
  <c r="W450" i="12"/>
  <c r="W466" i="12"/>
  <c r="W770" i="12"/>
  <c r="W771" i="12"/>
  <c r="W786" i="12"/>
  <c r="W787" i="12"/>
  <c r="W799" i="12"/>
  <c r="W826" i="12"/>
  <c r="W827" i="12"/>
  <c r="W828" i="12"/>
  <c r="W1004" i="12"/>
  <c r="W1005" i="12"/>
  <c r="W1037" i="12"/>
  <c r="W1069" i="12"/>
  <c r="W1101" i="12"/>
  <c r="W1134" i="12"/>
  <c r="W868" i="12"/>
  <c r="W869" i="12"/>
  <c r="W884" i="12"/>
  <c r="W885" i="12"/>
  <c r="W916" i="12"/>
  <c r="W917" i="12"/>
  <c r="W948" i="12"/>
  <c r="W949" i="12"/>
  <c r="W980" i="12"/>
  <c r="W981" i="12"/>
  <c r="W1012" i="12"/>
  <c r="W1013" i="12"/>
  <c r="W878" i="12"/>
  <c r="W887" i="12"/>
  <c r="W888" i="12"/>
  <c r="W889" i="12"/>
  <c r="W894" i="12"/>
  <c r="W903" i="12"/>
  <c r="W904" i="12"/>
  <c r="W910" i="12"/>
  <c r="W919" i="12"/>
  <c r="W920" i="12"/>
  <c r="W921" i="12"/>
  <c r="W926" i="12"/>
  <c r="W935" i="12"/>
  <c r="W936" i="12"/>
  <c r="W942" i="12"/>
  <c r="W951" i="12"/>
  <c r="W952" i="12"/>
  <c r="W953" i="12"/>
  <c r="W958" i="12"/>
  <c r="W967" i="12"/>
  <c r="W968" i="12"/>
  <c r="W969" i="12"/>
  <c r="W974" i="12"/>
  <c r="W983" i="12"/>
  <c r="W984" i="12"/>
  <c r="W985" i="12"/>
  <c r="W990" i="12"/>
  <c r="W999" i="12"/>
  <c r="W1000" i="12"/>
  <c r="W1001" i="12"/>
  <c r="W1006" i="12"/>
  <c r="W1015" i="12"/>
  <c r="W1016" i="12"/>
  <c r="W1017" i="12"/>
  <c r="W1022" i="12"/>
  <c r="W1031" i="12"/>
  <c r="W1032" i="12"/>
  <c r="W1033" i="12"/>
  <c r="W1038" i="12"/>
  <c r="W1047" i="12"/>
  <c r="W1048" i="12"/>
  <c r="W1049" i="12"/>
  <c r="W1054" i="12"/>
  <c r="W1063" i="12"/>
  <c r="W1064" i="12"/>
  <c r="W1065" i="12"/>
  <c r="W1070" i="12"/>
  <c r="W1079" i="12"/>
  <c r="W1080" i="12"/>
  <c r="W1081" i="12"/>
  <c r="W1086" i="12"/>
  <c r="W1095" i="12"/>
  <c r="W1096" i="12"/>
  <c r="W1097" i="12"/>
  <c r="W1102" i="12"/>
  <c r="W1111" i="12"/>
  <c r="W1112" i="12"/>
  <c r="W1113" i="12"/>
  <c r="W1118" i="12"/>
  <c r="W1127" i="12"/>
  <c r="W1128" i="12"/>
  <c r="W1129" i="12"/>
  <c r="W1143" i="12"/>
  <c r="W1144" i="12"/>
  <c r="W1145" i="12"/>
  <c r="W1160" i="12"/>
  <c r="W1161" i="12"/>
  <c r="W1036" i="12"/>
  <c r="W1052" i="12"/>
  <c r="W1068" i="12"/>
  <c r="W1084" i="12"/>
  <c r="W1100" i="12"/>
  <c r="W1116" i="12"/>
  <c r="W1131" i="12"/>
  <c r="W1132" i="12"/>
  <c r="W1133" i="12"/>
  <c r="W1147" i="12"/>
  <c r="W1148" i="12"/>
  <c r="W1149" i="12"/>
  <c r="W1155" i="12"/>
  <c r="W1165" i="12"/>
  <c r="W368" i="11"/>
  <c r="W149" i="11"/>
  <c r="W150" i="11"/>
  <c r="W156" i="11"/>
  <c r="W224" i="11"/>
  <c r="W256" i="11"/>
  <c r="W288" i="11"/>
  <c r="W320" i="11"/>
  <c r="W384" i="11"/>
  <c r="W17" i="11"/>
  <c r="W33" i="11"/>
  <c r="W40" i="11"/>
  <c r="W50" i="11"/>
  <c r="W56" i="11"/>
  <c r="W65" i="11"/>
  <c r="W72" i="11"/>
  <c r="W82" i="11"/>
  <c r="W97" i="11"/>
  <c r="W113" i="11"/>
  <c r="W133" i="11"/>
  <c r="W134" i="11"/>
  <c r="W140" i="11"/>
  <c r="W164" i="11"/>
  <c r="W173" i="11"/>
  <c r="W174" i="11"/>
  <c r="W175" i="11"/>
  <c r="W2" i="11"/>
  <c r="W8" i="11"/>
  <c r="W18" i="11"/>
  <c r="W24" i="11"/>
  <c r="W34" i="11"/>
  <c r="W49" i="11"/>
  <c r="W66" i="11"/>
  <c r="W81" i="11"/>
  <c r="W88" i="11"/>
  <c r="W98" i="11"/>
  <c r="W104" i="11"/>
  <c r="W114" i="11"/>
  <c r="W5" i="11"/>
  <c r="W6" i="11"/>
  <c r="W12" i="11"/>
  <c r="W21" i="11"/>
  <c r="W22" i="11"/>
  <c r="W28" i="11"/>
  <c r="W37" i="11"/>
  <c r="W38" i="11"/>
  <c r="W44" i="11"/>
  <c r="W53" i="11"/>
  <c r="W54" i="11"/>
  <c r="W60" i="11"/>
  <c r="W69" i="11"/>
  <c r="W70" i="11"/>
  <c r="W76" i="11"/>
  <c r="W85" i="11"/>
  <c r="W86" i="11"/>
  <c r="W92" i="11"/>
  <c r="W101" i="11"/>
  <c r="W102" i="11"/>
  <c r="W108" i="11"/>
  <c r="W117" i="11"/>
  <c r="W118" i="11"/>
  <c r="W124" i="11"/>
  <c r="W181" i="11"/>
  <c r="W182" i="11"/>
  <c r="W352" i="11"/>
  <c r="W408" i="11"/>
  <c r="W121" i="11"/>
  <c r="W122" i="11"/>
  <c r="W128" i="11"/>
  <c r="W137" i="11"/>
  <c r="W138" i="11"/>
  <c r="W144" i="11"/>
  <c r="W153" i="11"/>
  <c r="W154" i="11"/>
  <c r="W160" i="11"/>
  <c r="W169" i="11"/>
  <c r="W170" i="11"/>
  <c r="W176" i="11"/>
  <c r="W185" i="11"/>
  <c r="W186" i="11"/>
  <c r="W201" i="11"/>
  <c r="W202" i="11"/>
  <c r="W203" i="11"/>
  <c r="W217" i="11"/>
  <c r="W218" i="11"/>
  <c r="W219" i="11"/>
  <c r="W233" i="11"/>
  <c r="W234" i="11"/>
  <c r="W235" i="11"/>
  <c r="W249" i="11"/>
  <c r="W250" i="11"/>
  <c r="W251" i="11"/>
  <c r="W265" i="11"/>
  <c r="W266" i="11"/>
  <c r="W267" i="11"/>
  <c r="W281" i="11"/>
  <c r="W282" i="11"/>
  <c r="W283" i="11"/>
  <c r="W297" i="11"/>
  <c r="W298" i="11"/>
  <c r="W299" i="11"/>
  <c r="W313" i="11"/>
  <c r="W314" i="11"/>
  <c r="W315" i="11"/>
  <c r="W329" i="11"/>
  <c r="W330" i="11"/>
  <c r="W331" i="11"/>
  <c r="W345" i="11"/>
  <c r="W346" i="11"/>
  <c r="W347" i="11"/>
  <c r="W361" i="11"/>
  <c r="W362" i="11"/>
  <c r="W363" i="11"/>
  <c r="W377" i="11"/>
  <c r="W378" i="11"/>
  <c r="W379" i="11"/>
  <c r="W393" i="11"/>
  <c r="W394" i="11"/>
  <c r="W395" i="11"/>
  <c r="W405" i="11"/>
  <c r="W413" i="11"/>
  <c r="W421" i="11"/>
  <c r="W429" i="11"/>
  <c r="W437" i="11"/>
  <c r="W445" i="11"/>
  <c r="W453" i="11"/>
  <c r="W462" i="11"/>
  <c r="W473" i="11"/>
  <c r="W479" i="11"/>
  <c r="W480" i="11"/>
  <c r="W489" i="11"/>
  <c r="W495" i="11"/>
  <c r="W496" i="11"/>
  <c r="W505" i="11"/>
  <c r="W511" i="11"/>
  <c r="W512" i="11"/>
  <c r="W521" i="11"/>
  <c r="W527" i="11"/>
  <c r="W528" i="11"/>
  <c r="W537" i="11"/>
  <c r="W595" i="11"/>
  <c r="W627" i="11"/>
  <c r="W659" i="11"/>
  <c r="W691" i="11"/>
  <c r="W735" i="11"/>
  <c r="W189" i="11"/>
  <c r="W190" i="11"/>
  <c r="W191" i="11"/>
  <c r="W205" i="11"/>
  <c r="W206" i="11"/>
  <c r="W207" i="11"/>
  <c r="W221" i="11"/>
  <c r="W222" i="11"/>
  <c r="W223" i="11"/>
  <c r="W237" i="11"/>
  <c r="W238" i="11"/>
  <c r="W239" i="11"/>
  <c r="W253" i="11"/>
  <c r="W254" i="11"/>
  <c r="W255" i="11"/>
  <c r="W269" i="11"/>
  <c r="W270" i="11"/>
  <c r="W271" i="11"/>
  <c r="W285" i="11"/>
  <c r="W286" i="11"/>
  <c r="W287" i="11"/>
  <c r="W301" i="11"/>
  <c r="W302" i="11"/>
  <c r="W303" i="11"/>
  <c r="W317" i="11"/>
  <c r="W318" i="11"/>
  <c r="W319" i="11"/>
  <c r="W333" i="11"/>
  <c r="W334" i="11"/>
  <c r="W335" i="11"/>
  <c r="W349" i="11"/>
  <c r="W350" i="11"/>
  <c r="W351" i="11"/>
  <c r="W365" i="11"/>
  <c r="W366" i="11"/>
  <c r="W367" i="11"/>
  <c r="W381" i="11"/>
  <c r="W382" i="11"/>
  <c r="W383" i="11"/>
  <c r="W397" i="11"/>
  <c r="W398" i="11"/>
  <c r="W399" i="11"/>
  <c r="W407" i="11"/>
  <c r="W415" i="11"/>
  <c r="W423" i="11"/>
  <c r="W431" i="11"/>
  <c r="W439" i="11"/>
  <c r="W447" i="11"/>
  <c r="W455" i="11"/>
  <c r="W477" i="11"/>
  <c r="W483" i="11"/>
  <c r="W484" i="11"/>
  <c r="W493" i="11"/>
  <c r="W499" i="11"/>
  <c r="W500" i="11"/>
  <c r="W509" i="11"/>
  <c r="W515" i="11"/>
  <c r="W516" i="11"/>
  <c r="W525" i="11"/>
  <c r="W531" i="11"/>
  <c r="W532" i="11"/>
  <c r="W746" i="11"/>
  <c r="W541" i="11"/>
  <c r="W547" i="11"/>
  <c r="W548" i="11"/>
  <c r="W557" i="11"/>
  <c r="W564" i="11"/>
  <c r="W573" i="11"/>
  <c r="W580" i="11"/>
  <c r="W589" i="11"/>
  <c r="W596" i="11"/>
  <c r="W605" i="11"/>
  <c r="W606" i="11"/>
  <c r="W612" i="11"/>
  <c r="W621" i="11"/>
  <c r="W622" i="11"/>
  <c r="W628" i="11"/>
  <c r="W637" i="11"/>
  <c r="W638" i="11"/>
  <c r="W644" i="11"/>
  <c r="W653" i="11"/>
  <c r="W654" i="11"/>
  <c r="W660" i="11"/>
  <c r="W669" i="11"/>
  <c r="W670" i="11"/>
  <c r="W676" i="11"/>
  <c r="W685" i="11"/>
  <c r="W686" i="11"/>
  <c r="W692" i="11"/>
  <c r="W701" i="11"/>
  <c r="W702" i="11"/>
  <c r="W708" i="11"/>
  <c r="W717" i="11"/>
  <c r="W718" i="11"/>
  <c r="W728" i="11"/>
  <c r="W729" i="11"/>
  <c r="W747" i="11"/>
  <c r="W754" i="11"/>
  <c r="W762" i="11"/>
  <c r="W770" i="11"/>
  <c r="W778" i="11"/>
  <c r="W779" i="11"/>
  <c r="W810" i="11"/>
  <c r="W811" i="11"/>
  <c r="W822" i="11"/>
  <c r="W847" i="11"/>
  <c r="W848" i="11"/>
  <c r="W863" i="11"/>
  <c r="W868" i="11"/>
  <c r="W884" i="11"/>
  <c r="W889" i="11"/>
  <c r="W890" i="11"/>
  <c r="W891" i="11"/>
  <c r="W905" i="11"/>
  <c r="W906" i="11"/>
  <c r="W912" i="11"/>
  <c r="W936" i="11"/>
  <c r="W947" i="11"/>
  <c r="W545" i="11"/>
  <c r="W551" i="11"/>
  <c r="W552" i="11"/>
  <c r="W561" i="11"/>
  <c r="W562" i="11"/>
  <c r="W567" i="11"/>
  <c r="W568" i="11"/>
  <c r="W577" i="11"/>
  <c r="W578" i="11"/>
  <c r="W583" i="11"/>
  <c r="W584" i="11"/>
  <c r="W593" i="11"/>
  <c r="W594" i="11"/>
  <c r="W600" i="11"/>
  <c r="W609" i="11"/>
  <c r="W610" i="11"/>
  <c r="W616" i="11"/>
  <c r="W625" i="11"/>
  <c r="W626" i="11"/>
  <c r="W632" i="11"/>
  <c r="W641" i="11"/>
  <c r="W642" i="11"/>
  <c r="W648" i="11"/>
  <c r="W657" i="11"/>
  <c r="W658" i="11"/>
  <c r="W664" i="11"/>
  <c r="W673" i="11"/>
  <c r="W674" i="11"/>
  <c r="W680" i="11"/>
  <c r="W689" i="11"/>
  <c r="W690" i="11"/>
  <c r="W696" i="11"/>
  <c r="W705" i="11"/>
  <c r="W706" i="11"/>
  <c r="W712" i="11"/>
  <c r="W732" i="11"/>
  <c r="W733" i="11"/>
  <c r="W734" i="11"/>
  <c r="W744" i="11"/>
  <c r="W745" i="11"/>
  <c r="W756" i="11"/>
  <c r="W764" i="11"/>
  <c r="W772" i="11"/>
  <c r="W802" i="11"/>
  <c r="W803" i="11"/>
  <c r="W838" i="11"/>
  <c r="W879" i="11"/>
  <c r="W880" i="11"/>
  <c r="W895" i="11"/>
  <c r="W900" i="11"/>
  <c r="W920" i="11"/>
  <c r="W930" i="11"/>
  <c r="W931" i="11"/>
  <c r="W970" i="11"/>
  <c r="W976" i="11"/>
  <c r="W986" i="11"/>
  <c r="W992" i="11"/>
  <c r="W1002" i="11"/>
  <c r="W1008" i="11"/>
  <c r="W1009" i="11"/>
  <c r="W1018" i="11"/>
  <c r="W1024" i="11"/>
  <c r="W1025" i="11"/>
  <c r="W1034" i="11"/>
  <c r="W1040" i="11"/>
  <c r="W1041" i="11"/>
  <c r="W1050" i="11"/>
  <c r="W1056" i="11"/>
  <c r="W1057" i="11"/>
  <c r="W1066" i="11"/>
  <c r="W834" i="11"/>
  <c r="W845" i="11"/>
  <c r="W860" i="11"/>
  <c r="W866" i="11"/>
  <c r="W877" i="11"/>
  <c r="W892" i="11"/>
  <c r="W898" i="11"/>
  <c r="W909" i="11"/>
  <c r="W910" i="11"/>
  <c r="W916" i="11"/>
  <c r="W925" i="11"/>
  <c r="W926" i="11"/>
  <c r="W932" i="11"/>
  <c r="W941" i="11"/>
  <c r="W942" i="11"/>
  <c r="W948" i="11"/>
  <c r="W957" i="11"/>
  <c r="W958" i="11"/>
  <c r="W964" i="11"/>
  <c r="W973" i="11"/>
  <c r="W974" i="11"/>
  <c r="W980" i="11"/>
  <c r="W989" i="11"/>
  <c r="W990" i="11"/>
  <c r="W996" i="11"/>
  <c r="W1006" i="11"/>
  <c r="W1012" i="11"/>
  <c r="W1013" i="11"/>
  <c r="W1022" i="11"/>
  <c r="W1028" i="11"/>
  <c r="W1029" i="11"/>
  <c r="W1038" i="11"/>
  <c r="W1044" i="11"/>
  <c r="W1045" i="11"/>
  <c r="W1054" i="11"/>
  <c r="W1060" i="11"/>
  <c r="W1061" i="11"/>
  <c r="W1070" i="11"/>
  <c r="W1076" i="11"/>
  <c r="W1077" i="11"/>
  <c r="W1086" i="11"/>
  <c r="W1092" i="11"/>
  <c r="W1093" i="11"/>
  <c r="W1102" i="11"/>
  <c r="W1108" i="11"/>
  <c r="W1109" i="11"/>
  <c r="W1118" i="11"/>
  <c r="W1124" i="11"/>
  <c r="W1125" i="11"/>
  <c r="W1134" i="11"/>
  <c r="W1140" i="11"/>
  <c r="W1141" i="11"/>
  <c r="W1150" i="11"/>
  <c r="W1156" i="11"/>
  <c r="W1165" i="11"/>
  <c r="W946" i="11"/>
  <c r="W952" i="11"/>
  <c r="W962" i="11"/>
  <c r="W1074" i="11"/>
  <c r="W1080" i="11"/>
  <c r="W1081" i="11"/>
  <c r="W1090" i="11"/>
  <c r="W1096" i="11"/>
  <c r="W1097" i="11"/>
  <c r="W1106" i="11"/>
  <c r="W1113" i="11"/>
  <c r="W1122" i="11"/>
  <c r="W1128" i="11"/>
  <c r="W1129" i="11"/>
  <c r="W1138" i="11"/>
  <c r="W1144" i="11"/>
  <c r="W1145" i="11"/>
  <c r="W1154" i="11"/>
  <c r="W1160" i="11"/>
  <c r="W65" i="12"/>
  <c r="W81" i="12"/>
  <c r="W97" i="12"/>
  <c r="W113" i="12"/>
  <c r="W125" i="12"/>
  <c r="W133" i="12"/>
  <c r="W141" i="12"/>
  <c r="W149" i="12"/>
  <c r="W157" i="12"/>
  <c r="W165" i="12"/>
  <c r="W173" i="12"/>
  <c r="W181" i="12"/>
  <c r="W189" i="12"/>
  <c r="W197" i="12"/>
  <c r="W205" i="12"/>
  <c r="W213" i="12"/>
  <c r="W221" i="12"/>
  <c r="W77" i="12"/>
  <c r="W93" i="12"/>
  <c r="W109" i="12"/>
  <c r="W127" i="12"/>
  <c r="W135" i="12"/>
  <c r="W143" i="12"/>
  <c r="W151" i="12"/>
  <c r="W159" i="12"/>
  <c r="W302" i="12"/>
  <c r="W801" i="12"/>
  <c r="W817" i="12"/>
  <c r="W797" i="12"/>
  <c r="W813" i="12"/>
  <c r="W851" i="12"/>
  <c r="W859" i="12"/>
  <c r="W873" i="12"/>
  <c r="W825" i="12"/>
  <c r="W867" i="12"/>
  <c r="W875" i="12"/>
  <c r="W839" i="12"/>
  <c r="W855" i="12"/>
  <c r="W871" i="12"/>
  <c r="W883" i="12"/>
  <c r="W891" i="12"/>
  <c r="W899" i="12"/>
  <c r="W907" i="12"/>
  <c r="W915" i="12"/>
  <c r="W923" i="12"/>
  <c r="W931" i="12"/>
  <c r="W939" i="12"/>
  <c r="W947" i="12"/>
  <c r="W955" i="12"/>
  <c r="W963" i="12"/>
  <c r="W971" i="12"/>
  <c r="W979" i="12"/>
  <c r="W987" i="12"/>
  <c r="W995" i="12"/>
  <c r="W1003" i="12"/>
  <c r="W1011" i="12"/>
  <c r="W1019" i="12"/>
  <c r="W1027" i="12"/>
  <c r="W1035" i="12"/>
  <c r="W1043" i="12"/>
  <c r="W1051" i="12"/>
  <c r="W1059" i="12"/>
  <c r="W1067" i="12"/>
  <c r="W1075" i="12"/>
  <c r="W1083" i="12"/>
  <c r="W1091" i="12"/>
  <c r="W1099" i="12"/>
  <c r="W1107" i="12"/>
  <c r="W1115" i="12"/>
  <c r="W1123" i="12"/>
  <c r="W1135" i="12"/>
  <c r="W1151" i="12"/>
  <c r="W1139" i="12"/>
  <c r="W465" i="11"/>
  <c r="W461" i="11"/>
  <c r="W724" i="11"/>
  <c r="W740" i="11"/>
  <c r="W758" i="11"/>
  <c r="W766" i="11"/>
  <c r="W774" i="11"/>
  <c r="W782" i="11"/>
  <c r="W790" i="11"/>
  <c r="W798" i="11"/>
  <c r="W806" i="11"/>
  <c r="W814" i="11"/>
  <c r="W720" i="11"/>
  <c r="W736" i="11"/>
  <c r="W752" i="11"/>
  <c r="W760" i="11"/>
  <c r="W768" i="11"/>
  <c r="W776" i="11"/>
  <c r="W784" i="11"/>
  <c r="W792" i="11"/>
  <c r="W800" i="11"/>
  <c r="W808" i="11"/>
  <c r="W816" i="11"/>
  <c r="W824" i="11"/>
  <c r="W855" i="11"/>
  <c r="W887" i="11"/>
  <c r="W837" i="11"/>
  <c r="W853" i="11"/>
  <c r="W869" i="11"/>
  <c r="W885" i="11"/>
  <c r="W901" i="11"/>
  <c r="W913" i="11"/>
  <c r="W921" i="11"/>
  <c r="W929" i="11"/>
  <c r="W937" i="11"/>
  <c r="W945" i="11"/>
  <c r="W953" i="11"/>
  <c r="W961" i="11"/>
  <c r="W969" i="11"/>
  <c r="W977" i="11"/>
  <c r="W985" i="11"/>
  <c r="W993" i="11"/>
  <c r="W1001" i="11"/>
  <c r="W833" i="11"/>
  <c r="W849" i="11"/>
  <c r="W865" i="11"/>
  <c r="W881" i="11"/>
  <c r="W897" i="11"/>
  <c r="S65" i="9"/>
  <c r="T65" i="9"/>
  <c r="U65" i="9"/>
  <c r="V65" i="9"/>
  <c r="S66" i="9"/>
  <c r="T66" i="9"/>
  <c r="W66" i="9" s="1"/>
  <c r="U66" i="9"/>
  <c r="V66" i="9"/>
  <c r="S67" i="9"/>
  <c r="T67" i="9"/>
  <c r="W67" i="9" s="1"/>
  <c r="U67" i="9"/>
  <c r="V67" i="9"/>
  <c r="S68" i="9"/>
  <c r="T68" i="9"/>
  <c r="W68" i="9" s="1"/>
  <c r="U68" i="9"/>
  <c r="V68" i="9"/>
  <c r="S69" i="9"/>
  <c r="T69" i="9"/>
  <c r="U69" i="9"/>
  <c r="V69" i="9"/>
  <c r="S70" i="9"/>
  <c r="T70" i="9"/>
  <c r="U70" i="9"/>
  <c r="V70" i="9"/>
  <c r="S71" i="9"/>
  <c r="T71" i="9"/>
  <c r="U71" i="9"/>
  <c r="V71" i="9"/>
  <c r="S72" i="9"/>
  <c r="T72" i="9"/>
  <c r="U72" i="9"/>
  <c r="V72" i="9"/>
  <c r="W72" i="9"/>
  <c r="S73" i="9"/>
  <c r="T73" i="9"/>
  <c r="U73" i="9"/>
  <c r="V73" i="9"/>
  <c r="S74" i="9"/>
  <c r="T74" i="9"/>
  <c r="U74" i="9"/>
  <c r="V74" i="9"/>
  <c r="S75" i="9"/>
  <c r="T75" i="9"/>
  <c r="U75" i="9"/>
  <c r="V75" i="9"/>
  <c r="S76" i="9"/>
  <c r="T76" i="9"/>
  <c r="U76" i="9"/>
  <c r="V76" i="9"/>
  <c r="S77" i="9"/>
  <c r="T77" i="9"/>
  <c r="U77" i="9"/>
  <c r="V77" i="9"/>
  <c r="S78" i="9"/>
  <c r="T78" i="9"/>
  <c r="W78" i="9" s="1"/>
  <c r="U78" i="9"/>
  <c r="V78" i="9"/>
  <c r="S79" i="9"/>
  <c r="T79" i="9"/>
  <c r="W79" i="9" s="1"/>
  <c r="U79" i="9"/>
  <c r="V79" i="9"/>
  <c r="S80" i="9"/>
  <c r="T80" i="9"/>
  <c r="W80" i="9" s="1"/>
  <c r="U80" i="9"/>
  <c r="V80" i="9"/>
  <c r="S81" i="9"/>
  <c r="T81" i="9"/>
  <c r="U81" i="9"/>
  <c r="V81" i="9"/>
  <c r="S82" i="9"/>
  <c r="T82" i="9"/>
  <c r="W82" i="9" s="1"/>
  <c r="U82" i="9"/>
  <c r="V82" i="9"/>
  <c r="S83" i="9"/>
  <c r="T83" i="9"/>
  <c r="W83" i="9" s="1"/>
  <c r="U83" i="9"/>
  <c r="V83" i="9"/>
  <c r="S84" i="9"/>
  <c r="T84" i="9"/>
  <c r="W84" i="9" s="1"/>
  <c r="U84" i="9"/>
  <c r="V84" i="9"/>
  <c r="S85" i="9"/>
  <c r="T85" i="9"/>
  <c r="U85" i="9"/>
  <c r="V85" i="9"/>
  <c r="S86" i="9"/>
  <c r="T86" i="9"/>
  <c r="U86" i="9"/>
  <c r="V86" i="9"/>
  <c r="S87" i="9"/>
  <c r="T87" i="9"/>
  <c r="U87" i="9"/>
  <c r="V87" i="9"/>
  <c r="S88" i="9"/>
  <c r="T88" i="9"/>
  <c r="W88" i="9" s="1"/>
  <c r="U88" i="9"/>
  <c r="V88" i="9"/>
  <c r="S89" i="9"/>
  <c r="T89" i="9"/>
  <c r="W89" i="9" s="1"/>
  <c r="U89" i="9"/>
  <c r="V89" i="9"/>
  <c r="S90" i="9"/>
  <c r="T90" i="9"/>
  <c r="W90" i="9" s="1"/>
  <c r="U90" i="9"/>
  <c r="V90" i="9"/>
  <c r="S91" i="9"/>
  <c r="T91" i="9"/>
  <c r="W91" i="9" s="1"/>
  <c r="U91" i="9"/>
  <c r="V91" i="9"/>
  <c r="S92" i="9"/>
  <c r="T92" i="9"/>
  <c r="W92" i="9" s="1"/>
  <c r="U92" i="9"/>
  <c r="V92" i="9"/>
  <c r="S93" i="9"/>
  <c r="T93" i="9"/>
  <c r="U93" i="9"/>
  <c r="V93" i="9"/>
  <c r="S94" i="9"/>
  <c r="T94" i="9"/>
  <c r="W94" i="9" s="1"/>
  <c r="U94" i="9"/>
  <c r="V94" i="9"/>
  <c r="S95" i="9"/>
  <c r="T95" i="9"/>
  <c r="W95" i="9" s="1"/>
  <c r="U95" i="9"/>
  <c r="V95" i="9"/>
  <c r="S96" i="9"/>
  <c r="T96" i="9"/>
  <c r="U96" i="9"/>
  <c r="V96" i="9"/>
  <c r="W96" i="9"/>
  <c r="S97" i="9"/>
  <c r="T97" i="9"/>
  <c r="U97" i="9"/>
  <c r="V97" i="9"/>
  <c r="S98" i="9"/>
  <c r="T98" i="9"/>
  <c r="U98" i="9"/>
  <c r="V98" i="9"/>
  <c r="S99" i="9"/>
  <c r="T99" i="9"/>
  <c r="U99" i="9"/>
  <c r="V99" i="9"/>
  <c r="S100" i="9"/>
  <c r="T100" i="9"/>
  <c r="U100" i="9"/>
  <c r="V100" i="9"/>
  <c r="S101" i="9"/>
  <c r="T101" i="9"/>
  <c r="U101" i="9"/>
  <c r="V101" i="9"/>
  <c r="S102" i="9"/>
  <c r="T102" i="9"/>
  <c r="U102" i="9"/>
  <c r="V102" i="9"/>
  <c r="S103" i="9"/>
  <c r="T103" i="9"/>
  <c r="U103" i="9"/>
  <c r="V103" i="9"/>
  <c r="S104" i="9"/>
  <c r="T104" i="9"/>
  <c r="W104" i="9" s="1"/>
  <c r="U104" i="9"/>
  <c r="V104" i="9"/>
  <c r="S105" i="9"/>
  <c r="T105" i="9"/>
  <c r="U105" i="9"/>
  <c r="V105" i="9"/>
  <c r="S106" i="9"/>
  <c r="T106" i="9"/>
  <c r="U106" i="9"/>
  <c r="V106" i="9"/>
  <c r="S107" i="9"/>
  <c r="T107" i="9"/>
  <c r="U107" i="9"/>
  <c r="V107" i="9"/>
  <c r="S108" i="9"/>
  <c r="T108" i="9"/>
  <c r="U108" i="9"/>
  <c r="V108" i="9"/>
  <c r="S109" i="9"/>
  <c r="T109" i="9"/>
  <c r="U109" i="9"/>
  <c r="V109" i="9"/>
  <c r="S110" i="9"/>
  <c r="T110" i="9"/>
  <c r="U110" i="9"/>
  <c r="V110" i="9"/>
  <c r="S111" i="9"/>
  <c r="T111" i="9"/>
  <c r="U111" i="9"/>
  <c r="V111" i="9"/>
  <c r="S112" i="9"/>
  <c r="T112" i="9"/>
  <c r="U112" i="9"/>
  <c r="V112" i="9"/>
  <c r="S113" i="9"/>
  <c r="T113" i="9"/>
  <c r="U113" i="9"/>
  <c r="V113" i="9"/>
  <c r="S114" i="9"/>
  <c r="T114" i="9"/>
  <c r="U114" i="9"/>
  <c r="V114" i="9"/>
  <c r="S115" i="9"/>
  <c r="T115" i="9"/>
  <c r="U115" i="9"/>
  <c r="V115" i="9"/>
  <c r="S116" i="9"/>
  <c r="T116" i="9"/>
  <c r="U116" i="9"/>
  <c r="V116" i="9"/>
  <c r="W116" i="9"/>
  <c r="S117" i="9"/>
  <c r="T117" i="9"/>
  <c r="U117" i="9"/>
  <c r="V117" i="9"/>
  <c r="S118" i="9"/>
  <c r="T118" i="9"/>
  <c r="U118" i="9"/>
  <c r="V118" i="9"/>
  <c r="S119" i="9"/>
  <c r="T119" i="9"/>
  <c r="U119" i="9"/>
  <c r="V119" i="9"/>
  <c r="S120" i="9"/>
  <c r="T120" i="9"/>
  <c r="U120" i="9"/>
  <c r="V120" i="9"/>
  <c r="S121" i="9"/>
  <c r="T121" i="9"/>
  <c r="W121" i="9" s="1"/>
  <c r="U121" i="9"/>
  <c r="V121" i="9"/>
  <c r="S122" i="9"/>
  <c r="T122" i="9"/>
  <c r="W122" i="9" s="1"/>
  <c r="U122" i="9"/>
  <c r="V122" i="9"/>
  <c r="S123" i="9"/>
  <c r="T123" i="9"/>
  <c r="W123" i="9" s="1"/>
  <c r="U123" i="9"/>
  <c r="V123" i="9"/>
  <c r="S124" i="9"/>
  <c r="T124" i="9"/>
  <c r="W124" i="9" s="1"/>
  <c r="U124" i="9"/>
  <c r="V124" i="9"/>
  <c r="S125" i="9"/>
  <c r="T125" i="9"/>
  <c r="U125" i="9"/>
  <c r="V125" i="9"/>
  <c r="S126" i="9"/>
  <c r="T126" i="9"/>
  <c r="W126" i="9" s="1"/>
  <c r="U126" i="9"/>
  <c r="V126" i="9"/>
  <c r="S127" i="9"/>
  <c r="T127" i="9"/>
  <c r="W127" i="9" s="1"/>
  <c r="U127" i="9"/>
  <c r="V127" i="9"/>
  <c r="S128" i="9"/>
  <c r="T128" i="9"/>
  <c r="W128" i="9" s="1"/>
  <c r="U128" i="9"/>
  <c r="V128" i="9"/>
  <c r="S129" i="9"/>
  <c r="T129" i="9"/>
  <c r="U129" i="9"/>
  <c r="V129" i="9"/>
  <c r="S130" i="9"/>
  <c r="T130" i="9"/>
  <c r="U130" i="9"/>
  <c r="V130" i="9"/>
  <c r="S131" i="9"/>
  <c r="T131" i="9"/>
  <c r="U131" i="9"/>
  <c r="V131" i="9"/>
  <c r="S132" i="9"/>
  <c r="T132" i="9"/>
  <c r="W132" i="9" s="1"/>
  <c r="U132" i="9"/>
  <c r="V132" i="9"/>
  <c r="S133" i="9"/>
  <c r="T133" i="9"/>
  <c r="U133" i="9"/>
  <c r="V133" i="9"/>
  <c r="S134" i="9"/>
  <c r="T134" i="9"/>
  <c r="U134" i="9"/>
  <c r="V134" i="9"/>
  <c r="S135" i="9"/>
  <c r="T135" i="9"/>
  <c r="U135" i="9"/>
  <c r="V135" i="9"/>
  <c r="S136" i="9"/>
  <c r="T136" i="9"/>
  <c r="U136" i="9"/>
  <c r="V136" i="9"/>
  <c r="S137" i="9"/>
  <c r="T137" i="9"/>
  <c r="W137" i="9" s="1"/>
  <c r="U137" i="9"/>
  <c r="V137" i="9"/>
  <c r="S138" i="9"/>
  <c r="T138" i="9"/>
  <c r="W138" i="9" s="1"/>
  <c r="U138" i="9"/>
  <c r="V138" i="9"/>
  <c r="S139" i="9"/>
  <c r="T139" i="9"/>
  <c r="W139" i="9" s="1"/>
  <c r="U139" i="9"/>
  <c r="V139" i="9"/>
  <c r="S140" i="9"/>
  <c r="T140" i="9"/>
  <c r="W140" i="9" s="1"/>
  <c r="U140" i="9"/>
  <c r="V140" i="9"/>
  <c r="S141" i="9"/>
  <c r="T141" i="9"/>
  <c r="U141" i="9"/>
  <c r="V141" i="9"/>
  <c r="S142" i="9"/>
  <c r="T142" i="9"/>
  <c r="W142" i="9" s="1"/>
  <c r="U142" i="9"/>
  <c r="V142" i="9"/>
  <c r="S143" i="9"/>
  <c r="T143" i="9"/>
  <c r="W143" i="9" s="1"/>
  <c r="U143" i="9"/>
  <c r="V143" i="9"/>
  <c r="S144" i="9"/>
  <c r="T144" i="9"/>
  <c r="W144" i="9" s="1"/>
  <c r="U144" i="9"/>
  <c r="V144" i="9"/>
  <c r="S145" i="9"/>
  <c r="T145" i="9"/>
  <c r="U145" i="9"/>
  <c r="V145" i="9"/>
  <c r="S146" i="9"/>
  <c r="T146" i="9"/>
  <c r="U146" i="9"/>
  <c r="V146" i="9"/>
  <c r="S147" i="9"/>
  <c r="T147" i="9"/>
  <c r="U147" i="9"/>
  <c r="V147" i="9"/>
  <c r="S148" i="9"/>
  <c r="T148" i="9"/>
  <c r="U148" i="9"/>
  <c r="V148" i="9"/>
  <c r="W148" i="9"/>
  <c r="S149" i="9"/>
  <c r="T149" i="9"/>
  <c r="U149" i="9"/>
  <c r="V149" i="9"/>
  <c r="W149" i="9" s="1"/>
  <c r="S150" i="9"/>
  <c r="T150" i="9"/>
  <c r="U150" i="9"/>
  <c r="V150" i="9"/>
  <c r="S151" i="9"/>
  <c r="T151" i="9"/>
  <c r="U151" i="9"/>
  <c r="V151" i="9"/>
  <c r="S152" i="9"/>
  <c r="T152" i="9"/>
  <c r="U152" i="9"/>
  <c r="V152" i="9"/>
  <c r="W152" i="9" s="1"/>
  <c r="S153" i="9"/>
  <c r="T153" i="9"/>
  <c r="U153" i="9"/>
  <c r="V153" i="9"/>
  <c r="S154" i="9"/>
  <c r="T154" i="9"/>
  <c r="U154" i="9"/>
  <c r="V154" i="9"/>
  <c r="S155" i="9"/>
  <c r="T155" i="9"/>
  <c r="U155" i="9"/>
  <c r="V155" i="9"/>
  <c r="S156" i="9"/>
  <c r="T156" i="9"/>
  <c r="U156" i="9"/>
  <c r="V156" i="9"/>
  <c r="S157" i="9"/>
  <c r="T157" i="9"/>
  <c r="U157" i="9"/>
  <c r="V157" i="9"/>
  <c r="S158" i="9"/>
  <c r="T158" i="9"/>
  <c r="U158" i="9"/>
  <c r="V158" i="9"/>
  <c r="S159" i="9"/>
  <c r="T159" i="9"/>
  <c r="U159" i="9"/>
  <c r="V159" i="9"/>
  <c r="S160" i="9"/>
  <c r="T160" i="9"/>
  <c r="U160" i="9"/>
  <c r="V160" i="9"/>
  <c r="S161" i="9"/>
  <c r="T161" i="9"/>
  <c r="U161" i="9"/>
  <c r="V161" i="9"/>
  <c r="W161" i="9" s="1"/>
  <c r="S162" i="9"/>
  <c r="T162" i="9"/>
  <c r="U162" i="9"/>
  <c r="V162" i="9"/>
  <c r="S163" i="9"/>
  <c r="T163" i="9"/>
  <c r="U163" i="9"/>
  <c r="V163" i="9"/>
  <c r="S164" i="9"/>
  <c r="T164" i="9"/>
  <c r="W164" i="9" s="1"/>
  <c r="U164" i="9"/>
  <c r="V164" i="9"/>
  <c r="S165" i="9"/>
  <c r="T165" i="9"/>
  <c r="U165" i="9"/>
  <c r="V165" i="9"/>
  <c r="S166" i="9"/>
  <c r="T166" i="9"/>
  <c r="U166" i="9"/>
  <c r="V166" i="9"/>
  <c r="S167" i="9"/>
  <c r="T167" i="9"/>
  <c r="U167" i="9"/>
  <c r="V167" i="9"/>
  <c r="S168" i="9"/>
  <c r="T168" i="9"/>
  <c r="U168" i="9"/>
  <c r="V168" i="9"/>
  <c r="W168" i="9" s="1"/>
  <c r="S169" i="9"/>
  <c r="T169" i="9"/>
  <c r="U169" i="9"/>
  <c r="V169" i="9"/>
  <c r="S170" i="9"/>
  <c r="T170" i="9"/>
  <c r="U170" i="9"/>
  <c r="V170" i="9"/>
  <c r="S171" i="9"/>
  <c r="T171" i="9"/>
  <c r="U171" i="9"/>
  <c r="V171" i="9"/>
  <c r="S172" i="9"/>
  <c r="T172" i="9"/>
  <c r="U172" i="9"/>
  <c r="V172" i="9"/>
  <c r="S173" i="9"/>
  <c r="T173" i="9"/>
  <c r="U173" i="9"/>
  <c r="V173" i="9"/>
  <c r="S174" i="9"/>
  <c r="T174" i="9"/>
  <c r="U174" i="9"/>
  <c r="V174" i="9"/>
  <c r="S175" i="9"/>
  <c r="T175" i="9"/>
  <c r="U175" i="9"/>
  <c r="V175" i="9"/>
  <c r="S176" i="9"/>
  <c r="T176" i="9"/>
  <c r="U176" i="9"/>
  <c r="V176" i="9"/>
  <c r="S177" i="9"/>
  <c r="T177" i="9"/>
  <c r="U177" i="9"/>
  <c r="V177" i="9"/>
  <c r="W177" i="9" s="1"/>
  <c r="S178" i="9"/>
  <c r="T178" i="9"/>
  <c r="U178" i="9"/>
  <c r="V178" i="9"/>
  <c r="S179" i="9"/>
  <c r="T179" i="9"/>
  <c r="U179" i="9"/>
  <c r="V179" i="9"/>
  <c r="S180" i="9"/>
  <c r="T180" i="9"/>
  <c r="U180" i="9"/>
  <c r="V180" i="9"/>
  <c r="W180" i="9"/>
  <c r="S181" i="9"/>
  <c r="T181" i="9"/>
  <c r="U181" i="9"/>
  <c r="V181" i="9"/>
  <c r="S182" i="9"/>
  <c r="T182" i="9"/>
  <c r="U182" i="9"/>
  <c r="V182" i="9"/>
  <c r="S183" i="9"/>
  <c r="T183" i="9"/>
  <c r="U183" i="9"/>
  <c r="V183" i="9"/>
  <c r="S184" i="9"/>
  <c r="T184" i="9"/>
  <c r="U184" i="9"/>
  <c r="V184" i="9"/>
  <c r="S185" i="9"/>
  <c r="T185" i="9"/>
  <c r="U185" i="9"/>
  <c r="V185" i="9"/>
  <c r="S186" i="9"/>
  <c r="T186" i="9"/>
  <c r="W186" i="9" s="1"/>
  <c r="U186" i="9"/>
  <c r="V186" i="9"/>
  <c r="S187" i="9"/>
  <c r="T187" i="9"/>
  <c r="W187" i="9" s="1"/>
  <c r="U187" i="9"/>
  <c r="V187" i="9"/>
  <c r="S188" i="9"/>
  <c r="T188" i="9"/>
  <c r="W188" i="9" s="1"/>
  <c r="U188" i="9"/>
  <c r="V188" i="9"/>
  <c r="S189" i="9"/>
  <c r="T189" i="9"/>
  <c r="U189" i="9"/>
  <c r="V189" i="9"/>
  <c r="S190" i="9"/>
  <c r="T190" i="9"/>
  <c r="W190" i="9" s="1"/>
  <c r="U190" i="9"/>
  <c r="V190" i="9"/>
  <c r="S191" i="9"/>
  <c r="T191" i="9"/>
  <c r="W191" i="9" s="1"/>
  <c r="U191" i="9"/>
  <c r="V191" i="9"/>
  <c r="S192" i="9"/>
  <c r="T192" i="9"/>
  <c r="W192" i="9" s="1"/>
  <c r="U192" i="9"/>
  <c r="V192" i="9"/>
  <c r="S193" i="9"/>
  <c r="T193" i="9"/>
  <c r="U193" i="9"/>
  <c r="V193" i="9"/>
  <c r="S194" i="9"/>
  <c r="T194" i="9"/>
  <c r="U194" i="9"/>
  <c r="V194" i="9"/>
  <c r="S195" i="9"/>
  <c r="T195" i="9"/>
  <c r="U195" i="9"/>
  <c r="V195" i="9"/>
  <c r="S196" i="9"/>
  <c r="T196" i="9"/>
  <c r="W196" i="9" s="1"/>
  <c r="U196" i="9"/>
  <c r="V196" i="9"/>
  <c r="S197" i="9"/>
  <c r="T197" i="9"/>
  <c r="U197" i="9"/>
  <c r="V197" i="9"/>
  <c r="S198" i="9"/>
  <c r="T198" i="9"/>
  <c r="U198" i="9"/>
  <c r="V198" i="9"/>
  <c r="S199" i="9"/>
  <c r="T199" i="9"/>
  <c r="U199" i="9"/>
  <c r="V199" i="9"/>
  <c r="S200" i="9"/>
  <c r="T200" i="9"/>
  <c r="U200" i="9"/>
  <c r="V200" i="9"/>
  <c r="S201" i="9"/>
  <c r="T201" i="9"/>
  <c r="W201" i="9" s="1"/>
  <c r="U201" i="9"/>
  <c r="V201" i="9"/>
  <c r="S202" i="9"/>
  <c r="T202" i="9"/>
  <c r="W202" i="9" s="1"/>
  <c r="U202" i="9"/>
  <c r="V202" i="9"/>
  <c r="S203" i="9"/>
  <c r="T203" i="9"/>
  <c r="W203" i="9" s="1"/>
  <c r="U203" i="9"/>
  <c r="V203" i="9"/>
  <c r="S204" i="9"/>
  <c r="T204" i="9"/>
  <c r="W204" i="9" s="1"/>
  <c r="U204" i="9"/>
  <c r="V204" i="9"/>
  <c r="S205" i="9"/>
  <c r="T205" i="9"/>
  <c r="U205" i="9"/>
  <c r="V205" i="9"/>
  <c r="S206" i="9"/>
  <c r="T206" i="9"/>
  <c r="W206" i="9" s="1"/>
  <c r="U206" i="9"/>
  <c r="V206" i="9"/>
  <c r="S207" i="9"/>
  <c r="T207" i="9"/>
  <c r="W207" i="9" s="1"/>
  <c r="U207" i="9"/>
  <c r="V207" i="9"/>
  <c r="S208" i="9"/>
  <c r="T208" i="9"/>
  <c r="W208" i="9" s="1"/>
  <c r="U208" i="9"/>
  <c r="V208" i="9"/>
  <c r="S209" i="9"/>
  <c r="T209" i="9"/>
  <c r="U209" i="9"/>
  <c r="V209" i="9"/>
  <c r="S210" i="9"/>
  <c r="T210" i="9"/>
  <c r="U210" i="9"/>
  <c r="V210" i="9"/>
  <c r="S211" i="9"/>
  <c r="T211" i="9"/>
  <c r="U211" i="9"/>
  <c r="V211" i="9"/>
  <c r="S212" i="9"/>
  <c r="T212" i="9"/>
  <c r="U212" i="9"/>
  <c r="V212" i="9"/>
  <c r="W212" i="9"/>
  <c r="S213" i="9"/>
  <c r="T213" i="9"/>
  <c r="U213" i="9"/>
  <c r="V213" i="9"/>
  <c r="W213" i="9" s="1"/>
  <c r="S214" i="9"/>
  <c r="T214" i="9"/>
  <c r="U214" i="9"/>
  <c r="V214" i="9"/>
  <c r="S215" i="9"/>
  <c r="T215" i="9"/>
  <c r="U215" i="9"/>
  <c r="V215" i="9"/>
  <c r="S216" i="9"/>
  <c r="T216" i="9"/>
  <c r="U216" i="9"/>
  <c r="V216" i="9"/>
  <c r="W216" i="9" s="1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W225" i="9" s="1"/>
  <c r="S226" i="9"/>
  <c r="T226" i="9"/>
  <c r="U226" i="9"/>
  <c r="V226" i="9"/>
  <c r="S227" i="9"/>
  <c r="T227" i="9"/>
  <c r="U227" i="9"/>
  <c r="V227" i="9"/>
  <c r="S228" i="9"/>
  <c r="T228" i="9"/>
  <c r="W228" i="9" s="1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W233" i="9" s="1"/>
  <c r="U233" i="9"/>
  <c r="V233" i="9"/>
  <c r="S234" i="9"/>
  <c r="T234" i="9"/>
  <c r="W234" i="9" s="1"/>
  <c r="U234" i="9"/>
  <c r="V234" i="9"/>
  <c r="S235" i="9"/>
  <c r="T235" i="9"/>
  <c r="U235" i="9"/>
  <c r="V235" i="9"/>
  <c r="S236" i="9"/>
  <c r="T236" i="9"/>
  <c r="W236" i="9" s="1"/>
  <c r="U236" i="9"/>
  <c r="V236" i="9"/>
  <c r="S237" i="9"/>
  <c r="T237" i="9"/>
  <c r="U237" i="9"/>
  <c r="V237" i="9"/>
  <c r="S238" i="9"/>
  <c r="T238" i="9"/>
  <c r="U238" i="9"/>
  <c r="V238" i="9"/>
  <c r="W238" i="9"/>
  <c r="S239" i="9"/>
  <c r="T239" i="9"/>
  <c r="U239" i="9"/>
  <c r="V239" i="9"/>
  <c r="S240" i="9"/>
  <c r="T240" i="9"/>
  <c r="U240" i="9"/>
  <c r="V240" i="9"/>
  <c r="S241" i="9"/>
  <c r="T241" i="9"/>
  <c r="W241" i="9" s="1"/>
  <c r="U241" i="9"/>
  <c r="V241" i="9"/>
  <c r="S242" i="9"/>
  <c r="T242" i="9"/>
  <c r="W242" i="9" s="1"/>
  <c r="U242" i="9"/>
  <c r="V242" i="9"/>
  <c r="S243" i="9"/>
  <c r="T243" i="9"/>
  <c r="U243" i="9"/>
  <c r="V243" i="9"/>
  <c r="S244" i="9"/>
  <c r="T244" i="9"/>
  <c r="W244" i="9" s="1"/>
  <c r="U244" i="9"/>
  <c r="V244" i="9"/>
  <c r="S245" i="9"/>
  <c r="T245" i="9"/>
  <c r="U245" i="9"/>
  <c r="V245" i="9"/>
  <c r="S246" i="9"/>
  <c r="T246" i="9"/>
  <c r="W246" i="9" s="1"/>
  <c r="U246" i="9"/>
  <c r="V246" i="9"/>
  <c r="S247" i="9"/>
  <c r="T247" i="9"/>
  <c r="U247" i="9"/>
  <c r="V247" i="9"/>
  <c r="S248" i="9"/>
  <c r="T248" i="9"/>
  <c r="U248" i="9"/>
  <c r="V248" i="9"/>
  <c r="S249" i="9"/>
  <c r="T249" i="9"/>
  <c r="W249" i="9" s="1"/>
  <c r="U249" i="9"/>
  <c r="V249" i="9"/>
  <c r="S250" i="9"/>
  <c r="T250" i="9"/>
  <c r="W250" i="9" s="1"/>
  <c r="U250" i="9"/>
  <c r="V250" i="9"/>
  <c r="S251" i="9"/>
  <c r="T251" i="9"/>
  <c r="U251" i="9"/>
  <c r="V251" i="9"/>
  <c r="S252" i="9"/>
  <c r="T252" i="9"/>
  <c r="W252" i="9" s="1"/>
  <c r="U252" i="9"/>
  <c r="V252" i="9"/>
  <c r="S253" i="9"/>
  <c r="T253" i="9"/>
  <c r="U253" i="9"/>
  <c r="V253" i="9"/>
  <c r="S254" i="9"/>
  <c r="T254" i="9"/>
  <c r="U254" i="9"/>
  <c r="V254" i="9"/>
  <c r="W254" i="9"/>
  <c r="S255" i="9"/>
  <c r="T255" i="9"/>
  <c r="U255" i="9"/>
  <c r="V255" i="9"/>
  <c r="S256" i="9"/>
  <c r="T256" i="9"/>
  <c r="U256" i="9"/>
  <c r="V256" i="9"/>
  <c r="W256" i="9" s="1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W262" i="9" s="1"/>
  <c r="U262" i="9"/>
  <c r="V262" i="9"/>
  <c r="S263" i="9"/>
  <c r="T263" i="9"/>
  <c r="U263" i="9"/>
  <c r="V263" i="9"/>
  <c r="S264" i="9"/>
  <c r="T264" i="9"/>
  <c r="U264" i="9"/>
  <c r="V264" i="9"/>
  <c r="S265" i="9"/>
  <c r="T265" i="9"/>
  <c r="W265" i="9" s="1"/>
  <c r="U265" i="9"/>
  <c r="V265" i="9"/>
  <c r="S266" i="9"/>
  <c r="T266" i="9"/>
  <c r="W266" i="9" s="1"/>
  <c r="U266" i="9"/>
  <c r="V266" i="9"/>
  <c r="S267" i="9"/>
  <c r="T267" i="9"/>
  <c r="U267" i="9"/>
  <c r="V267" i="9"/>
  <c r="S268" i="9"/>
  <c r="T268" i="9"/>
  <c r="W268" i="9" s="1"/>
  <c r="U268" i="9"/>
  <c r="V268" i="9"/>
  <c r="S269" i="9"/>
  <c r="T269" i="9"/>
  <c r="U269" i="9"/>
  <c r="V269" i="9"/>
  <c r="S270" i="9"/>
  <c r="T270" i="9"/>
  <c r="U270" i="9"/>
  <c r="V270" i="9"/>
  <c r="W270" i="9"/>
  <c r="S271" i="9"/>
  <c r="T271" i="9"/>
  <c r="U271" i="9"/>
  <c r="V271" i="9"/>
  <c r="S272" i="9"/>
  <c r="T272" i="9"/>
  <c r="U272" i="9"/>
  <c r="V272" i="9"/>
  <c r="S273" i="9"/>
  <c r="T273" i="9"/>
  <c r="W273" i="9" s="1"/>
  <c r="U273" i="9"/>
  <c r="V273" i="9"/>
  <c r="S274" i="9"/>
  <c r="T274" i="9"/>
  <c r="W274" i="9" s="1"/>
  <c r="U274" i="9"/>
  <c r="V274" i="9"/>
  <c r="S275" i="9"/>
  <c r="T275" i="9"/>
  <c r="U275" i="9"/>
  <c r="V275" i="9"/>
  <c r="S276" i="9"/>
  <c r="T276" i="9"/>
  <c r="W276" i="9" s="1"/>
  <c r="U276" i="9"/>
  <c r="V276" i="9"/>
  <c r="S277" i="9"/>
  <c r="T277" i="9"/>
  <c r="U277" i="9"/>
  <c r="V277" i="9"/>
  <c r="S278" i="9"/>
  <c r="T278" i="9"/>
  <c r="W278" i="9" s="1"/>
  <c r="U278" i="9"/>
  <c r="V278" i="9"/>
  <c r="S279" i="9"/>
  <c r="T279" i="9"/>
  <c r="U279" i="9"/>
  <c r="V279" i="9"/>
  <c r="S280" i="9"/>
  <c r="T280" i="9"/>
  <c r="U280" i="9"/>
  <c r="V280" i="9"/>
  <c r="S281" i="9"/>
  <c r="T281" i="9"/>
  <c r="W281" i="9" s="1"/>
  <c r="U281" i="9"/>
  <c r="V281" i="9"/>
  <c r="S282" i="9"/>
  <c r="T282" i="9"/>
  <c r="W282" i="9" s="1"/>
  <c r="U282" i="9"/>
  <c r="V282" i="9"/>
  <c r="S283" i="9"/>
  <c r="T283" i="9"/>
  <c r="U283" i="9"/>
  <c r="V283" i="9"/>
  <c r="S284" i="9"/>
  <c r="T284" i="9"/>
  <c r="W284" i="9" s="1"/>
  <c r="U284" i="9"/>
  <c r="V284" i="9"/>
  <c r="S285" i="9"/>
  <c r="T285" i="9"/>
  <c r="U285" i="9"/>
  <c r="V285" i="9"/>
  <c r="S286" i="9"/>
  <c r="T286" i="9"/>
  <c r="U286" i="9"/>
  <c r="V286" i="9"/>
  <c r="W286" i="9"/>
  <c r="S287" i="9"/>
  <c r="T287" i="9"/>
  <c r="U287" i="9"/>
  <c r="V287" i="9"/>
  <c r="S288" i="9"/>
  <c r="T288" i="9"/>
  <c r="U288" i="9"/>
  <c r="V288" i="9"/>
  <c r="W288" i="9" s="1"/>
  <c r="S289" i="9"/>
  <c r="T289" i="9"/>
  <c r="U289" i="9"/>
  <c r="V289" i="9"/>
  <c r="S290" i="9"/>
  <c r="T290" i="9"/>
  <c r="U290" i="9"/>
  <c r="V290" i="9"/>
  <c r="S291" i="9"/>
  <c r="T291" i="9"/>
  <c r="U291" i="9"/>
  <c r="V291" i="9"/>
  <c r="S292" i="9"/>
  <c r="T292" i="9"/>
  <c r="U292" i="9"/>
  <c r="V292" i="9"/>
  <c r="S293" i="9"/>
  <c r="T293" i="9"/>
  <c r="U293" i="9"/>
  <c r="V293" i="9"/>
  <c r="S294" i="9"/>
  <c r="T294" i="9"/>
  <c r="W294" i="9" s="1"/>
  <c r="U294" i="9"/>
  <c r="V294" i="9"/>
  <c r="S295" i="9"/>
  <c r="T295" i="9"/>
  <c r="U295" i="9"/>
  <c r="V295" i="9"/>
  <c r="S296" i="9"/>
  <c r="T296" i="9"/>
  <c r="U296" i="9"/>
  <c r="V296" i="9"/>
  <c r="S297" i="9"/>
  <c r="T297" i="9"/>
  <c r="U297" i="9"/>
  <c r="V297" i="9"/>
  <c r="S298" i="9"/>
  <c r="T298" i="9"/>
  <c r="W298" i="9" s="1"/>
  <c r="U298" i="9"/>
  <c r="V298" i="9"/>
  <c r="S299" i="9"/>
  <c r="T299" i="9"/>
  <c r="U299" i="9"/>
  <c r="V299" i="9"/>
  <c r="S300" i="9"/>
  <c r="T300" i="9"/>
  <c r="W300" i="9" s="1"/>
  <c r="U300" i="9"/>
  <c r="V300" i="9"/>
  <c r="S301" i="9"/>
  <c r="T301" i="9"/>
  <c r="U301" i="9"/>
  <c r="V301" i="9"/>
  <c r="S302" i="9"/>
  <c r="T302" i="9"/>
  <c r="U302" i="9"/>
  <c r="V302" i="9"/>
  <c r="W302" i="9"/>
  <c r="S303" i="9"/>
  <c r="T303" i="9"/>
  <c r="U303" i="9"/>
  <c r="V303" i="9"/>
  <c r="S304" i="9"/>
  <c r="T304" i="9"/>
  <c r="U304" i="9"/>
  <c r="V304" i="9"/>
  <c r="S305" i="9"/>
  <c r="T305" i="9"/>
  <c r="U305" i="9"/>
  <c r="V305" i="9"/>
  <c r="S306" i="9"/>
  <c r="T306" i="9"/>
  <c r="W306" i="9" s="1"/>
  <c r="U306" i="9"/>
  <c r="V306" i="9"/>
  <c r="S307" i="9"/>
  <c r="T307" i="9"/>
  <c r="U307" i="9"/>
  <c r="V307" i="9"/>
  <c r="S308" i="9"/>
  <c r="T308" i="9"/>
  <c r="W308" i="9" s="1"/>
  <c r="U308" i="9"/>
  <c r="V308" i="9"/>
  <c r="S309" i="9"/>
  <c r="T309" i="9"/>
  <c r="U309" i="9"/>
  <c r="V309" i="9"/>
  <c r="S310" i="9"/>
  <c r="T310" i="9"/>
  <c r="W310" i="9" s="1"/>
  <c r="U310" i="9"/>
  <c r="V310" i="9"/>
  <c r="S311" i="9"/>
  <c r="T311" i="9"/>
  <c r="U311" i="9"/>
  <c r="V311" i="9"/>
  <c r="S312" i="9"/>
  <c r="T312" i="9"/>
  <c r="U312" i="9"/>
  <c r="V312" i="9"/>
  <c r="W312" i="9" s="1"/>
  <c r="S313" i="9"/>
  <c r="T313" i="9"/>
  <c r="U313" i="9"/>
  <c r="V313" i="9"/>
  <c r="S314" i="9"/>
  <c r="T314" i="9"/>
  <c r="U314" i="9"/>
  <c r="V314" i="9"/>
  <c r="S315" i="9"/>
  <c r="T315" i="9"/>
  <c r="U315" i="9"/>
  <c r="V315" i="9"/>
  <c r="S316" i="9"/>
  <c r="T316" i="9"/>
  <c r="U316" i="9"/>
  <c r="V316" i="9"/>
  <c r="S317" i="9"/>
  <c r="T317" i="9"/>
  <c r="U317" i="9"/>
  <c r="V317" i="9"/>
  <c r="S318" i="9"/>
  <c r="T318" i="9"/>
  <c r="U318" i="9"/>
  <c r="V318" i="9"/>
  <c r="W318" i="9"/>
  <c r="S319" i="9"/>
  <c r="T319" i="9"/>
  <c r="U319" i="9"/>
  <c r="V319" i="9"/>
  <c r="S320" i="9"/>
  <c r="T320" i="9"/>
  <c r="U320" i="9"/>
  <c r="V320" i="9"/>
  <c r="W320" i="9" s="1"/>
  <c r="S321" i="9"/>
  <c r="T321" i="9"/>
  <c r="U321" i="9"/>
  <c r="V321" i="9"/>
  <c r="S322" i="9"/>
  <c r="T322" i="9"/>
  <c r="U322" i="9"/>
  <c r="V322" i="9"/>
  <c r="S323" i="9"/>
  <c r="T323" i="9"/>
  <c r="U323" i="9"/>
  <c r="V323" i="9"/>
  <c r="S324" i="9"/>
  <c r="T324" i="9"/>
  <c r="U324" i="9"/>
  <c r="V324" i="9"/>
  <c r="S325" i="9"/>
  <c r="T325" i="9"/>
  <c r="U325" i="9"/>
  <c r="V325" i="9"/>
  <c r="S326" i="9"/>
  <c r="T326" i="9"/>
  <c r="W326" i="9" s="1"/>
  <c r="U326" i="9"/>
  <c r="V326" i="9"/>
  <c r="S327" i="9"/>
  <c r="T327" i="9"/>
  <c r="U327" i="9"/>
  <c r="V327" i="9"/>
  <c r="S328" i="9"/>
  <c r="T328" i="9"/>
  <c r="U328" i="9"/>
  <c r="V328" i="9"/>
  <c r="S329" i="9"/>
  <c r="T329" i="9"/>
  <c r="U329" i="9"/>
  <c r="V329" i="9"/>
  <c r="S330" i="9"/>
  <c r="T330" i="9"/>
  <c r="W330" i="9" s="1"/>
  <c r="U330" i="9"/>
  <c r="V330" i="9"/>
  <c r="S331" i="9"/>
  <c r="T331" i="9"/>
  <c r="U331" i="9"/>
  <c r="V331" i="9"/>
  <c r="S332" i="9"/>
  <c r="T332" i="9"/>
  <c r="W332" i="9" s="1"/>
  <c r="U332" i="9"/>
  <c r="V332" i="9"/>
  <c r="S333" i="9"/>
  <c r="T333" i="9"/>
  <c r="U333" i="9"/>
  <c r="V333" i="9"/>
  <c r="S334" i="9"/>
  <c r="T334" i="9"/>
  <c r="U334" i="9"/>
  <c r="V334" i="9"/>
  <c r="W334" i="9"/>
  <c r="S335" i="9"/>
  <c r="T335" i="9"/>
  <c r="U335" i="9"/>
  <c r="V335" i="9"/>
  <c r="S336" i="9"/>
  <c r="T336" i="9"/>
  <c r="U336" i="9"/>
  <c r="V336" i="9"/>
  <c r="S337" i="9"/>
  <c r="T337" i="9"/>
  <c r="U337" i="9"/>
  <c r="V337" i="9"/>
  <c r="S338" i="9"/>
  <c r="T338" i="9"/>
  <c r="W338" i="9" s="1"/>
  <c r="U338" i="9"/>
  <c r="V338" i="9"/>
  <c r="S339" i="9"/>
  <c r="T339" i="9"/>
  <c r="U339" i="9"/>
  <c r="V339" i="9"/>
  <c r="S340" i="9"/>
  <c r="T340" i="9"/>
  <c r="W340" i="9" s="1"/>
  <c r="U340" i="9"/>
  <c r="V340" i="9"/>
  <c r="S341" i="9"/>
  <c r="T341" i="9"/>
  <c r="U341" i="9"/>
  <c r="V341" i="9"/>
  <c r="S342" i="9"/>
  <c r="T342" i="9"/>
  <c r="W342" i="9" s="1"/>
  <c r="U342" i="9"/>
  <c r="V342" i="9"/>
  <c r="S343" i="9"/>
  <c r="T343" i="9"/>
  <c r="U343" i="9"/>
  <c r="V343" i="9"/>
  <c r="S344" i="9"/>
  <c r="T344" i="9"/>
  <c r="U344" i="9"/>
  <c r="V344" i="9"/>
  <c r="W344" i="9" s="1"/>
  <c r="S345" i="9"/>
  <c r="T345" i="9"/>
  <c r="U345" i="9"/>
  <c r="V345" i="9"/>
  <c r="S346" i="9"/>
  <c r="T346" i="9"/>
  <c r="U346" i="9"/>
  <c r="V346" i="9"/>
  <c r="S347" i="9"/>
  <c r="T347" i="9"/>
  <c r="U347" i="9"/>
  <c r="V347" i="9"/>
  <c r="S348" i="9"/>
  <c r="T348" i="9"/>
  <c r="U348" i="9"/>
  <c r="V348" i="9"/>
  <c r="S349" i="9"/>
  <c r="T349" i="9"/>
  <c r="U349" i="9"/>
  <c r="V349" i="9"/>
  <c r="S350" i="9"/>
  <c r="T350" i="9"/>
  <c r="U350" i="9"/>
  <c r="V350" i="9"/>
  <c r="W350" i="9"/>
  <c r="S351" i="9"/>
  <c r="T351" i="9"/>
  <c r="U351" i="9"/>
  <c r="V351" i="9"/>
  <c r="S352" i="9"/>
  <c r="T352" i="9"/>
  <c r="U352" i="9"/>
  <c r="V352" i="9"/>
  <c r="W352" i="9" s="1"/>
  <c r="S353" i="9"/>
  <c r="T353" i="9"/>
  <c r="U353" i="9"/>
  <c r="V353" i="9"/>
  <c r="S354" i="9"/>
  <c r="T354" i="9"/>
  <c r="U354" i="9"/>
  <c r="V354" i="9"/>
  <c r="S355" i="9"/>
  <c r="T355" i="9"/>
  <c r="U355" i="9"/>
  <c r="V355" i="9"/>
  <c r="S356" i="9"/>
  <c r="T356" i="9"/>
  <c r="U356" i="9"/>
  <c r="V356" i="9"/>
  <c r="S357" i="9"/>
  <c r="T357" i="9"/>
  <c r="U357" i="9"/>
  <c r="V357" i="9"/>
  <c r="S358" i="9"/>
  <c r="T358" i="9"/>
  <c r="U358" i="9"/>
  <c r="V358" i="9"/>
  <c r="S359" i="9"/>
  <c r="T359" i="9"/>
  <c r="U359" i="9"/>
  <c r="V359" i="9"/>
  <c r="S360" i="9"/>
  <c r="T360" i="9"/>
  <c r="W360" i="9" s="1"/>
  <c r="U360" i="9"/>
  <c r="V360" i="9"/>
  <c r="S361" i="9"/>
  <c r="T361" i="9"/>
  <c r="U361" i="9"/>
  <c r="V361" i="9"/>
  <c r="S362" i="9"/>
  <c r="T362" i="9"/>
  <c r="U362" i="9"/>
  <c r="V362" i="9"/>
  <c r="S363" i="9"/>
  <c r="T363" i="9"/>
  <c r="U363" i="9"/>
  <c r="V363" i="9"/>
  <c r="S364" i="9"/>
  <c r="T364" i="9"/>
  <c r="W364" i="9" s="1"/>
  <c r="U364" i="9"/>
  <c r="V364" i="9"/>
  <c r="S365" i="9"/>
  <c r="T365" i="9"/>
  <c r="U365" i="9"/>
  <c r="V365" i="9"/>
  <c r="S366" i="9"/>
  <c r="T366" i="9"/>
  <c r="U366" i="9"/>
  <c r="V366" i="9"/>
  <c r="W366" i="9"/>
  <c r="S367" i="9"/>
  <c r="T367" i="9"/>
  <c r="U367" i="9"/>
  <c r="V367" i="9"/>
  <c r="S368" i="9"/>
  <c r="T368" i="9"/>
  <c r="U368" i="9"/>
  <c r="V368" i="9"/>
  <c r="S369" i="9"/>
  <c r="T369" i="9"/>
  <c r="U369" i="9"/>
  <c r="V369" i="9"/>
  <c r="S370" i="9"/>
  <c r="T370" i="9"/>
  <c r="W370" i="9" s="1"/>
  <c r="U370" i="9"/>
  <c r="V370" i="9"/>
  <c r="S371" i="9"/>
  <c r="T371" i="9"/>
  <c r="U371" i="9"/>
  <c r="V371" i="9"/>
  <c r="S372" i="9"/>
  <c r="T372" i="9"/>
  <c r="W372" i="9" s="1"/>
  <c r="U372" i="9"/>
  <c r="V372" i="9"/>
  <c r="S373" i="9"/>
  <c r="T373" i="9"/>
  <c r="U373" i="9"/>
  <c r="V373" i="9"/>
  <c r="S374" i="9"/>
  <c r="T374" i="9"/>
  <c r="W374" i="9" s="1"/>
  <c r="U374" i="9"/>
  <c r="V374" i="9"/>
  <c r="S375" i="9"/>
  <c r="T375" i="9"/>
  <c r="U375" i="9"/>
  <c r="V375" i="9"/>
  <c r="S376" i="9"/>
  <c r="T376" i="9"/>
  <c r="U376" i="9"/>
  <c r="V376" i="9"/>
  <c r="W376" i="9" s="1"/>
  <c r="S377" i="9"/>
  <c r="T377" i="9"/>
  <c r="U377" i="9"/>
  <c r="V377" i="9"/>
  <c r="S378" i="9"/>
  <c r="T378" i="9"/>
  <c r="U378" i="9"/>
  <c r="V378" i="9"/>
  <c r="S379" i="9"/>
  <c r="T379" i="9"/>
  <c r="U379" i="9"/>
  <c r="V379" i="9"/>
  <c r="S380" i="9"/>
  <c r="T380" i="9"/>
  <c r="U380" i="9"/>
  <c r="V380" i="9"/>
  <c r="S381" i="9"/>
  <c r="T381" i="9"/>
  <c r="U381" i="9"/>
  <c r="V381" i="9"/>
  <c r="S382" i="9"/>
  <c r="T382" i="9"/>
  <c r="U382" i="9"/>
  <c r="V382" i="9"/>
  <c r="S383" i="9"/>
  <c r="T383" i="9"/>
  <c r="U383" i="9"/>
  <c r="V383" i="9"/>
  <c r="S384" i="9"/>
  <c r="T384" i="9"/>
  <c r="U384" i="9"/>
  <c r="V384" i="9"/>
  <c r="W384" i="9"/>
  <c r="S385" i="9"/>
  <c r="T385" i="9"/>
  <c r="U385" i="9"/>
  <c r="V385" i="9"/>
  <c r="S386" i="9"/>
  <c r="T386" i="9"/>
  <c r="U386" i="9"/>
  <c r="V386" i="9"/>
  <c r="S387" i="9"/>
  <c r="T387" i="9"/>
  <c r="U387" i="9"/>
  <c r="V387" i="9"/>
  <c r="S388" i="9"/>
  <c r="T388" i="9"/>
  <c r="U388" i="9"/>
  <c r="V388" i="9"/>
  <c r="S389" i="9"/>
  <c r="T389" i="9"/>
  <c r="U389" i="9"/>
  <c r="V389" i="9"/>
  <c r="S390" i="9"/>
  <c r="T390" i="9"/>
  <c r="W390" i="9" s="1"/>
  <c r="U390" i="9"/>
  <c r="V390" i="9"/>
  <c r="S391" i="9"/>
  <c r="T391" i="9"/>
  <c r="U391" i="9"/>
  <c r="V391" i="9"/>
  <c r="S392" i="9"/>
  <c r="T392" i="9"/>
  <c r="U392" i="9"/>
  <c r="V392" i="9"/>
  <c r="W392" i="9"/>
  <c r="S393" i="9"/>
  <c r="T393" i="9"/>
  <c r="W393" i="9" s="1"/>
  <c r="U393" i="9"/>
  <c r="V393" i="9"/>
  <c r="S394" i="9"/>
  <c r="T394" i="9"/>
  <c r="W394" i="9" s="1"/>
  <c r="U394" i="9"/>
  <c r="V394" i="9"/>
  <c r="S395" i="9"/>
  <c r="T395" i="9"/>
  <c r="U395" i="9"/>
  <c r="V395" i="9"/>
  <c r="S396" i="9"/>
  <c r="T396" i="9"/>
  <c r="W396" i="9" s="1"/>
  <c r="U396" i="9"/>
  <c r="V396" i="9"/>
  <c r="S397" i="9"/>
  <c r="T397" i="9"/>
  <c r="U397" i="9"/>
  <c r="V397" i="9"/>
  <c r="S398" i="9"/>
  <c r="T398" i="9"/>
  <c r="U398" i="9"/>
  <c r="V398" i="9"/>
  <c r="W398" i="9" s="1"/>
  <c r="S399" i="9"/>
  <c r="T399" i="9"/>
  <c r="U399" i="9"/>
  <c r="V399" i="9"/>
  <c r="S400" i="9"/>
  <c r="T400" i="9"/>
  <c r="U400" i="9"/>
  <c r="V400" i="9"/>
  <c r="W400" i="9" s="1"/>
  <c r="S401" i="9"/>
  <c r="T401" i="9"/>
  <c r="U401" i="9"/>
  <c r="V401" i="9"/>
  <c r="S402" i="9"/>
  <c r="T402" i="9"/>
  <c r="U402" i="9"/>
  <c r="V402" i="9"/>
  <c r="S403" i="9"/>
  <c r="T403" i="9"/>
  <c r="U403" i="9"/>
  <c r="V403" i="9"/>
  <c r="S404" i="9"/>
  <c r="T404" i="9"/>
  <c r="U404" i="9"/>
  <c r="V404" i="9"/>
  <c r="S405" i="9"/>
  <c r="T405" i="9"/>
  <c r="U405" i="9"/>
  <c r="V405" i="9"/>
  <c r="S406" i="9"/>
  <c r="T406" i="9"/>
  <c r="U406" i="9"/>
  <c r="V406" i="9"/>
  <c r="S407" i="9"/>
  <c r="T407" i="9"/>
  <c r="U407" i="9"/>
  <c r="V407" i="9"/>
  <c r="S408" i="9"/>
  <c r="T408" i="9"/>
  <c r="U408" i="9"/>
  <c r="V408" i="9"/>
  <c r="S409" i="9"/>
  <c r="T409" i="9"/>
  <c r="U409" i="9"/>
  <c r="V409" i="9"/>
  <c r="S410" i="9"/>
  <c r="T410" i="9"/>
  <c r="U410" i="9"/>
  <c r="V410" i="9"/>
  <c r="S411" i="9"/>
  <c r="T411" i="9"/>
  <c r="U411" i="9"/>
  <c r="V411" i="9"/>
  <c r="W411" i="9"/>
  <c r="S412" i="9"/>
  <c r="T412" i="9"/>
  <c r="U412" i="9"/>
  <c r="V412" i="9"/>
  <c r="W412" i="9" s="1"/>
  <c r="S413" i="9"/>
  <c r="T413" i="9"/>
  <c r="U413" i="9"/>
  <c r="V413" i="9"/>
  <c r="S414" i="9"/>
  <c r="T414" i="9"/>
  <c r="U414" i="9"/>
  <c r="V414" i="9"/>
  <c r="S415" i="9"/>
  <c r="T415" i="9"/>
  <c r="U415" i="9"/>
  <c r="V415" i="9"/>
  <c r="W415" i="9" s="1"/>
  <c r="S416" i="9"/>
  <c r="T416" i="9"/>
  <c r="U416" i="9"/>
  <c r="V416" i="9"/>
  <c r="W416" i="9" s="1"/>
  <c r="S417" i="9"/>
  <c r="T417" i="9"/>
  <c r="U417" i="9"/>
  <c r="V417" i="9"/>
  <c r="S418" i="9"/>
  <c r="T418" i="9"/>
  <c r="U418" i="9"/>
  <c r="V418" i="9"/>
  <c r="S419" i="9"/>
  <c r="T419" i="9"/>
  <c r="U419" i="9"/>
  <c r="V419" i="9"/>
  <c r="S420" i="9"/>
  <c r="T420" i="9"/>
  <c r="U420" i="9"/>
  <c r="V420" i="9"/>
  <c r="S421" i="9"/>
  <c r="T421" i="9"/>
  <c r="U421" i="9"/>
  <c r="V421" i="9"/>
  <c r="S422" i="9"/>
  <c r="T422" i="9"/>
  <c r="U422" i="9"/>
  <c r="V422" i="9"/>
  <c r="S423" i="9"/>
  <c r="T423" i="9"/>
  <c r="U423" i="9"/>
  <c r="V423" i="9"/>
  <c r="S424" i="9"/>
  <c r="T424" i="9"/>
  <c r="U424" i="9"/>
  <c r="V424" i="9"/>
  <c r="S425" i="9"/>
  <c r="T425" i="9"/>
  <c r="U425" i="9"/>
  <c r="V425" i="9"/>
  <c r="S426" i="9"/>
  <c r="T426" i="9"/>
  <c r="U426" i="9"/>
  <c r="V426" i="9"/>
  <c r="S427" i="9"/>
  <c r="T427" i="9"/>
  <c r="U427" i="9"/>
  <c r="V427" i="9"/>
  <c r="S428" i="9"/>
  <c r="T428" i="9"/>
  <c r="U428" i="9"/>
  <c r="V428" i="9"/>
  <c r="S429" i="9"/>
  <c r="T429" i="9"/>
  <c r="U429" i="9"/>
  <c r="V429" i="9"/>
  <c r="S430" i="9"/>
  <c r="T430" i="9"/>
  <c r="U430" i="9"/>
  <c r="V430" i="9"/>
  <c r="S431" i="9"/>
  <c r="T431" i="9"/>
  <c r="U431" i="9"/>
  <c r="V431" i="9"/>
  <c r="S432" i="9"/>
  <c r="T432" i="9"/>
  <c r="U432" i="9"/>
  <c r="V432" i="9"/>
  <c r="S433" i="9"/>
  <c r="T433" i="9"/>
  <c r="U433" i="9"/>
  <c r="V433" i="9"/>
  <c r="S434" i="9"/>
  <c r="T434" i="9"/>
  <c r="U434" i="9"/>
  <c r="V434" i="9"/>
  <c r="S435" i="9"/>
  <c r="T435" i="9"/>
  <c r="W435" i="9" s="1"/>
  <c r="U435" i="9"/>
  <c r="V435" i="9"/>
  <c r="S436" i="9"/>
  <c r="T436" i="9"/>
  <c r="U436" i="9"/>
  <c r="V436" i="9"/>
  <c r="S437" i="9"/>
  <c r="T437" i="9"/>
  <c r="W437" i="9" s="1"/>
  <c r="U437" i="9"/>
  <c r="V437" i="9"/>
  <c r="S438" i="9"/>
  <c r="T438" i="9"/>
  <c r="W438" i="9" s="1"/>
  <c r="U438" i="9"/>
  <c r="V438" i="9"/>
  <c r="S439" i="9"/>
  <c r="T439" i="9"/>
  <c r="W439" i="9" s="1"/>
  <c r="U439" i="9"/>
  <c r="V439" i="9"/>
  <c r="S440" i="9"/>
  <c r="T440" i="9"/>
  <c r="U440" i="9"/>
  <c r="V440" i="9"/>
  <c r="S441" i="9"/>
  <c r="T441" i="9"/>
  <c r="W441" i="9" s="1"/>
  <c r="U441" i="9"/>
  <c r="V441" i="9"/>
  <c r="S442" i="9"/>
  <c r="T442" i="9"/>
  <c r="W442" i="9" s="1"/>
  <c r="U442" i="9"/>
  <c r="V442" i="9"/>
  <c r="S443" i="9"/>
  <c r="T443" i="9"/>
  <c r="W443" i="9" s="1"/>
  <c r="U443" i="9"/>
  <c r="V443" i="9"/>
  <c r="S444" i="9"/>
  <c r="T444" i="9"/>
  <c r="U444" i="9"/>
  <c r="V444" i="9"/>
  <c r="S445" i="9"/>
  <c r="T445" i="9"/>
  <c r="U445" i="9"/>
  <c r="V445" i="9"/>
  <c r="S446" i="9"/>
  <c r="T446" i="9"/>
  <c r="U446" i="9"/>
  <c r="V446" i="9"/>
  <c r="S447" i="9"/>
  <c r="T447" i="9"/>
  <c r="W447" i="9" s="1"/>
  <c r="U447" i="9"/>
  <c r="V447" i="9"/>
  <c r="S448" i="9"/>
  <c r="T448" i="9"/>
  <c r="U448" i="9"/>
  <c r="V448" i="9"/>
  <c r="S449" i="9"/>
  <c r="T449" i="9"/>
  <c r="U449" i="9"/>
  <c r="V449" i="9"/>
  <c r="S450" i="9"/>
  <c r="T450" i="9"/>
  <c r="U450" i="9"/>
  <c r="V450" i="9"/>
  <c r="S451" i="9"/>
  <c r="T451" i="9"/>
  <c r="U451" i="9"/>
  <c r="V451" i="9"/>
  <c r="S452" i="9"/>
  <c r="T452" i="9"/>
  <c r="U452" i="9"/>
  <c r="V452" i="9"/>
  <c r="S453" i="9"/>
  <c r="T453" i="9"/>
  <c r="W453" i="9" s="1"/>
  <c r="U453" i="9"/>
  <c r="V453" i="9"/>
  <c r="S454" i="9"/>
  <c r="T454" i="9"/>
  <c r="W454" i="9" s="1"/>
  <c r="U454" i="9"/>
  <c r="V454" i="9"/>
  <c r="S455" i="9"/>
  <c r="T455" i="9"/>
  <c r="W455" i="9" s="1"/>
  <c r="U455" i="9"/>
  <c r="V455" i="9"/>
  <c r="S456" i="9"/>
  <c r="T456" i="9"/>
  <c r="U456" i="9"/>
  <c r="V456" i="9"/>
  <c r="S457" i="9"/>
  <c r="T457" i="9"/>
  <c r="W457" i="9" s="1"/>
  <c r="U457" i="9"/>
  <c r="V457" i="9"/>
  <c r="S458" i="9"/>
  <c r="T458" i="9"/>
  <c r="W458" i="9" s="1"/>
  <c r="U458" i="9"/>
  <c r="V458" i="9"/>
  <c r="S459" i="9"/>
  <c r="T459" i="9"/>
  <c r="U459" i="9"/>
  <c r="V459" i="9"/>
  <c r="S460" i="9"/>
  <c r="T460" i="9"/>
  <c r="U460" i="9"/>
  <c r="V460" i="9"/>
  <c r="S461" i="9"/>
  <c r="T461" i="9"/>
  <c r="U461" i="9"/>
  <c r="V461" i="9"/>
  <c r="S462" i="9"/>
  <c r="T462" i="9"/>
  <c r="U462" i="9"/>
  <c r="V462" i="9"/>
  <c r="S463" i="9"/>
  <c r="T463" i="9"/>
  <c r="W463" i="9" s="1"/>
  <c r="U463" i="9"/>
  <c r="V463" i="9"/>
  <c r="S464" i="9"/>
  <c r="T464" i="9"/>
  <c r="U464" i="9"/>
  <c r="V464" i="9"/>
  <c r="W464" i="9" s="1"/>
  <c r="S465" i="9"/>
  <c r="T465" i="9"/>
  <c r="U465" i="9"/>
  <c r="V465" i="9"/>
  <c r="S466" i="9"/>
  <c r="T466" i="9"/>
  <c r="U466" i="9"/>
  <c r="V466" i="9"/>
  <c r="S467" i="9"/>
  <c r="T467" i="9"/>
  <c r="U467" i="9"/>
  <c r="V467" i="9"/>
  <c r="S468" i="9"/>
  <c r="T468" i="9"/>
  <c r="U468" i="9"/>
  <c r="V468" i="9"/>
  <c r="S469" i="9"/>
  <c r="T469" i="9"/>
  <c r="U469" i="9"/>
  <c r="V469" i="9"/>
  <c r="S470" i="9"/>
  <c r="T470" i="9"/>
  <c r="U470" i="9"/>
  <c r="V470" i="9"/>
  <c r="S471" i="9"/>
  <c r="T471" i="9"/>
  <c r="U471" i="9"/>
  <c r="V471" i="9"/>
  <c r="S472" i="9"/>
  <c r="T472" i="9"/>
  <c r="U472" i="9"/>
  <c r="V472" i="9"/>
  <c r="S473" i="9"/>
  <c r="T473" i="9"/>
  <c r="U473" i="9"/>
  <c r="V473" i="9"/>
  <c r="S474" i="9"/>
  <c r="T474" i="9"/>
  <c r="U474" i="9"/>
  <c r="V474" i="9"/>
  <c r="S475" i="9"/>
  <c r="T475" i="9"/>
  <c r="U475" i="9"/>
  <c r="V475" i="9"/>
  <c r="S476" i="9"/>
  <c r="T476" i="9"/>
  <c r="U476" i="9"/>
  <c r="V476" i="9"/>
  <c r="W476" i="9" s="1"/>
  <c r="S477" i="9"/>
  <c r="T477" i="9"/>
  <c r="U477" i="9"/>
  <c r="V477" i="9"/>
  <c r="S478" i="9"/>
  <c r="T478" i="9"/>
  <c r="U478" i="9"/>
  <c r="V478" i="9"/>
  <c r="S479" i="9"/>
  <c r="T479" i="9"/>
  <c r="U479" i="9"/>
  <c r="V479" i="9"/>
  <c r="W479" i="9"/>
  <c r="S480" i="9"/>
  <c r="T480" i="9"/>
  <c r="U480" i="9"/>
  <c r="V480" i="9"/>
  <c r="W480" i="9" s="1"/>
  <c r="S481" i="9"/>
  <c r="T481" i="9"/>
  <c r="U481" i="9"/>
  <c r="V481" i="9"/>
  <c r="S482" i="9"/>
  <c r="T482" i="9"/>
  <c r="U482" i="9"/>
  <c r="V482" i="9"/>
  <c r="S483" i="9"/>
  <c r="T483" i="9"/>
  <c r="U483" i="9"/>
  <c r="V483" i="9"/>
  <c r="S484" i="9"/>
  <c r="T484" i="9"/>
  <c r="U484" i="9"/>
  <c r="V484" i="9"/>
  <c r="S485" i="9"/>
  <c r="T485" i="9"/>
  <c r="U485" i="9"/>
  <c r="V485" i="9"/>
  <c r="S486" i="9"/>
  <c r="T486" i="9"/>
  <c r="U486" i="9"/>
  <c r="V486" i="9"/>
  <c r="S487" i="9"/>
  <c r="T487" i="9"/>
  <c r="U487" i="9"/>
  <c r="V487" i="9"/>
  <c r="S488" i="9"/>
  <c r="T488" i="9"/>
  <c r="U488" i="9"/>
  <c r="V488" i="9"/>
  <c r="S489" i="9"/>
  <c r="T489" i="9"/>
  <c r="U489" i="9"/>
  <c r="V489" i="9"/>
  <c r="S490" i="9"/>
  <c r="T490" i="9"/>
  <c r="U490" i="9"/>
  <c r="V490" i="9"/>
  <c r="S491" i="9"/>
  <c r="T491" i="9"/>
  <c r="U491" i="9"/>
  <c r="V491" i="9"/>
  <c r="S492" i="9"/>
  <c r="T492" i="9"/>
  <c r="U492" i="9"/>
  <c r="V492" i="9"/>
  <c r="S493" i="9"/>
  <c r="T493" i="9"/>
  <c r="U493" i="9"/>
  <c r="V493" i="9"/>
  <c r="S494" i="9"/>
  <c r="T494" i="9"/>
  <c r="W494" i="9" s="1"/>
  <c r="U494" i="9"/>
  <c r="V494" i="9"/>
  <c r="S495" i="9"/>
  <c r="T495" i="9"/>
  <c r="U495" i="9"/>
  <c r="V495" i="9"/>
  <c r="S496" i="9"/>
  <c r="T496" i="9"/>
  <c r="W496" i="9" s="1"/>
  <c r="U496" i="9"/>
  <c r="V496" i="9"/>
  <c r="S497" i="9"/>
  <c r="T497" i="9"/>
  <c r="W497" i="9" s="1"/>
  <c r="U497" i="9"/>
  <c r="V497" i="9"/>
  <c r="S498" i="9"/>
  <c r="T498" i="9"/>
  <c r="W498" i="9" s="1"/>
  <c r="U498" i="9"/>
  <c r="V498" i="9"/>
  <c r="S499" i="9"/>
  <c r="T499" i="9"/>
  <c r="U499" i="9"/>
  <c r="V499" i="9"/>
  <c r="S500" i="9"/>
  <c r="T500" i="9"/>
  <c r="U500" i="9"/>
  <c r="V500" i="9"/>
  <c r="S501" i="9"/>
  <c r="T501" i="9"/>
  <c r="W501" i="9" s="1"/>
  <c r="U501" i="9"/>
  <c r="V501" i="9"/>
  <c r="S502" i="9"/>
  <c r="T502" i="9"/>
  <c r="W502" i="9" s="1"/>
  <c r="U502" i="9"/>
  <c r="V502" i="9"/>
  <c r="S503" i="9"/>
  <c r="T503" i="9"/>
  <c r="W503" i="9" s="1"/>
  <c r="U503" i="9"/>
  <c r="V503" i="9"/>
  <c r="S504" i="9"/>
  <c r="T504" i="9"/>
  <c r="W504" i="9" s="1"/>
  <c r="U504" i="9"/>
  <c r="V504" i="9"/>
  <c r="S505" i="9"/>
  <c r="T505" i="9"/>
  <c r="U505" i="9"/>
  <c r="V505" i="9"/>
  <c r="S506" i="9"/>
  <c r="T506" i="9"/>
  <c r="U506" i="9"/>
  <c r="V506" i="9"/>
  <c r="S507" i="9"/>
  <c r="T507" i="9"/>
  <c r="U507" i="9"/>
  <c r="V507" i="9"/>
  <c r="S508" i="9"/>
  <c r="T508" i="9"/>
  <c r="W508" i="9" s="1"/>
  <c r="U508" i="9"/>
  <c r="V508" i="9"/>
  <c r="S509" i="9"/>
  <c r="T509" i="9"/>
  <c r="U509" i="9"/>
  <c r="V509" i="9"/>
  <c r="S510" i="9"/>
  <c r="T510" i="9"/>
  <c r="U510" i="9"/>
  <c r="V510" i="9"/>
  <c r="S511" i="9"/>
  <c r="T511" i="9"/>
  <c r="W511" i="9" s="1"/>
  <c r="U511" i="9"/>
  <c r="V511" i="9"/>
  <c r="S512" i="9"/>
  <c r="T512" i="9"/>
  <c r="W512" i="9" s="1"/>
  <c r="U512" i="9"/>
  <c r="V512" i="9"/>
  <c r="S513" i="9"/>
  <c r="T513" i="9"/>
  <c r="W513" i="9" s="1"/>
  <c r="U513" i="9"/>
  <c r="V513" i="9"/>
  <c r="S514" i="9"/>
  <c r="T514" i="9"/>
  <c r="W514" i="9" s="1"/>
  <c r="U514" i="9"/>
  <c r="V514" i="9"/>
  <c r="S515" i="9"/>
  <c r="T515" i="9"/>
  <c r="W515" i="9" s="1"/>
  <c r="U515" i="9"/>
  <c r="V515" i="9"/>
  <c r="S516" i="9"/>
  <c r="T516" i="9"/>
  <c r="U516" i="9"/>
  <c r="V516" i="9"/>
  <c r="S517" i="9"/>
  <c r="T517" i="9"/>
  <c r="U517" i="9"/>
  <c r="V517" i="9"/>
  <c r="S518" i="9"/>
  <c r="T518" i="9"/>
  <c r="U518" i="9"/>
  <c r="V518" i="9"/>
  <c r="S519" i="9"/>
  <c r="T519" i="9"/>
  <c r="W519" i="9" s="1"/>
  <c r="U519" i="9"/>
  <c r="V519" i="9"/>
  <c r="S520" i="9"/>
  <c r="T520" i="9"/>
  <c r="U520" i="9"/>
  <c r="V520" i="9"/>
  <c r="W520" i="9" s="1"/>
  <c r="S521" i="9"/>
  <c r="T521" i="9"/>
  <c r="U521" i="9"/>
  <c r="V521" i="9"/>
  <c r="S522" i="9"/>
  <c r="T522" i="9"/>
  <c r="U522" i="9"/>
  <c r="V522" i="9"/>
  <c r="S523" i="9"/>
  <c r="T523" i="9"/>
  <c r="U523" i="9"/>
  <c r="V523" i="9"/>
  <c r="S524" i="9"/>
  <c r="T524" i="9"/>
  <c r="U524" i="9"/>
  <c r="V524" i="9"/>
  <c r="S525" i="9"/>
  <c r="T525" i="9"/>
  <c r="U525" i="9"/>
  <c r="V525" i="9"/>
  <c r="S526" i="9"/>
  <c r="T526" i="9"/>
  <c r="U526" i="9"/>
  <c r="V526" i="9"/>
  <c r="S527" i="9"/>
  <c r="T527" i="9"/>
  <c r="U527" i="9"/>
  <c r="V527" i="9"/>
  <c r="S528" i="9"/>
  <c r="T528" i="9"/>
  <c r="U528" i="9"/>
  <c r="V528" i="9"/>
  <c r="S529" i="9"/>
  <c r="T529" i="9"/>
  <c r="U529" i="9"/>
  <c r="V529" i="9"/>
  <c r="S530" i="9"/>
  <c r="T530" i="9"/>
  <c r="U530" i="9"/>
  <c r="V530" i="9"/>
  <c r="S531" i="9"/>
  <c r="T531" i="9"/>
  <c r="U531" i="9"/>
  <c r="V531" i="9"/>
  <c r="W531" i="9"/>
  <c r="S532" i="9"/>
  <c r="T532" i="9"/>
  <c r="U532" i="9"/>
  <c r="V532" i="9"/>
  <c r="W532" i="9" s="1"/>
  <c r="S533" i="9"/>
  <c r="T533" i="9"/>
  <c r="U533" i="9"/>
  <c r="V533" i="9"/>
  <c r="S534" i="9"/>
  <c r="T534" i="9"/>
  <c r="U534" i="9"/>
  <c r="V534" i="9"/>
  <c r="S535" i="9"/>
  <c r="T535" i="9"/>
  <c r="U535" i="9"/>
  <c r="V535" i="9"/>
  <c r="S536" i="9"/>
  <c r="T536" i="9"/>
  <c r="U536" i="9"/>
  <c r="V536" i="9"/>
  <c r="S537" i="9"/>
  <c r="T537" i="9"/>
  <c r="U537" i="9"/>
  <c r="V537" i="9"/>
  <c r="S538" i="9"/>
  <c r="T538" i="9"/>
  <c r="U538" i="9"/>
  <c r="V538" i="9"/>
  <c r="S539" i="9"/>
  <c r="T539" i="9"/>
  <c r="U539" i="9"/>
  <c r="V539" i="9"/>
  <c r="S540" i="9"/>
  <c r="T540" i="9"/>
  <c r="U540" i="9"/>
  <c r="V540" i="9"/>
  <c r="S541" i="9"/>
  <c r="T541" i="9"/>
  <c r="U541" i="9"/>
  <c r="V541" i="9"/>
  <c r="S542" i="9"/>
  <c r="T542" i="9"/>
  <c r="U542" i="9"/>
  <c r="V542" i="9"/>
  <c r="S543" i="9"/>
  <c r="T543" i="9"/>
  <c r="U543" i="9"/>
  <c r="V543" i="9"/>
  <c r="S544" i="9"/>
  <c r="T544" i="9"/>
  <c r="W544" i="9" s="1"/>
  <c r="U544" i="9"/>
  <c r="V544" i="9"/>
  <c r="S545" i="9"/>
  <c r="T545" i="9"/>
  <c r="U545" i="9"/>
  <c r="V545" i="9"/>
  <c r="S546" i="9"/>
  <c r="T546" i="9"/>
  <c r="W546" i="9" s="1"/>
  <c r="U546" i="9"/>
  <c r="V546" i="9"/>
  <c r="S547" i="9"/>
  <c r="T547" i="9"/>
  <c r="U547" i="9"/>
  <c r="V547" i="9"/>
  <c r="S548" i="9"/>
  <c r="T548" i="9"/>
  <c r="U548" i="9"/>
  <c r="V548" i="9"/>
  <c r="S549" i="9"/>
  <c r="T549" i="9"/>
  <c r="W549" i="9" s="1"/>
  <c r="U549" i="9"/>
  <c r="V549" i="9"/>
  <c r="S550" i="9"/>
  <c r="T550" i="9"/>
  <c r="W550" i="9" s="1"/>
  <c r="U550" i="9"/>
  <c r="V550" i="9"/>
  <c r="S551" i="9"/>
  <c r="T551" i="9"/>
  <c r="W551" i="9" s="1"/>
  <c r="U551" i="9"/>
  <c r="V551" i="9"/>
  <c r="S552" i="9"/>
  <c r="T552" i="9"/>
  <c r="W552" i="9" s="1"/>
  <c r="U552" i="9"/>
  <c r="V552" i="9"/>
  <c r="S553" i="9"/>
  <c r="T553" i="9"/>
  <c r="U553" i="9"/>
  <c r="V553" i="9"/>
  <c r="S554" i="9"/>
  <c r="T554" i="9"/>
  <c r="W554" i="9" s="1"/>
  <c r="U554" i="9"/>
  <c r="V554" i="9"/>
  <c r="S555" i="9"/>
  <c r="T555" i="9"/>
  <c r="W555" i="9" s="1"/>
  <c r="U555" i="9"/>
  <c r="V555" i="9"/>
  <c r="S556" i="9"/>
  <c r="T556" i="9"/>
  <c r="W556" i="9" s="1"/>
  <c r="U556" i="9"/>
  <c r="V556" i="9"/>
  <c r="S557" i="9"/>
  <c r="T557" i="9"/>
  <c r="U557" i="9"/>
  <c r="V557" i="9"/>
  <c r="S558" i="9"/>
  <c r="T558" i="9"/>
  <c r="W558" i="9" s="1"/>
  <c r="U558" i="9"/>
  <c r="V558" i="9"/>
  <c r="S559" i="9"/>
  <c r="T559" i="9"/>
  <c r="U559" i="9"/>
  <c r="V559" i="9"/>
  <c r="S560" i="9"/>
  <c r="T560" i="9"/>
  <c r="U560" i="9"/>
  <c r="V560" i="9"/>
  <c r="S561" i="9"/>
  <c r="T561" i="9"/>
  <c r="W561" i="9" s="1"/>
  <c r="U561" i="9"/>
  <c r="V561" i="9"/>
  <c r="S562" i="9"/>
  <c r="T562" i="9"/>
  <c r="W562" i="9" s="1"/>
  <c r="U562" i="9"/>
  <c r="V562" i="9"/>
  <c r="S563" i="9"/>
  <c r="T563" i="9"/>
  <c r="U563" i="9"/>
  <c r="V563" i="9"/>
  <c r="S564" i="9"/>
  <c r="T564" i="9"/>
  <c r="U564" i="9"/>
  <c r="V564" i="9"/>
  <c r="S565" i="9"/>
  <c r="T565" i="9"/>
  <c r="W565" i="9" s="1"/>
  <c r="U565" i="9"/>
  <c r="V565" i="9"/>
  <c r="S566" i="9"/>
  <c r="T566" i="9"/>
  <c r="W566" i="9" s="1"/>
  <c r="U566" i="9"/>
  <c r="V566" i="9"/>
  <c r="S567" i="9"/>
  <c r="T567" i="9"/>
  <c r="W567" i="9" s="1"/>
  <c r="U567" i="9"/>
  <c r="V567" i="9"/>
  <c r="S568" i="9"/>
  <c r="T568" i="9"/>
  <c r="W568" i="9" s="1"/>
  <c r="U568" i="9"/>
  <c r="V568" i="9"/>
  <c r="S569" i="9"/>
  <c r="T569" i="9"/>
  <c r="U569" i="9"/>
  <c r="V569" i="9"/>
  <c r="S570" i="9"/>
  <c r="T570" i="9"/>
  <c r="U570" i="9"/>
  <c r="V570" i="9"/>
  <c r="S571" i="9"/>
  <c r="T571" i="9"/>
  <c r="U571" i="9"/>
  <c r="V571" i="9"/>
  <c r="S572" i="9"/>
  <c r="T572" i="9"/>
  <c r="W572" i="9" s="1"/>
  <c r="U572" i="9"/>
  <c r="V572" i="9"/>
  <c r="S573" i="9"/>
  <c r="T573" i="9"/>
  <c r="U573" i="9"/>
  <c r="V573" i="9"/>
  <c r="S574" i="9"/>
  <c r="T574" i="9"/>
  <c r="U574" i="9"/>
  <c r="V574" i="9"/>
  <c r="S575" i="9"/>
  <c r="T575" i="9"/>
  <c r="U575" i="9"/>
  <c r="V575" i="9"/>
  <c r="S576" i="9"/>
  <c r="T576" i="9"/>
  <c r="U576" i="9"/>
  <c r="V576" i="9"/>
  <c r="S577" i="9"/>
  <c r="T577" i="9"/>
  <c r="U577" i="9"/>
  <c r="V577" i="9"/>
  <c r="S578" i="9"/>
  <c r="T578" i="9"/>
  <c r="U578" i="9"/>
  <c r="V578" i="9"/>
  <c r="S579" i="9"/>
  <c r="T579" i="9"/>
  <c r="U579" i="9"/>
  <c r="V579" i="9"/>
  <c r="S580" i="9"/>
  <c r="T580" i="9"/>
  <c r="U580" i="9"/>
  <c r="V580" i="9"/>
  <c r="W580" i="9" s="1"/>
  <c r="S581" i="9"/>
  <c r="T581" i="9"/>
  <c r="U581" i="9"/>
  <c r="V581" i="9"/>
  <c r="S582" i="9"/>
  <c r="T582" i="9"/>
  <c r="U582" i="9"/>
  <c r="V582" i="9"/>
  <c r="S583" i="9"/>
  <c r="T583" i="9"/>
  <c r="U583" i="9"/>
  <c r="V583" i="9"/>
  <c r="W583" i="9"/>
  <c r="S584" i="9"/>
  <c r="T584" i="9"/>
  <c r="U584" i="9"/>
  <c r="V584" i="9"/>
  <c r="W584" i="9" s="1"/>
  <c r="S585" i="9"/>
  <c r="T585" i="9"/>
  <c r="U585" i="9"/>
  <c r="V585" i="9"/>
  <c r="S586" i="9"/>
  <c r="T586" i="9"/>
  <c r="U586" i="9"/>
  <c r="V586" i="9"/>
  <c r="S587" i="9"/>
  <c r="T587" i="9"/>
  <c r="U587" i="9"/>
  <c r="V587" i="9"/>
  <c r="S588" i="9"/>
  <c r="T588" i="9"/>
  <c r="U588" i="9"/>
  <c r="V588" i="9"/>
  <c r="S589" i="9"/>
  <c r="T589" i="9"/>
  <c r="U589" i="9"/>
  <c r="V589" i="9"/>
  <c r="S590" i="9"/>
  <c r="T590" i="9"/>
  <c r="U590" i="9"/>
  <c r="V590" i="9"/>
  <c r="S591" i="9"/>
  <c r="T591" i="9"/>
  <c r="U591" i="9"/>
  <c r="V591" i="9"/>
  <c r="S592" i="9"/>
  <c r="T592" i="9"/>
  <c r="U592" i="9"/>
  <c r="V592" i="9"/>
  <c r="S593" i="9"/>
  <c r="T593" i="9"/>
  <c r="U593" i="9"/>
  <c r="V593" i="9"/>
  <c r="S594" i="9"/>
  <c r="T594" i="9"/>
  <c r="U594" i="9"/>
  <c r="V594" i="9"/>
  <c r="S595" i="9"/>
  <c r="T595" i="9"/>
  <c r="U595" i="9"/>
  <c r="V595" i="9"/>
  <c r="S596" i="9"/>
  <c r="T596" i="9"/>
  <c r="U596" i="9"/>
  <c r="V596" i="9"/>
  <c r="S597" i="9"/>
  <c r="T597" i="9"/>
  <c r="U597" i="9"/>
  <c r="V597" i="9"/>
  <c r="S598" i="9"/>
  <c r="T598" i="9"/>
  <c r="U598" i="9"/>
  <c r="V598" i="9"/>
  <c r="S599" i="9"/>
  <c r="T599" i="9"/>
  <c r="U599" i="9"/>
  <c r="V599" i="9"/>
  <c r="S600" i="9"/>
  <c r="T600" i="9"/>
  <c r="U600" i="9"/>
  <c r="V600" i="9"/>
  <c r="S601" i="9"/>
  <c r="T601" i="9"/>
  <c r="U601" i="9"/>
  <c r="V601" i="9"/>
  <c r="S602" i="9"/>
  <c r="T602" i="9"/>
  <c r="W602" i="9" s="1"/>
  <c r="U602" i="9"/>
  <c r="V602" i="9"/>
  <c r="S603" i="9"/>
  <c r="T603" i="9"/>
  <c r="W603" i="9" s="1"/>
  <c r="U603" i="9"/>
  <c r="V603" i="9"/>
  <c r="S604" i="9"/>
  <c r="T604" i="9"/>
  <c r="W604" i="9" s="1"/>
  <c r="U604" i="9"/>
  <c r="V604" i="9"/>
  <c r="S605" i="9"/>
  <c r="T605" i="9"/>
  <c r="U605" i="9"/>
  <c r="V605" i="9"/>
  <c r="S606" i="9"/>
  <c r="T606" i="9"/>
  <c r="W606" i="9" s="1"/>
  <c r="U606" i="9"/>
  <c r="V606" i="9"/>
  <c r="S607" i="9"/>
  <c r="T607" i="9"/>
  <c r="U607" i="9"/>
  <c r="V607" i="9"/>
  <c r="S608" i="9"/>
  <c r="T608" i="9"/>
  <c r="U608" i="9"/>
  <c r="V608" i="9"/>
  <c r="S609" i="9"/>
  <c r="T609" i="9"/>
  <c r="U609" i="9"/>
  <c r="V609" i="9"/>
  <c r="S610" i="9"/>
  <c r="T610" i="9"/>
  <c r="W610" i="9" s="1"/>
  <c r="U610" i="9"/>
  <c r="V610" i="9"/>
  <c r="S611" i="9"/>
  <c r="T611" i="9"/>
  <c r="U611" i="9"/>
  <c r="V611" i="9"/>
  <c r="S612" i="9"/>
  <c r="T612" i="9"/>
  <c r="U612" i="9"/>
  <c r="V612" i="9"/>
  <c r="S613" i="9"/>
  <c r="T613" i="9"/>
  <c r="W613" i="9" s="1"/>
  <c r="U613" i="9"/>
  <c r="V613" i="9"/>
  <c r="S614" i="9"/>
  <c r="T614" i="9"/>
  <c r="W614" i="9" s="1"/>
  <c r="U614" i="9"/>
  <c r="V614" i="9"/>
  <c r="S615" i="9"/>
  <c r="T615" i="9"/>
  <c r="W615" i="9" s="1"/>
  <c r="U615" i="9"/>
  <c r="V615" i="9"/>
  <c r="S616" i="9"/>
  <c r="T616" i="9"/>
  <c r="W616" i="9" s="1"/>
  <c r="U616" i="9"/>
  <c r="V616" i="9"/>
  <c r="S617" i="9"/>
  <c r="T617" i="9"/>
  <c r="U617" i="9"/>
  <c r="V617" i="9"/>
  <c r="S618" i="9"/>
  <c r="T618" i="9"/>
  <c r="W618" i="9" s="1"/>
  <c r="U618" i="9"/>
  <c r="V618" i="9"/>
  <c r="S619" i="9"/>
  <c r="T619" i="9"/>
  <c r="W619" i="9" s="1"/>
  <c r="U619" i="9"/>
  <c r="V619" i="9"/>
  <c r="S620" i="9"/>
  <c r="T620" i="9"/>
  <c r="W620" i="9" s="1"/>
  <c r="U620" i="9"/>
  <c r="V620" i="9"/>
  <c r="S621" i="9"/>
  <c r="T621" i="9"/>
  <c r="U621" i="9"/>
  <c r="V621" i="9"/>
  <c r="S622" i="9"/>
  <c r="T622" i="9"/>
  <c r="W622" i="9" s="1"/>
  <c r="U622" i="9"/>
  <c r="V622" i="9"/>
  <c r="S623" i="9"/>
  <c r="T623" i="9"/>
  <c r="U623" i="9"/>
  <c r="V623" i="9"/>
  <c r="S624" i="9"/>
  <c r="T624" i="9"/>
  <c r="U624" i="9"/>
  <c r="V624" i="9"/>
  <c r="S625" i="9"/>
  <c r="T625" i="9"/>
  <c r="U625" i="9"/>
  <c r="V625" i="9"/>
  <c r="S626" i="9"/>
  <c r="T626" i="9"/>
  <c r="U626" i="9"/>
  <c r="V626" i="9"/>
  <c r="S627" i="9"/>
  <c r="T627" i="9"/>
  <c r="U627" i="9"/>
  <c r="V627" i="9"/>
  <c r="S628" i="9"/>
  <c r="T628" i="9"/>
  <c r="U628" i="9"/>
  <c r="V628" i="9"/>
  <c r="S629" i="9"/>
  <c r="T629" i="9"/>
  <c r="U629" i="9"/>
  <c r="V629" i="9"/>
  <c r="S630" i="9"/>
  <c r="T630" i="9"/>
  <c r="U630" i="9"/>
  <c r="V630" i="9"/>
  <c r="S631" i="9"/>
  <c r="T631" i="9"/>
  <c r="U631" i="9"/>
  <c r="V631" i="9"/>
  <c r="S632" i="9"/>
  <c r="T632" i="9"/>
  <c r="U632" i="9"/>
  <c r="V632" i="9"/>
  <c r="W632" i="9"/>
  <c r="S633" i="9"/>
  <c r="T633" i="9"/>
  <c r="U633" i="9"/>
  <c r="V633" i="9"/>
  <c r="S634" i="9"/>
  <c r="T634" i="9"/>
  <c r="U634" i="9"/>
  <c r="V634" i="9"/>
  <c r="S635" i="9"/>
  <c r="T635" i="9"/>
  <c r="U635" i="9"/>
  <c r="V635" i="9"/>
  <c r="S636" i="9"/>
  <c r="T636" i="9"/>
  <c r="U636" i="9"/>
  <c r="V636" i="9"/>
  <c r="W636" i="9" s="1"/>
  <c r="S637" i="9"/>
  <c r="T637" i="9"/>
  <c r="U637" i="9"/>
  <c r="V637" i="9"/>
  <c r="S638" i="9"/>
  <c r="T638" i="9"/>
  <c r="U638" i="9"/>
  <c r="V638" i="9"/>
  <c r="S639" i="9"/>
  <c r="T639" i="9"/>
  <c r="U639" i="9"/>
  <c r="V639" i="9"/>
  <c r="S640" i="9"/>
  <c r="T640" i="9"/>
  <c r="U640" i="9"/>
  <c r="V640" i="9"/>
  <c r="S641" i="9"/>
  <c r="T641" i="9"/>
  <c r="U641" i="9"/>
  <c r="V641" i="9"/>
  <c r="S642" i="9"/>
  <c r="T642" i="9"/>
  <c r="U642" i="9"/>
  <c r="V642" i="9"/>
  <c r="S643" i="9"/>
  <c r="T643" i="9"/>
  <c r="U643" i="9"/>
  <c r="V643" i="9"/>
  <c r="S644" i="9"/>
  <c r="T644" i="9"/>
  <c r="U644" i="9"/>
  <c r="V644" i="9"/>
  <c r="W644" i="9" s="1"/>
  <c r="S645" i="9"/>
  <c r="T645" i="9"/>
  <c r="U645" i="9"/>
  <c r="V645" i="9"/>
  <c r="S646" i="9"/>
  <c r="T646" i="9"/>
  <c r="U646" i="9"/>
  <c r="V646" i="9"/>
  <c r="S647" i="9"/>
  <c r="T647" i="9"/>
  <c r="W647" i="9" s="1"/>
  <c r="U647" i="9"/>
  <c r="V647" i="9"/>
  <c r="S648" i="9"/>
  <c r="T648" i="9"/>
  <c r="U648" i="9"/>
  <c r="V648" i="9"/>
  <c r="S649" i="9"/>
  <c r="T649" i="9"/>
  <c r="U649" i="9"/>
  <c r="V649" i="9"/>
  <c r="S650" i="9"/>
  <c r="T650" i="9"/>
  <c r="U650" i="9"/>
  <c r="V650" i="9"/>
  <c r="S651" i="9"/>
  <c r="T651" i="9"/>
  <c r="U651" i="9"/>
  <c r="V651" i="9"/>
  <c r="S652" i="9"/>
  <c r="T652" i="9"/>
  <c r="U652" i="9"/>
  <c r="V652" i="9"/>
  <c r="S653" i="9"/>
  <c r="T653" i="9"/>
  <c r="U653" i="9"/>
  <c r="V653" i="9"/>
  <c r="S654" i="9"/>
  <c r="T654" i="9"/>
  <c r="W654" i="9" s="1"/>
  <c r="U654" i="9"/>
  <c r="V654" i="9"/>
  <c r="S655" i="9"/>
  <c r="T655" i="9"/>
  <c r="W655" i="9" s="1"/>
  <c r="U655" i="9"/>
  <c r="V655" i="9"/>
  <c r="S656" i="9"/>
  <c r="T656" i="9"/>
  <c r="U656" i="9"/>
  <c r="V656" i="9"/>
  <c r="S657" i="9"/>
  <c r="T657" i="9"/>
  <c r="W657" i="9" s="1"/>
  <c r="U657" i="9"/>
  <c r="V657" i="9"/>
  <c r="S658" i="9"/>
  <c r="T658" i="9"/>
  <c r="W658" i="9" s="1"/>
  <c r="U658" i="9"/>
  <c r="V658" i="9"/>
  <c r="S659" i="9"/>
  <c r="T659" i="9"/>
  <c r="W659" i="9" s="1"/>
  <c r="U659" i="9"/>
  <c r="V659" i="9"/>
  <c r="S660" i="9"/>
  <c r="T660" i="9"/>
  <c r="W660" i="9" s="1"/>
  <c r="U660" i="9"/>
  <c r="V660" i="9"/>
  <c r="S661" i="9"/>
  <c r="T661" i="9"/>
  <c r="U661" i="9"/>
  <c r="V661" i="9"/>
  <c r="S662" i="9"/>
  <c r="T662" i="9"/>
  <c r="U662" i="9"/>
  <c r="V662" i="9"/>
  <c r="S663" i="9"/>
  <c r="T663" i="9"/>
  <c r="U663" i="9"/>
  <c r="V663" i="9"/>
  <c r="S664" i="9"/>
  <c r="T664" i="9"/>
  <c r="U664" i="9"/>
  <c r="V664" i="9"/>
  <c r="S665" i="9"/>
  <c r="T665" i="9"/>
  <c r="U665" i="9"/>
  <c r="V665" i="9"/>
  <c r="S666" i="9"/>
  <c r="T666" i="9"/>
  <c r="U666" i="9"/>
  <c r="V666" i="9"/>
  <c r="S667" i="9"/>
  <c r="T667" i="9"/>
  <c r="U667" i="9"/>
  <c r="V667" i="9"/>
  <c r="S668" i="9"/>
  <c r="T668" i="9"/>
  <c r="U668" i="9"/>
  <c r="V668" i="9"/>
  <c r="S669" i="9"/>
  <c r="T669" i="9"/>
  <c r="U669" i="9"/>
  <c r="V669" i="9"/>
  <c r="S670" i="9"/>
  <c r="T670" i="9"/>
  <c r="W670" i="9" s="1"/>
  <c r="U670" i="9"/>
  <c r="V670" i="9"/>
  <c r="S671" i="9"/>
  <c r="T671" i="9"/>
  <c r="W671" i="9" s="1"/>
  <c r="U671" i="9"/>
  <c r="V671" i="9"/>
  <c r="S672" i="9"/>
  <c r="T672" i="9"/>
  <c r="U672" i="9"/>
  <c r="V672" i="9"/>
  <c r="S673" i="9"/>
  <c r="T673" i="9"/>
  <c r="W673" i="9" s="1"/>
  <c r="U673" i="9"/>
  <c r="V673" i="9"/>
  <c r="S674" i="9"/>
  <c r="T674" i="9"/>
  <c r="W674" i="9" s="1"/>
  <c r="U674" i="9"/>
  <c r="V674" i="9"/>
  <c r="S675" i="9"/>
  <c r="T675" i="9"/>
  <c r="W675" i="9" s="1"/>
  <c r="U675" i="9"/>
  <c r="V675" i="9"/>
  <c r="S676" i="9"/>
  <c r="T676" i="9"/>
  <c r="W676" i="9" s="1"/>
  <c r="U676" i="9"/>
  <c r="V676" i="9"/>
  <c r="S677" i="9"/>
  <c r="T677" i="9"/>
  <c r="U677" i="9"/>
  <c r="V677" i="9"/>
  <c r="S678" i="9"/>
  <c r="T678" i="9"/>
  <c r="U678" i="9"/>
  <c r="V678" i="9"/>
  <c r="S679" i="9"/>
  <c r="T679" i="9"/>
  <c r="U679" i="9"/>
  <c r="V679" i="9"/>
  <c r="W679" i="9"/>
  <c r="S680" i="9"/>
  <c r="T680" i="9"/>
  <c r="U680" i="9"/>
  <c r="V680" i="9"/>
  <c r="W680" i="9" s="1"/>
  <c r="S681" i="9"/>
  <c r="T681" i="9"/>
  <c r="U681" i="9"/>
  <c r="V681" i="9"/>
  <c r="S682" i="9"/>
  <c r="T682" i="9"/>
  <c r="U682" i="9"/>
  <c r="V682" i="9"/>
  <c r="S683" i="9"/>
  <c r="T683" i="9"/>
  <c r="U683" i="9"/>
  <c r="V683" i="9"/>
  <c r="S684" i="9"/>
  <c r="T684" i="9"/>
  <c r="U684" i="9"/>
  <c r="V684" i="9"/>
  <c r="W684" i="9" s="1"/>
  <c r="S685" i="9"/>
  <c r="T685" i="9"/>
  <c r="U685" i="9"/>
  <c r="V685" i="9"/>
  <c r="S686" i="9"/>
  <c r="T686" i="9"/>
  <c r="U686" i="9"/>
  <c r="V686" i="9"/>
  <c r="S687" i="9"/>
  <c r="T687" i="9"/>
  <c r="U687" i="9"/>
  <c r="V687" i="9"/>
  <c r="S688" i="9"/>
  <c r="T688" i="9"/>
  <c r="U688" i="9"/>
  <c r="V688" i="9"/>
  <c r="S689" i="9"/>
  <c r="T689" i="9"/>
  <c r="U689" i="9"/>
  <c r="V689" i="9"/>
  <c r="S690" i="9"/>
  <c r="T690" i="9"/>
  <c r="U690" i="9"/>
  <c r="V690" i="9"/>
  <c r="S691" i="9"/>
  <c r="T691" i="9"/>
  <c r="U691" i="9"/>
  <c r="V691" i="9"/>
  <c r="S692" i="9"/>
  <c r="T692" i="9"/>
  <c r="U692" i="9"/>
  <c r="V692" i="9"/>
  <c r="W692" i="9" s="1"/>
  <c r="S693" i="9"/>
  <c r="T693" i="9"/>
  <c r="U693" i="9"/>
  <c r="V693" i="9"/>
  <c r="S694" i="9"/>
  <c r="T694" i="9"/>
  <c r="U694" i="9"/>
  <c r="V694" i="9"/>
  <c r="S695" i="9"/>
  <c r="T695" i="9"/>
  <c r="U695" i="9"/>
  <c r="V695" i="9"/>
  <c r="W695" i="9" s="1"/>
  <c r="S696" i="9"/>
  <c r="T696" i="9"/>
  <c r="U696" i="9"/>
  <c r="V696" i="9"/>
  <c r="W696" i="9" s="1"/>
  <c r="S697" i="9"/>
  <c r="T697" i="9"/>
  <c r="U697" i="9"/>
  <c r="V697" i="9"/>
  <c r="S698" i="9"/>
  <c r="T698" i="9"/>
  <c r="U698" i="9"/>
  <c r="V698" i="9"/>
  <c r="S699" i="9"/>
  <c r="T699" i="9"/>
  <c r="U699" i="9"/>
  <c r="V699" i="9"/>
  <c r="S700" i="9"/>
  <c r="T700" i="9"/>
  <c r="U700" i="9"/>
  <c r="V700" i="9"/>
  <c r="W700" i="9" s="1"/>
  <c r="S701" i="9"/>
  <c r="T701" i="9"/>
  <c r="U701" i="9"/>
  <c r="V701" i="9"/>
  <c r="S702" i="9"/>
  <c r="T702" i="9"/>
  <c r="U702" i="9"/>
  <c r="V702" i="9"/>
  <c r="S703" i="9"/>
  <c r="T703" i="9"/>
  <c r="U703" i="9"/>
  <c r="V703" i="9"/>
  <c r="S704" i="9"/>
  <c r="T704" i="9"/>
  <c r="U704" i="9"/>
  <c r="V704" i="9"/>
  <c r="S705" i="9"/>
  <c r="T705" i="9"/>
  <c r="U705" i="9"/>
  <c r="V705" i="9"/>
  <c r="S706" i="9"/>
  <c r="T706" i="9"/>
  <c r="U706" i="9"/>
  <c r="V706" i="9"/>
  <c r="S707" i="9"/>
  <c r="T707" i="9"/>
  <c r="U707" i="9"/>
  <c r="V707" i="9"/>
  <c r="S708" i="9"/>
  <c r="T708" i="9"/>
  <c r="U708" i="9"/>
  <c r="V708" i="9"/>
  <c r="S709" i="9"/>
  <c r="T709" i="9"/>
  <c r="U709" i="9"/>
  <c r="V709" i="9"/>
  <c r="S710" i="9"/>
  <c r="T710" i="9"/>
  <c r="U710" i="9"/>
  <c r="V710" i="9"/>
  <c r="S711" i="9"/>
  <c r="T711" i="9"/>
  <c r="U711" i="9"/>
  <c r="V711" i="9"/>
  <c r="S712" i="9"/>
  <c r="T712" i="9"/>
  <c r="U712" i="9"/>
  <c r="V712" i="9"/>
  <c r="S713" i="9"/>
  <c r="T713" i="9"/>
  <c r="U713" i="9"/>
  <c r="V713" i="9"/>
  <c r="S714" i="9"/>
  <c r="T714" i="9"/>
  <c r="U714" i="9"/>
  <c r="V714" i="9"/>
  <c r="S715" i="9"/>
  <c r="T715" i="9"/>
  <c r="U715" i="9"/>
  <c r="V715" i="9"/>
  <c r="S716" i="9"/>
  <c r="T716" i="9"/>
  <c r="U716" i="9"/>
  <c r="V716" i="9"/>
  <c r="S717" i="9"/>
  <c r="T717" i="9"/>
  <c r="U717" i="9"/>
  <c r="V717" i="9"/>
  <c r="S718" i="9"/>
  <c r="T718" i="9"/>
  <c r="W718" i="9" s="1"/>
  <c r="U718" i="9"/>
  <c r="V718" i="9"/>
  <c r="S719" i="9"/>
  <c r="T719" i="9"/>
  <c r="W719" i="9" s="1"/>
  <c r="U719" i="9"/>
  <c r="V719" i="9"/>
  <c r="S720" i="9"/>
  <c r="T720" i="9"/>
  <c r="U720" i="9"/>
  <c r="V720" i="9"/>
  <c r="S721" i="9"/>
  <c r="T721" i="9"/>
  <c r="W721" i="9" s="1"/>
  <c r="U721" i="9"/>
  <c r="V721" i="9"/>
  <c r="S722" i="9"/>
  <c r="T722" i="9"/>
  <c r="W722" i="9" s="1"/>
  <c r="U722" i="9"/>
  <c r="V722" i="9"/>
  <c r="S723" i="9"/>
  <c r="T723" i="9"/>
  <c r="W723" i="9" s="1"/>
  <c r="U723" i="9"/>
  <c r="V723" i="9"/>
  <c r="S724" i="9"/>
  <c r="T724" i="9"/>
  <c r="W724" i="9" s="1"/>
  <c r="U724" i="9"/>
  <c r="V724" i="9"/>
  <c r="S725" i="9"/>
  <c r="T725" i="9"/>
  <c r="U725" i="9"/>
  <c r="V725" i="9"/>
  <c r="S726" i="9"/>
  <c r="T726" i="9"/>
  <c r="U726" i="9"/>
  <c r="V726" i="9"/>
  <c r="S727" i="9"/>
  <c r="T727" i="9"/>
  <c r="W727" i="9" s="1"/>
  <c r="U727" i="9"/>
  <c r="V727" i="9"/>
  <c r="S728" i="9"/>
  <c r="T728" i="9"/>
  <c r="U728" i="9"/>
  <c r="V728" i="9"/>
  <c r="S729" i="9"/>
  <c r="T729" i="9"/>
  <c r="U729" i="9"/>
  <c r="V729" i="9"/>
  <c r="S730" i="9"/>
  <c r="T730" i="9"/>
  <c r="U730" i="9"/>
  <c r="V730" i="9"/>
  <c r="S731" i="9"/>
  <c r="T731" i="9"/>
  <c r="U731" i="9"/>
  <c r="V731" i="9"/>
  <c r="S732" i="9"/>
  <c r="T732" i="9"/>
  <c r="U732" i="9"/>
  <c r="V732" i="9"/>
  <c r="W732" i="9" s="1"/>
  <c r="S733" i="9"/>
  <c r="T733" i="9"/>
  <c r="U733" i="9"/>
  <c r="V733" i="9"/>
  <c r="S734" i="9"/>
  <c r="T734" i="9"/>
  <c r="U734" i="9"/>
  <c r="V734" i="9"/>
  <c r="S735" i="9"/>
  <c r="T735" i="9"/>
  <c r="U735" i="9"/>
  <c r="V735" i="9"/>
  <c r="S736" i="9"/>
  <c r="T736" i="9"/>
  <c r="U736" i="9"/>
  <c r="V736" i="9"/>
  <c r="S737" i="9"/>
  <c r="T737" i="9"/>
  <c r="U737" i="9"/>
  <c r="V737" i="9"/>
  <c r="S738" i="9"/>
  <c r="T738" i="9"/>
  <c r="U738" i="9"/>
  <c r="V738" i="9"/>
  <c r="S739" i="9"/>
  <c r="T739" i="9"/>
  <c r="U739" i="9"/>
  <c r="V739" i="9"/>
  <c r="S740" i="9"/>
  <c r="T740" i="9"/>
  <c r="U740" i="9"/>
  <c r="V740" i="9"/>
  <c r="S741" i="9"/>
  <c r="T741" i="9"/>
  <c r="U741" i="9"/>
  <c r="V741" i="9"/>
  <c r="S742" i="9"/>
  <c r="T742" i="9"/>
  <c r="U742" i="9"/>
  <c r="V742" i="9"/>
  <c r="S743" i="9"/>
  <c r="T743" i="9"/>
  <c r="U743" i="9"/>
  <c r="V743" i="9"/>
  <c r="W743" i="9" s="1"/>
  <c r="S744" i="9"/>
  <c r="T744" i="9"/>
  <c r="U744" i="9"/>
  <c r="V744" i="9"/>
  <c r="S745" i="9"/>
  <c r="T745" i="9"/>
  <c r="U745" i="9"/>
  <c r="V745" i="9"/>
  <c r="S746" i="9"/>
  <c r="T746" i="9"/>
  <c r="U746" i="9"/>
  <c r="V746" i="9"/>
  <c r="S747" i="9"/>
  <c r="T747" i="9"/>
  <c r="U747" i="9"/>
  <c r="V747" i="9"/>
  <c r="S748" i="9"/>
  <c r="T748" i="9"/>
  <c r="W748" i="9" s="1"/>
  <c r="U748" i="9"/>
  <c r="V748" i="9"/>
  <c r="S749" i="9"/>
  <c r="T749" i="9"/>
  <c r="U749" i="9"/>
  <c r="V749" i="9"/>
  <c r="S750" i="9"/>
  <c r="T750" i="9"/>
  <c r="W750" i="9" s="1"/>
  <c r="U750" i="9"/>
  <c r="V750" i="9"/>
  <c r="S751" i="9"/>
  <c r="T751" i="9"/>
  <c r="W751" i="9" s="1"/>
  <c r="U751" i="9"/>
  <c r="V751" i="9"/>
  <c r="S752" i="9"/>
  <c r="T752" i="9"/>
  <c r="U752" i="9"/>
  <c r="V752" i="9"/>
  <c r="S753" i="9"/>
  <c r="T753" i="9"/>
  <c r="W753" i="9" s="1"/>
  <c r="U753" i="9"/>
  <c r="V753" i="9"/>
  <c r="S754" i="9"/>
  <c r="T754" i="9"/>
  <c r="W754" i="9" s="1"/>
  <c r="U754" i="9"/>
  <c r="V754" i="9"/>
  <c r="S755" i="9"/>
  <c r="T755" i="9"/>
  <c r="W755" i="9" s="1"/>
  <c r="U755" i="9"/>
  <c r="V755" i="9"/>
  <c r="S756" i="9"/>
  <c r="T756" i="9"/>
  <c r="W756" i="9" s="1"/>
  <c r="U756" i="9"/>
  <c r="V756" i="9"/>
  <c r="S757" i="9"/>
  <c r="T757" i="9"/>
  <c r="U757" i="9"/>
  <c r="V757" i="9"/>
  <c r="S758" i="9"/>
  <c r="T758" i="9"/>
  <c r="U758" i="9"/>
  <c r="V758" i="9"/>
  <c r="S759" i="9"/>
  <c r="T759" i="9"/>
  <c r="W759" i="9" s="1"/>
  <c r="U759" i="9"/>
  <c r="V759" i="9"/>
  <c r="S760" i="9"/>
  <c r="T760" i="9"/>
  <c r="U760" i="9"/>
  <c r="V760" i="9"/>
  <c r="S761" i="9"/>
  <c r="T761" i="9"/>
  <c r="U761" i="9"/>
  <c r="V761" i="9"/>
  <c r="S762" i="9"/>
  <c r="T762" i="9"/>
  <c r="U762" i="9"/>
  <c r="V762" i="9"/>
  <c r="S763" i="9"/>
  <c r="T763" i="9"/>
  <c r="U763" i="9"/>
  <c r="V763" i="9"/>
  <c r="S764" i="9"/>
  <c r="T764" i="9"/>
  <c r="W764" i="9" s="1"/>
  <c r="U764" i="9"/>
  <c r="V764" i="9"/>
  <c r="S765" i="9"/>
  <c r="T765" i="9"/>
  <c r="U765" i="9"/>
  <c r="V765" i="9"/>
  <c r="S766" i="9"/>
  <c r="T766" i="9"/>
  <c r="W766" i="9" s="1"/>
  <c r="U766" i="9"/>
  <c r="V766" i="9"/>
  <c r="S767" i="9"/>
  <c r="T767" i="9"/>
  <c r="W767" i="9" s="1"/>
  <c r="U767" i="9"/>
  <c r="V767" i="9"/>
  <c r="S768" i="9"/>
  <c r="T768" i="9"/>
  <c r="U768" i="9"/>
  <c r="V768" i="9"/>
  <c r="S769" i="9"/>
  <c r="T769" i="9"/>
  <c r="W769" i="9" s="1"/>
  <c r="U769" i="9"/>
  <c r="V769" i="9"/>
  <c r="S770" i="9"/>
  <c r="T770" i="9"/>
  <c r="W770" i="9" s="1"/>
  <c r="U770" i="9"/>
  <c r="V770" i="9"/>
  <c r="S771" i="9"/>
  <c r="T771" i="9"/>
  <c r="W771" i="9" s="1"/>
  <c r="U771" i="9"/>
  <c r="V771" i="9"/>
  <c r="S772" i="9"/>
  <c r="T772" i="9"/>
  <c r="W772" i="9" s="1"/>
  <c r="U772" i="9"/>
  <c r="V772" i="9"/>
  <c r="S773" i="9"/>
  <c r="T773" i="9"/>
  <c r="U773" i="9"/>
  <c r="V773" i="9"/>
  <c r="S774" i="9"/>
  <c r="T774" i="9"/>
  <c r="U774" i="9"/>
  <c r="V774" i="9"/>
  <c r="S775" i="9"/>
  <c r="T775" i="9"/>
  <c r="U775" i="9"/>
  <c r="V775" i="9"/>
  <c r="W775" i="9"/>
  <c r="S776" i="9"/>
  <c r="T776" i="9"/>
  <c r="U776" i="9"/>
  <c r="V776" i="9"/>
  <c r="W776" i="9" s="1"/>
  <c r="S777" i="9"/>
  <c r="T777" i="9"/>
  <c r="U777" i="9"/>
  <c r="V777" i="9"/>
  <c r="S778" i="9"/>
  <c r="T778" i="9"/>
  <c r="U778" i="9"/>
  <c r="V778" i="9"/>
  <c r="S779" i="9"/>
  <c r="T779" i="9"/>
  <c r="U779" i="9"/>
  <c r="V779" i="9"/>
  <c r="S780" i="9"/>
  <c r="T780" i="9"/>
  <c r="U780" i="9"/>
  <c r="V780" i="9"/>
  <c r="S781" i="9"/>
  <c r="T781" i="9"/>
  <c r="U781" i="9"/>
  <c r="V781" i="9"/>
  <c r="S782" i="9"/>
  <c r="T782" i="9"/>
  <c r="U782" i="9"/>
  <c r="V782" i="9"/>
  <c r="S783" i="9"/>
  <c r="T783" i="9"/>
  <c r="U783" i="9"/>
  <c r="V783" i="9"/>
  <c r="S784" i="9"/>
  <c r="T784" i="9"/>
  <c r="U784" i="9"/>
  <c r="V784" i="9"/>
  <c r="S785" i="9"/>
  <c r="T785" i="9"/>
  <c r="U785" i="9"/>
  <c r="V785" i="9"/>
  <c r="S786" i="9"/>
  <c r="T786" i="9"/>
  <c r="U786" i="9"/>
  <c r="V786" i="9"/>
  <c r="S787" i="9"/>
  <c r="T787" i="9"/>
  <c r="U787" i="9"/>
  <c r="V787" i="9"/>
  <c r="S788" i="9"/>
  <c r="T788" i="9"/>
  <c r="U788" i="9"/>
  <c r="V788" i="9"/>
  <c r="S789" i="9"/>
  <c r="T789" i="9"/>
  <c r="U789" i="9"/>
  <c r="V789" i="9"/>
  <c r="S790" i="9"/>
  <c r="T790" i="9"/>
  <c r="U790" i="9"/>
  <c r="V790" i="9"/>
  <c r="S791" i="9"/>
  <c r="T791" i="9"/>
  <c r="W791" i="9" s="1"/>
  <c r="U791" i="9"/>
  <c r="V791" i="9"/>
  <c r="S792" i="9"/>
  <c r="T792" i="9"/>
  <c r="U792" i="9"/>
  <c r="V792" i="9"/>
  <c r="W792" i="9" s="1"/>
  <c r="S793" i="9"/>
  <c r="T793" i="9"/>
  <c r="U793" i="9"/>
  <c r="V793" i="9"/>
  <c r="S794" i="9"/>
  <c r="T794" i="9"/>
  <c r="U794" i="9"/>
  <c r="V794" i="9"/>
  <c r="S795" i="9"/>
  <c r="T795" i="9"/>
  <c r="U795" i="9"/>
  <c r="V795" i="9"/>
  <c r="S796" i="9"/>
  <c r="T796" i="9"/>
  <c r="U796" i="9"/>
  <c r="V796" i="9"/>
  <c r="S797" i="9"/>
  <c r="T797" i="9"/>
  <c r="U797" i="9"/>
  <c r="V797" i="9"/>
  <c r="S798" i="9"/>
  <c r="T798" i="9"/>
  <c r="U798" i="9"/>
  <c r="V798" i="9"/>
  <c r="S799" i="9"/>
  <c r="T799" i="9"/>
  <c r="U799" i="9"/>
  <c r="V799" i="9"/>
  <c r="S800" i="9"/>
  <c r="T800" i="9"/>
  <c r="U800" i="9"/>
  <c r="V800" i="9"/>
  <c r="S801" i="9"/>
  <c r="T801" i="9"/>
  <c r="U801" i="9"/>
  <c r="V801" i="9"/>
  <c r="S802" i="9"/>
  <c r="T802" i="9"/>
  <c r="U802" i="9"/>
  <c r="V802" i="9"/>
  <c r="S803" i="9"/>
  <c r="T803" i="9"/>
  <c r="U803" i="9"/>
  <c r="V803" i="9"/>
  <c r="S804" i="9"/>
  <c r="T804" i="9"/>
  <c r="U804" i="9"/>
  <c r="V804" i="9"/>
  <c r="S805" i="9"/>
  <c r="T805" i="9"/>
  <c r="U805" i="9"/>
  <c r="V805" i="9"/>
  <c r="S806" i="9"/>
  <c r="T806" i="9"/>
  <c r="U806" i="9"/>
  <c r="V806" i="9"/>
  <c r="S807" i="9"/>
  <c r="T807" i="9"/>
  <c r="U807" i="9"/>
  <c r="V807" i="9"/>
  <c r="W807" i="9" s="1"/>
  <c r="S808" i="9"/>
  <c r="T808" i="9"/>
  <c r="U808" i="9"/>
  <c r="V808" i="9"/>
  <c r="S809" i="9"/>
  <c r="T809" i="9"/>
  <c r="U809" i="9"/>
  <c r="V809" i="9"/>
  <c r="S810" i="9"/>
  <c r="T810" i="9"/>
  <c r="U810" i="9"/>
  <c r="V810" i="9"/>
  <c r="S811" i="9"/>
  <c r="T811" i="9"/>
  <c r="U811" i="9"/>
  <c r="V811" i="9"/>
  <c r="S812" i="9"/>
  <c r="T812" i="9"/>
  <c r="W812" i="9" s="1"/>
  <c r="U812" i="9"/>
  <c r="V812" i="9"/>
  <c r="S813" i="9"/>
  <c r="T813" i="9"/>
  <c r="U813" i="9"/>
  <c r="V813" i="9"/>
  <c r="S814" i="9"/>
  <c r="T814" i="9"/>
  <c r="W814" i="9" s="1"/>
  <c r="U814" i="9"/>
  <c r="V814" i="9"/>
  <c r="S815" i="9"/>
  <c r="T815" i="9"/>
  <c r="W815" i="9" s="1"/>
  <c r="U815" i="9"/>
  <c r="V815" i="9"/>
  <c r="S816" i="9"/>
  <c r="T816" i="9"/>
  <c r="U816" i="9"/>
  <c r="V816" i="9"/>
  <c r="S817" i="9"/>
  <c r="T817" i="9"/>
  <c r="W817" i="9" s="1"/>
  <c r="U817" i="9"/>
  <c r="V817" i="9"/>
  <c r="S818" i="9"/>
  <c r="T818" i="9"/>
  <c r="W818" i="9" s="1"/>
  <c r="U818" i="9"/>
  <c r="V818" i="9"/>
  <c r="S819" i="9"/>
  <c r="T819" i="9"/>
  <c r="W819" i="9" s="1"/>
  <c r="U819" i="9"/>
  <c r="V819" i="9"/>
  <c r="S820" i="9"/>
  <c r="T820" i="9"/>
  <c r="W820" i="9" s="1"/>
  <c r="U820" i="9"/>
  <c r="V820" i="9"/>
  <c r="S821" i="9"/>
  <c r="T821" i="9"/>
  <c r="U821" i="9"/>
  <c r="V821" i="9"/>
  <c r="S822" i="9"/>
  <c r="T822" i="9"/>
  <c r="U822" i="9"/>
  <c r="V822" i="9"/>
  <c r="S823" i="9"/>
  <c r="T823" i="9"/>
  <c r="W823" i="9" s="1"/>
  <c r="U823" i="9"/>
  <c r="V823" i="9"/>
  <c r="S824" i="9"/>
  <c r="T824" i="9"/>
  <c r="U824" i="9"/>
  <c r="V824" i="9"/>
  <c r="S825" i="9"/>
  <c r="T825" i="9"/>
  <c r="U825" i="9"/>
  <c r="V825" i="9"/>
  <c r="S826" i="9"/>
  <c r="T826" i="9"/>
  <c r="U826" i="9"/>
  <c r="V826" i="9"/>
  <c r="S827" i="9"/>
  <c r="T827" i="9"/>
  <c r="U827" i="9"/>
  <c r="V827" i="9"/>
  <c r="S828" i="9"/>
  <c r="T828" i="9"/>
  <c r="W828" i="9" s="1"/>
  <c r="U828" i="9"/>
  <c r="V828" i="9"/>
  <c r="S829" i="9"/>
  <c r="T829" i="9"/>
  <c r="U829" i="9"/>
  <c r="V829" i="9"/>
  <c r="S830" i="9"/>
  <c r="T830" i="9"/>
  <c r="W830" i="9" s="1"/>
  <c r="U830" i="9"/>
  <c r="V830" i="9"/>
  <c r="S831" i="9"/>
  <c r="T831" i="9"/>
  <c r="W831" i="9" s="1"/>
  <c r="U831" i="9"/>
  <c r="V831" i="9"/>
  <c r="S832" i="9"/>
  <c r="T832" i="9"/>
  <c r="U832" i="9"/>
  <c r="V832" i="9"/>
  <c r="S833" i="9"/>
  <c r="T833" i="9"/>
  <c r="W833" i="9" s="1"/>
  <c r="U833" i="9"/>
  <c r="V833" i="9"/>
  <c r="S834" i="9"/>
  <c r="T834" i="9"/>
  <c r="W834" i="9" s="1"/>
  <c r="U834" i="9"/>
  <c r="V834" i="9"/>
  <c r="S835" i="9"/>
  <c r="T835" i="9"/>
  <c r="W835" i="9" s="1"/>
  <c r="U835" i="9"/>
  <c r="V835" i="9"/>
  <c r="S836" i="9"/>
  <c r="T836" i="9"/>
  <c r="W836" i="9" s="1"/>
  <c r="U836" i="9"/>
  <c r="V836" i="9"/>
  <c r="S837" i="9"/>
  <c r="T837" i="9"/>
  <c r="U837" i="9"/>
  <c r="V837" i="9"/>
  <c r="S838" i="9"/>
  <c r="T838" i="9"/>
  <c r="U838" i="9"/>
  <c r="V838" i="9"/>
  <c r="S839" i="9"/>
  <c r="T839" i="9"/>
  <c r="U839" i="9"/>
  <c r="V839" i="9"/>
  <c r="W839" i="9"/>
  <c r="S840" i="9"/>
  <c r="T840" i="9"/>
  <c r="U840" i="9"/>
  <c r="V840" i="9"/>
  <c r="W840" i="9" s="1"/>
  <c r="S841" i="9"/>
  <c r="T841" i="9"/>
  <c r="U841" i="9"/>
  <c r="V841" i="9"/>
  <c r="S842" i="9"/>
  <c r="T842" i="9"/>
  <c r="U842" i="9"/>
  <c r="V842" i="9"/>
  <c r="S843" i="9"/>
  <c r="T843" i="9"/>
  <c r="U843" i="9"/>
  <c r="V843" i="9"/>
  <c r="S844" i="9"/>
  <c r="T844" i="9"/>
  <c r="U844" i="9"/>
  <c r="V844" i="9"/>
  <c r="S845" i="9"/>
  <c r="T845" i="9"/>
  <c r="U845" i="9"/>
  <c r="V845" i="9"/>
  <c r="S846" i="9"/>
  <c r="T846" i="9"/>
  <c r="U846" i="9"/>
  <c r="V846" i="9"/>
  <c r="S847" i="9"/>
  <c r="T847" i="9"/>
  <c r="U847" i="9"/>
  <c r="V847" i="9"/>
  <c r="S848" i="9"/>
  <c r="T848" i="9"/>
  <c r="U848" i="9"/>
  <c r="V848" i="9"/>
  <c r="S849" i="9"/>
  <c r="T849" i="9"/>
  <c r="U849" i="9"/>
  <c r="V849" i="9"/>
  <c r="S850" i="9"/>
  <c r="T850" i="9"/>
  <c r="U850" i="9"/>
  <c r="V850" i="9"/>
  <c r="S851" i="9"/>
  <c r="T851" i="9"/>
  <c r="U851" i="9"/>
  <c r="V851" i="9"/>
  <c r="S852" i="9"/>
  <c r="T852" i="9"/>
  <c r="U852" i="9"/>
  <c r="V852" i="9"/>
  <c r="W852" i="9" s="1"/>
  <c r="S853" i="9"/>
  <c r="T853" i="9"/>
  <c r="U853" i="9"/>
  <c r="V853" i="9"/>
  <c r="S854" i="9"/>
  <c r="T854" i="9"/>
  <c r="U854" i="9"/>
  <c r="V854" i="9"/>
  <c r="S855" i="9"/>
  <c r="T855" i="9"/>
  <c r="U855" i="9"/>
  <c r="V855" i="9"/>
  <c r="S856" i="9"/>
  <c r="T856" i="9"/>
  <c r="U856" i="9"/>
  <c r="V856" i="9"/>
  <c r="S857" i="9"/>
  <c r="T857" i="9"/>
  <c r="U857" i="9"/>
  <c r="V857" i="9"/>
  <c r="S858" i="9"/>
  <c r="T858" i="9"/>
  <c r="U858" i="9"/>
  <c r="V858" i="9"/>
  <c r="S859" i="9"/>
  <c r="T859" i="9"/>
  <c r="U859" i="9"/>
  <c r="V859" i="9"/>
  <c r="S860" i="9"/>
  <c r="T860" i="9"/>
  <c r="U860" i="9"/>
  <c r="V860" i="9"/>
  <c r="S861" i="9"/>
  <c r="T861" i="9"/>
  <c r="U861" i="9"/>
  <c r="V861" i="9"/>
  <c r="S862" i="9"/>
  <c r="T862" i="9"/>
  <c r="U862" i="9"/>
  <c r="V862" i="9"/>
  <c r="S863" i="9"/>
  <c r="T863" i="9"/>
  <c r="U863" i="9"/>
  <c r="V863" i="9"/>
  <c r="S864" i="9"/>
  <c r="T864" i="9"/>
  <c r="U864" i="9"/>
  <c r="V864" i="9"/>
  <c r="S865" i="9"/>
  <c r="T865" i="9"/>
  <c r="U865" i="9"/>
  <c r="V865" i="9"/>
  <c r="S866" i="9"/>
  <c r="T866" i="9"/>
  <c r="U866" i="9"/>
  <c r="V866" i="9"/>
  <c r="W866" i="9" s="1"/>
  <c r="S867" i="9"/>
  <c r="T867" i="9"/>
  <c r="U867" i="9"/>
  <c r="V867" i="9"/>
  <c r="S868" i="9"/>
  <c r="T868" i="9"/>
  <c r="W868" i="9" s="1"/>
  <c r="U868" i="9"/>
  <c r="V868" i="9"/>
  <c r="S869" i="9"/>
  <c r="T869" i="9"/>
  <c r="W869" i="9" s="1"/>
  <c r="U869" i="9"/>
  <c r="V869" i="9"/>
  <c r="S870" i="9"/>
  <c r="T870" i="9"/>
  <c r="W870" i="9" s="1"/>
  <c r="U870" i="9"/>
  <c r="V870" i="9"/>
  <c r="S871" i="9"/>
  <c r="T871" i="9"/>
  <c r="U871" i="9"/>
  <c r="V871" i="9"/>
  <c r="S872" i="9"/>
  <c r="T872" i="9"/>
  <c r="U872" i="9"/>
  <c r="V872" i="9"/>
  <c r="S873" i="9"/>
  <c r="T873" i="9"/>
  <c r="W873" i="9" s="1"/>
  <c r="U873" i="9"/>
  <c r="V873" i="9"/>
  <c r="S874" i="9"/>
  <c r="T874" i="9"/>
  <c r="W874" i="9" s="1"/>
  <c r="U874" i="9"/>
  <c r="V874" i="9"/>
  <c r="S875" i="9"/>
  <c r="T875" i="9"/>
  <c r="W875" i="9" s="1"/>
  <c r="U875" i="9"/>
  <c r="V875" i="9"/>
  <c r="S876" i="9"/>
  <c r="T876" i="9"/>
  <c r="U876" i="9"/>
  <c r="V876" i="9"/>
  <c r="S877" i="9"/>
  <c r="T877" i="9"/>
  <c r="U877" i="9"/>
  <c r="V877" i="9"/>
  <c r="S878" i="9"/>
  <c r="T878" i="9"/>
  <c r="U878" i="9"/>
  <c r="V878" i="9"/>
  <c r="S879" i="9"/>
  <c r="T879" i="9"/>
  <c r="U879" i="9"/>
  <c r="V879" i="9"/>
  <c r="S880" i="9"/>
  <c r="T880" i="9"/>
  <c r="W880" i="9" s="1"/>
  <c r="U880" i="9"/>
  <c r="V880" i="9"/>
  <c r="S881" i="9"/>
  <c r="T881" i="9"/>
  <c r="U881" i="9"/>
  <c r="V881" i="9"/>
  <c r="S882" i="9"/>
  <c r="T882" i="9"/>
  <c r="W882" i="9" s="1"/>
  <c r="U882" i="9"/>
  <c r="V882" i="9"/>
  <c r="S883" i="9"/>
  <c r="T883" i="9"/>
  <c r="W883" i="9" s="1"/>
  <c r="U883" i="9"/>
  <c r="V883" i="9"/>
  <c r="S884" i="9"/>
  <c r="T884" i="9"/>
  <c r="W884" i="9" s="1"/>
  <c r="U884" i="9"/>
  <c r="V884" i="9"/>
  <c r="S885" i="9"/>
  <c r="T885" i="9"/>
  <c r="W885" i="9" s="1"/>
  <c r="U885" i="9"/>
  <c r="V885" i="9"/>
  <c r="S886" i="9"/>
  <c r="T886" i="9"/>
  <c r="W886" i="9" s="1"/>
  <c r="U886" i="9"/>
  <c r="V886" i="9"/>
  <c r="S887" i="9"/>
  <c r="T887" i="9"/>
  <c r="U887" i="9"/>
  <c r="V887" i="9"/>
  <c r="S888" i="9"/>
  <c r="T888" i="9"/>
  <c r="U888" i="9"/>
  <c r="V888" i="9"/>
  <c r="S889" i="9"/>
  <c r="T889" i="9"/>
  <c r="U889" i="9"/>
  <c r="V889" i="9"/>
  <c r="S890" i="9"/>
  <c r="T890" i="9"/>
  <c r="U890" i="9"/>
  <c r="V890" i="9"/>
  <c r="S891" i="9"/>
  <c r="T891" i="9"/>
  <c r="U891" i="9"/>
  <c r="V891" i="9"/>
  <c r="W891" i="9"/>
  <c r="S892" i="9"/>
  <c r="T892" i="9"/>
  <c r="U892" i="9"/>
  <c r="V892" i="9"/>
  <c r="W892" i="9" s="1"/>
  <c r="S893" i="9"/>
  <c r="T893" i="9"/>
  <c r="U893" i="9"/>
  <c r="V893" i="9"/>
  <c r="S894" i="9"/>
  <c r="T894" i="9"/>
  <c r="U894" i="9"/>
  <c r="V894" i="9"/>
  <c r="S895" i="9"/>
  <c r="T895" i="9"/>
  <c r="U895" i="9"/>
  <c r="V895" i="9"/>
  <c r="S896" i="9"/>
  <c r="T896" i="9"/>
  <c r="U896" i="9"/>
  <c r="V896" i="9"/>
  <c r="S897" i="9"/>
  <c r="T897" i="9"/>
  <c r="U897" i="9"/>
  <c r="V897" i="9"/>
  <c r="S898" i="9"/>
  <c r="T898" i="9"/>
  <c r="U898" i="9"/>
  <c r="V898" i="9"/>
  <c r="S899" i="9"/>
  <c r="T899" i="9"/>
  <c r="U899" i="9"/>
  <c r="V899" i="9"/>
  <c r="S900" i="9"/>
  <c r="T900" i="9"/>
  <c r="U900" i="9"/>
  <c r="V900" i="9"/>
  <c r="S901" i="9"/>
  <c r="T901" i="9"/>
  <c r="U901" i="9"/>
  <c r="V901" i="9"/>
  <c r="S902" i="9"/>
  <c r="T902" i="9"/>
  <c r="U902" i="9"/>
  <c r="V902" i="9"/>
  <c r="W902" i="9" s="1"/>
  <c r="S903" i="9"/>
  <c r="T903" i="9"/>
  <c r="U903" i="9"/>
  <c r="V903" i="9"/>
  <c r="W903" i="9" s="1"/>
  <c r="S904" i="9"/>
  <c r="T904" i="9"/>
  <c r="U904" i="9"/>
  <c r="V904" i="9"/>
  <c r="W904" i="9" s="1"/>
  <c r="S905" i="9"/>
  <c r="T905" i="9"/>
  <c r="U905" i="9"/>
  <c r="V905" i="9"/>
  <c r="S906" i="9"/>
  <c r="T906" i="9"/>
  <c r="U906" i="9"/>
  <c r="V906" i="9"/>
  <c r="S907" i="9"/>
  <c r="T907" i="9"/>
  <c r="U907" i="9"/>
  <c r="V907" i="9"/>
  <c r="S908" i="9"/>
  <c r="T908" i="9"/>
  <c r="U908" i="9"/>
  <c r="V908" i="9"/>
  <c r="S909" i="9"/>
  <c r="T909" i="9"/>
  <c r="U909" i="9"/>
  <c r="V909" i="9"/>
  <c r="S910" i="9"/>
  <c r="T910" i="9"/>
  <c r="U910" i="9"/>
  <c r="V910" i="9"/>
  <c r="S911" i="9"/>
  <c r="T911" i="9"/>
  <c r="U911" i="9"/>
  <c r="V911" i="9"/>
  <c r="S912" i="9"/>
  <c r="T912" i="9"/>
  <c r="U912" i="9"/>
  <c r="V912" i="9"/>
  <c r="S913" i="9"/>
  <c r="T913" i="9"/>
  <c r="U913" i="9"/>
  <c r="V913" i="9"/>
  <c r="S914" i="9"/>
  <c r="T914" i="9"/>
  <c r="U914" i="9"/>
  <c r="V914" i="9"/>
  <c r="W914" i="9" s="1"/>
  <c r="S915" i="9"/>
  <c r="T915" i="9"/>
  <c r="U915" i="9"/>
  <c r="V915" i="9"/>
  <c r="S916" i="9"/>
  <c r="T916" i="9"/>
  <c r="U916" i="9"/>
  <c r="V916" i="9"/>
  <c r="S917" i="9"/>
  <c r="T917" i="9"/>
  <c r="U917" i="9"/>
  <c r="V917" i="9"/>
  <c r="S918" i="9"/>
  <c r="T918" i="9"/>
  <c r="U918" i="9"/>
  <c r="V918" i="9"/>
  <c r="S919" i="9"/>
  <c r="T919" i="9"/>
  <c r="U919" i="9"/>
  <c r="V919" i="9"/>
  <c r="S920" i="9"/>
  <c r="T920" i="9"/>
  <c r="U920" i="9"/>
  <c r="V920" i="9"/>
  <c r="S921" i="9"/>
  <c r="T921" i="9"/>
  <c r="W921" i="9" s="1"/>
  <c r="U921" i="9"/>
  <c r="V921" i="9"/>
  <c r="S922" i="9"/>
  <c r="T922" i="9"/>
  <c r="W922" i="9" s="1"/>
  <c r="U922" i="9"/>
  <c r="V922" i="9"/>
  <c r="S923" i="9"/>
  <c r="T923" i="9"/>
  <c r="W923" i="9" s="1"/>
  <c r="U923" i="9"/>
  <c r="V923" i="9"/>
  <c r="S924" i="9"/>
  <c r="T924" i="9"/>
  <c r="W924" i="9" s="1"/>
  <c r="U924" i="9"/>
  <c r="V924" i="9"/>
  <c r="S925" i="9"/>
  <c r="T925" i="9"/>
  <c r="U925" i="9"/>
  <c r="V925" i="9"/>
  <c r="S926" i="9"/>
  <c r="T926" i="9"/>
  <c r="W926" i="9" s="1"/>
  <c r="U926" i="9"/>
  <c r="V926" i="9"/>
  <c r="S927" i="9"/>
  <c r="T927" i="9"/>
  <c r="W927" i="9" s="1"/>
  <c r="U927" i="9"/>
  <c r="V927" i="9"/>
  <c r="S928" i="9"/>
  <c r="T928" i="9"/>
  <c r="W928" i="9" s="1"/>
  <c r="U928" i="9"/>
  <c r="V928" i="9"/>
  <c r="S929" i="9"/>
  <c r="T929" i="9"/>
  <c r="U929" i="9"/>
  <c r="V929" i="9"/>
  <c r="S930" i="9"/>
  <c r="T930" i="9"/>
  <c r="U930" i="9"/>
  <c r="V930" i="9"/>
  <c r="S931" i="9"/>
  <c r="T931" i="9"/>
  <c r="U931" i="9"/>
  <c r="V931" i="9"/>
  <c r="S932" i="9"/>
  <c r="T932" i="9"/>
  <c r="U932" i="9"/>
  <c r="V932" i="9"/>
  <c r="S933" i="9"/>
  <c r="T933" i="9"/>
  <c r="W933" i="9" s="1"/>
  <c r="U933" i="9"/>
  <c r="V933" i="9"/>
  <c r="S934" i="9"/>
  <c r="T934" i="9"/>
  <c r="W934" i="9" s="1"/>
  <c r="U934" i="9"/>
  <c r="V934" i="9"/>
  <c r="S935" i="9"/>
  <c r="T935" i="9"/>
  <c r="U935" i="9"/>
  <c r="V935" i="9"/>
  <c r="S936" i="9"/>
  <c r="T936" i="9"/>
  <c r="U936" i="9"/>
  <c r="V936" i="9"/>
  <c r="S937" i="9"/>
  <c r="T937" i="9"/>
  <c r="W937" i="9" s="1"/>
  <c r="U937" i="9"/>
  <c r="V937" i="9"/>
  <c r="S938" i="9"/>
  <c r="T938" i="9"/>
  <c r="W938" i="9" s="1"/>
  <c r="U938" i="9"/>
  <c r="V938" i="9"/>
  <c r="S939" i="9"/>
  <c r="T939" i="9"/>
  <c r="U939" i="9"/>
  <c r="V939" i="9"/>
  <c r="W939" i="9"/>
  <c r="S940" i="9"/>
  <c r="T940" i="9"/>
  <c r="U940" i="9"/>
  <c r="V940" i="9"/>
  <c r="W940" i="9" s="1"/>
  <c r="S941" i="9"/>
  <c r="T941" i="9"/>
  <c r="U941" i="9"/>
  <c r="V941" i="9"/>
  <c r="S942" i="9"/>
  <c r="T942" i="9"/>
  <c r="U942" i="9"/>
  <c r="V942" i="9"/>
  <c r="S943" i="9"/>
  <c r="T943" i="9"/>
  <c r="U943" i="9"/>
  <c r="V943" i="9"/>
  <c r="S944" i="9"/>
  <c r="T944" i="9"/>
  <c r="U944" i="9"/>
  <c r="V944" i="9"/>
  <c r="W944" i="9" s="1"/>
  <c r="S945" i="9"/>
  <c r="T945" i="9"/>
  <c r="U945" i="9"/>
  <c r="V945" i="9"/>
  <c r="S946" i="9"/>
  <c r="T946" i="9"/>
  <c r="U946" i="9"/>
  <c r="V946" i="9"/>
  <c r="S947" i="9"/>
  <c r="T947" i="9"/>
  <c r="U947" i="9"/>
  <c r="V947" i="9"/>
  <c r="S948" i="9"/>
  <c r="T948" i="9"/>
  <c r="U948" i="9"/>
  <c r="V948" i="9"/>
  <c r="S949" i="9"/>
  <c r="T949" i="9"/>
  <c r="U949" i="9"/>
  <c r="V949" i="9"/>
  <c r="S950" i="9"/>
  <c r="T950" i="9"/>
  <c r="U950" i="9"/>
  <c r="V950" i="9"/>
  <c r="S951" i="9"/>
  <c r="T951" i="9"/>
  <c r="U951" i="9"/>
  <c r="V951" i="9"/>
  <c r="W951" i="9" s="1"/>
  <c r="S952" i="9"/>
  <c r="T952" i="9"/>
  <c r="U952" i="9"/>
  <c r="V952" i="9"/>
  <c r="W952" i="9" s="1"/>
  <c r="S953" i="9"/>
  <c r="T953" i="9"/>
  <c r="U953" i="9"/>
  <c r="V953" i="9"/>
  <c r="S954" i="9"/>
  <c r="T954" i="9"/>
  <c r="U954" i="9"/>
  <c r="V954" i="9"/>
  <c r="S955" i="9"/>
  <c r="T955" i="9"/>
  <c r="U955" i="9"/>
  <c r="V955" i="9"/>
  <c r="S956" i="9"/>
  <c r="T956" i="9"/>
  <c r="U956" i="9"/>
  <c r="V956" i="9"/>
  <c r="W956" i="9" s="1"/>
  <c r="S957" i="9"/>
  <c r="T957" i="9"/>
  <c r="U957" i="9"/>
  <c r="V957" i="9"/>
  <c r="S958" i="9"/>
  <c r="T958" i="9"/>
  <c r="U958" i="9"/>
  <c r="V958" i="9"/>
  <c r="S959" i="9"/>
  <c r="T959" i="9"/>
  <c r="U959" i="9"/>
  <c r="V959" i="9"/>
  <c r="S960" i="9"/>
  <c r="T960" i="9"/>
  <c r="U960" i="9"/>
  <c r="V960" i="9"/>
  <c r="S961" i="9"/>
  <c r="T961" i="9"/>
  <c r="U961" i="9"/>
  <c r="V961" i="9"/>
  <c r="S962" i="9"/>
  <c r="T962" i="9"/>
  <c r="U962" i="9"/>
  <c r="V962" i="9"/>
  <c r="S963" i="9"/>
  <c r="T963" i="9"/>
  <c r="U963" i="9"/>
  <c r="V963" i="9"/>
  <c r="S964" i="9"/>
  <c r="T964" i="9"/>
  <c r="U964" i="9"/>
  <c r="V964" i="9"/>
  <c r="W964" i="9" s="1"/>
  <c r="S965" i="9"/>
  <c r="T965" i="9"/>
  <c r="U965" i="9"/>
  <c r="V965" i="9"/>
  <c r="S966" i="9"/>
  <c r="T966" i="9"/>
  <c r="U966" i="9"/>
  <c r="V966" i="9"/>
  <c r="S967" i="9"/>
  <c r="T967" i="9"/>
  <c r="U967" i="9"/>
  <c r="V967" i="9"/>
  <c r="S968" i="9"/>
  <c r="T968" i="9"/>
  <c r="U968" i="9"/>
  <c r="V968" i="9"/>
  <c r="S969" i="9"/>
  <c r="T969" i="9"/>
  <c r="U969" i="9"/>
  <c r="V969" i="9"/>
  <c r="S970" i="9"/>
  <c r="T970" i="9"/>
  <c r="U970" i="9"/>
  <c r="V970" i="9"/>
  <c r="S971" i="9"/>
  <c r="T971" i="9"/>
  <c r="U971" i="9"/>
  <c r="V971" i="9"/>
  <c r="S972" i="9"/>
  <c r="T972" i="9"/>
  <c r="U972" i="9"/>
  <c r="V972" i="9"/>
  <c r="S973" i="9"/>
  <c r="T973" i="9"/>
  <c r="U973" i="9"/>
  <c r="V973" i="9"/>
  <c r="S974" i="9"/>
  <c r="T974" i="9"/>
  <c r="W974" i="9" s="1"/>
  <c r="U974" i="9"/>
  <c r="V974" i="9"/>
  <c r="S975" i="9"/>
  <c r="T975" i="9"/>
  <c r="W975" i="9" s="1"/>
  <c r="U975" i="9"/>
  <c r="V975" i="9"/>
  <c r="S976" i="9"/>
  <c r="T976" i="9"/>
  <c r="W976" i="9" s="1"/>
  <c r="U976" i="9"/>
  <c r="V976" i="9"/>
  <c r="S977" i="9"/>
  <c r="T977" i="9"/>
  <c r="U977" i="9"/>
  <c r="V977" i="9"/>
  <c r="S978" i="9"/>
  <c r="T978" i="9"/>
  <c r="W978" i="9" s="1"/>
  <c r="U978" i="9"/>
  <c r="V978" i="9"/>
  <c r="S979" i="9"/>
  <c r="T979" i="9"/>
  <c r="U979" i="9"/>
  <c r="V979" i="9"/>
  <c r="S980" i="9"/>
  <c r="T980" i="9"/>
  <c r="U980" i="9"/>
  <c r="V980" i="9"/>
  <c r="S981" i="9"/>
  <c r="T981" i="9"/>
  <c r="U981" i="9"/>
  <c r="V981" i="9"/>
  <c r="S982" i="9"/>
  <c r="T982" i="9"/>
  <c r="U982" i="9"/>
  <c r="V982" i="9"/>
  <c r="S983" i="9"/>
  <c r="T983" i="9"/>
  <c r="U983" i="9"/>
  <c r="V983" i="9"/>
  <c r="S984" i="9"/>
  <c r="T984" i="9"/>
  <c r="U984" i="9"/>
  <c r="V984" i="9"/>
  <c r="S985" i="9"/>
  <c r="T985" i="9"/>
  <c r="W985" i="9" s="1"/>
  <c r="U985" i="9"/>
  <c r="V985" i="9"/>
  <c r="S986" i="9"/>
  <c r="T986" i="9"/>
  <c r="W986" i="9" s="1"/>
  <c r="U986" i="9"/>
  <c r="V986" i="9"/>
  <c r="S987" i="9"/>
  <c r="T987" i="9"/>
  <c r="W987" i="9" s="1"/>
  <c r="U987" i="9"/>
  <c r="V987" i="9"/>
  <c r="S988" i="9"/>
  <c r="T988" i="9"/>
  <c r="W988" i="9" s="1"/>
  <c r="U988" i="9"/>
  <c r="V988" i="9"/>
  <c r="S989" i="9"/>
  <c r="T989" i="9"/>
  <c r="U989" i="9"/>
  <c r="V989" i="9"/>
  <c r="S990" i="9"/>
  <c r="T990" i="9"/>
  <c r="W990" i="9" s="1"/>
  <c r="U990" i="9"/>
  <c r="V990" i="9"/>
  <c r="S991" i="9"/>
  <c r="T991" i="9"/>
  <c r="W991" i="9" s="1"/>
  <c r="U991" i="9"/>
  <c r="V991" i="9"/>
  <c r="S992" i="9"/>
  <c r="T992" i="9"/>
  <c r="U992" i="9"/>
  <c r="V992" i="9"/>
  <c r="S993" i="9"/>
  <c r="T993" i="9"/>
  <c r="U993" i="9"/>
  <c r="V993" i="9"/>
  <c r="S994" i="9"/>
  <c r="T994" i="9"/>
  <c r="W994" i="9" s="1"/>
  <c r="U994" i="9"/>
  <c r="V994" i="9"/>
  <c r="S995" i="9"/>
  <c r="T995" i="9"/>
  <c r="U995" i="9"/>
  <c r="V995" i="9"/>
  <c r="S996" i="9"/>
  <c r="T996" i="9"/>
  <c r="U996" i="9"/>
  <c r="V996" i="9"/>
  <c r="W996" i="9" s="1"/>
  <c r="S997" i="9"/>
  <c r="T997" i="9"/>
  <c r="U997" i="9"/>
  <c r="V997" i="9"/>
  <c r="S998" i="9"/>
  <c r="T998" i="9"/>
  <c r="U998" i="9"/>
  <c r="V998" i="9"/>
  <c r="S999" i="9"/>
  <c r="T999" i="9"/>
  <c r="U999" i="9"/>
  <c r="V999" i="9"/>
  <c r="S1000" i="9"/>
  <c r="T1000" i="9"/>
  <c r="U1000" i="9"/>
  <c r="V1000" i="9"/>
  <c r="S1001" i="9"/>
  <c r="T1001" i="9"/>
  <c r="U1001" i="9"/>
  <c r="V1001" i="9"/>
  <c r="S1002" i="9"/>
  <c r="T1002" i="9"/>
  <c r="U1002" i="9"/>
  <c r="V1002" i="9"/>
  <c r="S1003" i="9"/>
  <c r="T1003" i="9"/>
  <c r="U1003" i="9"/>
  <c r="V1003" i="9"/>
  <c r="S1004" i="9"/>
  <c r="T1004" i="9"/>
  <c r="U1004" i="9"/>
  <c r="V1004" i="9"/>
  <c r="W1004" i="9"/>
  <c r="S1005" i="9"/>
  <c r="T1005" i="9"/>
  <c r="U1005" i="9"/>
  <c r="V1005" i="9"/>
  <c r="S1006" i="9"/>
  <c r="T1006" i="9"/>
  <c r="U1006" i="9"/>
  <c r="V1006" i="9"/>
  <c r="S1007" i="9"/>
  <c r="T1007" i="9"/>
  <c r="U1007" i="9"/>
  <c r="V1007" i="9"/>
  <c r="S1008" i="9"/>
  <c r="T1008" i="9"/>
  <c r="U1008" i="9"/>
  <c r="V1008" i="9"/>
  <c r="W1008" i="9" s="1"/>
  <c r="S1009" i="9"/>
  <c r="T1009" i="9"/>
  <c r="U1009" i="9"/>
  <c r="V1009" i="9"/>
  <c r="S1010" i="9"/>
  <c r="T1010" i="9"/>
  <c r="U1010" i="9"/>
  <c r="V1010" i="9"/>
  <c r="S1011" i="9"/>
  <c r="T1011" i="9"/>
  <c r="U1011" i="9"/>
  <c r="V1011" i="9"/>
  <c r="S1012" i="9"/>
  <c r="T1012" i="9"/>
  <c r="U1012" i="9"/>
  <c r="V1012" i="9"/>
  <c r="S1013" i="9"/>
  <c r="T1013" i="9"/>
  <c r="U1013" i="9"/>
  <c r="V1013" i="9"/>
  <c r="S1014" i="9"/>
  <c r="T1014" i="9"/>
  <c r="U1014" i="9"/>
  <c r="V1014" i="9"/>
  <c r="S1015" i="9"/>
  <c r="T1015" i="9"/>
  <c r="U1015" i="9"/>
  <c r="V1015" i="9"/>
  <c r="W1015" i="9" s="1"/>
  <c r="S1016" i="9"/>
  <c r="T1016" i="9"/>
  <c r="U1016" i="9"/>
  <c r="V1016" i="9"/>
  <c r="S1017" i="9"/>
  <c r="T1017" i="9"/>
  <c r="U1017" i="9"/>
  <c r="V1017" i="9"/>
  <c r="S1018" i="9"/>
  <c r="T1018" i="9"/>
  <c r="U1018" i="9"/>
  <c r="V1018" i="9"/>
  <c r="S1019" i="9"/>
  <c r="T1019" i="9"/>
  <c r="U1019" i="9"/>
  <c r="V1019" i="9"/>
  <c r="S1020" i="9"/>
  <c r="T1020" i="9"/>
  <c r="U1020" i="9"/>
  <c r="V1020" i="9"/>
  <c r="S1021" i="9"/>
  <c r="T1021" i="9"/>
  <c r="U1021" i="9"/>
  <c r="V1021" i="9"/>
  <c r="S1022" i="9"/>
  <c r="T1022" i="9"/>
  <c r="U1022" i="9"/>
  <c r="V1022" i="9"/>
  <c r="S1023" i="9"/>
  <c r="T1023" i="9"/>
  <c r="U1023" i="9"/>
  <c r="V1023" i="9"/>
  <c r="S1024" i="9"/>
  <c r="T1024" i="9"/>
  <c r="U1024" i="9"/>
  <c r="V1024" i="9"/>
  <c r="S1025" i="9"/>
  <c r="T1025" i="9"/>
  <c r="U1025" i="9"/>
  <c r="V1025" i="9"/>
  <c r="S1026" i="9"/>
  <c r="T1026" i="9"/>
  <c r="W1026" i="9" s="1"/>
  <c r="U1026" i="9"/>
  <c r="V1026" i="9"/>
  <c r="S1027" i="9"/>
  <c r="T1027" i="9"/>
  <c r="U1027" i="9"/>
  <c r="V1027" i="9"/>
  <c r="S1028" i="9"/>
  <c r="T1028" i="9"/>
  <c r="W1028" i="9" s="1"/>
  <c r="U1028" i="9"/>
  <c r="V1028" i="9"/>
  <c r="S1029" i="9"/>
  <c r="T1029" i="9"/>
  <c r="U1029" i="9"/>
  <c r="V1029" i="9"/>
  <c r="S1030" i="9"/>
  <c r="T1030" i="9"/>
  <c r="U1030" i="9"/>
  <c r="V1030" i="9"/>
  <c r="S1031" i="9"/>
  <c r="T1031" i="9"/>
  <c r="U1031" i="9"/>
  <c r="V1031" i="9"/>
  <c r="S1032" i="9"/>
  <c r="T1032" i="9"/>
  <c r="U1032" i="9"/>
  <c r="V1032" i="9"/>
  <c r="S1033" i="9"/>
  <c r="T1033" i="9"/>
  <c r="U1033" i="9"/>
  <c r="V1033" i="9"/>
  <c r="S1034" i="9"/>
  <c r="T1034" i="9"/>
  <c r="U1034" i="9"/>
  <c r="V1034" i="9"/>
  <c r="S1035" i="9"/>
  <c r="T1035" i="9"/>
  <c r="W1035" i="9" s="1"/>
  <c r="U1035" i="9"/>
  <c r="V1035" i="9"/>
  <c r="S1036" i="9"/>
  <c r="T1036" i="9"/>
  <c r="W1036" i="9" s="1"/>
  <c r="U1036" i="9"/>
  <c r="V1036" i="9"/>
  <c r="S1037" i="9"/>
  <c r="T1037" i="9"/>
  <c r="W1037" i="9" s="1"/>
  <c r="U1037" i="9"/>
  <c r="V1037" i="9"/>
  <c r="S1038" i="9"/>
  <c r="T1038" i="9"/>
  <c r="W1038" i="9" s="1"/>
  <c r="U1038" i="9"/>
  <c r="V1038" i="9"/>
  <c r="S1039" i="9"/>
  <c r="T1039" i="9"/>
  <c r="W1039" i="9" s="1"/>
  <c r="U1039" i="9"/>
  <c r="V1039" i="9"/>
  <c r="S1040" i="9"/>
  <c r="T1040" i="9"/>
  <c r="W1040" i="9" s="1"/>
  <c r="U1040" i="9"/>
  <c r="V1040" i="9"/>
  <c r="S1041" i="9"/>
  <c r="T1041" i="9"/>
  <c r="U1041" i="9"/>
  <c r="V1041" i="9"/>
  <c r="S1042" i="9"/>
  <c r="T1042" i="9"/>
  <c r="U1042" i="9"/>
  <c r="V1042" i="9"/>
  <c r="W1042" i="9" s="1"/>
  <c r="S1043" i="9"/>
  <c r="T1043" i="9"/>
  <c r="U1043" i="9"/>
  <c r="V1043" i="9"/>
  <c r="S1044" i="9"/>
  <c r="T1044" i="9"/>
  <c r="U1044" i="9"/>
  <c r="V1044" i="9"/>
  <c r="S1045" i="9"/>
  <c r="T1045" i="9"/>
  <c r="U1045" i="9"/>
  <c r="V1045" i="9"/>
  <c r="S1046" i="9"/>
  <c r="T1046" i="9"/>
  <c r="U1046" i="9"/>
  <c r="V1046" i="9"/>
  <c r="S1047" i="9"/>
  <c r="T1047" i="9"/>
  <c r="U1047" i="9"/>
  <c r="V1047" i="9"/>
  <c r="S1048" i="9"/>
  <c r="T1048" i="9"/>
  <c r="U1048" i="9"/>
  <c r="V1048" i="9"/>
  <c r="S1049" i="9"/>
  <c r="T1049" i="9"/>
  <c r="U1049" i="9"/>
  <c r="V1049" i="9"/>
  <c r="S1050" i="9"/>
  <c r="T1050" i="9"/>
  <c r="U1050" i="9"/>
  <c r="V1050" i="9"/>
  <c r="S1051" i="9"/>
  <c r="T1051" i="9"/>
  <c r="U1051" i="9"/>
  <c r="V1051" i="9"/>
  <c r="W1051" i="9"/>
  <c r="S1052" i="9"/>
  <c r="T1052" i="9"/>
  <c r="U1052" i="9"/>
  <c r="V1052" i="9"/>
  <c r="W1052" i="9" s="1"/>
  <c r="S1053" i="9"/>
  <c r="T1053" i="9"/>
  <c r="U1053" i="9"/>
  <c r="V1053" i="9"/>
  <c r="S1054" i="9"/>
  <c r="T1054" i="9"/>
  <c r="U1054" i="9"/>
  <c r="V1054" i="9"/>
  <c r="S1055" i="9"/>
  <c r="T1055" i="9"/>
  <c r="U1055" i="9"/>
  <c r="V1055" i="9"/>
  <c r="W1055" i="9" s="1"/>
  <c r="S1056" i="9"/>
  <c r="T1056" i="9"/>
  <c r="U1056" i="9"/>
  <c r="V1056" i="9"/>
  <c r="W1056" i="9" s="1"/>
  <c r="S1057" i="9"/>
  <c r="T1057" i="9"/>
  <c r="U1057" i="9"/>
  <c r="V1057" i="9"/>
  <c r="S1058" i="9"/>
  <c r="T1058" i="9"/>
  <c r="U1058" i="9"/>
  <c r="V1058" i="9"/>
  <c r="S1059" i="9"/>
  <c r="T1059" i="9"/>
  <c r="U1059" i="9"/>
  <c r="V1059" i="9"/>
  <c r="S1060" i="9"/>
  <c r="T1060" i="9"/>
  <c r="U1060" i="9"/>
  <c r="V1060" i="9"/>
  <c r="S1061" i="9"/>
  <c r="T1061" i="9"/>
  <c r="U1061" i="9"/>
  <c r="V1061" i="9"/>
  <c r="S1062" i="9"/>
  <c r="T1062" i="9"/>
  <c r="U1062" i="9"/>
  <c r="V1062" i="9"/>
  <c r="W1062" i="9" s="1"/>
  <c r="S1063" i="9"/>
  <c r="T1063" i="9"/>
  <c r="U1063" i="9"/>
  <c r="V1063" i="9"/>
  <c r="S1064" i="9"/>
  <c r="T1064" i="9"/>
  <c r="U1064" i="9"/>
  <c r="V1064" i="9"/>
  <c r="S1065" i="9"/>
  <c r="T1065" i="9"/>
  <c r="U1065" i="9"/>
  <c r="V1065" i="9"/>
  <c r="S1066" i="9"/>
  <c r="T1066" i="9"/>
  <c r="U1066" i="9"/>
  <c r="V1066" i="9"/>
  <c r="S1067" i="9"/>
  <c r="T1067" i="9"/>
  <c r="U1067" i="9"/>
  <c r="V1067" i="9"/>
  <c r="S1068" i="9"/>
  <c r="T1068" i="9"/>
  <c r="U1068" i="9"/>
  <c r="V1068" i="9"/>
  <c r="S1069" i="9"/>
  <c r="T1069" i="9"/>
  <c r="U1069" i="9"/>
  <c r="V1069" i="9"/>
  <c r="S1070" i="9"/>
  <c r="T1070" i="9"/>
  <c r="W1070" i="9" s="1"/>
  <c r="U1070" i="9"/>
  <c r="V1070" i="9"/>
  <c r="S1071" i="9"/>
  <c r="T1071" i="9"/>
  <c r="W1071" i="9" s="1"/>
  <c r="U1071" i="9"/>
  <c r="V1071" i="9"/>
  <c r="S1072" i="9"/>
  <c r="T1072" i="9"/>
  <c r="W1072" i="9" s="1"/>
  <c r="U1072" i="9"/>
  <c r="V1072" i="9"/>
  <c r="S1073" i="9"/>
  <c r="T1073" i="9"/>
  <c r="U1073" i="9"/>
  <c r="V1073" i="9"/>
  <c r="S1074" i="9"/>
  <c r="T1074" i="9"/>
  <c r="W1074" i="9" s="1"/>
  <c r="U1074" i="9"/>
  <c r="V1074" i="9"/>
  <c r="S1075" i="9"/>
  <c r="T1075" i="9"/>
  <c r="U1075" i="9"/>
  <c r="V1075" i="9"/>
  <c r="S1076" i="9"/>
  <c r="T1076" i="9"/>
  <c r="U1076" i="9"/>
  <c r="V1076" i="9"/>
  <c r="S1077" i="9"/>
  <c r="T1077" i="9"/>
  <c r="U1077" i="9"/>
  <c r="V1077" i="9"/>
  <c r="S1078" i="9"/>
  <c r="T1078" i="9"/>
  <c r="W1078" i="9" s="1"/>
  <c r="U1078" i="9"/>
  <c r="V1078" i="9"/>
  <c r="S1079" i="9"/>
  <c r="T1079" i="9"/>
  <c r="W1079" i="9" s="1"/>
  <c r="U1079" i="9"/>
  <c r="V1079" i="9"/>
  <c r="S1080" i="9"/>
  <c r="T1080" i="9"/>
  <c r="U1080" i="9"/>
  <c r="V1080" i="9"/>
  <c r="S1081" i="9"/>
  <c r="T1081" i="9"/>
  <c r="W1081" i="9" s="1"/>
  <c r="U1081" i="9"/>
  <c r="V1081" i="9"/>
  <c r="S1082" i="9"/>
  <c r="T1082" i="9"/>
  <c r="W1082" i="9" s="1"/>
  <c r="U1082" i="9"/>
  <c r="V1082" i="9"/>
  <c r="S1083" i="9"/>
  <c r="T1083" i="9"/>
  <c r="W1083" i="9" s="1"/>
  <c r="U1083" i="9"/>
  <c r="V1083" i="9"/>
  <c r="S1084" i="9"/>
  <c r="T1084" i="9"/>
  <c r="U1084" i="9"/>
  <c r="V1084" i="9"/>
  <c r="W1084" i="9" s="1"/>
  <c r="S1085" i="9"/>
  <c r="T1085" i="9"/>
  <c r="U1085" i="9"/>
  <c r="V1085" i="9"/>
  <c r="S1086" i="9"/>
  <c r="T1086" i="9"/>
  <c r="U1086" i="9"/>
  <c r="V1086" i="9"/>
  <c r="S1087" i="9"/>
  <c r="T1087" i="9"/>
  <c r="U1087" i="9"/>
  <c r="V1087" i="9"/>
  <c r="S1088" i="9"/>
  <c r="T1088" i="9"/>
  <c r="U1088" i="9"/>
  <c r="V1088" i="9"/>
  <c r="W1088" i="9" s="1"/>
  <c r="S1089" i="9"/>
  <c r="T1089" i="9"/>
  <c r="U1089" i="9"/>
  <c r="V1089" i="9"/>
  <c r="S1090" i="9"/>
  <c r="T1090" i="9"/>
  <c r="U1090" i="9"/>
  <c r="V1090" i="9"/>
  <c r="W1090" i="9"/>
  <c r="S1091" i="9"/>
  <c r="T1091" i="9"/>
  <c r="U1091" i="9"/>
  <c r="V1091" i="9"/>
  <c r="S1092" i="9"/>
  <c r="T1092" i="9"/>
  <c r="U1092" i="9"/>
  <c r="V1092" i="9"/>
  <c r="S1093" i="9"/>
  <c r="T1093" i="9"/>
  <c r="U1093" i="9"/>
  <c r="V1093" i="9"/>
  <c r="S1094" i="9"/>
  <c r="T1094" i="9"/>
  <c r="U1094" i="9"/>
  <c r="V1094" i="9"/>
  <c r="S1095" i="9"/>
  <c r="T1095" i="9"/>
  <c r="U1095" i="9"/>
  <c r="V1095" i="9"/>
  <c r="S1096" i="9"/>
  <c r="T1096" i="9"/>
  <c r="U1096" i="9"/>
  <c r="V1096" i="9"/>
  <c r="S1097" i="9"/>
  <c r="T1097" i="9"/>
  <c r="U1097" i="9"/>
  <c r="V1097" i="9"/>
  <c r="S1098" i="9"/>
  <c r="T1098" i="9"/>
  <c r="U1098" i="9"/>
  <c r="V1098" i="9"/>
  <c r="W1098" i="9" s="1"/>
  <c r="S1099" i="9"/>
  <c r="T1099" i="9"/>
  <c r="U1099" i="9"/>
  <c r="V1099" i="9"/>
  <c r="S1100" i="9"/>
  <c r="T1100" i="9"/>
  <c r="W1100" i="9" s="1"/>
  <c r="U1100" i="9"/>
  <c r="V1100" i="9"/>
  <c r="S1101" i="9"/>
  <c r="T1101" i="9"/>
  <c r="U1101" i="9"/>
  <c r="V1101" i="9"/>
  <c r="S1102" i="9"/>
  <c r="T1102" i="9"/>
  <c r="U1102" i="9"/>
  <c r="V1102" i="9"/>
  <c r="S1103" i="9"/>
  <c r="T1103" i="9"/>
  <c r="U1103" i="9"/>
  <c r="V1103" i="9"/>
  <c r="S1104" i="9"/>
  <c r="T1104" i="9"/>
  <c r="W1104" i="9" s="1"/>
  <c r="U1104" i="9"/>
  <c r="V1104" i="9"/>
  <c r="S1105" i="9"/>
  <c r="T1105" i="9"/>
  <c r="U1105" i="9"/>
  <c r="V1105" i="9"/>
  <c r="S1106" i="9"/>
  <c r="T1106" i="9"/>
  <c r="W1106" i="9" s="1"/>
  <c r="U1106" i="9"/>
  <c r="V1106" i="9"/>
  <c r="S1107" i="9"/>
  <c r="T1107" i="9"/>
  <c r="W1107" i="9" s="1"/>
  <c r="U1107" i="9"/>
  <c r="V1107" i="9"/>
  <c r="S1108" i="9"/>
  <c r="T1108" i="9"/>
  <c r="W1108" i="9" s="1"/>
  <c r="U1108" i="9"/>
  <c r="V1108" i="9"/>
  <c r="S1109" i="9"/>
  <c r="T1109" i="9"/>
  <c r="U1109" i="9"/>
  <c r="V1109" i="9"/>
  <c r="S1110" i="9"/>
  <c r="T1110" i="9"/>
  <c r="U1110" i="9"/>
  <c r="V1110" i="9"/>
  <c r="S1111" i="9"/>
  <c r="T1111" i="9"/>
  <c r="U1111" i="9"/>
  <c r="V1111" i="9"/>
  <c r="S1112" i="9"/>
  <c r="T1112" i="9"/>
  <c r="U1112" i="9"/>
  <c r="V1112" i="9"/>
  <c r="W1112" i="9" s="1"/>
  <c r="S1113" i="9"/>
  <c r="T1113" i="9"/>
  <c r="U1113" i="9"/>
  <c r="V1113" i="9"/>
  <c r="S1114" i="9"/>
  <c r="T1114" i="9"/>
  <c r="U1114" i="9"/>
  <c r="V1114" i="9"/>
  <c r="S1115" i="9"/>
  <c r="T1115" i="9"/>
  <c r="U1115" i="9"/>
  <c r="V1115" i="9"/>
  <c r="W1115" i="9"/>
  <c r="S1116" i="9"/>
  <c r="T1116" i="9"/>
  <c r="U1116" i="9"/>
  <c r="V1116" i="9"/>
  <c r="S1117" i="9"/>
  <c r="T1117" i="9"/>
  <c r="U1117" i="9"/>
  <c r="V1117" i="9"/>
  <c r="S1118" i="9"/>
  <c r="T1118" i="9"/>
  <c r="U1118" i="9"/>
  <c r="V1118" i="9"/>
  <c r="S1119" i="9"/>
  <c r="T1119" i="9"/>
  <c r="U1119" i="9"/>
  <c r="V1119" i="9"/>
  <c r="S1120" i="9"/>
  <c r="T1120" i="9"/>
  <c r="U1120" i="9"/>
  <c r="V1120" i="9"/>
  <c r="S1121" i="9"/>
  <c r="T1121" i="9"/>
  <c r="U1121" i="9"/>
  <c r="V1121" i="9"/>
  <c r="S1122" i="9"/>
  <c r="T1122" i="9"/>
  <c r="U1122" i="9"/>
  <c r="V1122" i="9"/>
  <c r="W1122" i="9" s="1"/>
  <c r="S1123" i="9"/>
  <c r="T1123" i="9"/>
  <c r="U1123" i="9"/>
  <c r="V1123" i="9"/>
  <c r="S1124" i="9"/>
  <c r="T1124" i="9"/>
  <c r="U1124" i="9"/>
  <c r="V1124" i="9"/>
  <c r="S1125" i="9"/>
  <c r="T1125" i="9"/>
  <c r="W1125" i="9" s="1"/>
  <c r="U1125" i="9"/>
  <c r="V1125" i="9"/>
  <c r="S1126" i="9"/>
  <c r="T1126" i="9"/>
  <c r="U1126" i="9"/>
  <c r="V1126" i="9"/>
  <c r="S1127" i="9"/>
  <c r="T1127" i="9"/>
  <c r="W1127" i="9" s="1"/>
  <c r="U1127" i="9"/>
  <c r="V1127" i="9"/>
  <c r="S1128" i="9"/>
  <c r="T1128" i="9"/>
  <c r="W1128" i="9" s="1"/>
  <c r="U1128" i="9"/>
  <c r="V1128" i="9"/>
  <c r="S1129" i="9"/>
  <c r="T1129" i="9"/>
  <c r="W1129" i="9" s="1"/>
  <c r="U1129" i="9"/>
  <c r="V1129" i="9"/>
  <c r="S1130" i="9"/>
  <c r="T1130" i="9"/>
  <c r="W1130" i="9" s="1"/>
  <c r="U1130" i="9"/>
  <c r="V1130" i="9"/>
  <c r="S1131" i="9"/>
  <c r="T1131" i="9"/>
  <c r="U1131" i="9"/>
  <c r="V1131" i="9"/>
  <c r="S1132" i="9"/>
  <c r="T1132" i="9"/>
  <c r="U1132" i="9"/>
  <c r="V1132" i="9"/>
  <c r="S1133" i="9"/>
  <c r="T1133" i="9"/>
  <c r="W1133" i="9" s="1"/>
  <c r="U1133" i="9"/>
  <c r="V1133" i="9"/>
  <c r="S1134" i="9"/>
  <c r="T1134" i="9"/>
  <c r="U1134" i="9"/>
  <c r="V1134" i="9"/>
  <c r="W1134" i="9" s="1"/>
  <c r="S1135" i="9"/>
  <c r="T1135" i="9"/>
  <c r="U1135" i="9"/>
  <c r="V1135" i="9"/>
  <c r="S1136" i="9"/>
  <c r="T1136" i="9"/>
  <c r="U1136" i="9"/>
  <c r="V1136" i="9"/>
  <c r="S1137" i="9"/>
  <c r="T1137" i="9"/>
  <c r="U1137" i="9"/>
  <c r="V1137" i="9"/>
  <c r="S1138" i="9"/>
  <c r="T1138" i="9"/>
  <c r="U1138" i="9"/>
  <c r="V1138" i="9"/>
  <c r="W1138" i="9"/>
  <c r="S1139" i="9"/>
  <c r="T1139" i="9"/>
  <c r="U1139" i="9"/>
  <c r="V1139" i="9"/>
  <c r="S1140" i="9"/>
  <c r="T1140" i="9"/>
  <c r="U1140" i="9"/>
  <c r="V1140" i="9"/>
  <c r="S1141" i="9"/>
  <c r="T1141" i="9"/>
  <c r="U1141" i="9"/>
  <c r="V1141" i="9"/>
  <c r="S1142" i="9"/>
  <c r="T1142" i="9"/>
  <c r="U1142" i="9"/>
  <c r="V1142" i="9"/>
  <c r="W1142" i="9" s="1"/>
  <c r="S1143" i="9"/>
  <c r="T1143" i="9"/>
  <c r="U1143" i="9"/>
  <c r="V1143" i="9"/>
  <c r="S1144" i="9"/>
  <c r="T1144" i="9"/>
  <c r="U1144" i="9"/>
  <c r="V1144" i="9"/>
  <c r="W1144" i="9" s="1"/>
  <c r="S1145" i="9"/>
  <c r="T1145" i="9"/>
  <c r="U1145" i="9"/>
  <c r="V1145" i="9"/>
  <c r="S1146" i="9"/>
  <c r="T1146" i="9"/>
  <c r="W1146" i="9" s="1"/>
  <c r="U1146" i="9"/>
  <c r="V1146" i="9"/>
  <c r="S1147" i="9"/>
  <c r="T1147" i="9"/>
  <c r="U1147" i="9"/>
  <c r="V1147" i="9"/>
  <c r="S1148" i="9"/>
  <c r="T1148" i="9"/>
  <c r="W1148" i="9" s="1"/>
  <c r="U1148" i="9"/>
  <c r="V1148" i="9"/>
  <c r="S1149" i="9"/>
  <c r="T1149" i="9"/>
  <c r="W1149" i="9" s="1"/>
  <c r="U1149" i="9"/>
  <c r="V1149" i="9"/>
  <c r="S1150" i="9"/>
  <c r="T1150" i="9"/>
  <c r="U1150" i="9"/>
  <c r="V1150" i="9"/>
  <c r="S1151" i="9"/>
  <c r="T1151" i="9"/>
  <c r="U1151" i="9"/>
  <c r="V1151" i="9"/>
  <c r="S1152" i="9"/>
  <c r="T1152" i="9"/>
  <c r="W1152" i="9" s="1"/>
  <c r="U1152" i="9"/>
  <c r="V1152" i="9"/>
  <c r="S1153" i="9"/>
  <c r="T1153" i="9"/>
  <c r="U1153" i="9"/>
  <c r="V1153" i="9"/>
  <c r="S1154" i="9"/>
  <c r="T1154" i="9"/>
  <c r="W1154" i="9" s="1"/>
  <c r="U1154" i="9"/>
  <c r="V1154" i="9"/>
  <c r="S1155" i="9"/>
  <c r="T1155" i="9"/>
  <c r="U1155" i="9"/>
  <c r="V1155" i="9"/>
  <c r="S1156" i="9"/>
  <c r="T1156" i="9"/>
  <c r="U1156" i="9"/>
  <c r="V1156" i="9"/>
  <c r="S1157" i="9"/>
  <c r="T1157" i="9"/>
  <c r="U1157" i="9"/>
  <c r="V1157" i="9"/>
  <c r="S1158" i="9"/>
  <c r="T1158" i="9"/>
  <c r="U1158" i="9"/>
  <c r="V1158" i="9"/>
  <c r="S1159" i="9"/>
  <c r="T1159" i="9"/>
  <c r="U1159" i="9"/>
  <c r="V1159" i="9"/>
  <c r="S1160" i="9"/>
  <c r="T1160" i="9"/>
  <c r="U1160" i="9"/>
  <c r="V1160" i="9"/>
  <c r="W1160" i="9"/>
  <c r="S1161" i="9"/>
  <c r="T1161" i="9"/>
  <c r="U1161" i="9"/>
  <c r="V1161" i="9"/>
  <c r="S1162" i="9"/>
  <c r="T1162" i="9"/>
  <c r="U1162" i="9"/>
  <c r="V1162" i="9"/>
  <c r="S1163" i="9"/>
  <c r="T1163" i="9"/>
  <c r="U1163" i="9"/>
  <c r="V1163" i="9"/>
  <c r="S1164" i="9"/>
  <c r="T1164" i="9"/>
  <c r="U1164" i="9"/>
  <c r="V1164" i="9"/>
  <c r="S1165" i="9"/>
  <c r="T1165" i="9"/>
  <c r="U1165" i="9"/>
  <c r="V1165" i="9"/>
  <c r="W1165" i="9" s="1"/>
  <c r="S3" i="9"/>
  <c r="T3" i="9"/>
  <c r="U3" i="9"/>
  <c r="V3" i="9"/>
  <c r="S4" i="9"/>
  <c r="T4" i="9"/>
  <c r="U4" i="9"/>
  <c r="V4" i="9"/>
  <c r="S5" i="9"/>
  <c r="T5" i="9"/>
  <c r="U5" i="9"/>
  <c r="V5" i="9"/>
  <c r="S6" i="9"/>
  <c r="T6" i="9"/>
  <c r="U6" i="9"/>
  <c r="V6" i="9"/>
  <c r="S7" i="9"/>
  <c r="T7" i="9"/>
  <c r="U7" i="9"/>
  <c r="V7" i="9"/>
  <c r="S8" i="9"/>
  <c r="T8" i="9"/>
  <c r="U8" i="9"/>
  <c r="V8" i="9"/>
  <c r="S9" i="9"/>
  <c r="T9" i="9"/>
  <c r="U9" i="9"/>
  <c r="V9" i="9"/>
  <c r="S10" i="9"/>
  <c r="T10" i="9"/>
  <c r="U10" i="9"/>
  <c r="V10" i="9"/>
  <c r="S11" i="9"/>
  <c r="T11" i="9"/>
  <c r="U11" i="9"/>
  <c r="V11" i="9"/>
  <c r="S12" i="9"/>
  <c r="T12" i="9"/>
  <c r="U12" i="9"/>
  <c r="V12" i="9"/>
  <c r="S13" i="9"/>
  <c r="T13" i="9"/>
  <c r="U13" i="9"/>
  <c r="V13" i="9"/>
  <c r="S14" i="9"/>
  <c r="T14" i="9"/>
  <c r="U14" i="9"/>
  <c r="V14" i="9"/>
  <c r="S15" i="9"/>
  <c r="T15" i="9"/>
  <c r="U15" i="9"/>
  <c r="V15" i="9"/>
  <c r="S16" i="9"/>
  <c r="T16" i="9"/>
  <c r="U16" i="9"/>
  <c r="V16" i="9"/>
  <c r="S17" i="9"/>
  <c r="T17" i="9"/>
  <c r="U17" i="9"/>
  <c r="V17" i="9"/>
  <c r="S18" i="9"/>
  <c r="T18" i="9"/>
  <c r="U18" i="9"/>
  <c r="V18" i="9"/>
  <c r="S19" i="9"/>
  <c r="T19" i="9"/>
  <c r="U19" i="9"/>
  <c r="V19" i="9"/>
  <c r="S20" i="9"/>
  <c r="T20" i="9"/>
  <c r="U20" i="9"/>
  <c r="V20" i="9"/>
  <c r="S21" i="9"/>
  <c r="T21" i="9"/>
  <c r="U21" i="9"/>
  <c r="V21" i="9"/>
  <c r="S22" i="9"/>
  <c r="T22" i="9"/>
  <c r="U22" i="9"/>
  <c r="V22" i="9"/>
  <c r="S23" i="9"/>
  <c r="T23" i="9"/>
  <c r="U23" i="9"/>
  <c r="V23" i="9"/>
  <c r="S24" i="9"/>
  <c r="T24" i="9"/>
  <c r="U24" i="9"/>
  <c r="V24" i="9"/>
  <c r="S25" i="9"/>
  <c r="T25" i="9"/>
  <c r="U25" i="9"/>
  <c r="V25" i="9"/>
  <c r="S26" i="9"/>
  <c r="T26" i="9"/>
  <c r="U26" i="9"/>
  <c r="V26" i="9"/>
  <c r="S27" i="9"/>
  <c r="T27" i="9"/>
  <c r="U27" i="9"/>
  <c r="V27" i="9"/>
  <c r="S28" i="9"/>
  <c r="T28" i="9"/>
  <c r="U28" i="9"/>
  <c r="V28" i="9"/>
  <c r="S29" i="9"/>
  <c r="T29" i="9"/>
  <c r="U29" i="9"/>
  <c r="V29" i="9"/>
  <c r="S30" i="9"/>
  <c r="T30" i="9"/>
  <c r="U30" i="9"/>
  <c r="V30" i="9"/>
  <c r="S31" i="9"/>
  <c r="T31" i="9"/>
  <c r="U31" i="9"/>
  <c r="V31" i="9"/>
  <c r="S32" i="9"/>
  <c r="T32" i="9"/>
  <c r="U32" i="9"/>
  <c r="V32" i="9"/>
  <c r="S33" i="9"/>
  <c r="T33" i="9"/>
  <c r="U33" i="9"/>
  <c r="V33" i="9"/>
  <c r="S34" i="9"/>
  <c r="T34" i="9"/>
  <c r="U34" i="9"/>
  <c r="V34" i="9"/>
  <c r="S35" i="9"/>
  <c r="T35" i="9"/>
  <c r="U35" i="9"/>
  <c r="V35" i="9"/>
  <c r="S36" i="9"/>
  <c r="T36" i="9"/>
  <c r="U36" i="9"/>
  <c r="V36" i="9"/>
  <c r="S37" i="9"/>
  <c r="T37" i="9"/>
  <c r="U37" i="9"/>
  <c r="V37" i="9"/>
  <c r="S38" i="9"/>
  <c r="T38" i="9"/>
  <c r="U38" i="9"/>
  <c r="V38" i="9"/>
  <c r="S39" i="9"/>
  <c r="T39" i="9"/>
  <c r="U39" i="9"/>
  <c r="V39" i="9"/>
  <c r="S40" i="9"/>
  <c r="T40" i="9"/>
  <c r="U40" i="9"/>
  <c r="V40" i="9"/>
  <c r="S41" i="9"/>
  <c r="T41" i="9"/>
  <c r="U41" i="9"/>
  <c r="V41" i="9"/>
  <c r="S42" i="9"/>
  <c r="T42" i="9"/>
  <c r="U42" i="9"/>
  <c r="V42" i="9"/>
  <c r="S43" i="9"/>
  <c r="T43" i="9"/>
  <c r="U43" i="9"/>
  <c r="V43" i="9"/>
  <c r="S44" i="9"/>
  <c r="T44" i="9"/>
  <c r="U44" i="9"/>
  <c r="V44" i="9"/>
  <c r="S45" i="9"/>
  <c r="T45" i="9"/>
  <c r="U45" i="9"/>
  <c r="V45" i="9"/>
  <c r="S46" i="9"/>
  <c r="T46" i="9"/>
  <c r="U46" i="9"/>
  <c r="V46" i="9"/>
  <c r="S47" i="9"/>
  <c r="T47" i="9"/>
  <c r="U47" i="9"/>
  <c r="V47" i="9"/>
  <c r="S48" i="9"/>
  <c r="T48" i="9"/>
  <c r="U48" i="9"/>
  <c r="V48" i="9"/>
  <c r="S49" i="9"/>
  <c r="T49" i="9"/>
  <c r="U49" i="9"/>
  <c r="V49" i="9"/>
  <c r="S50" i="9"/>
  <c r="T50" i="9"/>
  <c r="U50" i="9"/>
  <c r="V50" i="9"/>
  <c r="S51" i="9"/>
  <c r="T51" i="9"/>
  <c r="U51" i="9"/>
  <c r="V51" i="9"/>
  <c r="S52" i="9"/>
  <c r="T52" i="9"/>
  <c r="U52" i="9"/>
  <c r="V52" i="9"/>
  <c r="S53" i="9"/>
  <c r="T53" i="9"/>
  <c r="U53" i="9"/>
  <c r="V53" i="9"/>
  <c r="S54" i="9"/>
  <c r="T54" i="9"/>
  <c r="U54" i="9"/>
  <c r="V54" i="9"/>
  <c r="S55" i="9"/>
  <c r="T55" i="9"/>
  <c r="U55" i="9"/>
  <c r="V55" i="9"/>
  <c r="S56" i="9"/>
  <c r="T56" i="9"/>
  <c r="U56" i="9"/>
  <c r="V56" i="9"/>
  <c r="S57" i="9"/>
  <c r="T57" i="9"/>
  <c r="U57" i="9"/>
  <c r="V57" i="9"/>
  <c r="S58" i="9"/>
  <c r="T58" i="9"/>
  <c r="U58" i="9"/>
  <c r="V58" i="9"/>
  <c r="S59" i="9"/>
  <c r="T59" i="9"/>
  <c r="U59" i="9"/>
  <c r="V59" i="9"/>
  <c r="S60" i="9"/>
  <c r="T60" i="9"/>
  <c r="U60" i="9"/>
  <c r="V60" i="9"/>
  <c r="S61" i="9"/>
  <c r="T61" i="9"/>
  <c r="U61" i="9"/>
  <c r="V61" i="9"/>
  <c r="S62" i="9"/>
  <c r="T62" i="9"/>
  <c r="U62" i="9"/>
  <c r="V62" i="9"/>
  <c r="S63" i="9"/>
  <c r="T63" i="9"/>
  <c r="U63" i="9"/>
  <c r="V63" i="9"/>
  <c r="S64" i="9"/>
  <c r="T64" i="9"/>
  <c r="U64" i="9"/>
  <c r="V64" i="9"/>
  <c r="J2" i="10"/>
  <c r="W426" i="9" l="1"/>
  <c r="W1162" i="9"/>
  <c r="W1161" i="9"/>
  <c r="W1141" i="9"/>
  <c r="W1140" i="9"/>
  <c r="W1139" i="9"/>
  <c r="W1119" i="9"/>
  <c r="W1118" i="9"/>
  <c r="W1097" i="9"/>
  <c r="W1094" i="9"/>
  <c r="W1093" i="9"/>
  <c r="W1092" i="9"/>
  <c r="W1076" i="9"/>
  <c r="W1060" i="9"/>
  <c r="W1059" i="9"/>
  <c r="W1032" i="9"/>
  <c r="W1031" i="9"/>
  <c r="W1030" i="9"/>
  <c r="W1014" i="9"/>
  <c r="W1012" i="9"/>
  <c r="W980" i="9"/>
  <c r="W962" i="9"/>
  <c r="W930" i="9"/>
  <c r="W912" i="9"/>
  <c r="W911" i="9"/>
  <c r="W910" i="9"/>
  <c r="W888" i="9"/>
  <c r="W887" i="9"/>
  <c r="W864" i="9"/>
  <c r="W863" i="9"/>
  <c r="W862" i="9"/>
  <c r="W859" i="9"/>
  <c r="W858" i="9"/>
  <c r="W857" i="9"/>
  <c r="W854" i="9"/>
  <c r="W824" i="9"/>
  <c r="W804" i="9"/>
  <c r="W803" i="9"/>
  <c r="W802" i="9"/>
  <c r="W801" i="9"/>
  <c r="W799" i="9"/>
  <c r="W798" i="9"/>
  <c r="W796" i="9"/>
  <c r="W744" i="9"/>
  <c r="W711" i="9"/>
  <c r="W595" i="9"/>
  <c r="W1159" i="9"/>
  <c r="W1157" i="9"/>
  <c r="W1137" i="9"/>
  <c r="W1136" i="9"/>
  <c r="W1111" i="9"/>
  <c r="W1087" i="9"/>
  <c r="W1066" i="9"/>
  <c r="W1064" i="9"/>
  <c r="W1063" i="9"/>
  <c r="W1050" i="9"/>
  <c r="W1049" i="9"/>
  <c r="W1047" i="9"/>
  <c r="W1046" i="9"/>
  <c r="W1045" i="9"/>
  <c r="W1020" i="9"/>
  <c r="W1019" i="9"/>
  <c r="W1016" i="9"/>
  <c r="W1003" i="9"/>
  <c r="W1002" i="9"/>
  <c r="W1001" i="9"/>
  <c r="W968" i="9"/>
  <c r="W967" i="9"/>
  <c r="W966" i="9"/>
  <c r="W950" i="9"/>
  <c r="W949" i="9"/>
  <c r="W948" i="9"/>
  <c r="W947" i="9"/>
  <c r="W916" i="9"/>
  <c r="W900" i="9"/>
  <c r="W899" i="9"/>
  <c r="W898" i="9"/>
  <c r="W876" i="9"/>
  <c r="W850" i="9"/>
  <c r="W848" i="9"/>
  <c r="W847" i="9"/>
  <c r="W846" i="9"/>
  <c r="W845" i="9"/>
  <c r="W843" i="9"/>
  <c r="W808" i="9"/>
  <c r="W788" i="9"/>
  <c r="W787" i="9"/>
  <c r="W786" i="9"/>
  <c r="W785" i="9"/>
  <c r="W783" i="9"/>
  <c r="W782" i="9"/>
  <c r="W780" i="9"/>
  <c r="W388" i="9"/>
  <c r="W760" i="9"/>
  <c r="W740" i="9"/>
  <c r="W739" i="9"/>
  <c r="W738" i="9"/>
  <c r="W737" i="9"/>
  <c r="W735" i="9"/>
  <c r="W734" i="9"/>
  <c r="W716" i="9"/>
  <c r="W712" i="9"/>
  <c r="W691" i="9"/>
  <c r="W690" i="9"/>
  <c r="W689" i="9"/>
  <c r="W687" i="9"/>
  <c r="W686" i="9"/>
  <c r="W648" i="9"/>
  <c r="W631" i="9"/>
  <c r="W630" i="9"/>
  <c r="W629" i="9"/>
  <c r="W626" i="9"/>
  <c r="W625" i="9"/>
  <c r="W596" i="9"/>
  <c r="W579" i="9"/>
  <c r="W578" i="9"/>
  <c r="W577" i="9"/>
  <c r="W576" i="9"/>
  <c r="W575" i="9"/>
  <c r="W528" i="9"/>
  <c r="W526" i="9"/>
  <c r="W475" i="9"/>
  <c r="W474" i="9"/>
  <c r="W473" i="9"/>
  <c r="W471" i="9"/>
  <c r="W470" i="9"/>
  <c r="W469" i="9"/>
  <c r="W467" i="9"/>
  <c r="W444" i="9"/>
  <c r="W432" i="9"/>
  <c r="W431" i="9"/>
  <c r="W428" i="9"/>
  <c r="W427" i="9"/>
  <c r="W410" i="9"/>
  <c r="W409" i="9"/>
  <c r="W407" i="9"/>
  <c r="W406" i="9"/>
  <c r="W405" i="9"/>
  <c r="W403" i="9"/>
  <c r="W402" i="9"/>
  <c r="W401" i="9"/>
  <c r="W382" i="9"/>
  <c r="W380" i="9"/>
  <c r="W348" i="9"/>
  <c r="W346" i="9"/>
  <c r="W328" i="9"/>
  <c r="W316" i="9"/>
  <c r="W314" i="9"/>
  <c r="W296" i="9"/>
  <c r="W264" i="9"/>
  <c r="W232" i="9"/>
  <c r="W229" i="9"/>
  <c r="W69" i="9"/>
  <c r="W280" i="9"/>
  <c r="W248" i="9"/>
  <c r="W209" i="9"/>
  <c r="W200" i="9"/>
  <c r="W176" i="9"/>
  <c r="W175" i="9"/>
  <c r="W174" i="9"/>
  <c r="W172" i="9"/>
  <c r="W171" i="9"/>
  <c r="W170" i="9"/>
  <c r="W145" i="9"/>
  <c r="W136" i="9"/>
  <c r="W133" i="9"/>
  <c r="W112" i="9"/>
  <c r="W111" i="9"/>
  <c r="W110" i="9"/>
  <c r="W108" i="9"/>
  <c r="W107" i="9"/>
  <c r="W106" i="9"/>
  <c r="W105" i="9"/>
  <c r="W728" i="9"/>
  <c r="W708" i="9"/>
  <c r="W707" i="9"/>
  <c r="W706" i="9"/>
  <c r="W705" i="9"/>
  <c r="W703" i="9"/>
  <c r="W702" i="9"/>
  <c r="W668" i="9"/>
  <c r="W664" i="9"/>
  <c r="W663" i="9"/>
  <c r="W643" i="9"/>
  <c r="W642" i="9"/>
  <c r="W641" i="9"/>
  <c r="W640" i="9"/>
  <c r="W639" i="9"/>
  <c r="W638" i="9"/>
  <c r="W608" i="9"/>
  <c r="W592" i="9"/>
  <c r="W590" i="9"/>
  <c r="W588" i="9"/>
  <c r="W542" i="9"/>
  <c r="W540" i="9"/>
  <c r="W539" i="9"/>
  <c r="W538" i="9"/>
  <c r="W535" i="9"/>
  <c r="W516" i="9"/>
  <c r="W492" i="9"/>
  <c r="W491" i="9"/>
  <c r="W490" i="9"/>
  <c r="W488" i="9"/>
  <c r="W487" i="9"/>
  <c r="W486" i="9"/>
  <c r="W485" i="9"/>
  <c r="W482" i="9"/>
  <c r="W460" i="9"/>
  <c r="W459" i="9"/>
  <c r="W448" i="9"/>
  <c r="W425" i="9"/>
  <c r="W423" i="9"/>
  <c r="W422" i="9"/>
  <c r="W421" i="9"/>
  <c r="W419" i="9"/>
  <c r="W368" i="9"/>
  <c r="W358" i="9"/>
  <c r="W356" i="9"/>
  <c r="W354" i="9"/>
  <c r="W336" i="9"/>
  <c r="W324" i="9"/>
  <c r="W322" i="9"/>
  <c r="W304" i="9"/>
  <c r="W292" i="9"/>
  <c r="W290" i="9"/>
  <c r="W289" i="9"/>
  <c r="W272" i="9"/>
  <c r="W260" i="9"/>
  <c r="W258" i="9"/>
  <c r="W257" i="9"/>
  <c r="W240" i="9"/>
  <c r="W224" i="9"/>
  <c r="W223" i="9"/>
  <c r="W222" i="9"/>
  <c r="W220" i="9"/>
  <c r="W219" i="9"/>
  <c r="W218" i="9"/>
  <c r="W193" i="9"/>
  <c r="W184" i="9"/>
  <c r="W181" i="9"/>
  <c r="W160" i="9"/>
  <c r="W159" i="9"/>
  <c r="W158" i="9"/>
  <c r="W156" i="9"/>
  <c r="W155" i="9"/>
  <c r="W154" i="9"/>
  <c r="W129" i="9"/>
  <c r="W120" i="9"/>
  <c r="W100" i="9"/>
  <c r="W99" i="9"/>
  <c r="W98" i="9"/>
  <c r="W76" i="9"/>
  <c r="W1156" i="9"/>
  <c r="W1124" i="9"/>
  <c r="W1123" i="9"/>
  <c r="W1109" i="9"/>
  <c r="W1086" i="9"/>
  <c r="W1085" i="9"/>
  <c r="W1155" i="9"/>
  <c r="W1150" i="9"/>
  <c r="W1145" i="9"/>
  <c r="W1116" i="9"/>
  <c r="W1110" i="9"/>
  <c r="W1099" i="9"/>
  <c r="W1164" i="9"/>
  <c r="W1158" i="9"/>
  <c r="W1153" i="9"/>
  <c r="W1143" i="9"/>
  <c r="W1132" i="9"/>
  <c r="W1126" i="9"/>
  <c r="W1058" i="9"/>
  <c r="W1034" i="9"/>
  <c r="W1010" i="9"/>
  <c r="W983" i="9"/>
  <c r="W960" i="9"/>
  <c r="W932" i="9"/>
  <c r="W907" i="9"/>
  <c r="W896" i="9"/>
  <c r="W1120" i="9"/>
  <c r="W1114" i="9"/>
  <c r="W1113" i="9"/>
  <c r="W1103" i="9"/>
  <c r="W1102" i="9"/>
  <c r="W1101" i="9"/>
  <c r="W1096" i="9"/>
  <c r="W1095" i="9"/>
  <c r="W1068" i="9"/>
  <c r="W1044" i="9"/>
  <c r="W1023" i="9"/>
  <c r="W998" i="9"/>
  <c r="W971" i="9"/>
  <c r="W946" i="9"/>
  <c r="W919" i="9"/>
  <c r="W1067" i="9"/>
  <c r="W1048" i="9"/>
  <c r="W1043" i="9"/>
  <c r="W1033" i="9"/>
  <c r="W1022" i="9"/>
  <c r="W1021" i="9"/>
  <c r="W992" i="9"/>
  <c r="W982" i="9"/>
  <c r="W981" i="9"/>
  <c r="W970" i="9"/>
  <c r="W969" i="9"/>
  <c r="W959" i="9"/>
  <c r="W958" i="9"/>
  <c r="W936" i="9"/>
  <c r="W935" i="9"/>
  <c r="W931" i="9"/>
  <c r="W918" i="9"/>
  <c r="W917" i="9"/>
  <c r="W906" i="9"/>
  <c r="W905" i="9"/>
  <c r="W895" i="9"/>
  <c r="W894" i="9"/>
  <c r="W872" i="9"/>
  <c r="W871" i="9"/>
  <c r="W867" i="9"/>
  <c r="W860" i="9"/>
  <c r="W842" i="9"/>
  <c r="W841" i="9"/>
  <c r="W832" i="9"/>
  <c r="W827" i="9"/>
  <c r="W826" i="9"/>
  <c r="W825" i="9"/>
  <c r="W816" i="9"/>
  <c r="W811" i="9"/>
  <c r="W810" i="9"/>
  <c r="W809" i="9"/>
  <c r="W800" i="9"/>
  <c r="W795" i="9"/>
  <c r="W794" i="9"/>
  <c r="W793" i="9"/>
  <c r="W784" i="9"/>
  <c r="W779" i="9"/>
  <c r="W778" i="9"/>
  <c r="W777" i="9"/>
  <c r="W768" i="9"/>
  <c r="W763" i="9"/>
  <c r="W762" i="9"/>
  <c r="W761" i="9"/>
  <c r="W752" i="9"/>
  <c r="W747" i="9"/>
  <c r="W746" i="9"/>
  <c r="W745" i="9"/>
  <c r="W726" i="9"/>
  <c r="W574" i="9"/>
  <c r="W524" i="9"/>
  <c r="W1080" i="9"/>
  <c r="W1065" i="9"/>
  <c r="W1054" i="9"/>
  <c r="W1029" i="9"/>
  <c r="W1024" i="9"/>
  <c r="W1018" i="9"/>
  <c r="W1017" i="9"/>
  <c r="W1007" i="9"/>
  <c r="W1006" i="9"/>
  <c r="W1000" i="9"/>
  <c r="W999" i="9"/>
  <c r="W995" i="9"/>
  <c r="W984" i="9"/>
  <c r="W972" i="9"/>
  <c r="W965" i="9"/>
  <c r="W955" i="9"/>
  <c r="W954" i="9"/>
  <c r="W953" i="9"/>
  <c r="W943" i="9"/>
  <c r="W942" i="9"/>
  <c r="W920" i="9"/>
  <c r="W908" i="9"/>
  <c r="W901" i="9"/>
  <c r="W890" i="9"/>
  <c r="W889" i="9"/>
  <c r="W879" i="9"/>
  <c r="W878" i="9"/>
  <c r="W856" i="9"/>
  <c r="W855" i="9"/>
  <c r="W851" i="9"/>
  <c r="W844" i="9"/>
  <c r="W838" i="9"/>
  <c r="W822" i="9"/>
  <c r="W806" i="9"/>
  <c r="W790" i="9"/>
  <c r="W774" i="9"/>
  <c r="W758" i="9"/>
  <c r="W742" i="9"/>
  <c r="W652" i="9"/>
  <c r="W624" i="9"/>
  <c r="W599" i="9"/>
  <c r="W560" i="9"/>
  <c r="W510" i="9"/>
  <c r="W450" i="9"/>
  <c r="W736" i="9"/>
  <c r="W731" i="9"/>
  <c r="W730" i="9"/>
  <c r="W729" i="9"/>
  <c r="W720" i="9"/>
  <c r="W715" i="9"/>
  <c r="W714" i="9"/>
  <c r="W713" i="9"/>
  <c r="W704" i="9"/>
  <c r="W699" i="9"/>
  <c r="W698" i="9"/>
  <c r="W697" i="9"/>
  <c r="W688" i="9"/>
  <c r="W683" i="9"/>
  <c r="W682" i="9"/>
  <c r="W681" i="9"/>
  <c r="W672" i="9"/>
  <c r="W667" i="9"/>
  <c r="W666" i="9"/>
  <c r="W665" i="9"/>
  <c r="W656" i="9"/>
  <c r="W651" i="9"/>
  <c r="W650" i="9"/>
  <c r="W649" i="9"/>
  <c r="W628" i="9"/>
  <c r="W627" i="9"/>
  <c r="W623" i="9"/>
  <c r="W609" i="9"/>
  <c r="W598" i="9"/>
  <c r="W597" i="9"/>
  <c r="W587" i="9"/>
  <c r="W586" i="9"/>
  <c r="W564" i="9"/>
  <c r="W563" i="9"/>
  <c r="W559" i="9"/>
  <c r="W545" i="9"/>
  <c r="W534" i="9"/>
  <c r="W533" i="9"/>
  <c r="W523" i="9"/>
  <c r="W522" i="9"/>
  <c r="W500" i="9"/>
  <c r="W499" i="9"/>
  <c r="W495" i="9"/>
  <c r="W481" i="9"/>
  <c r="W472" i="9"/>
  <c r="W466" i="9"/>
  <c r="W465" i="9"/>
  <c r="W456" i="9"/>
  <c r="W449" i="9"/>
  <c r="W440" i="9"/>
  <c r="W434" i="9"/>
  <c r="W433" i="9"/>
  <c r="W424" i="9"/>
  <c r="W418" i="9"/>
  <c r="W417" i="9"/>
  <c r="W408" i="9"/>
  <c r="W378" i="9"/>
  <c r="W377" i="9"/>
  <c r="W710" i="9"/>
  <c r="W694" i="9"/>
  <c r="W678" i="9"/>
  <c r="W662" i="9"/>
  <c r="W646" i="9"/>
  <c r="W645" i="9"/>
  <c r="W635" i="9"/>
  <c r="W634" i="9"/>
  <c r="W612" i="9"/>
  <c r="W611" i="9"/>
  <c r="W600" i="9"/>
  <c r="W594" i="9"/>
  <c r="W593" i="9"/>
  <c r="W582" i="9"/>
  <c r="W581" i="9"/>
  <c r="W571" i="9"/>
  <c r="W570" i="9"/>
  <c r="W548" i="9"/>
  <c r="W547" i="9"/>
  <c r="W536" i="9"/>
  <c r="W530" i="9"/>
  <c r="W529" i="9"/>
  <c r="W518" i="9"/>
  <c r="W517" i="9"/>
  <c r="W507" i="9"/>
  <c r="W506" i="9"/>
  <c r="W484" i="9"/>
  <c r="W483" i="9"/>
  <c r="W478" i="9"/>
  <c r="W477" i="9"/>
  <c r="W468" i="9"/>
  <c r="W462" i="9"/>
  <c r="W461" i="9"/>
  <c r="W452" i="9"/>
  <c r="W451" i="9"/>
  <c r="W446" i="9"/>
  <c r="W445" i="9"/>
  <c r="W436" i="9"/>
  <c r="W430" i="9"/>
  <c r="W429" i="9"/>
  <c r="W420" i="9"/>
  <c r="W414" i="9"/>
  <c r="W413" i="9"/>
  <c r="W386" i="9"/>
  <c r="W385" i="9"/>
  <c r="W362" i="9"/>
  <c r="W227" i="9"/>
  <c r="W226" i="9"/>
  <c r="W217" i="9"/>
  <c r="W211" i="9"/>
  <c r="W210" i="9"/>
  <c r="W195" i="9"/>
  <c r="W194" i="9"/>
  <c r="W185" i="9"/>
  <c r="W179" i="9"/>
  <c r="W178" i="9"/>
  <c r="W169" i="9"/>
  <c r="W163" i="9"/>
  <c r="W162" i="9"/>
  <c r="W153" i="9"/>
  <c r="W147" i="9"/>
  <c r="W146" i="9"/>
  <c r="W131" i="9"/>
  <c r="W130" i="9"/>
  <c r="W115" i="9"/>
  <c r="W114" i="9"/>
  <c r="W369" i="9"/>
  <c r="W361" i="9"/>
  <c r="W353" i="9"/>
  <c r="W345" i="9"/>
  <c r="W337" i="9"/>
  <c r="W329" i="9"/>
  <c r="W321" i="9"/>
  <c r="W313" i="9"/>
  <c r="W305" i="9"/>
  <c r="W297" i="9"/>
  <c r="W75" i="9"/>
  <c r="W74" i="9"/>
  <c r="W73" i="9"/>
  <c r="W65" i="9"/>
  <c r="W404" i="9"/>
  <c r="W399" i="9"/>
  <c r="W391" i="9"/>
  <c r="W383" i="9"/>
  <c r="W375" i="9"/>
  <c r="W367" i="9"/>
  <c r="W359" i="9"/>
  <c r="W351" i="9"/>
  <c r="W343" i="9"/>
  <c r="W335" i="9"/>
  <c r="W327" i="9"/>
  <c r="W319" i="9"/>
  <c r="W311" i="9"/>
  <c r="W303" i="9"/>
  <c r="W295" i="9"/>
  <c r="W287" i="9"/>
  <c r="W279" i="9"/>
  <c r="W271" i="9"/>
  <c r="W263" i="9"/>
  <c r="W255" i="9"/>
  <c r="W247" i="9"/>
  <c r="W239" i="9"/>
  <c r="W231" i="9"/>
  <c r="W230" i="9"/>
  <c r="W221" i="9"/>
  <c r="W215" i="9"/>
  <c r="W214" i="9"/>
  <c r="W199" i="9"/>
  <c r="W198" i="9"/>
  <c r="W197" i="9"/>
  <c r="W189" i="9"/>
  <c r="W183" i="9"/>
  <c r="W182" i="9"/>
  <c r="W173" i="9"/>
  <c r="W167" i="9"/>
  <c r="W166" i="9"/>
  <c r="W165" i="9"/>
  <c r="W157" i="9"/>
  <c r="W151" i="9"/>
  <c r="W150" i="9"/>
  <c r="W135" i="9"/>
  <c r="W134" i="9"/>
  <c r="W119" i="9"/>
  <c r="W118" i="9"/>
  <c r="W117" i="9"/>
  <c r="W103" i="9"/>
  <c r="W102" i="9"/>
  <c r="W101" i="9"/>
  <c r="W87" i="9"/>
  <c r="W86" i="9"/>
  <c r="W85" i="9"/>
  <c r="W71" i="9"/>
  <c r="W70" i="9"/>
  <c r="K2" i="10"/>
  <c r="W1077" i="9"/>
  <c r="W1027" i="9"/>
  <c r="W1013" i="9"/>
  <c r="W1005" i="9"/>
  <c r="W963" i="9"/>
  <c r="W1163" i="9"/>
  <c r="W1147" i="9"/>
  <c r="W1131" i="9"/>
  <c r="W1091" i="9"/>
  <c r="W1069" i="9"/>
  <c r="W1151" i="9"/>
  <c r="W1135" i="9"/>
  <c r="W1117" i="9"/>
  <c r="W1075" i="9"/>
  <c r="W1061" i="9"/>
  <c r="W1053" i="9"/>
  <c r="W1011" i="9"/>
  <c r="W997" i="9"/>
  <c r="W979" i="9"/>
  <c r="W915" i="9"/>
  <c r="W893" i="9"/>
  <c r="W877" i="9"/>
  <c r="W989" i="9"/>
  <c r="W973" i="9"/>
  <c r="W957" i="9"/>
  <c r="W941" i="9"/>
  <c r="W925" i="9"/>
  <c r="W909" i="9"/>
  <c r="W861" i="9"/>
  <c r="W1121" i="9"/>
  <c r="W1105" i="9"/>
  <c r="W1089" i="9"/>
  <c r="W1073" i="9"/>
  <c r="W1057" i="9"/>
  <c r="W1041" i="9"/>
  <c r="W1025" i="9"/>
  <c r="W1009" i="9"/>
  <c r="W993" i="9"/>
  <c r="W977" i="9"/>
  <c r="W961" i="9"/>
  <c r="W945" i="9"/>
  <c r="W929" i="9"/>
  <c r="W913" i="9"/>
  <c r="W897" i="9"/>
  <c r="W881" i="9"/>
  <c r="W865" i="9"/>
  <c r="W849" i="9"/>
  <c r="W837" i="9"/>
  <c r="W829" i="9"/>
  <c r="W821" i="9"/>
  <c r="W813" i="9"/>
  <c r="W805" i="9"/>
  <c r="W797" i="9"/>
  <c r="W789" i="9"/>
  <c r="W781" i="9"/>
  <c r="W773" i="9"/>
  <c r="W765" i="9"/>
  <c r="W757" i="9"/>
  <c r="W749" i="9"/>
  <c r="W741" i="9"/>
  <c r="W733" i="9"/>
  <c r="W725" i="9"/>
  <c r="W717" i="9"/>
  <c r="W709" i="9"/>
  <c r="W701" i="9"/>
  <c r="W693" i="9"/>
  <c r="W685" i="9"/>
  <c r="W677" i="9"/>
  <c r="W669" i="9"/>
  <c r="W661" i="9"/>
  <c r="W653" i="9"/>
  <c r="W591" i="9"/>
  <c r="W527" i="9"/>
  <c r="W853" i="9"/>
  <c r="W607" i="9"/>
  <c r="W543" i="9"/>
  <c r="W633" i="9"/>
  <c r="W617" i="9"/>
  <c r="W601" i="9"/>
  <c r="W585" i="9"/>
  <c r="W569" i="9"/>
  <c r="W553" i="9"/>
  <c r="W537" i="9"/>
  <c r="W521" i="9"/>
  <c r="W505" i="9"/>
  <c r="W489" i="9"/>
  <c r="W637" i="9"/>
  <c r="W621" i="9"/>
  <c r="W605" i="9"/>
  <c r="W589" i="9"/>
  <c r="W573" i="9"/>
  <c r="W557" i="9"/>
  <c r="W541" i="9"/>
  <c r="W525" i="9"/>
  <c r="W509" i="9"/>
  <c r="W493" i="9"/>
  <c r="W397" i="9"/>
  <c r="W389" i="9"/>
  <c r="W381" i="9"/>
  <c r="W373" i="9"/>
  <c r="W365" i="9"/>
  <c r="W357" i="9"/>
  <c r="W349" i="9"/>
  <c r="W341" i="9"/>
  <c r="W333" i="9"/>
  <c r="W325" i="9"/>
  <c r="W317" i="9"/>
  <c r="W309" i="9"/>
  <c r="W301" i="9"/>
  <c r="W293" i="9"/>
  <c r="W285" i="9"/>
  <c r="W277" i="9"/>
  <c r="W269" i="9"/>
  <c r="W261" i="9"/>
  <c r="W253" i="9"/>
  <c r="W245" i="9"/>
  <c r="W237" i="9"/>
  <c r="W113" i="9"/>
  <c r="W97" i="9"/>
  <c r="W81" i="9"/>
  <c r="W395" i="9"/>
  <c r="W387" i="9"/>
  <c r="W379" i="9"/>
  <c r="W371" i="9"/>
  <c r="W363" i="9"/>
  <c r="W355" i="9"/>
  <c r="W347" i="9"/>
  <c r="W339" i="9"/>
  <c r="W331" i="9"/>
  <c r="W323" i="9"/>
  <c r="W315" i="9"/>
  <c r="W307" i="9"/>
  <c r="W299" i="9"/>
  <c r="W291" i="9"/>
  <c r="W283" i="9"/>
  <c r="W275" i="9"/>
  <c r="W267" i="9"/>
  <c r="W259" i="9"/>
  <c r="W251" i="9"/>
  <c r="W243" i="9"/>
  <c r="W235" i="9"/>
  <c r="W205" i="9"/>
  <c r="W141" i="9"/>
  <c r="W125" i="9"/>
  <c r="W109" i="9"/>
  <c r="W93" i="9"/>
  <c r="W77" i="9"/>
  <c r="W44" i="9"/>
  <c r="W42" i="9"/>
  <c r="W40" i="9"/>
  <c r="W38" i="9"/>
  <c r="W36" i="9"/>
  <c r="W34" i="9"/>
  <c r="W32" i="9"/>
  <c r="W30" i="9"/>
  <c r="W28" i="9"/>
  <c r="W26" i="9"/>
  <c r="W24" i="9"/>
  <c r="W22" i="9"/>
  <c r="W20" i="9"/>
  <c r="W18" i="9"/>
  <c r="W16" i="9"/>
  <c r="W14" i="9"/>
  <c r="W12" i="9"/>
  <c r="W10" i="9"/>
  <c r="W8" i="9"/>
  <c r="W6" i="9"/>
  <c r="W4" i="9"/>
  <c r="W64" i="9"/>
  <c r="W62" i="9"/>
  <c r="W60" i="9"/>
  <c r="W58" i="9"/>
  <c r="W56" i="9"/>
  <c r="W54" i="9"/>
  <c r="W52" i="9"/>
  <c r="W50" i="9"/>
  <c r="W48" i="9"/>
  <c r="W46" i="9"/>
  <c r="W63" i="9"/>
  <c r="W61" i="9"/>
  <c r="W59" i="9"/>
  <c r="W57" i="9"/>
  <c r="W55" i="9"/>
  <c r="W53" i="9"/>
  <c r="W51" i="9"/>
  <c r="W49" i="9"/>
  <c r="W47" i="9"/>
  <c r="W45" i="9"/>
  <c r="W43" i="9"/>
  <c r="W41" i="9"/>
  <c r="W39" i="9"/>
  <c r="W37" i="9"/>
  <c r="W35" i="9"/>
  <c r="W33" i="9"/>
  <c r="W31" i="9"/>
  <c r="W29" i="9"/>
  <c r="W27" i="9"/>
  <c r="W25" i="9"/>
  <c r="W23" i="9"/>
  <c r="W21" i="9"/>
  <c r="W19" i="9"/>
  <c r="W17" i="9"/>
  <c r="W15" i="9"/>
  <c r="W13" i="9"/>
  <c r="W11" i="9"/>
  <c r="W9" i="9"/>
  <c r="W7" i="9"/>
  <c r="W5" i="9"/>
  <c r="W3" i="9"/>
  <c r="S2" i="9"/>
  <c r="V2" i="9" l="1"/>
  <c r="U2" i="9"/>
  <c r="T2" i="9"/>
  <c r="W2" i="9" l="1"/>
</calcChain>
</file>

<file path=xl/sharedStrings.xml><?xml version="1.0" encoding="utf-8"?>
<sst xmlns="http://schemas.openxmlformats.org/spreadsheetml/2006/main" count="20346" uniqueCount="253">
  <si>
    <t>Symbol</t>
  </si>
  <si>
    <t>Trade</t>
  </si>
  <si>
    <t>Date</t>
  </si>
  <si>
    <t>Price</t>
  </si>
  <si>
    <t>Ex. date</t>
  </si>
  <si>
    <t>Ex. Price</t>
  </si>
  <si>
    <t>% chg</t>
  </si>
  <si>
    <t>Profit</t>
  </si>
  <si>
    <t>% Profit</t>
  </si>
  <si>
    <t>Shares</t>
  </si>
  <si>
    <t>Position value</t>
  </si>
  <si>
    <t>Cum. Profit</t>
  </si>
  <si>
    <t># bars</t>
  </si>
  <si>
    <t>Profit/bar</t>
  </si>
  <si>
    <t>MAE</t>
  </si>
  <si>
    <t>MFE</t>
  </si>
  <si>
    <t>Scale In/Out</t>
  </si>
  <si>
    <t>Long</t>
  </si>
  <si>
    <t>0/0</t>
  </si>
  <si>
    <t>Year</t>
  </si>
  <si>
    <t>Month</t>
  </si>
  <si>
    <t>QTR</t>
  </si>
  <si>
    <t>Quarter</t>
  </si>
  <si>
    <t>Row Labels</t>
  </si>
  <si>
    <t>Grand Total</t>
  </si>
  <si>
    <t>Column Labels</t>
  </si>
  <si>
    <t>QTR1</t>
  </si>
  <si>
    <t>QTR2</t>
  </si>
  <si>
    <t>QTR3</t>
  </si>
  <si>
    <t>QTR4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</si>
  <si>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</si>
  <si>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</si>
  <si>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</si>
  <si>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</si>
  <si>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</si>
  <si>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</si>
  <si>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</si>
  <si>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</si>
  <si>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</si>
  <si>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</si>
  <si>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</si>
  <si>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</si>
  <si>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Profit/Loss</t>
  </si>
  <si>
    <t>Count of Profit/Loss</t>
  </si>
  <si>
    <t>Loss</t>
  </si>
  <si>
    <t>Sum of Profit</t>
  </si>
  <si>
    <t>Qtrly P/L</t>
  </si>
  <si>
    <t>Monthly P/L</t>
  </si>
  <si>
    <t>Count of Trade</t>
  </si>
  <si>
    <t>Trade Per Month</t>
  </si>
  <si>
    <t>Jan Total</t>
  </si>
  <si>
    <t>Feb Total</t>
  </si>
  <si>
    <t>Mar Total</t>
  </si>
  <si>
    <t>Apr Total</t>
  </si>
  <si>
    <t>May Total</t>
  </si>
  <si>
    <t>Jun Total</t>
  </si>
  <si>
    <t>Jul Total</t>
  </si>
  <si>
    <t>Aug Total</t>
  </si>
  <si>
    <t>Sep Total</t>
  </si>
  <si>
    <t>Oct Total</t>
  </si>
  <si>
    <t>Nov Total</t>
  </si>
  <si>
    <t>Dec Total</t>
  </si>
  <si>
    <t>BHEL-I</t>
  </si>
  <si>
    <t>IDEA-I</t>
  </si>
  <si>
    <t>ICICIPRULI-I</t>
  </si>
  <si>
    <t>SUNPHARMA-I</t>
  </si>
  <si>
    <t>HAVELLS-I</t>
  </si>
  <si>
    <t>Short</t>
  </si>
  <si>
    <t>TATAPOWER-I</t>
  </si>
  <si>
    <t>GODFRYPHLP-I</t>
  </si>
  <si>
    <t>ONGC-I</t>
  </si>
  <si>
    <t>NMDC-I</t>
  </si>
  <si>
    <t>BHARATFORG-I</t>
  </si>
  <si>
    <t>TATACHEM-I</t>
  </si>
  <si>
    <t>BIOCON-I</t>
  </si>
  <si>
    <t>CANBK-I</t>
  </si>
  <si>
    <t>ALBK-I</t>
  </si>
  <si>
    <t>SUZLON-I</t>
  </si>
  <si>
    <t>IDFCFIRSTB-I</t>
  </si>
  <si>
    <t>IFCI-I</t>
  </si>
  <si>
    <t>OIL-I</t>
  </si>
  <si>
    <t>HEXAWARE-I</t>
  </si>
  <si>
    <t>COALINDIA-I</t>
  </si>
  <si>
    <t>PFC-I</t>
  </si>
  <si>
    <t>JISLJALEQS-I</t>
  </si>
  <si>
    <t>JUSTDIAL-I</t>
  </si>
  <si>
    <t>SBIN-I</t>
  </si>
  <si>
    <t>IDFC-I</t>
  </si>
  <si>
    <t>UPL-I</t>
  </si>
  <si>
    <t>EQUITAS-I</t>
  </si>
  <si>
    <t>L&amp;TFH-I</t>
  </si>
  <si>
    <t>ADANIPOWER-I</t>
  </si>
  <si>
    <t>MANAPPURAM-I</t>
  </si>
  <si>
    <t>TORNTPOWER-I</t>
  </si>
  <si>
    <t>SYNDIBANK-I</t>
  </si>
  <si>
    <t>DLF-I</t>
  </si>
  <si>
    <t>ICICIBANK-I</t>
  </si>
  <si>
    <t>MFSL-I</t>
  </si>
  <si>
    <t>AUROPHARMA-I</t>
  </si>
  <si>
    <t>CONCOR-I</t>
  </si>
  <si>
    <t>NATIONALUM-I</t>
  </si>
  <si>
    <t>MARICO-I</t>
  </si>
  <si>
    <t>CANFINHOME-I</t>
  </si>
  <si>
    <t>RPOWER-I</t>
  </si>
  <si>
    <t>IOC-I</t>
  </si>
  <si>
    <t>YESBANK-I</t>
  </si>
  <si>
    <t>INFIBEAM-I</t>
  </si>
  <si>
    <t>KAJARIACER-I</t>
  </si>
  <si>
    <t>BSOFT-I</t>
  </si>
  <si>
    <t>WOCKPHARMA-I</t>
  </si>
  <si>
    <t>APOLLOTYRE-I</t>
  </si>
  <si>
    <t>TATAMTRDVR-I</t>
  </si>
  <si>
    <t>DISHTV-I</t>
  </si>
  <si>
    <t>HINDALCO-I</t>
  </si>
  <si>
    <t>RAMCOCEM-I</t>
  </si>
  <si>
    <t>CGPOWER-I</t>
  </si>
  <si>
    <t>BANKINDIA-I</t>
  </si>
  <si>
    <t>HINDZINC-I</t>
  </si>
  <si>
    <t>RELINFRA-I</t>
  </si>
  <si>
    <t>RECLTD-I</t>
  </si>
  <si>
    <t>FEDERALBNK-I</t>
  </si>
  <si>
    <t>BEL-I</t>
  </si>
  <si>
    <t>NCC-I</t>
  </si>
  <si>
    <t>DHFL-I</t>
  </si>
  <si>
    <t>TATAMOTORS-I</t>
  </si>
  <si>
    <t>NTPC-I</t>
  </si>
  <si>
    <t>ASHOKLEY-I</t>
  </si>
  <si>
    <t>CENTURYTEX-I</t>
  </si>
  <si>
    <t>INFRATEL-I</t>
  </si>
  <si>
    <t>WIPRO-I</t>
  </si>
  <si>
    <t>MINDTREE-I</t>
  </si>
  <si>
    <t>JSWSTEEL-I</t>
  </si>
  <si>
    <t>PNB-I</t>
  </si>
  <si>
    <t>SOUTHBANK-I</t>
  </si>
  <si>
    <t>EXIDEIND-I</t>
  </si>
  <si>
    <t>NHPC-I</t>
  </si>
  <si>
    <t>IBULHSGFIN-I</t>
  </si>
  <si>
    <t>KTKBANK-I</t>
  </si>
  <si>
    <t>VOLTAS-I</t>
  </si>
  <si>
    <t>CHENNPETRO-I</t>
  </si>
  <si>
    <t>REPCOHOME-I</t>
  </si>
  <si>
    <t>TATACOMM-I</t>
  </si>
  <si>
    <t>MOTHERSUMI-I</t>
  </si>
  <si>
    <t>M&amp;MFIN-I</t>
  </si>
  <si>
    <t>GAIL-I</t>
  </si>
  <si>
    <t>INDIACEM-I</t>
  </si>
  <si>
    <t>VGUARD-I</t>
  </si>
  <si>
    <t>MRPL-I</t>
  </si>
  <si>
    <t>RELCAPITAL-I</t>
  </si>
  <si>
    <t>GSFC-I</t>
  </si>
  <si>
    <t>DABUR-I</t>
  </si>
  <si>
    <t>AXISBANK-I</t>
  </si>
  <si>
    <t>GODREJCP-I</t>
  </si>
  <si>
    <t>GRASIM-I</t>
  </si>
  <si>
    <t>GMRINFRA-I</t>
  </si>
  <si>
    <t>TECHM-I</t>
  </si>
  <si>
    <t>RBLBANK-I</t>
  </si>
  <si>
    <t>ARVIND-I</t>
  </si>
  <si>
    <t>JINDALSTEL-I</t>
  </si>
  <si>
    <t>VEDL-I</t>
  </si>
  <si>
    <t>STAR-I</t>
  </si>
  <si>
    <t>MCX-I</t>
  </si>
  <si>
    <t>SUNTV-I</t>
  </si>
  <si>
    <t>JPASSOCIAT-I</t>
  </si>
  <si>
    <t>SAIL-I</t>
  </si>
  <si>
    <t>BHARTIARTL-I</t>
  </si>
  <si>
    <t>BERGEPAINT-I</t>
  </si>
  <si>
    <t>ENGINERSIN-I</t>
  </si>
  <si>
    <t>UNIONBANK-I</t>
  </si>
  <si>
    <t>IRB-I</t>
  </si>
  <si>
    <t>KSCL-I</t>
  </si>
  <si>
    <t>MCDOWELL-N-I</t>
  </si>
  <si>
    <t>GODREJIND-I</t>
  </si>
  <si>
    <t>DCBBANK-I</t>
  </si>
  <si>
    <t>PCJEWELLER-I</t>
  </si>
  <si>
    <t>CESC-I</t>
  </si>
  <si>
    <t>ITC-I</t>
  </si>
  <si>
    <t>ZEEL-I</t>
  </si>
  <si>
    <t>LICHSGFIN-I</t>
  </si>
  <si>
    <t>ESCORTS-I</t>
  </si>
  <si>
    <t>M&amp;M-I</t>
  </si>
  <si>
    <t>TVSMOTOR-I</t>
  </si>
  <si>
    <t>INFY-I</t>
  </si>
  <si>
    <t>TV18BRDCST-I</t>
  </si>
  <si>
    <t>IDBI-I</t>
  </si>
  <si>
    <t>ORIENTBANK-I</t>
  </si>
  <si>
    <t>BPCL-I</t>
  </si>
  <si>
    <t>POWERGRID-I</t>
  </si>
  <si>
    <t>LUPIN-I</t>
  </si>
  <si>
    <t>BEML-I</t>
  </si>
  <si>
    <t>AMBUJACEM-I</t>
  </si>
  <si>
    <t>IGL-I</t>
  </si>
  <si>
    <t>GLENMARK-I</t>
  </si>
  <si>
    <t>TATASTEEL-I</t>
  </si>
  <si>
    <t>TATAGLOBAL-I</t>
  </si>
  <si>
    <t>HINDPETRO-I</t>
  </si>
  <si>
    <t>MUTHOOTFIN-I</t>
  </si>
  <si>
    <t>CUMMINSIND-I</t>
  </si>
  <si>
    <t>BANKBARODA-I</t>
  </si>
  <si>
    <t>PETRONET-I</t>
  </si>
  <si>
    <t>CIPLA-I</t>
  </si>
  <si>
    <t>ADANIPORTS-I</t>
  </si>
  <si>
    <t>JETAIRWAYS-I</t>
  </si>
  <si>
    <t>UJJIVAN-I</t>
  </si>
  <si>
    <t>TATAELXSI-I</t>
  </si>
  <si>
    <t>CASTROLIND-I</t>
  </si>
  <si>
    <t>BALKRISIND-I</t>
  </si>
  <si>
    <t>INDIANB-I</t>
  </si>
  <si>
    <t>NBCC-I</t>
  </si>
  <si>
    <t>AMARAJABAT-I</t>
  </si>
  <si>
    <t>MGL-I</t>
  </si>
  <si>
    <t>RAYMOND-I</t>
  </si>
  <si>
    <t>ADANIENT-I</t>
  </si>
  <si>
    <t>CHOLAFIN-I</t>
  </si>
  <si>
    <t>BHARATFIN-I</t>
  </si>
  <si>
    <t>CADILAHC-I</t>
  </si>
  <si>
    <t>HCLTECH-I</t>
  </si>
  <si>
    <t>PEL-I</t>
  </si>
  <si>
    <t>SRTRANSFIN-I</t>
  </si>
  <si>
    <t>HDFCBANK-I</t>
  </si>
  <si>
    <t>test</t>
  </si>
  <si>
    <t>NIITTECH-I</t>
  </si>
  <si>
    <t>AJANTPHARM-I</t>
  </si>
  <si>
    <t>TCS-I</t>
  </si>
  <si>
    <t>TITAN-I</t>
  </si>
  <si>
    <t>TORNTPHARM-I</t>
  </si>
  <si>
    <t>HEROMOTOCO-I</t>
  </si>
  <si>
    <t>DRREDDY-I</t>
  </si>
  <si>
    <t>UBL-I</t>
  </si>
  <si>
    <t>CEATLTD-I</t>
  </si>
  <si>
    <t>PIDILITIND-I</t>
  </si>
  <si>
    <t>SRF-I</t>
  </si>
  <si>
    <t>APOLLOHOSP-I</t>
  </si>
  <si>
    <t>LT-I</t>
  </si>
  <si>
    <t>ULTRACEMCO-I</t>
  </si>
  <si>
    <t>DIVISLAB-I</t>
  </si>
  <si>
    <t>HINDUNILVR-I</t>
  </si>
  <si>
    <t>KOTAKBANK-I</t>
  </si>
  <si>
    <t>PVR-I</t>
  </si>
  <si>
    <t>ACC-I</t>
  </si>
  <si>
    <t>INDIGO-I</t>
  </si>
  <si>
    <t>OFSS-I</t>
  </si>
  <si>
    <t>RELIANCE-I</t>
  </si>
  <si>
    <t>BATAINDIA-I</t>
  </si>
  <si>
    <t>JUBLFOOD-I</t>
  </si>
  <si>
    <t>SIEMENS-I</t>
  </si>
  <si>
    <t>COLPAL-I</t>
  </si>
  <si>
    <t>INDUSINDBK-I</t>
  </si>
  <si>
    <t>ASIANPAINT-I</t>
  </si>
  <si>
    <t>HDFC-I</t>
  </si>
  <si>
    <t>BAJFINANCE-I</t>
  </si>
  <si>
    <t>BAJAJ-AUTO-I</t>
  </si>
  <si>
    <t>BRITANNIA-I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</si>
</sst>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₹-4009]\ 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22" fontId="0" fillId="0" borderId="0" xfId="0" applyNumberFormat="1"/>
    <xf numFmtId="10" fontId="0" fillId="0" borderId="0" xfId="0" applyNumberFormat="1"/>
    <xf numFmtId="0" fontId="1" fillId="3" borderId="1" xfId="0" applyFont="1" applyFill="1" applyBorder="1" applyAlignment="1">
      <alignment wrapText="1"/>
    </xf>
    <xf numFmtId="164" fontId="1" fillId="3" borderId="1" xfId="0" applyNumberFormat="1" applyFont="1" applyFill="1" applyBorder="1" applyAlignment="1">
      <alignment wrapText="1"/>
    </xf>
    <xf numFmtId="164" fontId="0" fillId="0" borderId="0" xfId="0" applyNumberFormat="1"/>
    <xf numFmtId="0" fontId="1" fillId="2" borderId="1" xfId="0" applyFont="1" applyFill="1" applyBorder="1" applyAlignment="1">
      <alignment wrapText="1"/>
    </xf>
    <xf numFmtId="0" fontId="0" fillId="0" borderId="0" xfId="0" pivotButton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165" fontId="0" fillId="0" borderId="1" xfId="0" applyNumberFormat="1" applyBorder="1"/>
    <xf numFmtId="165" fontId="1" fillId="0" borderId="1" xfId="0" applyNumberFormat="1" applyFont="1" applyBorder="1"/>
    <xf numFmtId="165" fontId="0" fillId="0" borderId="0" xfId="0" applyNumberFormat="1"/>
    <xf numFmtId="165" fontId="0" fillId="0" borderId="1" xfId="0" applyNumberFormat="1" applyBorder="1" applyAlignment="1">
      <alignment horizontal="left"/>
    </xf>
    <xf numFmtId="165" fontId="0" fillId="0" borderId="1" xfId="0" pivotButton="1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" xfId="0" applyNumberFormat="1" applyBorder="1"/>
    <xf numFmtId="0" fontId="0" fillId="0" borderId="1" xfId="0" applyBorder="1" applyAlignment="1">
      <alignment horizontal="center"/>
    </xf>
    <xf numFmtId="9" fontId="0" fillId="0" borderId="1" xfId="0" applyNumberFormat="1" applyBorder="1"/>
    <xf numFmtId="0" fontId="1" fillId="0" borderId="1" xfId="0" applyFont="1" applyBorder="1"/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" fontId="0" fillId="0" borderId="0" xfId="0" applyNumberFormat="1"/>
  </cellXfs>
  <cellStyles count="1">
    <cellStyle name="Normal" xfId="0" builtinId="0"/>
  </cellStyles>
  <dxfs count="4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numFmt numFmtId="165" formatCode="[$₹-4009]\ 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E6871E"/>
      <color rgb="FFDB94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Profit/Loss Bar chart</a:t>
            </a:r>
          </a:p>
        </c:rich>
      </c:tx>
      <c:layout>
        <c:manualLayout>
          <c:xMode val="edge"/>
          <c:yMode val="edge"/>
          <c:x val="0.42670788291878975"/>
          <c:y val="6.15384615384615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'Dash-1L'!$B$54:$Y$55</c:f>
              <c:multiLvlStrCache>
                <c:ptCount val="24"/>
                <c:lvl>
                  <c:pt idx="0">
                    <c:v>Loss</c:v>
                  </c:pt>
                  <c:pt idx="1">
                    <c:v>Profit</c:v>
                  </c:pt>
                  <c:pt idx="2">
                    <c:v>Loss</c:v>
                  </c:pt>
                  <c:pt idx="3">
                    <c:v>Profit</c:v>
                  </c:pt>
                  <c:pt idx="4">
                    <c:v>Loss</c:v>
                  </c:pt>
                  <c:pt idx="5">
                    <c:v>Profit</c:v>
                  </c:pt>
                  <c:pt idx="6">
                    <c:v>Loss</c:v>
                  </c:pt>
                  <c:pt idx="7">
                    <c:v>Profit</c:v>
                  </c:pt>
                  <c:pt idx="8">
                    <c:v>Loss</c:v>
                  </c:pt>
                  <c:pt idx="9">
                    <c:v>Profit</c:v>
                  </c:pt>
                  <c:pt idx="10">
                    <c:v>Loss</c:v>
                  </c:pt>
                  <c:pt idx="11">
                    <c:v>Profit</c:v>
                  </c:pt>
                  <c:pt idx="12">
                    <c:v>Loss</c:v>
                  </c:pt>
                  <c:pt idx="13">
                    <c:v>Profit</c:v>
                  </c:pt>
                  <c:pt idx="14">
                    <c:v>Loss</c:v>
                  </c:pt>
                  <c:pt idx="15">
                    <c:v>Profit</c:v>
                  </c:pt>
                  <c:pt idx="16">
                    <c:v>Loss</c:v>
                  </c:pt>
                  <c:pt idx="17">
                    <c:v>Profit</c:v>
                  </c:pt>
                  <c:pt idx="18">
                    <c:v>Loss</c:v>
                  </c:pt>
                  <c:pt idx="19">
                    <c:v>Profit</c:v>
                  </c:pt>
                  <c:pt idx="20">
                    <c:v>Loss</c:v>
                  </c:pt>
                  <c:pt idx="21">
                    <c:v>Profit</c:v>
                  </c:pt>
                  <c:pt idx="22">
                    <c:v>Loss</c:v>
                  </c:pt>
                  <c:pt idx="23">
                    <c:v>Profit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'Dash-1L'!$B$56:$Y$56</c:f>
              <c:numCache>
                <c:formatCode>General</c:formatCode>
                <c:ptCount val="24"/>
                <c:pt idx="4">
                  <c:v>29</c:v>
                </c:pt>
                <c:pt idx="5">
                  <c:v>24</c:v>
                </c:pt>
                <c:pt idx="6">
                  <c:v>35</c:v>
                </c:pt>
                <c:pt idx="7">
                  <c:v>21</c:v>
                </c:pt>
                <c:pt idx="8">
                  <c:v>68</c:v>
                </c:pt>
                <c:pt idx="9">
                  <c:v>31</c:v>
                </c:pt>
                <c:pt idx="10">
                  <c:v>50</c:v>
                </c:pt>
                <c:pt idx="11">
                  <c:v>40</c:v>
                </c:pt>
                <c:pt idx="12">
                  <c:v>75</c:v>
                </c:pt>
                <c:pt idx="13">
                  <c:v>37</c:v>
                </c:pt>
                <c:pt idx="14">
                  <c:v>65</c:v>
                </c:pt>
                <c:pt idx="15">
                  <c:v>34</c:v>
                </c:pt>
                <c:pt idx="16">
                  <c:v>47</c:v>
                </c:pt>
                <c:pt idx="17">
                  <c:v>24</c:v>
                </c:pt>
                <c:pt idx="18">
                  <c:v>60</c:v>
                </c:pt>
                <c:pt idx="19">
                  <c:v>42</c:v>
                </c:pt>
                <c:pt idx="20">
                  <c:v>65</c:v>
                </c:pt>
                <c:pt idx="21">
                  <c:v>33</c:v>
                </c:pt>
                <c:pt idx="22">
                  <c:v>66</c:v>
                </c:pt>
                <c:pt idx="2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9-42B0-A784-B7AEC4506B97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'Dash-1L'!$B$54:$Y$55</c:f>
              <c:multiLvlStrCache>
                <c:ptCount val="24"/>
                <c:lvl>
                  <c:pt idx="0">
                    <c:v>Loss</c:v>
                  </c:pt>
                  <c:pt idx="1">
                    <c:v>Profit</c:v>
                  </c:pt>
                  <c:pt idx="2">
                    <c:v>Loss</c:v>
                  </c:pt>
                  <c:pt idx="3">
                    <c:v>Profit</c:v>
                  </c:pt>
                  <c:pt idx="4">
                    <c:v>Loss</c:v>
                  </c:pt>
                  <c:pt idx="5">
                    <c:v>Profit</c:v>
                  </c:pt>
                  <c:pt idx="6">
                    <c:v>Loss</c:v>
                  </c:pt>
                  <c:pt idx="7">
                    <c:v>Profit</c:v>
                  </c:pt>
                  <c:pt idx="8">
                    <c:v>Loss</c:v>
                  </c:pt>
                  <c:pt idx="9">
                    <c:v>Profit</c:v>
                  </c:pt>
                  <c:pt idx="10">
                    <c:v>Loss</c:v>
                  </c:pt>
                  <c:pt idx="11">
                    <c:v>Profit</c:v>
                  </c:pt>
                  <c:pt idx="12">
                    <c:v>Loss</c:v>
                  </c:pt>
                  <c:pt idx="13">
                    <c:v>Profit</c:v>
                  </c:pt>
                  <c:pt idx="14">
                    <c:v>Loss</c:v>
                  </c:pt>
                  <c:pt idx="15">
                    <c:v>Profit</c:v>
                  </c:pt>
                  <c:pt idx="16">
                    <c:v>Loss</c:v>
                  </c:pt>
                  <c:pt idx="17">
                    <c:v>Profit</c:v>
                  </c:pt>
                  <c:pt idx="18">
                    <c:v>Loss</c:v>
                  </c:pt>
                  <c:pt idx="19">
                    <c:v>Profit</c:v>
                  </c:pt>
                  <c:pt idx="20">
                    <c:v>Loss</c:v>
                  </c:pt>
                  <c:pt idx="21">
                    <c:v>Profit</c:v>
                  </c:pt>
                  <c:pt idx="22">
                    <c:v>Loss</c:v>
                  </c:pt>
                  <c:pt idx="23">
                    <c:v>Profit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  <c:pt idx="18">
                    <c:v>Oct</c:v>
                  </c:pt>
                  <c:pt idx="20">
                    <c:v>Nov</c:v>
                  </c:pt>
                  <c:pt idx="22">
                    <c:v>Dec</c:v>
                  </c:pt>
                </c:lvl>
              </c:multiLvlStrCache>
            </c:multiLvlStrRef>
          </c:cat>
          <c:val>
            <c:numRef>
              <c:f>'Dash-1L'!$B$57:$Y$57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61</c:v>
                </c:pt>
                <c:pt idx="3">
                  <c:v>28</c:v>
                </c:pt>
                <c:pt idx="4">
                  <c:v>34</c:v>
                </c:pt>
                <c:pt idx="5">
                  <c:v>22</c:v>
                </c:pt>
                <c:pt idx="6">
                  <c:v>28</c:v>
                </c:pt>
                <c:pt idx="7">
                  <c:v>22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9-42B0-A784-B7AEC450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52016"/>
        <c:axId val="2013794960"/>
      </c:barChart>
      <c:catAx>
        <c:axId val="1695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794960"/>
        <c:crosses val="autoZero"/>
        <c:auto val="1"/>
        <c:lblAlgn val="ctr"/>
        <c:lblOffset val="100"/>
        <c:noMultiLvlLbl val="0"/>
      </c:catAx>
      <c:valAx>
        <c:axId val="201379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5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139700</xdr:rowOff>
    </xdr:from>
    <xdr:to>
      <xdr:col>17</xdr:col>
      <xdr:colOff>161925</xdr:colOff>
      <xdr:row>74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A11B87-2D60-4B2B-B21A-1A309EBBB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RAJIT CHATTERJEE" refreshedDate="43988.39392141204" createdVersion="6" refreshedVersion="6" minRefreshableVersion="3" recordCount="1165" xr:uid="{5BD3F6E8-ECB9-48FB-90D1-DA324802A6EB}">
  <cacheSource type="worksheet">
    <worksheetSource ref="A1:W1048576" sheet="ORB"/>
  </cacheSource>
  <cacheFields count="23">
    <cacheField name="Symbol" numFmtId="0">
      <sharedItems containsBlank="1"/>
    </cacheField>
    <cacheField name="Trade" numFmtId="0">
      <sharedItems containsBlank="1"/>
    </cacheField>
    <cacheField name="Date" numFmtId="0">
      <sharedItems containsNonDate="0" containsDate="1" containsString="0" containsBlank="1" minDate="2019-03-07T09:30:00" maxDate="2020-03-27T10:15:00"/>
    </cacheField>
    <cacheField name="Price" numFmtId="0">
      <sharedItems containsString="0" containsBlank="1" containsNumber="1" minValue="3.35" maxValue="933.1"/>
    </cacheField>
    <cacheField name="Ex. date" numFmtId="0">
      <sharedItems containsNonDate="0" containsDate="1" containsString="0" containsBlank="1" minDate="2019-03-07T11:15:00" maxDate="2020-03-27T15:15:00"/>
    </cacheField>
    <cacheField name="Ex. Price" numFmtId="0">
      <sharedItems containsString="0" containsBlank="1" containsNumber="1" minValue="3.3" maxValue="961.4"/>
    </cacheField>
    <cacheField name="% chg" numFmtId="0">
      <sharedItems containsString="0" containsBlank="1" containsNumber="1" minValue="-0.17480000000000001" maxValue="0.10680000000000001"/>
    </cacheField>
    <cacheField name="Profit" numFmtId="0">
      <sharedItems containsString="0" containsBlank="1" containsNumber="1" minValue="-51671" maxValue="87178.3"/>
    </cacheField>
    <cacheField name="% Profit" numFmtId="0">
      <sharedItems containsString="0" containsBlank="1" containsNumber="1" minValue="-0.1072" maxValue="0.1744"/>
    </cacheField>
    <cacheField name="Shares" numFmtId="0">
      <sharedItems containsString="0" containsBlank="1" containsNumber="1" containsInteger="1" minValue="530" maxValue="149254"/>
    </cacheField>
    <cacheField name="Position value" numFmtId="0">
      <sharedItems containsString="0" containsBlank="1" containsNumber="1" minValue="154000" maxValue="510554"/>
    </cacheField>
    <cacheField name="Cum. Profit" numFmtId="0">
      <sharedItems containsString="0" containsBlank="1" containsNumber="1" minValue="-70976.55" maxValue="740703.56"/>
    </cacheField>
    <cacheField name="# bars" numFmtId="0">
      <sharedItems containsString="0" containsBlank="1" containsNumber="1" containsInteger="1" minValue="2" maxValue="24"/>
    </cacheField>
    <cacheField name="Profit/bar" numFmtId="0">
      <sharedItems containsString="0" containsBlank="1" containsNumber="1" minValue="-17223.669999999998" maxValue="13788.33"/>
    </cacheField>
    <cacheField name="MAE" numFmtId="0">
      <sharedItems containsString="0" containsBlank="1" containsNumber="1" minValue="-0.10680000000000001" maxValue="0"/>
    </cacheField>
    <cacheField name="MFE" numFmtId="0">
      <sharedItems containsString="0" containsBlank="1" containsNumber="1" minValue="4.0000000000000002E-4" maxValue="0.19159999999999999"/>
    </cacheField>
    <cacheField name="Scale In/Out" numFmtId="0">
      <sharedItems containsBlank="1"/>
    </cacheField>
    <cacheField name="test" numFmtId="0">
      <sharedItems containsNonDate="0" containsString="0" containsBlank="1"/>
    </cacheField>
    <cacheField name="Profit/Loss" numFmtId="0">
      <sharedItems containsBlank="1" count="3">
        <s v="Loss"/>
        <s v="Profit"/>
        <m/>
      </sharedItems>
    </cacheField>
    <cacheField name="Year" numFmtId="0">
      <sharedItems containsString="0" containsBlank="1" containsNumber="1" containsInteger="1" minValue="2019" maxValue="2020" count="3">
        <n v="2019"/>
        <n v="2020"/>
        <m/>
      </sharedItems>
    </cacheField>
    <cacheField name="Month" numFmtId="0">
      <sharedItems containsBlank="1" count="13">
        <s v="Mar"/>
        <s v="Apr"/>
        <s v="May"/>
        <s v="Jun"/>
        <s v="Jul"/>
        <s v="Aug"/>
        <s v="Sep"/>
        <s v="Oct"/>
        <s v="Nov"/>
        <s v="Dec"/>
        <s v="Jan"/>
        <s v="Feb"/>
        <m/>
      </sharedItems>
    </cacheField>
    <cacheField name="QTR" numFmtId="0">
      <sharedItems containsBlank="1" count="5">
        <s v="QTR1"/>
        <s v="QTR2"/>
        <s v="QTR3"/>
        <s v="QTR4"/>
        <m/>
      </sharedItems>
    </cacheField>
    <cacheField name="Quart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RAJIT CHATTERJEE" refreshedDate="43988.393921990741" createdVersion="6" refreshedVersion="6" minRefreshableVersion="3" recordCount="2142" xr:uid="{15FAEE79-BF8E-481C-BC56-E585EE2AF4BC}">
  <cacheSource type="worksheet">
    <worksheetSource ref="A1:W1048576" sheet="Supertrend"/>
  </cacheSource>
  <cacheFields count="23">
    <cacheField name="Symbol" numFmtId="0">
      <sharedItems containsBlank="1"/>
    </cacheField>
    <cacheField name="Trade" numFmtId="0">
      <sharedItems containsBlank="1"/>
    </cacheField>
    <cacheField name="Date" numFmtId="0">
      <sharedItems containsNonDate="0" containsDate="1" containsString="0" containsBlank="1" minDate="2019-03-06T12:00:00" maxDate="2020-03-27T14:15:00"/>
    </cacheField>
    <cacheField name="Price" numFmtId="0">
      <sharedItems containsString="0" containsBlank="1" containsNumber="1" minValue="3.8" maxValue="996"/>
    </cacheField>
    <cacheField name="Ex. date" numFmtId="0">
      <sharedItems containsNonDate="0" containsDate="1" containsString="0" containsBlank="1" minDate="2019-03-06T13:15:00" maxDate="2020-03-27T15:15:00"/>
    </cacheField>
    <cacheField name="Ex. Price" numFmtId="0">
      <sharedItems containsString="0" containsBlank="1" containsNumber="1" minValue="3.9" maxValue="987"/>
    </cacheField>
    <cacheField name="% chg" numFmtId="0">
      <sharedItems containsString="0" containsBlank="1" containsNumber="1" minValue="-0.1867" maxValue="0.21879999999999999"/>
    </cacheField>
    <cacheField name="Profit" numFmtId="0">
      <sharedItems containsString="0" containsBlank="1" containsNumber="1" minValue="-35914.400000000001" maxValue="114176.5"/>
    </cacheField>
    <cacheField name="% Profit" numFmtId="0">
      <sharedItems containsString="0" containsBlank="1" containsNumber="1" minValue="-7.1800000000000003E-2" maxValue="0.21840000000000001"/>
    </cacheField>
    <cacheField name="Shares" numFmtId="0">
      <sharedItems containsString="0" containsBlank="1" containsNumber="1" containsInteger="1" minValue="501" maxValue="129870"/>
    </cacheField>
    <cacheField name="Position value" numFmtId="0">
      <sharedItems containsString="0" containsBlank="1" containsNumber="1" minValue="240000" maxValue="523255.5"/>
    </cacheField>
    <cacheField name="Cum. Profit" numFmtId="0">
      <sharedItems containsString="0" containsBlank="1" containsNumber="1" minValue="-78053.649999999994" maxValue="1900194.85"/>
    </cacheField>
    <cacheField name="# bars" numFmtId="0">
      <sharedItems containsString="0" containsBlank="1" containsNumber="1" containsInteger="1" minValue="1" maxValue="24"/>
    </cacheField>
    <cacheField name="Profit/bar" numFmtId="0">
      <sharedItems containsString="0" containsBlank="1" containsNumber="1" minValue="-11971.47" maxValue="11067.86"/>
    </cacheField>
    <cacheField name="MAE" numFmtId="0">
      <sharedItems containsString="0" containsBlank="1" containsNumber="1" minValue="-0.12540000000000001" maxValue="0"/>
    </cacheField>
    <cacheField name="MFE" numFmtId="0">
      <sharedItems containsString="0" containsBlank="1" containsNumber="1" minValue="0" maxValue="0.21879999999999999"/>
    </cacheField>
    <cacheField name="Scale In/Out" numFmtId="0">
      <sharedItems containsBlank="1"/>
    </cacheField>
    <cacheField name="test" numFmtId="0">
      <sharedItems containsNonDate="0" containsString="0" containsBlank="1"/>
    </cacheField>
    <cacheField name="Profit/Loss" numFmtId="0">
      <sharedItems containsBlank="1" count="3">
        <s v="Loss"/>
        <s v="Profit"/>
        <m/>
      </sharedItems>
    </cacheField>
    <cacheField name="Year" numFmtId="0">
      <sharedItems containsString="0" containsBlank="1" containsNumber="1" containsInteger="1" minValue="1900" maxValue="2020" count="9">
        <n v="2019"/>
        <n v="2020"/>
        <m/>
        <n v="2015" u="1"/>
        <n v="2018" u="1"/>
        <n v="1900" u="1"/>
        <n v="2016" u="1"/>
        <n v="2014" u="1"/>
        <n v="2017" u="1"/>
      </sharedItems>
    </cacheField>
    <cacheField name="Month" numFmtId="0">
      <sharedItems containsBlank="1" count="13">
        <s v="Mar"/>
        <s v="Apr"/>
        <s v="May"/>
        <s v="Jun"/>
        <s v="Jul"/>
        <s v="Aug"/>
        <s v="Sep"/>
        <s v="Oct"/>
        <s v="Nov"/>
        <s v="Dec"/>
        <s v="Jan"/>
        <s v="Feb"/>
        <m/>
      </sharedItems>
    </cacheField>
    <cacheField name="QTR" numFmtId="0">
      <sharedItems containsBlank="1"/>
    </cacheField>
    <cacheField name="Quart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5">
  <r>
    <s v="TATAMTRDVR-I"/>
    <s v="Short"/>
    <d v="2019-03-07T09:30:00"/>
    <n v="94.5"/>
    <d v="2019-03-07T11:15:00"/>
    <n v="96.4"/>
    <n v="2.01E-2"/>
    <n v="-10226.299999999999"/>
    <n v="-2.0500000000000001E-2"/>
    <n v="5277"/>
    <n v="498676.5"/>
    <n v="-10226.299999999999"/>
    <n v="8"/>
    <n v="-1278.29"/>
    <n v="-2.01E-2"/>
    <n v="3.7000000000000002E-3"/>
    <s v="0/0"/>
    <m/>
    <x v="0"/>
    <x v="0"/>
    <x v="0"/>
    <x v="0"/>
    <s v="2019-QTR1"/>
  </r>
  <r>
    <s v="DISHTV-I"/>
    <s v="Short"/>
    <d v="2019-03-07T09:30:00"/>
    <n v="39.799999999999997"/>
    <d v="2019-03-07T15:15:00"/>
    <n v="39"/>
    <n v="-2.01E-2"/>
    <n v="9750.4"/>
    <n v="1.9699999999999999E-2"/>
    <n v="12438"/>
    <n v="495032.38"/>
    <n v="-475.9"/>
    <n v="24"/>
    <n v="406.27"/>
    <n v="-1.01E-2"/>
    <n v="2.1399999999999999E-2"/>
    <s v="0/0"/>
    <m/>
    <x v="1"/>
    <x v="0"/>
    <x v="0"/>
    <x v="0"/>
    <s v="2019-QTR1"/>
  </r>
  <r>
    <s v="BEL-I"/>
    <s v="Short"/>
    <d v="2019-03-07T09:30:00"/>
    <n v="89.75"/>
    <d v="2019-03-07T15:15:00"/>
    <n v="88.65"/>
    <n v="-1.23E-2"/>
    <n v="5890.7"/>
    <n v="1.1900000000000001E-2"/>
    <n v="5537"/>
    <n v="496945.75"/>
    <n v="5414.8"/>
    <n v="24"/>
    <n v="245.45"/>
    <n v="-1.23E-2"/>
    <n v="1.3899999999999999E-2"/>
    <s v="0/0"/>
    <m/>
    <x v="1"/>
    <x v="0"/>
    <x v="0"/>
    <x v="0"/>
    <s v="2019-QTR1"/>
  </r>
  <r>
    <s v="IOC-I"/>
    <s v="Short"/>
    <d v="2019-03-07T09:30:00"/>
    <n v="153.4"/>
    <d v="2019-03-07T15:15:00"/>
    <n v="150.65"/>
    <n v="-1.7899999999999999E-2"/>
    <n v="8751.25"/>
    <n v="1.7500000000000002E-2"/>
    <n v="3255"/>
    <n v="499316.97"/>
    <n v="14166.05"/>
    <n v="24"/>
    <n v="364.64"/>
    <n v="-5.4999999999999997E-3"/>
    <n v="1.8599999999999998E-2"/>
    <s v="0/0"/>
    <m/>
    <x v="1"/>
    <x v="0"/>
    <x v="0"/>
    <x v="0"/>
    <s v="2019-QTR1"/>
  </r>
  <r>
    <s v="DHFL-I"/>
    <s v="Short"/>
    <d v="2019-03-07T14:30:00"/>
    <n v="142.1"/>
    <d v="2019-03-07T15:15:00"/>
    <n v="142.19999999999999"/>
    <n v="6.9999999999999999E-4"/>
    <n v="-550.5"/>
    <n v="-1.1000000000000001E-3"/>
    <n v="3505"/>
    <n v="498060.53"/>
    <n v="13615.55"/>
    <n v="4"/>
    <n v="-137.62"/>
    <n v="-8.0999999999999996E-3"/>
    <n v="3.8999999999999998E-3"/>
    <s v="0/0"/>
    <m/>
    <x v="0"/>
    <x v="0"/>
    <x v="0"/>
    <x v="0"/>
    <s v="2019-QTR1"/>
  </r>
  <r>
    <s v="MOTHERSUMI-I"/>
    <s v="Short"/>
    <d v="2019-03-08T09:30:00"/>
    <n v="161.6"/>
    <d v="2019-03-08T15:15:00"/>
    <n v="163.4"/>
    <n v="1.11E-2"/>
    <n v="-5740.4"/>
    <n v="-1.15E-2"/>
    <n v="3078"/>
    <n v="497404.81"/>
    <n v="7875.15"/>
    <n v="24"/>
    <n v="-239.18"/>
    <n v="-1.3899999999999999E-2"/>
    <n v="5.5999999999999999E-3"/>
    <s v="0/0"/>
    <m/>
    <x v="0"/>
    <x v="0"/>
    <x v="0"/>
    <x v="0"/>
    <s v="2019-QTR1"/>
  </r>
  <r>
    <s v="JPASSOCIAT-I"/>
    <s v="Short"/>
    <d v="2019-03-13T10:15:00"/>
    <n v="6.6"/>
    <d v="2019-03-13T15:15:00"/>
    <n v="6.5"/>
    <n v="-1.52E-2"/>
    <n v="7433.6"/>
    <n v="1.4800000000000001E-2"/>
    <n v="76336"/>
    <n v="503817.59"/>
    <n v="15308.75"/>
    <n v="21"/>
    <n v="353.98"/>
    <n v="0"/>
    <n v="3.0300000000000001E-2"/>
    <s v="0/0"/>
    <m/>
    <x v="1"/>
    <x v="0"/>
    <x v="0"/>
    <x v="0"/>
    <s v="2019-QTR1"/>
  </r>
  <r>
    <s v="INDIACEM-I"/>
    <s v="Short"/>
    <d v="2019-03-14T10:15:00"/>
    <n v="102.45"/>
    <d v="2019-03-14T15:15:00"/>
    <n v="102.45"/>
    <n v="0"/>
    <n v="-200"/>
    <n v="-4.0000000000000002E-4"/>
    <n v="4876"/>
    <n v="499546.19"/>
    <n v="15108.75"/>
    <n v="21"/>
    <n v="-9.52"/>
    <n v="-8.8000000000000005E-3"/>
    <n v="2.1000000000000001E-2"/>
    <s v="0/0"/>
    <m/>
    <x v="0"/>
    <x v="0"/>
    <x v="0"/>
    <x v="0"/>
    <s v="2019-QTR1"/>
  </r>
  <r>
    <s v="JINDALSTEL-I"/>
    <s v="Short"/>
    <d v="2019-03-14T10:15:00"/>
    <n v="166.6"/>
    <d v="2019-03-14T15:15:00"/>
    <n v="165.8"/>
    <n v="-4.7999999999999996E-3"/>
    <n v="2200.8000000000002"/>
    <n v="4.4000000000000003E-3"/>
    <n v="3001"/>
    <n v="499966.63"/>
    <n v="17309.55"/>
    <n v="21"/>
    <n v="104.8"/>
    <n v="-3.8999999999999998E-3"/>
    <n v="1.17E-2"/>
    <s v="0/0"/>
    <m/>
    <x v="1"/>
    <x v="0"/>
    <x v="0"/>
    <x v="0"/>
    <s v="2019-QTR1"/>
  </r>
  <r>
    <s v="KAJARIACER-I"/>
    <s v="Short"/>
    <d v="2019-03-14T10:15:00"/>
    <n v="585"/>
    <d v="2019-03-14T15:15:00"/>
    <n v="587.1"/>
    <n v="3.5999999999999999E-3"/>
    <n v="-1997.6"/>
    <n v="-4.0000000000000001E-3"/>
    <n v="856"/>
    <n v="500760"/>
    <n v="15311.95"/>
    <n v="21"/>
    <n v="-95.12"/>
    <n v="-6.8999999999999999E-3"/>
    <n v="4.4000000000000003E-3"/>
    <s v="0/0"/>
    <m/>
    <x v="0"/>
    <x v="0"/>
    <x v="0"/>
    <x v="0"/>
    <s v="2019-QTR1"/>
  </r>
  <r>
    <s v="MCX-I"/>
    <s v="Short"/>
    <d v="2019-03-14T10:15:00"/>
    <n v="776"/>
    <d v="2019-03-14T15:15:00"/>
    <n v="783.75"/>
    <n v="0.01"/>
    <n v="-5206.5"/>
    <n v="-1.04E-2"/>
    <n v="646"/>
    <n v="501296"/>
    <n v="10105.450000000001"/>
    <n v="21"/>
    <n v="-247.93"/>
    <n v="-1.34E-2"/>
    <n v="6.8999999999999999E-3"/>
    <s v="0/0"/>
    <m/>
    <x v="0"/>
    <x v="0"/>
    <x v="0"/>
    <x v="0"/>
    <s v="2019-QTR1"/>
  </r>
  <r>
    <s v="NBCC-I"/>
    <s v="Short"/>
    <d v="2019-03-15T10:15:00"/>
    <n v="64.05"/>
    <d v="2019-03-15T15:15:00"/>
    <n v="66"/>
    <n v="3.04E-2"/>
    <n v="-15398.3"/>
    <n v="-3.0800000000000001E-2"/>
    <n v="7794"/>
    <n v="499205.72"/>
    <n v="-5292.85"/>
    <n v="21"/>
    <n v="-733.25"/>
    <n v="-3.04E-2"/>
    <n v="7.7999999999999996E-3"/>
    <s v="0/0"/>
    <m/>
    <x v="0"/>
    <x v="0"/>
    <x v="0"/>
    <x v="0"/>
    <s v="2019-QTR1"/>
  </r>
  <r>
    <s v="DLF-I"/>
    <s v="Short"/>
    <d v="2019-03-15T10:15:00"/>
    <n v="199.4"/>
    <d v="2019-03-15T15:15:00"/>
    <n v="198.05"/>
    <n v="-6.7999999999999996E-3"/>
    <n v="3175"/>
    <n v="6.4000000000000003E-3"/>
    <n v="2500"/>
    <n v="498500"/>
    <n v="-2117.85"/>
    <n v="21"/>
    <n v="151.19"/>
    <n v="-6.7999999999999996E-3"/>
    <n v="9.4999999999999998E-3"/>
    <s v="0/0"/>
    <m/>
    <x v="1"/>
    <x v="0"/>
    <x v="0"/>
    <x v="0"/>
    <s v="2019-QTR1"/>
  </r>
  <r>
    <s v="RPOWER-I"/>
    <s v="Short"/>
    <d v="2019-03-18T10:15:00"/>
    <n v="11.05"/>
    <d v="2019-03-18T15:15:00"/>
    <n v="11.1"/>
    <n v="4.4999999999999997E-3"/>
    <n v="-2472.75"/>
    <n v="-4.8999999999999998E-3"/>
    <n v="45455"/>
    <n v="502277.75"/>
    <n v="-4590.6000000000004"/>
    <n v="21"/>
    <n v="-117.75"/>
    <n v="-3.6200000000000003E-2"/>
    <n v="2.2599999999999999E-2"/>
    <s v="0/0"/>
    <m/>
    <x v="0"/>
    <x v="0"/>
    <x v="0"/>
    <x v="0"/>
    <s v="2019-QTR1"/>
  </r>
  <r>
    <s v="JETAIRWAYS-I"/>
    <s v="Short"/>
    <d v="2019-03-19T09:45:00"/>
    <n v="214.55"/>
    <d v="2019-03-19T15:15:00"/>
    <n v="212.65"/>
    <n v="-8.8999999999999999E-3"/>
    <n v="4149.1000000000004"/>
    <n v="8.3999999999999995E-3"/>
    <n v="2289"/>
    <n v="491104.97"/>
    <n v="-441.5"/>
    <n v="23"/>
    <n v="180.4"/>
    <n v="-4.5400000000000003E-2"/>
    <n v="3.9899999999999998E-2"/>
    <s v="0/0"/>
    <m/>
    <x v="1"/>
    <x v="0"/>
    <x v="0"/>
    <x v="0"/>
    <s v="2019-QTR1"/>
  </r>
  <r>
    <s v="DLF-I"/>
    <s v="Short"/>
    <d v="2019-03-19T14:30:00"/>
    <n v="195.7"/>
    <d v="2019-03-19T15:15:00"/>
    <n v="194.85"/>
    <n v="-4.3E-3"/>
    <n v="1970.05"/>
    <n v="3.8999999999999998E-3"/>
    <n v="2553"/>
    <n v="499622.09"/>
    <n v="1528.55"/>
    <n v="4"/>
    <n v="492.51"/>
    <n v="-1.5E-3"/>
    <n v="1.2E-2"/>
    <s v="0/0"/>
    <m/>
    <x v="1"/>
    <x v="0"/>
    <x v="0"/>
    <x v="0"/>
    <s v="2019-QTR1"/>
  </r>
  <r>
    <s v="SUZLON-I"/>
    <s v="Short"/>
    <d v="2019-03-20T14:30:00"/>
    <n v="6.85"/>
    <d v="2019-03-20T15:15:00"/>
    <n v="7"/>
    <n v="2.1899999999999999E-2"/>
    <n v="-11148.95"/>
    <n v="-2.23E-2"/>
    <n v="72993"/>
    <n v="500002.03"/>
    <n v="-9620.4"/>
    <n v="4"/>
    <n v="-2787.24"/>
    <n v="-2.1899999999999999E-2"/>
    <n v="7.3000000000000001E-3"/>
    <s v="0/0"/>
    <m/>
    <x v="0"/>
    <x v="0"/>
    <x v="0"/>
    <x v="0"/>
    <s v="2019-QTR1"/>
  </r>
  <r>
    <s v="ADANIPOWER-I"/>
    <s v="Short"/>
    <d v="2019-03-22T13:00:00"/>
    <n v="49.2"/>
    <d v="2019-03-22T13:15:00"/>
    <n v="48.400010000000002"/>
    <n v="-1.6299999999999999E-2"/>
    <n v="7913.5"/>
    <n v="1.5900000000000001E-2"/>
    <n v="10142"/>
    <n v="498986.41"/>
    <n v="-1706.9"/>
    <n v="2"/>
    <n v="3956.75"/>
    <n v="-9.1000000000000004E-3"/>
    <n v="1.6299999999999999E-2"/>
    <s v="0/0"/>
    <m/>
    <x v="1"/>
    <x v="0"/>
    <x v="0"/>
    <x v="0"/>
    <s v="2019-QTR1"/>
  </r>
  <r>
    <s v="RPOWER-I"/>
    <s v="Short"/>
    <d v="2019-03-22T10:00:00"/>
    <n v="10.9"/>
    <d v="2019-03-22T15:15:00"/>
    <n v="10.65"/>
    <n v="-2.29E-2"/>
    <n v="11215.5"/>
    <n v="2.2499999999999999E-2"/>
    <n v="45662"/>
    <n v="497715.78"/>
    <n v="9508.6"/>
    <n v="22"/>
    <n v="509.8"/>
    <n v="-4.5999999999999999E-3"/>
    <n v="2.75E-2"/>
    <s v="0/0"/>
    <m/>
    <x v="1"/>
    <x v="0"/>
    <x v="0"/>
    <x v="0"/>
    <s v="2019-QTR1"/>
  </r>
  <r>
    <s v="RELCAPITAL-I"/>
    <s v="Short"/>
    <d v="2019-03-22T10:15:00"/>
    <n v="181.75"/>
    <d v="2019-03-22T15:15:00"/>
    <n v="177.35"/>
    <n v="-2.4199999999999999E-2"/>
    <n v="11869.2"/>
    <n v="2.3800000000000002E-2"/>
    <n v="2743"/>
    <n v="498540.25"/>
    <n v="21377.8"/>
    <n v="21"/>
    <n v="565.20000000000005"/>
    <n v="-4.1000000000000003E-3"/>
    <n v="3.4099999999999998E-2"/>
    <s v="0/0"/>
    <m/>
    <x v="1"/>
    <x v="0"/>
    <x v="0"/>
    <x v="0"/>
    <s v="2019-QTR1"/>
  </r>
  <r>
    <s v="JETAIRWAYS-I"/>
    <s v="Short"/>
    <d v="2019-03-28T09:30:00"/>
    <n v="264"/>
    <d v="2019-03-28T12:45:00"/>
    <n v="271.2"/>
    <n v="2.7300000000000001E-2"/>
    <n v="-13692.8"/>
    <n v="-2.7699999999999999E-2"/>
    <n v="1874"/>
    <n v="494736"/>
    <n v="7685"/>
    <n v="14"/>
    <n v="-978.06"/>
    <n v="-2.7300000000000001E-2"/>
    <n v="1.2999999999999999E-3"/>
    <s v="0/0"/>
    <m/>
    <x v="0"/>
    <x v="0"/>
    <x v="0"/>
    <x v="0"/>
    <s v="2019-QTR1"/>
  </r>
  <r>
    <s v="ONGC-I"/>
    <s v="Short"/>
    <d v="2019-03-28T09:30:00"/>
    <n v="156.65"/>
    <d v="2019-03-28T15:15:00"/>
    <n v="155.65"/>
    <n v="-6.4000000000000003E-3"/>
    <n v="2979"/>
    <n v="6.0000000000000001E-3"/>
    <n v="3179"/>
    <n v="497990.34"/>
    <n v="10664"/>
    <n v="24"/>
    <n v="124.13"/>
    <n v="-9.5999999999999992E-3"/>
    <n v="7.7000000000000002E-3"/>
    <s v="0/0"/>
    <m/>
    <x v="1"/>
    <x v="0"/>
    <x v="0"/>
    <x v="0"/>
    <s v="2019-QTR1"/>
  </r>
  <r>
    <s v="IDEA-I"/>
    <s v="Short"/>
    <d v="2019-03-29T10:15:00"/>
    <n v="16.350000000000001"/>
    <d v="2019-03-29T15:15:00"/>
    <n v="16.149999999999999"/>
    <n v="-1.2200000000000001E-2"/>
    <n v="5897.6"/>
    <n v="1.18E-2"/>
    <n v="30488"/>
    <n v="498478.81"/>
    <n v="16561.599999999999"/>
    <n v="21"/>
    <n v="280.83999999999997"/>
    <n v="-1.83E-2"/>
    <n v="1.5299999999999999E-2"/>
    <s v="0/0"/>
    <m/>
    <x v="1"/>
    <x v="0"/>
    <x v="0"/>
    <x v="0"/>
    <s v="2019-QTR1"/>
  </r>
  <r>
    <s v="DISHTV-I"/>
    <s v="Short"/>
    <d v="2019-03-29T10:15:00"/>
    <n v="38.549999999999997"/>
    <d v="2019-03-29T15:15:00"/>
    <n v="39.200000000000003"/>
    <n v="1.6899999999999998E-2"/>
    <n v="-8586.9500000000007"/>
    <n v="-1.7299999999999999E-2"/>
    <n v="12903"/>
    <n v="497410.63"/>
    <n v="7974.65"/>
    <n v="21"/>
    <n v="-408.9"/>
    <n v="-2.46E-2"/>
    <n v="6.4999999999999997E-3"/>
    <s v="0/0"/>
    <m/>
    <x v="0"/>
    <x v="0"/>
    <x v="0"/>
    <x v="0"/>
    <s v="2019-QTR1"/>
  </r>
  <r>
    <s v="DISHTV-I"/>
    <s v="Short"/>
    <d v="2019-04-09T09:30:00"/>
    <n v="37.4"/>
    <d v="2019-04-09T10:30:00"/>
    <n v="38.65"/>
    <n v="3.3399999999999999E-2"/>
    <n v="-16668.75"/>
    <n v="-3.3799999999999997E-2"/>
    <n v="13175"/>
    <n v="492745.03"/>
    <n v="-8694.1"/>
    <n v="5"/>
    <n v="-3333.75"/>
    <n v="-3.3399999999999999E-2"/>
    <n v="1.2999999999999999E-3"/>
    <s v="0/0"/>
    <m/>
    <x v="0"/>
    <x v="0"/>
    <x v="1"/>
    <x v="1"/>
    <s v="2019-QTR2"/>
  </r>
  <r>
    <s v="DHFL-I"/>
    <s v="Short"/>
    <d v="2019-04-09T09:30:00"/>
    <n v="157.75"/>
    <d v="2019-04-09T14:15:00"/>
    <n v="162.85"/>
    <n v="3.2300000000000002E-2"/>
    <n v="-16127.3"/>
    <n v="-3.27E-2"/>
    <n v="3123"/>
    <n v="492653.25"/>
    <n v="-24821.4"/>
    <n v="20"/>
    <n v="-806.36"/>
    <n v="-3.2300000000000002E-2"/>
    <n v="2.1600000000000001E-2"/>
    <s v="0/0"/>
    <m/>
    <x v="0"/>
    <x v="0"/>
    <x v="1"/>
    <x v="1"/>
    <s v="2019-QTR2"/>
  </r>
  <r>
    <s v="RELINFRA-I"/>
    <s v="Short"/>
    <d v="2019-04-09T09:30:00"/>
    <n v="132.15"/>
    <d v="2019-04-09T15:15:00"/>
    <n v="131.4"/>
    <n v="-5.7000000000000002E-3"/>
    <n v="2630.5"/>
    <n v="5.3E-3"/>
    <n v="3774"/>
    <n v="498734.06"/>
    <n v="-22190.9"/>
    <n v="24"/>
    <n v="109.6"/>
    <n v="-2.5999999999999999E-3"/>
    <n v="4.0899999999999999E-2"/>
    <s v="0/0"/>
    <m/>
    <x v="1"/>
    <x v="0"/>
    <x v="1"/>
    <x v="1"/>
    <s v="2019-QTR2"/>
  </r>
  <r>
    <s v="RELCAPITAL-I"/>
    <s v="Short"/>
    <d v="2019-04-09T09:30:00"/>
    <n v="181.8"/>
    <d v="2019-04-09T15:15:00"/>
    <n v="185.15"/>
    <n v="1.84E-2"/>
    <n v="-9325.4"/>
    <n v="-1.8800000000000001E-2"/>
    <n v="2724"/>
    <n v="495223.22"/>
    <n v="-31516.3"/>
    <n v="24"/>
    <n v="-388.56"/>
    <n v="-2.8299999999999999E-2"/>
    <n v="5.6899999999999999E-2"/>
    <s v="0/0"/>
    <m/>
    <x v="0"/>
    <x v="0"/>
    <x v="1"/>
    <x v="1"/>
    <s v="2019-QTR2"/>
  </r>
  <r>
    <s v="RPOWER-I"/>
    <s v="Short"/>
    <d v="2019-04-11T09:30:00"/>
    <n v="9.85"/>
    <d v="2019-04-11T15:15:00"/>
    <n v="9.6999999999999993"/>
    <n v="-1.52E-2"/>
    <n v="7414.15"/>
    <n v="1.4800000000000001E-2"/>
    <n v="50761"/>
    <n v="499995.88"/>
    <n v="-24102.15"/>
    <n v="24"/>
    <n v="308.92"/>
    <n v="0"/>
    <n v="4.0599999999999997E-2"/>
    <s v="0/0"/>
    <m/>
    <x v="1"/>
    <x v="0"/>
    <x v="1"/>
    <x v="1"/>
    <s v="2019-QTR2"/>
  </r>
  <r>
    <s v="BSOFT-I"/>
    <s v="Short"/>
    <d v="2019-04-11T09:30:00"/>
    <n v="99"/>
    <d v="2019-04-11T15:15:00"/>
    <n v="100.2"/>
    <n v="1.21E-2"/>
    <n v="-6275.6"/>
    <n v="-1.2500000000000001E-2"/>
    <n v="5063"/>
    <n v="501237"/>
    <n v="-30377.75"/>
    <n v="24"/>
    <n v="-261.48"/>
    <n v="-1.3100000000000001E-2"/>
    <n v="1.11E-2"/>
    <s v="0/0"/>
    <m/>
    <x v="0"/>
    <x v="0"/>
    <x v="1"/>
    <x v="1"/>
    <s v="2019-QTR2"/>
  </r>
  <r>
    <s v="JETAIRWAYS-I"/>
    <s v="Short"/>
    <d v="2019-04-15T09:30:00"/>
    <n v="237.3"/>
    <d v="2019-04-15T15:15:00"/>
    <n v="239.35"/>
    <n v="8.6E-3"/>
    <n v="-4427.1000000000004"/>
    <n v="-8.9999999999999993E-3"/>
    <n v="2062"/>
    <n v="489312.59"/>
    <n v="-34804.85"/>
    <n v="24"/>
    <n v="-184.46"/>
    <n v="-2.1899999999999999E-2"/>
    <n v="1.18E-2"/>
    <s v="0/0"/>
    <m/>
    <x v="0"/>
    <x v="0"/>
    <x v="1"/>
    <x v="1"/>
    <s v="2019-QTR2"/>
  </r>
  <r>
    <s v="INFIBEAM-I"/>
    <s v="Short"/>
    <d v="2019-04-16T10:15:00"/>
    <n v="49.9"/>
    <d v="2019-04-16T15:15:00"/>
    <n v="51.7"/>
    <n v="3.61E-2"/>
    <n v="-18110"/>
    <n v="-3.6499999999999998E-2"/>
    <n v="9950"/>
    <n v="496505"/>
    <n v="-52914.85"/>
    <n v="21"/>
    <n v="-862.38"/>
    <n v="-5.91E-2"/>
    <n v="6.0000000000000001E-3"/>
    <s v="0/0"/>
    <m/>
    <x v="0"/>
    <x v="0"/>
    <x v="1"/>
    <x v="1"/>
    <s v="2019-QTR2"/>
  </r>
  <r>
    <s v="SUZLON-I"/>
    <s v="Short"/>
    <d v="2019-04-18T09:30:00"/>
    <n v="7.25"/>
    <d v="2019-04-18T15:15:00"/>
    <n v="7.1"/>
    <n v="-2.07E-2"/>
    <n v="10073.950000000001"/>
    <n v="2.0299999999999999E-2"/>
    <n v="68493"/>
    <n v="496574.25"/>
    <n v="-42840.9"/>
    <n v="24"/>
    <n v="419.75"/>
    <n v="-1.38E-2"/>
    <n v="2.76E-2"/>
    <s v="0/0"/>
    <m/>
    <x v="1"/>
    <x v="0"/>
    <x v="1"/>
    <x v="1"/>
    <s v="2019-QTR2"/>
  </r>
  <r>
    <s v="IDEA-I"/>
    <s v="Short"/>
    <d v="2019-04-18T09:30:00"/>
    <n v="16.7"/>
    <d v="2019-04-18T15:15:00"/>
    <n v="16.55"/>
    <n v="-8.9999999999999993E-3"/>
    <n v="4110.3999999999996"/>
    <n v="8.6E-3"/>
    <n v="28736"/>
    <n v="479891.22"/>
    <n v="-38730.5"/>
    <n v="24"/>
    <n v="171.27"/>
    <n v="-4.19E-2"/>
    <n v="2.4E-2"/>
    <s v="0/0"/>
    <m/>
    <x v="1"/>
    <x v="0"/>
    <x v="1"/>
    <x v="1"/>
    <s v="2019-QTR2"/>
  </r>
  <r>
    <s v="DHFL-I"/>
    <s v="Short"/>
    <d v="2019-04-18T09:30:00"/>
    <n v="166.4"/>
    <d v="2019-04-18T15:15:00"/>
    <n v="158.19999999999999"/>
    <n v="-4.9299999999999997E-2"/>
    <n v="23965.4"/>
    <n v="4.8899999999999999E-2"/>
    <n v="2947"/>
    <n v="490380.78"/>
    <n v="-14765.1"/>
    <n v="24"/>
    <n v="998.56"/>
    <n v="-2.1299999999999999E-2"/>
    <n v="6.5500000000000003E-2"/>
    <s v="0/0"/>
    <m/>
    <x v="1"/>
    <x v="0"/>
    <x v="1"/>
    <x v="1"/>
    <s v="2019-QTR2"/>
  </r>
  <r>
    <s v="JINDALSTEL-I"/>
    <s v="Short"/>
    <d v="2019-04-18T09:30:00"/>
    <n v="184.35"/>
    <d v="2019-04-18T15:15:00"/>
    <n v="183.5"/>
    <n v="-4.5999999999999999E-3"/>
    <n v="2072.9"/>
    <n v="4.1999999999999997E-3"/>
    <n v="2674"/>
    <n v="492951.91"/>
    <n v="-12692.2"/>
    <n v="24"/>
    <n v="86.37"/>
    <n v="-1.55E-2"/>
    <n v="2.7900000000000001E-2"/>
    <s v="0/0"/>
    <m/>
    <x v="1"/>
    <x v="0"/>
    <x v="1"/>
    <x v="1"/>
    <s v="2019-QTR2"/>
  </r>
  <r>
    <s v="PCJEWELLER-I"/>
    <s v="Short"/>
    <d v="2019-04-22T09:45:00"/>
    <n v="134.15"/>
    <d v="2019-04-22T15:15:00"/>
    <n v="128.69999999999999"/>
    <n v="-4.0599999999999997E-2"/>
    <n v="19828.75"/>
    <n v="4.02E-2"/>
    <n v="3675"/>
    <n v="493001.22"/>
    <n v="7136.55"/>
    <n v="23"/>
    <n v="862.12"/>
    <n v="-2.1999999999999999E-2"/>
    <n v="4.58E-2"/>
    <s v="0/0"/>
    <m/>
    <x v="1"/>
    <x v="0"/>
    <x v="1"/>
    <x v="1"/>
    <s v="2019-QTR2"/>
  </r>
  <r>
    <s v="SUZLON-I"/>
    <s v="Short"/>
    <d v="2019-04-23T09:30:00"/>
    <n v="6.75"/>
    <d v="2019-04-23T15:00:00"/>
    <n v="6.9"/>
    <n v="2.2200000000000001E-2"/>
    <n v="-11311.1"/>
    <n v="-2.2599999999999999E-2"/>
    <n v="74074"/>
    <n v="499999.5"/>
    <n v="-4174.55"/>
    <n v="23"/>
    <n v="-491.79"/>
    <n v="-2.2200000000000001E-2"/>
    <n v="2.9600000000000001E-2"/>
    <s v="0/0"/>
    <m/>
    <x v="0"/>
    <x v="0"/>
    <x v="1"/>
    <x v="1"/>
    <s v="2019-QTR2"/>
  </r>
  <r>
    <s v="INDIACEM-I"/>
    <s v="Short"/>
    <d v="2019-04-23T09:30:00"/>
    <n v="103.1"/>
    <d v="2019-04-23T15:15:00"/>
    <n v="102"/>
    <n v="-1.0699999999999999E-2"/>
    <n v="5114.1000000000004"/>
    <n v="1.03E-2"/>
    <n v="4831"/>
    <n v="498076.09"/>
    <n v="939.55"/>
    <n v="24"/>
    <n v="213.09"/>
    <n v="-5.7999999999999996E-3"/>
    <n v="2.23E-2"/>
    <s v="0/0"/>
    <m/>
    <x v="1"/>
    <x v="0"/>
    <x v="1"/>
    <x v="1"/>
    <s v="2019-QTR2"/>
  </r>
  <r>
    <s v="EQUITAS-I"/>
    <s v="Short"/>
    <d v="2019-04-23T10:15:00"/>
    <n v="127.4"/>
    <d v="2019-04-23T15:15:00"/>
    <n v="129.25"/>
    <n v="1.4500000000000001E-2"/>
    <n v="-7431.65"/>
    <n v="-1.49E-2"/>
    <n v="3909"/>
    <n v="498006.59"/>
    <n v="-6492.1"/>
    <n v="21"/>
    <n v="-353.89"/>
    <n v="-1.77E-2"/>
    <n v="8.6E-3"/>
    <s v="0/0"/>
    <m/>
    <x v="0"/>
    <x v="0"/>
    <x v="1"/>
    <x v="1"/>
    <s v="2019-QTR2"/>
  </r>
  <r>
    <s v="BSOFT-I"/>
    <s v="Short"/>
    <d v="2019-04-24T09:30:00"/>
    <n v="98.7"/>
    <d v="2019-04-24T15:15:00"/>
    <n v="97.8"/>
    <n v="-9.1000000000000004E-3"/>
    <n v="4331.5"/>
    <n v="8.6999999999999994E-3"/>
    <n v="5035"/>
    <n v="496954.5"/>
    <n v="-2160.6"/>
    <n v="24"/>
    <n v="180.48"/>
    <n v="-9.1000000000000004E-3"/>
    <n v="1.8700000000000001E-2"/>
    <s v="0/0"/>
    <m/>
    <x v="1"/>
    <x v="0"/>
    <x v="1"/>
    <x v="1"/>
    <s v="2019-QTR2"/>
  </r>
  <r>
    <s v="HINDALCO-I"/>
    <s v="Short"/>
    <d v="2019-04-24T09:30:00"/>
    <n v="199"/>
    <d v="2019-04-24T15:15:00"/>
    <n v="201.2"/>
    <n v="1.11E-2"/>
    <n v="-5726.4"/>
    <n v="-1.15E-2"/>
    <n v="2512"/>
    <n v="499888"/>
    <n v="-7887"/>
    <n v="24"/>
    <n v="-238.6"/>
    <n v="-1.3599999999999999E-2"/>
    <n v="9.4999999999999998E-3"/>
    <s v="0/0"/>
    <m/>
    <x v="0"/>
    <x v="0"/>
    <x v="1"/>
    <x v="1"/>
    <s v="2019-QTR2"/>
  </r>
  <r>
    <s v="TATAMTRDVR-I"/>
    <s v="Short"/>
    <d v="2019-04-24T10:15:00"/>
    <n v="105.75"/>
    <d v="2019-04-24T15:15:00"/>
    <n v="108.05"/>
    <n v="2.1700000000000001E-2"/>
    <n v="-11069.8"/>
    <n v="-2.2100000000000002E-2"/>
    <n v="4726"/>
    <n v="499774.5"/>
    <n v="-18956.8"/>
    <n v="21"/>
    <n v="-527.13"/>
    <n v="-2.5999999999999999E-2"/>
    <n v="1.1299999999999999E-2"/>
    <s v="0/0"/>
    <m/>
    <x v="0"/>
    <x v="0"/>
    <x v="1"/>
    <x v="1"/>
    <s v="2019-QTR2"/>
  </r>
  <r>
    <s v="TATAMOTORS-I"/>
    <s v="Short"/>
    <d v="2019-04-24T10:15:00"/>
    <n v="219.1"/>
    <d v="2019-04-24T15:15:00"/>
    <n v="224"/>
    <n v="2.24E-2"/>
    <n v="-11357.3"/>
    <n v="-2.2800000000000001E-2"/>
    <n v="2277"/>
    <n v="498890.72"/>
    <n v="-30314.1"/>
    <n v="21"/>
    <n v="-540.82000000000005"/>
    <n v="-3.1E-2"/>
    <n v="5.1999999999999998E-3"/>
    <s v="0/0"/>
    <m/>
    <x v="0"/>
    <x v="0"/>
    <x v="1"/>
    <x v="1"/>
    <s v="2019-QTR2"/>
  </r>
  <r>
    <s v="M&amp;MFIN-I"/>
    <s v="Short"/>
    <d v="2019-04-25T09:30:00"/>
    <n v="426.55"/>
    <d v="2019-04-25T15:15:00"/>
    <n v="416"/>
    <n v="-2.47E-2"/>
    <n v="12111.85"/>
    <n v="2.4299999999999999E-2"/>
    <n v="1167"/>
    <n v="497783.84"/>
    <n v="-18202.25"/>
    <n v="24"/>
    <n v="504.66"/>
    <n v="-4.5999999999999999E-3"/>
    <n v="3.3099999999999997E-2"/>
    <s v="0/0"/>
    <m/>
    <x v="1"/>
    <x v="0"/>
    <x v="1"/>
    <x v="1"/>
    <s v="2019-QTR2"/>
  </r>
  <r>
    <s v="IDBI-I"/>
    <s v="Short"/>
    <d v="2019-04-26T09:30:00"/>
    <n v="42.85"/>
    <d v="2019-04-26T15:15:00"/>
    <n v="43.35"/>
    <n v="1.17E-2"/>
    <n v="-5921"/>
    <n v="-1.21E-2"/>
    <n v="11442"/>
    <n v="490289.69"/>
    <n v="-24123.25"/>
    <n v="24"/>
    <n v="-246.71"/>
    <n v="-1.9800000000000002E-2"/>
    <n v="7.0000000000000001E-3"/>
    <s v="0/0"/>
    <m/>
    <x v="0"/>
    <x v="0"/>
    <x v="1"/>
    <x v="1"/>
    <s v="2019-QTR2"/>
  </r>
  <r>
    <s v="JISLJALEQS-I"/>
    <s v="Short"/>
    <d v="2019-04-26T09:30:00"/>
    <n v="58.85"/>
    <d v="2019-04-26T15:15:00"/>
    <n v="58.35"/>
    <n v="-8.5000000000000006E-3"/>
    <n v="4019.5"/>
    <n v="8.0999999999999996E-3"/>
    <n v="8439"/>
    <n v="496635.13"/>
    <n v="-20103.75"/>
    <n v="24"/>
    <n v="167.48"/>
    <n v="-1.3599999999999999E-2"/>
    <n v="2.0400000000000001E-2"/>
    <s v="0/0"/>
    <m/>
    <x v="1"/>
    <x v="0"/>
    <x v="1"/>
    <x v="1"/>
    <s v="2019-QTR2"/>
  </r>
  <r>
    <s v="RELINFRA-I"/>
    <s v="Short"/>
    <d v="2019-04-26T09:30:00"/>
    <n v="120.75"/>
    <d v="2019-04-26T15:15:00"/>
    <n v="119.2"/>
    <n v="-1.2800000000000001E-2"/>
    <n v="6159.65"/>
    <n v="1.24E-2"/>
    <n v="4103"/>
    <n v="495437.25"/>
    <n v="-13944.1"/>
    <n v="24"/>
    <n v="256.64999999999998"/>
    <n v="-2.5700000000000001E-2"/>
    <n v="5.67E-2"/>
    <s v="0/0"/>
    <m/>
    <x v="1"/>
    <x v="0"/>
    <x v="1"/>
    <x v="1"/>
    <s v="2019-QTR2"/>
  </r>
  <r>
    <s v="MOTHERSUMI-I"/>
    <s v="Short"/>
    <d v="2019-04-26T09:30:00"/>
    <n v="146.6"/>
    <d v="2019-04-26T15:15:00"/>
    <n v="145.25"/>
    <n v="-9.1999999999999998E-3"/>
    <n v="4384.6000000000004"/>
    <n v="8.8000000000000005E-3"/>
    <n v="3396"/>
    <n v="497853.63"/>
    <n v="-9559.5"/>
    <n v="24"/>
    <n v="182.69"/>
    <n v="-8.2000000000000007E-3"/>
    <n v="1.43E-2"/>
    <s v="0/0"/>
    <m/>
    <x v="1"/>
    <x v="0"/>
    <x v="1"/>
    <x v="1"/>
    <s v="2019-QTR2"/>
  </r>
  <r>
    <s v="INDIANB-I"/>
    <s v="Short"/>
    <d v="2019-04-30T09:30:00"/>
    <n v="249.55"/>
    <d v="2019-04-30T15:15:00"/>
    <n v="254"/>
    <n v="1.78E-2"/>
    <n v="-9059.9500000000007"/>
    <n v="-1.8200000000000001E-2"/>
    <n v="1991"/>
    <n v="496854.06"/>
    <n v="-18619.45"/>
    <n v="24"/>
    <n v="-377.5"/>
    <n v="-2.12E-2"/>
    <n v="1.7600000000000001E-2"/>
    <s v="0/0"/>
    <m/>
    <x v="0"/>
    <x v="0"/>
    <x v="1"/>
    <x v="1"/>
    <s v="2019-QTR2"/>
  </r>
  <r>
    <s v="CHENNPETRO-I"/>
    <s v="Short"/>
    <d v="2019-04-30T09:30:00"/>
    <n v="252.15"/>
    <d v="2019-04-30T15:15:00"/>
    <n v="251.5"/>
    <n v="-2.5999999999999999E-3"/>
    <n v="1079.8499999999999"/>
    <n v="2.2000000000000001E-3"/>
    <n v="1969"/>
    <n v="496483.34"/>
    <n v="-17539.599999999999"/>
    <n v="24"/>
    <n v="44.99"/>
    <n v="-7.3000000000000001E-3"/>
    <n v="2.3199999999999998E-2"/>
    <s v="0/0"/>
    <m/>
    <x v="1"/>
    <x v="0"/>
    <x v="1"/>
    <x v="1"/>
    <s v="2019-QTR2"/>
  </r>
  <r>
    <s v="PCJEWELLER-I"/>
    <s v="Short"/>
    <d v="2019-05-02T09:30:00"/>
    <n v="114.75"/>
    <d v="2019-05-02T11:00:00"/>
    <n v="118.45"/>
    <n v="3.2199999999999999E-2"/>
    <n v="-16106.3"/>
    <n v="-3.2599999999999997E-2"/>
    <n v="4299"/>
    <n v="493310.25"/>
    <n v="-33645.9"/>
    <n v="7"/>
    <n v="-2300.9"/>
    <n v="-3.2199999999999999E-2"/>
    <n v="1.3899999999999999E-2"/>
    <s v="0/0"/>
    <m/>
    <x v="0"/>
    <x v="0"/>
    <x v="2"/>
    <x v="1"/>
    <s v="2019-QTR2"/>
  </r>
  <r>
    <s v="IRB-I"/>
    <s v="Short"/>
    <d v="2019-05-03T10:15:00"/>
    <n v="122.3"/>
    <d v="2019-05-03T15:15:00"/>
    <n v="123.3"/>
    <n v="8.2000000000000007E-3"/>
    <n v="-4272"/>
    <n v="-8.6E-3"/>
    <n v="4072"/>
    <n v="498005.63"/>
    <n v="-37917.9"/>
    <n v="21"/>
    <n v="-203.43"/>
    <n v="-1.9199999999999998E-2"/>
    <n v="4.0000000000000002E-4"/>
    <s v="0/0"/>
    <m/>
    <x v="0"/>
    <x v="0"/>
    <x v="2"/>
    <x v="1"/>
    <s v="2019-QTR2"/>
  </r>
  <r>
    <s v="RPOWER-I"/>
    <s v="Short"/>
    <d v="2019-05-07T13:15:00"/>
    <n v="6.3"/>
    <d v="2019-05-07T15:15:00"/>
    <n v="6.05"/>
    <n v="-3.9699999999999999E-2"/>
    <n v="19485"/>
    <n v="3.9300000000000002E-2"/>
    <n v="78740"/>
    <n v="496062"/>
    <n v="-18432.900000000001"/>
    <n v="9"/>
    <n v="2165"/>
    <n v="-7.9000000000000008E-3"/>
    <n v="3.9699999999999999E-2"/>
    <s v="0/0"/>
    <m/>
    <x v="1"/>
    <x v="0"/>
    <x v="2"/>
    <x v="1"/>
    <s v="2019-QTR2"/>
  </r>
  <r>
    <s v="DISHTV-I"/>
    <s v="Short"/>
    <d v="2019-05-08T10:00:00"/>
    <n v="29.85"/>
    <d v="2019-05-08T15:15:00"/>
    <n v="31.15"/>
    <n v="4.36E-2"/>
    <n v="-21338"/>
    <n v="-4.3999999999999997E-2"/>
    <n v="16260"/>
    <n v="485361"/>
    <n v="-39770.9"/>
    <n v="22"/>
    <n v="-969.91"/>
    <n v="-7.3700000000000002E-2"/>
    <n v="2.01E-2"/>
    <s v="0/0"/>
    <m/>
    <x v="0"/>
    <x v="0"/>
    <x v="2"/>
    <x v="1"/>
    <s v="2019-QTR2"/>
  </r>
  <r>
    <s v="RELCAPITAL-I"/>
    <s v="Short"/>
    <d v="2019-05-08T10:15:00"/>
    <n v="113.1"/>
    <d v="2019-05-08T15:15:00"/>
    <n v="114.65"/>
    <n v="1.37E-2"/>
    <n v="-7007.6"/>
    <n v="-1.41E-2"/>
    <n v="4392"/>
    <n v="496735.19"/>
    <n v="-46778.5"/>
    <n v="21"/>
    <n v="-333.7"/>
    <n v="-5.7500000000000002E-2"/>
    <n v="2.6100000000000002E-2"/>
    <s v="0/0"/>
    <m/>
    <x v="0"/>
    <x v="0"/>
    <x v="2"/>
    <x v="1"/>
    <s v="2019-QTR2"/>
  </r>
  <r>
    <s v="ZEEL-I"/>
    <s v="Short"/>
    <d v="2019-05-08T10:15:00"/>
    <n v="348"/>
    <d v="2019-05-08T15:15:00"/>
    <n v="332.25"/>
    <n v="-4.53E-2"/>
    <n v="22354"/>
    <n v="4.4900000000000002E-2"/>
    <n v="1432"/>
    <n v="498336"/>
    <n v="-24424.5"/>
    <n v="21"/>
    <n v="1064.48"/>
    <n v="-3.7400000000000003E-2"/>
    <n v="6.2899999999999998E-2"/>
    <s v="0/0"/>
    <m/>
    <x v="1"/>
    <x v="0"/>
    <x v="2"/>
    <x v="1"/>
    <s v="2019-QTR2"/>
  </r>
  <r>
    <s v="JETAIRWAYS-I"/>
    <s v="Short"/>
    <d v="2019-05-09T11:00:00"/>
    <n v="106.1"/>
    <d v="2019-05-09T12:45:00"/>
    <n v="115"/>
    <n v="8.3900000000000002E-2"/>
    <n v="-42101.2"/>
    <n v="-8.43E-2"/>
    <n v="4708"/>
    <n v="499518.78"/>
    <n v="-66525.7"/>
    <n v="8"/>
    <n v="-5262.65"/>
    <n v="-8.3900000000000002E-2"/>
    <n v="9.9000000000000008E-3"/>
    <s v="0/0"/>
    <m/>
    <x v="0"/>
    <x v="0"/>
    <x v="2"/>
    <x v="1"/>
    <s v="2019-QTR2"/>
  </r>
  <r>
    <s v="SOUTHBANK-I"/>
    <s v="Short"/>
    <d v="2019-05-09T09:30:00"/>
    <n v="15.35"/>
    <d v="2019-05-09T15:15:00"/>
    <n v="15.3"/>
    <n v="-3.3E-3"/>
    <n v="1428.65"/>
    <n v="2.8999999999999998E-3"/>
    <n v="32573"/>
    <n v="499995.56"/>
    <n v="-65097.05"/>
    <n v="24"/>
    <n v="59.53"/>
    <n v="-2.2800000000000001E-2"/>
    <n v="1.6299999999999999E-2"/>
    <s v="0/0"/>
    <m/>
    <x v="1"/>
    <x v="0"/>
    <x v="2"/>
    <x v="1"/>
    <s v="2019-QTR2"/>
  </r>
  <r>
    <s v="DHFL-I"/>
    <s v="Short"/>
    <d v="2019-05-09T10:15:00"/>
    <n v="115"/>
    <d v="2019-05-09T15:15:00"/>
    <n v="115.65"/>
    <n v="5.7000000000000002E-3"/>
    <n v="-3004.1"/>
    <n v="-6.1000000000000004E-3"/>
    <n v="4314"/>
    <n v="496110"/>
    <n v="-68101.149999999994"/>
    <n v="21"/>
    <n v="-143.05000000000001"/>
    <n v="-2.1299999999999999E-2"/>
    <n v="1.6500000000000001E-2"/>
    <s v="0/0"/>
    <m/>
    <x v="0"/>
    <x v="0"/>
    <x v="2"/>
    <x v="1"/>
    <s v="2019-QTR2"/>
  </r>
  <r>
    <s v="STAR-I"/>
    <s v="Short"/>
    <d v="2019-05-10T13:45:00"/>
    <n v="482.4"/>
    <d v="2019-05-10T15:15:00"/>
    <n v="485"/>
    <n v="5.4000000000000003E-3"/>
    <n v="-2875.4"/>
    <n v="-5.7999999999999996E-3"/>
    <n v="1029"/>
    <n v="496389.59"/>
    <n v="-70976.55"/>
    <n v="7"/>
    <n v="-410.77"/>
    <n v="-1.54E-2"/>
    <n v="5.7999999999999996E-3"/>
    <s v="0/0"/>
    <m/>
    <x v="0"/>
    <x v="0"/>
    <x v="2"/>
    <x v="1"/>
    <s v="2019-QTR2"/>
  </r>
  <r>
    <s v="DISHTV-I"/>
    <s v="Short"/>
    <d v="2019-05-13T09:30:00"/>
    <n v="33.85"/>
    <d v="2019-05-13T15:15:00"/>
    <n v="31.1"/>
    <n v="-8.1199999999999994E-2"/>
    <n v="39771.25"/>
    <n v="8.0799999999999997E-2"/>
    <n v="14535"/>
    <n v="492009.72"/>
    <n v="-31205.3"/>
    <n v="24"/>
    <n v="1657.14"/>
    <n v="-1.6199999999999999E-2"/>
    <n v="8.4199999999999997E-2"/>
    <s v="0/0"/>
    <m/>
    <x v="1"/>
    <x v="0"/>
    <x v="2"/>
    <x v="1"/>
    <s v="2019-QTR2"/>
  </r>
  <r>
    <s v="UNIONBANK-I"/>
    <s v="Short"/>
    <d v="2019-05-13T09:30:00"/>
    <n v="82.4"/>
    <d v="2019-05-13T15:15:00"/>
    <n v="76"/>
    <n v="-7.7700000000000005E-2"/>
    <n v="38379.199999999997"/>
    <n v="7.7299999999999994E-2"/>
    <n v="6028"/>
    <n v="496707.22"/>
    <n v="7173.9"/>
    <n v="24"/>
    <n v="1599.13"/>
    <n v="-1.03E-2"/>
    <n v="8.7400000000000005E-2"/>
    <s v="0/0"/>
    <m/>
    <x v="1"/>
    <x v="0"/>
    <x v="2"/>
    <x v="1"/>
    <s v="2019-QTR2"/>
  </r>
  <r>
    <s v="BANKINDIA-I"/>
    <s v="Short"/>
    <d v="2019-05-13T09:30:00"/>
    <n v="84.6"/>
    <d v="2019-05-13T15:15:00"/>
    <n v="80.650000000000006"/>
    <n v="-4.6699999999999998E-2"/>
    <n v="23077.35"/>
    <n v="4.6300000000000001E-2"/>
    <n v="5893"/>
    <n v="498547.78"/>
    <n v="30251.25"/>
    <n v="24"/>
    <n v="961.56"/>
    <n v="-6.4999999999999997E-3"/>
    <n v="4.9599999999999998E-2"/>
    <s v="0/0"/>
    <m/>
    <x v="1"/>
    <x v="0"/>
    <x v="2"/>
    <x v="1"/>
    <s v="2019-QTR2"/>
  </r>
  <r>
    <s v="CANBK-I"/>
    <s v="Short"/>
    <d v="2019-05-13T09:30:00"/>
    <n v="256.64999999999998"/>
    <d v="2019-05-13T15:15:00"/>
    <n v="242.35"/>
    <n v="-5.57E-2"/>
    <n v="27027.200000000001"/>
    <n v="5.5300000000000002E-2"/>
    <n v="1904"/>
    <n v="488661.59"/>
    <n v="57278.45"/>
    <n v="24"/>
    <n v="1126.1300000000001"/>
    <n v="-2.5499999999999998E-2"/>
    <n v="6.25E-2"/>
    <s v="0/0"/>
    <m/>
    <x v="1"/>
    <x v="0"/>
    <x v="2"/>
    <x v="1"/>
    <s v="2019-QTR2"/>
  </r>
  <r>
    <s v="RPOWER-I"/>
    <s v="Short"/>
    <d v="2019-05-14T10:00:00"/>
    <n v="5.65"/>
    <d v="2019-05-14T11:00:00"/>
    <n v="5.75"/>
    <n v="1.77E-2"/>
    <n v="-9049.6"/>
    <n v="-1.8100000000000002E-2"/>
    <n v="88496"/>
    <n v="500002.41"/>
    <n v="48228.85"/>
    <n v="5"/>
    <n v="-1809.92"/>
    <n v="-1.77E-2"/>
    <n v="8.8000000000000005E-3"/>
    <s v="0/0"/>
    <m/>
    <x v="0"/>
    <x v="0"/>
    <x v="2"/>
    <x v="1"/>
    <s v="2019-QTR2"/>
  </r>
  <r>
    <s v="GODREJIND-I"/>
    <s v="Short"/>
    <d v="2019-05-14T09:30:00"/>
    <n v="451"/>
    <d v="2019-05-14T15:15:00"/>
    <n v="453.6"/>
    <n v="5.7999999999999996E-3"/>
    <n v="-3044.4"/>
    <n v="-6.1999999999999998E-3"/>
    <n v="1094"/>
    <n v="493394"/>
    <n v="45184.45"/>
    <n v="24"/>
    <n v="-126.85"/>
    <n v="-2.47E-2"/>
    <n v="2.47E-2"/>
    <s v="0/0"/>
    <m/>
    <x v="0"/>
    <x v="0"/>
    <x v="2"/>
    <x v="1"/>
    <s v="2019-QTR2"/>
  </r>
  <r>
    <s v="MRPL-I"/>
    <s v="Short"/>
    <d v="2019-05-14T10:00:00"/>
    <n v="59.7"/>
    <d v="2019-05-14T15:15:00"/>
    <n v="60.75"/>
    <n v="1.7600000000000001E-2"/>
    <n v="-8856.2000000000007"/>
    <n v="-1.7999999999999999E-2"/>
    <n v="8244"/>
    <n v="492166.81"/>
    <n v="36328.25"/>
    <n v="22"/>
    <n v="-402.55"/>
    <n v="-2.8500000000000001E-2"/>
    <n v="8.0000000000000004E-4"/>
    <s v="0/0"/>
    <m/>
    <x v="0"/>
    <x v="0"/>
    <x v="2"/>
    <x v="1"/>
    <s v="2019-QTR2"/>
  </r>
  <r>
    <s v="ZEEL-I"/>
    <s v="Short"/>
    <d v="2019-05-15T09:30:00"/>
    <n v="333.9"/>
    <d v="2019-05-15T15:15:00"/>
    <n v="324.35000000000002"/>
    <n v="-2.86E-2"/>
    <n v="13848.05"/>
    <n v="2.8199999999999999E-2"/>
    <n v="1471"/>
    <n v="491166.91"/>
    <n v="50176.3"/>
    <n v="24"/>
    <n v="577"/>
    <n v="-1.9599999999999999E-2"/>
    <n v="7.0499999999999993E-2"/>
    <s v="0/0"/>
    <m/>
    <x v="1"/>
    <x v="0"/>
    <x v="2"/>
    <x v="1"/>
    <s v="2019-QTR2"/>
  </r>
  <r>
    <s v="DISHTV-I"/>
    <s v="Short"/>
    <d v="2019-05-15T10:45:00"/>
    <n v="29.95"/>
    <d v="2019-05-15T15:15:00"/>
    <n v="27.95"/>
    <n v="-6.6799999999999998E-2"/>
    <n v="33022"/>
    <n v="6.6400000000000001E-2"/>
    <n v="16611"/>
    <n v="497499.47"/>
    <n v="83198.3"/>
    <n v="19"/>
    <n v="1738"/>
    <n v="-5.0000000000000001E-3"/>
    <n v="7.85E-2"/>
    <s v="0/0"/>
    <m/>
    <x v="1"/>
    <x v="0"/>
    <x v="2"/>
    <x v="1"/>
    <s v="2019-QTR2"/>
  </r>
  <r>
    <s v="SUZLON-I"/>
    <s v="Short"/>
    <d v="2019-05-15T11:30:00"/>
    <n v="5.6"/>
    <d v="2019-05-15T15:15:00"/>
    <n v="5.3"/>
    <n v="-5.3600000000000002E-2"/>
    <n v="26585.8"/>
    <n v="5.3199999999999997E-2"/>
    <n v="89286"/>
    <n v="500001.59"/>
    <n v="109784.1"/>
    <n v="16"/>
    <n v="1661.61"/>
    <n v="0"/>
    <n v="7.1400000000000005E-2"/>
    <s v="0/0"/>
    <m/>
    <x v="1"/>
    <x v="0"/>
    <x v="2"/>
    <x v="1"/>
    <s v="2019-QTR2"/>
  </r>
  <r>
    <s v="RELINFRA-I"/>
    <s v="Short"/>
    <d v="2019-05-16T09:30:00"/>
    <n v="102.65"/>
    <d v="2019-05-16T12:15:00"/>
    <n v="105.65"/>
    <n v="2.92E-2"/>
    <n v="-14657"/>
    <n v="-2.9600000000000001E-2"/>
    <n v="4819"/>
    <n v="494670.34"/>
    <n v="95127.1"/>
    <n v="12"/>
    <n v="-1221.42"/>
    <n v="-2.92E-2"/>
    <n v="1.17E-2"/>
    <s v="0/0"/>
    <m/>
    <x v="0"/>
    <x v="0"/>
    <x v="2"/>
    <x v="1"/>
    <s v="2019-QTR2"/>
  </r>
  <r>
    <s v="SUZLON-I"/>
    <s v="Short"/>
    <d v="2019-05-16T09:30:00"/>
    <n v="5.2"/>
    <d v="2019-05-16T15:15:00"/>
    <n v="5.35"/>
    <n v="2.8799999999999999E-2"/>
    <n v="-14485.7"/>
    <n v="-2.93E-2"/>
    <n v="95238"/>
    <n v="495237.59"/>
    <n v="80641.399999999994"/>
    <n v="24"/>
    <n v="-603.57000000000005"/>
    <n v="-2.8799999999999999E-2"/>
    <n v="1.9199999999999998E-2"/>
    <s v="0/0"/>
    <m/>
    <x v="0"/>
    <x v="0"/>
    <x v="2"/>
    <x v="1"/>
    <s v="2019-QTR2"/>
  </r>
  <r>
    <s v="CADILAHC-I"/>
    <s v="Short"/>
    <d v="2019-05-16T09:30:00"/>
    <n v="254.7"/>
    <d v="2019-05-16T15:15:00"/>
    <n v="259"/>
    <n v="1.6899999999999998E-2"/>
    <n v="-8585"/>
    <n v="-1.7299999999999999E-2"/>
    <n v="1950"/>
    <n v="496665"/>
    <n v="72056.399999999994"/>
    <n v="24"/>
    <n v="-357.71"/>
    <n v="-0.02"/>
    <n v="4.7500000000000001E-2"/>
    <s v="0/0"/>
    <m/>
    <x v="0"/>
    <x v="0"/>
    <x v="2"/>
    <x v="1"/>
    <s v="2019-QTR2"/>
  </r>
  <r>
    <s v="JISLJALEQS-I"/>
    <s v="Short"/>
    <d v="2019-05-17T09:45:00"/>
    <n v="48.15"/>
    <d v="2019-05-17T14:30:00"/>
    <n v="49.6"/>
    <n v="3.0099999999999998E-2"/>
    <n v="-15101.65"/>
    <n v="-3.0499999999999999E-2"/>
    <n v="10277"/>
    <n v="494837.56"/>
    <n v="56954.75"/>
    <n v="20"/>
    <n v="-755.08"/>
    <n v="-3.0099999999999998E-2"/>
    <n v="2.0999999999999999E-3"/>
    <s v="0/0"/>
    <m/>
    <x v="0"/>
    <x v="0"/>
    <x v="2"/>
    <x v="1"/>
    <s v="2019-QTR2"/>
  </r>
  <r>
    <s v="JETAIRWAYS-I"/>
    <s v="Short"/>
    <d v="2019-05-17T11:00:00"/>
    <n v="102.6"/>
    <d v="2019-05-17T15:00:00"/>
    <n v="108.35"/>
    <n v="5.6000000000000001E-2"/>
    <n v="-28196.75"/>
    <n v="-5.6399999999999999E-2"/>
    <n v="4869"/>
    <n v="499559.41"/>
    <n v="28758"/>
    <n v="17"/>
    <n v="-1658.63"/>
    <n v="-5.6000000000000001E-2"/>
    <n v="2.4899999999999999E-2"/>
    <s v="0/0"/>
    <m/>
    <x v="0"/>
    <x v="0"/>
    <x v="2"/>
    <x v="1"/>
    <s v="2019-QTR2"/>
  </r>
  <r>
    <s v="NATIONALUM-I"/>
    <s v="Short"/>
    <d v="2019-05-21T09:30:00"/>
    <n v="49.8"/>
    <d v="2019-05-21T15:15:00"/>
    <n v="49.45"/>
    <n v="-7.0000000000000001E-3"/>
    <n v="3272.35"/>
    <n v="6.6E-3"/>
    <n v="9921"/>
    <n v="494065.78"/>
    <n v="32030.35"/>
    <n v="24"/>
    <n v="136.35"/>
    <n v="-1.5100000000000001E-2"/>
    <n v="2.01E-2"/>
    <s v="0/0"/>
    <m/>
    <x v="1"/>
    <x v="0"/>
    <x v="2"/>
    <x v="1"/>
    <s v="2019-QTR2"/>
  </r>
  <r>
    <s v="BSOFT-I"/>
    <s v="Short"/>
    <d v="2019-05-21T09:30:00"/>
    <n v="86.85"/>
    <d v="2019-05-21T15:15:00"/>
    <n v="86.6"/>
    <n v="-2.8999999999999998E-3"/>
    <n v="1228.5"/>
    <n v="2.5000000000000001E-3"/>
    <n v="5714"/>
    <n v="496260.91"/>
    <n v="33258.85"/>
    <n v="24"/>
    <n v="51.19"/>
    <n v="-8.6E-3"/>
    <n v="1.9E-2"/>
    <s v="0/0"/>
    <m/>
    <x v="1"/>
    <x v="0"/>
    <x v="2"/>
    <x v="1"/>
    <s v="2019-QTR2"/>
  </r>
  <r>
    <s v="TATAMOTORS-I"/>
    <s v="Short"/>
    <d v="2019-05-21T09:30:00"/>
    <n v="179.65"/>
    <d v="2019-05-21T15:15:00"/>
    <n v="176.7"/>
    <n v="-1.6400000000000001E-2"/>
    <n v="7871.2"/>
    <n v="1.6E-2"/>
    <n v="2736"/>
    <n v="491522.38"/>
    <n v="41130.050000000003"/>
    <n v="24"/>
    <n v="327.97"/>
    <n v="-2.06E-2"/>
    <n v="3.3399999999999999E-2"/>
    <s v="0/0"/>
    <m/>
    <x v="1"/>
    <x v="0"/>
    <x v="2"/>
    <x v="1"/>
    <s v="2019-QTR2"/>
  </r>
  <r>
    <s v="HINDPETRO-I"/>
    <s v="Short"/>
    <d v="2019-05-21T09:30:00"/>
    <n v="283.64999999999998"/>
    <d v="2019-05-21T15:15:00"/>
    <n v="285.10000000000002"/>
    <n v="5.1000000000000004E-3"/>
    <n v="-2686.75"/>
    <n v="-5.4999999999999997E-3"/>
    <n v="1715"/>
    <n v="486459.75"/>
    <n v="38443.300000000003"/>
    <n v="24"/>
    <n v="-111.95"/>
    <n v="-2.7900000000000001E-2"/>
    <n v="1.5900000000000001E-2"/>
    <s v="0/0"/>
    <m/>
    <x v="0"/>
    <x v="0"/>
    <x v="2"/>
    <x v="1"/>
    <s v="2019-QTR2"/>
  </r>
  <r>
    <s v="PCJEWELLER-I"/>
    <s v="Short"/>
    <d v="2019-05-22T09:30:00"/>
    <n v="100.2"/>
    <d v="2019-05-22T11:30:00"/>
    <n v="104.8"/>
    <n v="4.5900000000000003E-2"/>
    <n v="-22749.200000000001"/>
    <n v="-4.6300000000000001E-2"/>
    <n v="4902"/>
    <n v="491180.38"/>
    <n v="15694.1"/>
    <n v="9"/>
    <n v="-2527.69"/>
    <n v="-4.5900000000000003E-2"/>
    <n v="3.5000000000000001E-3"/>
    <s v="0/0"/>
    <m/>
    <x v="0"/>
    <x v="0"/>
    <x v="2"/>
    <x v="1"/>
    <s v="2019-QTR2"/>
  </r>
  <r>
    <s v="SUZLON-I"/>
    <s v="Short"/>
    <d v="2019-05-22T09:45:00"/>
    <n v="5.45"/>
    <d v="2019-05-22T15:15:00"/>
    <n v="5.6"/>
    <n v="2.75E-2"/>
    <n v="-14088.95"/>
    <n v="-2.7900000000000001E-2"/>
    <n v="92593"/>
    <n v="504631.84"/>
    <n v="1605.15"/>
    <n v="23"/>
    <n v="-612.55999999999995"/>
    <n v="-2.75E-2"/>
    <n v="9.1999999999999998E-3"/>
    <s v="0/0"/>
    <m/>
    <x v="0"/>
    <x v="0"/>
    <x v="2"/>
    <x v="1"/>
    <s v="2019-QTR2"/>
  </r>
  <r>
    <s v="ALBK-I"/>
    <s v="Short"/>
    <d v="2019-05-23T11:00:00"/>
    <n v="48.75"/>
    <d v="2019-05-23T14:45:00"/>
    <n v="45.85"/>
    <n v="-5.9499999999999997E-2"/>
    <n v="29423.5"/>
    <n v="5.91E-2"/>
    <n v="10215"/>
    <n v="497981.25"/>
    <n v="31028.65"/>
    <n v="16"/>
    <n v="1838.97"/>
    <n v="-9.1999999999999998E-3"/>
    <n v="5.9499999999999997E-2"/>
    <s v="0/0"/>
    <m/>
    <x v="1"/>
    <x v="0"/>
    <x v="2"/>
    <x v="1"/>
    <s v="2019-QTR2"/>
  </r>
  <r>
    <s v="CUMMINSIND-I"/>
    <s v="Short"/>
    <d v="2019-05-23T09:30:00"/>
    <n v="720.75"/>
    <d v="2019-05-23T15:15:00"/>
    <n v="717.35"/>
    <n v="-4.7000000000000002E-3"/>
    <n v="2132.4"/>
    <n v="4.3E-3"/>
    <n v="686"/>
    <n v="494434.5"/>
    <n v="33161.050000000003"/>
    <n v="24"/>
    <n v="88.85"/>
    <n v="-2.7199999999999998E-2"/>
    <n v="4.7000000000000002E-3"/>
    <s v="0/0"/>
    <m/>
    <x v="1"/>
    <x v="0"/>
    <x v="2"/>
    <x v="1"/>
    <s v="2019-QTR2"/>
  </r>
  <r>
    <s v="TV18BRDCST-I"/>
    <s v="Short"/>
    <d v="2019-05-23T11:00:00"/>
    <n v="29.35"/>
    <d v="2019-05-23T15:15:00"/>
    <n v="29.25"/>
    <n v="-3.3999999999999998E-3"/>
    <n v="1494.9"/>
    <n v="3.0000000000000001E-3"/>
    <n v="16949"/>
    <n v="497453.16"/>
    <n v="34655.949999999997"/>
    <n v="18"/>
    <n v="83.05"/>
    <n v="-1.5299999999999999E-2"/>
    <n v="1.1900000000000001E-2"/>
    <s v="0/0"/>
    <m/>
    <x v="1"/>
    <x v="0"/>
    <x v="2"/>
    <x v="1"/>
    <s v="2019-QTR2"/>
  </r>
  <r>
    <s v="BSOFT-I"/>
    <s v="Short"/>
    <d v="2019-05-23T11:00:00"/>
    <n v="87.1"/>
    <d v="2019-05-23T15:15:00"/>
    <n v="86.4"/>
    <n v="-8.0000000000000002E-3"/>
    <n v="3832"/>
    <n v="7.6E-3"/>
    <n v="5760"/>
    <n v="501696"/>
    <n v="38487.949999999997"/>
    <n v="18"/>
    <n v="212.89"/>
    <n v="-5.7000000000000002E-3"/>
    <n v="1.72E-2"/>
    <s v="0/0"/>
    <m/>
    <x v="1"/>
    <x v="0"/>
    <x v="2"/>
    <x v="1"/>
    <s v="2019-QTR2"/>
  </r>
  <r>
    <s v="NMDC-I"/>
    <s v="Short"/>
    <d v="2019-05-24T09:30:00"/>
    <n v="95.15"/>
    <d v="2019-05-24T13:45:00"/>
    <n v="97.1"/>
    <n v="2.0500000000000001E-2"/>
    <n v="-10414.1"/>
    <n v="-2.0899999999999998E-2"/>
    <n v="5238"/>
    <n v="498395.72"/>
    <n v="28073.85"/>
    <n v="18"/>
    <n v="-578.55999999999995"/>
    <n v="-2.0500000000000001E-2"/>
    <n v="3.2000000000000002E-3"/>
    <s v="0/0"/>
    <m/>
    <x v="0"/>
    <x v="0"/>
    <x v="2"/>
    <x v="1"/>
    <s v="2019-QTR2"/>
  </r>
  <r>
    <s v="BANKBARODA-I"/>
    <s v="Short"/>
    <d v="2019-05-28T09:30:00"/>
    <n v="136.80000000000001"/>
    <d v="2019-05-28T10:15:00"/>
    <n v="140.69999999999999"/>
    <n v="2.8500000000000001E-2"/>
    <n v="-14290.7"/>
    <n v="-2.8899999999999999E-2"/>
    <n v="3613"/>
    <n v="494258.41"/>
    <n v="13783.15"/>
    <n v="4"/>
    <n v="-3572.67"/>
    <n v="-2.8500000000000001E-2"/>
    <n v="6.9999999999999999E-4"/>
    <s v="0/0"/>
    <m/>
    <x v="0"/>
    <x v="0"/>
    <x v="2"/>
    <x v="1"/>
    <s v="2019-QTR2"/>
  </r>
  <r>
    <s v="PNB-I"/>
    <s v="Short"/>
    <d v="2019-05-28T13:30:00"/>
    <n v="87.55"/>
    <d v="2019-05-28T15:15:00"/>
    <n v="85.7"/>
    <n v="-2.1100000000000001E-2"/>
    <n v="10269.15"/>
    <n v="2.07E-2"/>
    <n v="5659"/>
    <n v="495445.47"/>
    <n v="24052.3"/>
    <n v="8"/>
    <n v="1283.6400000000001"/>
    <n v="-9.7000000000000003E-3"/>
    <n v="3.1399999999999997E-2"/>
    <s v="0/0"/>
    <m/>
    <x v="1"/>
    <x v="0"/>
    <x v="2"/>
    <x v="1"/>
    <s v="2019-QTR2"/>
  </r>
  <r>
    <s v="SUNPHARMA-I"/>
    <s v="Short"/>
    <d v="2019-05-29T09:30:00"/>
    <n v="410.45"/>
    <d v="2019-05-29T12:15:00"/>
    <n v="422"/>
    <n v="2.81E-2"/>
    <n v="-14163.95"/>
    <n v="-2.8500000000000001E-2"/>
    <n v="1209"/>
    <n v="496234.06"/>
    <n v="9888.35"/>
    <n v="12"/>
    <n v="-1180.33"/>
    <n v="-2.81E-2"/>
    <n v="1.8200000000000001E-2"/>
    <s v="0/0"/>
    <m/>
    <x v="0"/>
    <x v="0"/>
    <x v="2"/>
    <x v="1"/>
    <s v="2019-QTR2"/>
  </r>
  <r>
    <s v="SUZLON-I"/>
    <s v="Short"/>
    <d v="2019-05-29T10:15:00"/>
    <n v="5.35"/>
    <d v="2019-05-29T15:15:00"/>
    <n v="5.4"/>
    <n v="9.2999999999999992E-3"/>
    <n v="-4917"/>
    <n v="-9.7000000000000003E-3"/>
    <n v="94340"/>
    <n v="504719"/>
    <n v="4971.3500000000004"/>
    <n v="21"/>
    <n v="-234.14"/>
    <n v="-1.8700000000000001E-2"/>
    <n v="9.2999999999999992E-3"/>
    <s v="0/0"/>
    <m/>
    <x v="0"/>
    <x v="0"/>
    <x v="2"/>
    <x v="1"/>
    <s v="2019-QTR2"/>
  </r>
  <r>
    <s v="PCJEWELLER-I"/>
    <s v="Short"/>
    <d v="2019-05-29T13:00:00"/>
    <n v="78.95"/>
    <d v="2019-05-29T15:15:00"/>
    <n v="76.900000000000006"/>
    <n v="-2.5999999999999999E-2"/>
    <n v="12462.85"/>
    <n v="2.5600000000000001E-2"/>
    <n v="6177"/>
    <n v="487674.13"/>
    <n v="17434.2"/>
    <n v="10"/>
    <n v="1246.28"/>
    <n v="-2.53E-2"/>
    <n v="8.1699999999999995E-2"/>
    <s v="0/0"/>
    <m/>
    <x v="1"/>
    <x v="0"/>
    <x v="2"/>
    <x v="1"/>
    <s v="2019-QTR2"/>
  </r>
  <r>
    <s v="HAVELLS-I"/>
    <s v="Short"/>
    <d v="2019-05-30T09:30:00"/>
    <n v="715.2"/>
    <d v="2019-05-30T15:15:00"/>
    <n v="720.55"/>
    <n v="7.4999999999999997E-3"/>
    <n v="-3928.95"/>
    <n v="-7.9000000000000008E-3"/>
    <n v="697"/>
    <n v="498494.41"/>
    <n v="13505.25"/>
    <n v="24"/>
    <n v="-163.71"/>
    <n v="-1.17E-2"/>
    <n v="8.5000000000000006E-3"/>
    <s v="0/0"/>
    <m/>
    <x v="0"/>
    <x v="0"/>
    <x v="2"/>
    <x v="1"/>
    <s v="2019-QTR2"/>
  </r>
  <r>
    <s v="NBCC-I"/>
    <s v="Short"/>
    <d v="2019-05-31T09:30:00"/>
    <n v="62.55"/>
    <d v="2019-05-31T15:15:00"/>
    <n v="62.25"/>
    <n v="-4.7999999999999996E-3"/>
    <n v="2192.1999999999998"/>
    <n v="4.4000000000000003E-3"/>
    <n v="7974"/>
    <n v="498773.69"/>
    <n v="15697.45"/>
    <n v="24"/>
    <n v="91.34"/>
    <n v="-2.4E-2"/>
    <n v="2.24E-2"/>
    <s v="0/0"/>
    <m/>
    <x v="1"/>
    <x v="0"/>
    <x v="2"/>
    <x v="1"/>
    <s v="2019-QTR2"/>
  </r>
  <r>
    <s v="INFIBEAM-I"/>
    <s v="Short"/>
    <d v="2019-05-31T10:45:00"/>
    <n v="46.25"/>
    <d v="2019-05-31T15:15:00"/>
    <n v="45.8"/>
    <n v="-9.7000000000000003E-3"/>
    <n v="4654.1499999999996"/>
    <n v="9.2999999999999992E-3"/>
    <n v="10787"/>
    <n v="498898.75"/>
    <n v="20351.599999999999"/>
    <n v="19"/>
    <n v="244.96"/>
    <n v="-3.6799999999999999E-2"/>
    <n v="3.0300000000000001E-2"/>
    <s v="0/0"/>
    <m/>
    <x v="1"/>
    <x v="0"/>
    <x v="2"/>
    <x v="1"/>
    <s v="2019-QTR2"/>
  </r>
  <r>
    <s v="REPCOHOME-I"/>
    <s v="Short"/>
    <d v="2019-05-31T12:00:00"/>
    <n v="405.75"/>
    <d v="2019-05-31T15:15:00"/>
    <n v="403.95"/>
    <n v="-4.4000000000000003E-3"/>
    <n v="2017.6"/>
    <n v="4.0000000000000001E-3"/>
    <n v="1232"/>
    <n v="499884"/>
    <n v="22369.200000000001"/>
    <n v="14"/>
    <n v="144.11000000000001"/>
    <n v="-1.29E-2"/>
    <n v="5.7999999999999996E-3"/>
    <s v="0/0"/>
    <m/>
    <x v="1"/>
    <x v="0"/>
    <x v="2"/>
    <x v="1"/>
    <s v="2019-QTR2"/>
  </r>
  <r>
    <s v="CANFINHOME-I"/>
    <s v="Short"/>
    <d v="2019-05-31T13:30:00"/>
    <n v="353.3"/>
    <d v="2019-05-31T15:15:00"/>
    <n v="353.75"/>
    <n v="1.2999999999999999E-3"/>
    <n v="-836.3"/>
    <n v="-1.6999999999999999E-3"/>
    <n v="1414"/>
    <n v="499566.19"/>
    <n v="21532.9"/>
    <n v="8"/>
    <n v="-104.54"/>
    <n v="-4.7000000000000002E-3"/>
    <n v="8.5000000000000006E-3"/>
    <s v="0/0"/>
    <m/>
    <x v="0"/>
    <x v="0"/>
    <x v="2"/>
    <x v="1"/>
    <s v="2019-QTR2"/>
  </r>
  <r>
    <s v="JINDALSTEL-I"/>
    <s v="Short"/>
    <d v="2019-06-03T09:30:00"/>
    <n v="156.80000000000001"/>
    <d v="2019-06-03T11:00:00"/>
    <n v="159.9"/>
    <n v="1.9800000000000002E-2"/>
    <n v="-10085.9"/>
    <n v="-2.0199999999999999E-2"/>
    <n v="3189"/>
    <n v="500035.22"/>
    <n v="11447"/>
    <n v="7"/>
    <n v="-1440.84"/>
    <n v="-1.9800000000000002E-2"/>
    <n v="8.0000000000000002E-3"/>
    <s v="0/0"/>
    <m/>
    <x v="0"/>
    <x v="0"/>
    <x v="3"/>
    <x v="1"/>
    <s v="2019-QTR2"/>
  </r>
  <r>
    <s v="DISHTV-I"/>
    <s v="Short"/>
    <d v="2019-06-03T12:30:00"/>
    <n v="28.65"/>
    <d v="2019-06-03T15:15:00"/>
    <n v="28.9"/>
    <n v="8.6999999999999994E-3"/>
    <n v="-4525.25"/>
    <n v="-9.1000000000000004E-3"/>
    <n v="17301"/>
    <n v="495673.66"/>
    <n v="6921.75"/>
    <n v="12"/>
    <n v="-377.1"/>
    <n v="-1.2200000000000001E-2"/>
    <n v="8.6999999999999994E-3"/>
    <s v="0/0"/>
    <m/>
    <x v="0"/>
    <x v="0"/>
    <x v="3"/>
    <x v="1"/>
    <s v="2019-QTR2"/>
  </r>
  <r>
    <s v="ADANIPOWER-I"/>
    <s v="Short"/>
    <d v="2019-06-06T09:30:00"/>
    <n v="49.75"/>
    <d v="2019-06-06T15:15:00"/>
    <n v="48.45"/>
    <n v="-2.6100000000000002E-2"/>
    <n v="12865"/>
    <n v="2.5700000000000001E-2"/>
    <n v="10050"/>
    <n v="499987.5"/>
    <n v="19786.75"/>
    <n v="24"/>
    <n v="536.04"/>
    <n v="-4.0000000000000001E-3"/>
    <n v="5.33E-2"/>
    <s v="0/0"/>
    <m/>
    <x v="1"/>
    <x v="0"/>
    <x v="3"/>
    <x v="1"/>
    <s v="2019-QTR2"/>
  </r>
  <r>
    <s v="UJJIVAN-I"/>
    <s v="Short"/>
    <d v="2019-06-06T09:30:00"/>
    <n v="360.5"/>
    <d v="2019-06-06T15:15:00"/>
    <n v="356.75"/>
    <n v="-1.04E-2"/>
    <n v="4990"/>
    <n v="0.01"/>
    <n v="1384"/>
    <n v="498932"/>
    <n v="24776.75"/>
    <n v="24"/>
    <n v="207.92"/>
    <n v="-1.46E-2"/>
    <n v="2.75E-2"/>
    <s v="0/0"/>
    <m/>
    <x v="1"/>
    <x v="0"/>
    <x v="3"/>
    <x v="1"/>
    <s v="2019-QTR2"/>
  </r>
  <r>
    <s v="SYNDIBANK-I"/>
    <s v="Short"/>
    <d v="2019-06-06T12:15:00"/>
    <n v="35.1"/>
    <d v="2019-06-06T15:15:00"/>
    <n v="33.049999999999997"/>
    <n v="-5.8400000000000001E-2"/>
    <n v="28920.25"/>
    <n v="5.8000000000000003E-2"/>
    <n v="14205"/>
    <n v="498595.47"/>
    <n v="53697"/>
    <n v="13"/>
    <n v="2224.63"/>
    <n v="-7.1000000000000004E-3"/>
    <n v="5.8400000000000001E-2"/>
    <s v="0/0"/>
    <m/>
    <x v="1"/>
    <x v="0"/>
    <x v="3"/>
    <x v="1"/>
    <s v="2019-QTR2"/>
  </r>
  <r>
    <s v="JINDALSTEL-I"/>
    <s v="Short"/>
    <d v="2019-06-06T12:15:00"/>
    <n v="159"/>
    <d v="2019-06-06T15:15:00"/>
    <n v="157.1"/>
    <n v="-1.1900000000000001E-2"/>
    <n v="5773.6"/>
    <n v="1.15E-2"/>
    <n v="3144"/>
    <n v="499896"/>
    <n v="59470.6"/>
    <n v="13"/>
    <n v="444.12"/>
    <n v="-7.9000000000000008E-3"/>
    <n v="1.4200000000000001E-2"/>
    <s v="0/0"/>
    <m/>
    <x v="1"/>
    <x v="0"/>
    <x v="3"/>
    <x v="1"/>
    <s v="2019-QTR2"/>
  </r>
  <r>
    <s v="ADANIPOWER-I"/>
    <s v="Short"/>
    <d v="2019-06-07T09:30:00"/>
    <n v="47.1"/>
    <d v="2019-06-07T15:15:00"/>
    <n v="47.4"/>
    <n v="6.4000000000000003E-3"/>
    <n v="-3377.9"/>
    <n v="-6.7999999999999996E-3"/>
    <n v="10593"/>
    <n v="498930.28"/>
    <n v="56092.7"/>
    <n v="24"/>
    <n v="-140.75"/>
    <n v="-2.76E-2"/>
    <n v="1.49E-2"/>
    <s v="0/0"/>
    <m/>
    <x v="0"/>
    <x v="0"/>
    <x v="3"/>
    <x v="1"/>
    <s v="2019-QTR2"/>
  </r>
  <r>
    <s v="RELINFRA-I"/>
    <s v="Short"/>
    <d v="2019-06-07T12:45:00"/>
    <n v="80.95"/>
    <d v="2019-06-07T15:15:00"/>
    <n v="73.099999999999994"/>
    <n v="-9.7000000000000003E-2"/>
    <n v="47873.4"/>
    <n v="9.6600000000000005E-2"/>
    <n v="6124"/>
    <n v="495737.78"/>
    <n v="103966.1"/>
    <n v="11"/>
    <n v="4352.13"/>
    <n v="-1.3599999999999999E-2"/>
    <n v="0.11550000000000001"/>
    <s v="0/0"/>
    <m/>
    <x v="1"/>
    <x v="0"/>
    <x v="3"/>
    <x v="1"/>
    <s v="2019-QTR2"/>
  </r>
  <r>
    <s v="DHFL-I"/>
    <s v="Short"/>
    <d v="2019-06-07T12:45:00"/>
    <n v="83"/>
    <d v="2019-06-07T15:15:00"/>
    <n v="82.3"/>
    <n v="-8.3999999999999995E-3"/>
    <n v="3991.6"/>
    <n v="8.0000000000000002E-3"/>
    <n v="5988"/>
    <n v="497004"/>
    <n v="107957.7"/>
    <n v="11"/>
    <n v="362.87"/>
    <n v="-2.6499999999999999E-2"/>
    <n v="6.0199999999999997E-2"/>
    <s v="0/0"/>
    <m/>
    <x v="1"/>
    <x v="0"/>
    <x v="3"/>
    <x v="1"/>
    <s v="2019-QTR2"/>
  </r>
  <r>
    <s v="PCJEWELLER-I"/>
    <s v="Short"/>
    <d v="2019-06-07T13:15:00"/>
    <n v="53"/>
    <d v="2019-06-07T15:15:00"/>
    <n v="51.65"/>
    <n v="-2.5499999999999998E-2"/>
    <n v="12523.75"/>
    <n v="2.5100000000000001E-2"/>
    <n v="9425"/>
    <n v="499525"/>
    <n v="120481.45"/>
    <n v="9"/>
    <n v="1391.53"/>
    <n v="-8.9999999999999998E-4"/>
    <n v="7.4499999999999997E-2"/>
    <s v="0/0"/>
    <m/>
    <x v="1"/>
    <x v="0"/>
    <x v="3"/>
    <x v="1"/>
    <s v="2019-QTR2"/>
  </r>
  <r>
    <s v="TV18BRDCST-I"/>
    <s v="Short"/>
    <d v="2019-06-10T09:30:00"/>
    <n v="26.85"/>
    <d v="2019-06-10T15:15:00"/>
    <n v="26.75"/>
    <n v="-3.7000000000000002E-3"/>
    <n v="1631.5"/>
    <n v="3.3E-3"/>
    <n v="18315"/>
    <n v="491757.75"/>
    <n v="122112.95"/>
    <n v="24"/>
    <n v="67.98"/>
    <n v="-1.6799999999999999E-2"/>
    <n v="2.0500000000000001E-2"/>
    <s v="0/0"/>
    <m/>
    <x v="1"/>
    <x v="0"/>
    <x v="3"/>
    <x v="1"/>
    <s v="2019-QTR2"/>
  </r>
  <r>
    <s v="JISLJALEQS-I"/>
    <s v="Short"/>
    <d v="2019-06-10T10:15:00"/>
    <n v="41.05"/>
    <d v="2019-06-10T15:15:00"/>
    <n v="37.25"/>
    <n v="-9.2600000000000002E-2"/>
    <n v="45859.8"/>
    <n v="9.2200000000000004E-2"/>
    <n v="12121"/>
    <n v="497567.03"/>
    <n v="167972.75"/>
    <n v="21"/>
    <n v="2183.8000000000002"/>
    <n v="-1.46E-2"/>
    <n v="9.8699999999999996E-2"/>
    <s v="0/0"/>
    <m/>
    <x v="1"/>
    <x v="0"/>
    <x v="3"/>
    <x v="1"/>
    <s v="2019-QTR2"/>
  </r>
  <r>
    <s v="RELINFRA-I"/>
    <s v="Short"/>
    <d v="2019-06-10T10:45:00"/>
    <n v="66.45"/>
    <d v="2019-06-10T15:15:00"/>
    <n v="63"/>
    <n v="-5.1900000000000002E-2"/>
    <n v="25298.95"/>
    <n v="5.1499999999999997E-2"/>
    <n v="7391"/>
    <n v="491131.94"/>
    <n v="193271.7"/>
    <n v="19"/>
    <n v="1331.52"/>
    <n v="-2.63E-2"/>
    <n v="0.11210000000000001"/>
    <s v="0/0"/>
    <m/>
    <x v="1"/>
    <x v="0"/>
    <x v="3"/>
    <x v="1"/>
    <s v="2019-QTR2"/>
  </r>
  <r>
    <s v="RELCAPITAL-I"/>
    <s v="Short"/>
    <d v="2019-06-10T11:00:00"/>
    <n v="83.4"/>
    <d v="2019-06-10T15:15:00"/>
    <n v="83.15"/>
    <n v="-3.0000000000000001E-3"/>
    <n v="1251.75"/>
    <n v="2.5999999999999999E-3"/>
    <n v="5807"/>
    <n v="484303.81"/>
    <n v="194523.45"/>
    <n v="18"/>
    <n v="69.540000000000006"/>
    <n v="-3.5999999999999997E-2"/>
    <n v="9.6500000000000002E-2"/>
    <s v="0/0"/>
    <m/>
    <x v="1"/>
    <x v="0"/>
    <x v="3"/>
    <x v="1"/>
    <s v="2019-QTR2"/>
  </r>
  <r>
    <s v="RELINFRA-I"/>
    <s v="Short"/>
    <d v="2019-06-11T09:45:00"/>
    <n v="59"/>
    <d v="2019-06-11T10:15:00"/>
    <n v="65.3"/>
    <n v="0.10680000000000001"/>
    <n v="-51671"/>
    <n v="-0.1072"/>
    <n v="8170"/>
    <n v="482030"/>
    <n v="142852.45000000001"/>
    <n v="3"/>
    <n v="-17223.669999999998"/>
    <n v="-0.10680000000000001"/>
    <n v="1.5299999999999999E-2"/>
    <s v="0/0"/>
    <m/>
    <x v="0"/>
    <x v="0"/>
    <x v="3"/>
    <x v="1"/>
    <s v="2019-QTR2"/>
  </r>
  <r>
    <s v="JETAIRWAYS-I"/>
    <s v="Short"/>
    <d v="2019-06-11T10:15:00"/>
    <n v="77.5"/>
    <d v="2019-06-11T15:15:00"/>
    <n v="82.5"/>
    <n v="6.4500000000000002E-2"/>
    <n v="-32150"/>
    <n v="-6.4899999999999999E-2"/>
    <n v="6390"/>
    <n v="495225"/>
    <n v="110702.45"/>
    <n v="21"/>
    <n v="-1530.95"/>
    <n v="-0.10059999999999999"/>
    <n v="1.29E-2"/>
    <s v="0/0"/>
    <m/>
    <x v="0"/>
    <x v="0"/>
    <x v="3"/>
    <x v="1"/>
    <s v="2019-QTR2"/>
  </r>
  <r>
    <s v="INDIACEM-I"/>
    <s v="Short"/>
    <d v="2019-06-12T09:30:00"/>
    <n v="97"/>
    <d v="2019-06-12T15:15:00"/>
    <n v="97.6"/>
    <n v="6.1999999999999998E-3"/>
    <n v="-3244.4"/>
    <n v="-6.6E-3"/>
    <n v="5074"/>
    <n v="492178"/>
    <n v="107458.05"/>
    <n v="24"/>
    <n v="-135.18"/>
    <n v="-1.6E-2"/>
    <n v="1.49E-2"/>
    <s v="0/0"/>
    <m/>
    <x v="0"/>
    <x v="0"/>
    <x v="3"/>
    <x v="1"/>
    <s v="2019-QTR2"/>
  </r>
  <r>
    <s v="RELINFRA-I"/>
    <s v="Short"/>
    <d v="2019-06-12T14:45:00"/>
    <n v="58.1"/>
    <d v="2019-06-12T15:15:00"/>
    <n v="58.8"/>
    <n v="1.2E-2"/>
    <n v="-6162.6"/>
    <n v="-1.2500000000000001E-2"/>
    <n v="8518"/>
    <n v="494895.78"/>
    <n v="101295.45"/>
    <n v="3"/>
    <n v="-2054.1999999999998"/>
    <n v="-2.1499999999999998E-2"/>
    <n v="1.03E-2"/>
    <s v="0/0"/>
    <m/>
    <x v="0"/>
    <x v="0"/>
    <x v="3"/>
    <x v="1"/>
    <s v="2019-QTR2"/>
  </r>
  <r>
    <s v="RELCAPITAL-I"/>
    <s v="Short"/>
    <d v="2019-06-13T10:30:00"/>
    <n v="74.599999999999994"/>
    <d v="2019-06-13T13:30:00"/>
    <n v="78.05"/>
    <n v="4.6199999999999998E-2"/>
    <n v="-23125.25"/>
    <n v="-4.6699999999999998E-2"/>
    <n v="6645"/>
    <n v="495717"/>
    <n v="78170.2"/>
    <n v="13"/>
    <n v="-1778.87"/>
    <n v="-4.6199999999999998E-2"/>
    <n v="2.1399999999999999E-2"/>
    <s v="0/0"/>
    <m/>
    <x v="0"/>
    <x v="0"/>
    <x v="3"/>
    <x v="1"/>
    <s v="2019-QTR2"/>
  </r>
  <r>
    <s v="JETAIRWAYS-I"/>
    <s v="Short"/>
    <d v="2019-06-13T10:30:00"/>
    <n v="73.8"/>
    <d v="2019-06-13T15:15:00"/>
    <n v="68.3"/>
    <n v="-7.4499999999999997E-2"/>
    <n v="36006.5"/>
    <n v="7.4099999999999999E-2"/>
    <n v="6583"/>
    <n v="485825.41"/>
    <n v="114176.7"/>
    <n v="20"/>
    <n v="1800.33"/>
    <n v="-2.98E-2"/>
    <n v="0.1192"/>
    <s v="0/0"/>
    <m/>
    <x v="1"/>
    <x v="0"/>
    <x v="3"/>
    <x v="1"/>
    <s v="2019-QTR2"/>
  </r>
  <r>
    <s v="RPOWER-I"/>
    <s v="Short"/>
    <d v="2019-06-13T14:30:00"/>
    <n v="5.6"/>
    <d v="2019-06-13T15:15:00"/>
    <n v="5.55"/>
    <n v="-8.8999999999999999E-3"/>
    <n v="4264.3"/>
    <n v="8.5000000000000006E-3"/>
    <n v="89286"/>
    <n v="500001.59"/>
    <n v="118441"/>
    <n v="4"/>
    <n v="1066.07"/>
    <n v="0"/>
    <n v="2.6800000000000001E-2"/>
    <s v="0/0"/>
    <m/>
    <x v="1"/>
    <x v="0"/>
    <x v="3"/>
    <x v="1"/>
    <s v="2019-QTR2"/>
  </r>
  <r>
    <s v="IFCI-I"/>
    <s v="Short"/>
    <d v="2019-06-14T10:45:00"/>
    <n v="8.8000000000000007"/>
    <d v="2019-06-14T15:00:00"/>
    <n v="8.7500020000000003"/>
    <n v="-5.7000000000000002E-3"/>
    <n v="675"/>
    <n v="4.4000000000000003E-3"/>
    <n v="17500"/>
    <n v="154000"/>
    <n v="119116"/>
    <n v="18"/>
    <n v="37.5"/>
    <n v="-5.7000000000000002E-3"/>
    <n v="5.7000000000000002E-3"/>
    <s v="0/0"/>
    <m/>
    <x v="1"/>
    <x v="0"/>
    <x v="3"/>
    <x v="1"/>
    <s v="2019-QTR2"/>
  </r>
  <r>
    <s v="DISHTV-I"/>
    <s v="Short"/>
    <d v="2019-06-14T11:15:00"/>
    <n v="28.85"/>
    <d v="2019-06-14T15:15:00"/>
    <n v="28.75"/>
    <n v="-3.5000000000000001E-3"/>
    <n v="1515.3"/>
    <n v="3.0999999999999999E-3"/>
    <n v="17153"/>
    <n v="494864.06"/>
    <n v="120631.3"/>
    <n v="17"/>
    <n v="89.14"/>
    <n v="-2.5999999999999999E-2"/>
    <n v="1.5599999999999999E-2"/>
    <s v="0/0"/>
    <m/>
    <x v="1"/>
    <x v="0"/>
    <x v="3"/>
    <x v="1"/>
    <s v="2019-QTR2"/>
  </r>
  <r>
    <s v="PCJEWELLER-I"/>
    <s v="Short"/>
    <d v="2019-06-14T11:15:00"/>
    <n v="56.05"/>
    <d v="2019-06-14T15:15:00"/>
    <n v="55.65"/>
    <n v="-7.1000000000000004E-3"/>
    <n v="3355.6"/>
    <n v="6.7000000000000002E-3"/>
    <n v="8889"/>
    <n v="498228.44"/>
    <n v="123986.9"/>
    <n v="17"/>
    <n v="197.39"/>
    <n v="-3.1199999999999999E-2"/>
    <n v="2.41E-2"/>
    <s v="0/0"/>
    <m/>
    <x v="1"/>
    <x v="0"/>
    <x v="3"/>
    <x v="1"/>
    <s v="2019-QTR2"/>
  </r>
  <r>
    <s v="DHFL-I"/>
    <s v="Short"/>
    <d v="2019-06-14T11:45:00"/>
    <n v="75.099999999999994"/>
    <d v="2019-06-14T15:15:00"/>
    <n v="78"/>
    <n v="3.8600000000000002E-2"/>
    <n v="-19253"/>
    <n v="-3.9E-2"/>
    <n v="6570"/>
    <n v="493407"/>
    <n v="104733.9"/>
    <n v="15"/>
    <n v="-1283.53"/>
    <n v="-7.46E-2"/>
    <n v="1.46E-2"/>
    <s v="0/0"/>
    <m/>
    <x v="0"/>
    <x v="0"/>
    <x v="3"/>
    <x v="1"/>
    <s v="2019-QTR2"/>
  </r>
  <r>
    <s v="DISHTV-I"/>
    <s v="Short"/>
    <d v="2019-06-17T09:30:00"/>
    <n v="28.35"/>
    <d v="2019-06-17T14:15:00"/>
    <n v="28.9"/>
    <n v="1.9400000000000001E-2"/>
    <n v="-9883.2999999999993"/>
    <n v="-1.9800000000000002E-2"/>
    <n v="17606"/>
    <n v="499130.09"/>
    <n v="94850.6"/>
    <n v="20"/>
    <n v="-494.16"/>
    <n v="-1.9400000000000001E-2"/>
    <n v="2.6499999999999999E-2"/>
    <s v="0/0"/>
    <m/>
    <x v="0"/>
    <x v="0"/>
    <x v="3"/>
    <x v="1"/>
    <s v="2019-QTR2"/>
  </r>
  <r>
    <s v="TV18BRDCST-I"/>
    <s v="Short"/>
    <d v="2019-06-17T09:30:00"/>
    <n v="26.6"/>
    <d v="2019-06-17T15:15:00"/>
    <n v="26.1"/>
    <n v="-1.8800000000000001E-2"/>
    <n v="9198.5"/>
    <n v="1.84E-2"/>
    <n v="18797"/>
    <n v="500000.22"/>
    <n v="104049.1"/>
    <n v="24"/>
    <n v="383.27"/>
    <n v="-1.1299999999999999E-2"/>
    <n v="1.8800000000000001E-2"/>
    <s v="0/0"/>
    <m/>
    <x v="1"/>
    <x v="0"/>
    <x v="3"/>
    <x v="1"/>
    <s v="2019-QTR2"/>
  </r>
  <r>
    <s v="MANAPPURAM-I"/>
    <s v="Short"/>
    <d v="2019-06-17T09:30:00"/>
    <n v="140"/>
    <d v="2019-06-17T15:15:00"/>
    <n v="140.4"/>
    <n v="2.8999999999999998E-3"/>
    <n v="-1626.4"/>
    <n v="-3.3E-3"/>
    <n v="3566"/>
    <n v="499240"/>
    <n v="102422.7"/>
    <n v="24"/>
    <n v="-67.77"/>
    <n v="-1.5699999999999999E-2"/>
    <n v="4.0000000000000002E-4"/>
    <s v="0/0"/>
    <m/>
    <x v="0"/>
    <x v="0"/>
    <x v="3"/>
    <x v="1"/>
    <s v="2019-QTR2"/>
  </r>
  <r>
    <s v="WOCKPHARMA-I"/>
    <s v="Short"/>
    <d v="2019-06-17T09:30:00"/>
    <n v="384.05"/>
    <d v="2019-06-17T15:15:00"/>
    <n v="373.8"/>
    <n v="-2.6700000000000002E-2"/>
    <n v="13145.5"/>
    <n v="2.63E-2"/>
    <n v="1302"/>
    <n v="500033.09"/>
    <n v="115568.2"/>
    <n v="24"/>
    <n v="547.73"/>
    <n v="-5.4999999999999997E-3"/>
    <n v="2.9600000000000001E-2"/>
    <s v="0/0"/>
    <m/>
    <x v="1"/>
    <x v="0"/>
    <x v="3"/>
    <x v="1"/>
    <s v="2019-QTR2"/>
  </r>
  <r>
    <s v="YESBANK-I"/>
    <s v="Short"/>
    <d v="2019-06-18T09:30:00"/>
    <n v="113.8"/>
    <d v="2019-06-18T10:15:00"/>
    <n v="117.45"/>
    <n v="3.2099999999999997E-2"/>
    <n v="-16095.75"/>
    <n v="-3.2500000000000001E-2"/>
    <n v="4355"/>
    <n v="495599"/>
    <n v="99472.45"/>
    <n v="4"/>
    <n v="-4023.94"/>
    <n v="-3.2099999999999997E-2"/>
    <n v="1.8E-3"/>
    <s v="0/0"/>
    <m/>
    <x v="0"/>
    <x v="0"/>
    <x v="3"/>
    <x v="1"/>
    <s v="2019-QTR2"/>
  </r>
  <r>
    <s v="JISLJALEQS-I"/>
    <s v="Short"/>
    <d v="2019-06-18T10:15:00"/>
    <n v="34.35"/>
    <d v="2019-06-18T13:15:00"/>
    <n v="31.9"/>
    <n v="-7.1300000000000002E-2"/>
    <n v="35513.65"/>
    <n v="7.0900000000000005E-2"/>
    <n v="14577"/>
    <n v="500719.94"/>
    <n v="134986.1"/>
    <n v="13"/>
    <n v="2731.82"/>
    <n v="0"/>
    <n v="7.1300000000000002E-2"/>
    <s v="0/0"/>
    <m/>
    <x v="1"/>
    <x v="0"/>
    <x v="3"/>
    <x v="1"/>
    <s v="2019-QTR2"/>
  </r>
  <r>
    <s v="DHFL-I"/>
    <s v="Short"/>
    <d v="2019-06-18T10:15:00"/>
    <n v="68.75"/>
    <d v="2019-06-18T14:45:00"/>
    <n v="61.649990000000003"/>
    <n v="-0.1033"/>
    <n v="50912.97"/>
    <n v="0.10290000000000001"/>
    <n v="7199"/>
    <n v="494931.25"/>
    <n v="185899.07"/>
    <n v="19"/>
    <n v="2679.63"/>
    <n v="-1.67E-2"/>
    <n v="0.1033"/>
    <s v="0/0"/>
    <m/>
    <x v="1"/>
    <x v="0"/>
    <x v="3"/>
    <x v="1"/>
    <s v="2019-QTR2"/>
  </r>
  <r>
    <s v="TV18BRDCST-I"/>
    <s v="Short"/>
    <d v="2019-06-18T09:30:00"/>
    <n v="25.75"/>
    <d v="2019-06-18T15:15:00"/>
    <n v="25.7"/>
    <n v="-1.9E-3"/>
    <n v="772.75"/>
    <n v="1.5E-3"/>
    <n v="19455"/>
    <n v="500966.25"/>
    <n v="186671.82"/>
    <n v="24"/>
    <n v="32.200000000000003"/>
    <n v="-9.7000000000000003E-3"/>
    <n v="9.7000000000000003E-3"/>
    <s v="0/0"/>
    <m/>
    <x v="1"/>
    <x v="0"/>
    <x v="3"/>
    <x v="1"/>
    <s v="2019-QTR2"/>
  </r>
  <r>
    <s v="SAIL-I"/>
    <s v="Short"/>
    <d v="2019-06-18T09:30:00"/>
    <n v="47.5"/>
    <d v="2019-06-18T15:15:00"/>
    <n v="47.65"/>
    <n v="3.2000000000000002E-3"/>
    <n v="-1777.25"/>
    <n v="-3.5999999999999999E-3"/>
    <n v="10515"/>
    <n v="499462.5"/>
    <n v="184894.57"/>
    <n v="24"/>
    <n v="-74.05"/>
    <n v="-1.89E-2"/>
    <n v="8.3999999999999995E-3"/>
    <s v="0/0"/>
    <m/>
    <x v="0"/>
    <x v="0"/>
    <x v="3"/>
    <x v="1"/>
    <s v="2019-QTR2"/>
  </r>
  <r>
    <s v="ZEEL-I"/>
    <s v="Short"/>
    <d v="2019-06-18T14:45:00"/>
    <n v="334.25"/>
    <d v="2019-06-18T15:15:00"/>
    <n v="337.8"/>
    <n v="1.06E-2"/>
    <n v="-5468.2"/>
    <n v="-1.0999999999999999E-2"/>
    <n v="1484"/>
    <n v="496027"/>
    <n v="179426.37"/>
    <n v="3"/>
    <n v="-1822.73"/>
    <n v="-1.7399999999999999E-2"/>
    <n v="4.0000000000000002E-4"/>
    <s v="0/0"/>
    <m/>
    <x v="0"/>
    <x v="0"/>
    <x v="3"/>
    <x v="1"/>
    <s v="2019-QTR2"/>
  </r>
  <r>
    <s v="IBULHSGFIN-I"/>
    <s v="Short"/>
    <d v="2019-06-19T11:00:00"/>
    <n v="611"/>
    <d v="2019-06-19T11:30:00"/>
    <n v="560"/>
    <n v="-8.3500000000000005E-2"/>
    <n v="41365"/>
    <n v="8.3099999999999993E-2"/>
    <n v="815"/>
    <n v="497965"/>
    <n v="220791.37"/>
    <n v="3"/>
    <n v="13788.33"/>
    <n v="-5.7999999999999996E-3"/>
    <n v="8.3500000000000005E-2"/>
    <s v="0/0"/>
    <m/>
    <x v="1"/>
    <x v="0"/>
    <x v="3"/>
    <x v="1"/>
    <s v="2019-QTR2"/>
  </r>
  <r>
    <s v="ADANIPOWER-I"/>
    <s v="Short"/>
    <d v="2019-06-19T11:30:00"/>
    <n v="45.8"/>
    <d v="2019-06-19T13:30:00"/>
    <n v="45.2"/>
    <n v="-1.3100000000000001E-2"/>
    <n v="6350.2"/>
    <n v="1.2699999999999999E-2"/>
    <n v="10917"/>
    <n v="499998.59"/>
    <n v="227141.57"/>
    <n v="9"/>
    <n v="705.58"/>
    <n v="-7.6E-3"/>
    <n v="1.3100000000000001E-2"/>
    <s v="0/0"/>
    <m/>
    <x v="1"/>
    <x v="0"/>
    <x v="3"/>
    <x v="1"/>
    <s v="2019-QTR2"/>
  </r>
  <r>
    <s v="CGPOWER-I"/>
    <s v="Short"/>
    <d v="2019-06-19T10:45:00"/>
    <n v="26.7"/>
    <d v="2019-06-19T15:15:00"/>
    <n v="27.5"/>
    <n v="0.03"/>
    <n v="-14825.6"/>
    <n v="-3.04E-2"/>
    <n v="18282"/>
    <n v="488129.41"/>
    <n v="212315.97"/>
    <n v="19"/>
    <n v="-780.29"/>
    <n v="-5.9900000000000002E-2"/>
    <n v="7.4999999999999997E-3"/>
    <s v="0/0"/>
    <m/>
    <x v="0"/>
    <x v="0"/>
    <x v="3"/>
    <x v="1"/>
    <s v="2019-QTR2"/>
  </r>
  <r>
    <s v="RPOWER-I"/>
    <s v="Short"/>
    <d v="2019-06-19T13:30:00"/>
    <n v="4.1500000000000004"/>
    <d v="2019-06-19T15:15:00"/>
    <n v="4.2"/>
    <n v="1.2E-2"/>
    <n v="-6297.55"/>
    <n v="-1.24E-2"/>
    <n v="121951"/>
    <n v="506096.66"/>
    <n v="206018.42"/>
    <n v="8"/>
    <n v="-787.19"/>
    <n v="-1.2E-2"/>
    <n v="4.82E-2"/>
    <s v="0/0"/>
    <m/>
    <x v="0"/>
    <x v="0"/>
    <x v="3"/>
    <x v="1"/>
    <s v="2019-QTR2"/>
  </r>
  <r>
    <s v="SUZLON-I"/>
    <s v="Short"/>
    <d v="2019-06-19T14:45:00"/>
    <n v="3.35"/>
    <d v="2019-06-19T15:15:00"/>
    <n v="3.3"/>
    <n v="-1.49E-2"/>
    <n v="7262.7"/>
    <n v="1.4500000000000001E-2"/>
    <n v="149254"/>
    <n v="500000.88"/>
    <n v="213281.12"/>
    <n v="3"/>
    <n v="2420.9"/>
    <n v="0"/>
    <n v="1.49E-2"/>
    <s v="0/0"/>
    <m/>
    <x v="1"/>
    <x v="0"/>
    <x v="3"/>
    <x v="1"/>
    <s v="2019-QTR2"/>
  </r>
  <r>
    <s v="RELCAPITAL-I"/>
    <s v="Short"/>
    <d v="2019-06-19T14:45:00"/>
    <n v="46"/>
    <d v="2019-06-19T15:15:00"/>
    <n v="47"/>
    <n v="2.1700000000000001E-2"/>
    <n v="-11299"/>
    <n v="-2.2100000000000002E-2"/>
    <n v="11099"/>
    <n v="510554"/>
    <n v="201982.12"/>
    <n v="3"/>
    <n v="-3766.33"/>
    <n v="-6.5199999999999994E-2"/>
    <n v="2.1700000000000001E-2"/>
    <s v="0/0"/>
    <m/>
    <x v="0"/>
    <x v="0"/>
    <x v="3"/>
    <x v="1"/>
    <s v="2019-QTR2"/>
  </r>
  <r>
    <s v="KAJARIACER-I"/>
    <s v="Short"/>
    <d v="2019-06-21T09:30:00"/>
    <n v="579.35"/>
    <d v="2019-06-21T15:15:00"/>
    <n v="564.9"/>
    <n v="-2.4899999999999999E-2"/>
    <n v="12111.4"/>
    <n v="2.4500000000000001E-2"/>
    <n v="852"/>
    <n v="493606.19"/>
    <n v="214093.52"/>
    <n v="24"/>
    <n v="504.64"/>
    <n v="-1.3899999999999999E-2"/>
    <n v="2.8400000000000002E-2"/>
    <s v="0/0"/>
    <m/>
    <x v="1"/>
    <x v="0"/>
    <x v="3"/>
    <x v="1"/>
    <s v="2019-QTR2"/>
  </r>
  <r>
    <s v="DISHTV-I"/>
    <s v="Short"/>
    <d v="2019-06-24T09:30:00"/>
    <n v="27.25"/>
    <d v="2019-06-24T15:15:00"/>
    <n v="27.2"/>
    <n v="-1.8E-3"/>
    <n v="707.45"/>
    <n v="1.4E-3"/>
    <n v="18149"/>
    <n v="494560.25"/>
    <n v="214800.97"/>
    <n v="24"/>
    <n v="29.48"/>
    <n v="-1.47E-2"/>
    <n v="2.75E-2"/>
    <s v="0/0"/>
    <m/>
    <x v="1"/>
    <x v="0"/>
    <x v="3"/>
    <x v="1"/>
    <s v="2019-QTR2"/>
  </r>
  <r>
    <s v="AJANTPHARM-I"/>
    <s v="Short"/>
    <d v="2019-06-25T09:30:00"/>
    <n v="933.1"/>
    <d v="2019-06-25T11:00:00"/>
    <n v="961.4"/>
    <n v="3.0300000000000001E-2"/>
    <n v="-15199"/>
    <n v="-3.0700000000000002E-2"/>
    <n v="530"/>
    <n v="494543"/>
    <n v="199601.97"/>
    <n v="7"/>
    <n v="-2171.29"/>
    <n v="-3.0300000000000001E-2"/>
    <n v="8.0000000000000004E-4"/>
    <s v="0/0"/>
    <m/>
    <x v="0"/>
    <x v="0"/>
    <x v="3"/>
    <x v="1"/>
    <s v="2019-QTR2"/>
  </r>
  <r>
    <s v="GMRINFRA-I"/>
    <s v="Short"/>
    <d v="2019-06-25T09:30:00"/>
    <n v="15.2"/>
    <d v="2019-06-25T15:15:00"/>
    <n v="15.1"/>
    <n v="-6.6E-3"/>
    <n v="3089.5"/>
    <n v="6.1999999999999998E-3"/>
    <n v="32895"/>
    <n v="500004"/>
    <n v="202691.47"/>
    <n v="24"/>
    <n v="128.72999999999999"/>
    <n v="-3.3E-3"/>
    <n v="1.32E-2"/>
    <s v="0/0"/>
    <m/>
    <x v="1"/>
    <x v="0"/>
    <x v="3"/>
    <x v="1"/>
    <s v="2019-QTR2"/>
  </r>
  <r>
    <s v="DHFL-I"/>
    <s v="Short"/>
    <d v="2019-06-25T10:15:00"/>
    <n v="70.849999999999994"/>
    <d v="2019-06-25T15:15:00"/>
    <n v="71.599999999999994"/>
    <n v="1.06E-2"/>
    <n v="-5485.25"/>
    <n v="-1.0999999999999999E-2"/>
    <n v="7047"/>
    <n v="499279.94"/>
    <n v="197206.22"/>
    <n v="21"/>
    <n v="-261.2"/>
    <n v="-7.1999999999999995E-2"/>
    <n v="1.7600000000000001E-2"/>
    <s v="0/0"/>
    <m/>
    <x v="0"/>
    <x v="0"/>
    <x v="3"/>
    <x v="1"/>
    <s v="2019-QTR2"/>
  </r>
  <r>
    <s v="JISLJALEQS-I"/>
    <s v="Short"/>
    <d v="2019-06-25T11:15:00"/>
    <n v="27.5"/>
    <d v="2019-06-25T15:15:00"/>
    <n v="28.2"/>
    <n v="2.5499999999999998E-2"/>
    <n v="-12744.7"/>
    <n v="-2.5899999999999999E-2"/>
    <n v="17921"/>
    <n v="492827.5"/>
    <n v="184461.52"/>
    <n v="17"/>
    <n v="-749.69"/>
    <n v="-4.5499999999999999E-2"/>
    <n v="1.8E-3"/>
    <s v="0/0"/>
    <m/>
    <x v="0"/>
    <x v="0"/>
    <x v="3"/>
    <x v="1"/>
    <s v="2019-QTR2"/>
  </r>
  <r>
    <s v="RELCAPITAL-I"/>
    <s v="Short"/>
    <d v="2019-06-25T14:00:00"/>
    <n v="62.7"/>
    <d v="2019-06-25T15:15:00"/>
    <n v="63.3"/>
    <n v="9.5999999999999992E-3"/>
    <n v="-4920.8"/>
    <n v="-0.01"/>
    <n v="7868"/>
    <n v="493323.59"/>
    <n v="179540.72"/>
    <n v="6"/>
    <n v="-820.13"/>
    <n v="-1.9099999999999999E-2"/>
    <n v="5.5999999999999999E-3"/>
    <s v="0/0"/>
    <m/>
    <x v="0"/>
    <x v="0"/>
    <x v="3"/>
    <x v="1"/>
    <s v="2019-QTR2"/>
  </r>
  <r>
    <s v="MRPL-I"/>
    <s v="Short"/>
    <d v="2019-06-26T11:15:00"/>
    <n v="62.15"/>
    <d v="2019-06-26T15:15:00"/>
    <n v="63"/>
    <n v="1.37E-2"/>
    <n v="-7038.25"/>
    <n v="-1.41E-2"/>
    <n v="8045"/>
    <n v="499996.75"/>
    <n v="172502.47"/>
    <n v="17"/>
    <n v="-414.01"/>
    <n v="-1.61E-2"/>
    <n v="1.6000000000000001E-3"/>
    <s v="0/0"/>
    <m/>
    <x v="0"/>
    <x v="0"/>
    <x v="3"/>
    <x v="1"/>
    <s v="2019-QTR2"/>
  </r>
  <r>
    <s v="GSFC-I"/>
    <s v="Short"/>
    <d v="2019-06-27T09:45:00"/>
    <n v="90.75"/>
    <d v="2019-06-27T15:15:00"/>
    <n v="88.95"/>
    <n v="-1.9800000000000002E-2"/>
    <n v="9696.4"/>
    <n v="1.9400000000000001E-2"/>
    <n v="5498"/>
    <n v="498943.5"/>
    <n v="182198.87"/>
    <n v="23"/>
    <n v="421.58"/>
    <n v="-1.38E-2"/>
    <n v="2.75E-2"/>
    <s v="0/0"/>
    <m/>
    <x v="1"/>
    <x v="0"/>
    <x v="3"/>
    <x v="1"/>
    <s v="2019-QTR2"/>
  </r>
  <r>
    <s v="RPOWER-I"/>
    <s v="Short"/>
    <d v="2019-06-27T10:45:00"/>
    <n v="4.3499999999999996"/>
    <d v="2019-06-27T15:15:00"/>
    <n v="4.3"/>
    <n v="-1.15E-2"/>
    <n v="5547.15"/>
    <n v="1.11E-2"/>
    <n v="114943"/>
    <n v="500002.03"/>
    <n v="187746.02"/>
    <n v="19"/>
    <n v="291.95999999999998"/>
    <n v="-5.7500000000000002E-2"/>
    <n v="2.3E-2"/>
    <s v="0/0"/>
    <m/>
    <x v="1"/>
    <x v="0"/>
    <x v="3"/>
    <x v="1"/>
    <s v="2019-QTR2"/>
  </r>
  <r>
    <s v="JETAIRWAYS-I"/>
    <s v="Short"/>
    <d v="2019-06-27T13:15:00"/>
    <n v="70.25"/>
    <d v="2019-06-27T15:15:00"/>
    <n v="72.5"/>
    <n v="3.2000000000000001E-2"/>
    <n v="-16202"/>
    <n v="-3.2399999999999998E-2"/>
    <n v="7112"/>
    <n v="499618"/>
    <n v="171544.02"/>
    <n v="9"/>
    <n v="-1800.22"/>
    <n v="-5.1200000000000002E-2"/>
    <n v="4.2700000000000002E-2"/>
    <s v="0/0"/>
    <m/>
    <x v="0"/>
    <x v="0"/>
    <x v="3"/>
    <x v="1"/>
    <s v="2019-QTR2"/>
  </r>
  <r>
    <s v="IBULHSGFIN-I"/>
    <s v="Short"/>
    <d v="2019-06-28T09:30:00"/>
    <n v="615.25"/>
    <d v="2019-06-28T15:15:00"/>
    <n v="610.6"/>
    <n v="-7.6E-3"/>
    <n v="3543.25"/>
    <n v="7.1999999999999998E-3"/>
    <n v="805"/>
    <n v="495276.25"/>
    <n v="175087.27"/>
    <n v="24"/>
    <n v="147.63999999999999"/>
    <n v="-1.9900000000000001E-2"/>
    <n v="1.9900000000000001E-2"/>
    <s v="0/0"/>
    <m/>
    <x v="1"/>
    <x v="0"/>
    <x v="3"/>
    <x v="1"/>
    <s v="2019-QTR2"/>
  </r>
  <r>
    <s v="DISHTV-I"/>
    <s v="Short"/>
    <d v="2019-06-28T10:15:00"/>
    <n v="27.9"/>
    <d v="2019-06-28T15:15:00"/>
    <n v="27.2"/>
    <n v="-2.5100000000000001E-2"/>
    <n v="12299.9"/>
    <n v="2.47E-2"/>
    <n v="17857"/>
    <n v="498210.28"/>
    <n v="187387.17"/>
    <n v="21"/>
    <n v="585.71"/>
    <n v="-2.87E-2"/>
    <n v="4.1200000000000001E-2"/>
    <s v="0/0"/>
    <m/>
    <x v="1"/>
    <x v="0"/>
    <x v="3"/>
    <x v="1"/>
    <s v="2019-QTR2"/>
  </r>
  <r>
    <s v="ADANIENT-I"/>
    <s v="Short"/>
    <d v="2019-07-01T09:30:00"/>
    <n v="149.94999999999999"/>
    <d v="2019-07-01T13:30:00"/>
    <n v="153.05000000000001"/>
    <n v="2.07E-2"/>
    <n v="-10526.1"/>
    <n v="-2.1100000000000001E-2"/>
    <n v="3331"/>
    <n v="499483.44"/>
    <n v="176861.07"/>
    <n v="17"/>
    <n v="-619.17999999999995"/>
    <n v="-2.07E-2"/>
    <n v="1.03E-2"/>
    <s v="0/0"/>
    <m/>
    <x v="0"/>
    <x v="0"/>
    <x v="4"/>
    <x v="2"/>
    <s v="2019-QTR3"/>
  </r>
  <r>
    <s v="RECLTD-I"/>
    <s v="Short"/>
    <d v="2019-07-01T09:30:00"/>
    <n v="164.05"/>
    <d v="2019-07-01T15:15:00"/>
    <n v="162.69999999999999"/>
    <n v="-8.2000000000000007E-3"/>
    <n v="3901.3"/>
    <n v="7.7999999999999996E-3"/>
    <n v="3038"/>
    <n v="498383.91"/>
    <n v="180762.37"/>
    <n v="24"/>
    <n v="162.55000000000001"/>
    <n v="-1.1299999999999999E-2"/>
    <n v="1.52E-2"/>
    <s v="0/0"/>
    <m/>
    <x v="1"/>
    <x v="0"/>
    <x v="4"/>
    <x v="2"/>
    <s v="2019-QTR3"/>
  </r>
  <r>
    <s v="UJJIVAN-I"/>
    <s v="Short"/>
    <d v="2019-07-01T09:30:00"/>
    <n v="290.14999999999998"/>
    <d v="2019-07-01T15:15:00"/>
    <n v="293.95"/>
    <n v="1.3100000000000001E-2"/>
    <n v="-6705.6"/>
    <n v="-1.35E-2"/>
    <n v="1712"/>
    <n v="496736.78"/>
    <n v="174056.77"/>
    <n v="24"/>
    <n v="-279.39999999999998"/>
    <n v="-1.52E-2"/>
    <n v="5.0000000000000001E-3"/>
    <s v="0/0"/>
    <m/>
    <x v="0"/>
    <x v="0"/>
    <x v="4"/>
    <x v="2"/>
    <s v="2019-QTR3"/>
  </r>
  <r>
    <s v="MUTHOOTFIN-I"/>
    <s v="Short"/>
    <d v="2019-07-01T09:30:00"/>
    <n v="640.85"/>
    <d v="2019-07-01T15:15:00"/>
    <n v="633.70000000000005"/>
    <n v="-1.12E-2"/>
    <n v="5369.85"/>
    <n v="1.0800000000000001E-2"/>
    <n v="779"/>
    <n v="499222.13"/>
    <n v="179426.62"/>
    <n v="24"/>
    <n v="223.74"/>
    <n v="-2.7000000000000001E-3"/>
    <n v="1.41E-2"/>
    <s v="0/0"/>
    <m/>
    <x v="1"/>
    <x v="0"/>
    <x v="4"/>
    <x v="2"/>
    <s v="2019-QTR3"/>
  </r>
  <r>
    <s v="RELINFRA-I"/>
    <s v="Short"/>
    <d v="2019-07-02T10:15:00"/>
    <n v="50.6"/>
    <d v="2019-07-02T12:15:00"/>
    <n v="53.1"/>
    <n v="4.9399999999999999E-2"/>
    <n v="-24855"/>
    <n v="-4.9799999999999997E-2"/>
    <n v="9862"/>
    <n v="499017.19"/>
    <n v="154571.62"/>
    <n v="9"/>
    <n v="-2761.67"/>
    <n v="-4.9399999999999999E-2"/>
    <n v="9.9000000000000008E-3"/>
    <s v="0/0"/>
    <m/>
    <x v="0"/>
    <x v="0"/>
    <x v="4"/>
    <x v="2"/>
    <s v="2019-QTR3"/>
  </r>
  <r>
    <s v="RELINFRA-I"/>
    <s v="Short"/>
    <d v="2019-07-03T13:30:00"/>
    <n v="52"/>
    <d v="2019-07-03T15:15:00"/>
    <n v="52.75"/>
    <n v="1.44E-2"/>
    <n v="-7397.75"/>
    <n v="-1.4800000000000001E-2"/>
    <n v="9597"/>
    <n v="499044"/>
    <n v="147173.87"/>
    <n v="8"/>
    <n v="-924.72"/>
    <n v="-2.98E-2"/>
    <n v="4.7999999999999996E-3"/>
    <s v="0/0"/>
    <m/>
    <x v="0"/>
    <x v="0"/>
    <x v="4"/>
    <x v="2"/>
    <s v="2019-QTR3"/>
  </r>
  <r>
    <s v="DHFL-I"/>
    <s v="Short"/>
    <d v="2019-07-04T10:15:00"/>
    <n v="71.849999999999994"/>
    <d v="2019-07-04T15:15:00"/>
    <n v="71"/>
    <n v="-1.18E-2"/>
    <n v="5694.75"/>
    <n v="1.14E-2"/>
    <n v="6935"/>
    <n v="498279.75"/>
    <n v="152868.62"/>
    <n v="21"/>
    <n v="271.18"/>
    <n v="-2.7099999999999999E-2"/>
    <n v="4.0399999999999998E-2"/>
    <s v="0/0"/>
    <m/>
    <x v="1"/>
    <x v="0"/>
    <x v="4"/>
    <x v="2"/>
    <s v="2019-QTR3"/>
  </r>
  <r>
    <s v="YESBANK-I"/>
    <s v="Short"/>
    <d v="2019-07-05T10:15:00"/>
    <n v="90.8"/>
    <d v="2019-07-05T15:15:00"/>
    <n v="88.9"/>
    <n v="-2.0899999999999998E-2"/>
    <n v="10210.1"/>
    <n v="2.0500000000000001E-2"/>
    <n v="5479"/>
    <n v="497493.22"/>
    <n v="163078.72"/>
    <n v="21"/>
    <n v="486.2"/>
    <n v="-4.07E-2"/>
    <n v="2.4799999999999999E-2"/>
    <s v="0/0"/>
    <m/>
    <x v="1"/>
    <x v="0"/>
    <x v="4"/>
    <x v="2"/>
    <s v="2019-QTR3"/>
  </r>
  <r>
    <s v="ARVIND-I"/>
    <s v="Short"/>
    <d v="2019-07-05T13:15:00"/>
    <n v="67.599999999999994"/>
    <d v="2019-07-05T15:15:00"/>
    <n v="66.400000000000006"/>
    <n v="-1.78E-2"/>
    <n v="8663.2000000000007"/>
    <n v="1.7399999999999999E-2"/>
    <n v="7386"/>
    <n v="499293.59"/>
    <n v="171741.92"/>
    <n v="9"/>
    <n v="962.58"/>
    <n v="-1.5E-3"/>
    <n v="2.5899999999999999E-2"/>
    <s v="0/0"/>
    <m/>
    <x v="1"/>
    <x v="0"/>
    <x v="4"/>
    <x v="2"/>
    <s v="2019-QTR3"/>
  </r>
  <r>
    <s v="RELINFRA-I"/>
    <s v="Short"/>
    <d v="2019-07-08T10:00:00"/>
    <n v="47.55"/>
    <d v="2019-07-08T15:15:00"/>
    <n v="47.35"/>
    <n v="-4.1999999999999997E-3"/>
    <n v="1905.2"/>
    <n v="3.8E-3"/>
    <n v="10526"/>
    <n v="500511.28"/>
    <n v="173647.12"/>
    <n v="22"/>
    <n v="86.6"/>
    <n v="-3.6799999999999999E-2"/>
    <n v="3.2599999999999997E-2"/>
    <s v="0/0"/>
    <m/>
    <x v="1"/>
    <x v="0"/>
    <x v="4"/>
    <x v="2"/>
    <s v="2019-QTR3"/>
  </r>
  <r>
    <s v="RELCAPITAL-I"/>
    <s v="Short"/>
    <d v="2019-07-09T10:00:00"/>
    <n v="50"/>
    <d v="2019-07-09T10:45:00"/>
    <n v="51.9"/>
    <n v="3.7999999999999999E-2"/>
    <n v="-19086"/>
    <n v="-3.8399999999999997E-2"/>
    <n v="9940"/>
    <n v="497000"/>
    <n v="154561.12"/>
    <n v="4"/>
    <n v="-4771.5"/>
    <n v="-3.9E-2"/>
    <n v="7.0000000000000001E-3"/>
    <s v="0/0"/>
    <m/>
    <x v="0"/>
    <x v="0"/>
    <x v="4"/>
    <x v="2"/>
    <s v="2019-QTR3"/>
  </r>
  <r>
    <s v="RELCAPITAL-I"/>
    <s v="Short"/>
    <d v="2019-07-09T11:45:00"/>
    <n v="50"/>
    <d v="2019-07-09T15:00:00"/>
    <n v="51.9"/>
    <n v="3.7999999999999999E-2"/>
    <n v="-19162"/>
    <n v="-3.8399999999999997E-2"/>
    <n v="9980"/>
    <n v="499000"/>
    <n v="135399.12"/>
    <n v="14"/>
    <n v="-1368.71"/>
    <n v="-3.7999999999999999E-2"/>
    <n v="8.9999999999999993E-3"/>
    <s v="0/0"/>
    <m/>
    <x v="0"/>
    <x v="0"/>
    <x v="4"/>
    <x v="2"/>
    <s v="2019-QTR3"/>
  </r>
  <r>
    <s v="MCDOWELL-N-I"/>
    <s v="Short"/>
    <d v="2019-07-09T09:30:00"/>
    <n v="570.70000000000005"/>
    <d v="2019-07-09T15:15:00"/>
    <n v="570.5"/>
    <n v="-4.0000000000000002E-4"/>
    <n v="-25.2"/>
    <n v="-1E-4"/>
    <n v="874"/>
    <n v="498791.81"/>
    <n v="135373.92000000001"/>
    <n v="24"/>
    <n v="-1.05"/>
    <n v="-7.7000000000000002E-3"/>
    <n v="1.21E-2"/>
    <s v="0/0"/>
    <m/>
    <x v="0"/>
    <x v="0"/>
    <x v="4"/>
    <x v="2"/>
    <s v="2019-QTR3"/>
  </r>
  <r>
    <s v="RELINFRA-I"/>
    <s v="Short"/>
    <d v="2019-07-09T10:00:00"/>
    <n v="46"/>
    <d v="2019-07-09T15:15:00"/>
    <n v="46.55"/>
    <n v="1.2E-2"/>
    <n v="-6107.55"/>
    <n v="-1.24E-2"/>
    <n v="10741"/>
    <n v="494086"/>
    <n v="129266.37"/>
    <n v="22"/>
    <n v="-277.62"/>
    <n v="-3.4799999999999998E-2"/>
    <n v="1.41E-2"/>
    <s v="0/0"/>
    <m/>
    <x v="0"/>
    <x v="0"/>
    <x v="4"/>
    <x v="2"/>
    <s v="2019-QTR3"/>
  </r>
  <r>
    <s v="RAYMOND-I"/>
    <s v="Short"/>
    <d v="2019-07-10T10:00:00"/>
    <n v="696.95"/>
    <d v="2019-07-10T15:15:00"/>
    <n v="700.4"/>
    <n v="5.0000000000000001E-3"/>
    <n v="-2652.95"/>
    <n v="-5.4000000000000003E-3"/>
    <n v="711"/>
    <n v="495531.47"/>
    <n v="126613.42"/>
    <n v="22"/>
    <n v="-120.59"/>
    <n v="-1.44E-2"/>
    <n v="4.7000000000000002E-3"/>
    <s v="0/0"/>
    <m/>
    <x v="0"/>
    <x v="0"/>
    <x v="4"/>
    <x v="2"/>
    <s v="2019-QTR3"/>
  </r>
  <r>
    <s v="JUSTDIAL-I"/>
    <s v="Short"/>
    <d v="2019-07-10T10:15:00"/>
    <n v="766"/>
    <d v="2019-07-10T15:15:00"/>
    <n v="746.55"/>
    <n v="-2.5399999999999999E-2"/>
    <n v="12481.4"/>
    <n v="2.5000000000000001E-2"/>
    <n v="652"/>
    <n v="499432"/>
    <n v="139094.82"/>
    <n v="21"/>
    <n v="594.35"/>
    <n v="-4.7999999999999996E-3"/>
    <n v="3.1600000000000003E-2"/>
    <s v="0/0"/>
    <m/>
    <x v="1"/>
    <x v="0"/>
    <x v="4"/>
    <x v="2"/>
    <s v="2019-QTR3"/>
  </r>
  <r>
    <s v="DISHTV-I"/>
    <s v="Short"/>
    <d v="2019-07-10T10:30:00"/>
    <n v="27.65"/>
    <d v="2019-07-10T15:15:00"/>
    <n v="25.95"/>
    <n v="-6.1499999999999999E-2"/>
    <n v="30993.3"/>
    <n v="6.1100000000000002E-2"/>
    <n v="18349"/>
    <n v="507349.84"/>
    <n v="170088.12"/>
    <n v="20"/>
    <n v="1549.66"/>
    <n v="-3.5999999999999999E-3"/>
    <n v="6.1499999999999999E-2"/>
    <s v="0/0"/>
    <m/>
    <x v="1"/>
    <x v="0"/>
    <x v="4"/>
    <x v="2"/>
    <s v="2019-QTR3"/>
  </r>
  <r>
    <s v="IBULHSGFIN-I"/>
    <s v="Short"/>
    <d v="2019-07-11T09:30:00"/>
    <n v="654.5"/>
    <d v="2019-07-11T11:15:00"/>
    <n v="672.8"/>
    <n v="2.8000000000000001E-2"/>
    <n v="-14034.8"/>
    <n v="-2.8400000000000002E-2"/>
    <n v="756"/>
    <n v="494802"/>
    <n v="156053.32"/>
    <n v="8"/>
    <n v="-1754.35"/>
    <n v="-2.8000000000000001E-2"/>
    <n v="1.1000000000000001E-3"/>
    <s v="0/0"/>
    <m/>
    <x v="0"/>
    <x v="0"/>
    <x v="4"/>
    <x v="2"/>
    <s v="2019-QTR3"/>
  </r>
  <r>
    <s v="NCC-I"/>
    <s v="Short"/>
    <d v="2019-07-11T09:30:00"/>
    <n v="87.7"/>
    <d v="2019-07-11T15:15:00"/>
    <n v="87.8"/>
    <n v="1.1000000000000001E-3"/>
    <n v="-768.8"/>
    <n v="-1.5E-3"/>
    <n v="5688"/>
    <n v="498837.59"/>
    <n v="155284.51999999999"/>
    <n v="24"/>
    <n v="-32.03"/>
    <n v="-1.14E-2"/>
    <n v="1.7100000000000001E-2"/>
    <s v="0/0"/>
    <m/>
    <x v="0"/>
    <x v="0"/>
    <x v="4"/>
    <x v="2"/>
    <s v="2019-QTR3"/>
  </r>
  <r>
    <s v="HEXAWARE-I"/>
    <s v="Short"/>
    <d v="2019-07-11T09:30:00"/>
    <n v="351.2"/>
    <d v="2019-07-11T15:15:00"/>
    <n v="356.1"/>
    <n v="1.4E-2"/>
    <n v="-7153.1"/>
    <n v="-1.44E-2"/>
    <n v="1419"/>
    <n v="498352.81"/>
    <n v="148131.42000000001"/>
    <n v="24"/>
    <n v="-298.05"/>
    <n v="-1.5800000000000002E-2"/>
    <n v="8.8000000000000005E-3"/>
    <s v="0/0"/>
    <m/>
    <x v="0"/>
    <x v="0"/>
    <x v="4"/>
    <x v="2"/>
    <s v="2019-QTR3"/>
  </r>
  <r>
    <s v="YESBANK-I"/>
    <s v="Short"/>
    <d v="2019-07-11T10:15:00"/>
    <n v="92.9"/>
    <d v="2019-07-11T15:15:00"/>
    <n v="92.55"/>
    <n v="-3.8E-3"/>
    <n v="1681.6"/>
    <n v="3.3999999999999998E-3"/>
    <n v="5376"/>
    <n v="499430.41"/>
    <n v="149813.01999999999"/>
    <n v="21"/>
    <n v="80.08"/>
    <n v="-2.7000000000000001E-3"/>
    <n v="2.2599999999999999E-2"/>
    <s v="0/0"/>
    <m/>
    <x v="1"/>
    <x v="0"/>
    <x v="4"/>
    <x v="2"/>
    <s v="2019-QTR3"/>
  </r>
  <r>
    <s v="HEXAWARE-I"/>
    <s v="Short"/>
    <d v="2019-07-15T09:30:00"/>
    <n v="356.25"/>
    <d v="2019-07-15T15:15:00"/>
    <n v="358.05"/>
    <n v="5.1000000000000004E-3"/>
    <n v="-2707.4"/>
    <n v="-5.4999999999999997E-3"/>
    <n v="1393"/>
    <n v="496256.25"/>
    <n v="147105.62"/>
    <n v="24"/>
    <n v="-112.81"/>
    <n v="-8.3000000000000001E-3"/>
    <n v="1.15E-2"/>
    <s v="0/0"/>
    <m/>
    <x v="0"/>
    <x v="0"/>
    <x v="4"/>
    <x v="2"/>
    <s v="2019-QTR3"/>
  </r>
  <r>
    <s v="UNIONBANK-I"/>
    <s v="Short"/>
    <d v="2019-07-15T10:15:00"/>
    <n v="75.2"/>
    <d v="2019-07-15T15:15:00"/>
    <n v="74.349999999999994"/>
    <n v="-1.1299999999999999E-2"/>
    <n v="5462.7"/>
    <n v="1.09E-2"/>
    <n v="6662"/>
    <n v="500982.38"/>
    <n v="152568.32000000001"/>
    <n v="21"/>
    <n v="260.13"/>
    <n v="-5.3E-3"/>
    <n v="1.5299999999999999E-2"/>
    <s v="0/0"/>
    <m/>
    <x v="1"/>
    <x v="0"/>
    <x v="4"/>
    <x v="2"/>
    <s v="2019-QTR3"/>
  </r>
  <r>
    <s v="TATAELXSI-I"/>
    <s v="Short"/>
    <d v="2019-07-15T10:15:00"/>
    <n v="809.9"/>
    <d v="2019-07-15T15:15:00"/>
    <n v="815.1"/>
    <n v="6.4000000000000003E-3"/>
    <n v="-3403.2"/>
    <n v="-6.7999999999999996E-3"/>
    <n v="616"/>
    <n v="498898.41"/>
    <n v="149165.12"/>
    <n v="21"/>
    <n v="-162.06"/>
    <n v="-1.17E-2"/>
    <n v="3.0000000000000001E-3"/>
    <s v="0/0"/>
    <m/>
    <x v="0"/>
    <x v="0"/>
    <x v="4"/>
    <x v="2"/>
    <s v="2019-QTR3"/>
  </r>
  <r>
    <s v="RELINFRA-I"/>
    <s v="Short"/>
    <d v="2019-07-15T11:30:00"/>
    <n v="47.1"/>
    <d v="2019-07-15T15:15:00"/>
    <n v="47.9"/>
    <n v="1.7000000000000001E-2"/>
    <n v="-8620.7999999999993"/>
    <n v="-1.7399999999999999E-2"/>
    <n v="10526"/>
    <n v="495774.59"/>
    <n v="140544.32000000001"/>
    <n v="16"/>
    <n v="-538.79999999999995"/>
    <n v="-5.0999999999999997E-2"/>
    <n v="9.5999999999999992E-3"/>
    <s v="0/0"/>
    <m/>
    <x v="0"/>
    <x v="0"/>
    <x v="4"/>
    <x v="2"/>
    <s v="2019-QTR3"/>
  </r>
  <r>
    <s v="FEDERALBNK-I"/>
    <s v="Short"/>
    <d v="2019-07-16T13:45:00"/>
    <n v="102.3"/>
    <d v="2019-07-16T15:00:00"/>
    <n v="106.85"/>
    <n v="4.4499999999999998E-2"/>
    <n v="-22053.65"/>
    <n v="-4.4900000000000002E-2"/>
    <n v="4803"/>
    <n v="491346.91"/>
    <n v="118490.67"/>
    <n v="6"/>
    <n v="-3675.61"/>
    <n v="-4.4499999999999998E-2"/>
    <n v="1.8599999999999998E-2"/>
    <s v="0/0"/>
    <m/>
    <x v="0"/>
    <x v="0"/>
    <x v="4"/>
    <x v="2"/>
    <s v="2019-QTR3"/>
  </r>
  <r>
    <s v="IDEA-I"/>
    <s v="Short"/>
    <d v="2019-07-16T09:30:00"/>
    <n v="11.7"/>
    <d v="2019-07-16T15:15:00"/>
    <n v="11.8"/>
    <n v="8.5000000000000006E-3"/>
    <n v="-4473.5"/>
    <n v="-8.8999999999999999E-3"/>
    <n v="42735"/>
    <n v="499999.5"/>
    <n v="114017.17"/>
    <n v="24"/>
    <n v="-186.4"/>
    <n v="-1.7100000000000001E-2"/>
    <n v="8.5000000000000006E-3"/>
    <s v="0/0"/>
    <m/>
    <x v="0"/>
    <x v="0"/>
    <x v="4"/>
    <x v="2"/>
    <s v="2019-QTR3"/>
  </r>
  <r>
    <s v="TATAELXSI-I"/>
    <s v="Short"/>
    <d v="2019-07-16T09:30:00"/>
    <n v="807.5"/>
    <d v="2019-07-16T15:15:00"/>
    <n v="814.5"/>
    <n v="8.6999999999999994E-3"/>
    <n v="-4526"/>
    <n v="-9.1000000000000004E-3"/>
    <n v="618"/>
    <n v="499035"/>
    <n v="109491.17"/>
    <n v="24"/>
    <n v="-188.58"/>
    <n v="-1.4500000000000001E-2"/>
    <n v="4.7999999999999996E-3"/>
    <s v="0/0"/>
    <m/>
    <x v="0"/>
    <x v="0"/>
    <x v="4"/>
    <x v="2"/>
    <s v="2019-QTR3"/>
  </r>
  <r>
    <s v="IDBI-I"/>
    <s v="Short"/>
    <d v="2019-07-17T13:30:00"/>
    <n v="34.35"/>
    <d v="2019-07-17T13:45:00"/>
    <n v="34.9"/>
    <n v="1.6E-2"/>
    <n v="-8276.2000000000007"/>
    <n v="-1.6400000000000001E-2"/>
    <n v="14684"/>
    <n v="504395.38"/>
    <n v="101214.97"/>
    <n v="2"/>
    <n v="-4138.1000000000004"/>
    <n v="-1.6E-2"/>
    <n v="8.6999999999999994E-3"/>
    <s v="0/0"/>
    <m/>
    <x v="0"/>
    <x v="0"/>
    <x v="4"/>
    <x v="2"/>
    <s v="2019-QTR3"/>
  </r>
  <r>
    <s v="UNIONBANK-I"/>
    <s v="Short"/>
    <d v="2019-07-18T09:30:00"/>
    <n v="76.2"/>
    <d v="2019-07-18T15:15:00"/>
    <n v="75"/>
    <n v="-1.5699999999999999E-2"/>
    <n v="7602.4"/>
    <n v="1.5299999999999999E-2"/>
    <n v="6502"/>
    <n v="495452.38"/>
    <n v="108817.37"/>
    <n v="24"/>
    <n v="316.77"/>
    <n v="-9.1999999999999998E-3"/>
    <n v="2.3599999999999999E-2"/>
    <s v="0/0"/>
    <m/>
    <x v="1"/>
    <x v="0"/>
    <x v="4"/>
    <x v="2"/>
    <s v="2019-QTR3"/>
  </r>
  <r>
    <s v="KAJARIACER-I"/>
    <s v="Short"/>
    <d v="2019-07-18T10:15:00"/>
    <n v="537.35"/>
    <d v="2019-07-18T15:15:00"/>
    <n v="535.6"/>
    <n v="-3.3E-3"/>
    <n v="1417"/>
    <n v="2.8999999999999998E-3"/>
    <n v="924"/>
    <n v="496511.38"/>
    <n v="110234.37"/>
    <n v="21"/>
    <n v="67.48"/>
    <n v="-8.2000000000000007E-3"/>
    <n v="1.6500000000000001E-2"/>
    <s v="0/0"/>
    <m/>
    <x v="1"/>
    <x v="0"/>
    <x v="4"/>
    <x v="2"/>
    <s v="2019-QTR3"/>
  </r>
  <r>
    <s v="NTPC-I"/>
    <s v="Short"/>
    <d v="2019-07-19T09:30:00"/>
    <n v="126.25"/>
    <d v="2019-07-19T10:30:00"/>
    <n v="129.30000000000001"/>
    <n v="2.4199999999999999E-2"/>
    <n v="-12189.55"/>
    <n v="-2.46E-2"/>
    <n v="3931"/>
    <n v="496288.75"/>
    <n v="98044.82"/>
    <n v="5"/>
    <n v="-2437.91"/>
    <n v="-2.4199999999999999E-2"/>
    <n v="4.0000000000000002E-4"/>
    <s v="0/0"/>
    <m/>
    <x v="0"/>
    <x v="0"/>
    <x v="4"/>
    <x v="2"/>
    <s v="2019-QTR3"/>
  </r>
  <r>
    <s v="YESBANK-I"/>
    <s v="Short"/>
    <d v="2019-07-19T09:30:00"/>
    <n v="83.8"/>
    <d v="2019-07-19T11:00:00"/>
    <n v="86.8"/>
    <n v="3.5799999999999998E-2"/>
    <n v="-17963"/>
    <n v="-3.6200000000000003E-2"/>
    <n v="5921"/>
    <n v="496179.81"/>
    <n v="80081.820000000007"/>
    <n v="7"/>
    <n v="-2566.14"/>
    <n v="-3.5799999999999998E-2"/>
    <n v="6.6E-3"/>
    <s v="0/0"/>
    <m/>
    <x v="0"/>
    <x v="0"/>
    <x v="4"/>
    <x v="2"/>
    <s v="2019-QTR3"/>
  </r>
  <r>
    <s v="NBCC-I"/>
    <s v="Short"/>
    <d v="2019-07-19T09:30:00"/>
    <n v="51.6"/>
    <d v="2019-07-19T15:15:00"/>
    <n v="51.3"/>
    <n v="-5.7999999999999996E-3"/>
    <n v="2707"/>
    <n v="5.4000000000000003E-3"/>
    <n v="9690"/>
    <n v="500004"/>
    <n v="82788.820000000007"/>
    <n v="24"/>
    <n v="112.79"/>
    <n v="-6.7999999999999996E-3"/>
    <n v="1.7399999999999999E-2"/>
    <s v="0/0"/>
    <m/>
    <x v="1"/>
    <x v="0"/>
    <x v="4"/>
    <x v="2"/>
    <s v="2019-QTR3"/>
  </r>
  <r>
    <s v="ARVIND-I"/>
    <s v="Short"/>
    <d v="2019-07-19T09:30:00"/>
    <n v="59.5"/>
    <d v="2019-07-19T15:15:00"/>
    <n v="57.4"/>
    <n v="-3.5299999999999998E-2"/>
    <n v="17242.599999999999"/>
    <n v="3.49E-2"/>
    <n v="8306"/>
    <n v="494207"/>
    <n v="100031.42"/>
    <n v="24"/>
    <n v="718.44"/>
    <n v="-1.18E-2"/>
    <n v="5.6300000000000003E-2"/>
    <s v="0/0"/>
    <m/>
    <x v="1"/>
    <x v="0"/>
    <x v="4"/>
    <x v="2"/>
    <s v="2019-QTR3"/>
  </r>
  <r>
    <s v="JUSTDIAL-I"/>
    <s v="Short"/>
    <d v="2019-07-22T09:30:00"/>
    <n v="726.35"/>
    <d v="2019-07-22T15:15:00"/>
    <n v="714.15"/>
    <n v="-1.6799999999999999E-2"/>
    <n v="8193.6"/>
    <n v="1.6400000000000001E-2"/>
    <n v="688"/>
    <n v="499728.78"/>
    <n v="108225.02"/>
    <n v="24"/>
    <n v="341.4"/>
    <n v="-2.2000000000000001E-3"/>
    <n v="3.9E-2"/>
    <s v="0/0"/>
    <m/>
    <x v="1"/>
    <x v="0"/>
    <x v="4"/>
    <x v="2"/>
    <s v="2019-QTR3"/>
  </r>
  <r>
    <s v="APOLLOTYRE-I"/>
    <s v="Short"/>
    <d v="2019-07-23T09:30:00"/>
    <n v="169.1"/>
    <d v="2019-07-23T15:15:00"/>
    <n v="167.7"/>
    <n v="-8.3000000000000001E-3"/>
    <n v="3896.4"/>
    <n v="7.9000000000000008E-3"/>
    <n v="2926"/>
    <n v="494786.63"/>
    <n v="112121.42"/>
    <n v="24"/>
    <n v="162.35"/>
    <n v="-1.4500000000000001E-2"/>
    <n v="1.5100000000000001E-2"/>
    <s v="0/0"/>
    <m/>
    <x v="1"/>
    <x v="0"/>
    <x v="4"/>
    <x v="2"/>
    <s v="2019-QTR3"/>
  </r>
  <r>
    <s v="STAR-I"/>
    <s v="Short"/>
    <d v="2019-07-23T10:15:00"/>
    <n v="341.2"/>
    <d v="2019-07-23T15:15:00"/>
    <n v="341.6"/>
    <n v="1.1999999999999999E-3"/>
    <n v="-787.6"/>
    <n v="-1.6000000000000001E-3"/>
    <n v="1469"/>
    <n v="501222.81"/>
    <n v="111333.82"/>
    <n v="21"/>
    <n v="-37.5"/>
    <n v="-1.04E-2"/>
    <n v="3.3999999999999998E-3"/>
    <s v="0/0"/>
    <m/>
    <x v="0"/>
    <x v="0"/>
    <x v="4"/>
    <x v="2"/>
    <s v="2019-QTR3"/>
  </r>
  <r>
    <s v="ARVIND-I"/>
    <s v="Short"/>
    <d v="2019-07-24T09:30:00"/>
    <n v="58.9"/>
    <d v="2019-07-24T15:15:00"/>
    <n v="58.3"/>
    <n v="-1.0200000000000001E-2"/>
    <n v="4859.2"/>
    <n v="9.7999999999999997E-3"/>
    <n v="8432"/>
    <n v="496644.81"/>
    <n v="116193.02"/>
    <n v="24"/>
    <n v="202.47"/>
    <n v="-6.7999999999999996E-3"/>
    <n v="3.7400000000000003E-2"/>
    <s v="0/0"/>
    <m/>
    <x v="1"/>
    <x v="0"/>
    <x v="4"/>
    <x v="2"/>
    <s v="2019-QTR3"/>
  </r>
  <r>
    <s v="L&amp;TFH-I"/>
    <s v="Short"/>
    <d v="2019-07-24T09:30:00"/>
    <n v="106.4"/>
    <d v="2019-07-24T15:15:00"/>
    <n v="102.2"/>
    <n v="-3.95E-2"/>
    <n v="19472.8"/>
    <n v="3.9100000000000003E-2"/>
    <n v="4684"/>
    <n v="498377.59"/>
    <n v="135665.82"/>
    <n v="24"/>
    <n v="811.37"/>
    <n v="-3.3E-3"/>
    <n v="3.9899999999999998E-2"/>
    <s v="0/0"/>
    <m/>
    <x v="1"/>
    <x v="0"/>
    <x v="4"/>
    <x v="2"/>
    <s v="2019-QTR3"/>
  </r>
  <r>
    <s v="EQUITAS-I"/>
    <s v="Short"/>
    <d v="2019-07-24T09:30:00"/>
    <n v="115.05"/>
    <d v="2019-07-24T15:15:00"/>
    <n v="114.3"/>
    <n v="-6.4999999999999997E-3"/>
    <n v="3052.75"/>
    <n v="6.1000000000000004E-3"/>
    <n v="4337"/>
    <n v="498971.88"/>
    <n v="138718.57"/>
    <n v="24"/>
    <n v="127.2"/>
    <n v="-2.5999999999999999E-3"/>
    <n v="1.52E-2"/>
    <s v="0/0"/>
    <m/>
    <x v="1"/>
    <x v="0"/>
    <x v="4"/>
    <x v="2"/>
    <s v="2019-QTR3"/>
  </r>
  <r>
    <s v="JINDALSTEL-I"/>
    <s v="Short"/>
    <d v="2019-07-24T09:30:00"/>
    <n v="142.35"/>
    <d v="2019-07-24T15:15:00"/>
    <n v="135.30000000000001"/>
    <n v="-4.9500000000000002E-2"/>
    <n v="24298.75"/>
    <n v="4.9099999999999998E-2"/>
    <n v="3475"/>
    <n v="494666.28"/>
    <n v="163017.32"/>
    <n v="24"/>
    <n v="1012.45"/>
    <n v="-1.1599999999999999E-2"/>
    <n v="5.4800000000000001E-2"/>
    <s v="0/0"/>
    <m/>
    <x v="1"/>
    <x v="0"/>
    <x v="4"/>
    <x v="2"/>
    <s v="2019-QTR3"/>
  </r>
  <r>
    <s v="CHOLAFIN-I"/>
    <s v="Short"/>
    <d v="2019-07-26T10:30:00"/>
    <n v="244.2"/>
    <d v="2019-07-26T11:15:00"/>
    <n v="249.2"/>
    <n v="2.0500000000000001E-2"/>
    <n v="-10465"/>
    <n v="-2.0899999999999998E-2"/>
    <n v="2053"/>
    <n v="501342.59"/>
    <n v="152552.32000000001"/>
    <n v="4"/>
    <n v="-2616.25"/>
    <n v="-2.0500000000000001E-2"/>
    <n v="2.5000000000000001E-3"/>
    <s v="0/0"/>
    <m/>
    <x v="0"/>
    <x v="0"/>
    <x v="4"/>
    <x v="2"/>
    <s v="2019-QTR3"/>
  </r>
  <r>
    <s v="AMBUJACEM-I"/>
    <s v="Short"/>
    <d v="2019-07-26T09:30:00"/>
    <n v="211"/>
    <d v="2019-07-26T15:15:00"/>
    <n v="215.3"/>
    <n v="2.0400000000000001E-2"/>
    <n v="-10322.200000000001"/>
    <n v="-2.0799999999999999E-2"/>
    <n v="2354"/>
    <n v="496694"/>
    <n v="142230.12"/>
    <n v="24"/>
    <n v="-430.09"/>
    <n v="-2.1999999999999999E-2"/>
    <n v="3.3E-3"/>
    <s v="0/0"/>
    <m/>
    <x v="0"/>
    <x v="0"/>
    <x v="4"/>
    <x v="2"/>
    <s v="2019-QTR3"/>
  </r>
  <r>
    <s v="ADANIPOWER-I"/>
    <s v="Short"/>
    <d v="2019-07-29T09:30:00"/>
    <n v="61.7"/>
    <d v="2019-07-29T15:15:00"/>
    <n v="61.55"/>
    <n v="-2.3999999999999998E-3"/>
    <n v="1013.65"/>
    <n v="2E-3"/>
    <n v="8091"/>
    <n v="499214.72"/>
    <n v="143243.76999999999"/>
    <n v="24"/>
    <n v="42.24"/>
    <n v="-7.3000000000000001E-3"/>
    <n v="2.35E-2"/>
    <s v="0/0"/>
    <m/>
    <x v="1"/>
    <x v="0"/>
    <x v="4"/>
    <x v="2"/>
    <s v="2019-QTR3"/>
  </r>
  <r>
    <s v="MOTHERSUMI-I"/>
    <s v="Short"/>
    <d v="2019-07-29T09:30:00"/>
    <n v="109.5"/>
    <d v="2019-07-29T15:15:00"/>
    <n v="106.95"/>
    <n v="-2.3300000000000001E-2"/>
    <n v="11402.5"/>
    <n v="2.29E-2"/>
    <n v="4550"/>
    <n v="498225"/>
    <n v="154646.26999999999"/>
    <n v="24"/>
    <n v="475.1"/>
    <n v="-5.8999999999999999E-3"/>
    <n v="3.9300000000000002E-2"/>
    <s v="0/0"/>
    <m/>
    <x v="1"/>
    <x v="0"/>
    <x v="4"/>
    <x v="2"/>
    <s v="2019-QTR3"/>
  </r>
  <r>
    <s v="RELINFRA-I"/>
    <s v="Short"/>
    <d v="2019-07-29T09:45:00"/>
    <n v="44.1"/>
    <d v="2019-07-29T15:15:00"/>
    <n v="45.05"/>
    <n v="2.1499999999999998E-2"/>
    <n v="-10720.3"/>
    <n v="-2.1999999999999999E-2"/>
    <n v="11074"/>
    <n v="488363.38"/>
    <n v="143925.97"/>
    <n v="23"/>
    <n v="-466.1"/>
    <n v="-6.9199999999999998E-2"/>
    <n v="3.5099999999999999E-2"/>
    <s v="0/0"/>
    <m/>
    <x v="0"/>
    <x v="0"/>
    <x v="4"/>
    <x v="2"/>
    <s v="2019-QTR3"/>
  </r>
  <r>
    <s v="IDEA-I"/>
    <s v="Short"/>
    <d v="2019-07-29T10:15:00"/>
    <n v="7.35"/>
    <d v="2019-07-29T15:15:00"/>
    <n v="6.85"/>
    <n v="-6.8000000000000005E-2"/>
    <n v="33813.5"/>
    <n v="6.7599999999999993E-2"/>
    <n v="68027"/>
    <n v="499998.44"/>
    <n v="177739.47"/>
    <n v="21"/>
    <n v="1610.17"/>
    <n v="0"/>
    <n v="0.10199999999999999"/>
    <s v="0/0"/>
    <m/>
    <x v="1"/>
    <x v="0"/>
    <x v="4"/>
    <x v="2"/>
    <s v="2019-QTR3"/>
  </r>
  <r>
    <s v="DHFL-I"/>
    <s v="Short"/>
    <d v="2019-07-30T10:30:00"/>
    <n v="44.5"/>
    <d v="2019-07-30T13:45:00"/>
    <n v="41.9"/>
    <n v="-5.8400000000000001E-2"/>
    <n v="28402.6"/>
    <n v="5.8000000000000003E-2"/>
    <n v="11001"/>
    <n v="489544.5"/>
    <n v="206142.07"/>
    <n v="14"/>
    <n v="2028.76"/>
    <n v="-6.7400000000000002E-2"/>
    <n v="5.8400000000000001E-2"/>
    <s v="0/0"/>
    <m/>
    <x v="1"/>
    <x v="0"/>
    <x v="4"/>
    <x v="2"/>
    <s v="2019-QTR3"/>
  </r>
  <r>
    <s v="RELINFRA-I"/>
    <s v="Short"/>
    <d v="2019-07-30T10:15:00"/>
    <n v="44.35"/>
    <d v="2019-07-30T15:15:00"/>
    <n v="41.15"/>
    <n v="-7.22E-2"/>
    <n v="35755.199999999997"/>
    <n v="7.1800000000000003E-2"/>
    <n v="11236"/>
    <n v="498316.59"/>
    <n v="241897.27"/>
    <n v="21"/>
    <n v="1702.63"/>
    <n v="-1.6899999999999998E-2"/>
    <n v="0.08"/>
    <s v="0/0"/>
    <m/>
    <x v="1"/>
    <x v="0"/>
    <x v="4"/>
    <x v="2"/>
    <s v="2019-QTR3"/>
  </r>
  <r>
    <s v="RELCAPITAL-I"/>
    <s v="Short"/>
    <d v="2019-07-30T10:15:00"/>
    <n v="50.25"/>
    <d v="2019-07-30T15:15:00"/>
    <n v="47.15"/>
    <n v="-6.1699999999999998E-2"/>
    <n v="30614"/>
    <n v="6.13E-2"/>
    <n v="9940"/>
    <n v="499485"/>
    <n v="272511.27"/>
    <n v="21"/>
    <n v="1457.81"/>
    <n v="-2E-3"/>
    <n v="6.8699999999999997E-2"/>
    <s v="0/0"/>
    <m/>
    <x v="1"/>
    <x v="0"/>
    <x v="4"/>
    <x v="2"/>
    <s v="2019-QTR3"/>
  </r>
  <r>
    <s v="IBULHSGFIN-I"/>
    <s v="Short"/>
    <d v="2019-07-30T13:30:00"/>
    <n v="534.85"/>
    <d v="2019-07-30T15:15:00"/>
    <n v="511.1"/>
    <n v="-4.4400000000000002E-2"/>
    <n v="21911.25"/>
    <n v="4.3999999999999997E-2"/>
    <n v="931"/>
    <n v="497945.31"/>
    <n v="294422.52"/>
    <n v="8"/>
    <n v="2738.91"/>
    <n v="-1.37E-2"/>
    <n v="5.7299999999999997E-2"/>
    <s v="0/0"/>
    <m/>
    <x v="1"/>
    <x v="0"/>
    <x v="4"/>
    <x v="2"/>
    <s v="2019-QTR3"/>
  </r>
  <r>
    <s v="INFRATEL-I"/>
    <s v="Short"/>
    <d v="2019-07-31T10:15:00"/>
    <n v="243"/>
    <d v="2019-07-31T15:15:00"/>
    <n v="247.95"/>
    <n v="2.0400000000000001E-2"/>
    <n v="-10387.1"/>
    <n v="-2.0799999999999999E-2"/>
    <n v="2058"/>
    <n v="500094"/>
    <n v="284035.42"/>
    <n v="21"/>
    <n v="-494.62"/>
    <n v="-2.0400000000000001E-2"/>
    <n v="1.23E-2"/>
    <s v="0/0"/>
    <m/>
    <x v="0"/>
    <x v="0"/>
    <x v="4"/>
    <x v="2"/>
    <s v="2019-QTR3"/>
  </r>
  <r>
    <s v="IDBI-I"/>
    <s v="Short"/>
    <d v="2019-08-01T10:15:00"/>
    <n v="26.85"/>
    <d v="2019-08-01T15:00:00"/>
    <n v="27.7"/>
    <n v="3.1699999999999999E-2"/>
    <n v="-16088.2"/>
    <n v="-3.2099999999999997E-2"/>
    <n v="18692"/>
    <n v="501880.22"/>
    <n v="267947.21999999997"/>
    <n v="20"/>
    <n v="-804.41"/>
    <n v="-3.1699999999999999E-2"/>
    <n v="1.12E-2"/>
    <s v="0/0"/>
    <m/>
    <x v="0"/>
    <x v="0"/>
    <x v="5"/>
    <x v="2"/>
    <s v="2019-QTR3"/>
  </r>
  <r>
    <s v="BANKINDIA-I"/>
    <s v="Short"/>
    <d v="2019-08-01T10:15:00"/>
    <n v="70.650000000000006"/>
    <d v="2019-08-01T15:15:00"/>
    <n v="69.849999999999994"/>
    <n v="-1.1299999999999999E-2"/>
    <n v="5469.6"/>
    <n v="1.09E-2"/>
    <n v="7087"/>
    <n v="500696.56"/>
    <n v="273416.82"/>
    <n v="21"/>
    <n v="260.45999999999998"/>
    <n v="-2.8E-3"/>
    <n v="2.9000000000000001E-2"/>
    <s v="0/0"/>
    <m/>
    <x v="1"/>
    <x v="0"/>
    <x v="5"/>
    <x v="2"/>
    <s v="2019-QTR3"/>
  </r>
  <r>
    <s v="IDFCFIRSTB-I"/>
    <s v="Short"/>
    <d v="2019-08-01T14:30:00"/>
    <n v="40.9"/>
    <d v="2019-08-01T15:15:00"/>
    <n v="41.4"/>
    <n v="1.2200000000000001E-2"/>
    <n v="-6238.5"/>
    <n v="-1.26E-2"/>
    <n v="12077"/>
    <n v="493949.31"/>
    <n v="267178.32"/>
    <n v="4"/>
    <n v="-1559.63"/>
    <n v="-1.2200000000000001E-2"/>
    <n v="1.7100000000000001E-2"/>
    <s v="0/0"/>
    <m/>
    <x v="0"/>
    <x v="0"/>
    <x v="5"/>
    <x v="2"/>
    <s v="2019-QTR3"/>
  </r>
  <r>
    <s v="RELCAPITAL-I"/>
    <s v="Short"/>
    <d v="2019-08-01T14:45:00"/>
    <n v="47.15"/>
    <d v="2019-08-01T15:15:00"/>
    <n v="48.8"/>
    <n v="3.5000000000000003E-2"/>
    <n v="-17586.05"/>
    <n v="-3.5400000000000001E-2"/>
    <n v="10537"/>
    <n v="496819.56"/>
    <n v="249592.27"/>
    <n v="3"/>
    <n v="-5862.02"/>
    <n v="-3.5000000000000003E-2"/>
    <n v="5.3E-3"/>
    <s v="0/0"/>
    <m/>
    <x v="0"/>
    <x v="0"/>
    <x v="5"/>
    <x v="2"/>
    <s v="2019-QTR3"/>
  </r>
  <r>
    <s v="RELINFRA-I"/>
    <s v="Short"/>
    <d v="2019-08-02T09:30:00"/>
    <n v="46.05"/>
    <d v="2019-08-02T10:45:00"/>
    <n v="47.9"/>
    <n v="4.02E-2"/>
    <n v="-20007.95"/>
    <n v="-4.0599999999999997E-2"/>
    <n v="10707"/>
    <n v="493057.34"/>
    <n v="229584.32"/>
    <n v="6"/>
    <n v="-3334.66"/>
    <n v="-4.7800000000000002E-2"/>
    <n v="2.7099999999999999E-2"/>
    <s v="0/0"/>
    <m/>
    <x v="0"/>
    <x v="0"/>
    <x v="5"/>
    <x v="2"/>
    <s v="2019-QTR3"/>
  </r>
  <r>
    <s v="ARVIND-I"/>
    <s v="Short"/>
    <d v="2019-08-02T09:30:00"/>
    <n v="54.3"/>
    <d v="2019-08-02T12:00:00"/>
    <n v="56.45"/>
    <n v="3.9600000000000003E-2"/>
    <n v="-19762.849999999999"/>
    <n v="-0.04"/>
    <n v="9099"/>
    <n v="494075.69"/>
    <n v="209821.47"/>
    <n v="11"/>
    <n v="-1796.62"/>
    <n v="-3.9600000000000003E-2"/>
    <n v="5.4999999999999997E-3"/>
    <s v="0/0"/>
    <m/>
    <x v="0"/>
    <x v="0"/>
    <x v="5"/>
    <x v="2"/>
    <s v="2019-QTR3"/>
  </r>
  <r>
    <s v="IOC-I"/>
    <s v="Short"/>
    <d v="2019-08-02T09:30:00"/>
    <n v="134.35"/>
    <d v="2019-08-02T15:15:00"/>
    <n v="134.80000000000001"/>
    <n v="3.3E-3"/>
    <n v="-1866.8"/>
    <n v="-3.8E-3"/>
    <n v="3704"/>
    <n v="497632.44"/>
    <n v="207954.67"/>
    <n v="24"/>
    <n v="-77.78"/>
    <n v="-8.8999999999999999E-3"/>
    <n v="0.01"/>
    <s v="0/0"/>
    <m/>
    <x v="0"/>
    <x v="0"/>
    <x v="5"/>
    <x v="2"/>
    <s v="2019-QTR3"/>
  </r>
  <r>
    <s v="DISHTV-I"/>
    <s v="Short"/>
    <d v="2019-08-02T10:00:00"/>
    <n v="25.35"/>
    <d v="2019-08-02T15:15:00"/>
    <n v="24.8"/>
    <n v="-2.1700000000000001E-2"/>
    <n v="10626.75"/>
    <n v="2.1299999999999999E-2"/>
    <n v="19685"/>
    <n v="499014.75"/>
    <n v="218581.42"/>
    <n v="22"/>
    <n v="483.03"/>
    <n v="-2.76E-2"/>
    <n v="3.3500000000000002E-2"/>
    <s v="0/0"/>
    <m/>
    <x v="1"/>
    <x v="0"/>
    <x v="5"/>
    <x v="2"/>
    <s v="2019-QTR3"/>
  </r>
  <r>
    <s v="IBULHSGFIN-I"/>
    <s v="Short"/>
    <d v="2019-08-02T14:45:00"/>
    <n v="494.65"/>
    <d v="2019-08-02T15:15:00"/>
    <n v="480.35"/>
    <n v="-2.8899999999999999E-2"/>
    <n v="14014.2"/>
    <n v="2.8500000000000001E-2"/>
    <n v="994"/>
    <n v="491682.09"/>
    <n v="232595.62"/>
    <n v="3"/>
    <n v="4671.3999999999996"/>
    <n v="-1.8100000000000002E-2"/>
    <n v="3.6499999999999998E-2"/>
    <s v="0/0"/>
    <m/>
    <x v="1"/>
    <x v="0"/>
    <x v="5"/>
    <x v="2"/>
    <s v="2019-QTR3"/>
  </r>
  <r>
    <s v="ARVIND-I"/>
    <s v="Short"/>
    <d v="2019-08-05T09:30:00"/>
    <n v="54"/>
    <d v="2019-08-05T12:00:00"/>
    <n v="55.65"/>
    <n v="3.0599999999999999E-2"/>
    <n v="-15323.9"/>
    <n v="-3.1E-2"/>
    <n v="9166"/>
    <n v="494964"/>
    <n v="217271.72"/>
    <n v="11"/>
    <n v="-1393.08"/>
    <n v="-3.0599999999999999E-2"/>
    <n v="9.2999999999999992E-3"/>
    <s v="0/0"/>
    <m/>
    <x v="0"/>
    <x v="0"/>
    <x v="5"/>
    <x v="2"/>
    <s v="2019-QTR3"/>
  </r>
  <r>
    <s v="ADANIPOWER-I"/>
    <s v="Short"/>
    <d v="2019-08-05T09:30:00"/>
    <n v="58.6"/>
    <d v="2019-08-05T15:15:00"/>
    <n v="58.25"/>
    <n v="-6.0000000000000001E-3"/>
    <n v="2758.55"/>
    <n v="5.5999999999999999E-3"/>
    <n v="8453"/>
    <n v="495345.78"/>
    <n v="220030.27"/>
    <n v="24"/>
    <n v="114.94"/>
    <n v="-1.37E-2"/>
    <n v="3.1600000000000003E-2"/>
    <s v="0/0"/>
    <m/>
    <x v="1"/>
    <x v="0"/>
    <x v="5"/>
    <x v="2"/>
    <s v="2019-QTR3"/>
  </r>
  <r>
    <s v="MFSL-I"/>
    <s v="Short"/>
    <d v="2019-08-05T09:30:00"/>
    <n v="403.5"/>
    <d v="2019-08-05T15:15:00"/>
    <n v="406"/>
    <n v="6.1999999999999998E-3"/>
    <n v="-3280"/>
    <n v="-6.6E-3"/>
    <n v="1232"/>
    <n v="497112"/>
    <n v="216750.27"/>
    <n v="24"/>
    <n v="-136.66999999999999"/>
    <n v="-1.26E-2"/>
    <n v="7.9000000000000008E-3"/>
    <s v="0/0"/>
    <m/>
    <x v="0"/>
    <x v="0"/>
    <x v="5"/>
    <x v="2"/>
    <s v="2019-QTR3"/>
  </r>
  <r>
    <s v="CESC-I"/>
    <s v="Short"/>
    <d v="2019-08-05T09:30:00"/>
    <n v="728"/>
    <d v="2019-08-05T15:15:00"/>
    <n v="747.65"/>
    <n v="2.7E-2"/>
    <n v="-13660.25"/>
    <n v="-2.7400000000000001E-2"/>
    <n v="685"/>
    <n v="498680"/>
    <n v="203090.02"/>
    <n v="24"/>
    <n v="-569.17999999999995"/>
    <n v="-2.7E-2"/>
    <n v="6.8999999999999999E-3"/>
    <s v="0/0"/>
    <m/>
    <x v="0"/>
    <x v="0"/>
    <x v="5"/>
    <x v="2"/>
    <s v="2019-QTR3"/>
  </r>
  <r>
    <s v="PETRONET-I"/>
    <s v="Short"/>
    <d v="2019-08-06T10:15:00"/>
    <n v="229.8"/>
    <d v="2019-08-06T15:15:00"/>
    <n v="228.95"/>
    <n v="-3.7000000000000002E-3"/>
    <n v="1647.05"/>
    <n v="3.3E-3"/>
    <n v="2173"/>
    <n v="499355.41"/>
    <n v="204737.07"/>
    <n v="21"/>
    <n v="78.430000000000007"/>
    <n v="-4.4000000000000003E-3"/>
    <n v="1.3899999999999999E-2"/>
    <s v="0/0"/>
    <m/>
    <x v="1"/>
    <x v="0"/>
    <x v="5"/>
    <x v="2"/>
    <s v="2019-QTR3"/>
  </r>
  <r>
    <s v="JINDALSTEL-I"/>
    <s v="Short"/>
    <d v="2019-08-07T09:30:00"/>
    <n v="110.7"/>
    <d v="2019-08-07T10:15:00"/>
    <n v="114.6"/>
    <n v="3.5200000000000002E-2"/>
    <n v="-17617.400000000001"/>
    <n v="-3.56E-2"/>
    <n v="4466"/>
    <n v="494386.19"/>
    <n v="187119.67"/>
    <n v="4"/>
    <n v="-4404.3500000000004"/>
    <n v="-3.5200000000000002E-2"/>
    <n v="2.7000000000000001E-3"/>
    <s v="0/0"/>
    <m/>
    <x v="0"/>
    <x v="0"/>
    <x v="5"/>
    <x v="2"/>
    <s v="2019-QTR3"/>
  </r>
  <r>
    <s v="SAIL-I"/>
    <s v="Short"/>
    <d v="2019-08-07T09:30:00"/>
    <n v="39.1"/>
    <d v="2019-08-07T11:00:00"/>
    <n v="40.25"/>
    <n v="2.9399999999999999E-2"/>
    <n v="-14793.5"/>
    <n v="-2.98E-2"/>
    <n v="12690"/>
    <n v="496178.97"/>
    <n v="172326.17"/>
    <n v="7"/>
    <n v="-2113.36"/>
    <n v="-3.32E-2"/>
    <n v="2.5999999999999999E-3"/>
    <s v="0/0"/>
    <m/>
    <x v="0"/>
    <x v="0"/>
    <x v="5"/>
    <x v="2"/>
    <s v="2019-QTR3"/>
  </r>
  <r>
    <s v="BANKINDIA-I"/>
    <s v="Short"/>
    <d v="2019-08-07T13:30:00"/>
    <n v="68.25"/>
    <d v="2019-08-07T15:15:00"/>
    <n v="66.099999999999994"/>
    <n v="-3.15E-2"/>
    <n v="15505.75"/>
    <n v="3.1099999999999999E-2"/>
    <n v="7305"/>
    <n v="498566.25"/>
    <n v="187831.92"/>
    <n v="8"/>
    <n v="1938.22"/>
    <n v="-3.7000000000000002E-3"/>
    <n v="3.3000000000000002E-2"/>
    <s v="0/0"/>
    <m/>
    <x v="1"/>
    <x v="0"/>
    <x v="5"/>
    <x v="2"/>
    <s v="2019-QTR3"/>
  </r>
  <r>
    <s v="YESBANK-I"/>
    <s v="Short"/>
    <d v="2019-08-08T09:30:00"/>
    <n v="86.4"/>
    <d v="2019-08-08T12:15:00"/>
    <n v="90"/>
    <n v="4.1700000000000001E-2"/>
    <n v="-20655.2"/>
    <n v="-4.2099999999999999E-2"/>
    <n v="5682"/>
    <n v="490924.81"/>
    <n v="167176.72"/>
    <n v="12"/>
    <n v="-1721.27"/>
    <n v="-4.1700000000000001E-2"/>
    <n v="1.4500000000000001E-2"/>
    <s v="0/0"/>
    <m/>
    <x v="0"/>
    <x v="0"/>
    <x v="5"/>
    <x v="2"/>
    <s v="2019-QTR3"/>
  </r>
  <r>
    <s v="ADANIPOWER-I"/>
    <s v="Short"/>
    <d v="2019-08-08T09:30:00"/>
    <n v="58.55"/>
    <d v="2019-08-08T15:15:00"/>
    <n v="60.05"/>
    <n v="2.5600000000000001E-2"/>
    <n v="-12933.5"/>
    <n v="-2.5999999999999999E-2"/>
    <n v="8489"/>
    <n v="497030.94"/>
    <n v="154243.22"/>
    <n v="24"/>
    <n v="-538.9"/>
    <n v="-2.9000000000000001E-2"/>
    <n v="3.5000000000000003E-2"/>
    <s v="0/0"/>
    <m/>
    <x v="0"/>
    <x v="0"/>
    <x v="5"/>
    <x v="2"/>
    <s v="2019-QTR3"/>
  </r>
  <r>
    <s v="IBULHSGFIN-I"/>
    <s v="Short"/>
    <d v="2019-08-08T10:00:00"/>
    <n v="428"/>
    <d v="2019-08-08T15:15:00"/>
    <n v="426.3"/>
    <n v="-4.0000000000000001E-3"/>
    <n v="1741.4"/>
    <n v="3.5999999999999999E-3"/>
    <n v="1142"/>
    <n v="488776"/>
    <n v="155984.62"/>
    <n v="22"/>
    <n v="79.150000000000006"/>
    <n v="-2.8000000000000001E-2"/>
    <n v="3.2599999999999997E-2"/>
    <s v="0/0"/>
    <m/>
    <x v="1"/>
    <x v="0"/>
    <x v="5"/>
    <x v="2"/>
    <s v="2019-QTR3"/>
  </r>
  <r>
    <s v="DHFL-I"/>
    <s v="Short"/>
    <d v="2019-08-08T10:45:00"/>
    <n v="44.6"/>
    <d v="2019-08-08T15:15:00"/>
    <n v="43.05"/>
    <n v="-3.4799999999999998E-2"/>
    <n v="16964.7"/>
    <n v="3.4299999999999997E-2"/>
    <n v="11074"/>
    <n v="493900.38"/>
    <n v="172949.32"/>
    <n v="19"/>
    <n v="892.88"/>
    <n v="-3.8100000000000002E-2"/>
    <n v="9.2999999999999999E-2"/>
    <s v="0/0"/>
    <m/>
    <x v="1"/>
    <x v="0"/>
    <x v="5"/>
    <x v="2"/>
    <s v="2019-QTR3"/>
  </r>
  <r>
    <s v="HINDALCO-I"/>
    <s v="Short"/>
    <d v="2019-08-09T13:30:00"/>
    <n v="178.35"/>
    <d v="2019-08-09T14:15:00"/>
    <n v="172.25"/>
    <n v="-3.4200000000000001E-2"/>
    <n v="16751.900000000001"/>
    <n v="3.3799999999999997E-2"/>
    <n v="2779"/>
    <n v="495634.66"/>
    <n v="189701.22"/>
    <n v="4"/>
    <n v="4187.97"/>
    <n v="-8.6999999999999994E-3"/>
    <n v="3.4200000000000001E-2"/>
    <s v="0/0"/>
    <m/>
    <x v="1"/>
    <x v="0"/>
    <x v="5"/>
    <x v="2"/>
    <s v="2019-QTR3"/>
  </r>
  <r>
    <s v="BSOFT-I"/>
    <s v="Short"/>
    <d v="2019-08-09T10:00:00"/>
    <n v="63.9"/>
    <d v="2019-08-09T15:15:00"/>
    <n v="62.9"/>
    <n v="-1.5599999999999999E-2"/>
    <n v="7564"/>
    <n v="1.52E-2"/>
    <n v="7764"/>
    <n v="496119.63"/>
    <n v="197265.22"/>
    <n v="22"/>
    <n v="343.82"/>
    <n v="-1.17E-2"/>
    <n v="8.4500000000000006E-2"/>
    <s v="0/0"/>
    <m/>
    <x v="1"/>
    <x v="0"/>
    <x v="5"/>
    <x v="2"/>
    <s v="2019-QTR3"/>
  </r>
  <r>
    <s v="TATAMOTORS-I"/>
    <s v="Short"/>
    <d v="2019-08-09T13:45:00"/>
    <n v="121.2"/>
    <d v="2019-08-09T15:15:00"/>
    <n v="122.35"/>
    <n v="9.4999999999999998E-3"/>
    <n v="-4865.55"/>
    <n v="-9.9000000000000008E-3"/>
    <n v="4057"/>
    <n v="491708.38"/>
    <n v="192399.67"/>
    <n v="7"/>
    <n v="-695.08"/>
    <n v="-2.1899999999999999E-2"/>
    <n v="3.3E-3"/>
    <s v="0/0"/>
    <m/>
    <x v="0"/>
    <x v="0"/>
    <x v="5"/>
    <x v="2"/>
    <s v="2019-QTR3"/>
  </r>
  <r>
    <s v="M&amp;M-I"/>
    <s v="Short"/>
    <d v="2019-08-13T09:30:00"/>
    <n v="531.25"/>
    <d v="2019-08-13T15:15:00"/>
    <n v="512.20000000000005"/>
    <n v="-3.5900000000000001E-2"/>
    <n v="17649.849999999999"/>
    <n v="3.5499999999999997E-2"/>
    <n v="937"/>
    <n v="497781.25"/>
    <n v="210049.52"/>
    <n v="24"/>
    <n v="735.41"/>
    <n v="-4.4000000000000003E-3"/>
    <n v="3.5999999999999997E-2"/>
    <s v="0/0"/>
    <m/>
    <x v="1"/>
    <x v="0"/>
    <x v="5"/>
    <x v="2"/>
    <s v="2019-QTR3"/>
  </r>
  <r>
    <s v="INFRATEL-I"/>
    <s v="Short"/>
    <d v="2019-08-13T10:15:00"/>
    <n v="242.85"/>
    <d v="2019-08-13T15:15:00"/>
    <n v="243.25"/>
    <n v="1.6000000000000001E-3"/>
    <n v="-1020.8"/>
    <n v="-2E-3"/>
    <n v="2052"/>
    <n v="498328.22"/>
    <n v="209028.72"/>
    <n v="21"/>
    <n v="-48.61"/>
    <n v="-1.0699999999999999E-2"/>
    <n v="1.17E-2"/>
    <s v="0/0"/>
    <m/>
    <x v="0"/>
    <x v="0"/>
    <x v="5"/>
    <x v="2"/>
    <s v="2019-QTR3"/>
  </r>
  <r>
    <s v="BHARTIARTL-I"/>
    <s v="Short"/>
    <d v="2019-08-13T10:15:00"/>
    <n v="350.65"/>
    <d v="2019-08-13T15:15:00"/>
    <n v="353.15"/>
    <n v="7.1000000000000004E-3"/>
    <n v="-3757.5"/>
    <n v="-7.4999999999999997E-3"/>
    <n v="1423"/>
    <n v="498974.94"/>
    <n v="205271.22"/>
    <n v="21"/>
    <n v="-178.93"/>
    <n v="-2.2800000000000001E-2"/>
    <n v="9.2999999999999992E-3"/>
    <s v="0/0"/>
    <m/>
    <x v="0"/>
    <x v="0"/>
    <x v="5"/>
    <x v="2"/>
    <s v="2019-QTR3"/>
  </r>
  <r>
    <s v="DHFL-I"/>
    <s v="Short"/>
    <d v="2019-08-13T11:15:00"/>
    <n v="42.6"/>
    <d v="2019-08-13T15:15:00"/>
    <n v="37.450000000000003"/>
    <n v="-0.12089999999999999"/>
    <n v="59612.1"/>
    <n v="0.1205"/>
    <n v="11614"/>
    <n v="494756.38"/>
    <n v="264883.32"/>
    <n v="17"/>
    <n v="3506.59"/>
    <n v="-1.06E-2"/>
    <n v="0.1221"/>
    <s v="0/0"/>
    <m/>
    <x v="1"/>
    <x v="0"/>
    <x v="5"/>
    <x v="2"/>
    <s v="2019-QTR3"/>
  </r>
  <r>
    <s v="UNIONBANK-I"/>
    <s v="Short"/>
    <d v="2019-08-14T10:00:00"/>
    <n v="62.75"/>
    <d v="2019-08-14T10:45:00"/>
    <n v="63.95"/>
    <n v="1.9099999999999999E-2"/>
    <n v="-9746"/>
    <n v="-1.95E-2"/>
    <n v="7955"/>
    <n v="499176.25"/>
    <n v="255137.32"/>
    <n v="4"/>
    <n v="-2436.5"/>
    <n v="-1.9099999999999999E-2"/>
    <n v="2.3999999999999998E-3"/>
    <s v="0/0"/>
    <m/>
    <x v="0"/>
    <x v="0"/>
    <x v="5"/>
    <x v="2"/>
    <s v="2019-QTR3"/>
  </r>
  <r>
    <s v="ICICIPRULI-I"/>
    <s v="Short"/>
    <d v="2019-08-14T10:15:00"/>
    <n v="365.6"/>
    <d v="2019-08-14T13:15:00"/>
    <n v="375.15"/>
    <n v="2.6100000000000002E-2"/>
    <n v="-13216.65"/>
    <n v="-2.6499999999999999E-2"/>
    <n v="1363"/>
    <n v="498312.81"/>
    <n v="241920.67"/>
    <n v="13"/>
    <n v="-1016.67"/>
    <n v="-2.6100000000000002E-2"/>
    <n v="1.6000000000000001E-3"/>
    <s v="0/0"/>
    <m/>
    <x v="0"/>
    <x v="0"/>
    <x v="5"/>
    <x v="2"/>
    <s v="2019-QTR3"/>
  </r>
  <r>
    <s v="RBLBANK-I"/>
    <s v="Short"/>
    <d v="2019-08-14T10:00:00"/>
    <n v="367.2"/>
    <d v="2019-08-14T13:30:00"/>
    <n v="377.3"/>
    <n v="2.75E-2"/>
    <n v="-13895.6"/>
    <n v="-2.7900000000000001E-2"/>
    <n v="1356"/>
    <n v="497923.22"/>
    <n v="228025.07"/>
    <n v="15"/>
    <n v="-926.37"/>
    <n v="-2.75E-2"/>
    <n v="5.0000000000000001E-4"/>
    <s v="0/0"/>
    <m/>
    <x v="0"/>
    <x v="0"/>
    <x v="5"/>
    <x v="2"/>
    <s v="2019-QTR3"/>
  </r>
  <r>
    <s v="COALINDIA-I"/>
    <s v="Short"/>
    <d v="2019-08-14T10:15:00"/>
    <n v="196.4"/>
    <d v="2019-08-14T15:15:00"/>
    <n v="200.65"/>
    <n v="2.1600000000000001E-2"/>
    <n v="-11003.5"/>
    <n v="-2.1999999999999999E-2"/>
    <n v="2542"/>
    <n v="499248.78"/>
    <n v="217021.57"/>
    <n v="21"/>
    <n v="-523.98"/>
    <n v="-2.7699999999999999E-2"/>
    <n v="5.1000000000000004E-3"/>
    <s v="0/0"/>
    <m/>
    <x v="0"/>
    <x v="0"/>
    <x v="5"/>
    <x v="2"/>
    <s v="2019-QTR3"/>
  </r>
  <r>
    <s v="IBULHSGFIN-I"/>
    <s v="Short"/>
    <d v="2019-08-14T12:00:00"/>
    <n v="523.65"/>
    <d v="2019-08-14T15:15:00"/>
    <n v="535"/>
    <n v="2.1700000000000001E-2"/>
    <n v="-10903.05"/>
    <n v="-2.2100000000000002E-2"/>
    <n v="943"/>
    <n v="493801.97"/>
    <n v="206118.52"/>
    <n v="14"/>
    <n v="-778.79"/>
    <n v="-4.5600000000000002E-2"/>
    <n v="1.7999999999999999E-2"/>
    <s v="0/0"/>
    <m/>
    <x v="0"/>
    <x v="0"/>
    <x v="5"/>
    <x v="2"/>
    <s v="2019-QTR3"/>
  </r>
  <r>
    <s v="DISHTV-I"/>
    <s v="Short"/>
    <d v="2019-08-16T10:15:00"/>
    <n v="23.65"/>
    <d v="2019-08-16T13:00:00"/>
    <n v="24.25"/>
    <n v="2.5399999999999999E-2"/>
    <n v="-12804.8"/>
    <n v="-2.58E-2"/>
    <n v="21008"/>
    <n v="496839.19"/>
    <n v="193313.72"/>
    <n v="12"/>
    <n v="-1067.07"/>
    <n v="-2.5399999999999999E-2"/>
    <n v="2.0999999999999999E-3"/>
    <s v="0/0"/>
    <m/>
    <x v="0"/>
    <x v="0"/>
    <x v="5"/>
    <x v="2"/>
    <s v="2019-QTR3"/>
  </r>
  <r>
    <s v="ARVIND-I"/>
    <s v="Short"/>
    <d v="2019-08-16T09:30:00"/>
    <n v="49.75"/>
    <d v="2019-08-16T15:00:00"/>
    <n v="51.2"/>
    <n v="2.9100000000000001E-2"/>
    <n v="-14743.5"/>
    <n v="-2.9499999999999998E-2"/>
    <n v="10030"/>
    <n v="498992.5"/>
    <n v="178570.22"/>
    <n v="23"/>
    <n v="-641.02"/>
    <n v="-2.9100000000000001E-2"/>
    <n v="1.01E-2"/>
    <s v="0/0"/>
    <m/>
    <x v="0"/>
    <x v="0"/>
    <x v="5"/>
    <x v="2"/>
    <s v="2019-QTR3"/>
  </r>
  <r>
    <s v="RELCAPITAL-I"/>
    <s v="Short"/>
    <d v="2019-08-19T09:30:00"/>
    <n v="45.25"/>
    <d v="2019-08-19T15:15:00"/>
    <n v="45"/>
    <n v="-5.4999999999999997E-3"/>
    <n v="2544.25"/>
    <n v="5.1000000000000004E-3"/>
    <n v="10977"/>
    <n v="496709.25"/>
    <n v="181114.47"/>
    <n v="24"/>
    <n v="106.01"/>
    <n v="-2.3199999999999998E-2"/>
    <n v="3.2000000000000001E-2"/>
    <s v="0/0"/>
    <m/>
    <x v="1"/>
    <x v="0"/>
    <x v="5"/>
    <x v="2"/>
    <s v="2019-QTR3"/>
  </r>
  <r>
    <s v="YESBANK-I"/>
    <s v="Short"/>
    <d v="2019-08-19T12:15:00"/>
    <n v="77.2"/>
    <d v="2019-08-19T15:15:00"/>
    <n v="76.55"/>
    <n v="-8.3999999999999995E-3"/>
    <n v="3977.55"/>
    <n v="8.0000000000000002E-3"/>
    <n v="6427"/>
    <n v="496164.38"/>
    <n v="185092.02"/>
    <n v="13"/>
    <n v="305.97000000000003"/>
    <n v="-9.7000000000000003E-3"/>
    <n v="2.53E-2"/>
    <s v="0/0"/>
    <m/>
    <x v="1"/>
    <x v="0"/>
    <x v="5"/>
    <x v="2"/>
    <s v="2019-QTR3"/>
  </r>
  <r>
    <s v="NMDC-I"/>
    <s v="Short"/>
    <d v="2019-08-20T10:15:00"/>
    <n v="98.45"/>
    <d v="2019-08-20T11:15:00"/>
    <n v="91.049989999999994"/>
    <n v="-7.5200000000000003E-2"/>
    <n v="37384.6"/>
    <n v="7.4800000000000005E-2"/>
    <n v="5079"/>
    <n v="500027.53"/>
    <n v="222476.62"/>
    <n v="5"/>
    <n v="7476.92"/>
    <n v="-3.0000000000000001E-3"/>
    <n v="7.5200000000000003E-2"/>
    <s v="0/0"/>
    <m/>
    <x v="1"/>
    <x v="0"/>
    <x v="5"/>
    <x v="2"/>
    <s v="2019-QTR3"/>
  </r>
  <r>
    <s v="RELINFRA-I"/>
    <s v="Short"/>
    <d v="2019-08-20T09:30:00"/>
    <n v="42.1"/>
    <d v="2019-08-20T15:15:00"/>
    <n v="41.35"/>
    <n v="-1.78E-2"/>
    <n v="8602.75"/>
    <n v="1.7399999999999999E-2"/>
    <n v="11737"/>
    <n v="494127.69"/>
    <n v="231079.37"/>
    <n v="24"/>
    <n v="358.45"/>
    <n v="-3.09E-2"/>
    <n v="4.2799999999999998E-2"/>
    <s v="0/0"/>
    <m/>
    <x v="1"/>
    <x v="0"/>
    <x v="5"/>
    <x v="2"/>
    <s v="2019-QTR3"/>
  </r>
  <r>
    <s v="DHFL-I"/>
    <s v="Short"/>
    <d v="2019-08-20T10:30:00"/>
    <n v="40.299999999999997"/>
    <d v="2019-08-20T15:15:00"/>
    <n v="40.5"/>
    <n v="5.0000000000000001E-3"/>
    <n v="-2681.4"/>
    <n v="-5.4000000000000003E-3"/>
    <n v="12407"/>
    <n v="500002.09"/>
    <n v="228397.97"/>
    <n v="20"/>
    <n v="-134.07"/>
    <n v="-3.7199999999999997E-2"/>
    <n v="2.3599999999999999E-2"/>
    <s v="0/0"/>
    <m/>
    <x v="0"/>
    <x v="0"/>
    <x v="5"/>
    <x v="2"/>
    <s v="2019-QTR3"/>
  </r>
  <r>
    <s v="ARVIND-I"/>
    <s v="Short"/>
    <d v="2019-08-21T09:30:00"/>
    <n v="48.55"/>
    <d v="2019-08-21T15:15:00"/>
    <n v="48.3"/>
    <n v="-5.1000000000000004E-3"/>
    <n v="2358.75"/>
    <n v="4.7000000000000002E-3"/>
    <n v="10235"/>
    <n v="496909.25"/>
    <n v="230756.72"/>
    <n v="24"/>
    <n v="98.28"/>
    <n v="-1.1299999999999999E-2"/>
    <n v="2.7799999999999998E-2"/>
    <s v="0/0"/>
    <m/>
    <x v="1"/>
    <x v="0"/>
    <x v="5"/>
    <x v="2"/>
    <s v="2019-QTR3"/>
  </r>
  <r>
    <s v="TATAMOTORS-I"/>
    <s v="Short"/>
    <d v="2019-08-21T09:30:00"/>
    <n v="119.3"/>
    <d v="2019-08-21T15:15:00"/>
    <n v="112.1"/>
    <n v="-6.0400000000000002E-2"/>
    <n v="29600.799999999999"/>
    <n v="5.9900000000000002E-2"/>
    <n v="4139"/>
    <n v="493782.72"/>
    <n v="260357.52"/>
    <n v="24"/>
    <n v="1233.3699999999999"/>
    <n v="-1.2999999999999999E-2"/>
    <n v="8.3000000000000004E-2"/>
    <s v="0/0"/>
    <m/>
    <x v="1"/>
    <x v="0"/>
    <x v="5"/>
    <x v="2"/>
    <s v="2019-QTR3"/>
  </r>
  <r>
    <s v="RELCAPITAL-I"/>
    <s v="Short"/>
    <d v="2019-08-22T10:15:00"/>
    <n v="35.35"/>
    <d v="2019-08-22T15:15:00"/>
    <n v="32"/>
    <n v="-9.4799999999999995E-2"/>
    <n v="46984.75"/>
    <n v="9.4399999999999998E-2"/>
    <n v="14085"/>
    <n v="497904.72"/>
    <n v="307342.27"/>
    <n v="21"/>
    <n v="2237.37"/>
    <n v="-4.1000000000000002E-2"/>
    <n v="0.15840000000000001"/>
    <s v="0/0"/>
    <m/>
    <x v="1"/>
    <x v="0"/>
    <x v="5"/>
    <x v="2"/>
    <s v="2019-QTR3"/>
  </r>
  <r>
    <s v="ARVIND-I"/>
    <s v="Short"/>
    <d v="2019-08-22T10:15:00"/>
    <n v="46"/>
    <d v="2019-08-22T15:15:00"/>
    <n v="45.6"/>
    <n v="-8.6999999999999994E-3"/>
    <n v="4124.3999999999996"/>
    <n v="8.3000000000000001E-3"/>
    <n v="10811"/>
    <n v="497306"/>
    <n v="311466.67"/>
    <n v="21"/>
    <n v="196.4"/>
    <n v="-3.2599999999999997E-2"/>
    <n v="1.7399999999999999E-2"/>
    <s v="0/0"/>
    <m/>
    <x v="1"/>
    <x v="0"/>
    <x v="5"/>
    <x v="2"/>
    <s v="2019-QTR3"/>
  </r>
  <r>
    <s v="NCC-I"/>
    <s v="Short"/>
    <d v="2019-08-22T10:15:00"/>
    <n v="52.65"/>
    <d v="2019-08-22T15:15:00"/>
    <n v="52.15"/>
    <n v="-9.4999999999999998E-3"/>
    <n v="4544"/>
    <n v="9.1000000000000004E-3"/>
    <n v="9488"/>
    <n v="499543.22"/>
    <n v="316010.67"/>
    <n v="21"/>
    <n v="216.38"/>
    <n v="-2.18E-2"/>
    <n v="2.5600000000000001E-2"/>
    <s v="0/0"/>
    <m/>
    <x v="1"/>
    <x v="0"/>
    <x v="5"/>
    <x v="2"/>
    <s v="2019-QTR3"/>
  </r>
  <r>
    <s v="IGL-I"/>
    <s v="Short"/>
    <d v="2019-08-22T10:15:00"/>
    <n v="315.64999999999998"/>
    <d v="2019-08-22T15:15:00"/>
    <n v="323.5"/>
    <n v="2.4899999999999999E-2"/>
    <n v="-12634.4"/>
    <n v="-2.53E-2"/>
    <n v="1584"/>
    <n v="499989.59"/>
    <n v="303376.27"/>
    <n v="21"/>
    <n v="-601.64"/>
    <n v="-2.6499999999999999E-2"/>
    <n v="1.6000000000000001E-3"/>
    <s v="0/0"/>
    <m/>
    <x v="0"/>
    <x v="0"/>
    <x v="5"/>
    <x v="2"/>
    <s v="2019-QTR3"/>
  </r>
  <r>
    <s v="IDEA-I"/>
    <s v="Short"/>
    <d v="2019-08-26T14:45:00"/>
    <n v="5.55"/>
    <d v="2019-08-26T15:15:00"/>
    <n v="5.5"/>
    <n v="-8.9999999999999993E-3"/>
    <n v="4264.3"/>
    <n v="8.6E-3"/>
    <n v="89286"/>
    <n v="495537.31"/>
    <n v="307640.57"/>
    <n v="3"/>
    <n v="1421.43"/>
    <n v="-8.9999999999999993E-3"/>
    <n v="6.3100000000000003E-2"/>
    <s v="0/0"/>
    <m/>
    <x v="1"/>
    <x v="0"/>
    <x v="5"/>
    <x v="2"/>
    <s v="2019-QTR3"/>
  </r>
  <r>
    <s v="RBLBANK-I"/>
    <s v="Short"/>
    <d v="2019-08-28T10:15:00"/>
    <n v="339.35"/>
    <d v="2019-08-28T14:30:00"/>
    <n v="300.05"/>
    <n v="-0.1158"/>
    <n v="57649.599999999999"/>
    <n v="0.1154"/>
    <n v="1472"/>
    <n v="499523.22"/>
    <n v="365290.17"/>
    <n v="18"/>
    <n v="3202.76"/>
    <n v="-1.43E-2"/>
    <n v="0.1158"/>
    <s v="0/0"/>
    <m/>
    <x v="1"/>
    <x v="0"/>
    <x v="5"/>
    <x v="2"/>
    <s v="2019-QTR3"/>
  </r>
  <r>
    <s v="RELINFRA-I"/>
    <s v="Short"/>
    <d v="2019-08-28T11:30:00"/>
    <n v="39.5"/>
    <d v="2019-08-28T15:15:00"/>
    <n v="38.549999999999997"/>
    <n v="-2.41E-2"/>
    <n v="11704.45"/>
    <n v="2.3599999999999999E-2"/>
    <n v="12531"/>
    <n v="494974.5"/>
    <n v="376994.62"/>
    <n v="16"/>
    <n v="731.53"/>
    <n v="-1.01E-2"/>
    <n v="5.57E-2"/>
    <s v="0/0"/>
    <m/>
    <x v="1"/>
    <x v="0"/>
    <x v="5"/>
    <x v="2"/>
    <s v="2019-QTR3"/>
  </r>
  <r>
    <s v="YESBANK-I"/>
    <s v="Short"/>
    <d v="2019-08-29T14:15:00"/>
    <n v="56.35"/>
    <d v="2019-08-29T15:15:00"/>
    <n v="57.55"/>
    <n v="2.1299999999999999E-2"/>
    <n v="-10820"/>
    <n v="-2.1700000000000001E-2"/>
    <n v="8850"/>
    <n v="498697.5"/>
    <n v="366174.62"/>
    <n v="5"/>
    <n v="-2164"/>
    <n v="-2.1299999999999999E-2"/>
    <n v="9.7999999999999997E-3"/>
    <s v="0/0"/>
    <m/>
    <x v="0"/>
    <x v="0"/>
    <x v="5"/>
    <x v="2"/>
    <s v="2019-QTR3"/>
  </r>
  <r>
    <s v="ENGINERSIN-I"/>
    <s v="Short"/>
    <d v="2019-08-30T11:15:00"/>
    <n v="103.6"/>
    <d v="2019-08-30T12:45:00"/>
    <n v="100.75"/>
    <n v="-2.75E-2"/>
    <n v="13457.2"/>
    <n v="2.7099999999999999E-2"/>
    <n v="4792"/>
    <n v="496451.19"/>
    <n v="379631.82"/>
    <n v="7"/>
    <n v="1922.46"/>
    <n v="-8.6999999999999994E-3"/>
    <n v="2.75E-2"/>
    <s v="0/0"/>
    <m/>
    <x v="1"/>
    <x v="0"/>
    <x v="5"/>
    <x v="2"/>
    <s v="2019-QTR3"/>
  </r>
  <r>
    <s v="IBULHSGFIN-I"/>
    <s v="Short"/>
    <d v="2019-08-30T10:15:00"/>
    <n v="395"/>
    <d v="2019-08-30T14:15:00"/>
    <n v="424.75"/>
    <n v="7.5300000000000006E-2"/>
    <n v="-37714.75"/>
    <n v="-7.5700000000000003E-2"/>
    <n v="1261"/>
    <n v="498095"/>
    <n v="341917.07"/>
    <n v="17"/>
    <n v="-2218.5100000000002"/>
    <n v="-7.5300000000000006E-2"/>
    <n v="1.09E-2"/>
    <s v="0/0"/>
    <m/>
    <x v="0"/>
    <x v="0"/>
    <x v="5"/>
    <x v="2"/>
    <s v="2019-QTR3"/>
  </r>
  <r>
    <s v="DISHTV-I"/>
    <s v="Short"/>
    <d v="2019-08-30T13:30:00"/>
    <n v="21.7"/>
    <d v="2019-08-30T15:15:00"/>
    <n v="22.05"/>
    <n v="1.61E-2"/>
    <n v="-8227.6"/>
    <n v="-1.6500000000000001E-2"/>
    <n v="22936"/>
    <n v="497711.22"/>
    <n v="333689.46999999997"/>
    <n v="8"/>
    <n v="-1028.45"/>
    <n v="-2.07E-2"/>
    <n v="1.15E-2"/>
    <s v="0/0"/>
    <m/>
    <x v="0"/>
    <x v="0"/>
    <x v="5"/>
    <x v="2"/>
    <s v="2019-QTR3"/>
  </r>
  <r>
    <s v="BPCL-I"/>
    <s v="Short"/>
    <d v="2019-09-03T09:30:00"/>
    <n v="344.8"/>
    <d v="2019-09-03T12:45:00"/>
    <n v="353"/>
    <n v="2.3800000000000002E-2"/>
    <n v="-12016.2"/>
    <n v="-2.4199999999999999E-2"/>
    <n v="1441"/>
    <n v="496856.78"/>
    <n v="321673.27"/>
    <n v="14"/>
    <n v="-858.3"/>
    <n v="-2.3800000000000002E-2"/>
    <n v="9.9000000000000008E-3"/>
    <s v="0/0"/>
    <m/>
    <x v="0"/>
    <x v="0"/>
    <x v="6"/>
    <x v="2"/>
    <s v="2019-QTR3"/>
  </r>
  <r>
    <s v="MCX-I"/>
    <s v="Short"/>
    <d v="2019-09-03T09:30:00"/>
    <n v="920"/>
    <d v="2019-09-03T14:15:00"/>
    <n v="842"/>
    <n v="-8.48E-2"/>
    <n v="41764"/>
    <n v="8.4400000000000003E-2"/>
    <n v="538"/>
    <n v="494960"/>
    <n v="363437.27"/>
    <n v="20"/>
    <n v="2088.1999999999998"/>
    <n v="-1.17E-2"/>
    <n v="8.48E-2"/>
    <s v="0/0"/>
    <m/>
    <x v="1"/>
    <x v="0"/>
    <x v="6"/>
    <x v="2"/>
    <s v="2019-QTR3"/>
  </r>
  <r>
    <s v="UNIONBANK-I"/>
    <s v="Short"/>
    <d v="2019-09-03T10:15:00"/>
    <n v="55.35"/>
    <d v="2019-09-03T15:15:00"/>
    <n v="54.15"/>
    <n v="-2.1700000000000001E-2"/>
    <n v="10543.6"/>
    <n v="2.1299999999999999E-2"/>
    <n v="8953"/>
    <n v="495548.53"/>
    <n v="373980.87"/>
    <n v="21"/>
    <n v="502.08"/>
    <n v="-1.17E-2"/>
    <n v="2.6200000000000001E-2"/>
    <s v="0/0"/>
    <m/>
    <x v="1"/>
    <x v="0"/>
    <x v="6"/>
    <x v="2"/>
    <s v="2019-QTR3"/>
  </r>
  <r>
    <s v="PNB-I"/>
    <s v="Short"/>
    <d v="2019-09-03T10:15:00"/>
    <n v="59.85"/>
    <d v="2019-09-03T15:15:00"/>
    <n v="59.65"/>
    <n v="-3.3E-3"/>
    <n v="1465.2"/>
    <n v="2.8999999999999998E-3"/>
    <n v="8326"/>
    <n v="498311.09"/>
    <n v="375446.07"/>
    <n v="21"/>
    <n v="69.77"/>
    <n v="-9.1999999999999998E-3"/>
    <n v="0.01"/>
    <s v="0/0"/>
    <m/>
    <x v="1"/>
    <x v="0"/>
    <x v="6"/>
    <x v="2"/>
    <s v="2019-QTR3"/>
  </r>
  <r>
    <s v="MCX-I"/>
    <s v="Short"/>
    <d v="2019-09-04T10:00:00"/>
    <n v="837.1"/>
    <d v="2019-09-04T15:15:00"/>
    <n v="860"/>
    <n v="2.7400000000000001E-2"/>
    <n v="-13871.3"/>
    <n v="-2.7799999999999998E-2"/>
    <n v="597"/>
    <n v="499748.69"/>
    <n v="361574.77"/>
    <n v="22"/>
    <n v="-630.51"/>
    <n v="-3.6499999999999998E-2"/>
    <n v="2.2800000000000001E-2"/>
    <s v="0/0"/>
    <m/>
    <x v="0"/>
    <x v="0"/>
    <x v="6"/>
    <x v="2"/>
    <s v="2019-QTR3"/>
  </r>
  <r>
    <s v="DHFL-I"/>
    <s v="Short"/>
    <d v="2019-09-04T10:45:00"/>
    <n v="44.5"/>
    <d v="2019-09-04T15:15:00"/>
    <n v="45.25"/>
    <n v="1.6899999999999998E-2"/>
    <n v="-8533.25"/>
    <n v="-1.7299999999999999E-2"/>
    <n v="11111"/>
    <n v="494439.5"/>
    <n v="353041.52"/>
    <n v="19"/>
    <n v="-449.12"/>
    <n v="-2.47E-2"/>
    <n v="1.35E-2"/>
    <s v="0/0"/>
    <m/>
    <x v="0"/>
    <x v="0"/>
    <x v="6"/>
    <x v="2"/>
    <s v="2019-QTR3"/>
  </r>
  <r>
    <s v="RELCAPITAL-I"/>
    <s v="Short"/>
    <d v="2019-09-05T09:30:00"/>
    <n v="32.4"/>
    <d v="2019-09-05T10:15:00"/>
    <n v="33.6"/>
    <n v="3.6999999999999998E-2"/>
    <n v="-18520.400000000001"/>
    <n v="-3.7400000000000003E-2"/>
    <n v="15267"/>
    <n v="494650.81"/>
    <n v="334521.12"/>
    <n v="4"/>
    <n v="-4630.1000000000004"/>
    <n v="-3.6999999999999998E-2"/>
    <n v="1.5E-3"/>
    <s v="0/0"/>
    <m/>
    <x v="0"/>
    <x v="0"/>
    <x v="6"/>
    <x v="2"/>
    <s v="2019-QTR3"/>
  </r>
  <r>
    <s v="IDBI-I"/>
    <s v="Short"/>
    <d v="2019-09-05T09:30:00"/>
    <n v="25.85"/>
    <d v="2019-09-05T13:45:00"/>
    <n v="26.5"/>
    <n v="2.5100000000000001E-2"/>
    <n v="-12772.3"/>
    <n v="-2.5499999999999998E-2"/>
    <n v="19342"/>
    <n v="499990.72"/>
    <n v="321748.82"/>
    <n v="18"/>
    <n v="-709.57"/>
    <n v="-2.5100000000000001E-2"/>
    <n v="2.5100000000000001E-2"/>
    <s v="0/0"/>
    <m/>
    <x v="0"/>
    <x v="0"/>
    <x v="6"/>
    <x v="2"/>
    <s v="2019-QTR3"/>
  </r>
  <r>
    <s v="ARVIND-I"/>
    <s v="Short"/>
    <d v="2019-09-06T10:15:00"/>
    <n v="48.7"/>
    <d v="2019-09-06T15:00:00"/>
    <n v="50.4"/>
    <n v="3.49E-2"/>
    <n v="-17618.2"/>
    <n v="-3.5299999999999998E-2"/>
    <n v="10246"/>
    <n v="498980.22"/>
    <n v="304130.62"/>
    <n v="20"/>
    <n v="-880.91"/>
    <n v="-3.49E-2"/>
    <n v="8.2000000000000007E-3"/>
    <s v="0/0"/>
    <m/>
    <x v="0"/>
    <x v="0"/>
    <x v="6"/>
    <x v="2"/>
    <s v="2019-QTR3"/>
  </r>
  <r>
    <s v="DLF-I"/>
    <s v="Short"/>
    <d v="2019-09-06T10:15:00"/>
    <n v="150.25"/>
    <d v="2019-09-06T15:15:00"/>
    <n v="155.25"/>
    <n v="3.3300000000000003E-2"/>
    <n v="-16800"/>
    <n v="-3.3700000000000001E-2"/>
    <n v="3320"/>
    <n v="498830"/>
    <n v="287330.62"/>
    <n v="21"/>
    <n v="-800"/>
    <n v="-3.7900000000000003E-2"/>
    <n v="9.7000000000000003E-3"/>
    <s v="0/0"/>
    <m/>
    <x v="0"/>
    <x v="0"/>
    <x v="6"/>
    <x v="2"/>
    <s v="2019-QTR3"/>
  </r>
  <r>
    <s v="HAVELLS-I"/>
    <s v="Short"/>
    <d v="2019-09-11T10:00:00"/>
    <n v="656.9"/>
    <d v="2019-09-11T15:15:00"/>
    <n v="668.15"/>
    <n v="1.7100000000000001E-2"/>
    <n v="-8738.75"/>
    <n v="-1.7500000000000002E-2"/>
    <n v="759"/>
    <n v="498587.13"/>
    <n v="278591.87"/>
    <n v="22"/>
    <n v="-397.22"/>
    <n v="-1.7600000000000001E-2"/>
    <n v="1.1000000000000001E-3"/>
    <s v="0/0"/>
    <m/>
    <x v="0"/>
    <x v="0"/>
    <x v="6"/>
    <x v="2"/>
    <s v="2019-QTR3"/>
  </r>
  <r>
    <s v="DISHTV-I"/>
    <s v="Short"/>
    <d v="2019-09-11T11:15:00"/>
    <n v="23.4"/>
    <d v="2019-09-11T15:15:00"/>
    <n v="23.55"/>
    <n v="6.4000000000000003E-3"/>
    <n v="-3384.65"/>
    <n v="-6.7999999999999996E-3"/>
    <n v="21231"/>
    <n v="496805.41"/>
    <n v="275207.21999999997"/>
    <n v="17"/>
    <n v="-199.1"/>
    <n v="-2.1399999999999999E-2"/>
    <n v="8.5000000000000006E-3"/>
    <s v="0/0"/>
    <m/>
    <x v="0"/>
    <x v="0"/>
    <x v="6"/>
    <x v="2"/>
    <s v="2019-QTR3"/>
  </r>
  <r>
    <s v="YESBANK-I"/>
    <s v="Short"/>
    <d v="2019-09-12T10:15:00"/>
    <n v="69.55"/>
    <d v="2019-09-12T15:15:00"/>
    <n v="67.75"/>
    <n v="-2.5899999999999999E-2"/>
    <n v="12630.4"/>
    <n v="2.5499999999999998E-2"/>
    <n v="7128"/>
    <n v="495752.41"/>
    <n v="287837.62"/>
    <n v="21"/>
    <n v="601.45000000000005"/>
    <n v="-1.29E-2"/>
    <n v="3.3799999999999997E-2"/>
    <s v="0/0"/>
    <m/>
    <x v="1"/>
    <x v="0"/>
    <x v="6"/>
    <x v="2"/>
    <s v="2019-QTR3"/>
  </r>
  <r>
    <s v="IDEA-I"/>
    <s v="Short"/>
    <d v="2019-09-12T11:30:00"/>
    <n v="5.75"/>
    <d v="2019-09-12T15:15:00"/>
    <n v="5.5"/>
    <n v="-4.3499999999999997E-2"/>
    <n v="21539.25"/>
    <n v="4.3099999999999999E-2"/>
    <n v="86957"/>
    <n v="500002.75"/>
    <n v="309376.87"/>
    <n v="16"/>
    <n v="1346.2"/>
    <n v="-8.6999999999999994E-3"/>
    <n v="4.3499999999999997E-2"/>
    <s v="0/0"/>
    <m/>
    <x v="1"/>
    <x v="0"/>
    <x v="6"/>
    <x v="2"/>
    <s v="2019-QTR3"/>
  </r>
  <r>
    <s v="IDBI-I"/>
    <s v="Short"/>
    <d v="2019-09-13T09:30:00"/>
    <n v="27.7"/>
    <d v="2019-09-13T15:00:00"/>
    <n v="28.35"/>
    <n v="2.35E-2"/>
    <n v="-11890.9"/>
    <n v="-2.3900000000000001E-2"/>
    <n v="17986"/>
    <n v="498212.22"/>
    <n v="297485.96999999997"/>
    <n v="23"/>
    <n v="-517"/>
    <n v="-2.35E-2"/>
    <n v="1.9900000000000001E-2"/>
    <s v="0/0"/>
    <m/>
    <x v="0"/>
    <x v="0"/>
    <x v="6"/>
    <x v="2"/>
    <s v="2019-QTR3"/>
  </r>
  <r>
    <s v="IBULHSGFIN-I"/>
    <s v="Short"/>
    <d v="2019-09-13T09:30:00"/>
    <n v="416"/>
    <d v="2019-09-13T15:15:00"/>
    <n v="422.95"/>
    <n v="1.67E-2"/>
    <n v="-8317.6"/>
    <n v="-1.7100000000000001E-2"/>
    <n v="1168"/>
    <n v="485888"/>
    <n v="289168.37"/>
    <n v="24"/>
    <n v="-346.57"/>
    <n v="-4.7399999999999998E-2"/>
    <n v="2.2800000000000001E-2"/>
    <s v="0/0"/>
    <m/>
    <x v="0"/>
    <x v="0"/>
    <x v="6"/>
    <x v="2"/>
    <s v="2019-QTR3"/>
  </r>
  <r>
    <s v="TATAGLOBAL-I"/>
    <s v="Short"/>
    <d v="2019-09-13T10:15:00"/>
    <n v="257.14999999999998"/>
    <d v="2019-09-13T15:15:00"/>
    <n v="260.14999999999998"/>
    <n v="1.17E-2"/>
    <n v="-6047"/>
    <n v="-1.21E-2"/>
    <n v="1949"/>
    <n v="501185.34"/>
    <n v="283121.37"/>
    <n v="21"/>
    <n v="-287.95"/>
    <n v="-2.4299999999999999E-2"/>
    <n v="3.7000000000000002E-3"/>
    <s v="0/0"/>
    <m/>
    <x v="0"/>
    <x v="0"/>
    <x v="6"/>
    <x v="2"/>
    <s v="2019-QTR3"/>
  </r>
  <r>
    <s v="INFRATEL-I"/>
    <s v="Short"/>
    <d v="2019-09-16T09:30:00"/>
    <n v="249.8"/>
    <d v="2019-09-16T15:15:00"/>
    <n v="251.95"/>
    <n v="8.6E-3"/>
    <n v="-4482.8"/>
    <n v="-8.9999999999999993E-3"/>
    <n v="1992"/>
    <n v="497601.59"/>
    <n v="278638.57"/>
    <n v="24"/>
    <n v="-186.78"/>
    <n v="-1.0800000000000001E-2"/>
    <n v="1.8E-3"/>
    <s v="0/0"/>
    <m/>
    <x v="0"/>
    <x v="0"/>
    <x v="6"/>
    <x v="2"/>
    <s v="2019-QTR3"/>
  </r>
  <r>
    <s v="DHFL-I"/>
    <s v="Short"/>
    <d v="2019-09-17T09:30:00"/>
    <n v="50.55"/>
    <d v="2019-09-17T11:45:00"/>
    <n v="51.95"/>
    <n v="2.7699999999999999E-2"/>
    <n v="-13966.2"/>
    <n v="-2.81E-2"/>
    <n v="9833"/>
    <n v="497058.16"/>
    <n v="264672.37"/>
    <n v="10"/>
    <n v="-1396.62"/>
    <n v="-2.7699999999999999E-2"/>
    <n v="3.7600000000000001E-2"/>
    <s v="0/0"/>
    <m/>
    <x v="0"/>
    <x v="0"/>
    <x v="6"/>
    <x v="2"/>
    <s v="2019-QTR3"/>
  </r>
  <r>
    <s v="TATAMOTORS-I"/>
    <s v="Short"/>
    <d v="2019-09-18T09:30:00"/>
    <n v="121.65"/>
    <d v="2019-09-18T10:30:00"/>
    <n v="124.25"/>
    <n v="2.1399999999999999E-2"/>
    <n v="-10854.8"/>
    <n v="-2.18E-2"/>
    <n v="4098"/>
    <n v="498521.72"/>
    <n v="253817.57"/>
    <n v="5"/>
    <n v="-2170.96"/>
    <n v="-2.1399999999999999E-2"/>
    <n v="7.0000000000000001E-3"/>
    <s v="0/0"/>
    <m/>
    <x v="0"/>
    <x v="0"/>
    <x v="6"/>
    <x v="2"/>
    <s v="2019-QTR3"/>
  </r>
  <r>
    <s v="TVSMOTOR-I"/>
    <s v="Short"/>
    <d v="2019-09-18T09:30:00"/>
    <n v="368.4"/>
    <d v="2019-09-18T12:45:00"/>
    <n v="375"/>
    <n v="1.7899999999999999E-2"/>
    <n v="-9156.2000000000007"/>
    <n v="-1.83E-2"/>
    <n v="1357"/>
    <n v="499918.78"/>
    <n v="244661.37"/>
    <n v="14"/>
    <n v="-654.01"/>
    <n v="-1.7899999999999999E-2"/>
    <n v="3.5000000000000001E-3"/>
    <s v="0/0"/>
    <m/>
    <x v="0"/>
    <x v="0"/>
    <x v="6"/>
    <x v="2"/>
    <s v="2019-QTR3"/>
  </r>
  <r>
    <s v="EQUITAS-I"/>
    <s v="Short"/>
    <d v="2019-09-18T09:30:00"/>
    <n v="98.9"/>
    <d v="2019-09-18T15:15:00"/>
    <n v="99.45"/>
    <n v="5.5999999999999999E-3"/>
    <n v="-2962.65"/>
    <n v="-6.0000000000000001E-3"/>
    <n v="5023"/>
    <n v="496774.72"/>
    <n v="241698.72"/>
    <n v="24"/>
    <n v="-123.44"/>
    <n v="-2.6800000000000001E-2"/>
    <n v="5.5999999999999999E-3"/>
    <s v="0/0"/>
    <m/>
    <x v="0"/>
    <x v="0"/>
    <x v="6"/>
    <x v="2"/>
    <s v="2019-QTR3"/>
  </r>
  <r>
    <s v="ENGINERSIN-I"/>
    <s v="Short"/>
    <d v="2019-09-18T09:30:00"/>
    <n v="107.75"/>
    <d v="2019-09-18T15:15:00"/>
    <n v="109.6"/>
    <n v="1.72E-2"/>
    <n v="-8724.7999999999993"/>
    <n v="-1.7600000000000001E-2"/>
    <n v="4608"/>
    <n v="496512"/>
    <n v="232973.92"/>
    <n v="24"/>
    <n v="-363.53"/>
    <n v="-2.23E-2"/>
    <n v="6.4999999999999997E-3"/>
    <s v="0/0"/>
    <m/>
    <x v="0"/>
    <x v="0"/>
    <x v="6"/>
    <x v="2"/>
    <s v="2019-QTR3"/>
  </r>
  <r>
    <s v="JINDALSTEL-I"/>
    <s v="Short"/>
    <d v="2019-09-19T09:30:00"/>
    <n v="102.7"/>
    <d v="2019-09-19T15:15:00"/>
    <n v="100.05"/>
    <n v="-2.58E-2"/>
    <n v="12639.25"/>
    <n v="2.5399999999999999E-2"/>
    <n v="4845"/>
    <n v="497581.5"/>
    <n v="245613.17"/>
    <n v="24"/>
    <n v="526.64"/>
    <n v="-1.0200000000000001E-2"/>
    <n v="5.0099999999999999E-2"/>
    <s v="0/0"/>
    <m/>
    <x v="1"/>
    <x v="0"/>
    <x v="6"/>
    <x v="2"/>
    <s v="2019-QTR3"/>
  </r>
  <r>
    <s v="RELCAPITAL-I"/>
    <s v="Short"/>
    <d v="2019-09-20T09:45:00"/>
    <n v="30.95"/>
    <d v="2019-09-20T10:45:00"/>
    <n v="32.5"/>
    <n v="5.0099999999999999E-2"/>
    <n v="-24841.9"/>
    <n v="-5.0500000000000003E-2"/>
    <n v="15898"/>
    <n v="492043.13"/>
    <n v="220771.27"/>
    <n v="5"/>
    <n v="-4968.38"/>
    <n v="-5.0099999999999999E-2"/>
    <n v="1.9400000000000001E-2"/>
    <s v="0/0"/>
    <m/>
    <x v="0"/>
    <x v="0"/>
    <x v="6"/>
    <x v="2"/>
    <s v="2019-QTR3"/>
  </r>
  <r>
    <s v="RELINFRA-I"/>
    <s v="Short"/>
    <d v="2019-09-20T09:45:00"/>
    <n v="35.1"/>
    <d v="2019-09-20T10:45:00"/>
    <n v="36.549999999999997"/>
    <n v="4.1300000000000003E-2"/>
    <n v="-20650.8"/>
    <n v="-4.1700000000000001E-2"/>
    <n v="14104"/>
    <n v="495050.38"/>
    <n v="200120.47"/>
    <n v="5"/>
    <n v="-4130.16"/>
    <n v="-4.1300000000000003E-2"/>
    <n v="1.2800000000000001E-2"/>
    <s v="0/0"/>
    <m/>
    <x v="0"/>
    <x v="0"/>
    <x v="6"/>
    <x v="2"/>
    <s v="2019-QTR3"/>
  </r>
  <r>
    <s v="DHFL-I"/>
    <s v="Short"/>
    <d v="2019-09-20T09:30:00"/>
    <n v="46.5"/>
    <d v="2019-09-20T15:15:00"/>
    <n v="43.45"/>
    <n v="-6.5600000000000006E-2"/>
    <n v="31770.1"/>
    <n v="6.5199999999999994E-2"/>
    <n v="10482"/>
    <n v="487413"/>
    <n v="231890.57"/>
    <n v="24"/>
    <n v="1323.75"/>
    <n v="-3.1199999999999999E-2"/>
    <n v="0.11940000000000001"/>
    <s v="0/0"/>
    <m/>
    <x v="1"/>
    <x v="0"/>
    <x v="6"/>
    <x v="2"/>
    <s v="2019-QTR3"/>
  </r>
  <r>
    <s v="UNIONBANK-I"/>
    <s v="Short"/>
    <d v="2019-09-30T09:30:00"/>
    <n v="54.3"/>
    <d v="2019-09-30T15:15:00"/>
    <n v="53.05"/>
    <n v="-2.3E-2"/>
    <n v="11163.75"/>
    <n v="2.2599999999999999E-2"/>
    <n v="9091"/>
    <n v="493641.28"/>
    <n v="243054.32"/>
    <n v="24"/>
    <n v="465.16"/>
    <n v="-1.29E-2"/>
    <n v="3.8699999999999998E-2"/>
    <s v="0/0"/>
    <m/>
    <x v="1"/>
    <x v="0"/>
    <x v="6"/>
    <x v="2"/>
    <s v="2019-QTR3"/>
  </r>
  <r>
    <s v="ZEEL-I"/>
    <s v="Short"/>
    <d v="2019-09-30T10:15:00"/>
    <n v="261.55"/>
    <d v="2019-09-30T15:15:00"/>
    <n v="267.8"/>
    <n v="2.3900000000000001E-2"/>
    <n v="-12125"/>
    <n v="-2.4299999999999999E-2"/>
    <n v="1908"/>
    <n v="499037.38"/>
    <n v="230929.32"/>
    <n v="21"/>
    <n v="-577.38"/>
    <n v="-3.27E-2"/>
    <n v="3.27E-2"/>
    <s v="0/0"/>
    <m/>
    <x v="0"/>
    <x v="0"/>
    <x v="6"/>
    <x v="2"/>
    <s v="2019-QTR3"/>
  </r>
  <r>
    <s v="ESCORTS-I"/>
    <s v="Short"/>
    <d v="2019-09-30T10:15:00"/>
    <n v="570.6"/>
    <d v="2019-09-30T15:15:00"/>
    <n v="582.54999999999995"/>
    <n v="2.0899999999999998E-2"/>
    <n v="-10668.2"/>
    <n v="-2.1299999999999999E-2"/>
    <n v="876"/>
    <n v="499845.59"/>
    <n v="220261.12"/>
    <n v="21"/>
    <n v="-508.01"/>
    <n v="-2.23E-2"/>
    <n v="6.0000000000000001E-3"/>
    <s v="0/0"/>
    <m/>
    <x v="0"/>
    <x v="0"/>
    <x v="6"/>
    <x v="2"/>
    <s v="2019-QTR3"/>
  </r>
  <r>
    <s v="IBULHSGFIN-I"/>
    <s v="Short"/>
    <d v="2019-09-30T11:00:00"/>
    <n v="293.05"/>
    <d v="2019-09-30T15:15:00"/>
    <n v="251.7"/>
    <n v="-0.1411"/>
    <n v="69557.45"/>
    <n v="0.14069999999999999"/>
    <n v="1687"/>
    <n v="494375.34"/>
    <n v="289818.57"/>
    <n v="18"/>
    <n v="3864.3"/>
    <n v="-1.9300000000000001E-2"/>
    <n v="0.18920000000000001"/>
    <s v="0/0"/>
    <m/>
    <x v="1"/>
    <x v="0"/>
    <x v="6"/>
    <x v="2"/>
    <s v="2019-QTR3"/>
  </r>
  <r>
    <s v="IDFCFIRSTB-I"/>
    <s v="Short"/>
    <d v="2019-10-01T09:30:00"/>
    <n v="37.950000000000003"/>
    <d v="2019-10-01T15:15:00"/>
    <n v="35.549999999999997"/>
    <n v="-6.3200000000000006E-2"/>
    <n v="31379.200000000001"/>
    <n v="6.2799999999999995E-2"/>
    <n v="13158"/>
    <n v="499346.13"/>
    <n v="321197.77"/>
    <n v="24"/>
    <n v="1307.47"/>
    <n v="-6.6E-3"/>
    <n v="0.13439999999999999"/>
    <s v="0/0"/>
    <m/>
    <x v="1"/>
    <x v="0"/>
    <x v="7"/>
    <x v="3"/>
    <s v="2019-QTR4"/>
  </r>
  <r>
    <s v="RBLBANK-I"/>
    <s v="Short"/>
    <d v="2019-10-01T09:45:00"/>
    <n v="318.3"/>
    <d v="2019-10-01T15:15:00"/>
    <n v="294.95"/>
    <n v="-7.3400000000000007E-2"/>
    <n v="35735.65"/>
    <n v="7.2999999999999995E-2"/>
    <n v="1539"/>
    <n v="489863.69"/>
    <n v="356933.42"/>
    <n v="23"/>
    <n v="1553.72"/>
    <n v="-2.1999999999999999E-2"/>
    <n v="0.19159999999999999"/>
    <s v="0/0"/>
    <m/>
    <x v="1"/>
    <x v="0"/>
    <x v="7"/>
    <x v="3"/>
    <s v="2019-QTR4"/>
  </r>
  <r>
    <s v="NCC-I"/>
    <s v="Short"/>
    <d v="2019-10-01T10:00:00"/>
    <n v="54.25"/>
    <d v="2019-10-01T15:15:00"/>
    <n v="53.1"/>
    <n v="-2.12E-2"/>
    <n v="10419.1"/>
    <n v="2.0799999999999999E-2"/>
    <n v="9234"/>
    <n v="500944.5"/>
    <n v="367352.52"/>
    <n v="22"/>
    <n v="473.6"/>
    <n v="-3.5000000000000003E-2"/>
    <n v="4.4200000000000003E-2"/>
    <s v="0/0"/>
    <m/>
    <x v="1"/>
    <x v="0"/>
    <x v="7"/>
    <x v="3"/>
    <s v="2019-QTR4"/>
  </r>
  <r>
    <s v="L&amp;TFH-I"/>
    <s v="Short"/>
    <d v="2019-10-01T10:00:00"/>
    <n v="83.75"/>
    <d v="2019-10-01T15:15:00"/>
    <n v="83.5"/>
    <n v="-3.0000000000000001E-3"/>
    <n v="1292.5"/>
    <n v="2.5999999999999999E-3"/>
    <n v="5970"/>
    <n v="499987.5"/>
    <n v="368645.02"/>
    <n v="22"/>
    <n v="58.75"/>
    <n v="-2.81E-2"/>
    <n v="4.1200000000000001E-2"/>
    <s v="0/0"/>
    <m/>
    <x v="1"/>
    <x v="0"/>
    <x v="7"/>
    <x v="3"/>
    <s v="2019-QTR4"/>
  </r>
  <r>
    <s v="JSWSTEEL-I"/>
    <s v="Short"/>
    <d v="2019-10-04T09:30:00"/>
    <n v="219.25"/>
    <d v="2019-10-04T15:15:00"/>
    <n v="215.4"/>
    <n v="-1.7600000000000001E-2"/>
    <n v="8524.1"/>
    <n v="1.72E-2"/>
    <n v="2266"/>
    <n v="496820.5"/>
    <n v="377169.12"/>
    <n v="24"/>
    <n v="355.17"/>
    <n v="-1.7999999999999999E-2"/>
    <n v="1.7600000000000001E-2"/>
    <s v="0/0"/>
    <m/>
    <x v="1"/>
    <x v="0"/>
    <x v="7"/>
    <x v="3"/>
    <s v="2019-QTR4"/>
  </r>
  <r>
    <s v="IBULHSGFIN-I"/>
    <s v="Short"/>
    <d v="2019-10-04T09:30:00"/>
    <n v="244.1"/>
    <d v="2019-10-04T15:15:00"/>
    <n v="233.65"/>
    <n v="-4.2799999999999998E-2"/>
    <n v="20355.150000000001"/>
    <n v="4.24E-2"/>
    <n v="1967"/>
    <n v="480144.72"/>
    <n v="397524.27"/>
    <n v="24"/>
    <n v="848.13"/>
    <n v="-5.04E-2"/>
    <n v="5.4699999999999999E-2"/>
    <s v="0/0"/>
    <m/>
    <x v="1"/>
    <x v="0"/>
    <x v="7"/>
    <x v="3"/>
    <s v="2019-QTR4"/>
  </r>
  <r>
    <s v="HINDPETRO-I"/>
    <s v="Short"/>
    <d v="2019-10-04T10:15:00"/>
    <n v="314.85000000000002"/>
    <d v="2019-10-04T15:15:00"/>
    <n v="321.05"/>
    <n v="1.9699999999999999E-2"/>
    <n v="-10033.200000000001"/>
    <n v="-2.01E-2"/>
    <n v="1586"/>
    <n v="499352.13"/>
    <n v="387491.07"/>
    <n v="21"/>
    <n v="-477.77"/>
    <n v="-2.6499999999999999E-2"/>
    <n v="1.4E-3"/>
    <s v="0/0"/>
    <m/>
    <x v="0"/>
    <x v="0"/>
    <x v="7"/>
    <x v="3"/>
    <s v="2019-QTR4"/>
  </r>
  <r>
    <s v="AUROPHARMA-I"/>
    <s v="Short"/>
    <d v="2019-10-07T10:15:00"/>
    <n v="539.45000000000005"/>
    <d v="2019-10-07T13:15:00"/>
    <n v="484.25009999999997"/>
    <n v="-0.1023"/>
    <n v="50418.31"/>
    <n v="0.1019"/>
    <n v="917"/>
    <n v="494675.66"/>
    <n v="437909.38"/>
    <n v="13"/>
    <n v="3878.33"/>
    <n v="-1.18E-2"/>
    <n v="0.1023"/>
    <s v="0/0"/>
    <m/>
    <x v="1"/>
    <x v="0"/>
    <x v="7"/>
    <x v="3"/>
    <s v="2019-QTR4"/>
  </r>
  <r>
    <s v="RBLBANK-I"/>
    <s v="Short"/>
    <d v="2019-10-07T12:30:00"/>
    <n v="298.25"/>
    <d v="2019-10-07T15:15:00"/>
    <n v="302.25"/>
    <n v="1.34E-2"/>
    <n v="-6912"/>
    <n v="-1.38E-2"/>
    <n v="1678"/>
    <n v="500463.5"/>
    <n v="430997.38"/>
    <n v="12"/>
    <n v="-576"/>
    <n v="-2.6499999999999999E-2"/>
    <n v="3.8999999999999998E-3"/>
    <s v="0/0"/>
    <m/>
    <x v="0"/>
    <x v="0"/>
    <x v="7"/>
    <x v="3"/>
    <s v="2019-QTR4"/>
  </r>
  <r>
    <s v="BANKINDIA-I"/>
    <s v="Short"/>
    <d v="2019-10-09T10:15:00"/>
    <n v="57.35"/>
    <d v="2019-10-09T11:30:00"/>
    <n v="59.35"/>
    <n v="3.49E-2"/>
    <n v="-17714"/>
    <n v="-3.5299999999999998E-2"/>
    <n v="8757"/>
    <n v="502213.94"/>
    <n v="413283.38"/>
    <n v="6"/>
    <n v="-2952.33"/>
    <n v="-3.49E-2"/>
    <n v="7.7999999999999996E-3"/>
    <s v="0/0"/>
    <m/>
    <x v="0"/>
    <x v="0"/>
    <x v="7"/>
    <x v="3"/>
    <s v="2019-QTR4"/>
  </r>
  <r>
    <s v="DLF-I"/>
    <s v="Short"/>
    <d v="2019-10-09T12:15:00"/>
    <n v="143.4"/>
    <d v="2019-10-09T13:15:00"/>
    <n v="144.44999999999999"/>
    <n v="7.3000000000000001E-3"/>
    <n v="-3863.45"/>
    <n v="-7.7000000000000002E-3"/>
    <n v="3489"/>
    <n v="500322.59"/>
    <n v="409419.93"/>
    <n v="5"/>
    <n v="-772.69"/>
    <n v="-7.3000000000000001E-3"/>
    <n v="8.3999999999999995E-3"/>
    <s v="0/0"/>
    <m/>
    <x v="0"/>
    <x v="0"/>
    <x v="7"/>
    <x v="3"/>
    <s v="2019-QTR4"/>
  </r>
  <r>
    <s v="RBLBANK-I"/>
    <s v="Short"/>
    <d v="2019-10-09T09:45:00"/>
    <n v="289.5"/>
    <d v="2019-10-09T14:30:00"/>
    <n v="305.7"/>
    <n v="5.6000000000000001E-2"/>
    <n v="-27966.799999999999"/>
    <n v="-5.6399999999999999E-2"/>
    <n v="1714"/>
    <n v="496203"/>
    <n v="381453.13"/>
    <n v="20"/>
    <n v="-1398.34"/>
    <n v="-5.6000000000000001E-2"/>
    <n v="3.5799999999999998E-2"/>
    <s v="0/0"/>
    <m/>
    <x v="0"/>
    <x v="0"/>
    <x v="7"/>
    <x v="3"/>
    <s v="2019-QTR4"/>
  </r>
  <r>
    <s v="TATAELXSI-I"/>
    <s v="Short"/>
    <d v="2019-10-09T10:15:00"/>
    <n v="638.5"/>
    <d v="2019-10-09T15:15:00"/>
    <n v="638"/>
    <n v="-8.0000000000000004E-4"/>
    <n v="191"/>
    <n v="4.0000000000000002E-4"/>
    <n v="782"/>
    <n v="499307"/>
    <n v="381644.13"/>
    <n v="21"/>
    <n v="9.1"/>
    <n v="-1.6299999999999999E-2"/>
    <n v="2.3900000000000001E-2"/>
    <s v="0/0"/>
    <m/>
    <x v="1"/>
    <x v="0"/>
    <x v="7"/>
    <x v="3"/>
    <s v="2019-QTR4"/>
  </r>
  <r>
    <s v="STAR-I"/>
    <s v="Short"/>
    <d v="2019-10-09T11:00:00"/>
    <n v="285.2"/>
    <d v="2019-10-09T15:15:00"/>
    <n v="306.60000000000002"/>
    <n v="7.4999999999999997E-2"/>
    <n v="-37329"/>
    <n v="-7.5399999999999995E-2"/>
    <n v="1735"/>
    <n v="494822.03"/>
    <n v="344315.13"/>
    <n v="18"/>
    <n v="-2073.83"/>
    <n v="-7.4999999999999997E-2"/>
    <n v="5.7999999999999996E-3"/>
    <s v="0/0"/>
    <m/>
    <x v="0"/>
    <x v="0"/>
    <x v="7"/>
    <x v="3"/>
    <s v="2019-QTR4"/>
  </r>
  <r>
    <s v="AUROPHARMA-I"/>
    <s v="Short"/>
    <d v="2019-10-10T09:30:00"/>
    <n v="456.25"/>
    <d v="2019-10-10T15:15:00"/>
    <n v="466.75"/>
    <n v="2.3E-2"/>
    <n v="-11456"/>
    <n v="-2.3400000000000001E-2"/>
    <n v="1072"/>
    <n v="489100"/>
    <n v="332859.13"/>
    <n v="24"/>
    <n v="-477.33"/>
    <n v="-2.7199999999999998E-2"/>
    <n v="4.1200000000000001E-2"/>
    <s v="0/0"/>
    <m/>
    <x v="0"/>
    <x v="0"/>
    <x v="7"/>
    <x v="3"/>
    <s v="2019-QTR4"/>
  </r>
  <r>
    <s v="IBULHSGFIN-I"/>
    <s v="Short"/>
    <d v="2019-10-10T10:45:00"/>
    <n v="195.6"/>
    <d v="2019-10-10T15:15:00"/>
    <n v="192.25"/>
    <n v="-1.7100000000000001E-2"/>
    <n v="8268.7999999999993"/>
    <n v="1.67E-2"/>
    <n v="2528"/>
    <n v="494476.81"/>
    <n v="341127.93"/>
    <n v="19"/>
    <n v="435.2"/>
    <n v="-2.9399999999999999E-2"/>
    <n v="6.7699999999999996E-2"/>
    <s v="0/0"/>
    <m/>
    <x v="1"/>
    <x v="0"/>
    <x v="7"/>
    <x v="3"/>
    <s v="2019-QTR4"/>
  </r>
  <r>
    <s v="PNB-I"/>
    <s v="Short"/>
    <d v="2019-10-10T11:15:00"/>
    <n v="56.85"/>
    <d v="2019-10-10T15:15:00"/>
    <n v="56.45"/>
    <n v="-7.0000000000000001E-3"/>
    <n v="3318"/>
    <n v="6.6E-3"/>
    <n v="8795"/>
    <n v="499995.75"/>
    <n v="344445.93"/>
    <n v="17"/>
    <n v="195.18"/>
    <n v="-6.1999999999999998E-3"/>
    <n v="1.14E-2"/>
    <s v="0/0"/>
    <m/>
    <x v="1"/>
    <x v="0"/>
    <x v="7"/>
    <x v="3"/>
    <s v="2019-QTR4"/>
  </r>
  <r>
    <s v="RBLBANK-I"/>
    <s v="Short"/>
    <d v="2019-10-11T09:45:00"/>
    <n v="282.5"/>
    <d v="2019-10-11T15:15:00"/>
    <n v="267.25"/>
    <n v="-5.3999999999999999E-2"/>
    <n v="26624.75"/>
    <n v="5.3600000000000002E-2"/>
    <n v="1759"/>
    <n v="496917.5"/>
    <n v="371070.68"/>
    <n v="23"/>
    <n v="1157.5999999999999"/>
    <n v="-1.1900000000000001E-2"/>
    <n v="9.9299999999999999E-2"/>
    <s v="0/0"/>
    <m/>
    <x v="1"/>
    <x v="0"/>
    <x v="7"/>
    <x v="3"/>
    <s v="2019-QTR4"/>
  </r>
  <r>
    <s v="YESBANK-I"/>
    <s v="Short"/>
    <d v="2019-10-11T10:30:00"/>
    <n v="40.15"/>
    <d v="2019-10-11T15:15:00"/>
    <n v="39.6"/>
    <n v="-1.37E-2"/>
    <n v="6606.8"/>
    <n v="1.3299999999999999E-2"/>
    <n v="12376"/>
    <n v="496896.41"/>
    <n v="377677.48"/>
    <n v="20"/>
    <n v="330.34"/>
    <n v="-1.2500000000000001E-2"/>
    <n v="8.09E-2"/>
    <s v="0/0"/>
    <m/>
    <x v="1"/>
    <x v="0"/>
    <x v="7"/>
    <x v="3"/>
    <s v="2019-QTR4"/>
  </r>
  <r>
    <s v="DISHTV-I"/>
    <s v="Short"/>
    <d v="2019-10-11T12:15:00"/>
    <n v="16.649999999999999"/>
    <d v="2019-10-11T15:15:00"/>
    <n v="16.95"/>
    <n v="1.7999999999999999E-2"/>
    <n v="-9182"/>
    <n v="-1.84E-2"/>
    <n v="29940"/>
    <n v="498501"/>
    <n v="368495.48"/>
    <n v="13"/>
    <n v="-706.31"/>
    <n v="-2.7E-2"/>
    <n v="6.0000000000000001E-3"/>
    <s v="0/0"/>
    <m/>
    <x v="0"/>
    <x v="0"/>
    <x v="7"/>
    <x v="3"/>
    <s v="2019-QTR4"/>
  </r>
  <r>
    <s v="MOTHERSUMI-I"/>
    <s v="Short"/>
    <d v="2019-10-18T10:15:00"/>
    <n v="108.45"/>
    <d v="2019-10-18T15:15:00"/>
    <n v="107.95"/>
    <n v="-4.5999999999999999E-3"/>
    <n v="2101"/>
    <n v="4.1999999999999997E-3"/>
    <n v="4602"/>
    <n v="499086.88"/>
    <n v="370596.48"/>
    <n v="21"/>
    <n v="100.05"/>
    <n v="-1.01E-2"/>
    <n v="1.06E-2"/>
    <s v="0/0"/>
    <m/>
    <x v="1"/>
    <x v="0"/>
    <x v="7"/>
    <x v="3"/>
    <s v="2019-QTR4"/>
  </r>
  <r>
    <s v="ZEEL-I"/>
    <s v="Short"/>
    <d v="2019-10-18T13:45:00"/>
    <n v="247.95"/>
    <d v="2019-10-18T15:15:00"/>
    <n v="250.55"/>
    <n v="1.0500000000000001E-2"/>
    <n v="-5444.2"/>
    <n v="-1.09E-2"/>
    <n v="2017"/>
    <n v="500115.16"/>
    <n v="365152.28"/>
    <n v="7"/>
    <n v="-777.74"/>
    <n v="-4.1500000000000002E-2"/>
    <n v="8.0000000000000004E-4"/>
    <s v="0/0"/>
    <m/>
    <x v="0"/>
    <x v="0"/>
    <x v="7"/>
    <x v="3"/>
    <s v="2019-QTR4"/>
  </r>
  <r>
    <s v="LICHSGFIN-I"/>
    <s v="Short"/>
    <d v="2019-10-22T09:45:00"/>
    <n v="377.25"/>
    <d v="2019-10-22T15:15:00"/>
    <n v="374.45"/>
    <n v="-7.4000000000000003E-3"/>
    <n v="3504.4"/>
    <n v="7.0000000000000001E-3"/>
    <n v="1323"/>
    <n v="499101.75"/>
    <n v="368656.68"/>
    <n v="23"/>
    <n v="152.37"/>
    <n v="-9.2999999999999992E-3"/>
    <n v="1.26E-2"/>
    <s v="0/0"/>
    <m/>
    <x v="1"/>
    <x v="0"/>
    <x v="7"/>
    <x v="3"/>
    <s v="2019-QTR4"/>
  </r>
  <r>
    <s v="IBULHSGFIN-I"/>
    <s v="Short"/>
    <d v="2019-10-22T13:00:00"/>
    <n v="215.65"/>
    <d v="2019-10-22T15:15:00"/>
    <n v="201.35"/>
    <n v="-6.6299999999999998E-2"/>
    <n v="32332.5"/>
    <n v="6.59E-2"/>
    <n v="2275"/>
    <n v="490603.75"/>
    <n v="400989.18"/>
    <n v="10"/>
    <n v="3233.25"/>
    <n v="-2.1999999999999999E-2"/>
    <n v="0.1182"/>
    <s v="0/0"/>
    <m/>
    <x v="1"/>
    <x v="0"/>
    <x v="7"/>
    <x v="3"/>
    <s v="2019-QTR4"/>
  </r>
  <r>
    <s v="APOLLOTYRE-I"/>
    <s v="Short"/>
    <d v="2019-10-22T13:45:00"/>
    <n v="184.1"/>
    <d v="2019-10-22T15:15:00"/>
    <n v="185.3"/>
    <n v="6.4999999999999997E-3"/>
    <n v="-3453.2"/>
    <n v="-6.8999999999999999E-3"/>
    <n v="2711"/>
    <n v="499095.13"/>
    <n v="397535.98"/>
    <n v="7"/>
    <n v="-493.31"/>
    <n v="-8.3999999999999995E-3"/>
    <n v="5.0000000000000001E-4"/>
    <s v="0/0"/>
    <m/>
    <x v="0"/>
    <x v="0"/>
    <x v="7"/>
    <x v="3"/>
    <s v="2019-QTR4"/>
  </r>
  <r>
    <s v="HAVELLS-I"/>
    <s v="Short"/>
    <d v="2019-10-23T14:15:00"/>
    <n v="662.4"/>
    <d v="2019-10-23T15:00:00"/>
    <n v="679.95"/>
    <n v="2.6499999999999999E-2"/>
    <n v="-13397.6"/>
    <n v="-2.69E-2"/>
    <n v="752"/>
    <n v="498124.81"/>
    <n v="384138.38"/>
    <n v="4"/>
    <n v="-3349.4"/>
    <n v="-2.6499999999999999E-2"/>
    <n v="7.4999999999999997E-3"/>
    <s v="0/0"/>
    <m/>
    <x v="0"/>
    <x v="0"/>
    <x v="7"/>
    <x v="3"/>
    <s v="2019-QTR4"/>
  </r>
  <r>
    <s v="ONGC-I"/>
    <s v="Short"/>
    <d v="2019-10-23T09:30:00"/>
    <n v="142.44999999999999"/>
    <d v="2019-10-23T15:15:00"/>
    <n v="142.44999999999999"/>
    <n v="0"/>
    <n v="-200"/>
    <n v="-4.0000000000000002E-4"/>
    <n v="3495"/>
    <n v="497862.75"/>
    <n v="383938.38"/>
    <n v="24"/>
    <n v="-8.33"/>
    <n v="-1.5800000000000002E-2"/>
    <n v="6.0000000000000001E-3"/>
    <s v="0/0"/>
    <m/>
    <x v="0"/>
    <x v="0"/>
    <x v="7"/>
    <x v="3"/>
    <s v="2019-QTR4"/>
  </r>
  <r>
    <s v="DISHTV-I"/>
    <s v="Short"/>
    <d v="2019-10-24T10:30:00"/>
    <n v="12.8"/>
    <d v="2019-10-24T11:15:00"/>
    <n v="11.9"/>
    <n v="-7.0300000000000001E-2"/>
    <n v="34819.9"/>
    <n v="6.9900000000000004E-2"/>
    <n v="38911"/>
    <n v="498060.81"/>
    <n v="418758.28"/>
    <n v="4"/>
    <n v="8704.98"/>
    <n v="-1.17E-2"/>
    <n v="7.0300000000000001E-2"/>
    <s v="0/0"/>
    <m/>
    <x v="1"/>
    <x v="0"/>
    <x v="7"/>
    <x v="3"/>
    <s v="2019-QTR4"/>
  </r>
  <r>
    <s v="UNIONBANK-I"/>
    <s v="Short"/>
    <d v="2019-10-24T13:15:00"/>
    <n v="51.85"/>
    <d v="2019-10-24T13:45:00"/>
    <n v="51.3"/>
    <n v="-1.06E-2"/>
    <n v="4998.6000000000004"/>
    <n v="1.0200000000000001E-2"/>
    <n v="9452"/>
    <n v="490086.19"/>
    <n v="423756.88"/>
    <n v="3"/>
    <n v="1666.2"/>
    <n v="-2.0299999999999999E-2"/>
    <n v="2.5999999999999999E-2"/>
    <s v="0/0"/>
    <m/>
    <x v="1"/>
    <x v="0"/>
    <x v="7"/>
    <x v="3"/>
    <s v="2019-QTR4"/>
  </r>
  <r>
    <s v="IDFCFIRSTB-I"/>
    <s v="Short"/>
    <d v="2019-10-24T13:15:00"/>
    <n v="37.950000000000003"/>
    <d v="2019-10-24T14:45:00"/>
    <n v="38.049999999999997"/>
    <n v="2.5999999999999999E-3"/>
    <n v="-1485.3"/>
    <n v="-3.0000000000000001E-3"/>
    <n v="12853"/>
    <n v="487771.38"/>
    <n v="422271.58"/>
    <n v="7"/>
    <n v="-212.19"/>
    <n v="-2.7699999999999999E-2"/>
    <n v="1.2999999999999999E-3"/>
    <s v="0/0"/>
    <m/>
    <x v="0"/>
    <x v="0"/>
    <x v="7"/>
    <x v="3"/>
    <s v="2019-QTR4"/>
  </r>
  <r>
    <s v="IDEA-I"/>
    <s v="Short"/>
    <d v="2019-10-24T10:15:00"/>
    <n v="5.15"/>
    <d v="2019-10-24T15:15:00"/>
    <n v="4.25"/>
    <n v="-0.17480000000000001"/>
    <n v="87178.3"/>
    <n v="0.1744"/>
    <n v="97087"/>
    <n v="499998.06"/>
    <n v="509449.88"/>
    <n v="21"/>
    <n v="4151.3500000000004"/>
    <n v="-1.9400000000000001E-2"/>
    <n v="0.17480000000000001"/>
    <s v="0/0"/>
    <m/>
    <x v="1"/>
    <x v="0"/>
    <x v="7"/>
    <x v="3"/>
    <s v="2019-QTR4"/>
  </r>
  <r>
    <s v="NBCC-I"/>
    <s v="Short"/>
    <d v="2019-10-24T10:30:00"/>
    <n v="35.5"/>
    <d v="2019-10-24T15:15:00"/>
    <n v="34.549999999999997"/>
    <n v="-2.6800000000000001E-2"/>
    <n v="13161.75"/>
    <n v="2.64E-2"/>
    <n v="14065"/>
    <n v="499307.5"/>
    <n v="522611.63"/>
    <n v="20"/>
    <n v="658.09"/>
    <n v="-4.1999999999999997E-3"/>
    <n v="3.5200000000000002E-2"/>
    <s v="0/0"/>
    <m/>
    <x v="1"/>
    <x v="0"/>
    <x v="7"/>
    <x v="3"/>
    <s v="2019-QTR4"/>
  </r>
  <r>
    <s v="YESBANK-I"/>
    <s v="Short"/>
    <d v="2019-10-25T10:00:00"/>
    <n v="47.3"/>
    <d v="2019-10-25T14:45:00"/>
    <n v="49.35"/>
    <n v="4.3299999999999998E-2"/>
    <n v="-21733.200000000001"/>
    <n v="-4.3700000000000003E-2"/>
    <n v="10504"/>
    <n v="496839.19"/>
    <n v="500878.43"/>
    <n v="20"/>
    <n v="-1086.6600000000001"/>
    <n v="-4.3299999999999998E-2"/>
    <n v="3.6999999999999998E-2"/>
    <s v="0/0"/>
    <m/>
    <x v="0"/>
    <x v="0"/>
    <x v="7"/>
    <x v="3"/>
    <s v="2019-QTR4"/>
  </r>
  <r>
    <s v="SUNTV-I"/>
    <s v="Short"/>
    <d v="2019-10-29T10:15:00"/>
    <n v="522.25"/>
    <d v="2019-10-29T12:00:00"/>
    <n v="531.35"/>
    <n v="1.7399999999999999E-2"/>
    <n v="-8936"/>
    <n v="-1.78E-2"/>
    <n v="960"/>
    <n v="501360"/>
    <n v="491942.43"/>
    <n v="8"/>
    <n v="-1117"/>
    <n v="-1.7399999999999999E-2"/>
    <n v="3.5999999999999999E-3"/>
    <s v="0/0"/>
    <m/>
    <x v="0"/>
    <x v="0"/>
    <x v="7"/>
    <x v="3"/>
    <s v="2019-QTR4"/>
  </r>
  <r>
    <s v="DISHTV-I"/>
    <s v="Short"/>
    <d v="2019-10-29T10:15:00"/>
    <n v="10.85"/>
    <d v="2019-10-29T15:15:00"/>
    <n v="11.1"/>
    <n v="2.3E-2"/>
    <n v="-11668"/>
    <n v="-2.3400000000000001E-2"/>
    <n v="45872"/>
    <n v="497711.22"/>
    <n v="480274.43"/>
    <n v="21"/>
    <n v="-555.62"/>
    <n v="-6.4500000000000002E-2"/>
    <n v="1.84E-2"/>
    <s v="0/0"/>
    <m/>
    <x v="0"/>
    <x v="0"/>
    <x v="7"/>
    <x v="3"/>
    <s v="2019-QTR4"/>
  </r>
  <r>
    <s v="IDEA-I"/>
    <s v="Short"/>
    <d v="2019-10-29T14:45:00"/>
    <n v="3.8"/>
    <d v="2019-10-29T15:15:00"/>
    <n v="3.8"/>
    <n v="0"/>
    <n v="-200"/>
    <n v="-4.0000000000000002E-4"/>
    <n v="129870"/>
    <n v="493506"/>
    <n v="480074.43"/>
    <n v="3"/>
    <n v="-66.67"/>
    <n v="-2.63E-2"/>
    <n v="2.63E-2"/>
    <s v="0/0"/>
    <m/>
    <x v="0"/>
    <x v="0"/>
    <x v="7"/>
    <x v="3"/>
    <s v="2019-QTR4"/>
  </r>
  <r>
    <s v="INFRATEL-I"/>
    <s v="Short"/>
    <d v="2019-10-30T13:00:00"/>
    <n v="191.25"/>
    <d v="2019-10-30T15:15:00"/>
    <n v="184"/>
    <n v="-3.7900000000000003E-2"/>
    <n v="18541.25"/>
    <n v="3.7499999999999999E-2"/>
    <n v="2585"/>
    <n v="494381.25"/>
    <n v="498615.68"/>
    <n v="10"/>
    <n v="1854.13"/>
    <n v="-1.52E-2"/>
    <n v="7.4999999999999997E-2"/>
    <s v="0/0"/>
    <m/>
    <x v="1"/>
    <x v="0"/>
    <x v="7"/>
    <x v="3"/>
    <s v="2019-QTR4"/>
  </r>
  <r>
    <s v="YESBANK-I"/>
    <s v="Short"/>
    <d v="2019-11-01T10:30:00"/>
    <n v="67"/>
    <d v="2019-11-01T15:15:00"/>
    <n v="66.3"/>
    <n v="-1.04E-2"/>
    <n v="4928.2"/>
    <n v="0.01"/>
    <n v="7326"/>
    <n v="490842"/>
    <n v="503543.88"/>
    <n v="20"/>
    <n v="246.41"/>
    <n v="-3.2099999999999997E-2"/>
    <n v="4.1000000000000002E-2"/>
    <s v="0/0"/>
    <m/>
    <x v="1"/>
    <x v="0"/>
    <x v="8"/>
    <x v="3"/>
    <s v="2019-QTR4"/>
  </r>
  <r>
    <s v="ASHOKLEY-I"/>
    <s v="Short"/>
    <d v="2019-11-01T12:00:00"/>
    <n v="75.900000000000006"/>
    <d v="2019-11-01T15:15:00"/>
    <n v="76.05"/>
    <n v="2E-3"/>
    <n v="-1186.25"/>
    <n v="-2.3999999999999998E-3"/>
    <n v="6575"/>
    <n v="499042.5"/>
    <n v="502357.63"/>
    <n v="14"/>
    <n v="-84.73"/>
    <n v="-1.32E-2"/>
    <n v="6.6E-3"/>
    <s v="0/0"/>
    <m/>
    <x v="0"/>
    <x v="0"/>
    <x v="8"/>
    <x v="3"/>
    <s v="2019-QTR4"/>
  </r>
  <r>
    <s v="CADILAHC-I"/>
    <s v="Short"/>
    <d v="2019-11-04T10:00:00"/>
    <n v="252.5"/>
    <d v="2019-11-04T15:15:00"/>
    <n v="243.45"/>
    <n v="-3.5799999999999998E-2"/>
    <n v="17637.55"/>
    <n v="3.5400000000000001E-2"/>
    <n v="1971"/>
    <n v="497677.5"/>
    <n v="519995.18"/>
    <n v="22"/>
    <n v="801.71"/>
    <n v="-1.5800000000000002E-2"/>
    <n v="7.7200000000000005E-2"/>
    <s v="0/0"/>
    <m/>
    <x v="1"/>
    <x v="0"/>
    <x v="8"/>
    <x v="3"/>
    <s v="2019-QTR4"/>
  </r>
  <r>
    <s v="DISHTV-I"/>
    <s v="Short"/>
    <d v="2019-11-04T11:30:00"/>
    <n v="15"/>
    <d v="2019-11-04T15:15:00"/>
    <n v="14.5"/>
    <n v="-3.3300000000000003E-2"/>
    <n v="16301.5"/>
    <n v="3.2899999999999999E-2"/>
    <n v="33003"/>
    <n v="495045"/>
    <n v="536296.68000000005"/>
    <n v="16"/>
    <n v="1018.84"/>
    <n v="-2.6700000000000002E-2"/>
    <n v="4.3299999999999998E-2"/>
    <s v="0/0"/>
    <m/>
    <x v="1"/>
    <x v="0"/>
    <x v="8"/>
    <x v="3"/>
    <s v="2019-QTR4"/>
  </r>
  <r>
    <s v="SAIL-I"/>
    <s v="Short"/>
    <d v="2019-11-07T09:30:00"/>
    <n v="38.65"/>
    <d v="2019-11-07T12:00:00"/>
    <n v="39.4"/>
    <n v="1.9400000000000001E-2"/>
    <n v="-9902.75"/>
    <n v="-1.9800000000000002E-2"/>
    <n v="12937"/>
    <n v="500015.06"/>
    <n v="526393.93000000005"/>
    <n v="11"/>
    <n v="-900.25"/>
    <n v="-1.9400000000000001E-2"/>
    <n v="3.8999999999999998E-3"/>
    <s v="0/0"/>
    <m/>
    <x v="0"/>
    <x v="0"/>
    <x v="8"/>
    <x v="3"/>
    <s v="2019-QTR4"/>
  </r>
  <r>
    <s v="TATASTEEL-I"/>
    <s v="Short"/>
    <d v="2019-11-07T13:15:00"/>
    <n v="399.65"/>
    <d v="2019-11-07T14:30:00"/>
    <n v="405.55"/>
    <n v="1.4800000000000001E-2"/>
    <n v="-7557.3"/>
    <n v="-1.52E-2"/>
    <n v="1247"/>
    <n v="498363.53"/>
    <n v="518836.63"/>
    <n v="6"/>
    <n v="-1259.55"/>
    <n v="-1.4800000000000001E-2"/>
    <n v="8.6E-3"/>
    <s v="0/0"/>
    <m/>
    <x v="0"/>
    <x v="0"/>
    <x v="8"/>
    <x v="3"/>
    <s v="2019-QTR4"/>
  </r>
  <r>
    <s v="TATAMOTORS-I"/>
    <s v="Short"/>
    <d v="2019-11-07T13:15:00"/>
    <n v="171.5"/>
    <d v="2019-11-07T15:15:00"/>
    <n v="171.8"/>
    <n v="1.6999999999999999E-3"/>
    <n v="-1073.3"/>
    <n v="-2.0999999999999999E-3"/>
    <n v="2911"/>
    <n v="499236.5"/>
    <n v="517763.33"/>
    <n v="9"/>
    <n v="-119.26"/>
    <n v="-7.9000000000000008E-3"/>
    <n v="5.7999999999999996E-3"/>
    <s v="0/0"/>
    <m/>
    <x v="0"/>
    <x v="0"/>
    <x v="8"/>
    <x v="3"/>
    <s v="2019-QTR4"/>
  </r>
  <r>
    <s v="BALKRISIND-I"/>
    <s v="Short"/>
    <d v="2019-11-11T10:15:00"/>
    <n v="817.55"/>
    <d v="2019-11-11T15:15:00"/>
    <n v="825.75"/>
    <n v="0.01"/>
    <n v="-5226.6000000000004"/>
    <n v="-1.04E-2"/>
    <n v="613"/>
    <n v="501158.16"/>
    <n v="512536.73"/>
    <n v="21"/>
    <n v="-248.89"/>
    <n v="-1.52E-2"/>
    <n v="9.1999999999999998E-3"/>
    <s v="0/0"/>
    <m/>
    <x v="0"/>
    <x v="0"/>
    <x v="8"/>
    <x v="3"/>
    <s v="2019-QTR4"/>
  </r>
  <r>
    <s v="DISHTV-I"/>
    <s v="Short"/>
    <d v="2019-11-13T11:00:00"/>
    <n v="14.2"/>
    <d v="2019-11-13T12:00:00"/>
    <n v="12.7"/>
    <n v="-0.1056"/>
    <n v="52247.5"/>
    <n v="0.1052"/>
    <n v="34965"/>
    <n v="496503"/>
    <n v="564784.23"/>
    <n v="5"/>
    <n v="10449.5"/>
    <n v="-1.06E-2"/>
    <n v="0.1056"/>
    <s v="0/0"/>
    <m/>
    <x v="1"/>
    <x v="0"/>
    <x v="8"/>
    <x v="3"/>
    <s v="2019-QTR4"/>
  </r>
  <r>
    <s v="JINDALSTEL-I"/>
    <s v="Short"/>
    <d v="2019-11-14T09:30:00"/>
    <n v="141.05000000000001"/>
    <d v="2019-11-14T15:15:00"/>
    <n v="139.94999999999999"/>
    <n v="-7.7999999999999996E-3"/>
    <n v="3676.4"/>
    <n v="7.4000000000000003E-3"/>
    <n v="3524"/>
    <n v="497060.22"/>
    <n v="568460.63"/>
    <n v="24"/>
    <n v="153.18"/>
    <n v="-2.2700000000000001E-2"/>
    <n v="1.35E-2"/>
    <s v="0/0"/>
    <m/>
    <x v="1"/>
    <x v="0"/>
    <x v="8"/>
    <x v="3"/>
    <s v="2019-QTR4"/>
  </r>
  <r>
    <s v="ASHOKLEY-I"/>
    <s v="Short"/>
    <d v="2019-11-14T11:45:00"/>
    <n v="78.349999999999994"/>
    <d v="2019-11-14T15:15:00"/>
    <n v="79.849999999999994"/>
    <n v="1.9099999999999999E-2"/>
    <n v="-9791"/>
    <n v="-1.95E-2"/>
    <n v="6394"/>
    <n v="500969.88"/>
    <n v="558669.63"/>
    <n v="15"/>
    <n v="-652.73"/>
    <n v="-1.9099999999999999E-2"/>
    <n v="1.4E-2"/>
    <s v="0/0"/>
    <m/>
    <x v="0"/>
    <x v="0"/>
    <x v="8"/>
    <x v="3"/>
    <s v="2019-QTR4"/>
  </r>
  <r>
    <s v="RBLBANK-I"/>
    <s v="Short"/>
    <d v="2019-11-18T10:00:00"/>
    <n v="316.8"/>
    <d v="2019-11-18T13:45:00"/>
    <n v="323.95"/>
    <n v="2.2599999999999999E-2"/>
    <n v="-11439.8"/>
    <n v="-2.3E-2"/>
    <n v="1572"/>
    <n v="498009.59"/>
    <n v="547229.82999999996"/>
    <n v="16"/>
    <n v="-714.99"/>
    <n v="-2.2599999999999999E-2"/>
    <n v="1.7999999999999999E-2"/>
    <s v="0/0"/>
    <m/>
    <x v="0"/>
    <x v="0"/>
    <x v="8"/>
    <x v="3"/>
    <s v="2019-QTR4"/>
  </r>
  <r>
    <s v="GLENMARK-I"/>
    <s v="Short"/>
    <d v="2019-11-19T12:45:00"/>
    <n v="352.6"/>
    <d v="2019-11-19T15:15:00"/>
    <n v="349.65"/>
    <n v="-8.3999999999999995E-3"/>
    <n v="3930"/>
    <n v="8.0000000000000002E-3"/>
    <n v="1400"/>
    <n v="493640"/>
    <n v="551159.82999999996"/>
    <n v="11"/>
    <n v="357.27"/>
    <n v="-1.5299999999999999E-2"/>
    <n v="1.4E-2"/>
    <s v="0/0"/>
    <m/>
    <x v="1"/>
    <x v="0"/>
    <x v="8"/>
    <x v="3"/>
    <s v="2019-QTR4"/>
  </r>
  <r>
    <s v="HINDPETRO-I"/>
    <s v="Short"/>
    <d v="2019-11-21T09:30:00"/>
    <n v="294"/>
    <d v="2019-11-21T15:15:00"/>
    <n v="286.39999999999998"/>
    <n v="-2.5899999999999999E-2"/>
    <n v="12720"/>
    <n v="2.5499999999999998E-2"/>
    <n v="1700"/>
    <n v="499800"/>
    <n v="563879.82999999996"/>
    <n v="24"/>
    <n v="530"/>
    <n v="-1.09E-2"/>
    <n v="3.1E-2"/>
    <s v="0/0"/>
    <m/>
    <x v="1"/>
    <x v="0"/>
    <x v="8"/>
    <x v="3"/>
    <s v="2019-QTR4"/>
  </r>
  <r>
    <s v="DISHTV-I"/>
    <s v="Short"/>
    <d v="2019-11-21T10:30:00"/>
    <n v="15.7"/>
    <d v="2019-11-21T15:15:00"/>
    <n v="15.85"/>
    <n v="9.5999999999999992E-3"/>
    <n v="-4902.2"/>
    <n v="-0.01"/>
    <n v="31348"/>
    <n v="492163.59"/>
    <n v="558977.63"/>
    <n v="20"/>
    <n v="-245.11"/>
    <n v="-7.0099999999999996E-2"/>
    <n v="5.7299999999999997E-2"/>
    <s v="0/0"/>
    <m/>
    <x v="0"/>
    <x v="0"/>
    <x v="8"/>
    <x v="3"/>
    <s v="2019-QTR4"/>
  </r>
  <r>
    <s v="IDEA-I"/>
    <s v="Short"/>
    <d v="2019-11-26T13:30:00"/>
    <n v="6.15"/>
    <d v="2019-11-26T14:15:00"/>
    <n v="5.7499989999999999"/>
    <n v="-6.5000000000000002E-2"/>
    <n v="32320.48"/>
    <n v="6.4600000000000005E-2"/>
    <n v="81301"/>
    <n v="500001.16"/>
    <n v="591298.11"/>
    <n v="4"/>
    <n v="8080.12"/>
    <n v="-8.0999999999999996E-3"/>
    <n v="6.5000000000000002E-2"/>
    <s v="0/0"/>
    <m/>
    <x v="1"/>
    <x v="0"/>
    <x v="8"/>
    <x v="3"/>
    <s v="2019-QTR4"/>
  </r>
  <r>
    <s v="RBLBANK-I"/>
    <s v="Short"/>
    <d v="2019-11-26T10:15:00"/>
    <n v="352.35"/>
    <d v="2019-11-26T15:15:00"/>
    <n v="347.15"/>
    <n v="-1.4800000000000001E-2"/>
    <n v="7147.6"/>
    <n v="1.44E-2"/>
    <n v="1413"/>
    <n v="497870.56"/>
    <n v="598445.71"/>
    <n v="21"/>
    <n v="340.36"/>
    <n v="-8.8999999999999999E-3"/>
    <n v="2.2700000000000001E-2"/>
    <s v="0/0"/>
    <m/>
    <x v="1"/>
    <x v="0"/>
    <x v="8"/>
    <x v="3"/>
    <s v="2019-QTR4"/>
  </r>
  <r>
    <s v="DISHTV-I"/>
    <s v="Short"/>
    <d v="2019-11-27T12:30:00"/>
    <n v="14.3"/>
    <d v="2019-11-27T15:15:00"/>
    <n v="13.95"/>
    <n v="-2.4500000000000001E-2"/>
    <n v="11952.7"/>
    <n v="2.41E-2"/>
    <n v="34722"/>
    <n v="496524.59"/>
    <n v="610398.41"/>
    <n v="12"/>
    <n v="996.06"/>
    <n v="-7.0000000000000001E-3"/>
    <n v="3.5000000000000003E-2"/>
    <s v="0/0"/>
    <m/>
    <x v="1"/>
    <x v="0"/>
    <x v="8"/>
    <x v="3"/>
    <s v="2019-QTR4"/>
  </r>
  <r>
    <s v="YESBANK-I"/>
    <s v="Short"/>
    <d v="2019-11-29T11:15:00"/>
    <n v="68.2"/>
    <d v="2019-11-29T11:45:00"/>
    <n v="66.8"/>
    <n v="-2.0500000000000001E-2"/>
    <n v="9807.2000000000007"/>
    <n v="2.01E-2"/>
    <n v="7148"/>
    <n v="487493.59"/>
    <n v="620205.61"/>
    <n v="3"/>
    <n v="3269.07"/>
    <n v="-2.7900000000000001E-2"/>
    <n v="2.0500000000000001E-2"/>
    <s v="0/0"/>
    <m/>
    <x v="1"/>
    <x v="0"/>
    <x v="8"/>
    <x v="3"/>
    <s v="2019-QTR4"/>
  </r>
  <r>
    <s v="IBULHSGFIN-I"/>
    <s v="Short"/>
    <d v="2019-12-02T11:00:00"/>
    <n v="275.5"/>
    <d v="2019-12-02T12:30:00"/>
    <n v="294.75"/>
    <n v="6.9900000000000004E-2"/>
    <n v="-34041.5"/>
    <n v="-7.0300000000000001E-2"/>
    <n v="1758"/>
    <n v="484329"/>
    <n v="586164.11"/>
    <n v="7"/>
    <n v="-4863.07"/>
    <n v="-6.9900000000000004E-2"/>
    <n v="4.0000000000000002E-4"/>
    <s v="0/0"/>
    <m/>
    <x v="0"/>
    <x v="0"/>
    <x v="9"/>
    <x v="3"/>
    <s v="2019-QTR4"/>
  </r>
  <r>
    <s v="DISHTV-I"/>
    <s v="Short"/>
    <d v="2019-12-03T09:30:00"/>
    <n v="12.2"/>
    <d v="2019-12-03T15:15:00"/>
    <n v="12.05"/>
    <n v="-1.23E-2"/>
    <n v="5547.1"/>
    <n v="1.1900000000000001E-2"/>
    <n v="38314"/>
    <n v="467430.78"/>
    <n v="591711.21"/>
    <n v="24"/>
    <n v="231.13"/>
    <n v="-7.3800000000000004E-2"/>
    <n v="6.9699999999999998E-2"/>
    <s v="0/0"/>
    <m/>
    <x v="1"/>
    <x v="0"/>
    <x v="9"/>
    <x v="3"/>
    <s v="2019-QTR4"/>
  </r>
  <r>
    <s v="NATIONALUM-I"/>
    <s v="Short"/>
    <d v="2019-12-03T09:30:00"/>
    <n v="42.05"/>
    <d v="2019-12-03T15:15:00"/>
    <n v="42.1"/>
    <n v="1.1999999999999999E-3"/>
    <n v="-793.1"/>
    <n v="-1.6000000000000001E-3"/>
    <n v="11862"/>
    <n v="498797.09"/>
    <n v="590918.11"/>
    <n v="24"/>
    <n v="-33.049999999999997"/>
    <n v="-1.3100000000000001E-2"/>
    <n v="1.55E-2"/>
    <s v="0/0"/>
    <m/>
    <x v="0"/>
    <x v="0"/>
    <x v="9"/>
    <x v="3"/>
    <s v="2019-QTR4"/>
  </r>
  <r>
    <s v="IDEA-I"/>
    <s v="Short"/>
    <d v="2019-12-06T13:00:00"/>
    <n v="6.9"/>
    <d v="2019-12-06T15:15:00"/>
    <n v="7"/>
    <n v="1.4500000000000001E-2"/>
    <n v="-7394.2"/>
    <n v="-1.49E-2"/>
    <n v="71942"/>
    <n v="496399.81"/>
    <n v="583523.91"/>
    <n v="10"/>
    <n v="-739.42"/>
    <n v="-2.1700000000000001E-2"/>
    <n v="2.9000000000000001E-2"/>
    <s v="0/0"/>
    <m/>
    <x v="0"/>
    <x v="0"/>
    <x v="9"/>
    <x v="3"/>
    <s v="2019-QTR4"/>
  </r>
  <r>
    <s v="TATAMTRDVR-I"/>
    <s v="Short"/>
    <d v="2019-12-10T09:30:00"/>
    <n v="66.349999999999994"/>
    <d v="2019-12-10T15:15:00"/>
    <n v="65.650000000000006"/>
    <n v="-1.06E-2"/>
    <n v="5078.7"/>
    <n v="1.0200000000000001E-2"/>
    <n v="7541"/>
    <n v="500345.34"/>
    <n v="588602.61"/>
    <n v="24"/>
    <n v="211.61"/>
    <n v="-1.2800000000000001E-2"/>
    <n v="2.3400000000000001E-2"/>
    <s v="0/0"/>
    <m/>
    <x v="1"/>
    <x v="0"/>
    <x v="9"/>
    <x v="3"/>
    <s v="2019-QTR4"/>
  </r>
  <r>
    <s v="YESBANK-I"/>
    <s v="Short"/>
    <d v="2019-12-10T13:15:00"/>
    <n v="51.25"/>
    <d v="2019-12-10T15:15:00"/>
    <n v="46.8"/>
    <n v="-8.6800000000000002E-2"/>
    <n v="42711.35"/>
    <n v="8.6400000000000005E-2"/>
    <n v="9643"/>
    <n v="494203.75"/>
    <n v="631313.96"/>
    <n v="9"/>
    <n v="4745.71"/>
    <n v="-1.5599999999999999E-2"/>
    <n v="0.10929999999999999"/>
    <s v="0/0"/>
    <m/>
    <x v="1"/>
    <x v="0"/>
    <x v="9"/>
    <x v="3"/>
    <s v="2019-QTR4"/>
  </r>
  <r>
    <s v="EQUITAS-I"/>
    <s v="Short"/>
    <d v="2019-12-12T10:15:00"/>
    <n v="103.1"/>
    <d v="2019-12-12T15:15:00"/>
    <n v="101.45"/>
    <n v="-1.6E-2"/>
    <n v="7828.9"/>
    <n v="1.5599999999999999E-2"/>
    <n v="4866"/>
    <n v="501684.59"/>
    <n v="639142.86"/>
    <n v="21"/>
    <n v="372.8"/>
    <n v="-8.6999999999999994E-3"/>
    <n v="2.52E-2"/>
    <s v="0/0"/>
    <m/>
    <x v="1"/>
    <x v="0"/>
    <x v="9"/>
    <x v="3"/>
    <s v="2019-QTR4"/>
  </r>
  <r>
    <s v="TATAMOTORS-I"/>
    <s v="Short"/>
    <d v="2019-12-16T09:45:00"/>
    <n v="176.1"/>
    <d v="2019-12-16T15:15:00"/>
    <n v="175"/>
    <n v="-6.1999999999999998E-3"/>
    <n v="2919.6"/>
    <n v="5.7999999999999996E-3"/>
    <n v="2836"/>
    <n v="499419.63"/>
    <n v="642062.46"/>
    <n v="23"/>
    <n v="126.94"/>
    <n v="-3.3999999999999998E-3"/>
    <n v="1.3299999999999999E-2"/>
    <s v="0/0"/>
    <m/>
    <x v="1"/>
    <x v="0"/>
    <x v="9"/>
    <x v="3"/>
    <s v="2019-QTR4"/>
  </r>
  <r>
    <s v="IBULHSGFIN-I"/>
    <s v="Short"/>
    <d v="2019-12-19T09:30:00"/>
    <n v="296.2"/>
    <d v="2019-12-19T15:15:00"/>
    <n v="293"/>
    <n v="-1.0800000000000001E-2"/>
    <n v="5153.6000000000004"/>
    <n v="1.04E-2"/>
    <n v="1673"/>
    <n v="495542.63"/>
    <n v="647216.06000000006"/>
    <n v="24"/>
    <n v="214.73"/>
    <n v="-1.2500000000000001E-2"/>
    <n v="1.9800000000000002E-2"/>
    <s v="0/0"/>
    <m/>
    <x v="1"/>
    <x v="0"/>
    <x v="9"/>
    <x v="3"/>
    <s v="2019-QTR4"/>
  </r>
  <r>
    <s v="TORNTPOWER-I"/>
    <s v="Short"/>
    <d v="2020-01-03T12:15:00"/>
    <n v="287.45"/>
    <d v="2020-01-03T15:15:00"/>
    <n v="289.89999999999998"/>
    <n v="8.5000000000000006E-3"/>
    <n v="-4467.8999999999996"/>
    <n v="-8.8999999999999999E-3"/>
    <n v="1742"/>
    <n v="500737.91"/>
    <n v="642748.16000000003"/>
    <n v="13"/>
    <n v="-343.68"/>
    <n v="-1.34E-2"/>
    <n v="1.1999999999999999E-3"/>
    <s v="0/0"/>
    <m/>
    <x v="0"/>
    <x v="1"/>
    <x v="10"/>
    <x v="0"/>
    <s v="2020-QTR1"/>
  </r>
  <r>
    <s v="YESBANK-I"/>
    <s v="Short"/>
    <d v="2020-01-13T10:15:00"/>
    <n v="37.35"/>
    <d v="2020-01-13T15:15:00"/>
    <n v="37.5"/>
    <n v="4.0000000000000001E-3"/>
    <n v="-2197.4"/>
    <n v="-4.4000000000000003E-3"/>
    <n v="13316"/>
    <n v="497352.59"/>
    <n v="640550.76"/>
    <n v="21"/>
    <n v="-104.64"/>
    <n v="-5.8900000000000001E-2"/>
    <n v="1.47E-2"/>
    <s v="0/0"/>
    <m/>
    <x v="0"/>
    <x v="1"/>
    <x v="10"/>
    <x v="0"/>
    <s v="2020-QTR1"/>
  </r>
  <r>
    <s v="YESBANK-I"/>
    <s v="Short"/>
    <d v="2020-01-14T09:30:00"/>
    <n v="36.799999999999997"/>
    <d v="2020-01-14T15:15:00"/>
    <n v="35.35"/>
    <n v="-3.9399999999999998E-2"/>
    <n v="19341.650000000001"/>
    <n v="3.9E-2"/>
    <n v="13477"/>
    <n v="495953.59"/>
    <n v="659892.41"/>
    <n v="24"/>
    <n v="805.9"/>
    <n v="-9.4999999999999998E-3"/>
    <n v="0.13719999999999999"/>
    <s v="0/0"/>
    <m/>
    <x v="1"/>
    <x v="1"/>
    <x v="10"/>
    <x v="0"/>
    <s v="2020-QTR1"/>
  </r>
  <r>
    <s v="NMDC-I"/>
    <s v="Short"/>
    <d v="2020-01-20T10:15:00"/>
    <n v="134.44999999999999"/>
    <d v="2020-01-20T14:45:00"/>
    <n v="138.35"/>
    <n v="2.9000000000000001E-2"/>
    <n v="-14692.4"/>
    <n v="-2.9399999999999999E-2"/>
    <n v="3716"/>
    <n v="499616.19"/>
    <n v="645200.01"/>
    <n v="19"/>
    <n v="-773.28"/>
    <n v="-2.9000000000000001E-2"/>
    <n v="1.15E-2"/>
    <s v="0/0"/>
    <m/>
    <x v="0"/>
    <x v="1"/>
    <x v="10"/>
    <x v="0"/>
    <s v="2020-QTR1"/>
  </r>
  <r>
    <s v="NBCC-I"/>
    <s v="Short"/>
    <d v="2020-01-22T09:30:00"/>
    <n v="36.700000000000003"/>
    <d v="2020-01-22T15:15:00"/>
    <n v="35.799999999999997"/>
    <n v="-2.4500000000000001E-2"/>
    <n v="12028.3"/>
    <n v="2.41E-2"/>
    <n v="13587"/>
    <n v="498642.91"/>
    <n v="657228.31000000006"/>
    <n v="24"/>
    <n v="501.18"/>
    <n v="-5.4000000000000003E-3"/>
    <n v="2.7199999999999998E-2"/>
    <s v="0/0"/>
    <m/>
    <x v="1"/>
    <x v="1"/>
    <x v="10"/>
    <x v="0"/>
    <s v="2020-QTR1"/>
  </r>
  <r>
    <s v="UPL-I"/>
    <s v="Short"/>
    <d v="2020-01-22T10:15:00"/>
    <n v="564.79999999999995"/>
    <d v="2020-01-22T15:15:00"/>
    <n v="566.75"/>
    <n v="3.5000000000000001E-3"/>
    <n v="-1925.75"/>
    <n v="-3.8999999999999998E-3"/>
    <n v="885"/>
    <n v="499848"/>
    <n v="655302.56000000006"/>
    <n v="21"/>
    <n v="-91.7"/>
    <n v="-2.3400000000000001E-2"/>
    <n v="1.9E-2"/>
    <s v="0/0"/>
    <m/>
    <x v="0"/>
    <x v="1"/>
    <x v="10"/>
    <x v="0"/>
    <s v="2020-QTR1"/>
  </r>
  <r>
    <s v="YESBANK-I"/>
    <s v="Short"/>
    <d v="2020-02-03T10:15:00"/>
    <n v="30.85"/>
    <d v="2020-02-03T15:15:00"/>
    <n v="30.3"/>
    <n v="-1.78E-2"/>
    <n v="8670.9500000000007"/>
    <n v="1.7399999999999999E-2"/>
    <n v="16129"/>
    <n v="497579.66"/>
    <n v="663973.51"/>
    <n v="21"/>
    <n v="412.9"/>
    <n v="-4.3799999999999999E-2"/>
    <n v="3.73E-2"/>
    <s v="0/0"/>
    <m/>
    <x v="1"/>
    <x v="1"/>
    <x v="11"/>
    <x v="0"/>
    <s v="2020-QTR1"/>
  </r>
  <r>
    <s v="BIOCON-I"/>
    <s v="Short"/>
    <d v="2020-02-04T09:30:00"/>
    <n v="286.5"/>
    <d v="2020-02-04T15:15:00"/>
    <n v="284.89999999999998"/>
    <n v="-5.5999999999999999E-3"/>
    <n v="2547.1999999999998"/>
    <n v="5.1999999999999998E-3"/>
    <n v="1717"/>
    <n v="491920.5"/>
    <n v="666520.71"/>
    <n v="24"/>
    <n v="106.13"/>
    <n v="-1.9E-2"/>
    <n v="3.9399999999999998E-2"/>
    <s v="0/0"/>
    <m/>
    <x v="1"/>
    <x v="1"/>
    <x v="11"/>
    <x v="0"/>
    <s v="2020-QTR1"/>
  </r>
  <r>
    <s v="YESBANK-I"/>
    <s v="Short"/>
    <d v="2020-02-04T09:45:00"/>
    <n v="29.7"/>
    <d v="2020-02-04T15:15:00"/>
    <n v="30.6"/>
    <n v="3.0300000000000001E-2"/>
    <n v="-15249.8"/>
    <n v="-3.0700000000000002E-2"/>
    <n v="16722"/>
    <n v="496643.41"/>
    <n v="651270.91"/>
    <n v="23"/>
    <n v="-663.03"/>
    <n v="-4.7100000000000003E-2"/>
    <n v="1.6799999999999999E-2"/>
    <s v="0/0"/>
    <m/>
    <x v="0"/>
    <x v="1"/>
    <x v="11"/>
    <x v="0"/>
    <s v="2020-QTR1"/>
  </r>
  <r>
    <s v="MFSL-I"/>
    <s v="Short"/>
    <d v="2020-02-04T11:45:00"/>
    <n v="474.45"/>
    <d v="2020-02-04T15:15:00"/>
    <n v="481.15"/>
    <n v="1.41E-2"/>
    <n v="-7255.1"/>
    <n v="-1.4500000000000001E-2"/>
    <n v="1053"/>
    <n v="499595.88"/>
    <n v="644015.81000000006"/>
    <n v="15"/>
    <n v="-483.67"/>
    <n v="-2.8000000000000001E-2"/>
    <n v="1.35E-2"/>
    <s v="0/0"/>
    <m/>
    <x v="0"/>
    <x v="1"/>
    <x v="11"/>
    <x v="0"/>
    <s v="2020-QTR1"/>
  </r>
  <r>
    <s v="EXIDEIND-I"/>
    <s v="Short"/>
    <d v="2020-02-04T14:30:00"/>
    <n v="194.9"/>
    <d v="2020-02-04T15:15:00"/>
    <n v="188.5"/>
    <n v="-3.2800000000000003E-2"/>
    <n v="16120"/>
    <n v="3.2399999999999998E-2"/>
    <n v="2550"/>
    <n v="496995"/>
    <n v="660135.81000000006"/>
    <n v="4"/>
    <n v="4030"/>
    <n v="-1.3299999999999999E-2"/>
    <n v="3.5099999999999999E-2"/>
    <s v="0/0"/>
    <m/>
    <x v="1"/>
    <x v="1"/>
    <x v="11"/>
    <x v="0"/>
    <s v="2020-QTR1"/>
  </r>
  <r>
    <s v="IDEA-I"/>
    <s v="Short"/>
    <d v="2020-02-05T09:45:00"/>
    <n v="5.25"/>
    <d v="2020-02-05T15:15:00"/>
    <n v="5.3"/>
    <n v="9.4999999999999998E-3"/>
    <n v="-4961.8999999999996"/>
    <n v="-9.9000000000000008E-3"/>
    <n v="95238"/>
    <n v="499999.5"/>
    <n v="655173.91"/>
    <n v="23"/>
    <n v="-215.73"/>
    <n v="-9.4999999999999998E-3"/>
    <n v="1.9E-2"/>
    <s v="0/0"/>
    <m/>
    <x v="0"/>
    <x v="1"/>
    <x v="11"/>
    <x v="0"/>
    <s v="2020-QTR1"/>
  </r>
  <r>
    <s v="IDEA-I"/>
    <s v="Short"/>
    <d v="2020-02-11T09:30:00"/>
    <n v="5"/>
    <d v="2020-02-11T15:15:00"/>
    <n v="4.95"/>
    <n v="-0.01"/>
    <n v="4800"/>
    <n v="9.5999999999999992E-3"/>
    <n v="100000"/>
    <n v="500000"/>
    <n v="659973.91"/>
    <n v="24"/>
    <n v="200"/>
    <n v="-0.01"/>
    <n v="0.03"/>
    <s v="0/0"/>
    <m/>
    <x v="1"/>
    <x v="1"/>
    <x v="11"/>
    <x v="0"/>
    <s v="2020-QTR1"/>
  </r>
  <r>
    <s v="YESBANK-I"/>
    <s v="Short"/>
    <d v="2020-02-12T10:15:00"/>
    <n v="31.7"/>
    <d v="2020-02-12T15:15:00"/>
    <n v="32.1"/>
    <n v="1.26E-2"/>
    <n v="-6499.2"/>
    <n v="-1.2999999999999999E-2"/>
    <n v="15748"/>
    <n v="499211.63"/>
    <n v="653474.71"/>
    <n v="21"/>
    <n v="-309.49"/>
    <n v="-2.8400000000000002E-2"/>
    <n v="4.7000000000000002E-3"/>
    <s v="0/0"/>
    <m/>
    <x v="0"/>
    <x v="1"/>
    <x v="11"/>
    <x v="0"/>
    <s v="2020-QTR1"/>
  </r>
  <r>
    <s v="HINDALCO-I"/>
    <s v="Short"/>
    <d v="2020-02-12T14:15:00"/>
    <n v="192.15"/>
    <d v="2020-02-12T15:15:00"/>
    <n v="194.35"/>
    <n v="1.14E-2"/>
    <n v="-5889.2"/>
    <n v="-1.1900000000000001E-2"/>
    <n v="2586"/>
    <n v="496899.88"/>
    <n v="647585.51"/>
    <n v="5"/>
    <n v="-1177.8399999999999"/>
    <n v="-1.4800000000000001E-2"/>
    <n v="2.3E-3"/>
    <s v="0/0"/>
    <m/>
    <x v="0"/>
    <x v="1"/>
    <x v="11"/>
    <x v="0"/>
    <s v="2020-QTR1"/>
  </r>
  <r>
    <s v="BPCL-I"/>
    <s v="Short"/>
    <d v="2020-02-17T09:30:00"/>
    <n v="470.65"/>
    <d v="2020-02-17T15:15:00"/>
    <n v="462.95"/>
    <n v="-1.6400000000000001E-2"/>
    <n v="7969.7"/>
    <n v="1.6E-2"/>
    <n v="1061"/>
    <n v="499359.66"/>
    <n v="655555.21"/>
    <n v="24"/>
    <n v="332.07"/>
    <n v="-3.5999999999999999E-3"/>
    <n v="2.0500000000000001E-2"/>
    <s v="0/0"/>
    <m/>
    <x v="1"/>
    <x v="1"/>
    <x v="11"/>
    <x v="0"/>
    <s v="2020-QTR1"/>
  </r>
  <r>
    <s v="IDEA-I"/>
    <s v="Short"/>
    <d v="2020-02-17T14:00:00"/>
    <n v="3.55"/>
    <d v="2020-02-17T15:15:00"/>
    <n v="3.4"/>
    <n v="-4.2299999999999997E-2"/>
    <n v="20633.349999999999"/>
    <n v="4.1799999999999997E-2"/>
    <n v="138889"/>
    <n v="493055.94"/>
    <n v="676188.56"/>
    <n v="6"/>
    <n v="3438.89"/>
    <n v="-1.41E-2"/>
    <n v="5.6300000000000003E-2"/>
    <s v="0/0"/>
    <m/>
    <x v="1"/>
    <x v="1"/>
    <x v="11"/>
    <x v="0"/>
    <s v="2020-QTR1"/>
  </r>
  <r>
    <s v="LICHSGFIN-I"/>
    <s v="Short"/>
    <d v="2020-02-18T09:30:00"/>
    <n v="362.35"/>
    <d v="2020-02-18T15:15:00"/>
    <n v="365.55"/>
    <n v="8.8000000000000005E-3"/>
    <n v="-4542.3999999999996"/>
    <n v="-9.1999999999999998E-3"/>
    <n v="1357"/>
    <n v="491708.97"/>
    <n v="671646.16"/>
    <n v="24"/>
    <n v="-189.27"/>
    <n v="-1.67E-2"/>
    <n v="2.1700000000000001E-2"/>
    <s v="0/0"/>
    <m/>
    <x v="0"/>
    <x v="1"/>
    <x v="11"/>
    <x v="0"/>
    <s v="2020-QTR1"/>
  </r>
  <r>
    <s v="NCC-I"/>
    <s v="Short"/>
    <d v="2020-02-18T10:15:00"/>
    <n v="39.15"/>
    <d v="2020-02-18T15:15:00"/>
    <n v="41.45"/>
    <n v="5.8700000000000002E-2"/>
    <n v="-29649.200000000001"/>
    <n v="-5.91E-2"/>
    <n v="12804"/>
    <n v="501276.63"/>
    <n v="641996.96"/>
    <n v="21"/>
    <n v="-1411.87"/>
    <n v="-5.8700000000000002E-2"/>
    <n v="3.8300000000000001E-2"/>
    <s v="0/0"/>
    <m/>
    <x v="0"/>
    <x v="1"/>
    <x v="11"/>
    <x v="0"/>
    <s v="2020-QTR1"/>
  </r>
  <r>
    <s v="TATAMOTORS-I"/>
    <s v="Short"/>
    <d v="2020-02-19T09:30:00"/>
    <n v="158.6"/>
    <d v="2020-02-19T15:15:00"/>
    <n v="158.35"/>
    <n v="-1.6000000000000001E-3"/>
    <n v="577"/>
    <n v="1.1999999999999999E-3"/>
    <n v="3108"/>
    <n v="492928.81"/>
    <n v="642573.96"/>
    <n v="24"/>
    <n v="24.04"/>
    <n v="-1.7999999999999999E-2"/>
    <n v="3.4000000000000002E-2"/>
    <s v="0/0"/>
    <m/>
    <x v="1"/>
    <x v="1"/>
    <x v="11"/>
    <x v="0"/>
    <s v="2020-QTR1"/>
  </r>
  <r>
    <s v="IBULHSGFIN-I"/>
    <s v="Short"/>
    <d v="2020-02-24T14:45:00"/>
    <n v="327.05"/>
    <d v="2020-02-24T15:15:00"/>
    <n v="330.85"/>
    <n v="1.1599999999999999E-2"/>
    <n v="-5945.6"/>
    <n v="-1.2E-2"/>
    <n v="1512"/>
    <n v="494499.59"/>
    <n v="636628.36"/>
    <n v="3"/>
    <n v="-1981.87"/>
    <n v="-1.7600000000000001E-2"/>
    <n v="1.1999999999999999E-3"/>
    <s v="0/0"/>
    <m/>
    <x v="0"/>
    <x v="1"/>
    <x v="11"/>
    <x v="0"/>
    <s v="2020-QTR1"/>
  </r>
  <r>
    <s v="TATAMOTORS-I"/>
    <s v="Short"/>
    <d v="2020-02-25T09:30:00"/>
    <n v="149.55000000000001"/>
    <d v="2020-02-25T15:15:00"/>
    <n v="150.35"/>
    <n v="5.3E-3"/>
    <n v="-2852"/>
    <n v="-5.7999999999999996E-3"/>
    <n v="3315"/>
    <n v="495758.25"/>
    <n v="633776.36"/>
    <n v="24"/>
    <n v="-118.83"/>
    <n v="-1.5699999999999999E-2"/>
    <n v="1.2999999999999999E-2"/>
    <s v="0/0"/>
    <m/>
    <x v="0"/>
    <x v="1"/>
    <x v="11"/>
    <x v="0"/>
    <s v="2020-QTR1"/>
  </r>
  <r>
    <s v="VOLTAS-I"/>
    <s v="Short"/>
    <d v="2020-02-25T09:45:00"/>
    <n v="716"/>
    <d v="2020-02-25T15:15:00"/>
    <n v="706.6"/>
    <n v="-1.3100000000000001E-2"/>
    <n v="6361.2"/>
    <n v="1.2699999999999999E-2"/>
    <n v="698"/>
    <n v="499768"/>
    <n v="640137.56000000006"/>
    <n v="23"/>
    <n v="276.57"/>
    <n v="-3.3999999999999998E-3"/>
    <n v="1.66E-2"/>
    <s v="0/0"/>
    <m/>
    <x v="1"/>
    <x v="1"/>
    <x v="11"/>
    <x v="0"/>
    <s v="2020-QTR1"/>
  </r>
  <r>
    <s v="FEDERALBNK-I"/>
    <s v="Short"/>
    <d v="2020-03-23T10:45:00"/>
    <n v="45.1"/>
    <d v="2020-03-23T15:15:00"/>
    <n v="39.9"/>
    <n v="-0.1153"/>
    <n v="56017.2"/>
    <n v="0.1149"/>
    <n v="10811"/>
    <n v="487576.09"/>
    <n v="696154.76"/>
    <n v="19"/>
    <n v="2948.27"/>
    <n v="-3.3300000000000003E-2"/>
    <n v="0.1164"/>
    <s v="0/0"/>
    <m/>
    <x v="1"/>
    <x v="1"/>
    <x v="0"/>
    <x v="0"/>
    <s v="2020-QTR1"/>
  </r>
  <r>
    <s v="UJJIVAN-I"/>
    <s v="Short"/>
    <d v="2020-03-23T10:45:00"/>
    <n v="155.55000000000001"/>
    <d v="2020-03-23T15:15:00"/>
    <n v="146.5"/>
    <n v="-5.8200000000000002E-2"/>
    <n v="22877.5"/>
    <n v="5.7700000000000001E-2"/>
    <n v="2550"/>
    <n v="396652.5"/>
    <n v="719032.26"/>
    <n v="19"/>
    <n v="1204.08"/>
    <n v="0"/>
    <n v="0.11409999999999999"/>
    <s v="0/0"/>
    <m/>
    <x v="1"/>
    <x v="1"/>
    <x v="0"/>
    <x v="0"/>
    <s v="2020-QTR1"/>
  </r>
  <r>
    <s v="TORNTPOWER-I"/>
    <s v="Short"/>
    <d v="2020-03-23T10:45:00"/>
    <n v="261"/>
    <d v="2020-03-23T15:15:00"/>
    <n v="253"/>
    <n v="-3.0700000000000002E-2"/>
    <n v="15176"/>
    <n v="3.0300000000000001E-2"/>
    <n v="1922"/>
    <n v="501642"/>
    <n v="734208.26"/>
    <n v="19"/>
    <n v="798.74"/>
    <n v="-2.7E-2"/>
    <n v="7.1300000000000002E-2"/>
    <s v="0/0"/>
    <m/>
    <x v="1"/>
    <x v="1"/>
    <x v="0"/>
    <x v="0"/>
    <s v="2020-QTR1"/>
  </r>
  <r>
    <s v="TATASTEEL-I"/>
    <s v="Short"/>
    <d v="2020-03-23T10:45:00"/>
    <n v="266.95"/>
    <d v="2020-03-23T15:15:00"/>
    <n v="263.39999999999998"/>
    <n v="-1.3299999999999999E-2"/>
    <n v="6495.3"/>
    <n v="1.29E-2"/>
    <n v="1886"/>
    <n v="503467.72"/>
    <n v="740703.56"/>
    <n v="19"/>
    <n v="341.86"/>
    <n v="-2.5999999999999999E-2"/>
    <n v="5.7700000000000001E-2"/>
    <s v="0/0"/>
    <m/>
    <x v="1"/>
    <x v="1"/>
    <x v="0"/>
    <x v="0"/>
    <s v="2020-QTR1"/>
  </r>
  <r>
    <s v="ICICIBANK-I"/>
    <s v="Short"/>
    <d v="2020-03-24T09:30:00"/>
    <n v="277.3"/>
    <d v="2020-03-24T13:15:00"/>
    <n v="296.8"/>
    <n v="7.0300000000000001E-2"/>
    <n v="-34325"/>
    <n v="-7.0699999999999999E-2"/>
    <n v="1750"/>
    <n v="485274.97"/>
    <n v="706378.56"/>
    <n v="16"/>
    <n v="-2145.31"/>
    <n v="-7.0300000000000001E-2"/>
    <n v="3.2599999999999997E-2"/>
    <s v="0/0"/>
    <m/>
    <x v="0"/>
    <x v="1"/>
    <x v="0"/>
    <x v="0"/>
    <s v="2020-QTR1"/>
  </r>
  <r>
    <s v="PETRONET-I"/>
    <s v="Short"/>
    <d v="2020-03-24T09:30:00"/>
    <n v="187.3"/>
    <d v="2020-03-24T15:15:00"/>
    <n v="176.7"/>
    <n v="-5.6599999999999998E-2"/>
    <n v="27582.6"/>
    <n v="5.62E-2"/>
    <n v="2621"/>
    <n v="490913.31"/>
    <n v="733961.16"/>
    <n v="24"/>
    <n v="1149.28"/>
    <n v="-2.24E-2"/>
    <n v="9.1800000000000007E-2"/>
    <s v="0/0"/>
    <m/>
    <x v="1"/>
    <x v="1"/>
    <x v="0"/>
    <x v="0"/>
    <s v="2020-QTR1"/>
  </r>
  <r>
    <s v="BPCL-I"/>
    <s v="Short"/>
    <d v="2020-03-24T09:30:00"/>
    <n v="262.95"/>
    <d v="2020-03-24T15:15:00"/>
    <n v="266.35000000000002"/>
    <n v="1.29E-2"/>
    <n v="-6520.6"/>
    <n v="-1.3299999999999999E-2"/>
    <n v="1859"/>
    <n v="488824.06"/>
    <n v="727440.56"/>
    <n v="24"/>
    <n v="-271.69"/>
    <n v="-2.64E-2"/>
    <n v="3.9699999999999999E-2"/>
    <s v="0/0"/>
    <m/>
    <x v="0"/>
    <x v="1"/>
    <x v="0"/>
    <x v="0"/>
    <s v="2020-QTR1"/>
  </r>
  <r>
    <s v="AMARAJABAT-I"/>
    <s v="Short"/>
    <d v="2020-03-24T09:30:00"/>
    <n v="376.15"/>
    <d v="2020-03-24T15:15:00"/>
    <n v="381.7"/>
    <n v="1.4800000000000001E-2"/>
    <n v="-7365.05"/>
    <n v="-1.52E-2"/>
    <n v="1291"/>
    <n v="485609.66"/>
    <n v="720075.51"/>
    <n v="24"/>
    <n v="-306.88"/>
    <n v="-3.9699999999999999E-2"/>
    <n v="7.9799999999999996E-2"/>
    <s v="0/0"/>
    <m/>
    <x v="0"/>
    <x v="1"/>
    <x v="0"/>
    <x v="0"/>
    <s v="2020-QTR1"/>
  </r>
  <r>
    <s v="YESBANK-I"/>
    <s v="Short"/>
    <d v="2020-03-24T13:30:00"/>
    <n v="35.549999999999997"/>
    <d v="2020-03-24T15:15:00"/>
    <n v="35.25"/>
    <n v="-8.3999999999999995E-3"/>
    <n v="3949.3"/>
    <n v="8.0000000000000002E-3"/>
    <n v="13831"/>
    <n v="491692.03"/>
    <n v="724024.81"/>
    <n v="8"/>
    <n v="493.66"/>
    <n v="-3.3799999999999997E-2"/>
    <n v="3.6600000000000001E-2"/>
    <s v="0/0"/>
    <m/>
    <x v="1"/>
    <x v="1"/>
    <x v="0"/>
    <x v="0"/>
    <s v="2020-QTR1"/>
  </r>
  <r>
    <s v="GMRINFRA-I"/>
    <s v="Short"/>
    <d v="2020-03-25T09:30:00"/>
    <n v="15.5"/>
    <d v="2020-03-25T12:45:00"/>
    <n v="16.100000000000001"/>
    <n v="3.8699999999999998E-2"/>
    <n v="-19554.8"/>
    <n v="-3.9100000000000003E-2"/>
    <n v="32258"/>
    <n v="499999"/>
    <n v="704470.01"/>
    <n v="14"/>
    <n v="-1396.77"/>
    <n v="-3.8699999999999998E-2"/>
    <n v="1.9400000000000001E-2"/>
    <s v="0/0"/>
    <m/>
    <x v="0"/>
    <x v="1"/>
    <x v="0"/>
    <x v="0"/>
    <s v="2020-QTR1"/>
  </r>
  <r>
    <s v="LT-I"/>
    <s v="Short"/>
    <d v="2020-03-25T09:30:00"/>
    <n v="671.75"/>
    <d v="2020-03-25T12:45:00"/>
    <n v="696.9"/>
    <n v="3.7400000000000003E-2"/>
    <n v="-18634.95"/>
    <n v="-3.78E-2"/>
    <n v="733"/>
    <n v="492392.75"/>
    <n v="685835.06"/>
    <n v="14"/>
    <n v="-1331.07"/>
    <n v="-3.7400000000000003E-2"/>
    <n v="1.7299999999999999E-2"/>
    <s v="0/0"/>
    <m/>
    <x v="0"/>
    <x v="1"/>
    <x v="0"/>
    <x v="0"/>
    <s v="2020-QTR1"/>
  </r>
  <r>
    <s v="VEDL-I"/>
    <s v="Short"/>
    <d v="2020-03-25T09:45:00"/>
    <n v="62.75"/>
    <d v="2020-03-25T13:15:00"/>
    <n v="65.05"/>
    <n v="3.6700000000000003E-2"/>
    <n v="-18455.099999999999"/>
    <n v="-3.7100000000000001E-2"/>
    <n v="7937"/>
    <n v="498046.75"/>
    <n v="667379.96"/>
    <n v="15"/>
    <n v="-1230.3399999999999"/>
    <n v="-3.6700000000000003E-2"/>
    <n v="1.6000000000000001E-3"/>
    <s v="0/0"/>
    <m/>
    <x v="0"/>
    <x v="1"/>
    <x v="0"/>
    <x v="0"/>
    <s v="2020-QTR1"/>
  </r>
  <r>
    <s v="GAIL-I"/>
    <s v="Short"/>
    <d v="2020-03-25T09:30:00"/>
    <n v="75.7"/>
    <d v="2020-03-25T15:15:00"/>
    <n v="75.5"/>
    <n v="-2.5999999999999999E-3"/>
    <n v="1114"/>
    <n v="2.2000000000000001E-3"/>
    <n v="6570"/>
    <n v="497348.97"/>
    <n v="668493.96"/>
    <n v="24"/>
    <n v="46.42"/>
    <n v="-3.5000000000000003E-2"/>
    <n v="1.5900000000000001E-2"/>
    <s v="0/0"/>
    <m/>
    <x v="1"/>
    <x v="1"/>
    <x v="0"/>
    <x v="0"/>
    <s v="2020-QTR1"/>
  </r>
  <r>
    <s v="COALINDIA-I"/>
    <s v="Short"/>
    <d v="2020-03-25T13:45:00"/>
    <n v="125"/>
    <d v="2020-03-25T15:15:00"/>
    <n v="124.85"/>
    <n v="-1.1999999999999999E-3"/>
    <n v="397.6"/>
    <n v="8.0000000000000004E-4"/>
    <n v="3984"/>
    <n v="498000"/>
    <n v="668891.56000000006"/>
    <n v="7"/>
    <n v="56.8"/>
    <n v="-1.2800000000000001E-2"/>
    <n v="4.0000000000000001E-3"/>
    <s v="0/0"/>
    <m/>
    <x v="1"/>
    <x v="1"/>
    <x v="0"/>
    <x v="0"/>
    <s v="2020-QTR1"/>
  </r>
  <r>
    <s v="GLENMARK-I"/>
    <s v="Short"/>
    <d v="2020-03-25T13:45:00"/>
    <n v="190.05"/>
    <d v="2020-03-25T15:15:00"/>
    <n v="191.65"/>
    <n v="8.3999999999999995E-3"/>
    <n v="-4411.2"/>
    <n v="-8.8000000000000005E-3"/>
    <n v="2632"/>
    <n v="500211.59"/>
    <n v="664480.36"/>
    <n v="7"/>
    <n v="-630.16999999999996"/>
    <n v="-1.1299999999999999E-2"/>
    <n v="1.8200000000000001E-2"/>
    <s v="0/0"/>
    <m/>
    <x v="0"/>
    <x v="1"/>
    <x v="0"/>
    <x v="0"/>
    <s v="2020-QTR1"/>
  </r>
  <r>
    <s v="TATAMOTORS-I"/>
    <s v="Short"/>
    <d v="2020-03-26T11:30:00"/>
    <n v="69.25"/>
    <d v="2020-03-26T12:30:00"/>
    <n v="72.3"/>
    <n v="4.3999999999999997E-2"/>
    <n v="-22080.7"/>
    <n v="-4.4400000000000002E-2"/>
    <n v="7174"/>
    <n v="496799.5"/>
    <n v="642399.66"/>
    <n v="5"/>
    <n v="-4416.1400000000003"/>
    <n v="-4.3999999999999997E-2"/>
    <n v="9.4000000000000004E-3"/>
    <s v="0/0"/>
    <m/>
    <x v="0"/>
    <x v="1"/>
    <x v="0"/>
    <x v="0"/>
    <s v="2020-QTR1"/>
  </r>
  <r>
    <s v="AMBUJACEM-I"/>
    <s v="Short"/>
    <d v="2020-03-26T11:30:00"/>
    <n v="138.4"/>
    <d v="2020-03-26T13:00:00"/>
    <n v="142.85"/>
    <n v="3.2199999999999999E-2"/>
    <n v="-16237.8"/>
    <n v="-3.2599999999999997E-2"/>
    <n v="3604"/>
    <n v="498793.56"/>
    <n v="626161.86"/>
    <n v="7"/>
    <n v="-2319.69"/>
    <n v="-3.2199999999999999E-2"/>
    <n v="1.26E-2"/>
    <s v="0/0"/>
    <m/>
    <x v="0"/>
    <x v="1"/>
    <x v="0"/>
    <x v="0"/>
    <s v="2020-QTR1"/>
  </r>
  <r>
    <s v="EXIDEIND-I"/>
    <s v="Short"/>
    <d v="2020-03-26T10:30:00"/>
    <n v="130.15"/>
    <d v="2020-03-26T15:15:00"/>
    <n v="126.8"/>
    <n v="-2.5700000000000001E-2"/>
    <n v="12798"/>
    <n v="2.53E-2"/>
    <n v="3880"/>
    <n v="504981.97"/>
    <n v="638959.86"/>
    <n v="20"/>
    <n v="639.9"/>
    <n v="-4.1999999999999997E-3"/>
    <n v="0.04"/>
    <s v="0/0"/>
    <m/>
    <x v="1"/>
    <x v="1"/>
    <x v="0"/>
    <x v="0"/>
    <s v="2020-QTR1"/>
  </r>
  <r>
    <s v="TVSMOTOR-I"/>
    <s v="Short"/>
    <d v="2020-03-26T10:45:00"/>
    <n v="331"/>
    <d v="2020-03-26T15:15:00"/>
    <n v="324.60000000000002"/>
    <n v="-1.9300000000000001E-2"/>
    <n v="9425.6"/>
    <n v="1.89E-2"/>
    <n v="1504"/>
    <n v="497824"/>
    <n v="648385.46"/>
    <n v="19"/>
    <n v="496.08"/>
    <n v="-4.4999999999999997E-3"/>
    <n v="4.7699999999999999E-2"/>
    <s v="0/0"/>
    <m/>
    <x v="1"/>
    <x v="1"/>
    <x v="0"/>
    <x v="0"/>
    <s v="2020-QTR1"/>
  </r>
  <r>
    <s v="GAIL-I"/>
    <s v="Short"/>
    <d v="2020-03-26T13:00:00"/>
    <n v="73.599999999999994"/>
    <d v="2020-03-26T15:15:00"/>
    <n v="72.849999999999994"/>
    <n v="-1.0200000000000001E-2"/>
    <n v="4870.75"/>
    <n v="9.7999999999999997E-3"/>
    <n v="6761"/>
    <n v="497609.59"/>
    <n v="653256.21"/>
    <n v="10"/>
    <n v="487.07"/>
    <n v="-1.2200000000000001E-2"/>
    <n v="1.77E-2"/>
    <s v="0/0"/>
    <m/>
    <x v="1"/>
    <x v="1"/>
    <x v="0"/>
    <x v="0"/>
    <s v="2020-QTR1"/>
  </r>
  <r>
    <s v="L&amp;TFH-I"/>
    <s v="Short"/>
    <d v="2020-03-26T13:30:00"/>
    <n v="54.15"/>
    <d v="2020-03-26T15:15:00"/>
    <n v="53.65"/>
    <n v="-9.1999999999999998E-3"/>
    <n v="4353.5"/>
    <n v="8.8000000000000005E-3"/>
    <n v="9107"/>
    <n v="493144.06"/>
    <n v="657609.71"/>
    <n v="8"/>
    <n v="544.19000000000005"/>
    <n v="-2.7699999999999999E-2"/>
    <n v="3.1399999999999997E-2"/>
    <s v="0/0"/>
    <m/>
    <x v="1"/>
    <x v="1"/>
    <x v="0"/>
    <x v="0"/>
    <s v="2020-QTR1"/>
  </r>
  <r>
    <s v="GAIL-I"/>
    <s v="Short"/>
    <d v="2020-03-27T10:00:00"/>
    <n v="72.3"/>
    <d v="2020-03-27T15:15:00"/>
    <n v="70.05"/>
    <n v="-3.1099999999999999E-2"/>
    <n v="15284.5"/>
    <n v="3.0700000000000002E-2"/>
    <n v="6882"/>
    <n v="497568.63"/>
    <n v="672894.21"/>
    <n v="22"/>
    <n v="694.75"/>
    <n v="-1.24E-2"/>
    <n v="3.73E-2"/>
    <s v="0/0"/>
    <m/>
    <x v="1"/>
    <x v="1"/>
    <x v="0"/>
    <x v="0"/>
    <s v="2020-QTR1"/>
  </r>
  <r>
    <s v="NCC-I"/>
    <s v="Short"/>
    <d v="2020-03-27T10:15:00"/>
    <n v="18.45"/>
    <d v="2020-03-27T15:15:00"/>
    <n v="17.399999999999999"/>
    <n v="-5.6899999999999999E-2"/>
    <n v="28101.7"/>
    <n v="5.6500000000000002E-2"/>
    <n v="26954"/>
    <n v="497301.31"/>
    <n v="700995.91"/>
    <n v="21"/>
    <n v="1338.18"/>
    <n v="-1.6299999999999999E-2"/>
    <n v="6.2300000000000001E-2"/>
    <s v="0/0"/>
    <m/>
    <x v="1"/>
    <x v="1"/>
    <x v="0"/>
    <x v="0"/>
    <s v="2020-QTR1"/>
  </r>
  <r>
    <s v="NATIONALUM-I"/>
    <s v="Short"/>
    <d v="2020-03-27T10:15:00"/>
    <n v="29.3"/>
    <d v="2020-03-27T15:15:00"/>
    <n v="28.1"/>
    <n v="-4.1000000000000002E-2"/>
    <n v="20070.400000000001"/>
    <n v="4.0599999999999997E-2"/>
    <n v="16892"/>
    <n v="494935.59"/>
    <n v="721066.31"/>
    <n v="21"/>
    <n v="955.73"/>
    <n v="-1.54E-2"/>
    <n v="5.9700000000000003E-2"/>
    <s v="0/0"/>
    <m/>
    <x v="1"/>
    <x v="1"/>
    <x v="0"/>
    <x v="0"/>
    <s v="2020-QTR1"/>
  </r>
  <r>
    <s v="PNB-I"/>
    <s v="Short"/>
    <d v="2020-03-27T10:15:00"/>
    <n v="34.450000000000003"/>
    <d v="2020-03-27T15:15:00"/>
    <n v="33.25"/>
    <n v="-3.4799999999999998E-2"/>
    <n v="17166.400000000001"/>
    <n v="3.44E-2"/>
    <n v="14472"/>
    <n v="498560.41"/>
    <n v="738232.71"/>
    <n v="21"/>
    <n v="817.45"/>
    <n v="-2.76E-2"/>
    <n v="3.7699999999999997E-2"/>
    <s v="0/0"/>
    <m/>
    <x v="1"/>
    <x v="1"/>
    <x v="0"/>
    <x v="0"/>
    <s v="2020-QTR1"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  <r>
    <m/>
    <m/>
    <m/>
    <m/>
    <m/>
    <m/>
    <m/>
    <m/>
    <m/>
    <m/>
    <m/>
    <m/>
    <m/>
    <m/>
    <m/>
    <m/>
    <m/>
    <m/>
    <x v="2"/>
    <x v="2"/>
    <x v="12"/>
    <x v="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2">
  <r>
    <s v="BHEL-I"/>
    <s v="Long"/>
    <d v="2019-03-06T12:00:00"/>
    <n v="70.2"/>
    <d v="2019-03-06T13:15:00"/>
    <n v="69.7"/>
    <n v="-7.1000000000000004E-3"/>
    <n v="-3766.5"/>
    <n v="-7.4999999999999997E-3"/>
    <n v="7133"/>
    <n v="500736.59"/>
    <n v="-3766.5"/>
    <n v="6"/>
    <n v="-627.75"/>
    <n v="-7.1000000000000004E-3"/>
    <n v="5.7000000000000002E-3"/>
    <s v="0/0"/>
    <m/>
    <x v="0"/>
    <x v="0"/>
    <x v="0"/>
    <s v="QTR1"/>
    <s v="2019-QTR1"/>
  </r>
  <r>
    <s v="IDEA-I"/>
    <s v="Long"/>
    <d v="2019-03-06T12:45:00"/>
    <n v="31.15"/>
    <d v="2019-03-06T13:15:00"/>
    <n v="30.5"/>
    <n v="-2.0899999999999998E-2"/>
    <n v="-10803.45"/>
    <n v="-2.1299999999999999E-2"/>
    <n v="16313"/>
    <n v="508149.94"/>
    <n v="-14569.95"/>
    <n v="3"/>
    <n v="-3601.15"/>
    <n v="-2.0899999999999998E-2"/>
    <n v="1.6000000000000001E-3"/>
    <s v="0/0"/>
    <m/>
    <x v="0"/>
    <x v="0"/>
    <x v="0"/>
    <s v="QTR1"/>
    <s v="2019-QTR1"/>
  </r>
  <r>
    <s v="ICICIPRULI-I"/>
    <s v="Long"/>
    <d v="2019-03-06T14:00:00"/>
    <n v="340.65"/>
    <d v="2019-03-06T14:15:00"/>
    <n v="339.25"/>
    <n v="-4.1000000000000003E-3"/>
    <n v="-2258"/>
    <n v="-4.4999999999999997E-3"/>
    <n v="1470"/>
    <n v="500755.5"/>
    <n v="-16827.95"/>
    <n v="2"/>
    <n v="-1129"/>
    <n v="-4.1000000000000003E-3"/>
    <n v="2.2000000000000001E-3"/>
    <s v="0/0"/>
    <m/>
    <x v="0"/>
    <x v="0"/>
    <x v="0"/>
    <s v="QTR1"/>
    <s v="2019-QTR1"/>
  </r>
  <r>
    <s v="SUNPHARMA-I"/>
    <s v="Long"/>
    <d v="2019-03-06T14:30:00"/>
    <n v="470.4"/>
    <d v="2019-03-06T14:30:00"/>
    <n v="465.85"/>
    <n v="-9.7000000000000003E-3"/>
    <n v="-5073.05"/>
    <n v="-1.01E-2"/>
    <n v="1071"/>
    <n v="503798.41"/>
    <n v="-21901"/>
    <n v="1"/>
    <n v="-5073.05"/>
    <n v="-1.0200000000000001E-2"/>
    <n v="2.2000000000000001E-3"/>
    <s v="0/0"/>
    <m/>
    <x v="0"/>
    <x v="0"/>
    <x v="0"/>
    <s v="QTR1"/>
    <s v="2019-QTR1"/>
  </r>
  <r>
    <s v="IDEA-I"/>
    <s v="Long"/>
    <d v="2019-03-06T14:00:00"/>
    <n v="31.25"/>
    <d v="2019-03-06T15:00:00"/>
    <n v="30.7"/>
    <n v="-1.7600000000000001E-2"/>
    <n v="-9099.5499999999993"/>
    <n v="-1.7999999999999999E-2"/>
    <n v="16181"/>
    <n v="505656.25"/>
    <n v="-31000.55"/>
    <n v="5"/>
    <n v="-1819.91"/>
    <n v="-1.7600000000000001E-2"/>
    <n v="3.2000000000000002E-3"/>
    <s v="0/0"/>
    <m/>
    <x v="0"/>
    <x v="0"/>
    <x v="0"/>
    <s v="QTR1"/>
    <s v="2019-QTR1"/>
  </r>
  <r>
    <s v="HAVELLS-I"/>
    <s v="Short"/>
    <d v="2019-03-06T13:30:00"/>
    <n v="718"/>
    <d v="2019-03-06T15:15:00"/>
    <n v="717.5"/>
    <n v="-6.9999999999999999E-4"/>
    <n v="148"/>
    <n v="2.9999999999999997E-4"/>
    <n v="696"/>
    <n v="499728"/>
    <n v="-30852.55"/>
    <n v="8"/>
    <n v="18.5"/>
    <n v="-3.8E-3"/>
    <n v="2.8E-3"/>
    <s v="0/0"/>
    <m/>
    <x v="1"/>
    <x v="0"/>
    <x v="0"/>
    <s v="QTR1"/>
    <s v="2019-QTR1"/>
  </r>
  <r>
    <s v="TATAPOWER-I"/>
    <s v="Long"/>
    <d v="2019-03-07T09:45:00"/>
    <n v="72.45"/>
    <d v="2019-03-07T10:45:00"/>
    <n v="71.900000000000006"/>
    <n v="-7.6E-3"/>
    <n v="-4003.8"/>
    <n v="-8.0000000000000002E-3"/>
    <n v="6916"/>
    <n v="501064.19"/>
    <n v="-34856.35"/>
    <n v="5"/>
    <n v="-800.76"/>
    <n v="-7.6E-3"/>
    <n v="1.4E-3"/>
    <s v="0/0"/>
    <m/>
    <x v="0"/>
    <x v="0"/>
    <x v="0"/>
    <s v="QTR1"/>
    <s v="2019-QTR1"/>
  </r>
  <r>
    <s v="IDEA-I"/>
    <s v="Long"/>
    <d v="2019-03-07T10:15:00"/>
    <n v="31.9"/>
    <d v="2019-03-07T10:45:00"/>
    <n v="32.200000000000003"/>
    <n v="9.4000000000000004E-3"/>
    <n v="4509.7"/>
    <n v="8.9999999999999993E-3"/>
    <n v="15699"/>
    <n v="500798.09"/>
    <n v="-30346.65"/>
    <n v="3"/>
    <n v="1503.23"/>
    <n v="-1.6000000000000001E-3"/>
    <n v="3.1300000000000001E-2"/>
    <s v="0/0"/>
    <m/>
    <x v="1"/>
    <x v="0"/>
    <x v="0"/>
    <s v="QTR1"/>
    <s v="2019-QTR1"/>
  </r>
  <r>
    <s v="GODFRYPHLP-I"/>
    <s v="Short"/>
    <d v="2019-03-07T10:45:00"/>
    <n v="927.6"/>
    <d v="2019-03-07T10:45:00"/>
    <n v="927.6"/>
    <n v="0"/>
    <n v="-200"/>
    <n v="-4.0000000000000002E-4"/>
    <n v="537"/>
    <n v="498121.19"/>
    <n v="-30546.65"/>
    <n v="1"/>
    <n v="-200"/>
    <n v="-4.4000000000000003E-3"/>
    <n v="1E-4"/>
    <s v="0/0"/>
    <m/>
    <x v="0"/>
    <x v="0"/>
    <x v="0"/>
    <s v="QTR1"/>
    <s v="2019-QTR1"/>
  </r>
  <r>
    <s v="ONGC-I"/>
    <s v="Short"/>
    <d v="2019-03-07T10:15:00"/>
    <n v="153.05000000000001"/>
    <d v="2019-03-07T11:30:00"/>
    <n v="153.85"/>
    <n v="5.1999999999999998E-3"/>
    <n v="-2811.2"/>
    <n v="-5.5999999999999999E-3"/>
    <n v="3264"/>
    <n v="499555.22"/>
    <n v="-33357.85"/>
    <n v="6"/>
    <n v="-468.53"/>
    <n v="-5.1999999999999998E-3"/>
    <n v="8.2000000000000007E-3"/>
    <s v="0/0"/>
    <m/>
    <x v="0"/>
    <x v="0"/>
    <x v="0"/>
    <s v="QTR1"/>
    <s v="2019-QTR1"/>
  </r>
  <r>
    <s v="NMDC-I"/>
    <s v="Long"/>
    <d v="2019-03-07T10:00:00"/>
    <n v="106.3"/>
    <d v="2019-03-07T12:30:00"/>
    <n v="105.6"/>
    <n v="-6.6E-3"/>
    <n v="-3501.9"/>
    <n v="-7.0000000000000001E-3"/>
    <n v="4717"/>
    <n v="501417.13"/>
    <n v="-36859.75"/>
    <n v="11"/>
    <n v="-318.35000000000002"/>
    <n v="-6.6E-3"/>
    <n v="6.6E-3"/>
    <s v="0/0"/>
    <m/>
    <x v="0"/>
    <x v="0"/>
    <x v="0"/>
    <s v="QTR1"/>
    <s v="2019-QTR1"/>
  </r>
  <r>
    <s v="BHARATFORG-I"/>
    <s v="Long"/>
    <d v="2019-03-07T11:30:00"/>
    <n v="525"/>
    <d v="2019-03-07T13:15:00"/>
    <n v="521.54999999999995"/>
    <n v="-6.6E-3"/>
    <n v="-3491.3"/>
    <n v="-7.0000000000000001E-3"/>
    <n v="954"/>
    <n v="500850"/>
    <n v="-40351.050000000003"/>
    <n v="8"/>
    <n v="-436.41"/>
    <n v="-6.6E-3"/>
    <n v="3.8E-3"/>
    <s v="0/0"/>
    <m/>
    <x v="0"/>
    <x v="0"/>
    <x v="0"/>
    <s v="QTR1"/>
    <s v="2019-QTR1"/>
  </r>
  <r>
    <s v="TATACHEM-I"/>
    <s v="Short"/>
    <d v="2019-03-07T13:15:00"/>
    <n v="576.15"/>
    <d v="2019-03-07T13:15:00"/>
    <n v="577.35"/>
    <n v="2.0999999999999999E-3"/>
    <n v="-1240.4000000000001"/>
    <n v="-2.5000000000000001E-3"/>
    <n v="867"/>
    <n v="499522.06"/>
    <n v="-41591.449999999997"/>
    <n v="1"/>
    <n v="-1240.4000000000001"/>
    <n v="-2.3E-3"/>
    <n v="3.7000000000000002E-3"/>
    <s v="0/0"/>
    <m/>
    <x v="0"/>
    <x v="0"/>
    <x v="0"/>
    <s v="QTR1"/>
    <s v="2019-QTR1"/>
  </r>
  <r>
    <s v="BIOCON-I"/>
    <s v="Short"/>
    <d v="2019-03-07T11:30:00"/>
    <n v="615.35"/>
    <d v="2019-03-07T13:30:00"/>
    <n v="617.5"/>
    <n v="3.5000000000000001E-3"/>
    <n v="-1943.65"/>
    <n v="-3.8999999999999998E-3"/>
    <n v="811"/>
    <n v="499048.84"/>
    <n v="-43535.1"/>
    <n v="9"/>
    <n v="-215.96"/>
    <n v="-3.5000000000000001E-3"/>
    <n v="2.2000000000000001E-3"/>
    <s v="0/0"/>
    <m/>
    <x v="0"/>
    <x v="0"/>
    <x v="0"/>
    <s v="QTR1"/>
    <s v="2019-QTR1"/>
  </r>
  <r>
    <s v="CANBK-I"/>
    <s v="Long"/>
    <d v="2019-03-07T13:30:00"/>
    <n v="257.45"/>
    <d v="2019-03-07T14:45:00"/>
    <n v="257.25"/>
    <n v="-8.0000000000000004E-4"/>
    <n v="-590.6"/>
    <n v="-1.1999999999999999E-3"/>
    <n v="1953"/>
    <n v="502799.88"/>
    <n v="-44125.7"/>
    <n v="6"/>
    <n v="-98.43"/>
    <n v="-6.6E-3"/>
    <n v="2.8999999999999998E-3"/>
    <s v="0/0"/>
    <m/>
    <x v="0"/>
    <x v="0"/>
    <x v="0"/>
    <s v="QTR1"/>
    <s v="2019-QTR1"/>
  </r>
  <r>
    <s v="BHARATFORG-I"/>
    <s v="Long"/>
    <d v="2019-03-07T13:30:00"/>
    <n v="525"/>
    <d v="2019-03-07T14:45:00"/>
    <n v="521.54999999999995"/>
    <n v="-6.6E-3"/>
    <n v="-3491.3"/>
    <n v="-7.0000000000000001E-3"/>
    <n v="954"/>
    <n v="500850"/>
    <n v="-47617"/>
    <n v="6"/>
    <n v="-581.88"/>
    <n v="-6.6E-3"/>
    <n v="1.2999999999999999E-3"/>
    <s v="0/0"/>
    <m/>
    <x v="0"/>
    <x v="0"/>
    <x v="0"/>
    <s v="QTR1"/>
    <s v="2019-QTR1"/>
  </r>
  <r>
    <s v="ALBK-I"/>
    <s v="Long"/>
    <d v="2019-03-07T11:30:00"/>
    <n v="52.1"/>
    <d v="2019-03-07T15:15:00"/>
    <n v="53.35"/>
    <n v="2.4E-2"/>
    <n v="11853.75"/>
    <n v="2.3599999999999999E-2"/>
    <n v="9643"/>
    <n v="502400.28"/>
    <n v="-35763.25"/>
    <n v="16"/>
    <n v="740.86"/>
    <n v="-4.7999999999999996E-3"/>
    <n v="3.7400000000000003E-2"/>
    <s v="0/0"/>
    <m/>
    <x v="1"/>
    <x v="0"/>
    <x v="0"/>
    <s v="QTR1"/>
    <s v="2019-QTR1"/>
  </r>
  <r>
    <s v="SUZLON-I"/>
    <s v="Short"/>
    <d v="2019-03-07T12:30:00"/>
    <n v="7.05"/>
    <d v="2019-03-07T15:15:00"/>
    <n v="7"/>
    <n v="-7.1000000000000004E-3"/>
    <n v="3346.1"/>
    <n v="6.7000000000000002E-3"/>
    <n v="70922"/>
    <n v="500000.13"/>
    <n v="-32417.15"/>
    <n v="12"/>
    <n v="278.83999999999997"/>
    <n v="-2.8400000000000002E-2"/>
    <n v="2.8400000000000002E-2"/>
    <s v="0/0"/>
    <m/>
    <x v="1"/>
    <x v="0"/>
    <x v="0"/>
    <s v="QTR1"/>
    <s v="2019-QTR1"/>
  </r>
  <r>
    <s v="IDFCFIRSTB-I"/>
    <s v="Short"/>
    <d v="2019-03-07T14:45:00"/>
    <n v="49.35"/>
    <d v="2019-03-07T15:15:00"/>
    <n v="49"/>
    <n v="-7.1000000000000004E-3"/>
    <n v="3342.35"/>
    <n v="6.7000000000000002E-3"/>
    <n v="10121"/>
    <n v="499471.34"/>
    <n v="-29074.799999999999"/>
    <n v="3"/>
    <n v="1114.1199999999999"/>
    <n v="-1E-3"/>
    <n v="1.32E-2"/>
    <s v="0/0"/>
    <m/>
    <x v="1"/>
    <x v="0"/>
    <x v="0"/>
    <s v="QTR1"/>
    <s v="2019-QTR1"/>
  </r>
  <r>
    <s v="BIOCON-I"/>
    <s v="Short"/>
    <d v="2019-03-07T14:45:00"/>
    <n v="615.35"/>
    <d v="2019-03-07T15:15:00"/>
    <n v="613.15"/>
    <n v="-3.5999999999999999E-3"/>
    <n v="1582"/>
    <n v="3.2000000000000002E-3"/>
    <n v="810"/>
    <n v="498433.47"/>
    <n v="-27492.799999999999"/>
    <n v="3"/>
    <n v="527.33000000000004"/>
    <n v="-3.0999999999999999E-3"/>
    <n v="5.7999999999999996E-3"/>
    <s v="0/0"/>
    <m/>
    <x v="1"/>
    <x v="0"/>
    <x v="0"/>
    <s v="QTR1"/>
    <s v="2019-QTR1"/>
  </r>
  <r>
    <s v="IFCI-I"/>
    <s v="Short"/>
    <d v="2019-03-08T10:00:00"/>
    <n v="13.7"/>
    <d v="2019-03-08T11:15:00"/>
    <n v="13.8"/>
    <n v="7.3000000000000001E-3"/>
    <n v="-3849.6"/>
    <n v="-7.7000000000000002E-3"/>
    <n v="36496"/>
    <n v="499995.19"/>
    <n v="-31342.400000000001"/>
    <n v="6"/>
    <n v="-641.6"/>
    <n v="-7.3000000000000001E-3"/>
    <n v="3.5999999999999999E-3"/>
    <s v="0/0"/>
    <m/>
    <x v="0"/>
    <x v="0"/>
    <x v="0"/>
    <s v="QTR1"/>
    <s v="2019-QTR1"/>
  </r>
  <r>
    <s v="OIL-I"/>
    <s v="Short"/>
    <d v="2019-03-08T10:00:00"/>
    <n v="175.5"/>
    <d v="2019-03-08T12:45:00"/>
    <n v="172.9"/>
    <n v="-1.4800000000000001E-2"/>
    <n v="7171"/>
    <n v="1.44E-2"/>
    <n v="2835"/>
    <n v="497542.5"/>
    <n v="-24171.4"/>
    <n v="12"/>
    <n v="597.58000000000004"/>
    <n v="-4.7999999999999996E-3"/>
    <n v="1.9699999999999999E-2"/>
    <s v="0/0"/>
    <m/>
    <x v="1"/>
    <x v="0"/>
    <x v="0"/>
    <s v="QTR1"/>
    <s v="2019-QTR1"/>
  </r>
  <r>
    <s v="HEXAWARE-I"/>
    <s v="Short"/>
    <d v="2019-03-08T10:00:00"/>
    <n v="345.7"/>
    <d v="2019-03-08T13:30:00"/>
    <n v="347.3"/>
    <n v="4.5999999999999999E-3"/>
    <n v="-2512"/>
    <n v="-5.0000000000000001E-3"/>
    <n v="1445"/>
    <n v="499536.53"/>
    <n v="-26683.4"/>
    <n v="15"/>
    <n v="-167.47"/>
    <n v="-4.5999999999999999E-3"/>
    <n v="1.04E-2"/>
    <s v="0/0"/>
    <m/>
    <x v="0"/>
    <x v="0"/>
    <x v="0"/>
    <s v="QTR1"/>
    <s v="2019-QTR1"/>
  </r>
  <r>
    <s v="COALINDIA-I"/>
    <s v="Short"/>
    <d v="2019-03-08T09:45:00"/>
    <n v="226.55"/>
    <d v="2019-03-08T15:15:00"/>
    <n v="227.95"/>
    <n v="6.1999999999999998E-3"/>
    <n v="-3278.6"/>
    <n v="-6.6E-3"/>
    <n v="2199"/>
    <n v="498183.47"/>
    <n v="-29962"/>
    <n v="23"/>
    <n v="-142.55000000000001"/>
    <n v="-6.1999999999999998E-3"/>
    <n v="2.1600000000000001E-2"/>
    <s v="0/0"/>
    <m/>
    <x v="0"/>
    <x v="0"/>
    <x v="0"/>
    <s v="QTR1"/>
    <s v="2019-QTR1"/>
  </r>
  <r>
    <s v="PFC-I"/>
    <s v="Short"/>
    <d v="2019-03-08T11:30:00"/>
    <n v="108.65"/>
    <d v="2019-03-08T15:15:00"/>
    <n v="109.15"/>
    <n v="4.5999999999999999E-3"/>
    <n v="-2490.5"/>
    <n v="-5.0000000000000001E-3"/>
    <n v="4581"/>
    <n v="497725.66"/>
    <n v="-32452.5"/>
    <n v="16"/>
    <n v="-155.66"/>
    <n v="-5.1000000000000004E-3"/>
    <n v="1.38E-2"/>
    <s v="0/0"/>
    <m/>
    <x v="0"/>
    <x v="0"/>
    <x v="0"/>
    <s v="QTR1"/>
    <s v="2019-QTR1"/>
  </r>
  <r>
    <s v="JISLJALEQS-I"/>
    <s v="Short"/>
    <d v="2019-03-08T12:45:00"/>
    <n v="61"/>
    <d v="2019-03-08T15:15:00"/>
    <n v="61.15"/>
    <n v="2.5000000000000001E-3"/>
    <n v="-1430.45"/>
    <n v="-2.8999999999999998E-3"/>
    <n v="8203"/>
    <n v="500383"/>
    <n v="-33882.949999999997"/>
    <n v="11"/>
    <n v="-130.04"/>
    <n v="-6.6E-3"/>
    <n v="4.8999999999999998E-3"/>
    <s v="0/0"/>
    <m/>
    <x v="0"/>
    <x v="0"/>
    <x v="0"/>
    <s v="QTR1"/>
    <s v="2019-QTR1"/>
  </r>
  <r>
    <s v="JUSTDIAL-I"/>
    <s v="Long"/>
    <d v="2019-03-08T13:30:00"/>
    <n v="539"/>
    <d v="2019-03-08T15:15:00"/>
    <n v="545.29999999999995"/>
    <n v="1.17E-2"/>
    <n v="5652.7"/>
    <n v="1.1299999999999999E-2"/>
    <n v="929"/>
    <n v="500731"/>
    <n v="-28230.25"/>
    <n v="8"/>
    <n v="706.59"/>
    <n v="-2.8999999999999998E-3"/>
    <n v="2.35E-2"/>
    <s v="0/0"/>
    <m/>
    <x v="1"/>
    <x v="0"/>
    <x v="0"/>
    <s v="QTR1"/>
    <s v="2019-QTR1"/>
  </r>
  <r>
    <s v="SBIN-I"/>
    <s v="Long"/>
    <d v="2019-03-11T10:00:00"/>
    <n v="289.45"/>
    <d v="2019-03-11T10:30:00"/>
    <n v="288.5"/>
    <n v="-3.3E-3"/>
    <n v="-1841.6"/>
    <n v="-3.7000000000000002E-3"/>
    <n v="1728"/>
    <n v="500169.63"/>
    <n v="-30071.85"/>
    <n v="3"/>
    <n v="-613.87"/>
    <n v="-3.3E-3"/>
    <n v="1.9E-3"/>
    <s v="0/0"/>
    <m/>
    <x v="0"/>
    <x v="0"/>
    <x v="0"/>
    <s v="QTR1"/>
    <s v="2019-QTR1"/>
  </r>
  <r>
    <s v="IDFC-I"/>
    <s v="Long"/>
    <d v="2019-03-11T10:30:00"/>
    <n v="41.45"/>
    <d v="2019-03-11T13:45:00"/>
    <n v="41.7"/>
    <n v="6.0000000000000001E-3"/>
    <n v="2834"/>
    <n v="5.5999999999999999E-3"/>
    <n v="12136"/>
    <n v="503037.22"/>
    <n v="-27237.85"/>
    <n v="14"/>
    <n v="202.43"/>
    <n v="-6.0000000000000001E-3"/>
    <n v="1.6899999999999998E-2"/>
    <s v="0/0"/>
    <m/>
    <x v="1"/>
    <x v="0"/>
    <x v="0"/>
    <s v="QTR1"/>
    <s v="2019-QTR1"/>
  </r>
  <r>
    <s v="UPL-I"/>
    <s v="Long"/>
    <d v="2019-03-11T09:45:00"/>
    <n v="897.1"/>
    <d v="2019-03-11T15:15:00"/>
    <n v="899.4"/>
    <n v="2.5999999999999999E-3"/>
    <n v="1085.7"/>
    <n v="2.2000000000000001E-3"/>
    <n v="559"/>
    <n v="501478.88"/>
    <n v="-26152.15"/>
    <n v="23"/>
    <n v="47.2"/>
    <n v="-2.3999999999999998E-3"/>
    <n v="6.0000000000000001E-3"/>
    <s v="0/0"/>
    <m/>
    <x v="1"/>
    <x v="0"/>
    <x v="0"/>
    <s v="QTR1"/>
    <s v="2019-QTR1"/>
  </r>
  <r>
    <s v="EQUITAS-I"/>
    <s v="Long"/>
    <d v="2019-03-11T10:00:00"/>
    <n v="128.69999999999999"/>
    <d v="2019-03-11T15:15:00"/>
    <n v="132"/>
    <n v="2.5600000000000001E-2"/>
    <n v="12630.4"/>
    <n v="2.52E-2"/>
    <n v="3888"/>
    <n v="500385.59"/>
    <n v="-13521.75"/>
    <n v="22"/>
    <n v="574.11"/>
    <n v="-1.9E-3"/>
    <n v="3.9199999999999999E-2"/>
    <s v="0/0"/>
    <m/>
    <x v="1"/>
    <x v="0"/>
    <x v="0"/>
    <s v="QTR1"/>
    <s v="2019-QTR1"/>
  </r>
  <r>
    <s v="L&amp;TFH-I"/>
    <s v="Long"/>
    <d v="2019-03-11T10:00:00"/>
    <n v="144.05000000000001"/>
    <d v="2019-03-11T15:15:00"/>
    <n v="145.85"/>
    <n v="1.2500000000000001E-2"/>
    <n v="6060.4"/>
    <n v="1.21E-2"/>
    <n v="3478"/>
    <n v="501005.91"/>
    <n v="-7461.35"/>
    <n v="22"/>
    <n v="275.47000000000003"/>
    <n v="-3.5000000000000001E-3"/>
    <n v="1.9099999999999999E-2"/>
    <s v="0/0"/>
    <m/>
    <x v="1"/>
    <x v="0"/>
    <x v="0"/>
    <s v="QTR1"/>
    <s v="2019-QTR1"/>
  </r>
  <r>
    <s v="TATAPOWER-I"/>
    <s v="Long"/>
    <d v="2019-03-11T14:00:00"/>
    <n v="72.099999999999994"/>
    <d v="2019-03-11T15:15:00"/>
    <n v="72.2"/>
    <n v="1.4E-3"/>
    <n v="494"/>
    <n v="1E-3"/>
    <n v="6940"/>
    <n v="500374"/>
    <n v="-6967.35"/>
    <n v="6"/>
    <n v="82.33"/>
    <n v="-4.1999999999999997E-3"/>
    <n v="6.8999999999999999E-3"/>
    <s v="0/0"/>
    <m/>
    <x v="1"/>
    <x v="0"/>
    <x v="0"/>
    <s v="QTR1"/>
    <s v="2019-QTR1"/>
  </r>
  <r>
    <s v="ADANIPOWER-I"/>
    <s v="Long"/>
    <d v="2019-03-12T09:45:00"/>
    <n v="52.35"/>
    <d v="2019-03-12T10:15:00"/>
    <n v="51.95"/>
    <n v="-7.6E-3"/>
    <n v="-4035.2"/>
    <n v="-8.0000000000000002E-3"/>
    <n v="9588"/>
    <n v="501931.78"/>
    <n v="-11002.55"/>
    <n v="3"/>
    <n v="-1345.07"/>
    <n v="-1.15E-2"/>
    <n v="1E-3"/>
    <s v="0/0"/>
    <m/>
    <x v="0"/>
    <x v="0"/>
    <x v="0"/>
    <s v="QTR1"/>
    <s v="2019-QTR1"/>
  </r>
  <r>
    <s v="MANAPPURAM-I"/>
    <s v="Long"/>
    <d v="2019-03-12T09:45:00"/>
    <n v="120.55"/>
    <d v="2019-03-12T10:15:00"/>
    <n v="120.15"/>
    <n v="-3.3E-3"/>
    <n v="-1862.4"/>
    <n v="-3.7000000000000002E-3"/>
    <n v="4156"/>
    <n v="501005.81"/>
    <n v="-12864.95"/>
    <n v="3"/>
    <n v="-620.79999999999995"/>
    <n v="-3.3E-3"/>
    <n v="2.8999999999999998E-3"/>
    <s v="0/0"/>
    <m/>
    <x v="0"/>
    <x v="0"/>
    <x v="0"/>
    <s v="QTR1"/>
    <s v="2019-QTR1"/>
  </r>
  <r>
    <s v="TORNTPOWER-I"/>
    <s v="Long"/>
    <d v="2019-03-12T10:15:00"/>
    <n v="260"/>
    <d v="2019-03-12T10:45:00"/>
    <n v="258.64999999999998"/>
    <n v="-5.1999999999999998E-3"/>
    <n v="-2814.95"/>
    <n v="-5.5999999999999999E-3"/>
    <n v="1937"/>
    <n v="503620"/>
    <n v="-15679.9"/>
    <n v="3"/>
    <n v="-938.32"/>
    <n v="-8.0999999999999996E-3"/>
    <n v="3.3E-3"/>
    <s v="0/0"/>
    <m/>
    <x v="0"/>
    <x v="0"/>
    <x v="0"/>
    <s v="QTR1"/>
    <s v="2019-QTR1"/>
  </r>
  <r>
    <s v="SYNDIBANK-I"/>
    <s v="Long"/>
    <d v="2019-03-12T09:45:00"/>
    <n v="39.1"/>
    <d v="2019-03-12T11:15:00"/>
    <n v="38.85"/>
    <n v="-6.4000000000000003E-3"/>
    <n v="-3397"/>
    <n v="-6.7999999999999996E-3"/>
    <n v="12788"/>
    <n v="500010.78"/>
    <n v="-19076.900000000001"/>
    <n v="7"/>
    <n v="-485.29"/>
    <n v="-6.4000000000000003E-3"/>
    <n v="3.8E-3"/>
    <s v="0/0"/>
    <m/>
    <x v="0"/>
    <x v="0"/>
    <x v="0"/>
    <s v="QTR1"/>
    <s v="2019-QTR1"/>
  </r>
  <r>
    <s v="DLF-I"/>
    <s v="Long"/>
    <d v="2019-03-12T11:15:00"/>
    <n v="187.45"/>
    <d v="2019-03-12T11:45:00"/>
    <n v="186.85"/>
    <n v="-3.2000000000000002E-3"/>
    <n v="-1817"/>
    <n v="-3.5999999999999999E-3"/>
    <n v="2695"/>
    <n v="505177.75"/>
    <n v="-20893.900000000001"/>
    <n v="3"/>
    <n v="-605.66999999999996"/>
    <n v="-1.01E-2"/>
    <n v="2.3999999999999998E-3"/>
    <s v="0/0"/>
    <m/>
    <x v="0"/>
    <x v="0"/>
    <x v="0"/>
    <s v="QTR1"/>
    <s v="2019-QTR1"/>
  </r>
  <r>
    <s v="ICICIBANK-I"/>
    <s v="Long"/>
    <d v="2019-03-12T10:15:00"/>
    <n v="386.65"/>
    <d v="2019-03-12T12:00:00"/>
    <n v="384.85"/>
    <n v="-4.7000000000000002E-3"/>
    <n v="-2529.1999999999998"/>
    <n v="-5.1000000000000004E-3"/>
    <n v="1294"/>
    <n v="500325.09"/>
    <n v="-23423.1"/>
    <n v="8"/>
    <n v="-316.14999999999998"/>
    <n v="-4.7000000000000002E-3"/>
    <n v="3.0999999999999999E-3"/>
    <s v="0/0"/>
    <m/>
    <x v="0"/>
    <x v="0"/>
    <x v="0"/>
    <s v="QTR1"/>
    <s v="2019-QTR1"/>
  </r>
  <r>
    <s v="MFSL-I"/>
    <s v="Long"/>
    <d v="2019-03-12T09:45:00"/>
    <n v="436"/>
    <d v="2019-03-12T15:00:00"/>
    <n v="431.8"/>
    <n v="-9.5999999999999992E-3"/>
    <n v="-5046.8"/>
    <n v="-0.01"/>
    <n v="1154"/>
    <n v="503144"/>
    <n v="-28469.9"/>
    <n v="22"/>
    <n v="-229.4"/>
    <n v="-9.5999999999999992E-3"/>
    <n v="7.9000000000000008E-3"/>
    <s v="0/0"/>
    <m/>
    <x v="0"/>
    <x v="0"/>
    <x v="0"/>
    <s v="QTR1"/>
    <s v="2019-QTR1"/>
  </r>
  <r>
    <s v="AUROPHARMA-I"/>
    <s v="Long"/>
    <d v="2019-03-12T10:45:00"/>
    <n v="775"/>
    <d v="2019-03-12T15:15:00"/>
    <n v="779.9"/>
    <n v="6.3E-3"/>
    <n v="2965.4"/>
    <n v="5.8999999999999999E-3"/>
    <n v="646"/>
    <n v="500650"/>
    <n v="-25504.5"/>
    <n v="19"/>
    <n v="156.07"/>
    <n v="-1.6000000000000001E-3"/>
    <n v="1.9300000000000001E-2"/>
    <s v="0/0"/>
    <m/>
    <x v="1"/>
    <x v="0"/>
    <x v="0"/>
    <s v="QTR1"/>
    <s v="2019-QTR1"/>
  </r>
  <r>
    <s v="CONCOR-I"/>
    <s v="Long"/>
    <d v="2019-03-12T11:45:00"/>
    <n v="506.8"/>
    <d v="2019-03-12T15:15:00"/>
    <n v="505.25"/>
    <n v="-3.0999999999999999E-3"/>
    <n v="-1726.75"/>
    <n v="-3.5000000000000001E-3"/>
    <n v="985"/>
    <n v="499198"/>
    <n v="-27231.25"/>
    <n v="15"/>
    <n v="-115.12"/>
    <n v="-3.0999999999999999E-3"/>
    <n v="5.3E-3"/>
    <s v="0/0"/>
    <m/>
    <x v="0"/>
    <x v="0"/>
    <x v="0"/>
    <s v="QTR1"/>
    <s v="2019-QTR1"/>
  </r>
  <r>
    <s v="ADANIPOWER-I"/>
    <s v="Long"/>
    <d v="2019-03-12T12:45:00"/>
    <n v="52.35"/>
    <d v="2019-03-12T15:15:00"/>
    <n v="52.4"/>
    <n v="1E-3"/>
    <n v="279.39999999999998"/>
    <n v="5.9999999999999995E-4"/>
    <n v="9588"/>
    <n v="501931.78"/>
    <n v="-26951.85"/>
    <n v="11"/>
    <n v="25.4"/>
    <n v="-3.8E-3"/>
    <n v="2.1999999999999999E-2"/>
    <s v="0/0"/>
    <m/>
    <x v="1"/>
    <x v="0"/>
    <x v="0"/>
    <s v="QTR1"/>
    <s v="2019-QTR1"/>
  </r>
  <r>
    <s v="ONGC-I"/>
    <s v="Short"/>
    <d v="2019-03-13T09:45:00"/>
    <n v="146.85"/>
    <d v="2019-03-13T10:30:00"/>
    <n v="148.25"/>
    <n v="9.4999999999999998E-3"/>
    <n v="-4944.6000000000004"/>
    <n v="-9.9000000000000008E-3"/>
    <n v="3389"/>
    <n v="497674.66"/>
    <n v="-31896.45"/>
    <n v="4"/>
    <n v="-1236.1500000000001"/>
    <n v="-9.4999999999999998E-3"/>
    <n v="3.0999999999999999E-3"/>
    <s v="0/0"/>
    <m/>
    <x v="0"/>
    <x v="0"/>
    <x v="0"/>
    <s v="QTR1"/>
    <s v="2019-QTR1"/>
  </r>
  <r>
    <s v="JUSTDIAL-I"/>
    <s v="Long"/>
    <d v="2019-03-13T10:30:00"/>
    <n v="570.70000000000005"/>
    <d v="2019-03-13T11:00:00"/>
    <n v="574.15"/>
    <n v="6.0000000000000001E-3"/>
    <n v="2836"/>
    <n v="5.5999999999999999E-3"/>
    <n v="880"/>
    <n v="502216"/>
    <n v="-29060.45"/>
    <n v="3"/>
    <n v="945.33"/>
    <n v="-5.3E-3"/>
    <n v="2.9499999999999998E-2"/>
    <s v="0/0"/>
    <m/>
    <x v="1"/>
    <x v="0"/>
    <x v="0"/>
    <s v="QTR1"/>
    <s v="2019-QTR1"/>
  </r>
  <r>
    <s v="PFC-I"/>
    <s v="Short"/>
    <d v="2019-03-13T09:45:00"/>
    <n v="108.65"/>
    <d v="2019-03-13T12:45:00"/>
    <n v="109.7"/>
    <n v="9.7000000000000003E-3"/>
    <n v="-4996.3999999999996"/>
    <n v="-1.01E-2"/>
    <n v="4568"/>
    <n v="496313.22"/>
    <n v="-34056.85"/>
    <n v="13"/>
    <n v="-384.34"/>
    <n v="-9.7000000000000003E-3"/>
    <n v="8.6999999999999994E-3"/>
    <s v="0/0"/>
    <m/>
    <x v="0"/>
    <x v="0"/>
    <x v="0"/>
    <s v="QTR1"/>
    <s v="2019-QTR1"/>
  </r>
  <r>
    <s v="NATIONALUM-I"/>
    <s v="Short"/>
    <d v="2019-03-13T09:45:00"/>
    <n v="54.15"/>
    <d v="2019-03-13T14:30:00"/>
    <n v="52.85"/>
    <n v="-2.4E-2"/>
    <n v="11782.1"/>
    <n v="2.3599999999999999E-2"/>
    <n v="9217"/>
    <n v="499100.56"/>
    <n v="-22274.75"/>
    <n v="20"/>
    <n v="589.1"/>
    <n v="-3.7000000000000002E-3"/>
    <n v="3.5099999999999999E-2"/>
    <s v="0/0"/>
    <m/>
    <x v="1"/>
    <x v="0"/>
    <x v="0"/>
    <s v="QTR1"/>
    <s v="2019-QTR1"/>
  </r>
  <r>
    <s v="MARICO-I"/>
    <s v="Short"/>
    <d v="2019-03-13T11:00:00"/>
    <n v="345.7"/>
    <d v="2019-03-13T14:45:00"/>
    <n v="342.8"/>
    <n v="-8.3999999999999995E-3"/>
    <n v="3981.8"/>
    <n v="8.0000000000000002E-3"/>
    <n v="1442"/>
    <n v="498499.41"/>
    <n v="-18292.95"/>
    <n v="16"/>
    <n v="248.86"/>
    <n v="-3.0000000000000001E-3"/>
    <n v="1.4999999999999999E-2"/>
    <s v="0/0"/>
    <m/>
    <x v="1"/>
    <x v="0"/>
    <x v="0"/>
    <s v="QTR1"/>
    <s v="2019-QTR1"/>
  </r>
  <r>
    <s v="CANFINHOME-I"/>
    <s v="Long"/>
    <d v="2019-03-13T14:30:00"/>
    <n v="321.55"/>
    <d v="2019-03-13T15:00:00"/>
    <n v="322.3"/>
    <n v="2.3E-3"/>
    <n v="982"/>
    <n v="1.9E-3"/>
    <n v="1576"/>
    <n v="506762.78"/>
    <n v="-17310.95"/>
    <n v="3"/>
    <n v="327.33"/>
    <n v="-1.32E-2"/>
    <n v="2.07E-2"/>
    <s v="0/0"/>
    <m/>
    <x v="1"/>
    <x v="0"/>
    <x v="0"/>
    <s v="QTR1"/>
    <s v="2019-QTR1"/>
  </r>
  <r>
    <s v="RPOWER-I"/>
    <s v="Short"/>
    <d v="2019-03-13T14:45:00"/>
    <n v="11.6"/>
    <d v="2019-03-13T15:00:00"/>
    <n v="11.6"/>
    <n v="0"/>
    <n v="-200"/>
    <n v="-4.0000000000000002E-4"/>
    <n v="40000"/>
    <n v="464000"/>
    <n v="-17510.95"/>
    <n v="2"/>
    <n v="-100"/>
    <n v="0"/>
    <n v="4.3E-3"/>
    <s v="0/0"/>
    <m/>
    <x v="0"/>
    <x v="0"/>
    <x v="0"/>
    <s v="QTR1"/>
    <s v="2019-QTR1"/>
  </r>
  <r>
    <s v="IOC-I"/>
    <s v="Short"/>
    <d v="2019-03-13T09:45:00"/>
    <n v="148.25"/>
    <d v="2019-03-13T15:15:00"/>
    <n v="146.75"/>
    <n v="-1.01E-2"/>
    <n v="4835.5"/>
    <n v="9.7000000000000003E-3"/>
    <n v="3357"/>
    <n v="497675.25"/>
    <n v="-12675.45"/>
    <n v="23"/>
    <n v="210.24"/>
    <n v="-6.4000000000000003E-3"/>
    <n v="1.4500000000000001E-2"/>
    <s v="0/0"/>
    <m/>
    <x v="1"/>
    <x v="0"/>
    <x v="0"/>
    <s v="QTR1"/>
    <s v="2019-QTR1"/>
  </r>
  <r>
    <s v="YESBANK-I"/>
    <s v="Long"/>
    <d v="2019-03-13T13:45:00"/>
    <n v="245.8"/>
    <d v="2019-03-13T15:15:00"/>
    <n v="245.95"/>
    <n v="5.9999999999999995E-4"/>
    <n v="105.4"/>
    <n v="2.0000000000000001E-4"/>
    <n v="2036"/>
    <n v="500448.81"/>
    <n v="-12570.05"/>
    <n v="7"/>
    <n v="15.06"/>
    <n v="-4.8999999999999998E-3"/>
    <n v="1.2999999999999999E-2"/>
    <s v="0/0"/>
    <m/>
    <x v="1"/>
    <x v="0"/>
    <x v="0"/>
    <s v="QTR1"/>
    <s v="2019-QTR1"/>
  </r>
  <r>
    <s v="INFIBEAM-I"/>
    <s v="Long"/>
    <d v="2019-03-14T09:45:00"/>
    <n v="44.8"/>
    <d v="2019-03-14T10:00:00"/>
    <n v="44.4"/>
    <n v="-8.8999999999999999E-3"/>
    <n v="-4664.3999999999996"/>
    <n v="-9.2999999999999992E-3"/>
    <n v="11161"/>
    <n v="500012.78"/>
    <n v="-17234.45"/>
    <n v="2"/>
    <n v="-2332.1999999999998"/>
    <n v="-8.8999999999999999E-3"/>
    <n v="1.4500000000000001E-2"/>
    <s v="0/0"/>
    <m/>
    <x v="0"/>
    <x v="0"/>
    <x v="0"/>
    <s v="QTR1"/>
    <s v="2019-QTR1"/>
  </r>
  <r>
    <s v="KAJARIACER-I"/>
    <s v="Long"/>
    <d v="2019-03-14T09:45:00"/>
    <n v="594.70000000000005"/>
    <d v="2019-03-14T10:00:00"/>
    <n v="590.75"/>
    <n v="-6.6E-3"/>
    <n v="-3518"/>
    <n v="-7.0000000000000001E-3"/>
    <n v="840"/>
    <n v="499548"/>
    <n v="-20752.45"/>
    <n v="2"/>
    <n v="-1759"/>
    <n v="-6.6E-3"/>
    <n v="5.0000000000000001E-4"/>
    <s v="0/0"/>
    <m/>
    <x v="0"/>
    <x v="0"/>
    <x v="0"/>
    <s v="QTR1"/>
    <s v="2019-QTR1"/>
  </r>
  <r>
    <s v="BSOFT-I"/>
    <s v="Short"/>
    <d v="2019-03-14T10:00:00"/>
    <n v="101.75"/>
    <d v="2019-03-14T10:30:00"/>
    <n v="100.4"/>
    <n v="-1.3299999999999999E-2"/>
    <n v="6436.6"/>
    <n v="1.29E-2"/>
    <n v="4916"/>
    <n v="500203"/>
    <n v="-14315.85"/>
    <n v="3"/>
    <n v="2145.5300000000002"/>
    <n v="0"/>
    <n v="2.2599999999999999E-2"/>
    <s v="0/0"/>
    <m/>
    <x v="1"/>
    <x v="0"/>
    <x v="0"/>
    <s v="QTR1"/>
    <s v="2019-QTR1"/>
  </r>
  <r>
    <s v="WOCKPHARMA-I"/>
    <s v="Short"/>
    <d v="2019-03-14T10:00:00"/>
    <n v="425.75"/>
    <d v="2019-03-14T11:00:00"/>
    <n v="430.5"/>
    <n v="1.12E-2"/>
    <n v="-5771.75"/>
    <n v="-1.1599999999999999E-2"/>
    <n v="1173"/>
    <n v="499404.75"/>
    <n v="-20087.599999999999"/>
    <n v="5"/>
    <n v="-1154.3499999999999"/>
    <n v="-1.12E-2"/>
    <n v="7.4999999999999997E-3"/>
    <s v="0/0"/>
    <m/>
    <x v="0"/>
    <x v="0"/>
    <x v="0"/>
    <s v="QTR1"/>
    <s v="2019-QTR1"/>
  </r>
  <r>
    <s v="INFIBEAM-I"/>
    <s v="Long"/>
    <d v="2019-03-14T11:00:00"/>
    <n v="44.75"/>
    <d v="2019-03-14T12:00:00"/>
    <n v="44.4"/>
    <n v="-7.7999999999999996E-3"/>
    <n v="-4132.6000000000004"/>
    <n v="-8.2000000000000007E-3"/>
    <n v="11236"/>
    <n v="502811"/>
    <n v="-24220.2"/>
    <n v="5"/>
    <n v="-826.52"/>
    <n v="-7.7999999999999996E-3"/>
    <n v="3.3999999999999998E-3"/>
    <s v="0/0"/>
    <m/>
    <x v="0"/>
    <x v="0"/>
    <x v="0"/>
    <s v="QTR1"/>
    <s v="2019-QTR1"/>
  </r>
  <r>
    <s v="APOLLOTYRE-I"/>
    <s v="Short"/>
    <d v="2019-03-14T10:30:00"/>
    <n v="221.85"/>
    <d v="2019-03-14T12:15:00"/>
    <n v="223.2"/>
    <n v="6.1000000000000004E-3"/>
    <n v="-3237.5"/>
    <n v="-6.4999999999999997E-3"/>
    <n v="2250"/>
    <n v="499162.5"/>
    <n v="-27457.7"/>
    <n v="8"/>
    <n v="-404.69"/>
    <n v="-6.1000000000000004E-3"/>
    <n v="6.1000000000000004E-3"/>
    <s v="0/0"/>
    <m/>
    <x v="0"/>
    <x v="0"/>
    <x v="0"/>
    <s v="QTR1"/>
    <s v="2019-QTR1"/>
  </r>
  <r>
    <s v="TATAMTRDVR-I"/>
    <s v="Short"/>
    <d v="2019-03-14T12:00:00"/>
    <n v="90.5"/>
    <d v="2019-03-14T14:15:00"/>
    <n v="91.35"/>
    <n v="9.4000000000000004E-3"/>
    <n v="-4880.95"/>
    <n v="-9.7999999999999997E-3"/>
    <n v="5507"/>
    <n v="498383.5"/>
    <n v="-32338.65"/>
    <n v="10"/>
    <n v="-488.09"/>
    <n v="-9.4000000000000004E-3"/>
    <n v="1.1000000000000001E-3"/>
    <s v="0/0"/>
    <m/>
    <x v="0"/>
    <x v="0"/>
    <x v="0"/>
    <s v="QTR1"/>
    <s v="2019-QTR1"/>
  </r>
  <r>
    <s v="DISHTV-I"/>
    <s v="Long"/>
    <d v="2019-03-14T14:15:00"/>
    <n v="38.799999999999997"/>
    <d v="2019-03-14T14:30:00"/>
    <n v="38.549999999999997"/>
    <n v="-6.4000000000000003E-3"/>
    <n v="-3438.25"/>
    <n v="-6.7999999999999996E-3"/>
    <n v="12953"/>
    <n v="502576.38"/>
    <n v="-35776.9"/>
    <n v="2"/>
    <n v="-1719.13"/>
    <n v="-6.4000000000000003E-3"/>
    <n v="5.1999999999999998E-3"/>
    <s v="0/0"/>
    <m/>
    <x v="0"/>
    <x v="0"/>
    <x v="0"/>
    <s v="QTR1"/>
    <s v="2019-QTR1"/>
  </r>
  <r>
    <s v="HINDALCO-I"/>
    <s v="Short"/>
    <d v="2019-03-14T14:30:00"/>
    <n v="201.4"/>
    <d v="2019-03-14T15:00:00"/>
    <n v="202"/>
    <n v="3.0000000000000001E-3"/>
    <n v="-1683.8"/>
    <n v="-3.3999999999999998E-3"/>
    <n v="2473"/>
    <n v="498062.19"/>
    <n v="-37460.699999999997"/>
    <n v="3"/>
    <n v="-561.27"/>
    <n v="-4.0000000000000001E-3"/>
    <n v="3.0000000000000001E-3"/>
    <s v="0/0"/>
    <m/>
    <x v="0"/>
    <x v="0"/>
    <x v="0"/>
    <s v="QTR1"/>
    <s v="2019-QTR1"/>
  </r>
  <r>
    <s v="RPOWER-I"/>
    <s v="Short"/>
    <d v="2019-03-14T10:00:00"/>
    <n v="11.1"/>
    <d v="2019-03-14T15:15:00"/>
    <n v="10.8"/>
    <n v="-2.7E-2"/>
    <n v="13192.9"/>
    <n v="2.6599999999999999E-2"/>
    <n v="44643"/>
    <n v="495537.31"/>
    <n v="-24267.8"/>
    <n v="22"/>
    <n v="599.67999999999995"/>
    <n v="-8.9999999999999993E-3"/>
    <n v="3.15E-2"/>
    <s v="0/0"/>
    <m/>
    <x v="1"/>
    <x v="0"/>
    <x v="0"/>
    <s v="QTR1"/>
    <s v="2019-QTR1"/>
  </r>
  <r>
    <s v="BHEL-I"/>
    <s v="Short"/>
    <d v="2019-03-14T10:00:00"/>
    <n v="67.25"/>
    <d v="2019-03-14T15:15:00"/>
    <n v="67.599999999999994"/>
    <n v="5.1999999999999998E-3"/>
    <n v="-2794.55"/>
    <n v="-5.5999999999999999E-3"/>
    <n v="7413"/>
    <n v="498524.25"/>
    <n v="-27062.35"/>
    <n v="22"/>
    <n v="-127.02"/>
    <n v="-1.04E-2"/>
    <n v="7.4000000000000003E-3"/>
    <s v="0/0"/>
    <m/>
    <x v="0"/>
    <x v="0"/>
    <x v="0"/>
    <s v="QTR1"/>
    <s v="2019-QTR1"/>
  </r>
  <r>
    <s v="MFSL-I"/>
    <s v="Long"/>
    <d v="2019-03-14T12:15:00"/>
    <n v="440"/>
    <d v="2019-03-14T15:15:00"/>
    <n v="438.5"/>
    <n v="-3.3999999999999998E-3"/>
    <n v="-1908.5"/>
    <n v="-3.8E-3"/>
    <n v="1139"/>
    <n v="501160"/>
    <n v="-28970.85"/>
    <n v="13"/>
    <n v="-146.81"/>
    <n v="-9.9000000000000008E-3"/>
    <n v="1E-4"/>
    <s v="0/0"/>
    <m/>
    <x v="0"/>
    <x v="0"/>
    <x v="0"/>
    <s v="QTR1"/>
    <s v="2019-QTR1"/>
  </r>
  <r>
    <s v="RAMCOCEM-I"/>
    <s v="Short"/>
    <d v="2019-03-15T09:45:00"/>
    <n v="719.5"/>
    <d v="2019-03-15T11:15:00"/>
    <n v="715.25"/>
    <n v="-5.8999999999999999E-3"/>
    <n v="2753.75"/>
    <n v="5.4999999999999997E-3"/>
    <n v="695"/>
    <n v="500052.5"/>
    <n v="-26217.1"/>
    <n v="7"/>
    <n v="393.39"/>
    <n v="0"/>
    <n v="1.5599999999999999E-2"/>
    <s v="0/0"/>
    <m/>
    <x v="1"/>
    <x v="0"/>
    <x v="0"/>
    <s v="QTR1"/>
    <s v="2019-QTR1"/>
  </r>
  <r>
    <s v="CGPOWER-I"/>
    <s v="Long"/>
    <d v="2019-03-15T11:15:00"/>
    <n v="44.1"/>
    <d v="2019-03-15T11:30:00"/>
    <n v="43.75"/>
    <n v="-7.9000000000000008E-3"/>
    <n v="-4186.5"/>
    <n v="-8.3000000000000001E-3"/>
    <n v="11390"/>
    <n v="502298.97"/>
    <n v="-30403.599999999999"/>
    <n v="2"/>
    <n v="-2093.25"/>
    <n v="-7.9000000000000008E-3"/>
    <n v="1.1000000000000001E-3"/>
    <s v="0/0"/>
    <m/>
    <x v="0"/>
    <x v="0"/>
    <x v="0"/>
    <s v="QTR1"/>
    <s v="2019-QTR1"/>
  </r>
  <r>
    <s v="BANKINDIA-I"/>
    <s v="Long"/>
    <d v="2019-03-15T11:30:00"/>
    <n v="94.7"/>
    <d v="2019-03-15T11:45:00"/>
    <n v="94.1"/>
    <n v="-6.3E-3"/>
    <n v="-3368"/>
    <n v="-6.7000000000000002E-3"/>
    <n v="5280"/>
    <n v="500015.97"/>
    <n v="-33771.599999999999"/>
    <n v="2"/>
    <n v="-1684"/>
    <n v="-7.4000000000000003E-3"/>
    <n v="1.1000000000000001E-3"/>
    <s v="0/0"/>
    <m/>
    <x v="0"/>
    <x v="0"/>
    <x v="0"/>
    <s v="QTR1"/>
    <s v="2019-QTR1"/>
  </r>
  <r>
    <s v="HINDZINC-I"/>
    <s v="Short"/>
    <d v="2019-03-15T09:45:00"/>
    <n v="273"/>
    <d v="2019-03-15T12:00:00"/>
    <n v="273.8"/>
    <n v="2.8999999999999998E-3"/>
    <n v="-1666.4"/>
    <n v="-3.3E-3"/>
    <n v="1833"/>
    <n v="500409"/>
    <n v="-35438"/>
    <n v="10"/>
    <n v="-166.64"/>
    <n v="-2.8999999999999998E-3"/>
    <n v="5.1000000000000004E-3"/>
    <s v="0/0"/>
    <m/>
    <x v="0"/>
    <x v="0"/>
    <x v="0"/>
    <s v="QTR1"/>
    <s v="2019-QTR1"/>
  </r>
  <r>
    <s v="HINDZINC-I"/>
    <s v="Short"/>
    <d v="2019-03-15T12:30:00"/>
    <n v="273"/>
    <d v="2019-03-15T13:45:00"/>
    <n v="273.8"/>
    <n v="2.8999999999999998E-3"/>
    <n v="-1664"/>
    <n v="-3.3E-3"/>
    <n v="1830"/>
    <n v="499590"/>
    <n v="-37102"/>
    <n v="6"/>
    <n v="-277.33"/>
    <n v="-2.8999999999999998E-3"/>
    <n v="1.8E-3"/>
    <s v="0/0"/>
    <m/>
    <x v="0"/>
    <x v="0"/>
    <x v="0"/>
    <s v="QTR1"/>
    <s v="2019-QTR1"/>
  </r>
  <r>
    <s v="RELINFRA-I"/>
    <s v="Short"/>
    <d v="2019-03-15T09:45:00"/>
    <n v="123.5"/>
    <d v="2019-03-15T14:45:00"/>
    <n v="124.85"/>
    <n v="1.09E-2"/>
    <n v="-5674.25"/>
    <n v="-1.1299999999999999E-2"/>
    <n v="4055"/>
    <n v="500792.5"/>
    <n v="-42776.25"/>
    <n v="21"/>
    <n v="-270.2"/>
    <n v="-1.09E-2"/>
    <n v="8.5000000000000006E-3"/>
    <s v="0/0"/>
    <m/>
    <x v="0"/>
    <x v="0"/>
    <x v="0"/>
    <s v="QTR1"/>
    <s v="2019-QTR1"/>
  </r>
  <r>
    <s v="RECLTD-I"/>
    <s v="Long"/>
    <d v="2019-03-15T13:00:00"/>
    <n v="140"/>
    <d v="2019-03-15T15:00:00"/>
    <n v="143.35"/>
    <n v="2.3900000000000001E-2"/>
    <n v="11769.55"/>
    <n v="2.35E-2"/>
    <n v="3573"/>
    <n v="500220"/>
    <n v="-31006.7"/>
    <n v="9"/>
    <n v="1307.73"/>
    <n v="-1.1000000000000001E-3"/>
    <n v="2.7900000000000001E-2"/>
    <s v="0/0"/>
    <m/>
    <x v="1"/>
    <x v="0"/>
    <x v="0"/>
    <s v="QTR1"/>
    <s v="2019-QTR1"/>
  </r>
  <r>
    <s v="FEDERALBNK-I"/>
    <s v="Long"/>
    <d v="2019-03-15T13:45:00"/>
    <n v="92.3"/>
    <d v="2019-03-15T15:00:00"/>
    <n v="92.4"/>
    <n v="1.1000000000000001E-3"/>
    <n v="343.5"/>
    <n v="6.9999999999999999E-4"/>
    <n v="5435"/>
    <n v="501650.53"/>
    <n v="-30663.200000000001"/>
    <n v="6"/>
    <n v="57.25"/>
    <n v="-3.3E-3"/>
    <n v="1.03E-2"/>
    <s v="0/0"/>
    <m/>
    <x v="1"/>
    <x v="0"/>
    <x v="0"/>
    <s v="QTR1"/>
    <s v="2019-QTR1"/>
  </r>
  <r>
    <s v="IDFC-I"/>
    <s v="Long"/>
    <d v="2019-03-15T10:15:00"/>
    <n v="43.85"/>
    <d v="2019-03-15T15:15:00"/>
    <n v="44.05"/>
    <n v="4.5999999999999999E-3"/>
    <n v="2080.6"/>
    <n v="4.1999999999999997E-3"/>
    <n v="11403"/>
    <n v="500021.53"/>
    <n v="-28582.6"/>
    <n v="21"/>
    <n v="99.08"/>
    <n v="-1.1000000000000001E-3"/>
    <n v="3.4200000000000001E-2"/>
    <s v="0/0"/>
    <m/>
    <x v="1"/>
    <x v="0"/>
    <x v="0"/>
    <s v="QTR1"/>
    <s v="2019-QTR1"/>
  </r>
  <r>
    <s v="BEL-I"/>
    <s v="Long"/>
    <d v="2019-03-15T14:45:00"/>
    <n v="93"/>
    <d v="2019-03-15T15:15:00"/>
    <n v="93.3"/>
    <n v="3.2000000000000002E-3"/>
    <n v="1416.4"/>
    <n v="2.8E-3"/>
    <n v="5388"/>
    <n v="501084"/>
    <n v="-27166.2"/>
    <n v="3"/>
    <n v="472.13"/>
    <n v="-2.7000000000000001E-3"/>
    <n v="1.29E-2"/>
    <s v="0/0"/>
    <m/>
    <x v="1"/>
    <x v="0"/>
    <x v="0"/>
    <s v="QTR1"/>
    <s v="2019-QTR1"/>
  </r>
  <r>
    <s v="ALBK-I"/>
    <s v="Short"/>
    <d v="2019-03-18T10:15:00"/>
    <n v="53.05"/>
    <d v="2019-03-18T10:15:00"/>
    <n v="53.45"/>
    <n v="7.4999999999999997E-3"/>
    <n v="-3973.6"/>
    <n v="-7.9000000000000008E-3"/>
    <n v="9434"/>
    <n v="500473.69"/>
    <n v="-31139.8"/>
    <n v="1"/>
    <n v="-3973.6"/>
    <n v="-1.1299999999999999E-2"/>
    <n v="2.8E-3"/>
    <s v="0/0"/>
    <m/>
    <x v="0"/>
    <x v="0"/>
    <x v="0"/>
    <s v="QTR1"/>
    <s v="2019-QTR1"/>
  </r>
  <r>
    <s v="NCC-I"/>
    <s v="Short"/>
    <d v="2019-03-18T10:30:00"/>
    <n v="104.25"/>
    <d v="2019-03-18T10:30:00"/>
    <n v="104.7"/>
    <n v="4.3E-3"/>
    <n v="-2343.8000000000002"/>
    <n v="-4.7000000000000002E-3"/>
    <n v="4764"/>
    <n v="496647"/>
    <n v="-33483.599999999999"/>
    <n v="1"/>
    <n v="-2343.8000000000002"/>
    <n v="-7.1999999999999998E-3"/>
    <n v="7.1999999999999998E-3"/>
    <s v="0/0"/>
    <m/>
    <x v="0"/>
    <x v="0"/>
    <x v="0"/>
    <s v="QTR1"/>
    <s v="2019-QTR1"/>
  </r>
  <r>
    <s v="DHFL-I"/>
    <s v="Long"/>
    <d v="2019-03-18T10:15:00"/>
    <n v="138.30000000000001"/>
    <d v="2019-03-18T11:00:00"/>
    <n v="136.65"/>
    <n v="-1.1900000000000001E-2"/>
    <n v="-6212.6"/>
    <n v="-1.23E-2"/>
    <n v="3644"/>
    <n v="503965.22"/>
    <n v="-39696.199999999997"/>
    <n v="4"/>
    <n v="-1553.15"/>
    <n v="-1.1900000000000001E-2"/>
    <n v="1.8800000000000001E-2"/>
    <s v="0/0"/>
    <m/>
    <x v="0"/>
    <x v="0"/>
    <x v="0"/>
    <s v="QTR1"/>
    <s v="2019-QTR1"/>
  </r>
  <r>
    <s v="TATAMOTORS-I"/>
    <s v="Long"/>
    <d v="2019-03-18T10:15:00"/>
    <n v="185.25"/>
    <d v="2019-03-18T11:45:00"/>
    <n v="183.3"/>
    <n v="-1.0500000000000001E-2"/>
    <n v="-5498.15"/>
    <n v="-1.09E-2"/>
    <n v="2717"/>
    <n v="503324.25"/>
    <n v="-45194.35"/>
    <n v="7"/>
    <n v="-785.45"/>
    <n v="-1.0500000000000001E-2"/>
    <n v="8.0000000000000004E-4"/>
    <s v="0/0"/>
    <m/>
    <x v="0"/>
    <x v="0"/>
    <x v="0"/>
    <s v="QTR1"/>
    <s v="2019-QTR1"/>
  </r>
  <r>
    <s v="NTPC-I"/>
    <s v="Long"/>
    <d v="2019-03-18T11:00:00"/>
    <n v="157.94999999999999"/>
    <d v="2019-03-18T11:45:00"/>
    <n v="155.80000000000001"/>
    <n v="-1.3599999999999999E-2"/>
    <n v="-7021.95"/>
    <n v="-1.4E-2"/>
    <n v="3173"/>
    <n v="501175.34"/>
    <n v="-52216.3"/>
    <n v="4"/>
    <n v="-1755.49"/>
    <n v="-1.3599999999999999E-2"/>
    <n v="1.6000000000000001E-3"/>
    <s v="0/0"/>
    <m/>
    <x v="0"/>
    <x v="0"/>
    <x v="0"/>
    <s v="QTR1"/>
    <s v="2019-QTR1"/>
  </r>
  <r>
    <s v="NCC-I"/>
    <s v="Short"/>
    <d v="2019-03-18T11:45:00"/>
    <n v="104.25"/>
    <d v="2019-03-18T12:00:00"/>
    <n v="104.7"/>
    <n v="4.3E-3"/>
    <n v="-2349.1999999999998"/>
    <n v="-4.7000000000000002E-3"/>
    <n v="4776"/>
    <n v="497898"/>
    <n v="-54565.5"/>
    <n v="2"/>
    <n v="-1174.5999999999999"/>
    <n v="-4.3E-3"/>
    <n v="5.0000000000000001E-4"/>
    <s v="0/0"/>
    <m/>
    <x v="0"/>
    <x v="0"/>
    <x v="0"/>
    <s v="QTR1"/>
    <s v="2019-QTR1"/>
  </r>
  <r>
    <s v="ASHOKLEY-I"/>
    <s v="Short"/>
    <d v="2019-03-18T11:00:00"/>
    <n v="91.45"/>
    <d v="2019-03-18T12:15:00"/>
    <n v="92.25"/>
    <n v="8.6999999999999994E-3"/>
    <n v="-4555.2"/>
    <n v="-9.1000000000000004E-3"/>
    <n v="5444"/>
    <n v="497853.78"/>
    <n v="-59120.7"/>
    <n v="6"/>
    <n v="-759.2"/>
    <n v="-8.6999999999999994E-3"/>
    <n v="2.2000000000000001E-3"/>
    <s v="0/0"/>
    <m/>
    <x v="0"/>
    <x v="0"/>
    <x v="0"/>
    <s v="QTR1"/>
    <s v="2019-QTR1"/>
  </r>
  <r>
    <s v="CENTURYTEX-I"/>
    <s v="Short"/>
    <d v="2019-03-18T12:45:00"/>
    <n v="872.3"/>
    <d v="2019-03-18T13:15:00"/>
    <n v="876.9"/>
    <n v="5.3E-3"/>
    <n v="-2835.8"/>
    <n v="-5.7000000000000002E-3"/>
    <n v="573"/>
    <n v="499827.91"/>
    <n v="-61956.5"/>
    <n v="3"/>
    <n v="-945.27"/>
    <n v="-5.3E-3"/>
    <n v="1.6999999999999999E-3"/>
    <s v="0/0"/>
    <m/>
    <x v="0"/>
    <x v="0"/>
    <x v="0"/>
    <s v="QTR1"/>
    <s v="2019-QTR1"/>
  </r>
  <r>
    <s v="INFRATEL-I"/>
    <s v="Long"/>
    <d v="2019-03-18T13:00:00"/>
    <n v="320"/>
    <d v="2019-03-18T13:15:00"/>
    <n v="318.85000000000002"/>
    <n v="-3.5999999999999999E-3"/>
    <n v="-2002.05"/>
    <n v="-4.0000000000000001E-3"/>
    <n v="1567"/>
    <n v="501440"/>
    <n v="-63958.55"/>
    <n v="2"/>
    <n v="-1001.02"/>
    <n v="-3.5999999999999999E-3"/>
    <n v="3.8999999999999998E-3"/>
    <s v="0/0"/>
    <m/>
    <x v="0"/>
    <x v="0"/>
    <x v="0"/>
    <s v="QTR1"/>
    <s v="2019-QTR1"/>
  </r>
  <r>
    <s v="EQUITAS-I"/>
    <s v="Long"/>
    <d v="2019-03-18T11:45:00"/>
    <n v="138.6"/>
    <d v="2019-03-18T13:45:00"/>
    <n v="138.05000000000001"/>
    <n v="-4.0000000000000001E-3"/>
    <n v="-2184.9499999999998"/>
    <n v="-4.4000000000000003E-3"/>
    <n v="3609"/>
    <n v="500207.44"/>
    <n v="-66143.5"/>
    <n v="9"/>
    <n v="-242.77"/>
    <n v="-4.0000000000000001E-3"/>
    <n v="1.26E-2"/>
    <s v="0/0"/>
    <m/>
    <x v="0"/>
    <x v="0"/>
    <x v="0"/>
    <s v="QTR1"/>
    <s v="2019-QTR1"/>
  </r>
  <r>
    <s v="DHFL-I"/>
    <s v="Long"/>
    <d v="2019-03-18T13:45:00"/>
    <n v="138.30000000000001"/>
    <d v="2019-03-18T14:15:00"/>
    <n v="136.65"/>
    <n v="-1.1900000000000001E-2"/>
    <n v="-6186.2"/>
    <n v="-1.23E-2"/>
    <n v="3628"/>
    <n v="501752.41"/>
    <n v="-72329.7"/>
    <n v="3"/>
    <n v="-2062.0700000000002"/>
    <n v="-1.1900000000000001E-2"/>
    <n v="4.0000000000000001E-3"/>
    <s v="0/0"/>
    <m/>
    <x v="0"/>
    <x v="0"/>
    <x v="0"/>
    <s v="QTR1"/>
    <s v="2019-QTR1"/>
  </r>
  <r>
    <s v="WIPRO-I"/>
    <s v="Short"/>
    <d v="2019-03-18T14:15:00"/>
    <n v="257.45"/>
    <d v="2019-03-18T15:00:00"/>
    <n v="259.14999999999998"/>
    <n v="6.6E-3"/>
    <n v="-3494.6"/>
    <n v="-7.0000000000000001E-3"/>
    <n v="1938"/>
    <n v="498938.13"/>
    <n v="-75824.3"/>
    <n v="4"/>
    <n v="-873.65"/>
    <n v="-6.6E-3"/>
    <n v="2.5000000000000001E-3"/>
    <s v="0/0"/>
    <m/>
    <x v="0"/>
    <x v="0"/>
    <x v="0"/>
    <s v="QTR1"/>
    <s v="2019-QTR1"/>
  </r>
  <r>
    <s v="MINDTREE-I"/>
    <s v="Long"/>
    <d v="2019-03-18T09:45:00"/>
    <n v="960.5"/>
    <d v="2019-03-18T15:15:00"/>
    <n v="965.7"/>
    <n v="5.4000000000000003E-3"/>
    <n v="2514.4"/>
    <n v="5.0000000000000001E-3"/>
    <n v="522"/>
    <n v="501381"/>
    <n v="-73309.899999999994"/>
    <n v="23"/>
    <n v="109.32"/>
    <n v="-6.4000000000000003E-3"/>
    <n v="9.2999999999999992E-3"/>
    <s v="0/0"/>
    <m/>
    <x v="1"/>
    <x v="0"/>
    <x v="0"/>
    <s v="QTR1"/>
    <s v="2019-QTR1"/>
  </r>
  <r>
    <s v="MANAPPURAM-I"/>
    <s v="Long"/>
    <d v="2019-03-18T13:15:00"/>
    <n v="122.2"/>
    <d v="2019-03-18T15:15:00"/>
    <n v="124.35"/>
    <n v="1.7600000000000001E-2"/>
    <n v="8610.7000000000007"/>
    <n v="1.72E-2"/>
    <n v="4098"/>
    <n v="500775.59"/>
    <n v="-64699.199999999997"/>
    <n v="9"/>
    <n v="956.74"/>
    <n v="-1.6000000000000001E-3"/>
    <n v="2.3699999999999999E-2"/>
    <s v="0/0"/>
    <m/>
    <x v="1"/>
    <x v="0"/>
    <x v="0"/>
    <s v="QTR1"/>
    <s v="2019-QTR1"/>
  </r>
  <r>
    <s v="JSWSTEEL-I"/>
    <s v="Long"/>
    <d v="2019-03-18T13:30:00"/>
    <n v="294.2"/>
    <d v="2019-03-18T15:15:00"/>
    <n v="296.39999999999998"/>
    <n v="7.4999999999999997E-3"/>
    <n v="3542.2"/>
    <n v="7.1000000000000004E-3"/>
    <n v="1701"/>
    <n v="500434.22"/>
    <n v="-61157"/>
    <n v="8"/>
    <n v="442.77"/>
    <n v="-4.4000000000000003E-3"/>
    <n v="7.4999999999999997E-3"/>
    <s v="0/0"/>
    <m/>
    <x v="1"/>
    <x v="0"/>
    <x v="0"/>
    <s v="QTR1"/>
    <s v="2019-QTR1"/>
  </r>
  <r>
    <s v="PNB-I"/>
    <s v="Long"/>
    <d v="2019-03-19T09:45:00"/>
    <n v="89.15"/>
    <d v="2019-03-19T15:15:00"/>
    <n v="90.9"/>
    <n v="1.9599999999999999E-2"/>
    <n v="9636.75"/>
    <n v="1.9199999999999998E-2"/>
    <n v="5621"/>
    <n v="501112.16"/>
    <n v="-51520.25"/>
    <n v="23"/>
    <n v="418.99"/>
    <n v="-4.4999999999999997E-3"/>
    <n v="3.7600000000000001E-2"/>
    <s v="0/0"/>
    <m/>
    <x v="1"/>
    <x v="0"/>
    <x v="0"/>
    <s v="QTR1"/>
    <s v="2019-QTR1"/>
  </r>
  <r>
    <s v="TORNTPOWER-I"/>
    <s v="Long"/>
    <d v="2019-03-19T09:45:00"/>
    <n v="264.25"/>
    <d v="2019-03-19T15:15:00"/>
    <n v="263.64999999999998"/>
    <n v="-2.3E-3"/>
    <n v="-1335.2"/>
    <n v="-2.7000000000000001E-3"/>
    <n v="1892"/>
    <n v="499961"/>
    <n v="-52855.45"/>
    <n v="23"/>
    <n v="-58.05"/>
    <n v="-4.1999999999999997E-3"/>
    <n v="3.0000000000000001E-3"/>
    <s v="0/0"/>
    <m/>
    <x v="0"/>
    <x v="0"/>
    <x v="0"/>
    <s v="QTR1"/>
    <s v="2019-QTR1"/>
  </r>
  <r>
    <s v="SOUTHBANK-I"/>
    <s v="Long"/>
    <d v="2019-03-19T10:00:00"/>
    <n v="16"/>
    <d v="2019-03-19T15:15:00"/>
    <n v="16.05"/>
    <n v="3.0999999999999999E-3"/>
    <n v="1367.4"/>
    <n v="2.7000000000000001E-3"/>
    <n v="31348"/>
    <n v="501568"/>
    <n v="-51488.05"/>
    <n v="22"/>
    <n v="62.15"/>
    <n v="-3.0999999999999999E-3"/>
    <n v="6.3E-3"/>
    <s v="0/0"/>
    <m/>
    <x v="1"/>
    <x v="0"/>
    <x v="0"/>
    <s v="QTR1"/>
    <s v="2019-QTR1"/>
  </r>
  <r>
    <s v="BANKINDIA-I"/>
    <s v="Long"/>
    <d v="2019-03-19T10:00:00"/>
    <n v="97.95"/>
    <d v="2019-03-19T15:15:00"/>
    <n v="101.45"/>
    <n v="3.5700000000000003E-2"/>
    <n v="17860"/>
    <n v="3.5299999999999998E-2"/>
    <n v="5160"/>
    <n v="505421.97"/>
    <n v="-33628.050000000003"/>
    <n v="22"/>
    <n v="811.82"/>
    <n v="-1.17E-2"/>
    <n v="5.8200000000000002E-2"/>
    <s v="0/0"/>
    <m/>
    <x v="1"/>
    <x v="0"/>
    <x v="0"/>
    <s v="QTR1"/>
    <s v="2019-QTR1"/>
  </r>
  <r>
    <s v="EXIDEIND-I"/>
    <s v="Long"/>
    <d v="2019-03-20T09:45:00"/>
    <n v="230.95"/>
    <d v="2019-03-20T10:30:00"/>
    <n v="233.3"/>
    <n v="1.0200000000000001E-2"/>
    <n v="4892.45"/>
    <n v="9.7999999999999997E-3"/>
    <n v="2167"/>
    <n v="500468.66"/>
    <n v="-28735.599999999999"/>
    <n v="4"/>
    <n v="1223.1099999999999"/>
    <n v="-1.1000000000000001E-3"/>
    <n v="1.7100000000000001E-2"/>
    <s v="0/0"/>
    <m/>
    <x v="1"/>
    <x v="0"/>
    <x v="0"/>
    <s v="QTR1"/>
    <s v="2019-QTR1"/>
  </r>
  <r>
    <s v="NHPC-I"/>
    <s v="Short"/>
    <d v="2019-03-20T09:45:00"/>
    <n v="25.15"/>
    <d v="2019-03-20T11:00:00"/>
    <n v="25.2"/>
    <n v="2E-3"/>
    <n v="-1192.05"/>
    <n v="-2.3999999999999998E-3"/>
    <n v="19841"/>
    <n v="499001.16"/>
    <n v="-29927.65"/>
    <n v="6"/>
    <n v="-198.68"/>
    <n v="-2E-3"/>
    <n v="6.0000000000000001E-3"/>
    <s v="0/0"/>
    <m/>
    <x v="0"/>
    <x v="0"/>
    <x v="0"/>
    <s v="QTR1"/>
    <s v="2019-QTR1"/>
  </r>
  <r>
    <s v="NATIONALUM-I"/>
    <s v="Long"/>
    <d v="2019-03-20T10:45:00"/>
    <n v="56.1"/>
    <d v="2019-03-20T11:15:00"/>
    <n v="56.05"/>
    <n v="-8.9999999999999998E-4"/>
    <n v="-647.65"/>
    <n v="-1.2999999999999999E-3"/>
    <n v="8953"/>
    <n v="502263.28"/>
    <n v="-30575.3"/>
    <n v="3"/>
    <n v="-215.88"/>
    <n v="-4.4999999999999997E-3"/>
    <n v="6.1999999999999998E-3"/>
    <s v="0/0"/>
    <m/>
    <x v="0"/>
    <x v="0"/>
    <x v="0"/>
    <s v="QTR1"/>
    <s v="2019-QTR1"/>
  </r>
  <r>
    <s v="HINDALCO-I"/>
    <s v="Long"/>
    <d v="2019-03-20T09:45:00"/>
    <n v="206.3"/>
    <d v="2019-03-20T11:45:00"/>
    <n v="207.05"/>
    <n v="3.5999999999999999E-3"/>
    <n v="1622.5"/>
    <n v="3.2000000000000002E-3"/>
    <n v="2430"/>
    <n v="501309"/>
    <n v="-28952.799999999999"/>
    <n v="9"/>
    <n v="180.28"/>
    <n v="-2.7000000000000001E-3"/>
    <n v="1.1900000000000001E-2"/>
    <s v="0/0"/>
    <m/>
    <x v="1"/>
    <x v="0"/>
    <x v="0"/>
    <s v="QTR1"/>
    <s v="2019-QTR1"/>
  </r>
  <r>
    <s v="IBULHSGFIN-I"/>
    <s v="Long"/>
    <d v="2019-03-20T09:45:00"/>
    <n v="722.85"/>
    <d v="2019-03-20T11:45:00"/>
    <n v="722.45"/>
    <n v="-5.9999999999999995E-4"/>
    <n v="-479.2"/>
    <n v="-8.9999999999999998E-4"/>
    <n v="698"/>
    <n v="504549.28"/>
    <n v="-29432"/>
    <n v="9"/>
    <n v="-53.24"/>
    <n v="-9.7999999999999997E-3"/>
    <n v="9.4999999999999998E-3"/>
    <s v="0/0"/>
    <m/>
    <x v="0"/>
    <x v="0"/>
    <x v="0"/>
    <s v="QTR1"/>
    <s v="2019-QTR1"/>
  </r>
  <r>
    <s v="KTKBANK-I"/>
    <s v="Long"/>
    <d v="2019-03-20T11:00:00"/>
    <n v="134.6"/>
    <d v="2019-03-20T11:45:00"/>
    <n v="133.5"/>
    <n v="-8.2000000000000007E-3"/>
    <n v="-4303"/>
    <n v="-8.6E-3"/>
    <n v="3730"/>
    <n v="502058.03"/>
    <n v="-33735"/>
    <n v="4"/>
    <n v="-1075.75"/>
    <n v="-8.2000000000000007E-3"/>
    <n v="3.7000000000000002E-3"/>
    <s v="0/0"/>
    <m/>
    <x v="0"/>
    <x v="0"/>
    <x v="0"/>
    <s v="QTR1"/>
    <s v="2019-QTR1"/>
  </r>
  <r>
    <s v="VOLTAS-I"/>
    <s v="Long"/>
    <d v="2019-03-20T11:15:00"/>
    <n v="613.95000000000005"/>
    <d v="2019-03-20T12:00:00"/>
    <n v="611.54999999999995"/>
    <n v="-3.8999999999999998E-3"/>
    <n v="-2156"/>
    <n v="-4.3E-3"/>
    <n v="815"/>
    <n v="500369.25"/>
    <n v="-35891"/>
    <n v="4"/>
    <n v="-539"/>
    <n v="-3.8999999999999998E-3"/>
    <n v="2.3999999999999998E-3"/>
    <s v="0/0"/>
    <m/>
    <x v="0"/>
    <x v="0"/>
    <x v="0"/>
    <s v="QTR1"/>
    <s v="2019-QTR1"/>
  </r>
  <r>
    <s v="NATIONALUM-I"/>
    <s v="Long"/>
    <d v="2019-03-20T11:45:00"/>
    <n v="56.3"/>
    <d v="2019-03-20T12:15:00"/>
    <n v="56.05"/>
    <n v="-4.4000000000000003E-3"/>
    <n v="-2434.25"/>
    <n v="-4.7999999999999996E-3"/>
    <n v="8937"/>
    <n v="503153.09"/>
    <n v="-38325.25"/>
    <n v="3"/>
    <n v="-811.42"/>
    <n v="-7.1000000000000004E-3"/>
    <n v="2.7000000000000001E-3"/>
    <s v="0/0"/>
    <m/>
    <x v="0"/>
    <x v="0"/>
    <x v="0"/>
    <s v="QTR1"/>
    <s v="2019-QTR1"/>
  </r>
  <r>
    <s v="IDEA-I"/>
    <s v="Short"/>
    <d v="2019-03-20T12:00:00"/>
    <n v="29.1"/>
    <d v="2019-03-20T12:30:00"/>
    <n v="29.5"/>
    <n v="1.37E-2"/>
    <n v="-7049.2"/>
    <n v="-1.41E-2"/>
    <n v="17123"/>
    <n v="498279.31"/>
    <n v="-45374.45"/>
    <n v="3"/>
    <n v="-2349.73"/>
    <n v="-1.37E-2"/>
    <n v="5.5E-2"/>
    <s v="0/0"/>
    <m/>
    <x v="0"/>
    <x v="0"/>
    <x v="0"/>
    <s v="QTR1"/>
    <s v="2019-QTR1"/>
  </r>
  <r>
    <s v="CHENNPETRO-I"/>
    <s v="Short"/>
    <d v="2019-03-20T11:45:00"/>
    <n v="267.35000000000002"/>
    <d v="2019-03-20T12:45:00"/>
    <n v="265.5"/>
    <n v="-6.8999999999999999E-3"/>
    <n v="3259.5"/>
    <n v="6.4999999999999997E-3"/>
    <n v="1870"/>
    <n v="499944.5"/>
    <n v="-42114.95"/>
    <n v="5"/>
    <n v="651.9"/>
    <n v="0"/>
    <n v="1.03E-2"/>
    <s v="0/0"/>
    <m/>
    <x v="1"/>
    <x v="0"/>
    <x v="0"/>
    <s v="QTR1"/>
    <s v="2019-QTR1"/>
  </r>
  <r>
    <s v="REPCOHOME-I"/>
    <s v="Short"/>
    <d v="2019-03-20T12:30:00"/>
    <n v="453.15"/>
    <d v="2019-03-20T13:45:00"/>
    <n v="452.4"/>
    <n v="-1.6999999999999999E-3"/>
    <n v="627.25"/>
    <n v="1.2999999999999999E-3"/>
    <n v="1103"/>
    <n v="499824.44"/>
    <n v="-41487.699999999997"/>
    <n v="6"/>
    <n v="104.54"/>
    <n v="0"/>
    <n v="1.0500000000000001E-2"/>
    <s v="0/0"/>
    <m/>
    <x v="1"/>
    <x v="0"/>
    <x v="0"/>
    <s v="QTR1"/>
    <s v="2019-QTR1"/>
  </r>
  <r>
    <s v="SUZLON-I"/>
    <s v="Short"/>
    <d v="2019-03-20T12:45:00"/>
    <n v="6.8"/>
    <d v="2019-03-20T13:45:00"/>
    <n v="6.85"/>
    <n v="7.4000000000000003E-3"/>
    <n v="-3876.45"/>
    <n v="-7.7999999999999996E-3"/>
    <n v="73529"/>
    <n v="499997.22"/>
    <n v="-45364.15"/>
    <n v="5"/>
    <n v="-775.29"/>
    <n v="-7.4000000000000003E-3"/>
    <n v="1.47E-2"/>
    <s v="0/0"/>
    <m/>
    <x v="0"/>
    <x v="0"/>
    <x v="0"/>
    <s v="QTR1"/>
    <s v="2019-QTR1"/>
  </r>
  <r>
    <s v="BSOFT-I"/>
    <s v="Short"/>
    <d v="2019-03-20T13:45:00"/>
    <n v="97.8"/>
    <d v="2019-03-20T14:00:00"/>
    <n v="98.35"/>
    <n v="5.5999999999999999E-3"/>
    <n v="-3011.6"/>
    <n v="-6.0000000000000001E-3"/>
    <n v="5112"/>
    <n v="499953.63"/>
    <n v="-48375.75"/>
    <n v="2"/>
    <n v="-1505.8"/>
    <n v="-5.5999999999999999E-3"/>
    <n v="3.0999999999999999E-3"/>
    <s v="0/0"/>
    <m/>
    <x v="0"/>
    <x v="0"/>
    <x v="0"/>
    <s v="QTR1"/>
    <s v="2019-QTR1"/>
  </r>
  <r>
    <s v="TATACOMM-I"/>
    <s v="Long"/>
    <d v="2019-03-20T14:00:00"/>
    <n v="615.65"/>
    <d v="2019-03-20T14:00:00"/>
    <n v="614.75"/>
    <n v="-1.5E-3"/>
    <n v="-931.7"/>
    <n v="-1.9E-3"/>
    <n v="813"/>
    <n v="500523.47"/>
    <n v="-49307.45"/>
    <n v="1"/>
    <n v="-931.7"/>
    <n v="-1.5E-3"/>
    <n v="5.9999999999999995E-4"/>
    <s v="0/0"/>
    <m/>
    <x v="0"/>
    <x v="0"/>
    <x v="0"/>
    <s v="QTR1"/>
    <s v="2019-QTR1"/>
  </r>
  <r>
    <s v="NATIONALUM-I"/>
    <s v="Long"/>
    <d v="2019-03-20T13:45:00"/>
    <n v="56.3"/>
    <d v="2019-03-20T14:15:00"/>
    <n v="56.05"/>
    <n v="-4.4000000000000003E-3"/>
    <n v="-2430.25"/>
    <n v="-4.7999999999999996E-3"/>
    <n v="8921"/>
    <n v="502252.28"/>
    <n v="-51737.7"/>
    <n v="3"/>
    <n v="-810.08"/>
    <n v="-4.4000000000000003E-3"/>
    <n v="8.9999999999999998E-4"/>
    <s v="0/0"/>
    <m/>
    <x v="0"/>
    <x v="0"/>
    <x v="0"/>
    <s v="QTR1"/>
    <s v="2019-QTR1"/>
  </r>
  <r>
    <s v="MOTHERSUMI-I"/>
    <s v="Short"/>
    <d v="2019-03-20T14:30:00"/>
    <n v="159.05000000000001"/>
    <d v="2019-03-20T14:30:00"/>
    <n v="159.94999999999999"/>
    <n v="5.7000000000000002E-3"/>
    <n v="-3012.5"/>
    <n v="-6.1000000000000004E-3"/>
    <n v="3125"/>
    <n v="497031.25"/>
    <n v="-54750.2"/>
    <n v="1"/>
    <n v="-3012.5"/>
    <n v="-6.0000000000000001E-3"/>
    <n v="4.1000000000000003E-3"/>
    <s v="0/0"/>
    <m/>
    <x v="0"/>
    <x v="0"/>
    <x v="0"/>
    <s v="QTR1"/>
    <s v="2019-QTR1"/>
  </r>
  <r>
    <s v="NHPC-I"/>
    <s v="Short"/>
    <d v="2019-03-20T12:15:00"/>
    <n v="25.15"/>
    <d v="2019-03-20T14:45:00"/>
    <n v="25.2"/>
    <n v="2E-3"/>
    <n v="-1194.05"/>
    <n v="-2.3999999999999998E-3"/>
    <n v="19881"/>
    <n v="500007.16"/>
    <n v="-55944.25"/>
    <n v="11"/>
    <n v="-108.55"/>
    <n v="-2E-3"/>
    <n v="6.0000000000000001E-3"/>
    <s v="0/0"/>
    <m/>
    <x v="0"/>
    <x v="0"/>
    <x v="0"/>
    <s v="QTR1"/>
    <s v="2019-QTR1"/>
  </r>
  <r>
    <s v="IOC-I"/>
    <s v="Short"/>
    <d v="2019-03-20T11:45:00"/>
    <n v="154.05000000000001"/>
    <d v="2019-03-20T15:00:00"/>
    <n v="154.6"/>
    <n v="3.5999999999999999E-3"/>
    <n v="-1986.4"/>
    <n v="-4.0000000000000001E-3"/>
    <n v="3248"/>
    <n v="500354.41"/>
    <n v="-57930.65"/>
    <n v="14"/>
    <n v="-141.88999999999999"/>
    <n v="-3.5999999999999999E-3"/>
    <n v="1.2699999999999999E-2"/>
    <s v="0/0"/>
    <m/>
    <x v="0"/>
    <x v="0"/>
    <x v="0"/>
    <s v="QTR1"/>
    <s v="2019-QTR1"/>
  </r>
  <r>
    <s v="CANFINHOME-I"/>
    <s v="Long"/>
    <d v="2019-03-20T14:45:00"/>
    <n v="328.7"/>
    <d v="2019-03-20T15:00:00"/>
    <n v="326.3"/>
    <n v="-7.3000000000000001E-3"/>
    <n v="-3862.4"/>
    <n v="-7.7000000000000002E-3"/>
    <n v="1526"/>
    <n v="501596.22"/>
    <n v="-61793.05"/>
    <n v="2"/>
    <n v="-1931.2"/>
    <n v="-7.3000000000000001E-3"/>
    <n v="2E-3"/>
    <s v="0/0"/>
    <m/>
    <x v="0"/>
    <x v="0"/>
    <x v="0"/>
    <s v="QTR1"/>
    <s v="2019-QTR1"/>
  </r>
  <r>
    <s v="M&amp;MFIN-I"/>
    <s v="Short"/>
    <d v="2019-03-20T14:15:00"/>
    <n v="418.85"/>
    <d v="2019-03-20T15:15:00"/>
    <n v="420.85"/>
    <n v="4.7999999999999996E-3"/>
    <n v="-2586"/>
    <n v="-5.1999999999999998E-3"/>
    <n v="1193"/>
    <n v="499688.06"/>
    <n v="-64379.05"/>
    <n v="5"/>
    <n v="-517.20000000000005"/>
    <n v="-4.7999999999999996E-3"/>
    <n v="1.4E-3"/>
    <s v="0/0"/>
    <m/>
    <x v="0"/>
    <x v="0"/>
    <x v="0"/>
    <s v="QTR1"/>
    <s v="2019-QTR1"/>
  </r>
  <r>
    <s v="GAIL-I"/>
    <s v="Short"/>
    <d v="2019-03-20T14:45:00"/>
    <n v="355"/>
    <d v="2019-03-20T15:15:00"/>
    <n v="355.7"/>
    <n v="2E-3"/>
    <n v="-1182.8"/>
    <n v="-2.3999999999999998E-3"/>
    <n v="1404"/>
    <n v="498420"/>
    <n v="-65561.850000000006"/>
    <n v="3"/>
    <n v="-394.27"/>
    <n v="-6.3E-3"/>
    <n v="1.1000000000000001E-3"/>
    <s v="0/0"/>
    <m/>
    <x v="0"/>
    <x v="0"/>
    <x v="0"/>
    <s v="QTR1"/>
    <s v="2019-QTR1"/>
  </r>
  <r>
    <s v="INDIACEM-I"/>
    <s v="Long"/>
    <d v="2019-03-22T10:00:00"/>
    <n v="103.15"/>
    <d v="2019-03-22T10:15:00"/>
    <n v="102.25"/>
    <n v="-8.6999999999999994E-3"/>
    <n v="-4582.1000000000004"/>
    <n v="-9.1000000000000004E-3"/>
    <n v="4869"/>
    <n v="502237.34"/>
    <n v="-70143.95"/>
    <n v="2"/>
    <n v="-2291.0500000000002"/>
    <n v="-8.6999999999999994E-3"/>
    <n v="5.0000000000000001E-4"/>
    <s v="0/0"/>
    <m/>
    <x v="0"/>
    <x v="0"/>
    <x v="0"/>
    <s v="QTR1"/>
    <s v="2019-QTR1"/>
  </r>
  <r>
    <s v="VGUARD-I"/>
    <s v="Long"/>
    <d v="2019-03-22T09:45:00"/>
    <n v="219.2"/>
    <d v="2019-03-22T10:30:00"/>
    <n v="218.7"/>
    <n v="-2.3E-3"/>
    <n v="-1341.5"/>
    <n v="-2.7000000000000001E-3"/>
    <n v="2283"/>
    <n v="500433.59"/>
    <n v="-71485.45"/>
    <n v="4"/>
    <n v="-335.38"/>
    <n v="-2.3E-3"/>
    <n v="3.5999999999999999E-3"/>
    <s v="0/0"/>
    <m/>
    <x v="0"/>
    <x v="0"/>
    <x v="0"/>
    <s v="QTR1"/>
    <s v="2019-QTR1"/>
  </r>
  <r>
    <s v="IDFCFIRSTB-I"/>
    <s v="Long"/>
    <d v="2019-03-22T10:15:00"/>
    <n v="53.15"/>
    <d v="2019-03-22T10:45:00"/>
    <n v="52.9"/>
    <n v="-4.7000000000000002E-3"/>
    <n v="-2558.5"/>
    <n v="-5.1000000000000004E-3"/>
    <n v="9434"/>
    <n v="501417.13"/>
    <n v="-74043.95"/>
    <n v="3"/>
    <n v="-852.83"/>
    <n v="-1.1299999999999999E-2"/>
    <n v="4.7000000000000002E-3"/>
    <s v="0/0"/>
    <m/>
    <x v="0"/>
    <x v="0"/>
    <x v="0"/>
    <s v="QTR1"/>
    <s v="2019-QTR1"/>
  </r>
  <r>
    <s v="MOTHERSUMI-I"/>
    <s v="Short"/>
    <d v="2019-03-22T10:45:00"/>
    <n v="154.4"/>
    <d v="2019-03-22T11:30:00"/>
    <n v="155.19999999999999"/>
    <n v="5.1999999999999998E-3"/>
    <n v="-2781.6"/>
    <n v="-5.5999999999999999E-3"/>
    <n v="3227"/>
    <n v="498248.78"/>
    <n v="-76825.55"/>
    <n v="4"/>
    <n v="-695.4"/>
    <n v="-5.1999999999999998E-3"/>
    <n v="3.8999999999999998E-3"/>
    <s v="0/0"/>
    <m/>
    <x v="0"/>
    <x v="0"/>
    <x v="0"/>
    <s v="QTR1"/>
    <s v="2019-QTR1"/>
  </r>
  <r>
    <s v="MRPL-I"/>
    <s v="Short"/>
    <d v="2019-03-22T10:15:00"/>
    <n v="72.95"/>
    <d v="2019-03-22T12:30:00"/>
    <n v="73.099999999999994"/>
    <n v="2.0999999999999999E-3"/>
    <n v="-1228.0999999999999"/>
    <n v="-2.5000000000000001E-3"/>
    <n v="6854"/>
    <n v="499999.28"/>
    <n v="-78053.649999999994"/>
    <n v="10"/>
    <n v="-122.81"/>
    <n v="-2.0999999999999999E-3"/>
    <n v="6.8999999999999999E-3"/>
    <s v="0/0"/>
    <m/>
    <x v="0"/>
    <x v="0"/>
    <x v="0"/>
    <s v="QTR1"/>
    <s v="2019-QTR1"/>
  </r>
  <r>
    <s v="RELCAPITAL-I"/>
    <s v="Short"/>
    <d v="2019-03-22T10:30:00"/>
    <n v="180.55"/>
    <d v="2019-03-22T15:15:00"/>
    <n v="177.25"/>
    <n v="-1.83E-2"/>
    <n v="8904.7000000000007"/>
    <n v="1.7899999999999999E-2"/>
    <n v="2759"/>
    <n v="498137.47"/>
    <n v="-69148.95"/>
    <n v="20"/>
    <n v="445.24"/>
    <n v="-8.0000000000000002E-3"/>
    <n v="2.7699999999999999E-2"/>
    <s v="0/0"/>
    <m/>
    <x v="1"/>
    <x v="0"/>
    <x v="0"/>
    <s v="QTR1"/>
    <s v="2019-QTR1"/>
  </r>
  <r>
    <s v="INFRATEL-I"/>
    <s v="Short"/>
    <d v="2019-03-22T10:30:00"/>
    <n v="322.64999999999998"/>
    <d v="2019-03-22T15:15:00"/>
    <n v="316.5"/>
    <n v="-1.9099999999999999E-2"/>
    <n v="9314.0499999999993"/>
    <n v="1.8700000000000001E-2"/>
    <n v="1547"/>
    <n v="499139.53"/>
    <n v="-59834.9"/>
    <n v="20"/>
    <n v="465.7"/>
    <n v="-1.9E-3"/>
    <n v="1.9099999999999999E-2"/>
    <s v="0/0"/>
    <m/>
    <x v="1"/>
    <x v="0"/>
    <x v="0"/>
    <s v="QTR1"/>
    <s v="2019-QTR1"/>
  </r>
  <r>
    <s v="BHARATFORG-I"/>
    <s v="Short"/>
    <d v="2019-03-22T12:00:00"/>
    <n v="498.55"/>
    <d v="2019-03-22T15:15:00"/>
    <n v="493"/>
    <n v="-1.11E-2"/>
    <n v="5361.1"/>
    <n v="1.0699999999999999E-2"/>
    <n v="1002"/>
    <n v="499547.09"/>
    <n v="-54473.8"/>
    <n v="14"/>
    <n v="382.94"/>
    <n v="-4.7999999999999996E-3"/>
    <n v="1.11E-2"/>
    <s v="0/0"/>
    <m/>
    <x v="1"/>
    <x v="0"/>
    <x v="0"/>
    <s v="QTR1"/>
    <s v="2019-QTR1"/>
  </r>
  <r>
    <s v="GSFC-I"/>
    <s v="Short"/>
    <d v="2019-03-22T12:30:00"/>
    <n v="103.8"/>
    <d v="2019-03-22T15:15:00"/>
    <n v="102.55"/>
    <n v="-1.2E-2"/>
    <n v="5797.5"/>
    <n v="1.1599999999999999E-2"/>
    <n v="4798"/>
    <n v="498032.41"/>
    <n v="-48676.3"/>
    <n v="12"/>
    <n v="483.13"/>
    <n v="-3.8999999999999998E-3"/>
    <n v="1.49E-2"/>
    <s v="0/0"/>
    <m/>
    <x v="1"/>
    <x v="0"/>
    <x v="0"/>
    <s v="QTR1"/>
    <s v="2019-QTR1"/>
  </r>
  <r>
    <s v="DABUR-I"/>
    <s v="Short"/>
    <d v="2019-03-25T09:45:00"/>
    <n v="422"/>
    <d v="2019-03-25T10:15:00"/>
    <n v="421.35"/>
    <n v="-1.5E-3"/>
    <n v="568.29999999999995"/>
    <n v="1.1000000000000001E-3"/>
    <n v="1182"/>
    <n v="498804"/>
    <n v="-48108"/>
    <n v="3"/>
    <n v="189.43"/>
    <n v="-2.8E-3"/>
    <n v="6.0000000000000001E-3"/>
    <s v="0/0"/>
    <m/>
    <x v="1"/>
    <x v="0"/>
    <x v="0"/>
    <s v="QTR1"/>
    <s v="2019-QTR1"/>
  </r>
  <r>
    <s v="AXISBANK-I"/>
    <s v="Short"/>
    <d v="2019-03-25T09:45:00"/>
    <n v="749.2"/>
    <d v="2019-03-25T10:15:00"/>
    <n v="751.9"/>
    <n v="3.5999999999999999E-3"/>
    <n v="-1995.5"/>
    <n v="-4.0000000000000001E-3"/>
    <n v="665"/>
    <n v="498218"/>
    <n v="-50103.5"/>
    <n v="3"/>
    <n v="-665.17"/>
    <n v="-3.5999999999999999E-3"/>
    <n v="1E-4"/>
    <s v="0/0"/>
    <m/>
    <x v="0"/>
    <x v="0"/>
    <x v="0"/>
    <s v="QTR1"/>
    <s v="2019-QTR1"/>
  </r>
  <r>
    <s v="CENTURYTEX-I"/>
    <s v="Short"/>
    <d v="2019-03-25T09:45:00"/>
    <n v="886"/>
    <d v="2019-03-25T10:15:00"/>
    <n v="889.8"/>
    <n v="4.3E-3"/>
    <n v="-2339.4"/>
    <n v="-4.7000000000000002E-3"/>
    <n v="563"/>
    <n v="498818"/>
    <n v="-52442.9"/>
    <n v="3"/>
    <n v="-779.8"/>
    <n v="-4.3E-3"/>
    <n v="2E-3"/>
    <s v="0/0"/>
    <m/>
    <x v="0"/>
    <x v="0"/>
    <x v="0"/>
    <s v="QTR1"/>
    <s v="2019-QTR1"/>
  </r>
  <r>
    <s v="VGUARD-I"/>
    <s v="Short"/>
    <d v="2019-03-25T10:15:00"/>
    <n v="212.25"/>
    <d v="2019-03-25T11:15:00"/>
    <n v="213"/>
    <n v="3.5000000000000001E-3"/>
    <n v="-1967"/>
    <n v="-3.8999999999999998E-3"/>
    <n v="2356"/>
    <n v="500061"/>
    <n v="-54409.9"/>
    <n v="5"/>
    <n v="-393.4"/>
    <n v="-3.5000000000000001E-3"/>
    <n v="5.0000000000000001E-4"/>
    <s v="0/0"/>
    <m/>
    <x v="0"/>
    <x v="0"/>
    <x v="0"/>
    <s v="QTR1"/>
    <s v="2019-QTR1"/>
  </r>
  <r>
    <s v="ICICIPRULI-I"/>
    <s v="Short"/>
    <d v="2019-03-25T10:30:00"/>
    <n v="321"/>
    <d v="2019-03-25T11:45:00"/>
    <n v="321.95"/>
    <n v="3.0000000000000001E-3"/>
    <n v="-1677.25"/>
    <n v="-3.3999999999999998E-3"/>
    <n v="1555"/>
    <n v="499155"/>
    <n v="-56087.15"/>
    <n v="6"/>
    <n v="-279.54000000000002"/>
    <n v="-3.0000000000000001E-3"/>
    <n v="5.3E-3"/>
    <s v="0/0"/>
    <m/>
    <x v="0"/>
    <x v="0"/>
    <x v="0"/>
    <s v="QTR1"/>
    <s v="2019-QTR1"/>
  </r>
  <r>
    <s v="TATAMTRDVR-I"/>
    <s v="Short"/>
    <d v="2019-03-25T11:45:00"/>
    <n v="85.6"/>
    <d v="2019-03-25T12:30:00"/>
    <n v="85.8"/>
    <n v="2.3E-3"/>
    <n v="-1366.8"/>
    <n v="-2.7000000000000001E-3"/>
    <n v="5834"/>
    <n v="499390.41"/>
    <n v="-57453.95"/>
    <n v="4"/>
    <n v="-341.7"/>
    <n v="-2.3E-3"/>
    <n v="5.9999999999999995E-4"/>
    <s v="0/0"/>
    <m/>
    <x v="0"/>
    <x v="0"/>
    <x v="0"/>
    <s v="QTR1"/>
    <s v="2019-QTR1"/>
  </r>
  <r>
    <s v="DABUR-I"/>
    <s v="Short"/>
    <d v="2019-03-25T12:30:00"/>
    <n v="416.75"/>
    <d v="2019-03-25T12:45:00"/>
    <n v="418.85"/>
    <n v="5.0000000000000001E-3"/>
    <n v="-2717.9"/>
    <n v="-5.4000000000000003E-3"/>
    <n v="1199"/>
    <n v="499683.25"/>
    <n v="-60171.85"/>
    <n v="2"/>
    <n v="-1358.95"/>
    <n v="-5.8999999999999999E-3"/>
    <n v="6.9999999999999999E-4"/>
    <s v="0/0"/>
    <m/>
    <x v="0"/>
    <x v="0"/>
    <x v="0"/>
    <s v="QTR1"/>
    <s v="2019-QTR1"/>
  </r>
  <r>
    <s v="GODREJCP-I"/>
    <s v="Short"/>
    <d v="2019-03-25T09:45:00"/>
    <n v="694.05"/>
    <d v="2019-03-25T15:15:00"/>
    <n v="690"/>
    <n v="-5.7999999999999996E-3"/>
    <n v="2711.95"/>
    <n v="5.4000000000000003E-3"/>
    <n v="719"/>
    <n v="499021.94"/>
    <n v="-57459.9"/>
    <n v="23"/>
    <n v="117.91"/>
    <n v="-2.3E-3"/>
    <n v="5.7999999999999996E-3"/>
    <s v="0/0"/>
    <m/>
    <x v="1"/>
    <x v="0"/>
    <x v="0"/>
    <s v="QTR1"/>
    <s v="2019-QTR1"/>
  </r>
  <r>
    <s v="JISLJALEQS-I"/>
    <s v="Short"/>
    <d v="2019-03-25T10:30:00"/>
    <n v="59.3"/>
    <d v="2019-03-25T15:15:00"/>
    <n v="57.65"/>
    <n v="-2.7799999999999998E-2"/>
    <n v="13735.9"/>
    <n v="2.7400000000000001E-2"/>
    <n v="8446"/>
    <n v="500847.78"/>
    <n v="-43724"/>
    <n v="20"/>
    <n v="686.79"/>
    <n v="-3.3999999999999998E-3"/>
    <n v="3.3700000000000001E-2"/>
    <s v="0/0"/>
    <m/>
    <x v="1"/>
    <x v="0"/>
    <x v="0"/>
    <s v="QTR1"/>
    <s v="2019-QTR1"/>
  </r>
  <r>
    <s v="INFIBEAM-I"/>
    <s v="Short"/>
    <d v="2019-03-25T11:15:00"/>
    <n v="41.5"/>
    <d v="2019-03-25T15:15:00"/>
    <n v="41.6"/>
    <n v="2.3999999999999998E-3"/>
    <n v="-1403.4"/>
    <n v="-2.8E-3"/>
    <n v="12034"/>
    <n v="499411"/>
    <n v="-45127.4"/>
    <n v="17"/>
    <n v="-82.55"/>
    <n v="-3.5999999999999999E-3"/>
    <n v="2.1700000000000001E-2"/>
    <s v="0/0"/>
    <m/>
    <x v="0"/>
    <x v="0"/>
    <x v="0"/>
    <s v="QTR1"/>
    <s v="2019-QTR1"/>
  </r>
  <r>
    <s v="FEDERALBNK-I"/>
    <s v="Short"/>
    <d v="2019-03-25T12:45:00"/>
    <n v="89.25"/>
    <d v="2019-03-25T15:15:00"/>
    <n v="89"/>
    <n v="-2.8E-3"/>
    <n v="1196.75"/>
    <n v="2.3999999999999998E-3"/>
    <n v="5587"/>
    <n v="498639.75"/>
    <n v="-43930.65"/>
    <n v="11"/>
    <n v="108.8"/>
    <n v="-2.8E-3"/>
    <n v="5.0000000000000001E-3"/>
    <s v="0/0"/>
    <m/>
    <x v="1"/>
    <x v="0"/>
    <x v="0"/>
    <s v="QTR1"/>
    <s v="2019-QTR1"/>
  </r>
  <r>
    <s v="GRASIM-I"/>
    <s v="Long"/>
    <d v="2019-03-26T09:45:00"/>
    <n v="823"/>
    <d v="2019-03-26T10:00:00"/>
    <n v="820.6"/>
    <n v="-2.8999999999999998E-3"/>
    <n v="-1661.6"/>
    <n v="-3.3E-3"/>
    <n v="609"/>
    <n v="501207"/>
    <n v="-45592.25"/>
    <n v="2"/>
    <n v="-830.8"/>
    <n v="-2.8999999999999998E-3"/>
    <n v="1.1999999999999999E-3"/>
    <s v="0/0"/>
    <m/>
    <x v="0"/>
    <x v="0"/>
    <x v="0"/>
    <s v="QTR1"/>
    <s v="2019-QTR1"/>
  </r>
  <r>
    <s v="BHEL-I"/>
    <s v="Long"/>
    <d v="2019-03-26T09:45:00"/>
    <n v="71.150000000000006"/>
    <d v="2019-03-26T10:30:00"/>
    <n v="71.599999999999994"/>
    <n v="6.3E-3"/>
    <n v="2986.9"/>
    <n v="5.8999999999999999E-3"/>
    <n v="7082"/>
    <n v="503884.31"/>
    <n v="-42605.35"/>
    <n v="4"/>
    <n v="746.72"/>
    <n v="-7.7000000000000002E-3"/>
    <n v="2.3199999999999998E-2"/>
    <s v="0/0"/>
    <m/>
    <x v="1"/>
    <x v="0"/>
    <x v="0"/>
    <s v="QTR1"/>
    <s v="2019-QTR1"/>
  </r>
  <r>
    <s v="GMRINFRA-I"/>
    <s v="Long"/>
    <d v="2019-03-26T10:00:00"/>
    <n v="18.05"/>
    <d v="2019-03-26T11:45:00"/>
    <n v="18.45"/>
    <n v="2.2200000000000001E-2"/>
    <n v="10973.2"/>
    <n v="2.18E-2"/>
    <n v="27933"/>
    <n v="504190.63"/>
    <n v="-31632.15"/>
    <n v="8"/>
    <n v="1371.65"/>
    <n v="-8.3000000000000001E-3"/>
    <n v="4.7100000000000003E-2"/>
    <s v="0/0"/>
    <m/>
    <x v="1"/>
    <x v="0"/>
    <x v="0"/>
    <s v="QTR1"/>
    <s v="2019-QTR1"/>
  </r>
  <r>
    <s v="TECHM-I"/>
    <s v="Short"/>
    <d v="2019-03-26T09:45:00"/>
    <n v="780.5"/>
    <d v="2019-03-26T12:00:00"/>
    <n v="772.4"/>
    <n v="-1.04E-2"/>
    <n v="4975.8999999999996"/>
    <n v="0.01"/>
    <n v="639"/>
    <n v="498739.5"/>
    <n v="-26656.25"/>
    <n v="10"/>
    <n v="497.59"/>
    <n v="-2.2000000000000001E-3"/>
    <n v="1.41E-2"/>
    <s v="0/0"/>
    <m/>
    <x v="1"/>
    <x v="0"/>
    <x v="0"/>
    <s v="QTR1"/>
    <s v="2019-QTR1"/>
  </r>
  <r>
    <s v="SUZLON-I"/>
    <s v="Long"/>
    <d v="2019-03-26T11:45:00"/>
    <n v="6.8"/>
    <d v="2019-03-26T12:15:00"/>
    <n v="6.6"/>
    <n v="-2.9399999999999999E-2"/>
    <n v="-14905.8"/>
    <n v="-2.98E-2"/>
    <n v="73529"/>
    <n v="499997.22"/>
    <n v="-41562.050000000003"/>
    <n v="3"/>
    <n v="-4968.6000000000004"/>
    <n v="-2.9399999999999999E-2"/>
    <n v="2.2100000000000002E-2"/>
    <s v="0/0"/>
    <m/>
    <x v="0"/>
    <x v="0"/>
    <x v="0"/>
    <s v="QTR1"/>
    <s v="2019-QTR1"/>
  </r>
  <r>
    <s v="NCC-I"/>
    <s v="Long"/>
    <d v="2019-03-26T12:15:00"/>
    <n v="110.5"/>
    <d v="2019-03-26T12:45:00"/>
    <n v="110.05"/>
    <n v="-4.1000000000000003E-3"/>
    <n v="-2235.35"/>
    <n v="-4.4999999999999997E-3"/>
    <n v="4523"/>
    <n v="499791.5"/>
    <n v="-43797.4"/>
    <n v="3"/>
    <n v="-745.12"/>
    <n v="-4.1000000000000003E-3"/>
    <n v="1.8E-3"/>
    <s v="0/0"/>
    <m/>
    <x v="0"/>
    <x v="0"/>
    <x v="0"/>
    <s v="QTR1"/>
    <s v="2019-QTR1"/>
  </r>
  <r>
    <s v="GMRINFRA-I"/>
    <s v="Long"/>
    <d v="2019-03-26T12:45:00"/>
    <n v="18.600000000000001"/>
    <d v="2019-03-26T13:15:00"/>
    <n v="18.45"/>
    <n v="-8.0999999999999996E-3"/>
    <n v="-4254.05"/>
    <n v="-8.5000000000000006E-3"/>
    <n v="27027"/>
    <n v="502702.22"/>
    <n v="-48051.45"/>
    <n v="3"/>
    <n v="-1418.02"/>
    <n v="-8.0999999999999996E-3"/>
    <n v="5.4000000000000003E-3"/>
    <s v="0/0"/>
    <m/>
    <x v="0"/>
    <x v="0"/>
    <x v="0"/>
    <s v="QTR1"/>
    <s v="2019-QTR1"/>
  </r>
  <r>
    <s v="RBLBANK-I"/>
    <s v="Long"/>
    <d v="2019-03-26T09:45:00"/>
    <n v="643.4"/>
    <d v="2019-03-26T15:15:00"/>
    <n v="655.45"/>
    <n v="1.8700000000000001E-2"/>
    <n v="9186.9500000000007"/>
    <n v="1.83E-2"/>
    <n v="779"/>
    <n v="501208.63"/>
    <n v="-38864.5"/>
    <n v="23"/>
    <n v="399.43"/>
    <n v="-4.0000000000000001E-3"/>
    <n v="1.8700000000000001E-2"/>
    <s v="0/0"/>
    <m/>
    <x v="1"/>
    <x v="0"/>
    <x v="0"/>
    <s v="QTR1"/>
    <s v="2019-QTR1"/>
  </r>
  <r>
    <s v="IDFC-I"/>
    <s v="Long"/>
    <d v="2019-03-26T10:30:00"/>
    <n v="44.45"/>
    <d v="2019-03-26T15:15:00"/>
    <n v="45.05"/>
    <n v="1.35E-2"/>
    <n v="6564.4"/>
    <n v="1.3100000000000001E-2"/>
    <n v="11274"/>
    <n v="501129.31"/>
    <n v="-32300.1"/>
    <n v="20"/>
    <n v="328.22"/>
    <n v="-4.4999999999999997E-3"/>
    <n v="1.35E-2"/>
    <s v="0/0"/>
    <m/>
    <x v="1"/>
    <x v="0"/>
    <x v="0"/>
    <s v="QTR1"/>
    <s v="2019-QTR1"/>
  </r>
  <r>
    <s v="ARVIND-I"/>
    <s v="Long"/>
    <d v="2019-03-26T12:00:00"/>
    <n v="88.6"/>
    <d v="2019-03-26T15:15:00"/>
    <n v="89.95"/>
    <n v="1.52E-2"/>
    <n v="7439.65"/>
    <n v="1.4800000000000001E-2"/>
    <n v="5659"/>
    <n v="501387.41"/>
    <n v="-24860.45"/>
    <n v="14"/>
    <n v="531.4"/>
    <n v="-5.1000000000000004E-3"/>
    <n v="2.1999999999999999E-2"/>
    <s v="0/0"/>
    <m/>
    <x v="1"/>
    <x v="0"/>
    <x v="0"/>
    <s v="QTR1"/>
    <s v="2019-QTR1"/>
  </r>
  <r>
    <s v="MFSL-I"/>
    <s v="Short"/>
    <d v="2019-03-26T13:15:00"/>
    <n v="443.3"/>
    <d v="2019-03-26T15:15:00"/>
    <n v="437"/>
    <n v="-1.4200000000000001E-2"/>
    <n v="6906.4"/>
    <n v="1.38E-2"/>
    <n v="1128"/>
    <n v="500042.38"/>
    <n v="-17954.05"/>
    <n v="9"/>
    <n v="767.38"/>
    <n v="0"/>
    <n v="1.4200000000000001E-2"/>
    <s v="0/0"/>
    <m/>
    <x v="1"/>
    <x v="0"/>
    <x v="0"/>
    <s v="QTR1"/>
    <s v="2019-QTR1"/>
  </r>
  <r>
    <s v="BEL-I"/>
    <s v="Long"/>
    <d v="2019-03-27T09:45:00"/>
    <n v="93"/>
    <d v="2019-03-27T13:30:00"/>
    <n v="93.45"/>
    <n v="4.7999999999999996E-3"/>
    <n v="2224.6"/>
    <n v="4.4000000000000003E-3"/>
    <n v="5388"/>
    <n v="501084"/>
    <n v="-15729.45"/>
    <n v="16"/>
    <n v="139.04"/>
    <n v="-4.3E-3"/>
    <n v="1.4500000000000001E-2"/>
    <s v="0/0"/>
    <m/>
    <x v="1"/>
    <x v="0"/>
    <x v="0"/>
    <s v="QTR1"/>
    <s v="2019-QTR1"/>
  </r>
  <r>
    <s v="VGUARD-I"/>
    <s v="Long"/>
    <d v="2019-03-27T13:30:00"/>
    <n v="220.9"/>
    <d v="2019-03-27T14:45:00"/>
    <n v="221.55"/>
    <n v="2.8999999999999998E-3"/>
    <n v="1272.25"/>
    <n v="2.5000000000000001E-3"/>
    <n v="2265"/>
    <n v="500338.5"/>
    <n v="-14457.2"/>
    <n v="6"/>
    <n v="212.04"/>
    <n v="-4.7999999999999996E-3"/>
    <n v="1.04E-2"/>
    <s v="0/0"/>
    <m/>
    <x v="1"/>
    <x v="0"/>
    <x v="0"/>
    <s v="QTR1"/>
    <s v="2019-QTR1"/>
  </r>
  <r>
    <s v="IDFCFIRSTB-I"/>
    <s v="Long"/>
    <d v="2019-03-27T09:45:00"/>
    <n v="52.9"/>
    <d v="2019-03-27T15:15:00"/>
    <n v="53.5"/>
    <n v="1.1299999999999999E-2"/>
    <n v="5476.6"/>
    <n v="1.09E-2"/>
    <n v="9461"/>
    <n v="500486.91"/>
    <n v="-8980.6"/>
    <n v="23"/>
    <n v="238.11"/>
    <n v="-8.9999999999999998E-4"/>
    <n v="3.3099999999999997E-2"/>
    <s v="0/0"/>
    <m/>
    <x v="1"/>
    <x v="0"/>
    <x v="0"/>
    <s v="QTR1"/>
    <s v="2019-QTR1"/>
  </r>
  <r>
    <s v="IBULHSGFIN-I"/>
    <s v="Long"/>
    <d v="2019-03-27T09:45:00"/>
    <n v="747"/>
    <d v="2019-03-27T15:15:00"/>
    <n v="750.65"/>
    <n v="4.8999999999999998E-3"/>
    <n v="2256.4499999999998"/>
    <n v="4.4999999999999997E-3"/>
    <n v="673"/>
    <n v="502731"/>
    <n v="-6724.15"/>
    <n v="23"/>
    <n v="98.11"/>
    <n v="-7.4000000000000003E-3"/>
    <n v="2.0400000000000001E-2"/>
    <s v="0/0"/>
    <m/>
    <x v="1"/>
    <x v="0"/>
    <x v="0"/>
    <s v="QTR1"/>
    <s v="2019-QTR1"/>
  </r>
  <r>
    <s v="ICICIPRULI-I"/>
    <s v="Long"/>
    <d v="2019-03-27T10:00:00"/>
    <n v="348.7"/>
    <d v="2019-03-27T15:15:00"/>
    <n v="345"/>
    <n v="-1.06E-2"/>
    <n v="-5513.2"/>
    <n v="-1.0999999999999999E-2"/>
    <n v="1436"/>
    <n v="500733.22"/>
    <n v="-12237.35"/>
    <n v="22"/>
    <n v="-250.6"/>
    <n v="-1.06E-2"/>
    <n v="1.3599999999999999E-2"/>
    <s v="0/0"/>
    <m/>
    <x v="0"/>
    <x v="0"/>
    <x v="0"/>
    <s v="QTR1"/>
    <s v="2019-QTR1"/>
  </r>
  <r>
    <s v="RPOWER-I"/>
    <s v="Short"/>
    <d v="2019-03-27T14:45:00"/>
    <n v="10.5"/>
    <d v="2019-03-27T15:15:00"/>
    <n v="10.4"/>
    <n v="-9.4999999999999998E-3"/>
    <n v="4561.8999999999996"/>
    <n v="9.1000000000000004E-3"/>
    <n v="47619"/>
    <n v="499999.5"/>
    <n v="-7675.45"/>
    <n v="3"/>
    <n v="1520.63"/>
    <n v="0"/>
    <n v="2.3800000000000002E-2"/>
    <s v="0/0"/>
    <m/>
    <x v="1"/>
    <x v="0"/>
    <x v="0"/>
    <s v="QTR1"/>
    <s v="2019-QTR1"/>
  </r>
  <r>
    <s v="DHFL-I"/>
    <s v="Long"/>
    <d v="2019-03-28T10:15:00"/>
    <n v="143.85"/>
    <d v="2019-03-28T11:00:00"/>
    <n v="150.25"/>
    <n v="4.4499999999999998E-2"/>
    <n v="22225.599999999999"/>
    <n v="4.41E-2"/>
    <n v="3504"/>
    <n v="504050.41"/>
    <n v="14550.15"/>
    <n v="4"/>
    <n v="5556.4"/>
    <n v="-8.6999999999999994E-3"/>
    <n v="7.5399999999999995E-2"/>
    <s v="0/0"/>
    <m/>
    <x v="1"/>
    <x v="0"/>
    <x v="0"/>
    <s v="QTR1"/>
    <s v="2019-QTR1"/>
  </r>
  <r>
    <s v="MANAPPURAM-I"/>
    <s v="Long"/>
    <d v="2019-03-28T10:45:00"/>
    <n v="124.15"/>
    <d v="2019-03-28T11:15:00"/>
    <n v="125.15"/>
    <n v="8.0999999999999996E-3"/>
    <n v="3832"/>
    <n v="7.7000000000000002E-3"/>
    <n v="4032"/>
    <n v="500572.81"/>
    <n v="18382.150000000001"/>
    <n v="3"/>
    <n v="1277.33"/>
    <n v="-2.3999999999999998E-3"/>
    <n v="1.4500000000000001E-2"/>
    <s v="0/0"/>
    <m/>
    <x v="1"/>
    <x v="0"/>
    <x v="0"/>
    <s v="QTR1"/>
    <s v="2019-QTR1"/>
  </r>
  <r>
    <s v="JINDALSTEL-I"/>
    <s v="Long"/>
    <d v="2019-03-28T10:45:00"/>
    <n v="168.2"/>
    <d v="2019-03-28T11:15:00"/>
    <n v="167.4"/>
    <n v="-4.7999999999999996E-3"/>
    <n v="-2580.8000000000002"/>
    <n v="-5.1999999999999998E-3"/>
    <n v="2976"/>
    <n v="500563.19"/>
    <n v="15801.35"/>
    <n v="3"/>
    <n v="-860.27"/>
    <n v="-4.7999999999999996E-3"/>
    <n v="1.8E-3"/>
    <s v="0/0"/>
    <m/>
    <x v="0"/>
    <x v="0"/>
    <x v="0"/>
    <s v="QTR1"/>
    <s v="2019-QTR1"/>
  </r>
  <r>
    <s v="VEDL-I"/>
    <s v="Long"/>
    <d v="2019-03-28T11:00:00"/>
    <n v="177.45"/>
    <d v="2019-03-28T13:00:00"/>
    <n v="177"/>
    <n v="-2.5000000000000001E-3"/>
    <n v="-1468.1"/>
    <n v="-2.8999999999999998E-3"/>
    <n v="2818"/>
    <n v="500054.09"/>
    <n v="14333.25"/>
    <n v="9"/>
    <n v="-163.12"/>
    <n v="-2.5000000000000001E-3"/>
    <n v="3.8999999999999998E-3"/>
    <s v="0/0"/>
    <m/>
    <x v="0"/>
    <x v="0"/>
    <x v="0"/>
    <s v="QTR1"/>
    <s v="2019-QTR1"/>
  </r>
  <r>
    <s v="STAR-I"/>
    <s v="Long"/>
    <d v="2019-03-28T11:45:00"/>
    <n v="466.85"/>
    <d v="2019-03-28T14:00:00"/>
    <n v="464.85"/>
    <n v="-4.3E-3"/>
    <n v="-2342"/>
    <n v="-4.7000000000000002E-3"/>
    <n v="1071"/>
    <n v="499996.34"/>
    <n v="11991.25"/>
    <n v="10"/>
    <n v="-234.2"/>
    <n v="-7.7999999999999996E-3"/>
    <n v="5.4000000000000003E-3"/>
    <s v="0/0"/>
    <m/>
    <x v="0"/>
    <x v="0"/>
    <x v="0"/>
    <s v="QTR1"/>
    <s v="2019-QTR1"/>
  </r>
  <r>
    <s v="ADANIPOWER-I"/>
    <s v="Short"/>
    <d v="2019-03-28T14:15:00"/>
    <n v="46.9"/>
    <d v="2019-03-28T14:15:00"/>
    <n v="47"/>
    <n v="2.0999999999999999E-3"/>
    <n v="-1262.7"/>
    <n v="-2.5000000000000001E-3"/>
    <n v="10627"/>
    <n v="498406.31"/>
    <n v="10728.55"/>
    <n v="1"/>
    <n v="-1262.7"/>
    <n v="-3.2000000000000002E-3"/>
    <n v="1.1000000000000001E-3"/>
    <s v="0/0"/>
    <m/>
    <x v="0"/>
    <x v="0"/>
    <x v="0"/>
    <s v="QTR1"/>
    <s v="2019-QTR1"/>
  </r>
  <r>
    <s v="TATAMTRDVR-I"/>
    <s v="Short"/>
    <d v="2019-03-28T13:15:00"/>
    <n v="84.35"/>
    <d v="2019-03-28T14:30:00"/>
    <n v="84.7"/>
    <n v="4.1000000000000003E-3"/>
    <n v="-2275.85"/>
    <n v="-4.4999999999999997E-3"/>
    <n v="5931"/>
    <n v="500279.84"/>
    <n v="8452.7000000000007"/>
    <n v="6"/>
    <n v="-379.31"/>
    <n v="-4.1000000000000003E-3"/>
    <n v="3.0000000000000001E-3"/>
    <s v="0/0"/>
    <m/>
    <x v="0"/>
    <x v="0"/>
    <x v="0"/>
    <s v="QTR1"/>
    <s v="2019-QTR1"/>
  </r>
  <r>
    <s v="MCX-I"/>
    <s v="Long"/>
    <d v="2019-03-28T14:30:00"/>
    <n v="813"/>
    <d v="2019-03-28T15:00:00"/>
    <n v="808.9"/>
    <n v="-5.0000000000000001E-3"/>
    <n v="-2742"/>
    <n v="-5.4000000000000003E-3"/>
    <n v="620"/>
    <n v="504060"/>
    <n v="5710.7"/>
    <n v="3"/>
    <n v="-914"/>
    <n v="-7.4000000000000003E-3"/>
    <n v="2.5000000000000001E-3"/>
    <s v="0/0"/>
    <m/>
    <x v="0"/>
    <x v="0"/>
    <x v="0"/>
    <s v="QTR1"/>
    <s v="2019-QTR1"/>
  </r>
  <r>
    <s v="YESBANK-I"/>
    <s v="Long"/>
    <d v="2019-03-28T09:45:00"/>
    <n v="272.89999999999998"/>
    <d v="2019-03-28T15:15:00"/>
    <n v="276.10000000000002"/>
    <n v="1.17E-2"/>
    <n v="5675.2"/>
    <n v="1.1299999999999999E-2"/>
    <n v="1836"/>
    <n v="501044.38"/>
    <n v="11385.9"/>
    <n v="23"/>
    <n v="246.75"/>
    <n v="-3.0999999999999999E-3"/>
    <n v="1.17E-2"/>
    <s v="0/0"/>
    <m/>
    <x v="1"/>
    <x v="0"/>
    <x v="0"/>
    <s v="QTR1"/>
    <s v="2019-QTR1"/>
  </r>
  <r>
    <s v="SUNTV-I"/>
    <s v="Long"/>
    <d v="2019-03-28T11:30:00"/>
    <n v="597.65"/>
    <d v="2019-03-28T15:15:00"/>
    <n v="606.20000000000005"/>
    <n v="1.43E-2"/>
    <n v="6964.9"/>
    <n v="1.3899999999999999E-2"/>
    <n v="838"/>
    <n v="500830.71999999997"/>
    <n v="18350.8"/>
    <n v="16"/>
    <n v="435.31"/>
    <n v="-2.3E-3"/>
    <n v="1.66E-2"/>
    <s v="0/0"/>
    <m/>
    <x v="1"/>
    <x v="0"/>
    <x v="0"/>
    <s v="QTR1"/>
    <s v="2019-QTR1"/>
  </r>
  <r>
    <s v="JPASSOCIAT-I"/>
    <s v="Short"/>
    <d v="2019-03-28T14:45:00"/>
    <n v="5.35"/>
    <d v="2019-03-28T15:15:00"/>
    <n v="5.05"/>
    <n v="-5.6099999999999997E-2"/>
    <n v="27577.9"/>
    <n v="5.57E-2"/>
    <n v="92593"/>
    <n v="495372.53"/>
    <n v="45928.7"/>
    <n v="3"/>
    <n v="9192.6299999999992"/>
    <n v="-9.2999999999999992E-3"/>
    <n v="5.6099999999999997E-2"/>
    <s v="0/0"/>
    <m/>
    <x v="1"/>
    <x v="0"/>
    <x v="0"/>
    <s v="QTR1"/>
    <s v="2019-QTR1"/>
  </r>
  <r>
    <s v="IDFC-I"/>
    <s v="Long"/>
    <d v="2019-03-29T09:45:00"/>
    <n v="48"/>
    <d v="2019-03-29T10:00:00"/>
    <n v="47.45"/>
    <n v="-1.15E-2"/>
    <n v="-5983.25"/>
    <n v="-1.1900000000000001E-2"/>
    <n v="10515"/>
    <n v="504720"/>
    <n v="39945.449999999997"/>
    <n v="2"/>
    <n v="-2991.62"/>
    <n v="-1.15E-2"/>
    <n v="5.1999999999999998E-3"/>
    <s v="0/0"/>
    <m/>
    <x v="0"/>
    <x v="0"/>
    <x v="0"/>
    <s v="QTR1"/>
    <s v="2019-QTR1"/>
  </r>
  <r>
    <s v="SAIL-I"/>
    <s v="Long"/>
    <d v="2019-03-29T09:45:00"/>
    <n v="53.25"/>
    <d v="2019-03-29T10:15:00"/>
    <n v="53.55"/>
    <n v="5.5999999999999999E-3"/>
    <n v="2638.3"/>
    <n v="5.1999999999999998E-3"/>
    <n v="9461"/>
    <n v="503798.25"/>
    <n v="42583.75"/>
    <n v="3"/>
    <n v="879.43"/>
    <n v="-7.4999999999999997E-3"/>
    <n v="1.6E-2"/>
    <s v="0/0"/>
    <m/>
    <x v="1"/>
    <x v="0"/>
    <x v="0"/>
    <s v="QTR1"/>
    <s v="2019-QTR1"/>
  </r>
  <r>
    <s v="BHARTIARTL-I"/>
    <s v="Long"/>
    <d v="2019-03-29T10:15:00"/>
    <n v="335.75"/>
    <d v="2019-03-29T11:30:00"/>
    <n v="333.9"/>
    <n v="-5.4999999999999997E-3"/>
    <n v="-2975"/>
    <n v="-5.8999999999999999E-3"/>
    <n v="1500"/>
    <n v="503625"/>
    <n v="39608.75"/>
    <n v="6"/>
    <n v="-495.83"/>
    <n v="-7.9000000000000008E-3"/>
    <n v="8.0000000000000002E-3"/>
    <s v="0/0"/>
    <m/>
    <x v="0"/>
    <x v="0"/>
    <x v="0"/>
    <s v="QTR1"/>
    <s v="2019-QTR1"/>
  </r>
  <r>
    <s v="APOLLOTYRE-I"/>
    <s v="Long"/>
    <d v="2019-03-29T10:00:00"/>
    <n v="221.85"/>
    <d v="2019-03-29T12:15:00"/>
    <n v="221.85"/>
    <n v="0"/>
    <n v="-200"/>
    <n v="-4.0000000000000002E-4"/>
    <n v="2262"/>
    <n v="501824.72"/>
    <n v="39408.75"/>
    <n v="10"/>
    <n v="-20"/>
    <n v="-3.8E-3"/>
    <n v="8.0999999999999996E-3"/>
    <s v="0/0"/>
    <m/>
    <x v="0"/>
    <x v="0"/>
    <x v="0"/>
    <s v="QTR1"/>
    <s v="2019-QTR1"/>
  </r>
  <r>
    <s v="TATAMTRDVR-I"/>
    <s v="Long"/>
    <d v="2019-03-29T09:45:00"/>
    <n v="86.85"/>
    <d v="2019-03-29T13:45:00"/>
    <n v="87.2"/>
    <n v="4.0000000000000001E-3"/>
    <n v="1824.4"/>
    <n v="3.5999999999999999E-3"/>
    <n v="5784"/>
    <n v="502340.41"/>
    <n v="41233.15"/>
    <n v="17"/>
    <n v="107.32"/>
    <n v="-4.5999999999999999E-3"/>
    <n v="1.44E-2"/>
    <s v="0/0"/>
    <m/>
    <x v="1"/>
    <x v="0"/>
    <x v="0"/>
    <s v="QTR1"/>
    <s v="2019-QTR1"/>
  </r>
  <r>
    <s v="IDFCFIRSTB-I"/>
    <s v="Long"/>
    <d v="2019-03-29T11:45:00"/>
    <n v="55.2"/>
    <d v="2019-03-29T13:45:00"/>
    <n v="54.95"/>
    <n v="-4.4999999999999997E-3"/>
    <n v="-2470.75"/>
    <n v="-4.8999999999999998E-3"/>
    <n v="9083"/>
    <n v="501381.59"/>
    <n v="38762.400000000001"/>
    <n v="9"/>
    <n v="-274.52999999999997"/>
    <n v="-4.4999999999999997E-3"/>
    <n v="7.1999999999999998E-3"/>
    <s v="0/0"/>
    <m/>
    <x v="0"/>
    <x v="0"/>
    <x v="0"/>
    <s v="QTR1"/>
    <s v="2019-QTR1"/>
  </r>
  <r>
    <s v="RPOWER-I"/>
    <s v="Long"/>
    <d v="2019-03-29T12:15:00"/>
    <n v="11.5"/>
    <d v="2019-03-29T14:00:00"/>
    <n v="11.4"/>
    <n v="-8.6999999999999994E-3"/>
    <n v="-4547.8"/>
    <n v="-9.1000000000000004E-3"/>
    <n v="43478"/>
    <n v="499997"/>
    <n v="34214.6"/>
    <n v="8"/>
    <n v="-568.47"/>
    <n v="-8.6999999999999994E-3"/>
    <n v="2.1700000000000001E-2"/>
    <s v="0/0"/>
    <m/>
    <x v="0"/>
    <x v="0"/>
    <x v="0"/>
    <s v="QTR1"/>
    <s v="2019-QTR1"/>
  </r>
  <r>
    <s v="BERGEPAINT-I"/>
    <s v="Long"/>
    <d v="2019-03-29T14:00:00"/>
    <n v="327.75"/>
    <d v="2019-03-29T14:45:00"/>
    <n v="327.10000000000002"/>
    <n v="-2E-3"/>
    <n v="-1195.8"/>
    <n v="-2.3999999999999998E-3"/>
    <n v="1532"/>
    <n v="502113"/>
    <n v="33018.800000000003"/>
    <n v="4"/>
    <n v="-298.95"/>
    <n v="-4.1000000000000003E-3"/>
    <n v="8.2000000000000007E-3"/>
    <s v="0/0"/>
    <m/>
    <x v="0"/>
    <x v="0"/>
    <x v="0"/>
    <s v="QTR1"/>
    <s v="2019-QTR1"/>
  </r>
  <r>
    <s v="BSOFT-I"/>
    <s v="Long"/>
    <d v="2019-03-29T14:15:00"/>
    <n v="98.8"/>
    <d v="2019-03-29T14:45:00"/>
    <n v="98.5"/>
    <n v="-3.0000000000000001E-3"/>
    <n v="-1717.4"/>
    <n v="-3.3999999999999998E-3"/>
    <n v="5058"/>
    <n v="499730.41"/>
    <n v="31301.4"/>
    <n v="3"/>
    <n v="-572.47"/>
    <n v="-3.0000000000000001E-3"/>
    <n v="1E-3"/>
    <s v="0/0"/>
    <m/>
    <x v="0"/>
    <x v="0"/>
    <x v="0"/>
    <s v="QTR1"/>
    <s v="2019-QTR1"/>
  </r>
  <r>
    <s v="SUZLON-I"/>
    <s v="Short"/>
    <d v="2019-03-29T13:45:00"/>
    <n v="6.25"/>
    <d v="2019-03-29T15:00:00"/>
    <n v="6.2"/>
    <n v="-8.0000000000000002E-3"/>
    <n v="3737"/>
    <n v="7.6E-3"/>
    <n v="78740"/>
    <n v="492125"/>
    <n v="35038.400000000001"/>
    <n v="6"/>
    <n v="622.83000000000004"/>
    <n v="-1.6E-2"/>
    <n v="3.2000000000000001E-2"/>
    <s v="0/0"/>
    <m/>
    <x v="1"/>
    <x v="0"/>
    <x v="0"/>
    <s v="QTR1"/>
    <s v="2019-QTR1"/>
  </r>
  <r>
    <s v="ASHOKLEY-I"/>
    <s v="Long"/>
    <d v="2019-03-29T09:45:00"/>
    <n v="90.2"/>
    <d v="2019-03-29T15:15:00"/>
    <n v="92"/>
    <n v="0.02"/>
    <n v="9822.4"/>
    <n v="1.9599999999999999E-2"/>
    <n v="5568"/>
    <n v="502233.59"/>
    <n v="44860.800000000003"/>
    <n v="23"/>
    <n v="427.06"/>
    <n v="-4.4000000000000003E-3"/>
    <n v="3.3300000000000003E-2"/>
    <s v="0/0"/>
    <m/>
    <x v="1"/>
    <x v="0"/>
    <x v="0"/>
    <s v="QTR1"/>
    <s v="2019-QTR1"/>
  </r>
  <r>
    <s v="ENGINERSIN-I"/>
    <s v="Long"/>
    <d v="2019-03-29T14:45:00"/>
    <n v="118.05"/>
    <d v="2019-03-29T15:15:00"/>
    <n v="118.2"/>
    <n v="1.2999999999999999E-3"/>
    <n v="438.85"/>
    <n v="8.9999999999999998E-4"/>
    <n v="4259"/>
    <n v="502774.97"/>
    <n v="45299.65"/>
    <n v="3"/>
    <n v="146.28"/>
    <n v="-5.4999999999999997E-3"/>
    <n v="5.4999999999999997E-3"/>
    <s v="0/0"/>
    <m/>
    <x v="1"/>
    <x v="0"/>
    <x v="0"/>
    <s v="QTR1"/>
    <s v="2019-QTR1"/>
  </r>
  <r>
    <s v="INDIACEM-I"/>
    <s v="Long"/>
    <d v="2019-04-08T09:45:00"/>
    <n v="112.3"/>
    <d v="2019-04-08T10:15:00"/>
    <n v="111.25"/>
    <n v="-9.2999999999999992E-3"/>
    <n v="-4895.6000000000004"/>
    <n v="-9.7000000000000003E-3"/>
    <n v="4472"/>
    <n v="502205.63"/>
    <n v="40404.050000000003"/>
    <n v="3"/>
    <n v="-1631.87"/>
    <n v="-9.2999999999999992E-3"/>
    <n v="5.3E-3"/>
    <s v="0/0"/>
    <m/>
    <x v="0"/>
    <x v="0"/>
    <x v="1"/>
    <s v="QTR2"/>
    <s v="2019-QTR2"/>
  </r>
  <r>
    <s v="ENGINERSIN-I"/>
    <s v="Long"/>
    <d v="2019-04-08T09:45:00"/>
    <n v="120.55"/>
    <d v="2019-04-08T10:30:00"/>
    <n v="119.45"/>
    <n v="-9.1000000000000004E-3"/>
    <n v="-4783.7"/>
    <n v="-9.4999999999999998E-3"/>
    <n v="4167"/>
    <n v="502331.88"/>
    <n v="35620.35"/>
    <n v="4"/>
    <n v="-1195.92"/>
    <n v="-9.4999999999999998E-3"/>
    <n v="3.3E-3"/>
    <s v="0/0"/>
    <m/>
    <x v="0"/>
    <x v="0"/>
    <x v="1"/>
    <s v="QTR2"/>
    <s v="2019-QTR2"/>
  </r>
  <r>
    <s v="SOUTHBANK-I"/>
    <s v="Long"/>
    <d v="2019-04-08T09:45:00"/>
    <n v="18"/>
    <d v="2019-04-08T11:45:00"/>
    <n v="17.7"/>
    <n v="-1.67E-2"/>
    <n v="-8603.2999999999993"/>
    <n v="-1.7100000000000001E-2"/>
    <n v="28011"/>
    <n v="504198"/>
    <n v="27017.05"/>
    <n v="9"/>
    <n v="-955.92"/>
    <n v="-1.67E-2"/>
    <n v="8.3000000000000001E-3"/>
    <s v="0/0"/>
    <m/>
    <x v="0"/>
    <x v="0"/>
    <x v="1"/>
    <s v="QTR2"/>
    <s v="2019-QTR2"/>
  </r>
  <r>
    <s v="MRPL-I"/>
    <s v="Short"/>
    <d v="2019-04-08T12:00:00"/>
    <n v="71.25"/>
    <d v="2019-04-08T12:30:00"/>
    <n v="71.349999999999994"/>
    <n v="1.4E-3"/>
    <n v="-901.8"/>
    <n v="-1.8E-3"/>
    <n v="7018"/>
    <n v="500032.5"/>
    <n v="26115.25"/>
    <n v="3"/>
    <n v="-300.60000000000002"/>
    <n v="-1.4E-3"/>
    <n v="2.8E-3"/>
    <s v="0/0"/>
    <m/>
    <x v="0"/>
    <x v="0"/>
    <x v="1"/>
    <s v="QTR2"/>
    <s v="2019-QTR2"/>
  </r>
  <r>
    <s v="NMDC-I"/>
    <s v="Long"/>
    <d v="2019-04-08T09:45:00"/>
    <n v="107.05"/>
    <d v="2019-04-08T15:00:00"/>
    <n v="106.5"/>
    <n v="-5.1000000000000004E-3"/>
    <n v="-2770.15"/>
    <n v="-5.4999999999999997E-3"/>
    <n v="4673"/>
    <n v="500244.66"/>
    <n v="23345.1"/>
    <n v="22"/>
    <n v="-125.92"/>
    <n v="-5.1000000000000004E-3"/>
    <n v="8.8999999999999999E-3"/>
    <s v="0/0"/>
    <m/>
    <x v="0"/>
    <x v="0"/>
    <x v="1"/>
    <s v="QTR2"/>
    <s v="2019-QTR2"/>
  </r>
  <r>
    <s v="JISLJALEQS-I"/>
    <s v="Short"/>
    <d v="2019-04-08T10:15:00"/>
    <n v="57.85"/>
    <d v="2019-04-08T15:15:00"/>
    <n v="55.85"/>
    <n v="-3.4599999999999999E-2"/>
    <n v="17072"/>
    <n v="3.4200000000000001E-2"/>
    <n v="8636"/>
    <n v="499592.59"/>
    <n v="40417.1"/>
    <n v="21"/>
    <n v="812.95"/>
    <n v="-8.9999999999999998E-4"/>
    <n v="3.4599999999999999E-2"/>
    <s v="0/0"/>
    <m/>
    <x v="1"/>
    <x v="0"/>
    <x v="1"/>
    <s v="QTR2"/>
    <s v="2019-QTR2"/>
  </r>
  <r>
    <s v="RELCAPITAL-I"/>
    <s v="Short"/>
    <d v="2019-04-08T10:30:00"/>
    <n v="192.5"/>
    <d v="2019-04-08T15:15:00"/>
    <n v="184.4"/>
    <n v="-4.2099999999999999E-2"/>
    <n v="20835.7"/>
    <n v="4.1700000000000001E-2"/>
    <n v="2597"/>
    <n v="499922.5"/>
    <n v="61252.800000000003"/>
    <n v="20"/>
    <n v="1041.78"/>
    <n v="-2.8999999999999998E-3"/>
    <n v="5.5599999999999997E-2"/>
    <s v="0/0"/>
    <m/>
    <x v="1"/>
    <x v="0"/>
    <x v="1"/>
    <s v="QTR2"/>
    <s v="2019-QTR2"/>
  </r>
  <r>
    <s v="UNIONBANK-I"/>
    <s v="Short"/>
    <d v="2019-04-08T12:45:00"/>
    <n v="93.3"/>
    <d v="2019-04-08T15:15:00"/>
    <n v="92.55"/>
    <n v="-8.0000000000000002E-3"/>
    <n v="3784.75"/>
    <n v="7.6E-3"/>
    <n v="5313"/>
    <n v="495702.91"/>
    <n v="65037.55"/>
    <n v="11"/>
    <n v="344.07"/>
    <n v="-8.6E-3"/>
    <n v="1.55E-2"/>
    <s v="0/0"/>
    <m/>
    <x v="1"/>
    <x v="0"/>
    <x v="1"/>
    <s v="QTR2"/>
    <s v="2019-QTR2"/>
  </r>
  <r>
    <s v="IRB-I"/>
    <s v="Short"/>
    <d v="2019-04-09T10:00:00"/>
    <n v="140.80000000000001"/>
    <d v="2019-04-09T11:15:00"/>
    <n v="137.85"/>
    <n v="-2.1000000000000001E-2"/>
    <n v="10231.200000000001"/>
    <n v="2.0500000000000001E-2"/>
    <n v="3536"/>
    <n v="497868.81"/>
    <n v="75268.75"/>
    <n v="6"/>
    <n v="1705.2"/>
    <n v="-4.3E-3"/>
    <n v="3.1300000000000001E-2"/>
    <s v="0/0"/>
    <m/>
    <x v="1"/>
    <x v="0"/>
    <x v="1"/>
    <s v="QTR2"/>
    <s v="2019-QTR2"/>
  </r>
  <r>
    <s v="KSCL-I"/>
    <s v="Short"/>
    <d v="2019-04-09T11:15:00"/>
    <n v="466"/>
    <d v="2019-04-09T11:15:00"/>
    <n v="466.95"/>
    <n v="2E-3"/>
    <n v="-1219.3499999999999"/>
    <n v="-2.3999999999999998E-3"/>
    <n v="1073"/>
    <n v="500018"/>
    <n v="74049.399999999994"/>
    <n v="1"/>
    <n v="-1219.3499999999999"/>
    <n v="-5.1999999999999998E-3"/>
    <n v="1E-4"/>
    <s v="0/0"/>
    <m/>
    <x v="0"/>
    <x v="0"/>
    <x v="1"/>
    <s v="QTR2"/>
    <s v="2019-QTR2"/>
  </r>
  <r>
    <s v="STAR-I"/>
    <s v="Short"/>
    <d v="2019-04-09T11:30:00"/>
    <n v="485"/>
    <d v="2019-04-09T12:30:00"/>
    <n v="488.45"/>
    <n v="7.1000000000000004E-3"/>
    <n v="-3750.05"/>
    <n v="-7.4999999999999997E-3"/>
    <n v="1029"/>
    <n v="499065"/>
    <n v="70299.350000000006"/>
    <n v="5"/>
    <n v="-750.01"/>
    <n v="-7.1000000000000004E-3"/>
    <n v="1.1000000000000001E-3"/>
    <s v="0/0"/>
    <m/>
    <x v="0"/>
    <x v="0"/>
    <x v="1"/>
    <s v="QTR2"/>
    <s v="2019-QTR2"/>
  </r>
  <r>
    <s v="KTKBANK-I"/>
    <s v="Short"/>
    <d v="2019-04-09T10:00:00"/>
    <n v="132.9"/>
    <d v="2019-04-09T13:45:00"/>
    <n v="133.80000000000001"/>
    <n v="6.7999999999999996E-3"/>
    <n v="-3585.8"/>
    <n v="-7.1999999999999998E-3"/>
    <n v="3762"/>
    <n v="499969.78"/>
    <n v="66713.55"/>
    <n v="16"/>
    <n v="-224.11"/>
    <n v="-6.7999999999999996E-3"/>
    <n v="1.24E-2"/>
    <s v="0/0"/>
    <m/>
    <x v="0"/>
    <x v="0"/>
    <x v="1"/>
    <s v="QTR2"/>
    <s v="2019-QTR2"/>
  </r>
  <r>
    <s v="CENTURYTEX-I"/>
    <s v="Short"/>
    <d v="2019-04-09T10:00:00"/>
    <n v="885.9"/>
    <d v="2019-04-09T13:45:00"/>
    <n v="892"/>
    <n v="6.8999999999999999E-3"/>
    <n v="-3634.3"/>
    <n v="-7.3000000000000001E-3"/>
    <n v="563"/>
    <n v="498761.72"/>
    <n v="63079.25"/>
    <n v="16"/>
    <n v="-227.14"/>
    <n v="-6.8999999999999999E-3"/>
    <n v="0.01"/>
    <s v="0/0"/>
    <m/>
    <x v="0"/>
    <x v="0"/>
    <x v="1"/>
    <s v="QTR2"/>
    <s v="2019-QTR2"/>
  </r>
  <r>
    <s v="ALBK-I"/>
    <s v="Short"/>
    <d v="2019-04-09T10:15:00"/>
    <n v="51.55"/>
    <d v="2019-04-09T14:00:00"/>
    <n v="52.15"/>
    <n v="1.1599999999999999E-2"/>
    <n v="-6008.6"/>
    <n v="-1.2E-2"/>
    <n v="9681"/>
    <n v="499055.53"/>
    <n v="57070.65"/>
    <n v="16"/>
    <n v="-375.54"/>
    <n v="-1.1599999999999999E-2"/>
    <n v="9.7000000000000003E-3"/>
    <s v="0/0"/>
    <m/>
    <x v="0"/>
    <x v="0"/>
    <x v="1"/>
    <s v="QTR2"/>
    <s v="2019-QTR2"/>
  </r>
  <r>
    <s v="MCDOWELL-N-I"/>
    <s v="Long"/>
    <d v="2019-04-09T13:30:00"/>
    <n v="543.5"/>
    <d v="2019-04-09T15:15:00"/>
    <n v="549.20000000000005"/>
    <n v="1.0500000000000001E-2"/>
    <n v="5061.1000000000004"/>
    <n v="1.01E-2"/>
    <n v="923"/>
    <n v="501650.5"/>
    <n v="62131.75"/>
    <n v="8"/>
    <n v="632.64"/>
    <n v="-3.5999999999999999E-3"/>
    <n v="1.24E-2"/>
    <s v="0/0"/>
    <m/>
    <x v="1"/>
    <x v="0"/>
    <x v="1"/>
    <s v="QTR2"/>
    <s v="2019-QTR2"/>
  </r>
  <r>
    <s v="UNIONBANK-I"/>
    <s v="Long"/>
    <d v="2019-04-09T14:00:00"/>
    <n v="94.45"/>
    <d v="2019-04-09T15:15:00"/>
    <n v="95.25"/>
    <n v="8.5000000000000006E-3"/>
    <n v="4050.4"/>
    <n v="8.0999999999999996E-3"/>
    <n v="5313"/>
    <n v="501812.84"/>
    <n v="66182.149999999994"/>
    <n v="6"/>
    <n v="675.07"/>
    <n v="-3.7000000000000002E-3"/>
    <n v="1.11E-2"/>
    <s v="0/0"/>
    <m/>
    <x v="1"/>
    <x v="0"/>
    <x v="1"/>
    <s v="QTR2"/>
    <s v="2019-QTR2"/>
  </r>
  <r>
    <s v="HINDALCO-I"/>
    <s v="Long"/>
    <d v="2019-04-09T14:00:00"/>
    <n v="216.2"/>
    <d v="2019-04-09T15:15:00"/>
    <n v="218"/>
    <n v="8.3000000000000001E-3"/>
    <n v="3967"/>
    <n v="7.9000000000000008E-3"/>
    <n v="2315"/>
    <n v="500503"/>
    <n v="70149.149999999994"/>
    <n v="6"/>
    <n v="661.17"/>
    <n v="-5.1000000000000004E-3"/>
    <n v="1.1299999999999999E-2"/>
    <s v="0/0"/>
    <m/>
    <x v="1"/>
    <x v="0"/>
    <x v="1"/>
    <s v="QTR2"/>
    <s v="2019-QTR2"/>
  </r>
  <r>
    <s v="BANKINDIA-I"/>
    <s v="Long"/>
    <d v="2019-04-09T14:15:00"/>
    <n v="101.8"/>
    <d v="2019-04-09T15:15:00"/>
    <n v="102.3"/>
    <n v="4.8999999999999998E-3"/>
    <n v="2263"/>
    <n v="4.4999999999999997E-3"/>
    <n v="4926"/>
    <n v="501466.81"/>
    <n v="72412.149999999994"/>
    <n v="5"/>
    <n v="452.6"/>
    <n v="-2.8999999999999998E-3"/>
    <n v="9.7999999999999997E-3"/>
    <s v="0/0"/>
    <m/>
    <x v="1"/>
    <x v="0"/>
    <x v="1"/>
    <s v="QTR2"/>
    <s v="2019-QTR2"/>
  </r>
  <r>
    <s v="COALINDIA-I"/>
    <s v="Long"/>
    <d v="2019-04-10T10:15:00"/>
    <n v="243.5"/>
    <d v="2019-04-10T10:30:00"/>
    <n v="242.5"/>
    <n v="-4.1000000000000003E-3"/>
    <n v="-2256"/>
    <n v="-4.4999999999999997E-3"/>
    <n v="2056"/>
    <n v="500636"/>
    <n v="70156.149999999994"/>
    <n v="2"/>
    <n v="-1128"/>
    <n v="-4.1000000000000003E-3"/>
    <n v="1.8E-3"/>
    <s v="0/0"/>
    <m/>
    <x v="0"/>
    <x v="0"/>
    <x v="1"/>
    <s v="QTR2"/>
    <s v="2019-QTR2"/>
  </r>
  <r>
    <s v="EXIDEIND-I"/>
    <s v="Long"/>
    <d v="2019-04-10T09:45:00"/>
    <n v="220.45"/>
    <d v="2019-04-10T10:45:00"/>
    <n v="219.2"/>
    <n v="-5.7000000000000002E-3"/>
    <n v="-3037.5"/>
    <n v="-6.1000000000000004E-3"/>
    <n v="2270"/>
    <n v="500421.5"/>
    <n v="67118.649999999994"/>
    <n v="5"/>
    <n v="-607.5"/>
    <n v="-5.8999999999999999E-3"/>
    <n v="8.9999999999999998E-4"/>
    <s v="0/0"/>
    <m/>
    <x v="0"/>
    <x v="0"/>
    <x v="1"/>
    <s v="QTR2"/>
    <s v="2019-QTR2"/>
  </r>
  <r>
    <s v="MARICO-I"/>
    <s v="Long"/>
    <d v="2019-04-10T10:30:00"/>
    <n v="363.9"/>
    <d v="2019-04-10T10:45:00"/>
    <n v="363.15"/>
    <n v="-2.0999999999999999E-3"/>
    <n v="-1231.25"/>
    <n v="-2.5000000000000001E-3"/>
    <n v="1375"/>
    <n v="500362.5"/>
    <n v="65887.399999999994"/>
    <n v="2"/>
    <n v="-615.63"/>
    <n v="-3.0000000000000001E-3"/>
    <n v="1.6000000000000001E-3"/>
    <s v="0/0"/>
    <m/>
    <x v="0"/>
    <x v="0"/>
    <x v="1"/>
    <s v="QTR2"/>
    <s v="2019-QTR2"/>
  </r>
  <r>
    <s v="GODREJIND-I"/>
    <s v="Short"/>
    <d v="2019-04-10T10:45:00"/>
    <n v="532.20000000000005"/>
    <d v="2019-04-10T12:30:00"/>
    <n v="533.95000000000005"/>
    <n v="3.3E-3"/>
    <n v="-1843.25"/>
    <n v="-3.7000000000000002E-3"/>
    <n v="939"/>
    <n v="499735.81"/>
    <n v="64044.15"/>
    <n v="8"/>
    <n v="-230.41"/>
    <n v="-3.3E-3"/>
    <n v="1.1999999999999999E-3"/>
    <s v="0/0"/>
    <m/>
    <x v="0"/>
    <x v="0"/>
    <x v="1"/>
    <s v="QTR2"/>
    <s v="2019-QTR2"/>
  </r>
  <r>
    <s v="INFIBEAM-I"/>
    <s v="Long"/>
    <d v="2019-04-10T11:15:00"/>
    <n v="42.35"/>
    <d v="2019-04-10T13:30:00"/>
    <n v="44.3"/>
    <n v="4.5999999999999999E-2"/>
    <n v="22876.3"/>
    <n v="4.5600000000000002E-2"/>
    <n v="11834"/>
    <n v="501169.88"/>
    <n v="86920.45"/>
    <n v="10"/>
    <n v="2287.63"/>
    <n v="-3.5000000000000001E-3"/>
    <n v="7.0800000000000002E-2"/>
    <s v="0/0"/>
    <m/>
    <x v="1"/>
    <x v="0"/>
    <x v="1"/>
    <s v="QTR2"/>
    <s v="2019-QTR2"/>
  </r>
  <r>
    <s v="DCBBANK-I"/>
    <s v="Long"/>
    <d v="2019-04-10T12:30:00"/>
    <n v="200.1"/>
    <d v="2019-04-10T13:30:00"/>
    <n v="199.3"/>
    <n v="-4.0000000000000001E-3"/>
    <n v="-2200"/>
    <n v="-4.4000000000000003E-3"/>
    <n v="2500"/>
    <n v="500250"/>
    <n v="84720.45"/>
    <n v="5"/>
    <n v="-440"/>
    <n v="-4.1999999999999997E-3"/>
    <n v="1.5E-3"/>
    <s v="0/0"/>
    <m/>
    <x v="0"/>
    <x v="0"/>
    <x v="1"/>
    <s v="QTR2"/>
    <s v="2019-QTR2"/>
  </r>
  <r>
    <s v="BHARATFORG-I"/>
    <s v="Short"/>
    <d v="2019-04-10T13:30:00"/>
    <n v="504"/>
    <d v="2019-04-10T14:45:00"/>
    <n v="503.25"/>
    <n v="-1.5E-3"/>
    <n v="544.75"/>
    <n v="1.1000000000000001E-3"/>
    <n v="993"/>
    <n v="500472"/>
    <n v="85265.2"/>
    <n v="6"/>
    <n v="90.79"/>
    <n v="-1E-3"/>
    <n v="8.2000000000000007E-3"/>
    <s v="0/0"/>
    <m/>
    <x v="1"/>
    <x v="0"/>
    <x v="1"/>
    <s v="QTR2"/>
    <s v="2019-QTR2"/>
  </r>
  <r>
    <s v="PCJEWELLER-I"/>
    <s v="Long"/>
    <d v="2019-04-10T10:00:00"/>
    <n v="95.35"/>
    <d v="2019-04-10T15:15:00"/>
    <n v="97"/>
    <n v="1.7299999999999999E-2"/>
    <n v="8516.9500000000007"/>
    <n v="1.6899999999999998E-2"/>
    <n v="5283"/>
    <n v="503734.03"/>
    <n v="93782.15"/>
    <n v="22"/>
    <n v="387.13"/>
    <n v="-0.01"/>
    <n v="2.0500000000000001E-2"/>
    <s v="0/0"/>
    <m/>
    <x v="1"/>
    <x v="0"/>
    <x v="1"/>
    <s v="QTR2"/>
    <s v="2019-QTR2"/>
  </r>
  <r>
    <s v="WIPRO-I"/>
    <s v="Long"/>
    <d v="2019-04-10T10:30:00"/>
    <n v="278.25"/>
    <d v="2019-04-10T15:15:00"/>
    <n v="281.2"/>
    <n v="1.06E-2"/>
    <n v="5104.1000000000004"/>
    <n v="1.0200000000000001E-2"/>
    <n v="1798"/>
    <n v="500293.5"/>
    <n v="98886.25"/>
    <n v="20"/>
    <n v="255.2"/>
    <n v="-2E-3"/>
    <n v="1.17E-2"/>
    <s v="0/0"/>
    <m/>
    <x v="1"/>
    <x v="0"/>
    <x v="1"/>
    <s v="QTR2"/>
    <s v="2019-QTR2"/>
  </r>
  <r>
    <s v="GAIL-I"/>
    <s v="Short"/>
    <d v="2019-04-10T13:30:00"/>
    <n v="341.2"/>
    <d v="2019-04-10T15:15:00"/>
    <n v="340.2"/>
    <n v="-2.8999999999999998E-3"/>
    <n v="1264"/>
    <n v="2.5000000000000001E-3"/>
    <n v="1464"/>
    <n v="499516.81"/>
    <n v="100150.25"/>
    <n v="8"/>
    <n v="158"/>
    <n v="-1.1999999999999999E-3"/>
    <n v="4.4000000000000003E-3"/>
    <s v="0/0"/>
    <m/>
    <x v="1"/>
    <x v="0"/>
    <x v="1"/>
    <s v="QTR2"/>
    <s v="2019-QTR2"/>
  </r>
  <r>
    <s v="INFIBEAM-I"/>
    <s v="Long"/>
    <d v="2019-04-10T14:45:00"/>
    <n v="44.75"/>
    <d v="2019-04-10T15:15:00"/>
    <n v="46"/>
    <n v="2.7900000000000001E-2"/>
    <n v="13892.5"/>
    <n v="2.75E-2"/>
    <n v="11274"/>
    <n v="504511.5"/>
    <n v="114042.75"/>
    <n v="3"/>
    <n v="4630.83"/>
    <n v="-1.01E-2"/>
    <n v="2.7900000000000001E-2"/>
    <s v="0/0"/>
    <m/>
    <x v="1"/>
    <x v="0"/>
    <x v="1"/>
    <s v="QTR2"/>
    <s v="2019-QTR2"/>
  </r>
  <r>
    <s v="KAJARIACER-I"/>
    <s v="Short"/>
    <d v="2019-04-11T10:15:00"/>
    <n v="604.79999999999995"/>
    <d v="2019-04-11T10:45:00"/>
    <n v="607.70000000000005"/>
    <n v="4.7999999999999996E-3"/>
    <n v="-2592.5"/>
    <n v="-5.1999999999999998E-3"/>
    <n v="825"/>
    <n v="498960"/>
    <n v="111450.25"/>
    <n v="3"/>
    <n v="-864.17"/>
    <n v="-4.7999999999999996E-3"/>
    <n v="1.9E-3"/>
    <s v="0/0"/>
    <m/>
    <x v="0"/>
    <x v="0"/>
    <x v="1"/>
    <s v="QTR2"/>
    <s v="2019-QTR2"/>
  </r>
  <r>
    <s v="NHPC-I"/>
    <s v="Short"/>
    <d v="2019-04-11T10:15:00"/>
    <n v="24.15"/>
    <d v="2019-04-11T11:15:00"/>
    <n v="24.25"/>
    <n v="4.1000000000000003E-3"/>
    <n v="-2270.4"/>
    <n v="-4.4999999999999997E-3"/>
    <n v="20704"/>
    <n v="500001.59"/>
    <n v="109179.85"/>
    <n v="5"/>
    <n v="-454.08"/>
    <n v="-4.1000000000000003E-3"/>
    <n v="0"/>
    <s v="0/0"/>
    <m/>
    <x v="0"/>
    <x v="0"/>
    <x v="1"/>
    <s v="QTR2"/>
    <s v="2019-QTR2"/>
  </r>
  <r>
    <s v="BSOFT-I"/>
    <s v="Short"/>
    <d v="2019-04-11T11:30:00"/>
    <n v="98.25"/>
    <d v="2019-04-11T13:15:00"/>
    <n v="98.55"/>
    <n v="3.0999999999999999E-3"/>
    <n v="-1722.8"/>
    <n v="-3.5000000000000001E-3"/>
    <n v="5076"/>
    <n v="498717"/>
    <n v="107457.05"/>
    <n v="8"/>
    <n v="-215.35"/>
    <n v="-4.1000000000000003E-3"/>
    <n v="3.5999999999999999E-3"/>
    <s v="0/0"/>
    <m/>
    <x v="0"/>
    <x v="0"/>
    <x v="1"/>
    <s v="QTR2"/>
    <s v="2019-QTR2"/>
  </r>
  <r>
    <s v="UPL-I"/>
    <s v="Short"/>
    <d v="2019-04-11T13:15:00"/>
    <n v="929"/>
    <d v="2019-04-11T14:15:00"/>
    <n v="931.25"/>
    <n v="2.3999999999999998E-3"/>
    <n v="-1410.5"/>
    <n v="-2.8E-3"/>
    <n v="538"/>
    <n v="499802"/>
    <n v="106046.55"/>
    <n v="5"/>
    <n v="-282.10000000000002"/>
    <n v="-2.3999999999999998E-3"/>
    <n v="4.0000000000000001E-3"/>
    <s v="0/0"/>
    <m/>
    <x v="0"/>
    <x v="0"/>
    <x v="1"/>
    <s v="QTR2"/>
    <s v="2019-QTR2"/>
  </r>
  <r>
    <s v="IDFCFIRSTB-I"/>
    <s v="Short"/>
    <d v="2019-04-11T10:30:00"/>
    <n v="54.25"/>
    <d v="2019-04-11T15:00:00"/>
    <n v="54.45"/>
    <n v="3.7000000000000002E-3"/>
    <n v="-2043.4"/>
    <n v="-4.1000000000000003E-3"/>
    <n v="9217"/>
    <n v="500022.25"/>
    <n v="104003.15"/>
    <n v="19"/>
    <n v="-107.55"/>
    <n v="-4.5999999999999999E-3"/>
    <n v="5.4999999999999997E-3"/>
    <s v="0/0"/>
    <m/>
    <x v="0"/>
    <x v="0"/>
    <x v="1"/>
    <s v="QTR2"/>
    <s v="2019-QTR2"/>
  </r>
  <r>
    <s v="ASHOKLEY-I"/>
    <s v="Long"/>
    <d v="2019-04-11T10:30:00"/>
    <n v="93.25"/>
    <d v="2019-04-11T15:15:00"/>
    <n v="95"/>
    <n v="1.8800000000000001E-2"/>
    <n v="9213.25"/>
    <n v="1.84E-2"/>
    <n v="5379"/>
    <n v="501591.75"/>
    <n v="113216.4"/>
    <n v="20"/>
    <n v="460.66"/>
    <n v="-4.7999999999999996E-3"/>
    <n v="1.9800000000000002E-2"/>
    <s v="0/0"/>
    <m/>
    <x v="1"/>
    <x v="0"/>
    <x v="1"/>
    <s v="QTR2"/>
    <s v="2019-QTR2"/>
  </r>
  <r>
    <s v="CESC-I"/>
    <s v="Short"/>
    <d v="2019-04-11T10:45:00"/>
    <n v="723.2"/>
    <d v="2019-04-11T15:15:00"/>
    <n v="719.15"/>
    <n v="-5.5999999999999999E-3"/>
    <n v="2598.5500000000002"/>
    <n v="5.1999999999999998E-3"/>
    <n v="691"/>
    <n v="499731.22"/>
    <n v="115814.95"/>
    <n v="19"/>
    <n v="136.77000000000001"/>
    <n v="-1.6000000000000001E-3"/>
    <n v="1.04E-2"/>
    <s v="0/0"/>
    <m/>
    <x v="1"/>
    <x v="0"/>
    <x v="1"/>
    <s v="QTR2"/>
    <s v="2019-QTR2"/>
  </r>
  <r>
    <s v="BHEL-I"/>
    <s v="Long"/>
    <d v="2019-04-11T14:30:00"/>
    <n v="74"/>
    <d v="2019-04-11T15:15:00"/>
    <n v="75"/>
    <n v="1.35E-2"/>
    <n v="6580"/>
    <n v="1.3100000000000001E-2"/>
    <n v="6780"/>
    <n v="501720"/>
    <n v="122394.95"/>
    <n v="4"/>
    <n v="1645"/>
    <n v="-4.1000000000000003E-3"/>
    <n v="1.35E-2"/>
    <s v="0/0"/>
    <m/>
    <x v="1"/>
    <x v="0"/>
    <x v="1"/>
    <s v="QTR2"/>
    <s v="2019-QTR2"/>
  </r>
  <r>
    <s v="PFC-I"/>
    <s v="Long"/>
    <d v="2019-04-12T09:45:00"/>
    <n v="121.7"/>
    <d v="2019-04-12T13:00:00"/>
    <n v="121.6"/>
    <n v="-8.0000000000000004E-4"/>
    <n v="-612.20000000000005"/>
    <n v="-1.1999999999999999E-3"/>
    <n v="4122"/>
    <n v="501647.38"/>
    <n v="121782.75"/>
    <n v="14"/>
    <n v="-43.73"/>
    <n v="-5.3E-3"/>
    <n v="6.6E-3"/>
    <s v="0/0"/>
    <m/>
    <x v="0"/>
    <x v="0"/>
    <x v="1"/>
    <s v="QTR2"/>
    <s v="2019-QTR2"/>
  </r>
  <r>
    <s v="INDIACEM-I"/>
    <s v="Long"/>
    <d v="2019-04-12T13:00:00"/>
    <n v="111.2"/>
    <d v="2019-04-12T13:30:00"/>
    <n v="110.75"/>
    <n v="-4.0000000000000001E-3"/>
    <n v="-2243.4499999999998"/>
    <n v="-4.4000000000000003E-3"/>
    <n v="4541"/>
    <n v="504959.19"/>
    <n v="119539.3"/>
    <n v="3"/>
    <n v="-747.82"/>
    <n v="-1.03E-2"/>
    <n v="3.5999999999999999E-3"/>
    <s v="0/0"/>
    <m/>
    <x v="0"/>
    <x v="0"/>
    <x v="1"/>
    <s v="QTR2"/>
    <s v="2019-QTR2"/>
  </r>
  <r>
    <s v="RECLTD-I"/>
    <s v="Long"/>
    <d v="2019-04-12T09:45:00"/>
    <n v="154.55000000000001"/>
    <d v="2019-04-12T15:15:00"/>
    <n v="155.6"/>
    <n v="6.7999999999999996E-3"/>
    <n v="3212.5"/>
    <n v="6.4000000000000003E-3"/>
    <n v="3250"/>
    <n v="502287.5"/>
    <n v="122751.8"/>
    <n v="23"/>
    <n v="139.66999999999999"/>
    <n v="-4.4999999999999997E-3"/>
    <n v="1.29E-2"/>
    <s v="0/0"/>
    <m/>
    <x v="1"/>
    <x v="0"/>
    <x v="1"/>
    <s v="QTR2"/>
    <s v="2019-QTR2"/>
  </r>
  <r>
    <s v="ITC-I"/>
    <s v="Long"/>
    <d v="2019-04-12T10:00:00"/>
    <n v="300.7"/>
    <d v="2019-04-12T15:15:00"/>
    <n v="308.10000000000002"/>
    <n v="2.46E-2"/>
    <n v="12121"/>
    <n v="2.4199999999999999E-2"/>
    <n v="1665"/>
    <n v="500665.53"/>
    <n v="134872.79999999999"/>
    <n v="22"/>
    <n v="550.95000000000005"/>
    <n v="-3.3E-3"/>
    <n v="2.46E-2"/>
    <s v="0/0"/>
    <m/>
    <x v="1"/>
    <x v="0"/>
    <x v="1"/>
    <s v="QTR2"/>
    <s v="2019-QTR2"/>
  </r>
  <r>
    <s v="NCC-I"/>
    <s v="Long"/>
    <d v="2019-04-12T10:15:00"/>
    <n v="107.05"/>
    <d v="2019-04-12T15:15:00"/>
    <n v="107.8"/>
    <n v="7.0000000000000001E-3"/>
    <n v="3322.75"/>
    <n v="6.6E-3"/>
    <n v="4697"/>
    <n v="502813.88"/>
    <n v="138195.54999999999"/>
    <n v="21"/>
    <n v="158.22999999999999"/>
    <n v="-7.4999999999999997E-3"/>
    <n v="1.03E-2"/>
    <s v="0/0"/>
    <m/>
    <x v="1"/>
    <x v="0"/>
    <x v="1"/>
    <s v="QTR2"/>
    <s v="2019-QTR2"/>
  </r>
  <r>
    <s v="CHENNPETRO-I"/>
    <s v="Long"/>
    <d v="2019-04-12T13:30:00"/>
    <n v="259.75"/>
    <d v="2019-04-12T15:15:00"/>
    <n v="261.89999999999998"/>
    <n v="8.3000000000000001E-3"/>
    <n v="3943.05"/>
    <n v="7.9000000000000008E-3"/>
    <n v="1927"/>
    <n v="500538.25"/>
    <n v="142138.6"/>
    <n v="8"/>
    <n v="492.88"/>
    <n v="-2.8999999999999998E-3"/>
    <n v="8.3000000000000001E-3"/>
    <s v="0/0"/>
    <m/>
    <x v="1"/>
    <x v="0"/>
    <x v="1"/>
    <s v="QTR2"/>
    <s v="2019-QTR2"/>
  </r>
  <r>
    <s v="VGUARD-I"/>
    <s v="Long"/>
    <d v="2019-04-15T10:00:00"/>
    <n v="228.85"/>
    <d v="2019-04-15T10:45:00"/>
    <n v="229.25"/>
    <n v="1.6999999999999999E-3"/>
    <n v="679.6"/>
    <n v="1.4E-3"/>
    <n v="2199"/>
    <n v="503241.16"/>
    <n v="142818.20000000001"/>
    <n v="4"/>
    <n v="169.9"/>
    <n v="-6.6E-3"/>
    <n v="1.38E-2"/>
    <s v="0/0"/>
    <m/>
    <x v="1"/>
    <x v="0"/>
    <x v="1"/>
    <s v="QTR2"/>
    <s v="2019-QTR2"/>
  </r>
  <r>
    <s v="BSOFT-I"/>
    <s v="Long"/>
    <d v="2019-04-15T10:00:00"/>
    <n v="101.75"/>
    <d v="2019-04-15T11:00:00"/>
    <n v="102.65"/>
    <n v="8.8000000000000005E-3"/>
    <n v="3850"/>
    <n v="8.3999999999999995E-3"/>
    <n v="4500"/>
    <n v="457875"/>
    <n v="146668.20000000001"/>
    <n v="5"/>
    <n v="770"/>
    <n v="-1E-3"/>
    <n v="1.23E-2"/>
    <s v="0/0"/>
    <m/>
    <x v="1"/>
    <x v="0"/>
    <x v="1"/>
    <s v="QTR2"/>
    <s v="2019-QTR2"/>
  </r>
  <r>
    <s v="IDFC-I"/>
    <s v="Long"/>
    <d v="2019-04-15T10:00:00"/>
    <n v="47.4"/>
    <d v="2019-04-15T12:45:00"/>
    <n v="47.25"/>
    <n v="-3.2000000000000002E-3"/>
    <n v="-1782.35"/>
    <n v="-3.5999999999999999E-3"/>
    <n v="10549"/>
    <n v="500022.63"/>
    <n v="144885.85"/>
    <n v="12"/>
    <n v="-148.53"/>
    <n v="-3.2000000000000002E-3"/>
    <n v="4.1999999999999997E-3"/>
    <s v="0/0"/>
    <m/>
    <x v="0"/>
    <x v="0"/>
    <x v="1"/>
    <s v="QTR2"/>
    <s v="2019-QTR2"/>
  </r>
  <r>
    <s v="ZEEL-I"/>
    <s v="Long"/>
    <d v="2019-04-15T12:45:00"/>
    <n v="420.8"/>
    <d v="2019-04-15T13:15:00"/>
    <n v="419"/>
    <n v="-4.3E-3"/>
    <n v="-2347.4"/>
    <n v="-4.7000000000000002E-3"/>
    <n v="1193"/>
    <n v="502014.38"/>
    <n v="142538.45000000001"/>
    <n v="3"/>
    <n v="-782.47"/>
    <n v="-4.3E-3"/>
    <n v="8.0000000000000004E-4"/>
    <s v="0/0"/>
    <m/>
    <x v="0"/>
    <x v="0"/>
    <x v="1"/>
    <s v="QTR2"/>
    <s v="2019-QTR2"/>
  </r>
  <r>
    <s v="PCJEWELLER-I"/>
    <s v="Long"/>
    <d v="2019-04-15T13:15:00"/>
    <n v="129.30000000000001"/>
    <d v="2019-04-15T15:00:00"/>
    <n v="126.55"/>
    <n v="-2.1299999999999999E-2"/>
    <n v="-10870"/>
    <n v="-2.1700000000000001E-2"/>
    <n v="3880"/>
    <n v="501684"/>
    <n v="131668.45000000001"/>
    <n v="8"/>
    <n v="-1358.75"/>
    <n v="-2.1299999999999999E-2"/>
    <n v="1.66E-2"/>
    <s v="0/0"/>
    <m/>
    <x v="0"/>
    <x v="0"/>
    <x v="1"/>
    <s v="QTR2"/>
    <s v="2019-QTR2"/>
  </r>
  <r>
    <s v="WIPRO-I"/>
    <s v="Long"/>
    <d v="2019-04-15T09:45:00"/>
    <n v="287.3"/>
    <d v="2019-04-15T15:15:00"/>
    <n v="290.14999999999998"/>
    <n v="9.9000000000000008E-3"/>
    <n v="4773.25"/>
    <n v="9.4999999999999998E-3"/>
    <n v="1745"/>
    <n v="501338.47"/>
    <n v="136441.70000000001"/>
    <n v="23"/>
    <n v="207.53"/>
    <n v="-4.8999999999999998E-3"/>
    <n v="9.9000000000000008E-3"/>
    <s v="0/0"/>
    <m/>
    <x v="1"/>
    <x v="0"/>
    <x v="1"/>
    <s v="QTR2"/>
    <s v="2019-QTR2"/>
  </r>
  <r>
    <s v="ADANIPOWER-I"/>
    <s v="Long"/>
    <d v="2019-04-15T11:15:00"/>
    <n v="53.8"/>
    <d v="2019-04-15T15:15:00"/>
    <n v="54.8"/>
    <n v="1.8599999999999998E-2"/>
    <n v="9155"/>
    <n v="1.8200000000000001E-2"/>
    <n v="9355"/>
    <n v="503299"/>
    <n v="145596.70000000001"/>
    <n v="17"/>
    <n v="538.53"/>
    <n v="-7.4000000000000003E-3"/>
    <n v="3.3500000000000002E-2"/>
    <s v="0/0"/>
    <m/>
    <x v="1"/>
    <x v="0"/>
    <x v="1"/>
    <s v="QTR2"/>
    <s v="2019-QTR2"/>
  </r>
  <r>
    <s v="DCBBANK-I"/>
    <s v="Short"/>
    <d v="2019-04-15T11:30:00"/>
    <n v="195.35"/>
    <d v="2019-04-15T15:15:00"/>
    <n v="193"/>
    <n v="-1.2E-2"/>
    <n v="5816"/>
    <n v="1.1599999999999999E-2"/>
    <n v="2560"/>
    <n v="500096"/>
    <n v="151412.70000000001"/>
    <n v="16"/>
    <n v="363.5"/>
    <n v="-2.9999999999999997E-4"/>
    <n v="1.5599999999999999E-2"/>
    <s v="0/0"/>
    <m/>
    <x v="1"/>
    <x v="0"/>
    <x v="1"/>
    <s v="QTR2"/>
    <s v="2019-QTR2"/>
  </r>
  <r>
    <s v="MRPL-I"/>
    <s v="Long"/>
    <d v="2019-04-16T09:30:00"/>
    <n v="72.05"/>
    <d v="2019-04-16T10:00:00"/>
    <n v="71.849999999999994"/>
    <n v="-2.8E-3"/>
    <n v="-1598.6"/>
    <n v="-3.2000000000000002E-3"/>
    <n v="6993"/>
    <n v="503845.66"/>
    <n v="149814.1"/>
    <n v="3"/>
    <n v="-532.87"/>
    <n v="-7.6E-3"/>
    <n v="0"/>
    <s v="0/0"/>
    <m/>
    <x v="0"/>
    <x v="0"/>
    <x v="1"/>
    <s v="QTR2"/>
    <s v="2019-QTR2"/>
  </r>
  <r>
    <s v="LICHSGFIN-I"/>
    <s v="Short"/>
    <d v="2019-04-16T09:45:00"/>
    <n v="523.54999999999995"/>
    <d v="2019-04-16T10:00:00"/>
    <n v="526"/>
    <n v="4.7000000000000002E-3"/>
    <n v="-2529.9499999999998"/>
    <n v="-5.1000000000000004E-3"/>
    <n v="951"/>
    <n v="497896.03"/>
    <n v="147284.15"/>
    <n v="2"/>
    <n v="-1264.98"/>
    <n v="-4.7000000000000002E-3"/>
    <n v="1.6999999999999999E-3"/>
    <s v="0/0"/>
    <m/>
    <x v="0"/>
    <x v="0"/>
    <x v="1"/>
    <s v="QTR2"/>
    <s v="2019-QTR2"/>
  </r>
  <r>
    <s v="ESCORTS-I"/>
    <s v="Long"/>
    <d v="2019-04-16T09:45:00"/>
    <n v="802.7"/>
    <d v="2019-04-16T10:00:00"/>
    <n v="799.45"/>
    <n v="-4.0000000000000001E-3"/>
    <n v="-2231.25"/>
    <n v="-4.4000000000000003E-3"/>
    <n v="625"/>
    <n v="501687.5"/>
    <n v="145052.9"/>
    <n v="2"/>
    <n v="-1115.6300000000001"/>
    <n v="-4.0000000000000001E-3"/>
    <n v="1.1000000000000001E-3"/>
    <s v="0/0"/>
    <m/>
    <x v="0"/>
    <x v="0"/>
    <x v="1"/>
    <s v="QTR2"/>
    <s v="2019-QTR2"/>
  </r>
  <r>
    <s v="M&amp;M-I"/>
    <s v="Long"/>
    <d v="2019-04-16T09:45:00"/>
    <n v="693.1"/>
    <d v="2019-04-16T14:45:00"/>
    <n v="690.05"/>
    <n v="-4.4000000000000003E-3"/>
    <n v="-2405.15"/>
    <n v="-4.7999999999999996E-3"/>
    <n v="723"/>
    <n v="501111.28"/>
    <n v="142647.75"/>
    <n v="21"/>
    <n v="-114.53"/>
    <n v="-4.4000000000000003E-3"/>
    <n v="5.5999999999999999E-3"/>
    <s v="0/0"/>
    <m/>
    <x v="0"/>
    <x v="0"/>
    <x v="1"/>
    <s v="QTR2"/>
    <s v="2019-QTR2"/>
  </r>
  <r>
    <s v="TORNTPOWER-I"/>
    <s v="Long"/>
    <d v="2019-04-16T10:00:00"/>
    <n v="260.45"/>
    <d v="2019-04-16T15:15:00"/>
    <n v="264.8"/>
    <n v="1.67E-2"/>
    <n v="8182.45"/>
    <n v="1.6299999999999999E-2"/>
    <n v="1927"/>
    <n v="501887.19"/>
    <n v="150830.20000000001"/>
    <n v="22"/>
    <n v="371.93"/>
    <n v="-3.5999999999999999E-3"/>
    <n v="0.02"/>
    <s v="0/0"/>
    <m/>
    <x v="1"/>
    <x v="0"/>
    <x v="1"/>
    <s v="QTR2"/>
    <s v="2019-QTR2"/>
  </r>
  <r>
    <s v="ALBK-I"/>
    <s v="Short"/>
    <d v="2019-04-16T10:15:00"/>
    <n v="52.45"/>
    <d v="2019-04-16T15:15:00"/>
    <n v="51.9"/>
    <n v="-1.0500000000000001E-2"/>
    <n v="5018.3999999999996"/>
    <n v="1.01E-2"/>
    <n v="9488"/>
    <n v="497645.59"/>
    <n v="155848.6"/>
    <n v="21"/>
    <n v="238.97"/>
    <n v="-4.7999999999999996E-3"/>
    <n v="1.9099999999999999E-2"/>
    <s v="0/0"/>
    <m/>
    <x v="1"/>
    <x v="0"/>
    <x v="1"/>
    <s v="QTR2"/>
    <s v="2019-QTR2"/>
  </r>
  <r>
    <s v="TVSMOTOR-I"/>
    <s v="Long"/>
    <d v="2019-04-16T10:15:00"/>
    <n v="512.9"/>
    <d v="2019-04-16T15:15:00"/>
    <n v="519.6"/>
    <n v="1.3100000000000001E-2"/>
    <n v="6332.5"/>
    <n v="1.2699999999999999E-2"/>
    <n v="975"/>
    <n v="500077.53"/>
    <n v="162181.1"/>
    <n v="21"/>
    <n v="301.55"/>
    <n v="-1.6000000000000001E-3"/>
    <n v="1.35E-2"/>
    <s v="0/0"/>
    <m/>
    <x v="1"/>
    <x v="0"/>
    <x v="1"/>
    <s v="QTR2"/>
    <s v="2019-QTR2"/>
  </r>
  <r>
    <s v="ARVIND-I"/>
    <s v="Long"/>
    <d v="2019-04-16T14:45:00"/>
    <n v="89.75"/>
    <d v="2019-04-16T15:15:00"/>
    <n v="90.9"/>
    <n v="1.2800000000000001E-2"/>
    <n v="6213.55"/>
    <n v="1.24E-2"/>
    <n v="5577"/>
    <n v="500535.75"/>
    <n v="168394.65"/>
    <n v="3"/>
    <n v="2071.1799999999998"/>
    <n v="-1.1000000000000001E-3"/>
    <n v="2.23E-2"/>
    <s v="0/0"/>
    <m/>
    <x v="1"/>
    <x v="0"/>
    <x v="1"/>
    <s v="QTR2"/>
    <s v="2019-QTR2"/>
  </r>
  <r>
    <s v="INFY-I"/>
    <s v="Short"/>
    <d v="2019-04-18T09:45:00"/>
    <n v="717.45"/>
    <d v="2019-04-18T14:45:00"/>
    <n v="719"/>
    <n v="2.2000000000000001E-3"/>
    <n v="-1278.8"/>
    <n v="-2.5999999999999999E-3"/>
    <n v="696"/>
    <n v="499345.22"/>
    <n v="167115.85"/>
    <n v="21"/>
    <n v="-60.9"/>
    <n v="-2.2000000000000001E-3"/>
    <n v="5.4000000000000003E-3"/>
    <s v="0/0"/>
    <m/>
    <x v="0"/>
    <x v="0"/>
    <x v="1"/>
    <s v="QTR2"/>
    <s v="2019-QTR2"/>
  </r>
  <r>
    <s v="IFCI-I"/>
    <s v="Short"/>
    <d v="2019-04-18T10:00:00"/>
    <n v="12.65"/>
    <d v="2019-04-18T15:15:00"/>
    <n v="12.45"/>
    <n v="-1.5800000000000002E-2"/>
    <n v="7705.2"/>
    <n v="1.54E-2"/>
    <n v="39526"/>
    <n v="500003.88"/>
    <n v="174821.05"/>
    <n v="22"/>
    <n v="350.24"/>
    <n v="-7.9000000000000008E-3"/>
    <n v="1.9800000000000002E-2"/>
    <s v="0/0"/>
    <m/>
    <x v="1"/>
    <x v="0"/>
    <x v="1"/>
    <s v="QTR2"/>
    <s v="2019-QTR2"/>
  </r>
  <r>
    <s v="TV18BRDCST-I"/>
    <s v="Short"/>
    <d v="2019-04-18T10:00:00"/>
    <n v="35.25"/>
    <d v="2019-04-18T15:15:00"/>
    <n v="34.25"/>
    <n v="-2.8400000000000002E-2"/>
    <n v="13944"/>
    <n v="2.8000000000000001E-2"/>
    <n v="14144"/>
    <n v="498576"/>
    <n v="188765.05"/>
    <n v="22"/>
    <n v="633.82000000000005"/>
    <n v="-5.7000000000000002E-3"/>
    <n v="2.8400000000000002E-2"/>
    <s v="0/0"/>
    <m/>
    <x v="1"/>
    <x v="0"/>
    <x v="1"/>
    <s v="QTR2"/>
    <s v="2019-QTR2"/>
  </r>
  <r>
    <s v="NATIONALUM-I"/>
    <s v="Short"/>
    <d v="2019-04-18T10:00:00"/>
    <n v="54.95"/>
    <d v="2019-04-18T15:15:00"/>
    <n v="54.45"/>
    <n v="-9.1000000000000004E-3"/>
    <n v="4349.5"/>
    <n v="8.6999999999999994E-3"/>
    <n v="9099"/>
    <n v="499990.06"/>
    <n v="193114.55"/>
    <n v="22"/>
    <n v="197.7"/>
    <n v="0"/>
    <n v="1.18E-2"/>
    <s v="0/0"/>
    <m/>
    <x v="1"/>
    <x v="0"/>
    <x v="1"/>
    <s v="QTR2"/>
    <s v="2019-QTR2"/>
  </r>
  <r>
    <s v="RPOWER-I"/>
    <s v="Short"/>
    <d v="2019-04-18T14:45:00"/>
    <n v="8.4499999999999993"/>
    <d v="2019-04-18T15:15:00"/>
    <n v="8.0500000000000007"/>
    <n v="-4.7300000000000002E-2"/>
    <n v="23468.799999999999"/>
    <n v="4.6899999999999997E-2"/>
    <n v="59172"/>
    <n v="500003.38"/>
    <n v="216583.35"/>
    <n v="3"/>
    <n v="7822.93"/>
    <n v="0"/>
    <n v="4.7300000000000002E-2"/>
    <s v="0/0"/>
    <m/>
    <x v="1"/>
    <x v="0"/>
    <x v="1"/>
    <s v="QTR2"/>
    <s v="2019-QTR2"/>
  </r>
  <r>
    <s v="SBIN-I"/>
    <s v="Short"/>
    <d v="2019-04-22T09:45:00"/>
    <n v="307.8"/>
    <d v="2019-04-22T10:15:00"/>
    <n v="309.2"/>
    <n v="4.4999999999999997E-3"/>
    <n v="-2466.6"/>
    <n v="-4.8999999999999998E-3"/>
    <n v="1619"/>
    <n v="498328.19"/>
    <n v="214116.75"/>
    <n v="3"/>
    <n v="-822.2"/>
    <n v="-4.4999999999999997E-3"/>
    <n v="5.0000000000000001E-4"/>
    <s v="0/0"/>
    <m/>
    <x v="0"/>
    <x v="0"/>
    <x v="1"/>
    <s v="QTR2"/>
    <s v="2019-QTR2"/>
  </r>
  <r>
    <s v="IDBI-I"/>
    <s v="Short"/>
    <d v="2019-04-22T10:15:00"/>
    <n v="42.6"/>
    <d v="2019-04-22T10:30:00"/>
    <n v="42.75"/>
    <n v="3.5000000000000001E-3"/>
    <n v="-1960.55"/>
    <n v="-3.8999999999999998E-3"/>
    <n v="11737"/>
    <n v="499996.19"/>
    <n v="212156.2"/>
    <n v="2"/>
    <n v="-980.27"/>
    <n v="-4.7000000000000002E-3"/>
    <n v="0"/>
    <s v="0/0"/>
    <m/>
    <x v="0"/>
    <x v="0"/>
    <x v="1"/>
    <s v="QTR2"/>
    <s v="2019-QTR2"/>
  </r>
  <r>
    <s v="BSOFT-I"/>
    <s v="Short"/>
    <d v="2019-04-22T09:30:00"/>
    <n v="99"/>
    <d v="2019-04-22T12:15:00"/>
    <n v="100.15"/>
    <n v="1.1599999999999999E-2"/>
    <n v="-5976.45"/>
    <n v="-1.2E-2"/>
    <n v="5023"/>
    <n v="497277"/>
    <n v="206179.75"/>
    <n v="12"/>
    <n v="-498.04"/>
    <n v="-1.1599999999999999E-2"/>
    <n v="2.5000000000000001E-3"/>
    <s v="0/0"/>
    <m/>
    <x v="0"/>
    <x v="0"/>
    <x v="1"/>
    <s v="QTR2"/>
    <s v="2019-QTR2"/>
  </r>
  <r>
    <s v="TATAPOWER-I"/>
    <s v="Short"/>
    <d v="2019-04-22T12:15:00"/>
    <n v="69.650000000000006"/>
    <d v="2019-04-22T12:30:00"/>
    <n v="69.8"/>
    <n v="2.2000000000000001E-3"/>
    <n v="-1276.8499999999999"/>
    <n v="-2.5999999999999999E-3"/>
    <n v="7179"/>
    <n v="500017.38"/>
    <n v="204902.9"/>
    <n v="2"/>
    <n v="-638.41999999999996"/>
    <n v="-2.2000000000000001E-3"/>
    <n v="6.9999999999999999E-4"/>
    <s v="0/0"/>
    <m/>
    <x v="0"/>
    <x v="0"/>
    <x v="1"/>
    <s v="QTR2"/>
    <s v="2019-QTR2"/>
  </r>
  <r>
    <s v="NTPC-I"/>
    <s v="Short"/>
    <d v="2019-04-22T10:45:00"/>
    <n v="135.4"/>
    <d v="2019-04-22T13:00:00"/>
    <n v="136.1"/>
    <n v="5.1999999999999998E-3"/>
    <n v="-2776.7"/>
    <n v="-5.5999999999999999E-3"/>
    <n v="3681"/>
    <n v="498407.38"/>
    <n v="202126.2"/>
    <n v="10"/>
    <n v="-277.67"/>
    <n v="-5.1999999999999998E-3"/>
    <n v="1.8E-3"/>
    <s v="0/0"/>
    <m/>
    <x v="0"/>
    <x v="0"/>
    <x v="1"/>
    <s v="QTR2"/>
    <s v="2019-QTR2"/>
  </r>
  <r>
    <s v="ORIENTBANK-I"/>
    <s v="Short"/>
    <d v="2019-04-22T09:45:00"/>
    <n v="103.1"/>
    <d v="2019-04-22T15:15:00"/>
    <n v="99.95"/>
    <n v="-3.0599999999999999E-2"/>
    <n v="14967.25"/>
    <n v="3.0099999999999998E-2"/>
    <n v="4815"/>
    <n v="496426.5"/>
    <n v="217093.45"/>
    <n v="23"/>
    <n v="650.75"/>
    <n v="-7.3000000000000001E-3"/>
    <n v="3.2500000000000001E-2"/>
    <s v="0/0"/>
    <m/>
    <x v="1"/>
    <x v="0"/>
    <x v="1"/>
    <s v="QTR2"/>
    <s v="2019-QTR2"/>
  </r>
  <r>
    <s v="BPCL-I"/>
    <s v="Short"/>
    <d v="2019-04-22T09:45:00"/>
    <n v="346.3"/>
    <d v="2019-04-22T15:15:00"/>
    <n v="340.15"/>
    <n v="-1.78E-2"/>
    <n v="8649.85"/>
    <n v="1.7399999999999999E-2"/>
    <n v="1439"/>
    <n v="498325.69"/>
    <n v="225743.3"/>
    <n v="23"/>
    <n v="376.08"/>
    <n v="-3.5999999999999999E-3"/>
    <n v="1.83E-2"/>
    <s v="0/0"/>
    <m/>
    <x v="1"/>
    <x v="0"/>
    <x v="1"/>
    <s v="QTR2"/>
    <s v="2019-QTR2"/>
  </r>
  <r>
    <s v="IDFC-I"/>
    <s v="Short"/>
    <d v="2019-04-22T12:30:00"/>
    <n v="44.3"/>
    <d v="2019-04-22T15:15:00"/>
    <n v="43.35"/>
    <n v="-2.1399999999999999E-2"/>
    <n v="10510.3"/>
    <n v="2.1000000000000001E-2"/>
    <n v="11274"/>
    <n v="499438.19"/>
    <n v="236253.6"/>
    <n v="12"/>
    <n v="875.86"/>
    <n v="-3.3999999999999998E-3"/>
    <n v="2.5999999999999999E-2"/>
    <s v="0/0"/>
    <m/>
    <x v="1"/>
    <x v="0"/>
    <x v="1"/>
    <s v="QTR2"/>
    <s v="2019-QTR2"/>
  </r>
  <r>
    <s v="IDFCFIRSTB-I"/>
    <s v="Short"/>
    <d v="2019-04-22T13:00:00"/>
    <n v="52"/>
    <d v="2019-04-22T15:15:00"/>
    <n v="51.65"/>
    <n v="-6.7000000000000002E-3"/>
    <n v="3158.95"/>
    <n v="6.3E-3"/>
    <n v="9597"/>
    <n v="499044"/>
    <n v="239412.55"/>
    <n v="10"/>
    <n v="315.89999999999998"/>
    <n v="-2.8999999999999998E-3"/>
    <n v="7.7000000000000002E-3"/>
    <s v="0/0"/>
    <m/>
    <x v="1"/>
    <x v="0"/>
    <x v="1"/>
    <s v="QTR2"/>
    <s v="2019-QTR2"/>
  </r>
  <r>
    <s v="POWERGRID-I"/>
    <s v="Short"/>
    <d v="2019-04-23T09:45:00"/>
    <n v="193.8"/>
    <d v="2019-04-23T10:00:00"/>
    <n v="194.2"/>
    <n v="2.0999999999999999E-3"/>
    <n v="-1230.4000000000001"/>
    <n v="-2.5000000000000001E-3"/>
    <n v="2576"/>
    <n v="499228.81"/>
    <n v="238182.15"/>
    <n v="2"/>
    <n v="-615.20000000000005"/>
    <n v="-2.0999999999999999E-3"/>
    <n v="2.9999999999999997E-4"/>
    <s v="0/0"/>
    <m/>
    <x v="0"/>
    <x v="0"/>
    <x v="1"/>
    <s v="QTR2"/>
    <s v="2019-QTR2"/>
  </r>
  <r>
    <s v="LUPIN-I"/>
    <s v="Long"/>
    <d v="2019-04-23T09:45:00"/>
    <n v="867"/>
    <d v="2019-04-23T10:30:00"/>
    <n v="861.15"/>
    <n v="-6.7000000000000002E-3"/>
    <n v="-3593"/>
    <n v="-7.1000000000000004E-3"/>
    <n v="580"/>
    <n v="502860"/>
    <n v="234589.15"/>
    <n v="4"/>
    <n v="-898.25"/>
    <n v="-6.7000000000000002E-3"/>
    <n v="4.5999999999999999E-3"/>
    <s v="0/0"/>
    <m/>
    <x v="0"/>
    <x v="0"/>
    <x v="1"/>
    <s v="QTR2"/>
    <s v="2019-QTR2"/>
  </r>
  <r>
    <s v="BEML-I"/>
    <s v="Short"/>
    <d v="2019-04-23T09:30:00"/>
    <n v="916.85"/>
    <d v="2019-04-23T12:00:00"/>
    <n v="904.75"/>
    <n v="-1.32E-2"/>
    <n v="6382.4"/>
    <n v="1.2800000000000001E-2"/>
    <n v="544"/>
    <n v="498766.38"/>
    <n v="240971.55"/>
    <n v="11"/>
    <n v="580.22"/>
    <n v="-3.3E-3"/>
    <n v="3.9300000000000002E-2"/>
    <s v="0/0"/>
    <m/>
    <x v="1"/>
    <x v="0"/>
    <x v="1"/>
    <s v="QTR2"/>
    <s v="2019-QTR2"/>
  </r>
  <r>
    <s v="MANAPPURAM-I"/>
    <s v="Short"/>
    <d v="2019-04-23T12:30:00"/>
    <n v="118.6"/>
    <d v="2019-04-23T12:45:00"/>
    <n v="119.15"/>
    <n v="4.5999999999999999E-3"/>
    <n v="-2512.75"/>
    <n v="-5.0000000000000001E-3"/>
    <n v="4205"/>
    <n v="498713"/>
    <n v="238458.8"/>
    <n v="2"/>
    <n v="-1256.3800000000001"/>
    <n v="-4.5999999999999999E-3"/>
    <n v="4.0000000000000002E-4"/>
    <s v="0/0"/>
    <m/>
    <x v="0"/>
    <x v="0"/>
    <x v="1"/>
    <s v="QTR2"/>
    <s v="2019-QTR2"/>
  </r>
  <r>
    <s v="M&amp;MFIN-I"/>
    <s v="Long"/>
    <d v="2019-04-23T12:45:00"/>
    <n v="423.2"/>
    <d v="2019-04-23T14:30:00"/>
    <n v="422.3"/>
    <n v="-2.0999999999999999E-3"/>
    <n v="-1263.8"/>
    <n v="-2.5000000000000001E-3"/>
    <n v="1182"/>
    <n v="500222.41"/>
    <n v="237195"/>
    <n v="8"/>
    <n v="-157.97"/>
    <n v="-5.7999999999999996E-3"/>
    <n v="6.3E-3"/>
    <s v="0/0"/>
    <m/>
    <x v="0"/>
    <x v="0"/>
    <x v="1"/>
    <s v="QTR2"/>
    <s v="2019-QTR2"/>
  </r>
  <r>
    <s v="SUZLON-I"/>
    <s v="Short"/>
    <d v="2019-04-23T10:00:00"/>
    <n v="6.65"/>
    <d v="2019-04-23T15:00:00"/>
    <n v="6.75"/>
    <n v="1.4999999999999999E-2"/>
    <n v="-7718.8"/>
    <n v="-1.54E-2"/>
    <n v="75188"/>
    <n v="500000.22"/>
    <n v="229476.2"/>
    <n v="21"/>
    <n v="-367.56"/>
    <n v="-1.4999999999999999E-2"/>
    <n v="1.4999999999999999E-2"/>
    <s v="0/0"/>
    <m/>
    <x v="0"/>
    <x v="0"/>
    <x v="1"/>
    <s v="QTR2"/>
    <s v="2019-QTR2"/>
  </r>
  <r>
    <s v="BHARTIARTL-I"/>
    <s v="Short"/>
    <d v="2019-04-23T09:45:00"/>
    <n v="320.39999999999998"/>
    <d v="2019-04-23T15:15:00"/>
    <n v="317.14999999999998"/>
    <n v="-1.01E-2"/>
    <n v="4827.75"/>
    <n v="9.7000000000000003E-3"/>
    <n v="1547"/>
    <n v="495658.78"/>
    <n v="234303.95"/>
    <n v="23"/>
    <n v="209.9"/>
    <n v="-8.6E-3"/>
    <n v="1.7600000000000001E-2"/>
    <s v="0/0"/>
    <m/>
    <x v="1"/>
    <x v="0"/>
    <x v="1"/>
    <s v="QTR2"/>
    <s v="2019-QTR2"/>
  </r>
  <r>
    <s v="POWERGRID-I"/>
    <s v="Short"/>
    <d v="2019-04-23T10:30:00"/>
    <n v="193.8"/>
    <d v="2019-04-23T15:15:00"/>
    <n v="193.25"/>
    <n v="-2.8E-3"/>
    <n v="1219"/>
    <n v="2.3999999999999998E-3"/>
    <n v="2580"/>
    <n v="500004"/>
    <n v="235522.95"/>
    <n v="20"/>
    <n v="60.95"/>
    <n v="-1E-3"/>
    <n v="6.7000000000000002E-3"/>
    <s v="0/0"/>
    <m/>
    <x v="1"/>
    <x v="0"/>
    <x v="1"/>
    <s v="QTR2"/>
    <s v="2019-QTR2"/>
  </r>
  <r>
    <s v="MANAPPURAM-I"/>
    <s v="Short"/>
    <d v="2019-04-23T14:30:00"/>
    <n v="118.6"/>
    <d v="2019-04-23T15:15:00"/>
    <n v="118.1"/>
    <n v="-4.1999999999999997E-3"/>
    <n v="1894.5"/>
    <n v="3.8E-3"/>
    <n v="4189"/>
    <n v="496815.41"/>
    <n v="237417.45"/>
    <n v="4"/>
    <n v="473.63"/>
    <n v="-7.6E-3"/>
    <n v="5.1000000000000004E-3"/>
    <s v="0/0"/>
    <m/>
    <x v="1"/>
    <x v="0"/>
    <x v="1"/>
    <s v="QTR2"/>
    <s v="2019-QTR2"/>
  </r>
  <r>
    <s v="AMBUJACEM-I"/>
    <s v="Short"/>
    <d v="2019-04-24T09:45:00"/>
    <n v="218"/>
    <d v="2019-04-24T10:15:00"/>
    <n v="219.45"/>
    <n v="6.7000000000000002E-3"/>
    <n v="-3510.35"/>
    <n v="-7.1000000000000004E-3"/>
    <n v="2283"/>
    <n v="497694"/>
    <n v="233907.1"/>
    <n v="3"/>
    <n v="-1170.1199999999999"/>
    <n v="-6.7000000000000002E-3"/>
    <n v="4.7999999999999996E-3"/>
    <s v="0/0"/>
    <m/>
    <x v="0"/>
    <x v="0"/>
    <x v="1"/>
    <s v="QTR2"/>
    <s v="2019-QTR2"/>
  </r>
  <r>
    <s v="GODREJCP-I"/>
    <s v="Long"/>
    <d v="2019-04-24T09:45:00"/>
    <n v="677.15"/>
    <d v="2019-04-24T10:45:00"/>
    <n v="675.1"/>
    <n v="-3.0000000000000001E-3"/>
    <n v="-1717"/>
    <n v="-3.3999999999999998E-3"/>
    <n v="740"/>
    <n v="501091.03"/>
    <n v="232190.1"/>
    <n v="5"/>
    <n v="-343.4"/>
    <n v="-3.0000000000000001E-3"/>
    <n v="3.8999999999999998E-3"/>
    <s v="0/0"/>
    <m/>
    <x v="0"/>
    <x v="0"/>
    <x v="1"/>
    <s v="QTR2"/>
    <s v="2019-QTR2"/>
  </r>
  <r>
    <s v="HINDZINC-I"/>
    <s v="Short"/>
    <d v="2019-04-24T10:15:00"/>
    <n v="273.89999999999998"/>
    <d v="2019-04-24T11:00:00"/>
    <n v="275"/>
    <n v="4.0000000000000001E-3"/>
    <n v="-2205.3000000000002"/>
    <n v="-4.4000000000000003E-3"/>
    <n v="1823"/>
    <n v="499319.69"/>
    <n v="229984.8"/>
    <n v="4"/>
    <n v="-551.33000000000004"/>
    <n v="-4.0000000000000001E-3"/>
    <n v="1.2999999999999999E-3"/>
    <s v="0/0"/>
    <m/>
    <x v="0"/>
    <x v="0"/>
    <x v="1"/>
    <s v="QTR2"/>
    <s v="2019-QTR2"/>
  </r>
  <r>
    <s v="TORNTPOWER-I"/>
    <s v="Short"/>
    <d v="2019-04-24T10:45:00"/>
    <n v="254.5"/>
    <d v="2019-04-24T11:45:00"/>
    <n v="253.85"/>
    <n v="-2.5999999999999999E-3"/>
    <n v="1076.5999999999999"/>
    <n v="2.2000000000000001E-3"/>
    <n v="1964"/>
    <n v="499838"/>
    <n v="231061.4"/>
    <n v="5"/>
    <n v="215.32"/>
    <n v="-1E-3"/>
    <n v="5.4999999999999997E-3"/>
    <s v="0/0"/>
    <m/>
    <x v="1"/>
    <x v="0"/>
    <x v="1"/>
    <s v="QTR2"/>
    <s v="2019-QTR2"/>
  </r>
  <r>
    <s v="CENTURYTEX-I"/>
    <s v="Short"/>
    <d v="2019-04-24T10:00:00"/>
    <n v="889.75"/>
    <d v="2019-04-24T13:45:00"/>
    <n v="898"/>
    <n v="9.2999999999999992E-3"/>
    <n v="-4820"/>
    <n v="-9.7000000000000003E-3"/>
    <n v="560"/>
    <n v="498260"/>
    <n v="226241.4"/>
    <n v="16"/>
    <n v="-301.25"/>
    <n v="-9.2999999999999992E-3"/>
    <n v="4.0000000000000001E-3"/>
    <s v="0/0"/>
    <m/>
    <x v="0"/>
    <x v="0"/>
    <x v="1"/>
    <s v="QTR2"/>
    <s v="2019-QTR2"/>
  </r>
  <r>
    <s v="CONCOR-I"/>
    <s v="Short"/>
    <d v="2019-04-24T11:15:00"/>
    <n v="499.55"/>
    <d v="2019-04-24T13:45:00"/>
    <n v="501"/>
    <n v="2.8999999999999998E-3"/>
    <n v="-1651.45"/>
    <n v="-3.3E-3"/>
    <n v="1001"/>
    <n v="500049.53"/>
    <n v="224589.95"/>
    <n v="11"/>
    <n v="-150.13"/>
    <n v="-2.8999999999999998E-3"/>
    <n v="3.0999999999999999E-3"/>
    <s v="0/0"/>
    <m/>
    <x v="0"/>
    <x v="0"/>
    <x v="1"/>
    <s v="QTR2"/>
    <s v="2019-QTR2"/>
  </r>
  <r>
    <s v="IGL-I"/>
    <s v="Short"/>
    <d v="2019-04-24T11:45:00"/>
    <n v="306.7"/>
    <d v="2019-04-24T13:45:00"/>
    <n v="308.89999999999998"/>
    <n v="7.1999999999999998E-3"/>
    <n v="-3781.6"/>
    <n v="-7.6E-3"/>
    <n v="1628"/>
    <n v="499307.63"/>
    <n v="220808.35"/>
    <n v="9"/>
    <n v="-420.18"/>
    <n v="-7.1999999999999998E-3"/>
    <n v="4.5999999999999999E-3"/>
    <s v="0/0"/>
    <m/>
    <x v="0"/>
    <x v="0"/>
    <x v="1"/>
    <s v="QTR2"/>
    <s v="2019-QTR2"/>
  </r>
  <r>
    <s v="DABUR-I"/>
    <s v="Short"/>
    <d v="2019-04-24T13:45:00"/>
    <n v="398"/>
    <d v="2019-04-24T14:00:00"/>
    <n v="398.7"/>
    <n v="1.8E-3"/>
    <n v="-1079.2"/>
    <n v="-2.2000000000000001E-3"/>
    <n v="1256"/>
    <n v="499888"/>
    <n v="219729.15"/>
    <n v="2"/>
    <n v="-539.6"/>
    <n v="-3.0000000000000001E-3"/>
    <n v="1.1000000000000001E-3"/>
    <s v="0/0"/>
    <m/>
    <x v="0"/>
    <x v="0"/>
    <x v="1"/>
    <s v="QTR2"/>
    <s v="2019-QTR2"/>
  </r>
  <r>
    <s v="CGPOWER-I"/>
    <s v="Long"/>
    <d v="2019-04-24T14:00:00"/>
    <n v="38"/>
    <d v="2019-04-24T14:15:00"/>
    <n v="37.5"/>
    <n v="-1.32E-2"/>
    <n v="-6770.5"/>
    <n v="-1.3599999999999999E-2"/>
    <n v="13141"/>
    <n v="499358"/>
    <n v="212958.65"/>
    <n v="2"/>
    <n v="-3385.25"/>
    <n v="-1.32E-2"/>
    <n v="5.3E-3"/>
    <s v="0/0"/>
    <m/>
    <x v="0"/>
    <x v="0"/>
    <x v="1"/>
    <s v="QTR2"/>
    <s v="2019-QTR2"/>
  </r>
  <r>
    <s v="GRASIM-I"/>
    <s v="Long"/>
    <d v="2019-04-24T14:15:00"/>
    <n v="873"/>
    <d v="2019-04-24T15:00:00"/>
    <n v="880.4"/>
    <n v="8.5000000000000006E-3"/>
    <n v="4040.2"/>
    <n v="8.0999999999999996E-3"/>
    <n v="573"/>
    <n v="500229"/>
    <n v="216998.85"/>
    <n v="4"/>
    <n v="1010.05"/>
    <n v="0"/>
    <n v="1.4800000000000001E-2"/>
    <s v="0/0"/>
    <m/>
    <x v="1"/>
    <x v="0"/>
    <x v="1"/>
    <s v="QTR2"/>
    <s v="2019-QTR2"/>
  </r>
  <r>
    <s v="M&amp;MFIN-I"/>
    <s v="Long"/>
    <d v="2019-04-24T10:00:00"/>
    <n v="431.05"/>
    <d v="2019-04-24T15:15:00"/>
    <n v="436.15"/>
    <n v="1.18E-2"/>
    <n v="5741.5"/>
    <n v="1.14E-2"/>
    <n v="1165"/>
    <n v="502173.25"/>
    <n v="222740.35"/>
    <n v="22"/>
    <n v="260.98"/>
    <n v="-5.8999999999999999E-3"/>
    <n v="1.18E-2"/>
    <s v="0/0"/>
    <m/>
    <x v="1"/>
    <x v="0"/>
    <x v="1"/>
    <s v="QTR2"/>
    <s v="2019-QTR2"/>
  </r>
  <r>
    <s v="INDIACEM-I"/>
    <s v="Long"/>
    <d v="2019-04-24T14:30:00"/>
    <n v="105.4"/>
    <d v="2019-04-24T15:15:00"/>
    <n v="105.95"/>
    <n v="5.1999999999999998E-3"/>
    <n v="2446.6"/>
    <n v="4.7999999999999996E-3"/>
    <n v="4812"/>
    <n v="507184.81"/>
    <n v="225186.95"/>
    <n v="4"/>
    <n v="611.65"/>
    <n v="-1.4200000000000001E-2"/>
    <n v="6.1999999999999998E-3"/>
    <s v="0/0"/>
    <m/>
    <x v="1"/>
    <x v="0"/>
    <x v="1"/>
    <s v="QTR2"/>
    <s v="2019-QTR2"/>
  </r>
  <r>
    <s v="RELCAPITAL-I"/>
    <s v="Long"/>
    <d v="2019-04-24T14:30:00"/>
    <n v="154.69999999999999"/>
    <d v="2019-04-24T15:15:00"/>
    <n v="157.65"/>
    <n v="1.9099999999999999E-2"/>
    <n v="9358"/>
    <n v="1.8700000000000001E-2"/>
    <n v="3240"/>
    <n v="501228"/>
    <n v="234544.95"/>
    <n v="4"/>
    <n v="2339.5"/>
    <n v="-1.23E-2"/>
    <n v="1.9099999999999999E-2"/>
    <s v="0/0"/>
    <m/>
    <x v="1"/>
    <x v="0"/>
    <x v="1"/>
    <s v="QTR2"/>
    <s v="2019-QTR2"/>
  </r>
  <r>
    <s v="HINDZINC-I"/>
    <s v="Long"/>
    <d v="2019-04-25T10:15:00"/>
    <n v="276.95"/>
    <d v="2019-04-25T10:30:00"/>
    <n v="276.64999999999998"/>
    <n v="-1.1000000000000001E-3"/>
    <n v="-742.7"/>
    <n v="-1.5E-3"/>
    <n v="1809"/>
    <n v="501002.56"/>
    <n v="233802.25"/>
    <n v="2"/>
    <n v="-371.35"/>
    <n v="-2E-3"/>
    <n v="1.2999999999999999E-3"/>
    <s v="0/0"/>
    <m/>
    <x v="0"/>
    <x v="0"/>
    <x v="1"/>
    <s v="QTR2"/>
    <s v="2019-QTR2"/>
  </r>
  <r>
    <s v="GLENMARK-I"/>
    <s v="Long"/>
    <d v="2019-04-25T09:45:00"/>
    <n v="642.5"/>
    <d v="2019-04-25T10:45:00"/>
    <n v="641.15"/>
    <n v="-2.0999999999999999E-3"/>
    <n v="-1250.3"/>
    <n v="-2.5000000000000001E-3"/>
    <n v="778"/>
    <n v="499865"/>
    <n v="232551.95"/>
    <n v="5"/>
    <n v="-250.06"/>
    <n v="-2.0999999999999999E-3"/>
    <n v="3.3999999999999998E-3"/>
    <s v="0/0"/>
    <m/>
    <x v="0"/>
    <x v="0"/>
    <x v="1"/>
    <s v="QTR2"/>
    <s v="2019-QTR2"/>
  </r>
  <r>
    <s v="GMRINFRA-I"/>
    <s v="Long"/>
    <d v="2019-04-25T10:30:00"/>
    <n v="17.7"/>
    <d v="2019-04-25T10:45:00"/>
    <n v="17.649999999999999"/>
    <n v="-2.8E-3"/>
    <n v="-1616.45"/>
    <n v="-3.2000000000000002E-3"/>
    <n v="28329"/>
    <n v="501423.31"/>
    <n v="230935.5"/>
    <n v="2"/>
    <n v="-808.23"/>
    <n v="-2.8E-3"/>
    <n v="2.8E-3"/>
    <s v="0/0"/>
    <m/>
    <x v="0"/>
    <x v="0"/>
    <x v="1"/>
    <s v="QTR2"/>
    <s v="2019-QTR2"/>
  </r>
  <r>
    <s v="POWERGRID-I"/>
    <s v="Long"/>
    <d v="2019-04-25T10:45:00"/>
    <n v="194.85"/>
    <d v="2019-04-25T11:00:00"/>
    <n v="194.2"/>
    <n v="-3.3E-3"/>
    <n v="-1872.45"/>
    <n v="-3.7000000000000002E-3"/>
    <n v="2573"/>
    <n v="501349.06"/>
    <n v="229063.05"/>
    <n v="2"/>
    <n v="-936.23"/>
    <n v="-3.3E-3"/>
    <n v="5.0000000000000001E-4"/>
    <s v="0/0"/>
    <m/>
    <x v="0"/>
    <x v="0"/>
    <x v="1"/>
    <s v="QTR2"/>
    <s v="2019-QTR2"/>
  </r>
  <r>
    <s v="INFRATEL-I"/>
    <s v="Short"/>
    <d v="2019-04-25T10:15:00"/>
    <n v="291.39999999999998"/>
    <d v="2019-04-25T11:15:00"/>
    <n v="294.5"/>
    <n v="1.06E-2"/>
    <n v="-5507.2"/>
    <n v="-1.0999999999999999E-2"/>
    <n v="1712"/>
    <n v="498876.78"/>
    <n v="223555.85"/>
    <n v="5"/>
    <n v="-1101.44"/>
    <n v="-1.06E-2"/>
    <n v="3.5999999999999999E-3"/>
    <s v="0/0"/>
    <m/>
    <x v="0"/>
    <x v="0"/>
    <x v="1"/>
    <s v="QTR2"/>
    <s v="2019-QTR2"/>
  </r>
  <r>
    <s v="NTPC-I"/>
    <s v="Long"/>
    <d v="2019-04-25T11:15:00"/>
    <n v="134.94999999999999"/>
    <d v="2019-04-25T11:45:00"/>
    <n v="134.85"/>
    <n v="-6.9999999999999999E-4"/>
    <n v="-571.70000000000005"/>
    <n v="-1.1000000000000001E-3"/>
    <n v="3717"/>
    <n v="501609.13"/>
    <n v="222984.15"/>
    <n v="3"/>
    <n v="-190.57"/>
    <n v="-3.7000000000000002E-3"/>
    <n v="1.5E-3"/>
    <s v="0/0"/>
    <m/>
    <x v="0"/>
    <x v="0"/>
    <x v="1"/>
    <s v="QTR2"/>
    <s v="2019-QTR2"/>
  </r>
  <r>
    <s v="AUROPHARMA-I"/>
    <s v="Long"/>
    <d v="2019-04-25T10:45:00"/>
    <n v="811.8"/>
    <d v="2019-04-25T12:15:00"/>
    <n v="808.6"/>
    <n v="-3.8999999999999998E-3"/>
    <n v="-2174.4"/>
    <n v="-4.3E-3"/>
    <n v="617"/>
    <n v="500880.59"/>
    <n v="220809.75"/>
    <n v="7"/>
    <n v="-310.63"/>
    <n v="-3.8999999999999998E-3"/>
    <n v="5.7999999999999996E-3"/>
    <s v="0/0"/>
    <m/>
    <x v="0"/>
    <x v="0"/>
    <x v="1"/>
    <s v="QTR2"/>
    <s v="2019-QTR2"/>
  </r>
  <r>
    <s v="INFRATEL-I"/>
    <s v="Short"/>
    <d v="2019-04-25T11:45:00"/>
    <n v="291.39999999999998"/>
    <d v="2019-04-25T14:00:00"/>
    <n v="274.45"/>
    <n v="-5.8200000000000002E-2"/>
    <n v="28818.400000000001"/>
    <n v="5.7799999999999997E-2"/>
    <n v="1712"/>
    <n v="498876.78"/>
    <n v="249628.15"/>
    <n v="10"/>
    <n v="2881.84"/>
    <n v="-2.7000000000000001E-3"/>
    <n v="8.9700000000000002E-2"/>
    <s v="0/0"/>
    <m/>
    <x v="1"/>
    <x v="0"/>
    <x v="1"/>
    <s v="QTR2"/>
    <s v="2019-QTR2"/>
  </r>
  <r>
    <s v="CESC-I"/>
    <s v="Long"/>
    <d v="2019-04-25T09:30:00"/>
    <n v="696.35"/>
    <d v="2019-04-25T14:30:00"/>
    <n v="690.5"/>
    <n v="-8.3999999999999995E-3"/>
    <n v="-4400.3"/>
    <n v="-8.8000000000000005E-3"/>
    <n v="718"/>
    <n v="499979.28"/>
    <n v="245227.85"/>
    <n v="21"/>
    <n v="-209.54"/>
    <n v="-9.1000000000000004E-3"/>
    <n v="9.4999999999999998E-3"/>
    <s v="0/0"/>
    <m/>
    <x v="0"/>
    <x v="0"/>
    <x v="1"/>
    <s v="QTR2"/>
    <s v="2019-QTR2"/>
  </r>
  <r>
    <s v="DISHTV-I"/>
    <s v="Short"/>
    <d v="2019-04-25T12:15:00"/>
    <n v="35.85"/>
    <d v="2019-04-25T14:45:00"/>
    <n v="36.25"/>
    <n v="1.12E-2"/>
    <n v="-5771.2"/>
    <n v="-1.1599999999999999E-2"/>
    <n v="13928"/>
    <n v="499318.78"/>
    <n v="239456.65"/>
    <n v="11"/>
    <n v="-524.65"/>
    <n v="-1.12E-2"/>
    <n v="9.7999999999999997E-3"/>
    <s v="0/0"/>
    <m/>
    <x v="0"/>
    <x v="0"/>
    <x v="1"/>
    <s v="QTR2"/>
    <s v="2019-QTR2"/>
  </r>
  <r>
    <s v="GLENMARK-I"/>
    <s v="Long"/>
    <d v="2019-04-25T14:45:00"/>
    <n v="642.5"/>
    <d v="2019-04-25T15:00:00"/>
    <n v="641.15"/>
    <n v="-2.0999999999999999E-3"/>
    <n v="-1253"/>
    <n v="-2.5000000000000001E-3"/>
    <n v="780"/>
    <n v="501150"/>
    <n v="238203.65"/>
    <n v="2"/>
    <n v="-626.5"/>
    <n v="-3.8E-3"/>
    <n v="8.0000000000000004E-4"/>
    <s v="0/0"/>
    <m/>
    <x v="0"/>
    <x v="0"/>
    <x v="1"/>
    <s v="QTR2"/>
    <s v="2019-QTR2"/>
  </r>
  <r>
    <s v="JINDALSTEL-I"/>
    <s v="Short"/>
    <d v="2019-04-25T11:00:00"/>
    <n v="170.45"/>
    <d v="2019-04-25T15:15:00"/>
    <n v="168"/>
    <n v="-1.44E-2"/>
    <n v="6990.75"/>
    <n v="1.4E-2"/>
    <n v="2935"/>
    <n v="500270.75"/>
    <n v="245194.4"/>
    <n v="18"/>
    <n v="388.37"/>
    <n v="-3.2000000000000002E-3"/>
    <n v="2.9600000000000001E-2"/>
    <s v="0/0"/>
    <m/>
    <x v="1"/>
    <x v="0"/>
    <x v="1"/>
    <s v="QTR2"/>
    <s v="2019-QTR2"/>
  </r>
  <r>
    <s v="EXIDEIND-I"/>
    <s v="Short"/>
    <d v="2019-04-25T14:00:00"/>
    <n v="215.1"/>
    <d v="2019-04-25T15:15:00"/>
    <n v="213.95"/>
    <n v="-5.3E-3"/>
    <n v="2470.3000000000002"/>
    <n v="4.8999999999999998E-3"/>
    <n v="2322"/>
    <n v="499462.22"/>
    <n v="247664.7"/>
    <n v="6"/>
    <n v="411.72"/>
    <n v="-1.9E-3"/>
    <n v="9.4999999999999998E-3"/>
    <s v="0/0"/>
    <m/>
    <x v="1"/>
    <x v="0"/>
    <x v="1"/>
    <s v="QTR2"/>
    <s v="2019-QTR2"/>
  </r>
  <r>
    <s v="HINDZINC-I"/>
    <s v="Short"/>
    <d v="2019-04-25T14:45:00"/>
    <n v="273.95"/>
    <d v="2019-04-25T15:15:00"/>
    <n v="272.89999999999998"/>
    <n v="-3.8E-3"/>
    <n v="1711"/>
    <n v="3.3999999999999998E-3"/>
    <n v="1820"/>
    <n v="498589.03"/>
    <n v="249375.7"/>
    <n v="3"/>
    <n v="570.33000000000004"/>
    <n v="-4.4000000000000003E-3"/>
    <n v="8.8000000000000005E-3"/>
    <s v="0/0"/>
    <m/>
    <x v="1"/>
    <x v="0"/>
    <x v="1"/>
    <s v="QTR2"/>
    <s v="2019-QTR2"/>
  </r>
  <r>
    <s v="CGPOWER-I"/>
    <s v="Long"/>
    <d v="2019-04-26T09:45:00"/>
    <n v="39.9"/>
    <d v="2019-04-26T10:30:00"/>
    <n v="40.75"/>
    <n v="2.1299999999999999E-2"/>
    <n v="10532.1"/>
    <n v="2.0899999999999998E-2"/>
    <n v="12626"/>
    <n v="503777.41"/>
    <n v="259907.8"/>
    <n v="4"/>
    <n v="2633.03"/>
    <n v="-0.01"/>
    <n v="3.3799999999999997E-2"/>
    <s v="0/0"/>
    <m/>
    <x v="1"/>
    <x v="0"/>
    <x v="1"/>
    <s v="QTR2"/>
    <s v="2019-QTR2"/>
  </r>
  <r>
    <s v="ZEEL-I"/>
    <s v="Long"/>
    <d v="2019-04-26T10:15:00"/>
    <n v="424.75"/>
    <d v="2019-04-26T10:45:00"/>
    <n v="424.65"/>
    <n v="-2.0000000000000001E-4"/>
    <n v="-318.5"/>
    <n v="-5.9999999999999995E-4"/>
    <n v="1185"/>
    <n v="503328.75"/>
    <n v="259589.3"/>
    <n v="3"/>
    <n v="-106.17"/>
    <n v="-6.7999999999999996E-3"/>
    <n v="1.2500000000000001E-2"/>
    <s v="0/0"/>
    <m/>
    <x v="0"/>
    <x v="0"/>
    <x v="1"/>
    <s v="QTR2"/>
    <s v="2019-QTR2"/>
  </r>
  <r>
    <s v="MCX-I"/>
    <s v="Long"/>
    <d v="2019-04-26T10:30:00"/>
    <n v="820.7"/>
    <d v="2019-04-26T11:00:00"/>
    <n v="838.15"/>
    <n v="2.1299999999999999E-2"/>
    <n v="10444.5"/>
    <n v="2.0899999999999998E-2"/>
    <n v="610"/>
    <n v="500627"/>
    <n v="270033.8"/>
    <n v="3"/>
    <n v="3481.5"/>
    <n v="-4.8999999999999998E-3"/>
    <n v="3.49E-2"/>
    <s v="0/0"/>
    <m/>
    <x v="1"/>
    <x v="0"/>
    <x v="1"/>
    <s v="QTR2"/>
    <s v="2019-QTR2"/>
  </r>
  <r>
    <s v="BIOCON-I"/>
    <s v="Long"/>
    <d v="2019-04-26T10:00:00"/>
    <n v="625"/>
    <d v="2019-04-26T13:00:00"/>
    <n v="621.6"/>
    <n v="-5.4000000000000003E-3"/>
    <n v="-2920"/>
    <n v="-5.7999999999999996E-3"/>
    <n v="800"/>
    <n v="500000"/>
    <n v="267113.8"/>
    <n v="13"/>
    <n v="-224.62"/>
    <n v="-5.4000000000000003E-3"/>
    <n v="5.1999999999999998E-3"/>
    <s v="0/0"/>
    <m/>
    <x v="0"/>
    <x v="0"/>
    <x v="1"/>
    <s v="QTR2"/>
    <s v="2019-QTR2"/>
  </r>
  <r>
    <s v="MRPL-I"/>
    <s v="Long"/>
    <d v="2019-04-26T11:15:00"/>
    <n v="72.55"/>
    <d v="2019-04-26T13:30:00"/>
    <n v="71.099999999999994"/>
    <n v="-0.02"/>
    <n v="-10186.15"/>
    <n v="-2.0400000000000001E-2"/>
    <n v="6887"/>
    <n v="499651.88"/>
    <n v="256927.65"/>
    <n v="10"/>
    <n v="-1018.62"/>
    <n v="-0.02"/>
    <n v="2.0999999999999999E-3"/>
    <s v="0/0"/>
    <m/>
    <x v="0"/>
    <x v="0"/>
    <x v="1"/>
    <s v="QTR2"/>
    <s v="2019-QTR2"/>
  </r>
  <r>
    <s v="INFIBEAM-I"/>
    <s v="Short"/>
    <d v="2019-04-26T13:00:00"/>
    <n v="45.15"/>
    <d v="2019-04-26T14:00:00"/>
    <n v="45.5"/>
    <n v="7.7999999999999996E-3"/>
    <n v="-4071.7"/>
    <n v="-8.2000000000000007E-3"/>
    <n v="11062"/>
    <n v="499449.31"/>
    <n v="252855.95"/>
    <n v="5"/>
    <n v="-814.34"/>
    <n v="-7.7999999999999996E-3"/>
    <n v="1.3299999999999999E-2"/>
    <s v="0/0"/>
    <m/>
    <x v="0"/>
    <x v="0"/>
    <x v="1"/>
    <s v="QTR2"/>
    <s v="2019-QTR2"/>
  </r>
  <r>
    <s v="TATASTEEL-I"/>
    <s v="Long"/>
    <d v="2019-04-26T10:00:00"/>
    <n v="541.9"/>
    <d v="2019-04-26T15:15:00"/>
    <n v="550.4"/>
    <n v="1.5699999999999999E-2"/>
    <n v="7654"/>
    <n v="1.5299999999999999E-2"/>
    <n v="924"/>
    <n v="500715.63"/>
    <n v="260509.95"/>
    <n v="22"/>
    <n v="347.91"/>
    <n v="-3.5000000000000001E-3"/>
    <n v="1.5699999999999999E-2"/>
    <s v="0/0"/>
    <m/>
    <x v="1"/>
    <x v="0"/>
    <x v="1"/>
    <s v="QTR2"/>
    <s v="2019-QTR2"/>
  </r>
  <r>
    <s v="TATAGLOBAL-I"/>
    <s v="Long"/>
    <d v="2019-04-26T10:45:00"/>
    <n v="213.35"/>
    <d v="2019-04-26T15:15:00"/>
    <n v="212.45"/>
    <n v="-4.1999999999999997E-3"/>
    <n v="-2314.1"/>
    <n v="-4.5999999999999999E-3"/>
    <n v="2349"/>
    <n v="501159.16"/>
    <n v="258195.85"/>
    <n v="19"/>
    <n v="-121.79"/>
    <n v="-8.3999999999999995E-3"/>
    <n v="1.3599999999999999E-2"/>
    <s v="0/0"/>
    <m/>
    <x v="0"/>
    <x v="0"/>
    <x v="1"/>
    <s v="QTR2"/>
    <s v="2019-QTR2"/>
  </r>
  <r>
    <s v="GAIL-I"/>
    <s v="Long"/>
    <d v="2019-04-26T13:30:00"/>
    <n v="353.3"/>
    <d v="2019-04-26T15:15:00"/>
    <n v="355.1"/>
    <n v="5.1000000000000004E-3"/>
    <n v="2350.6"/>
    <n v="4.7000000000000002E-3"/>
    <n v="1417"/>
    <n v="500626.09"/>
    <n v="260546.45"/>
    <n v="8"/>
    <n v="293.83"/>
    <n v="-1.2999999999999999E-3"/>
    <n v="1.1599999999999999E-2"/>
    <s v="0/0"/>
    <m/>
    <x v="1"/>
    <x v="0"/>
    <x v="1"/>
    <s v="QTR2"/>
    <s v="2019-QTR2"/>
  </r>
  <r>
    <s v="INDIACEM-I"/>
    <s v="Long"/>
    <d v="2019-04-26T14:00:00"/>
    <n v="111.15"/>
    <d v="2019-04-26T15:15:00"/>
    <n v="110.95"/>
    <n v="-1.8E-3"/>
    <n v="-1102.2"/>
    <n v="-2.2000000000000001E-3"/>
    <n v="4511"/>
    <n v="501397.66"/>
    <n v="259444.25"/>
    <n v="6"/>
    <n v="-183.7"/>
    <n v="-6.7000000000000002E-3"/>
    <n v="6.7000000000000002E-3"/>
    <s v="0/0"/>
    <m/>
    <x v="0"/>
    <x v="0"/>
    <x v="1"/>
    <s v="QTR2"/>
    <s v="2019-QTR2"/>
  </r>
  <r>
    <s v="DISHTV-I"/>
    <s v="Short"/>
    <d v="2019-04-30T09:45:00"/>
    <n v="34.799999999999997"/>
    <d v="2019-04-30T10:15:00"/>
    <n v="35.35"/>
    <n v="1.5800000000000002E-2"/>
    <n v="-8045.75"/>
    <n v="-1.6199999999999999E-2"/>
    <n v="14265"/>
    <n v="496422"/>
    <n v="251398.5"/>
    <n v="3"/>
    <n v="-2681.92"/>
    <n v="-1.5800000000000002E-2"/>
    <n v="7.1999999999999998E-3"/>
    <s v="0/0"/>
    <m/>
    <x v="0"/>
    <x v="0"/>
    <x v="1"/>
    <s v="QTR2"/>
    <s v="2019-QTR2"/>
  </r>
  <r>
    <s v="NATIONALUM-I"/>
    <s v="Short"/>
    <d v="2019-04-30T09:45:00"/>
    <n v="52.25"/>
    <d v="2019-04-30T10:15:00"/>
    <n v="51.9"/>
    <n v="-6.7000000000000002E-3"/>
    <n v="3146"/>
    <n v="6.3E-3"/>
    <n v="9560"/>
    <n v="499510"/>
    <n v="254544.5"/>
    <n v="3"/>
    <n v="1048.67"/>
    <n v="-1E-3"/>
    <n v="1.24E-2"/>
    <s v="0/0"/>
    <m/>
    <x v="1"/>
    <x v="0"/>
    <x v="1"/>
    <s v="QTR2"/>
    <s v="2019-QTR2"/>
  </r>
  <r>
    <s v="BANKINDIA-I"/>
    <s v="Short"/>
    <d v="2019-04-30T09:45:00"/>
    <n v="89"/>
    <d v="2019-04-30T10:30:00"/>
    <n v="88.5"/>
    <n v="-5.5999999999999999E-3"/>
    <n v="2595"/>
    <n v="5.1999999999999998E-3"/>
    <n v="5590"/>
    <n v="497510"/>
    <n v="257139.5"/>
    <n v="4"/>
    <n v="648.75"/>
    <n v="-5.1000000000000004E-3"/>
    <n v="1.9099999999999999E-2"/>
    <s v="0/0"/>
    <m/>
    <x v="1"/>
    <x v="0"/>
    <x v="1"/>
    <s v="QTR2"/>
    <s v="2019-QTR2"/>
  </r>
  <r>
    <s v="BHEL-I"/>
    <s v="Short"/>
    <d v="2019-04-30T09:45:00"/>
    <n v="70.599999999999994"/>
    <d v="2019-04-30T10:45:00"/>
    <n v="71.150000000000006"/>
    <n v="7.7999999999999996E-3"/>
    <n v="-4081.35"/>
    <n v="-8.2000000000000007E-3"/>
    <n v="7057"/>
    <n v="498224.19"/>
    <n v="253058.15"/>
    <n v="5"/>
    <n v="-816.27"/>
    <n v="-7.7999999999999996E-3"/>
    <n v="6.4000000000000003E-3"/>
    <s v="0/0"/>
    <m/>
    <x v="0"/>
    <x v="0"/>
    <x v="1"/>
    <s v="QTR2"/>
    <s v="2019-QTR2"/>
  </r>
  <r>
    <s v="HINDPETRO-I"/>
    <s v="Long"/>
    <d v="2019-04-30T11:00:00"/>
    <n v="288.2"/>
    <d v="2019-04-30T11:45:00"/>
    <n v="286.5"/>
    <n v="-5.8999999999999999E-3"/>
    <n v="-3149.5"/>
    <n v="-6.3E-3"/>
    <n v="1735"/>
    <n v="500027.03"/>
    <n v="249908.65"/>
    <n v="4"/>
    <n v="-787.37"/>
    <n v="-5.8999999999999999E-3"/>
    <n v="1.1999999999999999E-3"/>
    <s v="0/0"/>
    <m/>
    <x v="0"/>
    <x v="0"/>
    <x v="1"/>
    <s v="QTR2"/>
    <s v="2019-QTR2"/>
  </r>
  <r>
    <s v="BSOFT-I"/>
    <s v="Short"/>
    <d v="2019-04-30T11:00:00"/>
    <n v="93.85"/>
    <d v="2019-04-30T12:30:00"/>
    <n v="94.4"/>
    <n v="5.8999999999999999E-3"/>
    <n v="-3128.75"/>
    <n v="-6.3E-3"/>
    <n v="5325"/>
    <n v="499751.25"/>
    <n v="246779.9"/>
    <n v="7"/>
    <n v="-446.96"/>
    <n v="-6.4000000000000003E-3"/>
    <n v="2.7000000000000001E-3"/>
    <s v="0/0"/>
    <m/>
    <x v="0"/>
    <x v="0"/>
    <x v="1"/>
    <s v="QTR2"/>
    <s v="2019-QTR2"/>
  </r>
  <r>
    <s v="RPOWER-I"/>
    <s v="Short"/>
    <d v="2019-04-30T12:30:00"/>
    <n v="6"/>
    <d v="2019-04-30T13:15:00"/>
    <n v="6.15"/>
    <n v="2.5000000000000001E-2"/>
    <n v="-12395.15"/>
    <n v="-2.5399999999999999E-2"/>
    <n v="81301"/>
    <n v="487806"/>
    <n v="234384.75"/>
    <n v="4"/>
    <n v="-3098.79"/>
    <n v="-2.5000000000000001E-2"/>
    <n v="8.3000000000000001E-3"/>
    <s v="0/0"/>
    <m/>
    <x v="0"/>
    <x v="0"/>
    <x v="1"/>
    <s v="QTR2"/>
    <s v="2019-QTR2"/>
  </r>
  <r>
    <s v="GODREJCP-I"/>
    <s v="Short"/>
    <d v="2019-04-30T11:45:00"/>
    <n v="647.5"/>
    <d v="2019-04-30T14:00:00"/>
    <n v="651.75"/>
    <n v="6.6E-3"/>
    <n v="-3468.25"/>
    <n v="-7.0000000000000001E-3"/>
    <n v="769"/>
    <n v="497927.5"/>
    <n v="230916.5"/>
    <n v="10"/>
    <n v="-346.82"/>
    <n v="-6.6E-3"/>
    <n v="2.2000000000000001E-3"/>
    <s v="0/0"/>
    <m/>
    <x v="0"/>
    <x v="0"/>
    <x v="1"/>
    <s v="QTR2"/>
    <s v="2019-QTR2"/>
  </r>
  <r>
    <s v="INFIBEAM-I"/>
    <s v="Short"/>
    <d v="2019-04-30T14:00:00"/>
    <n v="41.7"/>
    <d v="2019-04-30T14:15:00"/>
    <n v="42.05"/>
    <n v="8.3999999999999995E-3"/>
    <n v="-4391.6000000000004"/>
    <n v="-8.8000000000000005E-3"/>
    <n v="11976"/>
    <n v="499399.22"/>
    <n v="226524.9"/>
    <n v="2"/>
    <n v="-2195.8000000000002"/>
    <n v="-1.0800000000000001E-2"/>
    <n v="1.1999999999999999E-3"/>
    <s v="0/0"/>
    <m/>
    <x v="0"/>
    <x v="0"/>
    <x v="1"/>
    <s v="QTR2"/>
    <s v="2019-QTR2"/>
  </r>
  <r>
    <s v="IDFC-I"/>
    <s v="Short"/>
    <d v="2019-04-30T14:15:00"/>
    <n v="39.4"/>
    <d v="2019-04-30T15:00:00"/>
    <n v="39.85"/>
    <n v="1.14E-2"/>
    <n v="-5874.5"/>
    <n v="-1.18E-2"/>
    <n v="12610"/>
    <n v="496834.03"/>
    <n v="220650.4"/>
    <n v="4"/>
    <n v="-1468.63"/>
    <n v="-1.14E-2"/>
    <n v="3.8E-3"/>
    <s v="0/0"/>
    <m/>
    <x v="0"/>
    <x v="0"/>
    <x v="1"/>
    <s v="QTR2"/>
    <s v="2019-QTR2"/>
  </r>
  <r>
    <s v="CANBK-I"/>
    <s v="Short"/>
    <d v="2019-04-30T11:30:00"/>
    <n v="262.7"/>
    <d v="2019-04-30T15:15:00"/>
    <n v="259.10000000000002"/>
    <n v="-1.37E-2"/>
    <n v="6596.8"/>
    <n v="1.3299999999999999E-2"/>
    <n v="1888"/>
    <n v="495977.63"/>
    <n v="227247.2"/>
    <n v="16"/>
    <n v="412.3"/>
    <n v="-8.8000000000000005E-3"/>
    <n v="2.6499999999999999E-2"/>
    <s v="0/0"/>
    <m/>
    <x v="1"/>
    <x v="0"/>
    <x v="1"/>
    <s v="QTR2"/>
    <s v="2019-QTR2"/>
  </r>
  <r>
    <s v="FEDERALBNK-I"/>
    <s v="Short"/>
    <d v="2019-04-30T11:45:00"/>
    <n v="93.65"/>
    <d v="2019-04-30T15:15:00"/>
    <n v="93.1"/>
    <n v="-5.8999999999999999E-3"/>
    <n v="2734.8"/>
    <n v="5.4999999999999997E-3"/>
    <n v="5336"/>
    <n v="499716.41"/>
    <n v="229982"/>
    <n v="15"/>
    <n v="182.32"/>
    <n v="-6.4000000000000003E-3"/>
    <n v="1.44E-2"/>
    <s v="0/0"/>
    <m/>
    <x v="1"/>
    <x v="0"/>
    <x v="1"/>
    <s v="QTR2"/>
    <s v="2019-QTR2"/>
  </r>
  <r>
    <s v="MUTHOOTFIN-I"/>
    <s v="Long"/>
    <d v="2019-04-30T13:15:00"/>
    <n v="598.5"/>
    <d v="2019-04-30T15:15:00"/>
    <n v="598.85"/>
    <n v="5.9999999999999995E-4"/>
    <n v="92.25"/>
    <n v="2.0000000000000001E-4"/>
    <n v="835"/>
    <n v="499747.5"/>
    <n v="230074.25"/>
    <n v="9"/>
    <n v="10.25"/>
    <n v="-3.3E-3"/>
    <n v="6.7000000000000002E-3"/>
    <s v="0/0"/>
    <m/>
    <x v="1"/>
    <x v="0"/>
    <x v="1"/>
    <s v="QTR2"/>
    <s v="2019-QTR2"/>
  </r>
  <r>
    <s v="KAJARIACER-I"/>
    <s v="Long"/>
    <d v="2019-05-02T10:00:00"/>
    <n v="613.70000000000005"/>
    <d v="2019-05-02T10:30:00"/>
    <n v="609.75"/>
    <n v="-6.4000000000000003E-3"/>
    <n v="-3423.2"/>
    <n v="-6.7999999999999996E-3"/>
    <n v="816"/>
    <n v="500779.22"/>
    <n v="226651.05"/>
    <n v="3"/>
    <n v="-1141.07"/>
    <n v="-6.4000000000000003E-3"/>
    <n v="7.0000000000000001E-3"/>
    <s v="0/0"/>
    <m/>
    <x v="0"/>
    <x v="0"/>
    <x v="2"/>
    <s v="QTR2"/>
    <s v="2019-QTR2"/>
  </r>
  <r>
    <s v="ASHOKLEY-I"/>
    <s v="Long"/>
    <d v="2019-05-02T11:00:00"/>
    <n v="91.15"/>
    <d v="2019-05-02T15:00:00"/>
    <n v="90.2"/>
    <n v="-1.04E-2"/>
    <n v="-5416.45"/>
    <n v="-1.0800000000000001E-2"/>
    <n v="5491"/>
    <n v="500504.66"/>
    <n v="221234.6"/>
    <n v="17"/>
    <n v="-318.61"/>
    <n v="-1.04E-2"/>
    <n v="1.32E-2"/>
    <s v="0/0"/>
    <m/>
    <x v="0"/>
    <x v="0"/>
    <x v="2"/>
    <s v="QTR2"/>
    <s v="2019-QTR2"/>
  </r>
  <r>
    <s v="BIOCON-I"/>
    <s v="Short"/>
    <d v="2019-05-02T09:45:00"/>
    <n v="581.20000000000005"/>
    <d v="2019-05-02T15:15:00"/>
    <n v="559.29999999999995"/>
    <n v="-3.7699999999999997E-2"/>
    <n v="18612.099999999999"/>
    <n v="3.73E-2"/>
    <n v="859"/>
    <n v="499250.81"/>
    <n v="239846.7"/>
    <n v="23"/>
    <n v="809.22"/>
    <n v="-2.2000000000000001E-3"/>
    <n v="3.7699999999999997E-2"/>
    <s v="0/0"/>
    <m/>
    <x v="1"/>
    <x v="0"/>
    <x v="2"/>
    <s v="QTR2"/>
    <s v="2019-QTR2"/>
  </r>
  <r>
    <s v="GLENMARK-I"/>
    <s v="Short"/>
    <d v="2019-05-02T10:15:00"/>
    <n v="634.79999999999995"/>
    <d v="2019-05-02T15:15:00"/>
    <n v="627.45000000000005"/>
    <n v="-1.1599999999999999E-2"/>
    <n v="5599.15"/>
    <n v="1.12E-2"/>
    <n v="789"/>
    <n v="500857.19"/>
    <n v="245445.85"/>
    <n v="21"/>
    <n v="266.63"/>
    <n v="0"/>
    <n v="1.54E-2"/>
    <s v="0/0"/>
    <m/>
    <x v="1"/>
    <x v="0"/>
    <x v="2"/>
    <s v="QTR2"/>
    <s v="2019-QTR2"/>
  </r>
  <r>
    <s v="ESCORTS-I"/>
    <s v="Short"/>
    <d v="2019-05-02T10:15:00"/>
    <n v="687.5"/>
    <d v="2019-05-02T15:15:00"/>
    <n v="682.55"/>
    <n v="-7.1999999999999998E-3"/>
    <n v="3373.9"/>
    <n v="6.7999999999999996E-3"/>
    <n v="722"/>
    <n v="496375"/>
    <n v="248819.75"/>
    <n v="21"/>
    <n v="160.66"/>
    <n v="-9.1999999999999998E-3"/>
    <n v="1.0500000000000001E-2"/>
    <s v="0/0"/>
    <m/>
    <x v="1"/>
    <x v="0"/>
    <x v="2"/>
    <s v="QTR2"/>
    <s v="2019-QTR2"/>
  </r>
  <r>
    <s v="BERGEPAINT-I"/>
    <s v="Short"/>
    <d v="2019-05-03T10:30:00"/>
    <n v="314.55"/>
    <d v="2019-05-03T10:45:00"/>
    <n v="315.55"/>
    <n v="3.2000000000000002E-3"/>
    <n v="-1788"/>
    <n v="-3.5999999999999999E-3"/>
    <n v="1588"/>
    <n v="499505.38"/>
    <n v="247031.75"/>
    <n v="2"/>
    <n v="-894"/>
    <n v="-3.2000000000000002E-3"/>
    <n v="5.0000000000000001E-4"/>
    <s v="0/0"/>
    <m/>
    <x v="0"/>
    <x v="0"/>
    <x v="2"/>
    <s v="QTR2"/>
    <s v="2019-QTR2"/>
  </r>
  <r>
    <s v="L&amp;TFH-I"/>
    <s v="Short"/>
    <d v="2019-05-03T10:00:00"/>
    <n v="127.5"/>
    <d v="2019-05-03T12:00:00"/>
    <n v="128.6"/>
    <n v="8.6E-3"/>
    <n v="-4496.6000000000004"/>
    <n v="-8.9999999999999993E-3"/>
    <n v="3906"/>
    <n v="498015"/>
    <n v="242535.15"/>
    <n v="9"/>
    <n v="-499.62"/>
    <n v="-8.6E-3"/>
    <n v="6.3E-3"/>
    <s v="0/0"/>
    <m/>
    <x v="0"/>
    <x v="0"/>
    <x v="2"/>
    <s v="QTR2"/>
    <s v="2019-QTR2"/>
  </r>
  <r>
    <s v="DHFL-I"/>
    <s v="Short"/>
    <d v="2019-05-03T10:15:00"/>
    <n v="132.35"/>
    <d v="2019-05-03T12:00:00"/>
    <n v="134.35"/>
    <n v="1.5100000000000001E-2"/>
    <n v="-7710"/>
    <n v="-1.55E-2"/>
    <n v="3755"/>
    <n v="496974.28"/>
    <n v="234825.15"/>
    <n v="8"/>
    <n v="-963.75"/>
    <n v="-1.5100000000000001E-2"/>
    <n v="6.7999999999999996E-3"/>
    <s v="0/0"/>
    <m/>
    <x v="0"/>
    <x v="0"/>
    <x v="2"/>
    <s v="QTR2"/>
    <s v="2019-QTR2"/>
  </r>
  <r>
    <s v="GSFC-I"/>
    <s v="Long"/>
    <d v="2019-05-03T12:15:00"/>
    <n v="98.15"/>
    <d v="2019-05-03T13:15:00"/>
    <n v="97.9"/>
    <n v="-2.5000000000000001E-3"/>
    <n v="-1470.25"/>
    <n v="-2.8999999999999998E-3"/>
    <n v="5081"/>
    <n v="498700.16"/>
    <n v="233354.9"/>
    <n v="5"/>
    <n v="-294.05"/>
    <n v="-2.5000000000000001E-3"/>
    <n v="3.5999999999999999E-3"/>
    <s v="0/0"/>
    <m/>
    <x v="0"/>
    <x v="0"/>
    <x v="2"/>
    <s v="QTR2"/>
    <s v="2019-QTR2"/>
  </r>
  <r>
    <s v="TATACOMM-I"/>
    <s v="Short"/>
    <d v="2019-05-03T12:00:00"/>
    <n v="561.79999999999995"/>
    <d v="2019-05-03T13:45:00"/>
    <n v="554.29999999999995"/>
    <n v="-1.3299999999999999E-2"/>
    <n v="6430"/>
    <n v="1.29E-2"/>
    <n v="884"/>
    <n v="496631.19"/>
    <n v="239784.9"/>
    <n v="8"/>
    <n v="803.75"/>
    <n v="-6.4999999999999997E-3"/>
    <n v="2.4299999999999999E-2"/>
    <s v="0/0"/>
    <m/>
    <x v="1"/>
    <x v="0"/>
    <x v="2"/>
    <s v="QTR2"/>
    <s v="2019-QTR2"/>
  </r>
  <r>
    <s v="DHFL-I"/>
    <s v="Short"/>
    <d v="2019-05-03T13:15:00"/>
    <n v="132.35"/>
    <d v="2019-05-03T14:00:00"/>
    <n v="134.35"/>
    <n v="1.5100000000000001E-2"/>
    <n v="-7718"/>
    <n v="-1.55E-2"/>
    <n v="3759"/>
    <n v="497503.69"/>
    <n v="232066.9"/>
    <n v="4"/>
    <n v="-1929.5"/>
    <n v="-1.5100000000000001E-2"/>
    <n v="2.3E-3"/>
    <s v="0/0"/>
    <m/>
    <x v="0"/>
    <x v="0"/>
    <x v="2"/>
    <s v="QTR2"/>
    <s v="2019-QTR2"/>
  </r>
  <r>
    <s v="CUMMINSIND-I"/>
    <s v="Long"/>
    <d v="2019-05-03T14:00:00"/>
    <n v="727"/>
    <d v="2019-05-03T14:15:00"/>
    <n v="724.05"/>
    <n v="-4.1000000000000003E-3"/>
    <n v="-2235.5"/>
    <n v="-4.4999999999999997E-3"/>
    <n v="690"/>
    <n v="501630"/>
    <n v="229831.4"/>
    <n v="2"/>
    <n v="-1117.75"/>
    <n v="-4.1000000000000003E-3"/>
    <n v="2.2000000000000001E-3"/>
    <s v="0/0"/>
    <m/>
    <x v="0"/>
    <x v="0"/>
    <x v="2"/>
    <s v="QTR2"/>
    <s v="2019-QTR2"/>
  </r>
  <r>
    <s v="EQUITAS-I"/>
    <s v="Short"/>
    <d v="2019-05-03T10:15:00"/>
    <n v="128.19999999999999"/>
    <d v="2019-05-03T14:30:00"/>
    <n v="129.44999999999999"/>
    <n v="9.7999999999999997E-3"/>
    <n v="-5053.75"/>
    <n v="-1.0200000000000001E-2"/>
    <n v="3883"/>
    <n v="497800.59"/>
    <n v="224777.65"/>
    <n v="18"/>
    <n v="-280.76"/>
    <n v="-9.7999999999999997E-3"/>
    <n v="6.1999999999999998E-3"/>
    <s v="0/0"/>
    <m/>
    <x v="0"/>
    <x v="0"/>
    <x v="2"/>
    <s v="QTR2"/>
    <s v="2019-QTR2"/>
  </r>
  <r>
    <s v="GSFC-I"/>
    <s v="Long"/>
    <d v="2019-05-03T13:45:00"/>
    <n v="98.15"/>
    <d v="2019-05-03T15:00:00"/>
    <n v="97.9"/>
    <n v="-2.5000000000000001E-3"/>
    <n v="-1476.25"/>
    <n v="-2.8999999999999998E-3"/>
    <n v="5105"/>
    <n v="501055.75"/>
    <n v="223301.4"/>
    <n v="6"/>
    <n v="-246.04"/>
    <n v="-2.5000000000000001E-3"/>
    <n v="2E-3"/>
    <s v="0/0"/>
    <m/>
    <x v="0"/>
    <x v="0"/>
    <x v="2"/>
    <s v="QTR2"/>
    <s v="2019-QTR2"/>
  </r>
  <r>
    <s v="FEDERALBNK-I"/>
    <s v="Long"/>
    <d v="2019-05-03T11:00:00"/>
    <n v="95.85"/>
    <d v="2019-05-03T15:15:00"/>
    <n v="98.35"/>
    <n v="2.6100000000000002E-2"/>
    <n v="12847.5"/>
    <n v="2.5700000000000001E-2"/>
    <n v="5219"/>
    <n v="500241.16"/>
    <n v="236148.9"/>
    <n v="18"/>
    <n v="713.75"/>
    <n v="-1E-3"/>
    <n v="3.39E-2"/>
    <s v="0/0"/>
    <m/>
    <x v="1"/>
    <x v="0"/>
    <x v="2"/>
    <s v="QTR2"/>
    <s v="2019-QTR2"/>
  </r>
  <r>
    <s v="IBULHSGFIN-I"/>
    <s v="Long"/>
    <d v="2019-05-03T14:15:00"/>
    <n v="694.2"/>
    <d v="2019-05-03T15:15:00"/>
    <n v="703"/>
    <n v="1.2699999999999999E-2"/>
    <n v="6171.2"/>
    <n v="1.23E-2"/>
    <n v="724"/>
    <n v="502600.81"/>
    <n v="242320.1"/>
    <n v="5"/>
    <n v="1234.24"/>
    <n v="-5.4999999999999997E-3"/>
    <n v="1.4500000000000001E-2"/>
    <s v="0/0"/>
    <m/>
    <x v="1"/>
    <x v="0"/>
    <x v="2"/>
    <s v="QTR2"/>
    <s v="2019-QTR2"/>
  </r>
  <r>
    <s v="DHFL-I"/>
    <s v="Long"/>
    <d v="2019-05-03T14:45:00"/>
    <n v="142.19999999999999"/>
    <d v="2019-05-03T15:15:00"/>
    <n v="143.5"/>
    <n v="9.1000000000000004E-3"/>
    <n v="4408.5"/>
    <n v="8.6999999999999994E-3"/>
    <n v="3545"/>
    <n v="504099"/>
    <n v="246728.6"/>
    <n v="3"/>
    <n v="1469.5"/>
    <n v="-8.3999999999999995E-3"/>
    <n v="1.2699999999999999E-2"/>
    <s v="0/0"/>
    <m/>
    <x v="1"/>
    <x v="0"/>
    <x v="2"/>
    <s v="QTR2"/>
    <s v="2019-QTR2"/>
  </r>
  <r>
    <s v="ITC-I"/>
    <s v="Short"/>
    <d v="2019-05-06T09:45:00"/>
    <n v="300.10000000000002"/>
    <d v="2019-05-06T11:45:00"/>
    <n v="301.14999999999998"/>
    <n v="3.5000000000000001E-3"/>
    <n v="-1947.2"/>
    <n v="-3.8999999999999998E-3"/>
    <n v="1664"/>
    <n v="499366.41"/>
    <n v="244781.4"/>
    <n v="9"/>
    <n v="-216.36"/>
    <n v="-3.5000000000000001E-3"/>
    <n v="3.2000000000000002E-3"/>
    <s v="0/0"/>
    <m/>
    <x v="0"/>
    <x v="0"/>
    <x v="2"/>
    <s v="QTR2"/>
    <s v="2019-QTR2"/>
  </r>
  <r>
    <s v="JINDALSTEL-I"/>
    <s v="Short"/>
    <d v="2019-05-06T11:45:00"/>
    <n v="174"/>
    <d v="2019-05-06T12:45:00"/>
    <n v="175"/>
    <n v="5.7000000000000002E-3"/>
    <n v="-3069"/>
    <n v="-6.1000000000000004E-3"/>
    <n v="2869"/>
    <n v="499206"/>
    <n v="241712.4"/>
    <n v="5"/>
    <n v="-613.79999999999995"/>
    <n v="-5.7000000000000002E-3"/>
    <n v="3.7000000000000002E-3"/>
    <s v="0/0"/>
    <m/>
    <x v="0"/>
    <x v="0"/>
    <x v="2"/>
    <s v="QTR2"/>
    <s v="2019-QTR2"/>
  </r>
  <r>
    <s v="MARICO-I"/>
    <s v="Short"/>
    <d v="2019-05-06T12:45:00"/>
    <n v="347.5"/>
    <d v="2019-05-06T14:15:00"/>
    <n v="344.5"/>
    <n v="-8.6E-3"/>
    <n v="4090"/>
    <n v="8.2000000000000007E-3"/>
    <n v="1430"/>
    <n v="496925"/>
    <n v="245802.4"/>
    <n v="7"/>
    <n v="584.29"/>
    <n v="-5.8999999999999999E-3"/>
    <n v="1.55E-2"/>
    <s v="0/0"/>
    <m/>
    <x v="1"/>
    <x v="0"/>
    <x v="2"/>
    <s v="QTR2"/>
    <s v="2019-QTR2"/>
  </r>
  <r>
    <s v="TATAPOWER-I"/>
    <s v="Short"/>
    <d v="2019-05-06T09:45:00"/>
    <n v="66.8"/>
    <d v="2019-05-06T15:00:00"/>
    <n v="66.25"/>
    <n v="-8.2000000000000007E-3"/>
    <n v="3901.35"/>
    <n v="7.7999999999999996E-3"/>
    <n v="7457"/>
    <n v="498127.63"/>
    <n v="249703.75"/>
    <n v="22"/>
    <n v="177.33"/>
    <n v="-4.4999999999999997E-3"/>
    <n v="1.4999999999999999E-2"/>
    <s v="0/0"/>
    <m/>
    <x v="1"/>
    <x v="0"/>
    <x v="2"/>
    <s v="QTR2"/>
    <s v="2019-QTR2"/>
  </r>
  <r>
    <s v="BHEL-I"/>
    <s v="Short"/>
    <d v="2019-05-06T14:15:00"/>
    <n v="66.400000000000006"/>
    <d v="2019-05-06T15:00:00"/>
    <n v="66.55"/>
    <n v="2.3E-3"/>
    <n v="-1326.2"/>
    <n v="-2.7000000000000001E-3"/>
    <n v="7508"/>
    <n v="498531.22"/>
    <n v="248377.55"/>
    <n v="4"/>
    <n v="-331.55"/>
    <n v="-3.0000000000000001E-3"/>
    <n v="1.5E-3"/>
    <s v="0/0"/>
    <m/>
    <x v="0"/>
    <x v="0"/>
    <x v="2"/>
    <s v="QTR2"/>
    <s v="2019-QTR2"/>
  </r>
  <r>
    <s v="IDFC-I"/>
    <s v="Short"/>
    <d v="2019-05-06T09:45:00"/>
    <n v="38.85"/>
    <d v="2019-05-06T15:15:00"/>
    <n v="37.799999999999997"/>
    <n v="-2.7E-2"/>
    <n v="13262.05"/>
    <n v="2.6599999999999999E-2"/>
    <n v="12821"/>
    <n v="498095.84"/>
    <n v="261639.6"/>
    <n v="23"/>
    <n v="576.61"/>
    <n v="-3.8999999999999998E-3"/>
    <n v="3.2199999999999999E-2"/>
    <s v="0/0"/>
    <m/>
    <x v="1"/>
    <x v="0"/>
    <x v="2"/>
    <s v="QTR2"/>
    <s v="2019-QTR2"/>
  </r>
  <r>
    <s v="KAJARIACER-I"/>
    <s v="Short"/>
    <d v="2019-05-06T09:45:00"/>
    <n v="597.54999999999995"/>
    <d v="2019-05-06T15:15:00"/>
    <n v="581.95000000000005"/>
    <n v="-2.6100000000000002E-2"/>
    <n v="12810.4"/>
    <n v="2.5700000000000001E-2"/>
    <n v="834"/>
    <n v="498356.69"/>
    <n v="274450"/>
    <n v="23"/>
    <n v="556.97"/>
    <n v="-3.3E-3"/>
    <n v="3.4000000000000002E-2"/>
    <s v="0/0"/>
    <m/>
    <x v="1"/>
    <x v="0"/>
    <x v="2"/>
    <s v="QTR2"/>
    <s v="2019-QTR2"/>
  </r>
  <r>
    <s v="IGL-I"/>
    <s v="Long"/>
    <d v="2019-05-07T10:00:00"/>
    <n v="316.55"/>
    <d v="2019-05-07T10:45:00"/>
    <n v="315.3"/>
    <n v="-3.8999999999999998E-3"/>
    <n v="-2176.25"/>
    <n v="-4.3E-3"/>
    <n v="1581"/>
    <n v="500465.53"/>
    <n v="272273.75"/>
    <n v="4"/>
    <n v="-544.05999999999995"/>
    <n v="-3.8999999999999998E-3"/>
    <n v="5.4999999999999997E-3"/>
    <s v="0/0"/>
    <m/>
    <x v="0"/>
    <x v="0"/>
    <x v="2"/>
    <s v="QTR2"/>
    <s v="2019-QTR2"/>
  </r>
  <r>
    <s v="TVSMOTOR-I"/>
    <s v="Long"/>
    <d v="2019-05-07T10:15:00"/>
    <n v="482.5"/>
    <d v="2019-05-07T10:45:00"/>
    <n v="480"/>
    <n v="-5.1999999999999998E-3"/>
    <n v="-2795"/>
    <n v="-5.5999999999999999E-3"/>
    <n v="1038"/>
    <n v="500835"/>
    <n v="269478.75"/>
    <n v="3"/>
    <n v="-931.67"/>
    <n v="-5.1999999999999998E-3"/>
    <n v="2.3E-3"/>
    <s v="0/0"/>
    <m/>
    <x v="0"/>
    <x v="0"/>
    <x v="2"/>
    <s v="QTR2"/>
    <s v="2019-QTR2"/>
  </r>
  <r>
    <s v="BANKBARODA-I"/>
    <s v="Short"/>
    <d v="2019-05-07T11:00:00"/>
    <n v="116.4"/>
    <d v="2019-05-07T11:30:00"/>
    <n v="117.25"/>
    <n v="7.3000000000000001E-3"/>
    <n v="-3851.6"/>
    <n v="-7.7000000000000002E-3"/>
    <n v="4296"/>
    <n v="500054.41"/>
    <n v="265627.15000000002"/>
    <n v="3"/>
    <n v="-1283.8699999999999"/>
    <n v="-7.3000000000000001E-3"/>
    <n v="4.0000000000000002E-4"/>
    <s v="0/0"/>
    <m/>
    <x v="0"/>
    <x v="0"/>
    <x v="2"/>
    <s v="QTR2"/>
    <s v="2019-QTR2"/>
  </r>
  <r>
    <s v="DLF-I"/>
    <s v="Short"/>
    <d v="2019-05-07T11:00:00"/>
    <n v="174"/>
    <d v="2019-05-07T11:45:00"/>
    <n v="174.65"/>
    <n v="3.7000000000000002E-3"/>
    <n v="-2067.4499999999998"/>
    <n v="-4.1000000000000003E-3"/>
    <n v="2873"/>
    <n v="499902"/>
    <n v="263559.7"/>
    <n v="4"/>
    <n v="-516.86"/>
    <n v="-3.7000000000000002E-3"/>
    <n v="5.4999999999999997E-3"/>
    <s v="0/0"/>
    <m/>
    <x v="0"/>
    <x v="0"/>
    <x v="2"/>
    <s v="QTR2"/>
    <s v="2019-QTR2"/>
  </r>
  <r>
    <s v="SOUTHBANK-I"/>
    <s v="Short"/>
    <d v="2019-05-07T11:45:00"/>
    <n v="16"/>
    <d v="2019-05-07T12:15:00"/>
    <n v="16"/>
    <n v="0"/>
    <n v="-200"/>
    <n v="-4.0000000000000002E-4"/>
    <n v="31250"/>
    <n v="500000"/>
    <n v="263359.7"/>
    <n v="3"/>
    <n v="-66.67"/>
    <n v="0"/>
    <n v="3.0999999999999999E-3"/>
    <s v="0/0"/>
    <m/>
    <x v="0"/>
    <x v="0"/>
    <x v="2"/>
    <s v="QTR2"/>
    <s v="2019-QTR2"/>
  </r>
  <r>
    <s v="PETRONET-I"/>
    <s v="Long"/>
    <d v="2019-05-07T12:15:00"/>
    <n v="239.4"/>
    <d v="2019-05-07T13:15:00"/>
    <n v="238.35"/>
    <n v="-4.4000000000000003E-3"/>
    <n v="-2392.4"/>
    <n v="-4.7999999999999996E-3"/>
    <n v="2088"/>
    <n v="499867.19"/>
    <n v="260967.3"/>
    <n v="5"/>
    <n v="-478.48"/>
    <n v="-4.4000000000000003E-3"/>
    <n v="1.2999999999999999E-3"/>
    <s v="0/0"/>
    <m/>
    <x v="0"/>
    <x v="0"/>
    <x v="2"/>
    <s v="QTR2"/>
    <s v="2019-QTR2"/>
  </r>
  <r>
    <s v="ORIENTBANK-I"/>
    <s v="Short"/>
    <d v="2019-05-07T13:15:00"/>
    <n v="95.4"/>
    <d v="2019-05-07T13:45:00"/>
    <n v="95.1"/>
    <n v="-3.0999999999999999E-3"/>
    <n v="1372.3"/>
    <n v="2.7000000000000001E-3"/>
    <n v="5241"/>
    <n v="499991.41"/>
    <n v="262339.59999999998"/>
    <n v="3"/>
    <n v="457.43"/>
    <n v="0"/>
    <n v="7.3000000000000001E-3"/>
    <s v="0/0"/>
    <m/>
    <x v="1"/>
    <x v="0"/>
    <x v="2"/>
    <s v="QTR2"/>
    <s v="2019-QTR2"/>
  </r>
  <r>
    <s v="TVSMOTOR-I"/>
    <s v="Long"/>
    <d v="2019-05-07T11:45:00"/>
    <n v="482.5"/>
    <d v="2019-05-07T14:30:00"/>
    <n v="480"/>
    <n v="-5.1999999999999998E-3"/>
    <n v="-2790"/>
    <n v="-5.5999999999999999E-3"/>
    <n v="1036"/>
    <n v="499870"/>
    <n v="259549.6"/>
    <n v="12"/>
    <n v="-232.5"/>
    <n v="-5.1999999999999998E-3"/>
    <n v="6.9999999999999999E-4"/>
    <s v="0/0"/>
    <m/>
    <x v="0"/>
    <x v="0"/>
    <x v="2"/>
    <s v="QTR2"/>
    <s v="2019-QTR2"/>
  </r>
  <r>
    <s v="MARICO-I"/>
    <s v="Long"/>
    <d v="2019-05-07T09:45:00"/>
    <n v="365.9"/>
    <d v="2019-05-07T14:45:00"/>
    <n v="363"/>
    <n v="-7.9000000000000008E-3"/>
    <n v="-4184.6000000000004"/>
    <n v="-8.3000000000000001E-3"/>
    <n v="1374"/>
    <n v="502746.59"/>
    <n v="255365"/>
    <n v="21"/>
    <n v="-199.27"/>
    <n v="-7.9000000000000008E-3"/>
    <n v="7.9000000000000008E-3"/>
    <s v="0/0"/>
    <m/>
    <x v="0"/>
    <x v="0"/>
    <x v="2"/>
    <s v="QTR2"/>
    <s v="2019-QTR2"/>
  </r>
  <r>
    <s v="TV18BRDCST-I"/>
    <s v="Long"/>
    <d v="2019-05-07T14:30:00"/>
    <n v="31.8"/>
    <d v="2019-05-07T14:45:00"/>
    <n v="31.45"/>
    <n v="-1.0999999999999999E-2"/>
    <n v="-5711.8"/>
    <n v="-1.14E-2"/>
    <n v="15748"/>
    <n v="500786.38"/>
    <n v="249653.2"/>
    <n v="2"/>
    <n v="-2855.9"/>
    <n v="-1.0999999999999999E-2"/>
    <n v="1.6000000000000001E-3"/>
    <s v="0/0"/>
    <m/>
    <x v="0"/>
    <x v="0"/>
    <x v="2"/>
    <s v="QTR2"/>
    <s v="2019-QTR2"/>
  </r>
  <r>
    <s v="IFCI-I"/>
    <s v="Short"/>
    <d v="2019-05-07T10:30:00"/>
    <n v="9.85"/>
    <d v="2019-05-07T15:15:00"/>
    <n v="9.4499999999999993"/>
    <n v="-4.0599999999999997E-2"/>
    <n v="20104.400000000001"/>
    <n v="4.02E-2"/>
    <n v="50761"/>
    <n v="499995.88"/>
    <n v="269757.59999999998"/>
    <n v="20"/>
    <n v="1005.22"/>
    <n v="0"/>
    <n v="5.0799999999999998E-2"/>
    <s v="0/0"/>
    <m/>
    <x v="1"/>
    <x v="0"/>
    <x v="2"/>
    <s v="QTR2"/>
    <s v="2019-QTR2"/>
  </r>
  <r>
    <s v="TATAPOWER-I"/>
    <s v="Short"/>
    <d v="2019-05-07T13:45:00"/>
    <n v="65.25"/>
    <d v="2019-05-07T15:15:00"/>
    <n v="64.7"/>
    <n v="-8.3999999999999995E-3"/>
    <n v="4004.75"/>
    <n v="8.0000000000000002E-3"/>
    <n v="7645"/>
    <n v="498836.25"/>
    <n v="273762.34999999998"/>
    <n v="7"/>
    <n v="572.11"/>
    <n v="-2.3E-3"/>
    <n v="1.46E-2"/>
    <s v="0/0"/>
    <m/>
    <x v="1"/>
    <x v="0"/>
    <x v="2"/>
    <s v="QTR2"/>
    <s v="2019-QTR2"/>
  </r>
  <r>
    <s v="GMRINFRA-I"/>
    <s v="Short"/>
    <d v="2019-05-07T14:45:00"/>
    <n v="16.149999999999999"/>
    <d v="2019-05-07T15:15:00"/>
    <n v="16.149999999999999"/>
    <n v="0"/>
    <n v="-200"/>
    <n v="-4.0000000000000002E-4"/>
    <n v="30864"/>
    <n v="498453.59"/>
    <n v="273562.34999999998"/>
    <n v="3"/>
    <n v="-66.67"/>
    <n v="-3.0999999999999999E-3"/>
    <n v="1.24E-2"/>
    <s v="0/0"/>
    <m/>
    <x v="0"/>
    <x v="0"/>
    <x v="2"/>
    <s v="QTR2"/>
    <s v="2019-QTR2"/>
  </r>
  <r>
    <s v="TATAMTRDVR-I"/>
    <s v="Short"/>
    <d v="2019-05-07T14:45:00"/>
    <n v="93.1"/>
    <d v="2019-05-07T15:15:00"/>
    <n v="91.35"/>
    <n v="-1.8800000000000001E-2"/>
    <n v="9167.75"/>
    <n v="1.84E-2"/>
    <n v="5353"/>
    <n v="498364.28"/>
    <n v="282730.09999999998"/>
    <n v="3"/>
    <n v="3055.92"/>
    <n v="-3.2000000000000002E-3"/>
    <n v="1.9300000000000001E-2"/>
    <s v="0/0"/>
    <m/>
    <x v="1"/>
    <x v="0"/>
    <x v="2"/>
    <s v="QTR2"/>
    <s v="2019-QTR2"/>
  </r>
  <r>
    <s v="IDEA-I"/>
    <s v="Short"/>
    <d v="2019-05-08T10:00:00"/>
    <n v="14.9"/>
    <d v="2019-05-08T11:30:00"/>
    <n v="14.25"/>
    <n v="-4.36E-2"/>
    <n v="21466.45"/>
    <n v="4.3200000000000002E-2"/>
    <n v="33333"/>
    <n v="496661.69"/>
    <n v="304196.55"/>
    <n v="7"/>
    <n v="3066.64"/>
    <n v="-1.01E-2"/>
    <n v="8.0500000000000002E-2"/>
    <s v="0/0"/>
    <m/>
    <x v="1"/>
    <x v="0"/>
    <x v="2"/>
    <s v="QTR2"/>
    <s v="2019-QTR2"/>
  </r>
  <r>
    <s v="ARVIND-I"/>
    <s v="Short"/>
    <d v="2019-05-08T10:00:00"/>
    <n v="78.95"/>
    <d v="2019-05-08T11:30:00"/>
    <n v="78.8"/>
    <n v="-1.9E-3"/>
    <n v="747.55"/>
    <n v="1.5E-3"/>
    <n v="6317"/>
    <n v="498727.13"/>
    <n v="304944.09999999998"/>
    <n v="7"/>
    <n v="106.79"/>
    <n v="-7.0000000000000001E-3"/>
    <n v="7.0000000000000001E-3"/>
    <s v="0/0"/>
    <m/>
    <x v="1"/>
    <x v="0"/>
    <x v="2"/>
    <s v="QTR2"/>
    <s v="2019-QTR2"/>
  </r>
  <r>
    <s v="TV18BRDCST-I"/>
    <s v="Short"/>
    <d v="2019-05-08T09:45:00"/>
    <n v="30.1"/>
    <d v="2019-05-08T12:00:00"/>
    <n v="30.2"/>
    <n v="3.3E-3"/>
    <n v="-1861.1"/>
    <n v="-3.7000000000000002E-3"/>
    <n v="16611"/>
    <n v="499991.09"/>
    <n v="303083"/>
    <n v="10"/>
    <n v="-186.11"/>
    <n v="-3.3E-3"/>
    <n v="3.1600000000000003E-2"/>
    <s v="0/0"/>
    <m/>
    <x v="0"/>
    <x v="0"/>
    <x v="2"/>
    <s v="QTR2"/>
    <s v="2019-QTR2"/>
  </r>
  <r>
    <s v="MARICO-I"/>
    <s v="Short"/>
    <d v="2019-05-08T11:30:00"/>
    <n v="350.3"/>
    <d v="2019-05-08T12:15:00"/>
    <n v="353.2"/>
    <n v="8.3000000000000001E-3"/>
    <n v="-4341.2"/>
    <n v="-8.6999999999999994E-3"/>
    <n v="1428"/>
    <n v="500228.38"/>
    <n v="298741.8"/>
    <n v="4"/>
    <n v="-1085.3"/>
    <n v="-8.3000000000000001E-3"/>
    <n v="4.4000000000000003E-3"/>
    <s v="0/0"/>
    <m/>
    <x v="0"/>
    <x v="0"/>
    <x v="2"/>
    <s v="QTR2"/>
    <s v="2019-QTR2"/>
  </r>
  <r>
    <s v="EXIDEIND-I"/>
    <s v="Short"/>
    <d v="2019-05-08T09:45:00"/>
    <n v="212.45"/>
    <d v="2019-05-08T15:15:00"/>
    <n v="209.25"/>
    <n v="-1.5100000000000001E-2"/>
    <n v="7329.6"/>
    <n v="1.47E-2"/>
    <n v="2353"/>
    <n v="499894.84"/>
    <n v="306071.40000000002"/>
    <n v="23"/>
    <n v="318.68"/>
    <n v="-1.1999999999999999E-3"/>
    <n v="1.8599999999999998E-2"/>
    <s v="0/0"/>
    <m/>
    <x v="1"/>
    <x v="0"/>
    <x v="2"/>
    <s v="QTR2"/>
    <s v="2019-QTR2"/>
  </r>
  <r>
    <s v="TATAMOTORS-I"/>
    <s v="Short"/>
    <d v="2019-05-08T11:30:00"/>
    <n v="188.2"/>
    <d v="2019-05-08T15:15:00"/>
    <n v="186.4"/>
    <n v="-9.5999999999999992E-3"/>
    <n v="4570"/>
    <n v="9.1999999999999998E-3"/>
    <n v="2650"/>
    <n v="498730"/>
    <n v="310641.40000000002"/>
    <n v="16"/>
    <n v="285.62"/>
    <n v="-8.0000000000000002E-3"/>
    <n v="1.5900000000000001E-2"/>
    <s v="0/0"/>
    <m/>
    <x v="1"/>
    <x v="0"/>
    <x v="2"/>
    <s v="QTR2"/>
    <s v="2019-QTR2"/>
  </r>
  <r>
    <s v="VEDL-I"/>
    <s v="Short"/>
    <d v="2019-05-08T12:30:00"/>
    <n v="158.85"/>
    <d v="2019-05-08T15:15:00"/>
    <n v="161.5"/>
    <n v="1.67E-2"/>
    <n v="-8499.7999999999993"/>
    <n v="-1.7100000000000001E-2"/>
    <n v="3132"/>
    <n v="497518.22"/>
    <n v="302141.59999999998"/>
    <n v="12"/>
    <n v="-708.32"/>
    <n v="-1.67E-2"/>
    <n v="1.0999999999999999E-2"/>
    <s v="0/0"/>
    <m/>
    <x v="0"/>
    <x v="0"/>
    <x v="2"/>
    <s v="QTR2"/>
    <s v="2019-QTR2"/>
  </r>
  <r>
    <s v="REPCOHOME-I"/>
    <s v="Short"/>
    <d v="2019-05-08T12:30:00"/>
    <n v="402.5"/>
    <d v="2019-05-08T15:15:00"/>
    <n v="400.35"/>
    <n v="-5.3E-3"/>
    <n v="2461.6999999999998"/>
    <n v="4.8999999999999998E-3"/>
    <n v="1238"/>
    <n v="498295"/>
    <n v="304603.3"/>
    <n v="12"/>
    <n v="205.14"/>
    <n v="-6.0000000000000001E-3"/>
    <n v="9.7999999999999997E-3"/>
    <s v="0/0"/>
    <m/>
    <x v="1"/>
    <x v="0"/>
    <x v="2"/>
    <s v="QTR2"/>
    <s v="2019-QTR2"/>
  </r>
  <r>
    <s v="ESCORTS-I"/>
    <s v="Short"/>
    <d v="2019-05-09T10:00:00"/>
    <n v="616.15"/>
    <d v="2019-05-09T10:30:00"/>
    <n v="620.29999999999995"/>
    <n v="6.7000000000000002E-3"/>
    <n v="-3561.5"/>
    <n v="-7.1000000000000004E-3"/>
    <n v="810"/>
    <n v="499081.53"/>
    <n v="301041.8"/>
    <n v="3"/>
    <n v="-1187.17"/>
    <n v="-6.7000000000000002E-3"/>
    <n v="2.3999999999999998E-3"/>
    <s v="0/0"/>
    <m/>
    <x v="0"/>
    <x v="0"/>
    <x v="2"/>
    <s v="QTR2"/>
    <s v="2019-QTR2"/>
  </r>
  <r>
    <s v="CIPLA-I"/>
    <s v="Short"/>
    <d v="2019-05-09T10:15:00"/>
    <n v="553.25"/>
    <d v="2019-05-09T10:45:00"/>
    <n v="556.5"/>
    <n v="5.8999999999999999E-3"/>
    <n v="-3128.25"/>
    <n v="-6.3E-3"/>
    <n v="901"/>
    <n v="498478.25"/>
    <n v="297913.55"/>
    <n v="3"/>
    <n v="-1042.75"/>
    <n v="-5.8999999999999999E-3"/>
    <n v="1.1000000000000001E-3"/>
    <s v="0/0"/>
    <m/>
    <x v="0"/>
    <x v="0"/>
    <x v="2"/>
    <s v="QTR2"/>
    <s v="2019-QTR2"/>
  </r>
  <r>
    <s v="MRPL-I"/>
    <s v="Short"/>
    <d v="2019-05-09T12:15:00"/>
    <n v="62.65"/>
    <d v="2019-05-09T12:30:00"/>
    <n v="63.25"/>
    <n v="9.5999999999999992E-3"/>
    <n v="-4969.3999999999996"/>
    <n v="-0.01"/>
    <n v="7949"/>
    <n v="498004.88"/>
    <n v="292944.15000000002"/>
    <n v="2"/>
    <n v="-2484.6999999999998"/>
    <n v="-9.5999999999999992E-3"/>
    <n v="1.6000000000000001E-3"/>
    <s v="0/0"/>
    <m/>
    <x v="0"/>
    <x v="0"/>
    <x v="2"/>
    <s v="QTR2"/>
    <s v="2019-QTR2"/>
  </r>
  <r>
    <s v="ITC-I"/>
    <s v="Short"/>
    <d v="2019-05-09T12:15:00"/>
    <n v="296.60000000000002"/>
    <d v="2019-05-09T13:30:00"/>
    <n v="296.25"/>
    <n v="-1.1999999999999999E-3"/>
    <n v="389.05"/>
    <n v="8.0000000000000004E-4"/>
    <n v="1683"/>
    <n v="499177.81"/>
    <n v="293333.2"/>
    <n v="6"/>
    <n v="64.84"/>
    <n v="-1.9E-3"/>
    <n v="9.2999999999999992E-3"/>
    <s v="0/0"/>
    <m/>
    <x v="1"/>
    <x v="0"/>
    <x v="2"/>
    <s v="QTR2"/>
    <s v="2019-QTR2"/>
  </r>
  <r>
    <s v="SAIL-I"/>
    <s v="Short"/>
    <d v="2019-05-09T13:30:00"/>
    <n v="52.2"/>
    <d v="2019-05-09T14:00:00"/>
    <n v="52.55"/>
    <n v="6.7000000000000002E-3"/>
    <n v="-3536.55"/>
    <n v="-7.1000000000000004E-3"/>
    <n v="9533"/>
    <n v="497622.59"/>
    <n v="289796.65000000002"/>
    <n v="3"/>
    <n v="-1178.8499999999999"/>
    <n v="-6.7000000000000002E-3"/>
    <n v="1E-3"/>
    <s v="0/0"/>
    <m/>
    <x v="0"/>
    <x v="0"/>
    <x v="2"/>
    <s v="QTR2"/>
    <s v="2019-QTR2"/>
  </r>
  <r>
    <s v="ADANIPORTS-I"/>
    <s v="Short"/>
    <d v="2019-05-09T12:15:00"/>
    <n v="367.5"/>
    <d v="2019-05-09T14:30:00"/>
    <n v="368"/>
    <n v="1.4E-3"/>
    <n v="-881"/>
    <n v="-1.8E-3"/>
    <n v="1362"/>
    <n v="500535"/>
    <n v="288915.65000000002"/>
    <n v="10"/>
    <n v="-88.1"/>
    <n v="-1.4E-3"/>
    <n v="1.1599999999999999E-2"/>
    <s v="0/0"/>
    <m/>
    <x v="0"/>
    <x v="0"/>
    <x v="2"/>
    <s v="QTR2"/>
    <s v="2019-QTR2"/>
  </r>
  <r>
    <s v="IOC-I"/>
    <s v="Short"/>
    <d v="2019-05-09T12:45:00"/>
    <n v="151.44999999999999"/>
    <d v="2019-05-09T14:30:00"/>
    <n v="152.05000000000001"/>
    <n v="4.0000000000000001E-3"/>
    <n v="-2175.8000000000002"/>
    <n v="-4.4000000000000003E-3"/>
    <n v="3293"/>
    <n v="498724.84"/>
    <n v="286739.84999999998"/>
    <n v="8"/>
    <n v="-271.98"/>
    <n v="-4.0000000000000001E-3"/>
    <n v="5.0000000000000001E-3"/>
    <s v="0/0"/>
    <m/>
    <x v="0"/>
    <x v="0"/>
    <x v="2"/>
    <s v="QTR2"/>
    <s v="2019-QTR2"/>
  </r>
  <r>
    <s v="BEL-I"/>
    <s v="Long"/>
    <d v="2019-05-09T14:15:00"/>
    <n v="88.65"/>
    <d v="2019-05-09T14:45:00"/>
    <n v="90.25"/>
    <n v="1.7999999999999999E-2"/>
    <n v="8824"/>
    <n v="1.7600000000000001E-2"/>
    <n v="5640"/>
    <n v="499986"/>
    <n v="295563.84999999998"/>
    <n v="3"/>
    <n v="2941.33"/>
    <n v="0"/>
    <n v="3.1E-2"/>
    <s v="0/0"/>
    <m/>
    <x v="1"/>
    <x v="0"/>
    <x v="2"/>
    <s v="QTR2"/>
    <s v="2019-QTR2"/>
  </r>
  <r>
    <s v="VOLTAS-I"/>
    <s v="Short"/>
    <d v="2019-05-09T14:30:00"/>
    <n v="567.5"/>
    <d v="2019-05-09T14:45:00"/>
    <n v="570.25"/>
    <n v="4.7999999999999996E-3"/>
    <n v="-2614.5"/>
    <n v="-5.1999999999999998E-3"/>
    <n v="878"/>
    <n v="498265"/>
    <n v="292949.34999999998"/>
    <n v="2"/>
    <n v="-1307.25"/>
    <n v="-7.1000000000000004E-3"/>
    <n v="1E-4"/>
    <s v="0/0"/>
    <m/>
    <x v="0"/>
    <x v="0"/>
    <x v="2"/>
    <s v="QTR2"/>
    <s v="2019-QTR2"/>
  </r>
  <r>
    <s v="IDFCFIRSTB-I"/>
    <s v="Short"/>
    <d v="2019-05-09T12:45:00"/>
    <n v="48.95"/>
    <d v="2019-05-09T15:15:00"/>
    <n v="48.6"/>
    <n v="-7.1999999999999998E-3"/>
    <n v="3367.9"/>
    <n v="6.7000000000000002E-3"/>
    <n v="10194"/>
    <n v="498996.31"/>
    <n v="296317.25"/>
    <n v="11"/>
    <n v="306.17"/>
    <n v="-2E-3"/>
    <n v="1.43E-2"/>
    <s v="0/0"/>
    <m/>
    <x v="1"/>
    <x v="0"/>
    <x v="2"/>
    <s v="QTR2"/>
    <s v="2019-QTR2"/>
  </r>
  <r>
    <s v="MANAPPURAM-I"/>
    <s v="Short"/>
    <d v="2019-05-09T14:45:00"/>
    <n v="114.55"/>
    <d v="2019-05-09T15:15:00"/>
    <n v="113.3"/>
    <n v="-1.09E-2"/>
    <n v="5230"/>
    <n v="1.0500000000000001E-2"/>
    <n v="4344"/>
    <n v="497605.22"/>
    <n v="301547.25"/>
    <n v="3"/>
    <n v="1743.33"/>
    <n v="-4.7999999999999996E-3"/>
    <n v="1.3100000000000001E-2"/>
    <s v="0/0"/>
    <m/>
    <x v="1"/>
    <x v="0"/>
    <x v="2"/>
    <s v="QTR2"/>
    <s v="2019-QTR2"/>
  </r>
  <r>
    <s v="IOC-I"/>
    <s v="Short"/>
    <d v="2019-05-09T14:45:00"/>
    <n v="151.44999999999999"/>
    <d v="2019-05-09T15:15:00"/>
    <n v="151.30000000000001"/>
    <n v="-1E-3"/>
    <n v="293.2"/>
    <n v="5.9999999999999995E-4"/>
    <n v="3288"/>
    <n v="497967.59"/>
    <n v="301840.45"/>
    <n v="3"/>
    <n v="97.73"/>
    <n v="-4.5999999999999999E-3"/>
    <n v="2E-3"/>
    <s v="0/0"/>
    <m/>
    <x v="1"/>
    <x v="0"/>
    <x v="2"/>
    <s v="QTR2"/>
    <s v="2019-QTR2"/>
  </r>
  <r>
    <s v="BHARTIARTL-I"/>
    <s v="Short"/>
    <d v="2019-05-09T14:45:00"/>
    <n v="317.14999999999998"/>
    <d v="2019-05-09T15:15:00"/>
    <n v="316.7"/>
    <n v="-1.4E-3"/>
    <n v="504.7"/>
    <n v="1E-3"/>
    <n v="1566"/>
    <n v="496656.88"/>
    <n v="302345.15000000002"/>
    <n v="3"/>
    <n v="168.23"/>
    <n v="-6.7999999999999996E-3"/>
    <n v="9.9000000000000008E-3"/>
    <s v="0/0"/>
    <m/>
    <x v="1"/>
    <x v="0"/>
    <x v="2"/>
    <s v="QTR2"/>
    <s v="2019-QTR2"/>
  </r>
  <r>
    <s v="SUNTV-I"/>
    <s v="Long"/>
    <d v="2019-05-10T10:15:00"/>
    <n v="552.04999999999995"/>
    <d v="2019-05-10T10:30:00"/>
    <n v="548.29999999999995"/>
    <n v="-6.7999999999999996E-3"/>
    <n v="-3608.75"/>
    <n v="-7.1999999999999998E-3"/>
    <n v="909"/>
    <n v="501813.44"/>
    <n v="298736.40000000002"/>
    <n v="2"/>
    <n v="-1804.38"/>
    <n v="-6.7999999999999996E-3"/>
    <n v="8.9999999999999998E-4"/>
    <s v="0/0"/>
    <m/>
    <x v="0"/>
    <x v="0"/>
    <x v="2"/>
    <s v="QTR2"/>
    <s v="2019-QTR2"/>
  </r>
  <r>
    <s v="EQUITAS-I"/>
    <s v="Long"/>
    <d v="2019-05-10T10:45:00"/>
    <n v="127.9"/>
    <d v="2019-05-10T11:15:00"/>
    <n v="126.45"/>
    <n v="-1.1299999999999999E-2"/>
    <n v="-5886.9"/>
    <n v="-1.17E-2"/>
    <n v="3922"/>
    <n v="501623.81"/>
    <n v="292849.5"/>
    <n v="3"/>
    <n v="-1962.3"/>
    <n v="-1.1299999999999999E-2"/>
    <n v="3.8999999999999998E-3"/>
    <s v="0/0"/>
    <m/>
    <x v="0"/>
    <x v="0"/>
    <x v="2"/>
    <s v="QTR2"/>
    <s v="2019-QTR2"/>
  </r>
  <r>
    <s v="GSFC-I"/>
    <s v="Long"/>
    <d v="2019-05-10T10:45:00"/>
    <n v="95.7"/>
    <d v="2019-05-10T12:45:00"/>
    <n v="97.55"/>
    <n v="1.9300000000000001E-2"/>
    <n v="9469.9500000000007"/>
    <n v="1.89E-2"/>
    <n v="5227"/>
    <n v="500223.88"/>
    <n v="302319.45"/>
    <n v="9"/>
    <n v="1052.22"/>
    <n v="-5.0000000000000001E-4"/>
    <n v="2.4E-2"/>
    <s v="0/0"/>
    <m/>
    <x v="1"/>
    <x v="0"/>
    <x v="2"/>
    <s v="QTR2"/>
    <s v="2019-QTR2"/>
  </r>
  <r>
    <s v="NATIONALUM-I"/>
    <s v="Long"/>
    <d v="2019-05-10T11:00:00"/>
    <n v="50.5"/>
    <d v="2019-05-10T12:45:00"/>
    <n v="50.35"/>
    <n v="-3.0000000000000001E-3"/>
    <n v="-1685.15"/>
    <n v="-3.3999999999999998E-3"/>
    <n v="9901"/>
    <n v="500000.5"/>
    <n v="300634.3"/>
    <n v="8"/>
    <n v="-210.64"/>
    <n v="-3.0000000000000001E-3"/>
    <n v="6.8999999999999999E-3"/>
    <s v="0/0"/>
    <m/>
    <x v="0"/>
    <x v="0"/>
    <x v="2"/>
    <s v="QTR2"/>
    <s v="2019-QTR2"/>
  </r>
  <r>
    <s v="INDIACEM-I"/>
    <s v="Long"/>
    <d v="2019-05-10T11:15:00"/>
    <n v="101.3"/>
    <d v="2019-05-10T12:45:00"/>
    <n v="100.05"/>
    <n v="-1.23E-2"/>
    <n v="-6372.5"/>
    <n v="-1.2699999999999999E-2"/>
    <n v="4938"/>
    <n v="500219.41"/>
    <n v="294261.8"/>
    <n v="7"/>
    <n v="-910.36"/>
    <n v="-1.23E-2"/>
    <n v="1E-3"/>
    <s v="0/0"/>
    <m/>
    <x v="0"/>
    <x v="0"/>
    <x v="2"/>
    <s v="QTR2"/>
    <s v="2019-QTR2"/>
  </r>
  <r>
    <s v="GAIL-I"/>
    <s v="Short"/>
    <d v="2019-05-10T12:45:00"/>
    <n v="341.2"/>
    <d v="2019-05-10T13:30:00"/>
    <n v="342"/>
    <n v="2.3E-3"/>
    <n v="-1372"/>
    <n v="-2.7000000000000001E-3"/>
    <n v="1465"/>
    <n v="499858.03"/>
    <n v="292889.8"/>
    <n v="4"/>
    <n v="-343"/>
    <n v="-2.3E-3"/>
    <n v="1.2999999999999999E-3"/>
    <s v="0/0"/>
    <m/>
    <x v="0"/>
    <x v="0"/>
    <x v="2"/>
    <s v="QTR2"/>
    <s v="2019-QTR2"/>
  </r>
  <r>
    <s v="TORNTPOWER-I"/>
    <s v="Long"/>
    <d v="2019-05-10T13:00:00"/>
    <n v="251.55"/>
    <d v="2019-05-10T13:30:00"/>
    <n v="250.5"/>
    <n v="-4.1999999999999997E-3"/>
    <n v="-2298.9499999999998"/>
    <n v="-4.5999999999999999E-3"/>
    <n v="1999"/>
    <n v="502848.47"/>
    <n v="290590.84999999998"/>
    <n v="3"/>
    <n v="-766.32"/>
    <n v="-7.0000000000000001E-3"/>
    <n v="5.9999999999999995E-4"/>
    <s v="0/0"/>
    <m/>
    <x v="0"/>
    <x v="0"/>
    <x v="2"/>
    <s v="QTR2"/>
    <s v="2019-QTR2"/>
  </r>
  <r>
    <s v="NMDC-I"/>
    <s v="Short"/>
    <d v="2019-05-10T12:45:00"/>
    <n v="94.85"/>
    <d v="2019-05-10T14:15:00"/>
    <n v="94.2"/>
    <n v="-6.8999999999999999E-3"/>
    <n v="3224.85"/>
    <n v="6.4999999999999997E-3"/>
    <n v="5269"/>
    <n v="499764.66"/>
    <n v="293815.7"/>
    <n v="7"/>
    <n v="460.69"/>
    <n v="-5.0000000000000001E-4"/>
    <n v="1.5299999999999999E-2"/>
    <s v="0/0"/>
    <m/>
    <x v="1"/>
    <x v="0"/>
    <x v="2"/>
    <s v="QTR2"/>
    <s v="2019-QTR2"/>
  </r>
  <r>
    <s v="JETAIRWAYS-I"/>
    <s v="Long"/>
    <d v="2019-05-10T14:00:00"/>
    <n v="118"/>
    <d v="2019-05-10T14:15:00"/>
    <n v="115.9"/>
    <n v="-1.78E-2"/>
    <n v="-9038.9"/>
    <n v="-1.8200000000000001E-2"/>
    <n v="4209"/>
    <n v="496662"/>
    <n v="284776.8"/>
    <n v="2"/>
    <n v="-4519.45"/>
    <n v="-3.6400000000000002E-2"/>
    <n v="6.7999999999999996E-3"/>
    <s v="0/0"/>
    <m/>
    <x v="0"/>
    <x v="0"/>
    <x v="2"/>
    <s v="QTR2"/>
    <s v="2019-QTR2"/>
  </r>
  <r>
    <s v="WIPRO-I"/>
    <s v="Short"/>
    <d v="2019-05-10T14:15:00"/>
    <n v="291.2"/>
    <d v="2019-05-10T14:45:00"/>
    <n v="291.95"/>
    <n v="2.5999999999999999E-3"/>
    <n v="-1485.5"/>
    <n v="-3.0000000000000001E-3"/>
    <n v="1714"/>
    <n v="499116.81"/>
    <n v="283291.3"/>
    <n v="3"/>
    <n v="-495.17"/>
    <n v="-2.5999999999999999E-3"/>
    <n v="5.0000000000000001E-4"/>
    <s v="0/0"/>
    <m/>
    <x v="0"/>
    <x v="0"/>
    <x v="2"/>
    <s v="QTR2"/>
    <s v="2019-QTR2"/>
  </r>
  <r>
    <s v="GLENMARK-I"/>
    <s v="Long"/>
    <d v="2019-05-10T10:45:00"/>
    <n v="622"/>
    <d v="2019-05-10T15:15:00"/>
    <n v="620.75"/>
    <n v="-2E-3"/>
    <n v="-1210"/>
    <n v="-2.3999999999999998E-3"/>
    <n v="808"/>
    <n v="502576"/>
    <n v="282081.3"/>
    <n v="19"/>
    <n v="-63.68"/>
    <n v="-4.7000000000000002E-3"/>
    <n v="1.09E-2"/>
    <s v="0/0"/>
    <m/>
    <x v="0"/>
    <x v="0"/>
    <x v="2"/>
    <s v="QTR2"/>
    <s v="2019-QTR2"/>
  </r>
  <r>
    <s v="JISLJALEQS-I"/>
    <s v="Long"/>
    <d v="2019-05-10T14:15:00"/>
    <n v="50.05"/>
    <d v="2019-05-10T15:15:00"/>
    <n v="50.7"/>
    <n v="1.2999999999999999E-2"/>
    <n v="6326"/>
    <n v="1.26E-2"/>
    <n v="10040"/>
    <n v="502502"/>
    <n v="288407.3"/>
    <n v="5"/>
    <n v="1265.2"/>
    <n v="-5.0000000000000001E-3"/>
    <n v="1.6E-2"/>
    <s v="0/0"/>
    <m/>
    <x v="1"/>
    <x v="0"/>
    <x v="2"/>
    <s v="QTR2"/>
    <s v="2019-QTR2"/>
  </r>
  <r>
    <s v="SUZLON-I"/>
    <s v="Long"/>
    <d v="2019-05-10T14:30:00"/>
    <n v="6.1"/>
    <d v="2019-05-10T15:15:00"/>
    <n v="6.45"/>
    <n v="5.74E-2"/>
    <n v="28488.45"/>
    <n v="5.7000000000000002E-2"/>
    <n v="81967"/>
    <n v="499998.69"/>
    <n v="316895.75"/>
    <n v="4"/>
    <n v="7122.11"/>
    <n v="0"/>
    <n v="6.5600000000000006E-2"/>
    <s v="0/0"/>
    <m/>
    <x v="1"/>
    <x v="0"/>
    <x v="2"/>
    <s v="QTR2"/>
    <s v="2019-QTR2"/>
  </r>
  <r>
    <s v="GMRINFRA-I"/>
    <s v="Long"/>
    <d v="2019-05-10T14:45:00"/>
    <n v="16.25"/>
    <d v="2019-05-10T15:15:00"/>
    <n v="16.149999999999999"/>
    <n v="-6.1999999999999998E-3"/>
    <n v="-3267.5"/>
    <n v="-6.6E-3"/>
    <n v="30675"/>
    <n v="498468.75"/>
    <n v="313628.25"/>
    <n v="3"/>
    <n v="-1089.17"/>
    <n v="-6.1999999999999998E-3"/>
    <n v="3.0999999999999999E-3"/>
    <s v="0/0"/>
    <m/>
    <x v="0"/>
    <x v="0"/>
    <x v="2"/>
    <s v="QTR2"/>
    <s v="2019-QTR2"/>
  </r>
  <r>
    <s v="UJJIVAN-I"/>
    <s v="Short"/>
    <d v="2019-05-13T09:45:00"/>
    <n v="308.60000000000002"/>
    <d v="2019-05-13T10:45:00"/>
    <n v="312"/>
    <n v="1.0999999999999999E-2"/>
    <n v="-5667.2"/>
    <n v="-1.14E-2"/>
    <n v="1608"/>
    <n v="496228.81"/>
    <n v="307961.05"/>
    <n v="5"/>
    <n v="-1133.44"/>
    <n v="-1.0999999999999999E-2"/>
    <n v="4.7000000000000002E-3"/>
    <s v="0/0"/>
    <m/>
    <x v="0"/>
    <x v="0"/>
    <x v="2"/>
    <s v="QTR2"/>
    <s v="2019-QTR2"/>
  </r>
  <r>
    <s v="IDEA-I"/>
    <s v="Long"/>
    <d v="2019-05-13T10:00:00"/>
    <n v="15.05"/>
    <d v="2019-05-13T11:30:00"/>
    <n v="14.8"/>
    <n v="-1.66E-2"/>
    <n v="-8561.25"/>
    <n v="-1.7000000000000001E-2"/>
    <n v="33445"/>
    <n v="503347.25"/>
    <n v="299399.8"/>
    <n v="7"/>
    <n v="-1223.04"/>
    <n v="-1.66E-2"/>
    <n v="3.3E-3"/>
    <s v="0/0"/>
    <m/>
    <x v="0"/>
    <x v="0"/>
    <x v="2"/>
    <s v="QTR2"/>
    <s v="2019-QTR2"/>
  </r>
  <r>
    <s v="TATAELXSI-I"/>
    <s v="Short"/>
    <d v="2019-05-13T09:45:00"/>
    <n v="860"/>
    <d v="2019-05-13T14:00:00"/>
    <n v="857.2"/>
    <n v="-3.3E-3"/>
    <n v="1424"/>
    <n v="2.8999999999999998E-3"/>
    <n v="580"/>
    <n v="498800"/>
    <n v="300823.8"/>
    <n v="18"/>
    <n v="79.11"/>
    <n v="-6.7000000000000002E-3"/>
    <n v="8.0999999999999996E-3"/>
    <s v="0/0"/>
    <m/>
    <x v="1"/>
    <x v="0"/>
    <x v="2"/>
    <s v="QTR2"/>
    <s v="2019-QTR2"/>
  </r>
  <r>
    <s v="ALBK-I"/>
    <s v="Short"/>
    <d v="2019-05-13T10:30:00"/>
    <n v="42.55"/>
    <d v="2019-05-13T14:00:00"/>
    <n v="41.3"/>
    <n v="-2.9399999999999999E-2"/>
    <n v="14437.5"/>
    <n v="2.9000000000000001E-2"/>
    <n v="11710"/>
    <n v="498260.5"/>
    <n v="315261.3"/>
    <n v="15"/>
    <n v="962.5"/>
    <n v="-3.5000000000000001E-3"/>
    <n v="0.04"/>
    <s v="0/0"/>
    <m/>
    <x v="1"/>
    <x v="0"/>
    <x v="2"/>
    <s v="QTR2"/>
    <s v="2019-QTR2"/>
  </r>
  <r>
    <s v="REPCOHOME-I"/>
    <s v="Short"/>
    <d v="2019-05-13T10:45:00"/>
    <n v="391.05"/>
    <d v="2019-05-13T14:00:00"/>
    <n v="391.25"/>
    <n v="5.0000000000000001E-4"/>
    <n v="-456"/>
    <n v="-8.9999999999999998E-4"/>
    <n v="1280"/>
    <n v="500544"/>
    <n v="314805.3"/>
    <n v="14"/>
    <n v="-32.57"/>
    <n v="-2.3999999999999998E-3"/>
    <n v="1.4200000000000001E-2"/>
    <s v="0/0"/>
    <m/>
    <x v="0"/>
    <x v="0"/>
    <x v="2"/>
    <s v="QTR2"/>
    <s v="2019-QTR2"/>
  </r>
  <r>
    <s v="RBLBANK-I"/>
    <s v="Short"/>
    <d v="2019-05-13T14:00:00"/>
    <n v="659.5"/>
    <d v="2019-05-13T14:15:00"/>
    <n v="661.65"/>
    <n v="3.3E-3"/>
    <n v="-1829.7"/>
    <n v="-3.7000000000000002E-3"/>
    <n v="758"/>
    <n v="499901"/>
    <n v="312975.59999999998"/>
    <n v="2"/>
    <n v="-914.85"/>
    <n v="-4.0000000000000001E-3"/>
    <n v="8.0000000000000004E-4"/>
    <s v="0/0"/>
    <m/>
    <x v="0"/>
    <x v="0"/>
    <x v="2"/>
    <s v="QTR2"/>
    <s v="2019-QTR2"/>
  </r>
  <r>
    <s v="RPOWER-I"/>
    <s v="Short"/>
    <d v="2019-05-13T11:30:00"/>
    <n v="5.85"/>
    <d v="2019-05-13T15:15:00"/>
    <n v="5.75"/>
    <n v="-1.7100000000000001E-2"/>
    <n v="7800"/>
    <n v="1.67E-2"/>
    <n v="80000"/>
    <n v="468000"/>
    <n v="320775.59999999998"/>
    <n v="16"/>
    <n v="487.5"/>
    <n v="-8.5000000000000006E-3"/>
    <n v="2.5600000000000001E-2"/>
    <s v="0/0"/>
    <m/>
    <x v="1"/>
    <x v="0"/>
    <x v="2"/>
    <s v="QTR2"/>
    <s v="2019-QTR2"/>
  </r>
  <r>
    <s v="IDFCFIRSTB-I"/>
    <s v="Short"/>
    <d v="2019-05-13T14:15:00"/>
    <n v="43.35"/>
    <d v="2019-05-13T15:15:00"/>
    <n v="42.85"/>
    <n v="-1.15E-2"/>
    <n v="5534"/>
    <n v="1.11E-2"/>
    <n v="11468"/>
    <n v="497137.78"/>
    <n v="326309.59999999998"/>
    <n v="5"/>
    <n v="1106.8"/>
    <n v="-5.7999999999999996E-3"/>
    <n v="1.9599999999999999E-2"/>
    <s v="0/0"/>
    <m/>
    <x v="1"/>
    <x v="0"/>
    <x v="2"/>
    <s v="QTR2"/>
    <s v="2019-QTR2"/>
  </r>
  <r>
    <s v="TATAPOWER-I"/>
    <s v="Short"/>
    <d v="2019-05-13T14:15:00"/>
    <n v="63.55"/>
    <d v="2019-05-13T15:15:00"/>
    <n v="62.65"/>
    <n v="-1.4200000000000001E-2"/>
    <n v="6847.9"/>
    <n v="1.38E-2"/>
    <n v="7831"/>
    <n v="497660.03"/>
    <n v="333157.5"/>
    <n v="5"/>
    <n v="1369.58"/>
    <n v="-4.7000000000000002E-3"/>
    <n v="1.4200000000000001E-2"/>
    <s v="0/0"/>
    <m/>
    <x v="1"/>
    <x v="0"/>
    <x v="2"/>
    <s v="QTR2"/>
    <s v="2019-QTR2"/>
  </r>
  <r>
    <s v="NCC-I"/>
    <s v="Short"/>
    <d v="2019-05-13T14:15:00"/>
    <n v="92"/>
    <d v="2019-05-13T15:15:00"/>
    <n v="89.9"/>
    <n v="-2.2800000000000001E-2"/>
    <n v="11188.3"/>
    <n v="2.24E-2"/>
    <n v="5423"/>
    <n v="498916"/>
    <n v="344345.8"/>
    <n v="5"/>
    <n v="2237.66"/>
    <n v="-2.2000000000000001E-3"/>
    <n v="2.6599999999999999E-2"/>
    <s v="0/0"/>
    <m/>
    <x v="1"/>
    <x v="0"/>
    <x v="2"/>
    <s v="QTR2"/>
    <s v="2019-QTR2"/>
  </r>
  <r>
    <s v="ICICIPRULI-I"/>
    <s v="Short"/>
    <d v="2019-05-14T10:00:00"/>
    <n v="325.8"/>
    <d v="2019-05-14T11:30:00"/>
    <n v="328.55"/>
    <n v="8.3999999999999995E-3"/>
    <n v="-4402"/>
    <n v="-8.8000000000000005E-3"/>
    <n v="1528"/>
    <n v="497822.38"/>
    <n v="339943.8"/>
    <n v="7"/>
    <n v="-628.86"/>
    <n v="-8.3999999999999995E-3"/>
    <n v="5.1000000000000004E-3"/>
    <s v="0/0"/>
    <m/>
    <x v="0"/>
    <x v="0"/>
    <x v="2"/>
    <s v="QTR2"/>
    <s v="2019-QTR2"/>
  </r>
  <r>
    <s v="CASTROLIND-I"/>
    <s v="Short"/>
    <d v="2019-05-14T10:00:00"/>
    <n v="142.85"/>
    <d v="2019-05-14T12:00:00"/>
    <n v="144.1"/>
    <n v="8.8000000000000005E-3"/>
    <n v="-4571.25"/>
    <n v="-9.1999999999999998E-3"/>
    <n v="3497"/>
    <n v="499546.47"/>
    <n v="335372.55"/>
    <n v="9"/>
    <n v="-507.92"/>
    <n v="-9.1000000000000004E-3"/>
    <n v="2.0999999999999999E-3"/>
    <s v="0/0"/>
    <m/>
    <x v="0"/>
    <x v="0"/>
    <x v="2"/>
    <s v="QTR2"/>
    <s v="2019-QTR2"/>
  </r>
  <r>
    <s v="DISHTV-I"/>
    <s v="Short"/>
    <d v="2019-05-14T10:00:00"/>
    <n v="30.1"/>
    <d v="2019-05-14T13:15:00"/>
    <n v="31.15"/>
    <n v="3.49E-2"/>
    <n v="-17613.2"/>
    <n v="-3.5299999999999998E-2"/>
    <n v="16584"/>
    <n v="499178.41"/>
    <n v="317759.34999999998"/>
    <n v="14"/>
    <n v="-1258.0899999999999"/>
    <n v="-3.49E-2"/>
    <n v="1.1599999999999999E-2"/>
    <s v="0/0"/>
    <m/>
    <x v="0"/>
    <x v="0"/>
    <x v="2"/>
    <s v="QTR2"/>
    <s v="2019-QTR2"/>
  </r>
  <r>
    <s v="PETRONET-I"/>
    <s v="Short"/>
    <d v="2019-05-14T11:30:00"/>
    <n v="232.2"/>
    <d v="2019-05-14T13:15:00"/>
    <n v="233.05"/>
    <n v="3.7000000000000002E-3"/>
    <n v="-2028.35"/>
    <n v="-4.1000000000000003E-3"/>
    <n v="2151"/>
    <n v="499462.19"/>
    <n v="315731"/>
    <n v="8"/>
    <n v="-253.54"/>
    <n v="-3.7000000000000002E-3"/>
    <n v="8.0000000000000002E-3"/>
    <s v="0/0"/>
    <m/>
    <x v="0"/>
    <x v="0"/>
    <x v="2"/>
    <s v="QTR2"/>
    <s v="2019-QTR2"/>
  </r>
  <r>
    <s v="BALKRISIND-I"/>
    <s v="Short"/>
    <d v="2019-05-14T12:00:00"/>
    <n v="812"/>
    <d v="2019-05-14T13:15:00"/>
    <n v="813.55"/>
    <n v="1.9E-3"/>
    <n v="-1150.1500000000001"/>
    <n v="-2.3E-3"/>
    <n v="613"/>
    <n v="497756"/>
    <n v="314580.84999999998"/>
    <n v="6"/>
    <n v="-191.69"/>
    <n v="-7.0000000000000001E-3"/>
    <n v="7.9000000000000008E-3"/>
    <s v="0/0"/>
    <m/>
    <x v="0"/>
    <x v="0"/>
    <x v="2"/>
    <s v="QTR2"/>
    <s v="2019-QTR2"/>
  </r>
  <r>
    <s v="DHFL-I"/>
    <s v="Long"/>
    <d v="2019-05-14T13:15:00"/>
    <n v="117.65"/>
    <d v="2019-05-14T14:45:00"/>
    <n v="115.85"/>
    <n v="-1.5299999999999999E-2"/>
    <n v="-7965.2"/>
    <n v="-1.5699999999999999E-2"/>
    <n v="4314"/>
    <n v="507542.09"/>
    <n v="306615.65000000002"/>
    <n v="7"/>
    <n v="-1137.8900000000001"/>
    <n v="-2.0400000000000001E-2"/>
    <n v="1.83E-2"/>
    <s v="0/0"/>
    <m/>
    <x v="0"/>
    <x v="0"/>
    <x v="2"/>
    <s v="QTR2"/>
    <s v="2019-QTR2"/>
  </r>
  <r>
    <s v="MRPL-I"/>
    <s v="Short"/>
    <d v="2019-05-14T10:00:00"/>
    <n v="60.25"/>
    <d v="2019-05-14T15:15:00"/>
    <n v="61"/>
    <n v="1.24E-2"/>
    <n v="-6383"/>
    <n v="-1.29E-2"/>
    <n v="8244"/>
    <n v="496701"/>
    <n v="300232.65000000002"/>
    <n v="22"/>
    <n v="-290.14"/>
    <n v="-1.9099999999999999E-2"/>
    <n v="0.01"/>
    <s v="0/0"/>
    <m/>
    <x v="0"/>
    <x v="0"/>
    <x v="2"/>
    <s v="QTR2"/>
    <s v="2019-QTR2"/>
  </r>
  <r>
    <s v="LICHSGFIN-I"/>
    <s v="Long"/>
    <d v="2019-05-14T13:15:00"/>
    <n v="485.8"/>
    <d v="2019-05-14T15:15:00"/>
    <n v="489.25"/>
    <n v="7.1000000000000004E-3"/>
    <n v="3350.05"/>
    <n v="6.7000000000000002E-3"/>
    <n v="1029"/>
    <n v="499888.19"/>
    <n v="303582.7"/>
    <n v="9"/>
    <n v="372.23"/>
    <n v="-1.1999999999999999E-3"/>
    <n v="1.32E-2"/>
    <s v="0/0"/>
    <m/>
    <x v="1"/>
    <x v="0"/>
    <x v="2"/>
    <s v="QTR2"/>
    <s v="2019-QTR2"/>
  </r>
  <r>
    <s v="BSOFT-I"/>
    <s v="Long"/>
    <d v="2019-05-14T13:45:00"/>
    <n v="86.45"/>
    <d v="2019-05-14T15:15:00"/>
    <n v="87.05"/>
    <n v="6.8999999999999999E-3"/>
    <n v="3278.2"/>
    <n v="6.4999999999999997E-3"/>
    <n v="5797"/>
    <n v="501150.63"/>
    <n v="306860.90000000002"/>
    <n v="7"/>
    <n v="468.31"/>
    <n v="-2.3E-3"/>
    <n v="1.04E-2"/>
    <s v="0/0"/>
    <m/>
    <x v="1"/>
    <x v="0"/>
    <x v="2"/>
    <s v="QTR2"/>
    <s v="2019-QTR2"/>
  </r>
  <r>
    <s v="NMDC-I"/>
    <s v="Short"/>
    <d v="2019-05-14T14:45:00"/>
    <n v="92.85"/>
    <d v="2019-05-14T15:15:00"/>
    <n v="92.7"/>
    <n v="-1.6000000000000001E-3"/>
    <n v="605.65"/>
    <n v="1.1999999999999999E-3"/>
    <n v="5371"/>
    <n v="498697.34"/>
    <n v="307466.55"/>
    <n v="3"/>
    <n v="201.88"/>
    <n v="-7.0000000000000001E-3"/>
    <n v="3.2000000000000002E-3"/>
    <s v="0/0"/>
    <m/>
    <x v="1"/>
    <x v="0"/>
    <x v="2"/>
    <s v="QTR2"/>
    <s v="2019-QTR2"/>
  </r>
  <r>
    <s v="UJJIVAN-I"/>
    <s v="Long"/>
    <d v="2019-05-15T10:00:00"/>
    <n v="316.60000000000002"/>
    <d v="2019-05-15T10:30:00"/>
    <n v="314.25"/>
    <n v="-7.4000000000000003E-3"/>
    <n v="-3915.35"/>
    <n v="-7.7999999999999996E-3"/>
    <n v="1581"/>
    <n v="500544.63"/>
    <n v="303551.2"/>
    <n v="3"/>
    <n v="-1305.1199999999999"/>
    <n v="-7.4000000000000003E-3"/>
    <n v="8.5000000000000006E-3"/>
    <s v="0/0"/>
    <m/>
    <x v="0"/>
    <x v="0"/>
    <x v="2"/>
    <s v="QTR2"/>
    <s v="2019-QTR2"/>
  </r>
  <r>
    <s v="BPCL-I"/>
    <s v="Long"/>
    <d v="2019-05-15T09:45:00"/>
    <n v="368.35"/>
    <d v="2019-05-15T10:45:00"/>
    <n v="366"/>
    <n v="-6.4000000000000003E-3"/>
    <n v="-3405.4"/>
    <n v="-6.7999999999999996E-3"/>
    <n v="1364"/>
    <n v="502429.41"/>
    <n v="300145.8"/>
    <n v="5"/>
    <n v="-681.08"/>
    <n v="-7.1999999999999998E-3"/>
    <n v="1E-3"/>
    <s v="0/0"/>
    <m/>
    <x v="0"/>
    <x v="0"/>
    <x v="2"/>
    <s v="QTR2"/>
    <s v="2019-QTR2"/>
  </r>
  <r>
    <s v="TATAELXSI-I"/>
    <s v="Long"/>
    <d v="2019-05-15T10:30:00"/>
    <n v="861"/>
    <d v="2019-05-15T11:00:00"/>
    <n v="858.55"/>
    <n v="-2.8E-3"/>
    <n v="-1625.9"/>
    <n v="-3.2000000000000002E-3"/>
    <n v="582"/>
    <n v="501102"/>
    <n v="298519.90000000002"/>
    <n v="3"/>
    <n v="-541.97"/>
    <n v="-3.8999999999999998E-3"/>
    <n v="6.3E-3"/>
    <s v="0/0"/>
    <m/>
    <x v="0"/>
    <x v="0"/>
    <x v="2"/>
    <s v="QTR2"/>
    <s v="2019-QTR2"/>
  </r>
  <r>
    <s v="WOCKPHARMA-I"/>
    <s v="Long"/>
    <d v="2019-05-15T10:00:00"/>
    <n v="384.15"/>
    <d v="2019-05-15T12:15:00"/>
    <n v="380.2"/>
    <n v="-1.03E-2"/>
    <n v="-5346.85"/>
    <n v="-1.0699999999999999E-2"/>
    <n v="1303"/>
    <n v="500547.44"/>
    <n v="293173.05"/>
    <n v="10"/>
    <n v="-534.67999999999995"/>
    <n v="-1.03E-2"/>
    <n v="1.1299999999999999E-2"/>
    <s v="0/0"/>
    <m/>
    <x v="0"/>
    <x v="0"/>
    <x v="2"/>
    <s v="QTR2"/>
    <s v="2019-QTR2"/>
  </r>
  <r>
    <s v="NMDC-I"/>
    <s v="Short"/>
    <d v="2019-05-15T12:30:00"/>
    <n v="92.1"/>
    <d v="2019-05-15T13:45:00"/>
    <n v="91.45"/>
    <n v="-7.1000000000000004E-3"/>
    <n v="3319.1"/>
    <n v="6.7000000000000002E-3"/>
    <n v="5414"/>
    <n v="498629.41"/>
    <n v="296492.15000000002"/>
    <n v="6"/>
    <n v="553.17999999999995"/>
    <n v="-3.8E-3"/>
    <n v="8.6999999999999994E-3"/>
    <s v="0/0"/>
    <m/>
    <x v="1"/>
    <x v="0"/>
    <x v="2"/>
    <s v="QTR2"/>
    <s v="2019-QTR2"/>
  </r>
  <r>
    <s v="INDIANB-I"/>
    <s v="Long"/>
    <d v="2019-05-15T09:30:00"/>
    <n v="236"/>
    <d v="2019-05-15T14:45:00"/>
    <n v="230.55"/>
    <n v="-2.3099999999999999E-2"/>
    <n v="-11830.3"/>
    <n v="-2.35E-2"/>
    <n v="2134"/>
    <n v="503624"/>
    <n v="284661.84999999998"/>
    <n v="22"/>
    <n v="-537.74"/>
    <n v="-2.3099999999999999E-2"/>
    <n v="1.06E-2"/>
    <s v="0/0"/>
    <m/>
    <x v="0"/>
    <x v="0"/>
    <x v="2"/>
    <s v="QTR2"/>
    <s v="2019-QTR2"/>
  </r>
  <r>
    <s v="DLF-I"/>
    <s v="Short"/>
    <d v="2019-05-15T10:45:00"/>
    <n v="164.2"/>
    <d v="2019-05-15T15:15:00"/>
    <n v="162.75"/>
    <n v="-8.8000000000000005E-3"/>
    <n v="4210.8999999999996"/>
    <n v="8.3999999999999995E-3"/>
    <n v="3042"/>
    <n v="499496.41"/>
    <n v="288872.75"/>
    <n v="19"/>
    <n v="221.63"/>
    <n v="-2.3999999999999998E-3"/>
    <n v="1.7100000000000001E-2"/>
    <s v="0/0"/>
    <m/>
    <x v="1"/>
    <x v="0"/>
    <x v="2"/>
    <s v="QTR2"/>
    <s v="2019-QTR2"/>
  </r>
  <r>
    <s v="GRASIM-I"/>
    <s v="Short"/>
    <d v="2019-05-15T11:00:00"/>
    <n v="836.55"/>
    <d v="2019-05-15T15:15:00"/>
    <n v="816.1"/>
    <n v="-2.4400000000000002E-2"/>
    <n v="12029.1"/>
    <n v="2.4E-2"/>
    <n v="598"/>
    <n v="500256.91"/>
    <n v="300901.84999999998"/>
    <n v="18"/>
    <n v="668.28"/>
    <n v="-2E-3"/>
    <n v="2.7300000000000001E-2"/>
    <s v="0/0"/>
    <m/>
    <x v="1"/>
    <x v="0"/>
    <x v="2"/>
    <s v="QTR2"/>
    <s v="2019-QTR2"/>
  </r>
  <r>
    <s v="UJJIVAN-I"/>
    <s v="Long"/>
    <d v="2019-05-15T13:45:00"/>
    <n v="316.60000000000002"/>
    <d v="2019-05-15T15:15:00"/>
    <n v="318.14999999999998"/>
    <n v="4.8999999999999998E-3"/>
    <n v="2262.9499999999998"/>
    <n v="4.4999999999999997E-3"/>
    <n v="1589"/>
    <n v="503077.41"/>
    <n v="303164.79999999999"/>
    <n v="7"/>
    <n v="323.27999999999997"/>
    <n v="-6.1999999999999998E-3"/>
    <n v="1.6400000000000001E-2"/>
    <s v="0/0"/>
    <m/>
    <x v="1"/>
    <x v="0"/>
    <x v="2"/>
    <s v="QTR2"/>
    <s v="2019-QTR2"/>
  </r>
  <r>
    <s v="IDFCFIRSTB-I"/>
    <s v="Short"/>
    <d v="2019-05-15T14:45:00"/>
    <n v="41.25"/>
    <d v="2019-05-15T15:15:00"/>
    <n v="40.549999999999997"/>
    <n v="-1.7000000000000001E-2"/>
    <n v="8264.4"/>
    <n v="1.66E-2"/>
    <n v="12092"/>
    <n v="498795"/>
    <n v="311429.2"/>
    <n v="3"/>
    <n v="2754.8"/>
    <n v="-3.5999999999999999E-3"/>
    <n v="1.7000000000000001E-2"/>
    <s v="0/0"/>
    <m/>
    <x v="1"/>
    <x v="0"/>
    <x v="2"/>
    <s v="QTR2"/>
    <s v="2019-QTR2"/>
  </r>
  <r>
    <s v="ARVIND-I"/>
    <s v="Short"/>
    <d v="2019-05-16T10:00:00"/>
    <n v="70.849999999999994"/>
    <d v="2019-05-16T10:15:00"/>
    <n v="71.55"/>
    <n v="9.9000000000000008E-3"/>
    <n v="-5143.3999999999996"/>
    <n v="-1.03E-2"/>
    <n v="7062"/>
    <n v="500342.69"/>
    <n v="306285.8"/>
    <n v="2"/>
    <n v="-2571.6999999999998"/>
    <n v="-9.9000000000000008E-3"/>
    <n v="4.8999999999999998E-3"/>
    <s v="0/0"/>
    <m/>
    <x v="0"/>
    <x v="0"/>
    <x v="2"/>
    <s v="QTR2"/>
    <s v="2019-QTR2"/>
  </r>
  <r>
    <s v="TORNTPOWER-I"/>
    <s v="Short"/>
    <d v="2019-05-16T10:30:00"/>
    <n v="240.25"/>
    <d v="2019-05-16T11:00:00"/>
    <n v="238.85"/>
    <n v="-5.7999999999999996E-3"/>
    <n v="2714.8"/>
    <n v="5.4000000000000003E-3"/>
    <n v="2082"/>
    <n v="500200.5"/>
    <n v="309000.59999999998"/>
    <n v="3"/>
    <n v="904.93"/>
    <n v="0"/>
    <n v="1.8700000000000001E-2"/>
    <s v="0/0"/>
    <m/>
    <x v="1"/>
    <x v="0"/>
    <x v="2"/>
    <s v="QTR2"/>
    <s v="2019-QTR2"/>
  </r>
  <r>
    <s v="GLENMARK-I"/>
    <s v="Short"/>
    <d v="2019-05-16T10:15:00"/>
    <n v="574.29999999999995"/>
    <d v="2019-05-16T12:00:00"/>
    <n v="578.4"/>
    <n v="7.1000000000000004E-3"/>
    <n v="-3758.8"/>
    <n v="-7.4999999999999997E-3"/>
    <n v="868"/>
    <n v="498492.38"/>
    <n v="305241.8"/>
    <n v="8"/>
    <n v="-469.85"/>
    <n v="-7.1000000000000004E-3"/>
    <n v="1.0200000000000001E-2"/>
    <s v="0/0"/>
    <m/>
    <x v="0"/>
    <x v="0"/>
    <x v="2"/>
    <s v="QTR2"/>
    <s v="2019-QTR2"/>
  </r>
  <r>
    <s v="VGUARD-I"/>
    <s v="Short"/>
    <d v="2019-05-16T09:45:00"/>
    <n v="204.1"/>
    <d v="2019-05-16T12:15:00"/>
    <n v="203.55"/>
    <n v="-2.7000000000000001E-3"/>
    <n v="1145.3"/>
    <n v="2.3E-3"/>
    <n v="2446"/>
    <n v="499228.63"/>
    <n v="306387.09999999998"/>
    <n v="11"/>
    <n v="104.12"/>
    <n v="-1.6999999999999999E-3"/>
    <n v="1.0500000000000001E-2"/>
    <s v="0/0"/>
    <m/>
    <x v="1"/>
    <x v="0"/>
    <x v="2"/>
    <s v="QTR2"/>
    <s v="2019-QTR2"/>
  </r>
  <r>
    <s v="L&amp;TFH-I"/>
    <s v="Short"/>
    <d v="2019-05-16T10:00:00"/>
    <n v="114.65"/>
    <d v="2019-05-16T13:45:00"/>
    <n v="115.85"/>
    <n v="1.0500000000000001E-2"/>
    <n v="-5428.4"/>
    <n v="-1.09E-2"/>
    <n v="4357"/>
    <n v="499530.06"/>
    <n v="300958.7"/>
    <n v="16"/>
    <n v="-339.27"/>
    <n v="-1.0500000000000001E-2"/>
    <n v="3.5000000000000001E-3"/>
    <s v="0/0"/>
    <m/>
    <x v="0"/>
    <x v="0"/>
    <x v="2"/>
    <s v="QTR2"/>
    <s v="2019-QTR2"/>
  </r>
  <r>
    <s v="VGUARD-I"/>
    <s v="Short"/>
    <d v="2019-05-16T12:45:00"/>
    <n v="203.05"/>
    <d v="2019-05-16T13:45:00"/>
    <n v="203.55"/>
    <n v="2.5000000000000001E-3"/>
    <n v="-1429"/>
    <n v="-2.8999999999999998E-3"/>
    <n v="2458"/>
    <n v="499096.91"/>
    <n v="299529.7"/>
    <n v="5"/>
    <n v="-285.8"/>
    <n v="-2.5000000000000001E-3"/>
    <n v="4.7000000000000002E-3"/>
    <s v="0/0"/>
    <m/>
    <x v="0"/>
    <x v="0"/>
    <x v="2"/>
    <s v="QTR2"/>
    <s v="2019-QTR2"/>
  </r>
  <r>
    <s v="NHPC-I"/>
    <s v="Short"/>
    <d v="2019-05-16T13:45:00"/>
    <n v="21.9"/>
    <d v="2019-05-16T14:30:00"/>
    <n v="21.95"/>
    <n v="2.3E-3"/>
    <n v="-1341.55"/>
    <n v="-2.7000000000000001E-3"/>
    <n v="22831"/>
    <n v="499998.91"/>
    <n v="298188.15000000002"/>
    <n v="4"/>
    <n v="-335.39"/>
    <n v="-2.3E-3"/>
    <n v="4.5999999999999999E-3"/>
    <s v="0/0"/>
    <m/>
    <x v="0"/>
    <x v="0"/>
    <x v="2"/>
    <s v="QTR2"/>
    <s v="2019-QTR2"/>
  </r>
  <r>
    <s v="GSFC-I"/>
    <s v="Long"/>
    <d v="2019-05-16T11:00:00"/>
    <n v="93.2"/>
    <d v="2019-05-16T15:15:00"/>
    <n v="94.7"/>
    <n v="1.61E-2"/>
    <n v="7864"/>
    <n v="1.5699999999999999E-2"/>
    <n v="5376"/>
    <n v="501043.19"/>
    <n v="306052.15000000002"/>
    <n v="18"/>
    <n v="436.89"/>
    <n v="-3.8E-3"/>
    <n v="1.9800000000000002E-2"/>
    <s v="0/0"/>
    <m/>
    <x v="1"/>
    <x v="0"/>
    <x v="2"/>
    <s v="QTR2"/>
    <s v="2019-QTR2"/>
  </r>
  <r>
    <s v="TATAGLOBAL-I"/>
    <s v="Long"/>
    <d v="2019-05-16T12:30:00"/>
    <n v="214.4"/>
    <d v="2019-05-16T15:15:00"/>
    <n v="219.5"/>
    <n v="2.3800000000000002E-2"/>
    <n v="11728.9"/>
    <n v="2.3400000000000001E-2"/>
    <n v="2339"/>
    <n v="501481.59"/>
    <n v="317781.05"/>
    <n v="12"/>
    <n v="977.41"/>
    <n v="-4.1999999999999997E-3"/>
    <n v="2.9399999999999999E-2"/>
    <s v="0/0"/>
    <m/>
    <x v="1"/>
    <x v="0"/>
    <x v="2"/>
    <s v="QTR2"/>
    <s v="2019-QTR2"/>
  </r>
  <r>
    <s v="NCC-I"/>
    <s v="Long"/>
    <d v="2019-05-16T14:00:00"/>
    <n v="93.3"/>
    <d v="2019-05-16T15:15:00"/>
    <n v="95"/>
    <n v="1.8200000000000001E-2"/>
    <n v="8920.5"/>
    <n v="1.78E-2"/>
    <n v="5365"/>
    <n v="500554.53"/>
    <n v="326701.55"/>
    <n v="6"/>
    <n v="1486.75"/>
    <n v="-3.2000000000000002E-3"/>
    <n v="1.8200000000000001E-2"/>
    <s v="0/0"/>
    <m/>
    <x v="1"/>
    <x v="0"/>
    <x v="2"/>
    <s v="QTR2"/>
    <s v="2019-QTR2"/>
  </r>
  <r>
    <s v="ADANIPOWER-I"/>
    <s v="Long"/>
    <d v="2019-05-16T14:30:00"/>
    <n v="39.950000000000003"/>
    <d v="2019-05-16T15:15:00"/>
    <n v="40.6"/>
    <n v="1.6299999999999999E-2"/>
    <n v="7976.35"/>
    <n v="1.5900000000000001E-2"/>
    <n v="12579"/>
    <n v="502531.06"/>
    <n v="334677.90000000002"/>
    <n v="4"/>
    <n v="1994.09"/>
    <n v="-1.1299999999999999E-2"/>
    <n v="1.6299999999999999E-2"/>
    <s v="0/0"/>
    <m/>
    <x v="1"/>
    <x v="0"/>
    <x v="2"/>
    <s v="QTR2"/>
    <s v="2019-QTR2"/>
  </r>
  <r>
    <s v="DABUR-I"/>
    <s v="Long"/>
    <d v="2019-05-17T10:00:00"/>
    <n v="368.9"/>
    <d v="2019-05-17T10:15:00"/>
    <n v="367.3"/>
    <n v="-4.3E-3"/>
    <n v="-2374.4"/>
    <n v="-4.7000000000000002E-3"/>
    <n v="1359"/>
    <n v="501335.09"/>
    <n v="332303.5"/>
    <n v="2"/>
    <n v="-1187.2"/>
    <n v="-4.3E-3"/>
    <n v="8.9999999999999998E-4"/>
    <s v="0/0"/>
    <m/>
    <x v="0"/>
    <x v="0"/>
    <x v="2"/>
    <s v="QTR2"/>
    <s v="2019-QTR2"/>
  </r>
  <r>
    <s v="JUSTDIAL-I"/>
    <s v="Long"/>
    <d v="2019-05-17T10:00:00"/>
    <n v="606.20000000000005"/>
    <d v="2019-05-17T11:45:00"/>
    <n v="625.5"/>
    <n v="3.1800000000000002E-2"/>
    <n v="15799.7"/>
    <n v="3.1399999999999997E-2"/>
    <n v="829"/>
    <n v="502539.81"/>
    <n v="348103.2"/>
    <n v="8"/>
    <n v="1974.96"/>
    <n v="-4.7000000000000002E-3"/>
    <n v="3.8399999999999997E-2"/>
    <s v="0/0"/>
    <m/>
    <x v="1"/>
    <x v="0"/>
    <x v="2"/>
    <s v="QTR2"/>
    <s v="2019-QTR2"/>
  </r>
  <r>
    <s v="IDFC-I"/>
    <s v="Short"/>
    <d v="2019-05-17T10:30:00"/>
    <n v="35.799999999999997"/>
    <d v="2019-05-17T13:15:00"/>
    <n v="36"/>
    <n v="5.5999999999999999E-3"/>
    <n v="-2981.6"/>
    <n v="-6.0000000000000001E-3"/>
    <n v="13908"/>
    <n v="497906.38"/>
    <n v="345121.6"/>
    <n v="12"/>
    <n v="-248.47"/>
    <n v="-5.5999999999999999E-3"/>
    <n v="8.3999999999999995E-3"/>
    <s v="0/0"/>
    <m/>
    <x v="0"/>
    <x v="0"/>
    <x v="2"/>
    <s v="QTR2"/>
    <s v="2019-QTR2"/>
  </r>
  <r>
    <s v="AUROPHARMA-I"/>
    <s v="Short"/>
    <d v="2019-05-17T09:45:00"/>
    <n v="686.4"/>
    <d v="2019-05-17T15:15:00"/>
    <n v="669.15"/>
    <n v="-2.5100000000000001E-2"/>
    <n v="12271.75"/>
    <n v="2.47E-2"/>
    <n v="723"/>
    <n v="496267.22"/>
    <n v="357393.35"/>
    <n v="23"/>
    <n v="533.54999999999995"/>
    <n v="-1.2200000000000001E-2"/>
    <n v="3.5299999999999998E-2"/>
    <s v="0/0"/>
    <m/>
    <x v="1"/>
    <x v="0"/>
    <x v="2"/>
    <s v="QTR2"/>
    <s v="2019-QTR2"/>
  </r>
  <r>
    <s v="DABUR-I"/>
    <s v="Long"/>
    <d v="2019-05-17T11:00:00"/>
    <n v="368.9"/>
    <d v="2019-05-17T15:15:00"/>
    <n v="371.5"/>
    <n v="7.0000000000000001E-3"/>
    <n v="3330.8"/>
    <n v="6.6E-3"/>
    <n v="1358"/>
    <n v="500966.19"/>
    <n v="360724.15"/>
    <n v="18"/>
    <n v="185.04"/>
    <n v="-2.3999999999999998E-3"/>
    <n v="2.3199999999999998E-2"/>
    <s v="0/0"/>
    <m/>
    <x v="1"/>
    <x v="0"/>
    <x v="2"/>
    <s v="QTR2"/>
    <s v="2019-QTR2"/>
  </r>
  <r>
    <s v="MCDOWELL-N-I"/>
    <s v="Long"/>
    <d v="2019-05-17T11:45:00"/>
    <n v="528.9"/>
    <d v="2019-05-17T15:15:00"/>
    <n v="533.5"/>
    <n v="8.6999999999999994E-3"/>
    <n v="4147"/>
    <n v="8.3000000000000001E-3"/>
    <n v="945"/>
    <n v="499810.53"/>
    <n v="364871.15"/>
    <n v="15"/>
    <n v="276.47000000000003"/>
    <n v="-4.0000000000000002E-4"/>
    <n v="1.89E-2"/>
    <s v="0/0"/>
    <m/>
    <x v="1"/>
    <x v="0"/>
    <x v="2"/>
    <s v="QTR2"/>
    <s v="2019-QTR2"/>
  </r>
  <r>
    <s v="TATACOMM-I"/>
    <s v="Long"/>
    <d v="2019-05-17T13:15:00"/>
    <n v="552.20000000000005"/>
    <d v="2019-05-17T15:15:00"/>
    <n v="554.25"/>
    <n v="3.7000000000000002E-3"/>
    <n v="1659.35"/>
    <n v="3.3E-3"/>
    <n v="907"/>
    <n v="500845.41"/>
    <n v="366530.5"/>
    <n v="9"/>
    <n v="184.37"/>
    <n v="-2.3999999999999998E-3"/>
    <n v="1.23E-2"/>
    <s v="0/0"/>
    <m/>
    <x v="1"/>
    <x v="0"/>
    <x v="2"/>
    <s v="QTR2"/>
    <s v="2019-QTR2"/>
  </r>
  <r>
    <s v="SUZLON-I"/>
    <s v="Long"/>
    <d v="2019-05-20T09:45:00"/>
    <n v="5.5"/>
    <d v="2019-05-20T10:15:00"/>
    <n v="5.7"/>
    <n v="3.6400000000000002E-2"/>
    <n v="17818"/>
    <n v="3.5999999999999997E-2"/>
    <n v="90090"/>
    <n v="495495"/>
    <n v="384348.5"/>
    <n v="3"/>
    <n v="5939.33"/>
    <n v="0"/>
    <n v="5.45E-2"/>
    <s v="0/0"/>
    <m/>
    <x v="1"/>
    <x v="0"/>
    <x v="2"/>
    <s v="QTR2"/>
    <s v="2019-QTR2"/>
  </r>
  <r>
    <s v="MARICO-I"/>
    <s v="Long"/>
    <d v="2019-05-20T09:45:00"/>
    <n v="367.85"/>
    <d v="2019-05-20T10:15:00"/>
    <n v="367.55"/>
    <n v="-8.0000000000000004E-4"/>
    <n v="-607.70000000000005"/>
    <n v="-1.1999999999999999E-3"/>
    <n v="1359"/>
    <n v="499908.16"/>
    <n v="383740.8"/>
    <n v="3"/>
    <n v="-202.57"/>
    <n v="-8.0000000000000004E-4"/>
    <n v="6.4999999999999997E-3"/>
    <s v="0/0"/>
    <m/>
    <x v="0"/>
    <x v="0"/>
    <x v="2"/>
    <s v="QTR2"/>
    <s v="2019-QTR2"/>
  </r>
  <r>
    <s v="AMBUJACEM-I"/>
    <s v="Long"/>
    <d v="2019-05-20T09:45:00"/>
    <n v="224.5"/>
    <d v="2019-05-20T12:15:00"/>
    <n v="226.85"/>
    <n v="1.0500000000000001E-2"/>
    <n v="5047.55"/>
    <n v="1.01E-2"/>
    <n v="2233"/>
    <n v="501308.5"/>
    <n v="388788.35"/>
    <n v="11"/>
    <n v="458.87"/>
    <n v="-6.0000000000000001E-3"/>
    <n v="1.7399999999999999E-2"/>
    <s v="0/0"/>
    <m/>
    <x v="1"/>
    <x v="0"/>
    <x v="2"/>
    <s v="QTR2"/>
    <s v="2019-QTR2"/>
  </r>
  <r>
    <s v="IFCI-I"/>
    <s v="Long"/>
    <d v="2019-05-20T12:15:00"/>
    <n v="9.65"/>
    <d v="2019-05-20T13:00:00"/>
    <n v="9.8000000000000007"/>
    <n v="1.55E-2"/>
    <n v="7571.95"/>
    <n v="1.5100000000000001E-2"/>
    <n v="51813"/>
    <n v="499995.44"/>
    <n v="396360.3"/>
    <n v="4"/>
    <n v="1892.99"/>
    <n v="0"/>
    <n v="3.6299999999999999E-2"/>
    <s v="0/0"/>
    <m/>
    <x v="1"/>
    <x v="0"/>
    <x v="2"/>
    <s v="QTR2"/>
    <s v="2019-QTR2"/>
  </r>
  <r>
    <s v="ORIENTBANK-I"/>
    <s v="Long"/>
    <d v="2019-05-20T13:00:00"/>
    <n v="96.45"/>
    <d v="2019-05-20T13:30:00"/>
    <n v="95.65"/>
    <n v="-8.3000000000000001E-3"/>
    <n v="-4380"/>
    <n v="-8.6999999999999994E-3"/>
    <n v="5225"/>
    <n v="503951.22"/>
    <n v="391980.3"/>
    <n v="3"/>
    <n v="-1460"/>
    <n v="-9.2999999999999992E-3"/>
    <n v="6.7000000000000002E-3"/>
    <s v="0/0"/>
    <m/>
    <x v="0"/>
    <x v="0"/>
    <x v="2"/>
    <s v="QTR2"/>
    <s v="2019-QTR2"/>
  </r>
  <r>
    <s v="NBCC-I"/>
    <s v="Long"/>
    <d v="2019-05-20T13:30:00"/>
    <n v="57.5"/>
    <d v="2019-05-20T14:15:00"/>
    <n v="57.25"/>
    <n v="-4.3E-3"/>
    <n v="-2374"/>
    <n v="-4.7000000000000002E-3"/>
    <n v="8696"/>
    <n v="500020"/>
    <n v="389606.3"/>
    <n v="4"/>
    <n v="-593.5"/>
    <n v="-5.1999999999999998E-3"/>
    <n v="1.6999999999999999E-3"/>
    <s v="0/0"/>
    <m/>
    <x v="0"/>
    <x v="0"/>
    <x v="2"/>
    <s v="QTR2"/>
    <s v="2019-QTR2"/>
  </r>
  <r>
    <s v="ICICIBANK-I"/>
    <s v="Long"/>
    <d v="2019-05-20T09:45:00"/>
    <n v="407.35"/>
    <d v="2019-05-20T15:15:00"/>
    <n v="408.8"/>
    <n v="3.5999999999999999E-3"/>
    <n v="1586.4"/>
    <n v="3.2000000000000002E-3"/>
    <n v="1232"/>
    <n v="501855.22"/>
    <n v="391192.7"/>
    <n v="23"/>
    <n v="68.97"/>
    <n v="-5.4000000000000003E-3"/>
    <n v="1.6799999999999999E-2"/>
    <s v="0/0"/>
    <m/>
    <x v="1"/>
    <x v="0"/>
    <x v="2"/>
    <s v="QTR2"/>
    <s v="2019-QTR2"/>
  </r>
  <r>
    <s v="TV18BRDCST-I"/>
    <s v="Long"/>
    <d v="2019-05-20T10:15:00"/>
    <n v="28.9"/>
    <d v="2019-05-20T15:15:00"/>
    <n v="29.05"/>
    <n v="5.1999999999999998E-3"/>
    <n v="2390.65"/>
    <n v="4.7999999999999996E-3"/>
    <n v="17271"/>
    <n v="499131.91"/>
    <n v="393583.35"/>
    <n v="21"/>
    <n v="113.84"/>
    <n v="-6.8999999999999999E-3"/>
    <n v="8.6999999999999994E-3"/>
    <s v="0/0"/>
    <m/>
    <x v="1"/>
    <x v="0"/>
    <x v="2"/>
    <s v="QTR2"/>
    <s v="2019-QTR2"/>
  </r>
  <r>
    <s v="SAIL-I"/>
    <s v="Long"/>
    <d v="2019-05-20T10:15:00"/>
    <n v="50.9"/>
    <d v="2019-05-20T15:15:00"/>
    <n v="51.65"/>
    <n v="1.47E-2"/>
    <n v="7167.25"/>
    <n v="1.43E-2"/>
    <n v="9823"/>
    <n v="499990.72"/>
    <n v="400750.6"/>
    <n v="21"/>
    <n v="341.3"/>
    <n v="-1E-3"/>
    <n v="1.8700000000000001E-2"/>
    <s v="0/0"/>
    <m/>
    <x v="1"/>
    <x v="0"/>
    <x v="2"/>
    <s v="QTR2"/>
    <s v="2019-QTR2"/>
  </r>
  <r>
    <s v="BEL-I"/>
    <s v="Long"/>
    <d v="2019-05-20T14:30:00"/>
    <n v="99.9"/>
    <d v="2019-05-20T15:15:00"/>
    <n v="100.1"/>
    <n v="2E-3"/>
    <n v="807"/>
    <n v="1.6000000000000001E-3"/>
    <n v="5035"/>
    <n v="502996.5"/>
    <n v="401557.6"/>
    <n v="4"/>
    <n v="201.75"/>
    <n v="-6.4999999999999997E-3"/>
    <n v="7.0000000000000001E-3"/>
    <s v="0/0"/>
    <m/>
    <x v="1"/>
    <x v="0"/>
    <x v="2"/>
    <s v="QTR2"/>
    <s v="2019-QTR2"/>
  </r>
  <r>
    <s v="HAVELLS-I"/>
    <s v="Long"/>
    <d v="2019-05-21T10:00:00"/>
    <n v="768.3"/>
    <d v="2019-05-21T10:30:00"/>
    <n v="762.3"/>
    <n v="-7.7999999999999996E-3"/>
    <n v="-4112"/>
    <n v="-8.2000000000000007E-3"/>
    <n v="652"/>
    <n v="500931.59"/>
    <n v="397445.6"/>
    <n v="3"/>
    <n v="-1370.67"/>
    <n v="-9.5999999999999992E-3"/>
    <n v="1.1999999999999999E-3"/>
    <s v="0/0"/>
    <m/>
    <x v="0"/>
    <x v="0"/>
    <x v="2"/>
    <s v="QTR2"/>
    <s v="2019-QTR2"/>
  </r>
  <r>
    <s v="KAJARIACER-I"/>
    <s v="Long"/>
    <d v="2019-05-21T12:15:00"/>
    <n v="623.4"/>
    <d v="2019-05-21T12:45:00"/>
    <n v="616.75"/>
    <n v="-1.0699999999999999E-2"/>
    <n v="-5546.6"/>
    <n v="-1.11E-2"/>
    <n v="804"/>
    <n v="501213.63"/>
    <n v="391899"/>
    <n v="3"/>
    <n v="-1848.87"/>
    <n v="-1.0699999999999999E-2"/>
    <n v="2.2000000000000001E-3"/>
    <s v="0/0"/>
    <m/>
    <x v="0"/>
    <x v="0"/>
    <x v="2"/>
    <s v="QTR2"/>
    <s v="2019-QTR2"/>
  </r>
  <r>
    <s v="JUSTDIAL-I"/>
    <s v="Long"/>
    <d v="2019-05-21T10:15:00"/>
    <n v="690.8"/>
    <d v="2019-05-21T13:00:00"/>
    <n v="706.25"/>
    <n v="2.24E-2"/>
    <n v="10985.8"/>
    <n v="2.1999999999999999E-2"/>
    <n v="724"/>
    <n v="500139.19"/>
    <n v="402884.8"/>
    <n v="12"/>
    <n v="915.48"/>
    <n v="-4.5999999999999999E-3"/>
    <n v="4.6300000000000001E-2"/>
    <s v="0/0"/>
    <m/>
    <x v="1"/>
    <x v="0"/>
    <x v="2"/>
    <s v="QTR2"/>
    <s v="2019-QTR2"/>
  </r>
  <r>
    <s v="ARVIND-I"/>
    <s v="Short"/>
    <d v="2019-05-21T13:00:00"/>
    <n v="77.099999999999994"/>
    <d v="2019-05-21T13:15:00"/>
    <n v="77.5"/>
    <n v="5.1999999999999998E-3"/>
    <n v="-2787.2"/>
    <n v="-5.5999999999999999E-3"/>
    <n v="6468"/>
    <n v="498682.78"/>
    <n v="400097.6"/>
    <n v="2"/>
    <n v="-1393.6"/>
    <n v="-5.1999999999999998E-3"/>
    <n v="3.8999999999999998E-3"/>
    <s v="0/0"/>
    <m/>
    <x v="0"/>
    <x v="0"/>
    <x v="2"/>
    <s v="QTR2"/>
    <s v="2019-QTR2"/>
  </r>
  <r>
    <s v="VGUARD-I"/>
    <s v="Short"/>
    <d v="2019-05-21T12:45:00"/>
    <n v="206.85"/>
    <d v="2019-05-21T13:45:00"/>
    <n v="207.6"/>
    <n v="3.5999999999999999E-3"/>
    <n v="-2015"/>
    <n v="-4.0000000000000001E-3"/>
    <n v="2420"/>
    <n v="500577"/>
    <n v="398082.6"/>
    <n v="5"/>
    <n v="-403"/>
    <n v="-3.5999999999999999E-3"/>
    <n v="6.0000000000000001E-3"/>
    <s v="0/0"/>
    <m/>
    <x v="0"/>
    <x v="0"/>
    <x v="2"/>
    <s v="QTR2"/>
    <s v="2019-QTR2"/>
  </r>
  <r>
    <s v="BALKRISIND-I"/>
    <s v="Short"/>
    <d v="2019-05-21T10:45:00"/>
    <n v="763.25"/>
    <d v="2019-05-21T15:15:00"/>
    <n v="768.05"/>
    <n v="6.3E-3"/>
    <n v="-3344"/>
    <n v="-6.7000000000000002E-3"/>
    <n v="655"/>
    <n v="499928.75"/>
    <n v="394738.6"/>
    <n v="19"/>
    <n v="-176"/>
    <n v="-1.11E-2"/>
    <n v="4.1999999999999997E-3"/>
    <s v="0/0"/>
    <m/>
    <x v="0"/>
    <x v="0"/>
    <x v="2"/>
    <s v="QTR2"/>
    <s v="2019-QTR2"/>
  </r>
  <r>
    <s v="AMARAJABAT-I"/>
    <s v="Short"/>
    <d v="2019-05-21T12:45:00"/>
    <n v="635.29999999999995"/>
    <d v="2019-05-21T15:15:00"/>
    <n v="626.70000000000005"/>
    <n v="-1.35E-2"/>
    <n v="6559.6"/>
    <n v="1.3100000000000001E-2"/>
    <n v="786"/>
    <n v="499345.78"/>
    <n v="401298.2"/>
    <n v="11"/>
    <n v="596.33000000000004"/>
    <n v="-3.5999999999999999E-3"/>
    <n v="1.35E-2"/>
    <s v="0/0"/>
    <m/>
    <x v="1"/>
    <x v="0"/>
    <x v="2"/>
    <s v="QTR2"/>
    <s v="2019-QTR2"/>
  </r>
  <r>
    <s v="TATAELXSI-I"/>
    <s v="Short"/>
    <d v="2019-05-21T13:15:00"/>
    <n v="848.2"/>
    <d v="2019-05-21T15:15:00"/>
    <n v="842.25"/>
    <n v="-7.0000000000000001E-3"/>
    <n v="3304.55"/>
    <n v="6.6E-3"/>
    <n v="589"/>
    <n v="499589.81"/>
    <n v="404602.75"/>
    <n v="9"/>
    <n v="367.17"/>
    <n v="-5.0000000000000001E-3"/>
    <n v="1.24E-2"/>
    <s v="0/0"/>
    <m/>
    <x v="1"/>
    <x v="0"/>
    <x v="2"/>
    <s v="QTR2"/>
    <s v="2019-QTR2"/>
  </r>
  <r>
    <s v="KAJARIACER-I"/>
    <s v="Long"/>
    <d v="2019-05-21T14:00:00"/>
    <n v="623.4"/>
    <d v="2019-05-21T15:15:00"/>
    <n v="623.45000000000005"/>
    <n v="1E-4"/>
    <n v="-159.80000000000001"/>
    <n v="-2.9999999999999997E-4"/>
    <n v="804"/>
    <n v="501213.63"/>
    <n v="404442.95"/>
    <n v="6"/>
    <n v="-26.63"/>
    <n v="-7.1000000000000004E-3"/>
    <n v="1.6000000000000001E-3"/>
    <s v="0/0"/>
    <m/>
    <x v="0"/>
    <x v="0"/>
    <x v="2"/>
    <s v="QTR2"/>
    <s v="2019-QTR2"/>
  </r>
  <r>
    <s v="TATAELXSI-I"/>
    <s v="Short"/>
    <d v="2019-05-22T10:00:00"/>
    <n v="836.5"/>
    <d v="2019-05-22T10:15:00"/>
    <n v="840.65"/>
    <n v="5.0000000000000001E-3"/>
    <n v="-2673.4"/>
    <n v="-5.4000000000000003E-3"/>
    <n v="596"/>
    <n v="498554"/>
    <n v="401769.55"/>
    <n v="2"/>
    <n v="-1336.7"/>
    <n v="-5.0000000000000001E-3"/>
    <n v="5.4000000000000003E-3"/>
    <s v="0/0"/>
    <m/>
    <x v="0"/>
    <x v="0"/>
    <x v="2"/>
    <s v="QTR2"/>
    <s v="2019-QTR2"/>
  </r>
  <r>
    <s v="EXIDEIND-I"/>
    <s v="Short"/>
    <d v="2019-05-22T10:00:00"/>
    <n v="207.5"/>
    <d v="2019-05-22T11:00:00"/>
    <n v="208.3"/>
    <n v="3.8999999999999998E-3"/>
    <n v="-2129.6"/>
    <n v="-4.3E-3"/>
    <n v="2412"/>
    <n v="500490"/>
    <n v="399639.95"/>
    <n v="5"/>
    <n v="-425.92"/>
    <n v="-5.4999999999999997E-3"/>
    <n v="2.7000000000000001E-3"/>
    <s v="0/0"/>
    <m/>
    <x v="0"/>
    <x v="0"/>
    <x v="2"/>
    <s v="QTR2"/>
    <s v="2019-QTR2"/>
  </r>
  <r>
    <s v="GMRINFRA-I"/>
    <s v="Short"/>
    <d v="2019-05-22T11:00:00"/>
    <n v="15.3"/>
    <d v="2019-05-22T11:30:00"/>
    <n v="15.3"/>
    <n v="0"/>
    <n v="-200"/>
    <n v="-4.0000000000000002E-4"/>
    <n v="32573"/>
    <n v="498366.91"/>
    <n v="399439.95"/>
    <n v="3"/>
    <n v="-66.67"/>
    <n v="-3.3E-3"/>
    <n v="3.3E-3"/>
    <s v="0/0"/>
    <m/>
    <x v="0"/>
    <x v="0"/>
    <x v="2"/>
    <s v="QTR2"/>
    <s v="2019-QTR2"/>
  </r>
  <r>
    <s v="MGL-I"/>
    <s v="Short"/>
    <d v="2019-05-22T10:30:00"/>
    <n v="851.9"/>
    <d v="2019-05-22T14:00:00"/>
    <n v="853.25"/>
    <n v="1.6000000000000001E-3"/>
    <n v="-991.1"/>
    <n v="-2E-3"/>
    <n v="586"/>
    <n v="499213.41"/>
    <n v="398448.85"/>
    <n v="15"/>
    <n v="-66.069999999999993"/>
    <n v="-2.7000000000000001E-3"/>
    <n v="1.1599999999999999E-2"/>
    <s v="0/0"/>
    <m/>
    <x v="0"/>
    <x v="0"/>
    <x v="2"/>
    <s v="QTR2"/>
    <s v="2019-QTR2"/>
  </r>
  <r>
    <s v="MCDOWELL-N-I"/>
    <s v="Short"/>
    <d v="2019-05-22T10:45:00"/>
    <n v="542.79999999999995"/>
    <d v="2019-05-22T14:00:00"/>
    <n v="547.9"/>
    <n v="9.4000000000000004E-3"/>
    <n v="-4892"/>
    <n v="-9.7999999999999997E-3"/>
    <n v="920"/>
    <n v="499376"/>
    <n v="393556.85"/>
    <n v="14"/>
    <n v="-349.43"/>
    <n v="-9.4000000000000004E-3"/>
    <n v="3.0999999999999999E-3"/>
    <s v="0/0"/>
    <m/>
    <x v="0"/>
    <x v="0"/>
    <x v="2"/>
    <s v="QTR2"/>
    <s v="2019-QTR2"/>
  </r>
  <r>
    <s v="TATACHEM-I"/>
    <s v="Long"/>
    <d v="2019-05-22T12:00:00"/>
    <n v="624"/>
    <d v="2019-05-22T14:45:00"/>
    <n v="622.54999999999995"/>
    <n v="-2.3E-3"/>
    <n v="-1362.9"/>
    <n v="-2.7000000000000001E-3"/>
    <n v="802"/>
    <n v="500448"/>
    <n v="392193.95"/>
    <n v="12"/>
    <n v="-113.58"/>
    <n v="-2.3E-3"/>
    <n v="9.1999999999999998E-3"/>
    <s v="0/0"/>
    <m/>
    <x v="0"/>
    <x v="0"/>
    <x v="2"/>
    <s v="QTR2"/>
    <s v="2019-QTR2"/>
  </r>
  <r>
    <s v="JETAIRWAYS-I"/>
    <s v="Long"/>
    <d v="2019-05-22T10:15:00"/>
    <n v="136.75"/>
    <d v="2019-05-22T15:15:00"/>
    <n v="132.75"/>
    <n v="-2.93E-2"/>
    <n v="-15044"/>
    <n v="-2.9600000000000001E-2"/>
    <n v="3711"/>
    <n v="507479.25"/>
    <n v="377149.95"/>
    <n v="21"/>
    <n v="-716.38"/>
    <n v="-2.93E-2"/>
    <n v="3.2500000000000001E-2"/>
    <s v="0/0"/>
    <m/>
    <x v="0"/>
    <x v="0"/>
    <x v="2"/>
    <s v="QTR2"/>
    <s v="2019-QTR2"/>
  </r>
  <r>
    <s v="SAIL-I"/>
    <s v="Long"/>
    <d v="2019-05-22T14:00:00"/>
    <n v="51.05"/>
    <d v="2019-05-22T15:15:00"/>
    <n v="51"/>
    <n v="-1E-3"/>
    <n v="-689.7"/>
    <n v="-1.4E-3"/>
    <n v="9794"/>
    <n v="499983.69"/>
    <n v="376460.25"/>
    <n v="6"/>
    <n v="-114.95"/>
    <n v="-1.0800000000000001E-2"/>
    <n v="4.8999999999999998E-3"/>
    <s v="0/0"/>
    <m/>
    <x v="0"/>
    <x v="0"/>
    <x v="2"/>
    <s v="QTR2"/>
    <s v="2019-QTR2"/>
  </r>
  <r>
    <s v="BANKINDIA-I"/>
    <s v="Long"/>
    <d v="2019-05-22T14:00:00"/>
    <n v="90"/>
    <d v="2019-05-22T15:15:00"/>
    <n v="90"/>
    <n v="0"/>
    <n v="-200"/>
    <n v="-4.0000000000000002E-4"/>
    <n v="5552"/>
    <n v="499680"/>
    <n v="376260.25"/>
    <n v="6"/>
    <n v="-33.33"/>
    <n v="-7.1999999999999998E-3"/>
    <n v="5.0000000000000001E-3"/>
    <s v="0/0"/>
    <m/>
    <x v="0"/>
    <x v="0"/>
    <x v="2"/>
    <s v="QTR2"/>
    <s v="2019-QTR2"/>
  </r>
  <r>
    <s v="ORIENTBANK-I"/>
    <s v="Long"/>
    <d v="2019-05-22T14:45:00"/>
    <n v="96.75"/>
    <d v="2019-05-22T15:15:00"/>
    <n v="97.5"/>
    <n v="7.7999999999999996E-3"/>
    <n v="3691.75"/>
    <n v="7.4000000000000003E-3"/>
    <n v="5189"/>
    <n v="502035.75"/>
    <n v="379952"/>
    <n v="3"/>
    <n v="1230.58"/>
    <n v="-4.1000000000000003E-3"/>
    <n v="8.8000000000000005E-3"/>
    <s v="0/0"/>
    <m/>
    <x v="1"/>
    <x v="0"/>
    <x v="2"/>
    <s v="QTR2"/>
    <s v="2019-QTR2"/>
  </r>
  <r>
    <s v="SYNDIBANK-I"/>
    <s v="Long"/>
    <d v="2019-05-23T09:45:00"/>
    <n v="36.049999999999997"/>
    <d v="2019-05-23T10:45:00"/>
    <n v="36.5"/>
    <n v="1.2500000000000001E-2"/>
    <n v="6093.7"/>
    <n v="1.21E-2"/>
    <n v="13986"/>
    <n v="504195.28"/>
    <n v="386045.7"/>
    <n v="5"/>
    <n v="1218.74"/>
    <n v="-8.3000000000000001E-3"/>
    <n v="2.3599999999999999E-2"/>
    <s v="0/0"/>
    <m/>
    <x v="1"/>
    <x v="0"/>
    <x v="2"/>
    <s v="QTR2"/>
    <s v="2019-QTR2"/>
  </r>
  <r>
    <s v="GMRINFRA-I"/>
    <s v="Long"/>
    <d v="2019-05-23T09:45:00"/>
    <n v="15.85"/>
    <d v="2019-05-23T11:00:00"/>
    <n v="16.25"/>
    <n v="2.52E-2"/>
    <n v="12458.4"/>
    <n v="2.4799999999999999E-2"/>
    <n v="31646"/>
    <n v="501589.13"/>
    <n v="398504.1"/>
    <n v="6"/>
    <n v="2076.4"/>
    <n v="-6.3E-3"/>
    <n v="3.4700000000000002E-2"/>
    <s v="0/0"/>
    <m/>
    <x v="1"/>
    <x v="0"/>
    <x v="2"/>
    <s v="QTR2"/>
    <s v="2019-QTR2"/>
  </r>
  <r>
    <s v="TV18BRDCST-I"/>
    <s v="Long"/>
    <d v="2019-05-23T10:45:00"/>
    <n v="29.95"/>
    <d v="2019-05-23T11:00:00"/>
    <n v="29.5"/>
    <n v="-1.4999999999999999E-2"/>
    <n v="-7724.9"/>
    <n v="-1.54E-2"/>
    <n v="16722"/>
    <n v="500823.91"/>
    <n v="390779.2"/>
    <n v="2"/>
    <n v="-3862.45"/>
    <n v="-1.4999999999999999E-2"/>
    <n v="1.6999999999999999E-3"/>
    <s v="0/0"/>
    <m/>
    <x v="0"/>
    <x v="0"/>
    <x v="2"/>
    <s v="QTR2"/>
    <s v="2019-QTR2"/>
  </r>
  <r>
    <s v="RPOWER-I"/>
    <s v="Long"/>
    <d v="2019-05-23T09:45:00"/>
    <n v="8.1999999999999993"/>
    <d v="2019-05-23T11:15:00"/>
    <n v="7.9"/>
    <n v="-3.6600000000000001E-2"/>
    <n v="-18950"/>
    <n v="-3.6999999999999998E-2"/>
    <n v="62500"/>
    <n v="512500"/>
    <n v="371829.2"/>
    <n v="7"/>
    <n v="-2707.14"/>
    <n v="-3.6600000000000001E-2"/>
    <n v="3.6600000000000001E-2"/>
    <s v="0/0"/>
    <m/>
    <x v="0"/>
    <x v="0"/>
    <x v="2"/>
    <s v="QTR2"/>
    <s v="2019-QTR2"/>
  </r>
  <r>
    <s v="SOUTHBANK-I"/>
    <s v="Long"/>
    <d v="2019-05-23T09:45:00"/>
    <n v="14.25"/>
    <d v="2019-05-23T11:15:00"/>
    <n v="14.15"/>
    <n v="-7.0000000000000001E-3"/>
    <n v="-3721.1"/>
    <n v="-7.4000000000000003E-3"/>
    <n v="35211"/>
    <n v="501756.75"/>
    <n v="368108.1"/>
    <n v="7"/>
    <n v="-531.59"/>
    <n v="-7.0000000000000001E-3"/>
    <n v="1.7500000000000002E-2"/>
    <s v="0/0"/>
    <m/>
    <x v="0"/>
    <x v="0"/>
    <x v="2"/>
    <s v="QTR2"/>
    <s v="2019-QTR2"/>
  </r>
  <r>
    <s v="GMRINFRA-I"/>
    <s v="Long"/>
    <d v="2019-05-23T11:15:00"/>
    <n v="16.399999999999999"/>
    <d v="2019-05-23T12:00:00"/>
    <n v="16.25"/>
    <n v="-9.1000000000000004E-3"/>
    <n v="-4801.25"/>
    <n v="-9.4999999999999998E-3"/>
    <n v="30675"/>
    <n v="503070"/>
    <n v="363306.85"/>
    <n v="4"/>
    <n v="-1200.31"/>
    <n v="-9.1000000000000004E-3"/>
    <n v="1.83E-2"/>
    <s v="0/0"/>
    <m/>
    <x v="0"/>
    <x v="0"/>
    <x v="2"/>
    <s v="QTR2"/>
    <s v="2019-QTR2"/>
  </r>
  <r>
    <s v="IOC-I"/>
    <s v="Long"/>
    <d v="2019-05-23T12:00:00"/>
    <n v="158.5"/>
    <d v="2019-05-23T12:15:00"/>
    <n v="157.65"/>
    <n v="-5.4000000000000003E-3"/>
    <n v="-2886"/>
    <n v="-5.7999999999999996E-3"/>
    <n v="3160"/>
    <n v="500860"/>
    <n v="360420.85"/>
    <n v="2"/>
    <n v="-1443"/>
    <n v="-1.04E-2"/>
    <n v="2.5000000000000001E-3"/>
    <s v="0/0"/>
    <m/>
    <x v="0"/>
    <x v="0"/>
    <x v="2"/>
    <s v="QTR2"/>
    <s v="2019-QTR2"/>
  </r>
  <r>
    <s v="COALINDIA-I"/>
    <s v="Long"/>
    <d v="2019-05-23T11:45:00"/>
    <n v="243.65"/>
    <d v="2019-05-23T12:30:00"/>
    <n v="241.9"/>
    <n v="-7.1999999999999998E-3"/>
    <n v="-3796.25"/>
    <n v="-7.6E-3"/>
    <n v="2055"/>
    <n v="500700.75"/>
    <n v="356624.6"/>
    <n v="4"/>
    <n v="-949.06"/>
    <n v="-9.1999999999999998E-3"/>
    <n v="4.0000000000000002E-4"/>
    <s v="0/0"/>
    <m/>
    <x v="0"/>
    <x v="0"/>
    <x v="2"/>
    <s v="QTR2"/>
    <s v="2019-QTR2"/>
  </r>
  <r>
    <s v="NMDC-I"/>
    <s v="Long"/>
    <d v="2019-05-23T12:00:00"/>
    <n v="96.8"/>
    <d v="2019-05-23T13:30:00"/>
    <n v="97.95"/>
    <n v="1.1900000000000001E-2"/>
    <n v="5746.65"/>
    <n v="1.15E-2"/>
    <n v="5171"/>
    <n v="500552.81"/>
    <n v="362371.25"/>
    <n v="7"/>
    <n v="820.95"/>
    <n v="-2.0999999999999999E-3"/>
    <n v="2.58E-2"/>
    <s v="0/0"/>
    <m/>
    <x v="1"/>
    <x v="0"/>
    <x v="2"/>
    <s v="QTR2"/>
    <s v="2019-QTR2"/>
  </r>
  <r>
    <s v="DABUR-I"/>
    <s v="Long"/>
    <d v="2019-05-23T11:30:00"/>
    <n v="388.25"/>
    <d v="2019-05-23T13:45:00"/>
    <n v="391.25"/>
    <n v="7.7000000000000002E-3"/>
    <n v="3676"/>
    <n v="7.3000000000000001E-3"/>
    <n v="1292"/>
    <n v="501619"/>
    <n v="366047.25"/>
    <n v="10"/>
    <n v="367.6"/>
    <n v="-4.5999999999999999E-3"/>
    <n v="1.3899999999999999E-2"/>
    <s v="0/0"/>
    <m/>
    <x v="1"/>
    <x v="0"/>
    <x v="2"/>
    <s v="QTR2"/>
    <s v="2019-QTR2"/>
  </r>
  <r>
    <s v="ENGINERSIN-I"/>
    <s v="Long"/>
    <d v="2019-05-23T12:15:00"/>
    <n v="118.75"/>
    <d v="2019-05-23T13:45:00"/>
    <n v="116.6"/>
    <n v="-1.8100000000000002E-2"/>
    <n v="-9260.1"/>
    <n v="-1.8499999999999999E-2"/>
    <n v="4214"/>
    <n v="500412.5"/>
    <n v="356787.15"/>
    <n v="7"/>
    <n v="-1322.87"/>
    <n v="-1.8100000000000002E-2"/>
    <n v="2.0999999999999999E-3"/>
    <s v="0/0"/>
    <m/>
    <x v="0"/>
    <x v="0"/>
    <x v="2"/>
    <s v="QTR2"/>
    <s v="2019-QTR2"/>
  </r>
  <r>
    <s v="AMARAJABAT-I"/>
    <s v="Long"/>
    <d v="2019-05-23T13:45:00"/>
    <n v="632.1"/>
    <d v="2019-05-23T14:00:00"/>
    <n v="628.79999999999995"/>
    <n v="-5.1999999999999998E-3"/>
    <n v="-2813.6"/>
    <n v="-5.5999999999999999E-3"/>
    <n v="792"/>
    <n v="500623.19"/>
    <n v="353973.55"/>
    <n v="2"/>
    <n v="-1406.8"/>
    <n v="-5.1999999999999998E-3"/>
    <n v="3.8E-3"/>
    <s v="0/0"/>
    <m/>
    <x v="0"/>
    <x v="0"/>
    <x v="2"/>
    <s v="QTR2"/>
    <s v="2019-QTR2"/>
  </r>
  <r>
    <s v="MGL-I"/>
    <s v="Long"/>
    <d v="2019-05-23T13:45:00"/>
    <n v="878.3"/>
    <d v="2019-05-23T14:00:00"/>
    <n v="877.1"/>
    <n v="-1.4E-3"/>
    <n v="-884"/>
    <n v="-1.8E-3"/>
    <n v="570"/>
    <n v="500631"/>
    <n v="353089.55"/>
    <n v="2"/>
    <n v="-442"/>
    <n v="-2.5999999999999999E-3"/>
    <n v="5.9999999999999995E-4"/>
    <s v="0/0"/>
    <m/>
    <x v="0"/>
    <x v="0"/>
    <x v="2"/>
    <s v="QTR2"/>
    <s v="2019-QTR2"/>
  </r>
  <r>
    <s v="MGL-I"/>
    <s v="Long"/>
    <d v="2019-05-23T14:15:00"/>
    <n v="878.3"/>
    <d v="2019-05-23T14:30:00"/>
    <n v="878.3"/>
    <n v="0"/>
    <n v="-200"/>
    <n v="-4.0000000000000002E-4"/>
    <n v="570"/>
    <n v="500631"/>
    <n v="352889.55"/>
    <n v="2"/>
    <n v="-100"/>
    <n v="-1E-3"/>
    <n v="5.0000000000000001E-4"/>
    <s v="0/0"/>
    <m/>
    <x v="0"/>
    <x v="0"/>
    <x v="2"/>
    <s v="QTR2"/>
    <s v="2019-QTR2"/>
  </r>
  <r>
    <s v="BHARTIARTL-I"/>
    <s v="Long"/>
    <d v="2019-05-23T12:30:00"/>
    <n v="342.85"/>
    <d v="2019-05-23T15:00:00"/>
    <n v="338.85"/>
    <n v="-1.17E-2"/>
    <n v="-6088"/>
    <n v="-1.21E-2"/>
    <n v="1472"/>
    <n v="504675.22"/>
    <n v="346801.55"/>
    <n v="11"/>
    <n v="-553.45000000000005"/>
    <n v="-1.17E-2"/>
    <n v="4.7999999999999996E-3"/>
    <s v="0/0"/>
    <m/>
    <x v="0"/>
    <x v="0"/>
    <x v="2"/>
    <s v="QTR2"/>
    <s v="2019-QTR2"/>
  </r>
  <r>
    <s v="TATAELXSI-I"/>
    <s v="Long"/>
    <d v="2019-05-23T14:30:00"/>
    <n v="859"/>
    <d v="2019-05-23T15:00:00"/>
    <n v="852.25"/>
    <n v="-7.9000000000000008E-3"/>
    <n v="-4155.5"/>
    <n v="-8.3000000000000001E-3"/>
    <n v="586"/>
    <n v="503374"/>
    <n v="342646.05"/>
    <n v="3"/>
    <n v="-1385.17"/>
    <n v="-9.2999999999999992E-3"/>
    <n v="1.1999999999999999E-3"/>
    <s v="0/0"/>
    <m/>
    <x v="0"/>
    <x v="0"/>
    <x v="2"/>
    <s v="QTR2"/>
    <s v="2019-QTR2"/>
  </r>
  <r>
    <s v="ALBK-I"/>
    <s v="Short"/>
    <d v="2019-05-23T14:15:00"/>
    <n v="46.05"/>
    <d v="2019-05-23T15:15:00"/>
    <n v="45.55"/>
    <n v="-1.09E-2"/>
    <n v="5170.5"/>
    <n v="1.0500000000000001E-2"/>
    <n v="10741"/>
    <n v="494623.03"/>
    <n v="347816.55"/>
    <n v="5"/>
    <n v="1034.0999999999999"/>
    <n v="-1.09E-2"/>
    <n v="1.41E-2"/>
    <s v="0/0"/>
    <m/>
    <x v="1"/>
    <x v="0"/>
    <x v="2"/>
    <s v="QTR2"/>
    <s v="2019-QTR2"/>
  </r>
  <r>
    <s v="HINDZINC-I"/>
    <s v="Short"/>
    <d v="2019-05-23T14:30:00"/>
    <n v="250.2"/>
    <d v="2019-05-23T15:15:00"/>
    <n v="248.95"/>
    <n v="-5.0000000000000001E-3"/>
    <n v="2290"/>
    <n v="4.5999999999999999E-3"/>
    <n v="1992"/>
    <n v="498398.41"/>
    <n v="350106.55"/>
    <n v="4"/>
    <n v="572.5"/>
    <n v="-3.2000000000000002E-3"/>
    <n v="6.7999999999999996E-3"/>
    <s v="0/0"/>
    <m/>
    <x v="1"/>
    <x v="0"/>
    <x v="2"/>
    <s v="QTR2"/>
    <s v="2019-QTR2"/>
  </r>
  <r>
    <s v="ZEEL-I"/>
    <s v="Long"/>
    <d v="2019-05-24T10:15:00"/>
    <n v="375.9"/>
    <d v="2019-05-24T11:00:00"/>
    <n v="370.4"/>
    <n v="-1.46E-2"/>
    <n v="-7564.5"/>
    <n v="-1.4999999999999999E-2"/>
    <n v="1339"/>
    <n v="503330.09"/>
    <n v="342542.05"/>
    <n v="4"/>
    <n v="-1891.13"/>
    <n v="-1.46E-2"/>
    <n v="1.49E-2"/>
    <s v="0/0"/>
    <m/>
    <x v="0"/>
    <x v="0"/>
    <x v="2"/>
    <s v="QTR2"/>
    <s v="2019-QTR2"/>
  </r>
  <r>
    <s v="ONGC-I"/>
    <s v="Short"/>
    <d v="2019-05-24T09:45:00"/>
    <n v="170.7"/>
    <d v="2019-05-24T11:30:00"/>
    <n v="172"/>
    <n v="7.6E-3"/>
    <n v="-3989.5"/>
    <n v="-8.0000000000000002E-3"/>
    <n v="2915"/>
    <n v="497590.5"/>
    <n v="338552.55"/>
    <n v="8"/>
    <n v="-498.69"/>
    <n v="-7.6E-3"/>
    <n v="8.2000000000000007E-3"/>
    <s v="0/0"/>
    <m/>
    <x v="0"/>
    <x v="0"/>
    <x v="2"/>
    <s v="QTR2"/>
    <s v="2019-QTR2"/>
  </r>
  <r>
    <s v="JETAIRWAYS-I"/>
    <s v="Short"/>
    <d v="2019-05-24T10:30:00"/>
    <n v="126.95"/>
    <d v="2019-05-24T11:30:00"/>
    <n v="130.15"/>
    <n v="2.52E-2"/>
    <n v="-12708.8"/>
    <n v="-2.5600000000000001E-2"/>
    <n v="3909"/>
    <n v="496247.53"/>
    <n v="325843.75"/>
    <n v="5"/>
    <n v="-2541.7600000000002"/>
    <n v="-2.52E-2"/>
    <n v="2.3999999999999998E-3"/>
    <s v="0/0"/>
    <m/>
    <x v="0"/>
    <x v="0"/>
    <x v="2"/>
    <s v="QTR2"/>
    <s v="2019-QTR2"/>
  </r>
  <r>
    <s v="BEL-I"/>
    <s v="Long"/>
    <d v="2019-05-24T10:15:00"/>
    <n v="108.3"/>
    <d v="2019-05-24T15:15:00"/>
    <n v="111.65"/>
    <n v="3.09E-2"/>
    <n v="15374.15"/>
    <n v="3.0499999999999999E-2"/>
    <n v="4649"/>
    <n v="503486.71999999997"/>
    <n v="341217.9"/>
    <n v="21"/>
    <n v="732.1"/>
    <n v="-8.8000000000000005E-3"/>
    <n v="3.2300000000000002E-2"/>
    <s v="0/0"/>
    <m/>
    <x v="1"/>
    <x v="0"/>
    <x v="2"/>
    <s v="QTR2"/>
    <s v="2019-QTR2"/>
  </r>
  <r>
    <s v="BANKBARODA-I"/>
    <s v="Long"/>
    <d v="2019-05-24T11:00:00"/>
    <n v="136.1"/>
    <d v="2019-05-24T15:15:00"/>
    <n v="137.9"/>
    <n v="1.32E-2"/>
    <n v="6449.2"/>
    <n v="1.2800000000000001E-2"/>
    <n v="3694"/>
    <n v="502753.44"/>
    <n v="347667.1"/>
    <n v="18"/>
    <n v="358.29"/>
    <n v="-1.9800000000000002E-2"/>
    <n v="1.7299999999999999E-2"/>
    <s v="0/0"/>
    <m/>
    <x v="1"/>
    <x v="0"/>
    <x v="2"/>
    <s v="QTR2"/>
    <s v="2019-QTR2"/>
  </r>
  <r>
    <s v="GMRINFRA-I"/>
    <s v="Long"/>
    <d v="2019-05-24T12:00:00"/>
    <n v="16.5"/>
    <d v="2019-05-24T15:15:00"/>
    <n v="16.850000000000001"/>
    <n v="2.12E-2"/>
    <n v="10406.049999999999"/>
    <n v="2.0799999999999999E-2"/>
    <n v="30303"/>
    <n v="499999.5"/>
    <n v="358073.15"/>
    <n v="14"/>
    <n v="743.29"/>
    <n v="-3.0000000000000001E-3"/>
    <n v="2.7300000000000001E-2"/>
    <s v="0/0"/>
    <m/>
    <x v="1"/>
    <x v="0"/>
    <x v="2"/>
    <s v="QTR2"/>
    <s v="2019-QTR2"/>
  </r>
  <r>
    <s v="TATAPOWER-I"/>
    <s v="Long"/>
    <d v="2019-05-24T12:00:00"/>
    <n v="66.099999999999994"/>
    <d v="2019-05-24T15:15:00"/>
    <n v="67.8"/>
    <n v="2.5700000000000001E-2"/>
    <n v="12658.8"/>
    <n v="2.53E-2"/>
    <n v="7564"/>
    <n v="499980.38"/>
    <n v="370731.95"/>
    <n v="14"/>
    <n v="904.2"/>
    <n v="0"/>
    <n v="2.87E-2"/>
    <s v="0/0"/>
    <m/>
    <x v="1"/>
    <x v="0"/>
    <x v="2"/>
    <s v="QTR2"/>
    <s v="2019-QTR2"/>
  </r>
  <r>
    <s v="BHEL-I"/>
    <s v="Long"/>
    <d v="2019-05-27T09:45:00"/>
    <n v="70.8"/>
    <d v="2019-05-27T10:00:00"/>
    <n v="70.150000000000006"/>
    <n v="-9.1999999999999998E-3"/>
    <n v="-4819.55"/>
    <n v="-9.5999999999999992E-3"/>
    <n v="7107"/>
    <n v="503175.63"/>
    <n v="365912.4"/>
    <n v="2"/>
    <n v="-2409.77"/>
    <n v="-9.1999999999999998E-3"/>
    <n v="5.5999999999999999E-3"/>
    <s v="0/0"/>
    <m/>
    <x v="0"/>
    <x v="0"/>
    <x v="2"/>
    <s v="QTR2"/>
    <s v="2019-QTR2"/>
  </r>
  <r>
    <s v="NTPC-I"/>
    <s v="Long"/>
    <d v="2019-05-27T10:00:00"/>
    <n v="136.4"/>
    <d v="2019-05-27T10:15:00"/>
    <n v="135.35"/>
    <n v="-7.7000000000000002E-3"/>
    <n v="-4061.9"/>
    <n v="-8.0999999999999996E-3"/>
    <n v="3678"/>
    <n v="501679.19"/>
    <n v="361850.5"/>
    <n v="2"/>
    <n v="-2030.95"/>
    <n v="-7.7000000000000002E-3"/>
    <n v="2.8999999999999998E-3"/>
    <s v="0/0"/>
    <m/>
    <x v="0"/>
    <x v="0"/>
    <x v="2"/>
    <s v="QTR2"/>
    <s v="2019-QTR2"/>
  </r>
  <r>
    <s v="RBLBANK-I"/>
    <s v="Long"/>
    <d v="2019-05-27T10:00:00"/>
    <n v="681.6"/>
    <d v="2019-05-27T10:30:00"/>
    <n v="679"/>
    <n v="-3.8E-3"/>
    <n v="-2111"/>
    <n v="-4.1999999999999997E-3"/>
    <n v="735"/>
    <n v="500975.97"/>
    <n v="359739.5"/>
    <n v="3"/>
    <n v="-703.67"/>
    <n v="-3.8E-3"/>
    <n v="1.1000000000000001E-3"/>
    <s v="0/0"/>
    <m/>
    <x v="0"/>
    <x v="0"/>
    <x v="2"/>
    <s v="QTR2"/>
    <s v="2019-QTR2"/>
  </r>
  <r>
    <s v="BHEL-I"/>
    <s v="Long"/>
    <d v="2019-05-27T10:30:00"/>
    <n v="70.8"/>
    <d v="2019-05-27T11:30:00"/>
    <n v="70.150000000000006"/>
    <n v="-9.1999999999999998E-3"/>
    <n v="-4809.8"/>
    <n v="-9.5999999999999992E-3"/>
    <n v="7092"/>
    <n v="502113.63"/>
    <n v="354929.7"/>
    <n v="5"/>
    <n v="-961.96"/>
    <n v="-9.1999999999999998E-3"/>
    <n v="6.9999999999999999E-4"/>
    <s v="0/0"/>
    <m/>
    <x v="0"/>
    <x v="0"/>
    <x v="2"/>
    <s v="QTR2"/>
    <s v="2019-QTR2"/>
  </r>
  <r>
    <s v="NATIONALUM-I"/>
    <s v="Long"/>
    <d v="2019-05-27T11:30:00"/>
    <n v="51.35"/>
    <d v="2019-05-27T12:15:00"/>
    <n v="51"/>
    <n v="-6.7999999999999996E-3"/>
    <n v="-3614.6"/>
    <n v="-7.1999999999999998E-3"/>
    <n v="9756"/>
    <n v="500970.59"/>
    <n v="351315.1"/>
    <n v="4"/>
    <n v="-903.65"/>
    <n v="-6.7999999999999996E-3"/>
    <n v="1.9E-3"/>
    <s v="0/0"/>
    <m/>
    <x v="0"/>
    <x v="0"/>
    <x v="2"/>
    <s v="QTR2"/>
    <s v="2019-QTR2"/>
  </r>
  <r>
    <s v="UJJIVAN-I"/>
    <s v="Long"/>
    <d v="2019-05-27T10:15:00"/>
    <n v="355"/>
    <d v="2019-05-27T13:00:00"/>
    <n v="351.4"/>
    <n v="-1.01E-2"/>
    <n v="-5283.2"/>
    <n v="-1.0500000000000001E-2"/>
    <n v="1412"/>
    <n v="501260"/>
    <n v="346031.9"/>
    <n v="12"/>
    <n v="-440.27"/>
    <n v="-1.01E-2"/>
    <n v="7.6E-3"/>
    <s v="0/0"/>
    <m/>
    <x v="0"/>
    <x v="0"/>
    <x v="2"/>
    <s v="QTR2"/>
    <s v="2019-QTR2"/>
  </r>
  <r>
    <s v="CANFINHOME-I"/>
    <s v="Short"/>
    <d v="2019-05-27T13:15:00"/>
    <n v="350"/>
    <d v="2019-05-27T14:00:00"/>
    <n v="352.5"/>
    <n v="7.1000000000000004E-3"/>
    <n v="-3762.5"/>
    <n v="-7.4999999999999997E-3"/>
    <n v="1425"/>
    <n v="498750"/>
    <n v="342269.4"/>
    <n v="4"/>
    <n v="-940.63"/>
    <n v="-7.1000000000000004E-3"/>
    <n v="2.8999999999999998E-3"/>
    <s v="0/0"/>
    <m/>
    <x v="0"/>
    <x v="0"/>
    <x v="2"/>
    <s v="QTR2"/>
    <s v="2019-QTR2"/>
  </r>
  <r>
    <s v="NMDC-I"/>
    <s v="Long"/>
    <d v="2019-05-27T10:00:00"/>
    <n v="101"/>
    <d v="2019-05-27T15:15:00"/>
    <n v="102.15"/>
    <n v="1.14E-2"/>
    <n v="5495.95"/>
    <n v="1.0999999999999999E-2"/>
    <n v="4953"/>
    <n v="500253"/>
    <n v="347765.35"/>
    <n v="22"/>
    <n v="249.82"/>
    <n v="-3.5000000000000001E-3"/>
    <n v="1.9300000000000001E-2"/>
    <s v="0/0"/>
    <m/>
    <x v="1"/>
    <x v="0"/>
    <x v="2"/>
    <s v="QTR2"/>
    <s v="2019-QTR2"/>
  </r>
  <r>
    <s v="ORIENTBANK-I"/>
    <s v="Long"/>
    <d v="2019-05-27T10:30:00"/>
    <n v="105.95"/>
    <d v="2019-05-27T15:15:00"/>
    <n v="105.7"/>
    <n v="-2.3999999999999998E-3"/>
    <n v="-1399.5"/>
    <n v="-2.8E-3"/>
    <n v="4798"/>
    <n v="508348.09"/>
    <n v="346365.85"/>
    <n v="20"/>
    <n v="-69.97"/>
    <n v="-1.6500000000000001E-2"/>
    <n v="8.0000000000000002E-3"/>
    <s v="0/0"/>
    <m/>
    <x v="0"/>
    <x v="0"/>
    <x v="2"/>
    <s v="QTR2"/>
    <s v="2019-QTR2"/>
  </r>
  <r>
    <s v="VEDL-I"/>
    <s v="Long"/>
    <d v="2019-05-27T12:15:00"/>
    <n v="166.8"/>
    <d v="2019-05-27T15:15:00"/>
    <n v="166.5"/>
    <n v="-1.8E-3"/>
    <n v="-1099.0999999999999"/>
    <n v="-2.2000000000000001E-3"/>
    <n v="2997"/>
    <n v="499899.59"/>
    <n v="345266.75"/>
    <n v="13"/>
    <n v="-84.55"/>
    <n v="-1.2E-2"/>
    <n v="7.1999999999999998E-3"/>
    <s v="0/0"/>
    <m/>
    <x v="0"/>
    <x v="0"/>
    <x v="2"/>
    <s v="QTR2"/>
    <s v="2019-QTR2"/>
  </r>
  <r>
    <s v="BALKRISIND-I"/>
    <s v="Long"/>
    <d v="2019-05-27T14:00:00"/>
    <n v="821.35"/>
    <d v="2019-05-27T15:15:00"/>
    <n v="837.15"/>
    <n v="1.9199999999999998E-2"/>
    <n v="9438"/>
    <n v="1.8800000000000001E-2"/>
    <n v="610"/>
    <n v="501023.5"/>
    <n v="354704.75"/>
    <n v="6"/>
    <n v="1573"/>
    <n v="-2.3E-3"/>
    <n v="2.98E-2"/>
    <s v="0/0"/>
    <m/>
    <x v="1"/>
    <x v="0"/>
    <x v="2"/>
    <s v="QTR2"/>
    <s v="2019-QTR2"/>
  </r>
  <r>
    <s v="TATAMTRDVR-I"/>
    <s v="Long"/>
    <d v="2019-05-28T09:45:00"/>
    <n v="87.95"/>
    <d v="2019-05-28T10:15:00"/>
    <n v="88.5"/>
    <n v="6.3E-3"/>
    <n v="2937.75"/>
    <n v="5.8999999999999999E-3"/>
    <n v="5705"/>
    <n v="501754.72"/>
    <n v="357642.5"/>
    <n v="3"/>
    <n v="979.25"/>
    <n v="-5.7000000000000002E-3"/>
    <n v="1.14E-2"/>
    <s v="0/0"/>
    <m/>
    <x v="1"/>
    <x v="0"/>
    <x v="2"/>
    <s v="QTR2"/>
    <s v="2019-QTR2"/>
  </r>
  <r>
    <s v="HINDALCO-I"/>
    <s v="Long"/>
    <d v="2019-05-28T09:45:00"/>
    <n v="204.4"/>
    <d v="2019-05-28T10:30:00"/>
    <n v="205.45"/>
    <n v="5.1000000000000004E-3"/>
    <n v="2387.1999999999998"/>
    <n v="4.7000000000000002E-3"/>
    <n v="2464"/>
    <n v="503641.59"/>
    <n v="360029.7"/>
    <n v="4"/>
    <n v="596.79999999999995"/>
    <n v="-7.6E-3"/>
    <n v="1.32E-2"/>
    <s v="0/0"/>
    <m/>
    <x v="1"/>
    <x v="0"/>
    <x v="2"/>
    <s v="QTR2"/>
    <s v="2019-QTR2"/>
  </r>
  <r>
    <s v="TATAMTRDVR-I"/>
    <s v="Long"/>
    <d v="2019-05-28T10:15:00"/>
    <n v="88.95"/>
    <d v="2019-05-28T11:00:00"/>
    <n v="88.5"/>
    <n v="-5.1000000000000004E-3"/>
    <n v="-2741.15"/>
    <n v="-5.4999999999999997E-3"/>
    <n v="5647"/>
    <n v="502300.63"/>
    <n v="357288.55"/>
    <n v="4"/>
    <n v="-685.29"/>
    <n v="-6.1999999999999998E-3"/>
    <n v="4.4999999999999997E-3"/>
    <s v="0/0"/>
    <m/>
    <x v="0"/>
    <x v="0"/>
    <x v="2"/>
    <s v="QTR2"/>
    <s v="2019-QTR2"/>
  </r>
  <r>
    <s v="PETRONET-I"/>
    <s v="Long"/>
    <d v="2019-05-28T09:45:00"/>
    <n v="249.25"/>
    <d v="2019-05-28T11:45:00"/>
    <n v="247.95"/>
    <n v="-5.1999999999999998E-3"/>
    <n v="-2815.6"/>
    <n v="-5.5999999999999999E-3"/>
    <n v="2012"/>
    <n v="501491"/>
    <n v="354472.95"/>
    <n v="9"/>
    <n v="-312.83999999999997"/>
    <n v="-5.1999999999999998E-3"/>
    <n v="6.6E-3"/>
    <s v="0/0"/>
    <m/>
    <x v="0"/>
    <x v="0"/>
    <x v="2"/>
    <s v="QTR2"/>
    <s v="2019-QTR2"/>
  </r>
  <r>
    <s v="DHFL-I"/>
    <s v="Long"/>
    <d v="2019-05-28T10:30:00"/>
    <n v="124.1"/>
    <d v="2019-05-28T11:45:00"/>
    <n v="122.6"/>
    <n v="-1.21E-2"/>
    <n v="-6266"/>
    <n v="-1.2500000000000001E-2"/>
    <n v="4044"/>
    <n v="501860.41"/>
    <n v="348206.95"/>
    <n v="6"/>
    <n v="-1044.33"/>
    <n v="-1.21E-2"/>
    <n v="7.3000000000000001E-3"/>
    <s v="0/0"/>
    <m/>
    <x v="0"/>
    <x v="0"/>
    <x v="2"/>
    <s v="QTR2"/>
    <s v="2019-QTR2"/>
  </r>
  <r>
    <s v="HINDPETRO-I"/>
    <s v="Long"/>
    <d v="2019-05-28T11:00:00"/>
    <n v="322.05"/>
    <d v="2019-05-28T12:15:00"/>
    <n v="317.85000000000002"/>
    <n v="-1.2999999999999999E-2"/>
    <n v="-6764.6"/>
    <n v="-1.34E-2"/>
    <n v="1563"/>
    <n v="503364.13"/>
    <n v="341442.35"/>
    <n v="6"/>
    <n v="-1127.43"/>
    <n v="-1.2999999999999999E-2"/>
    <n v="3.8999999999999998E-3"/>
    <s v="0/0"/>
    <m/>
    <x v="0"/>
    <x v="0"/>
    <x v="2"/>
    <s v="QTR2"/>
    <s v="2019-QTR2"/>
  </r>
  <r>
    <s v="ALBK-I"/>
    <s v="Short"/>
    <d v="2019-05-28T12:00:00"/>
    <n v="46.5"/>
    <d v="2019-05-28T12:15:00"/>
    <n v="46.75"/>
    <n v="5.4000000000000003E-3"/>
    <n v="-2885.25"/>
    <n v="-5.7999999999999996E-3"/>
    <n v="10741"/>
    <n v="499456.5"/>
    <n v="338557.1"/>
    <n v="2"/>
    <n v="-1442.63"/>
    <n v="-5.4000000000000003E-3"/>
    <n v="5.4000000000000003E-3"/>
    <s v="0/0"/>
    <m/>
    <x v="0"/>
    <x v="0"/>
    <x v="2"/>
    <s v="QTR2"/>
    <s v="2019-QTR2"/>
  </r>
  <r>
    <s v="YESBANK-I"/>
    <s v="Long"/>
    <d v="2019-05-28T09:45:00"/>
    <n v="153"/>
    <d v="2019-05-28T12:45:00"/>
    <n v="150.85"/>
    <n v="-1.41E-2"/>
    <n v="-7286.4"/>
    <n v="-1.44E-2"/>
    <n v="3296"/>
    <n v="504288"/>
    <n v="331270.7"/>
    <n v="13"/>
    <n v="-560.49"/>
    <n v="-1.41E-2"/>
    <n v="1.4999999999999999E-2"/>
    <s v="0/0"/>
    <m/>
    <x v="0"/>
    <x v="0"/>
    <x v="2"/>
    <s v="QTR2"/>
    <s v="2019-QTR2"/>
  </r>
  <r>
    <s v="BHARTIARTL-I"/>
    <s v="Short"/>
    <d v="2019-05-28T12:30:00"/>
    <n v="344.05"/>
    <d v="2019-05-28T13:00:00"/>
    <n v="345.2"/>
    <n v="3.3E-3"/>
    <n v="-1870.95"/>
    <n v="-3.7000000000000002E-3"/>
    <n v="1453"/>
    <n v="499904.63"/>
    <n v="329399.75"/>
    <n v="3"/>
    <n v="-623.65"/>
    <n v="-3.3E-3"/>
    <n v="3.8999999999999998E-3"/>
    <s v="0/0"/>
    <m/>
    <x v="0"/>
    <x v="0"/>
    <x v="2"/>
    <s v="QTR2"/>
    <s v="2019-QTR2"/>
  </r>
  <r>
    <s v="CHENNPETRO-I"/>
    <s v="Long"/>
    <d v="2019-05-28T13:00:00"/>
    <n v="232.1"/>
    <d v="2019-05-28T13:30:00"/>
    <n v="233.35"/>
    <n v="5.4000000000000003E-3"/>
    <n v="2493.75"/>
    <n v="5.0000000000000001E-3"/>
    <n v="2155"/>
    <n v="500175.5"/>
    <n v="331893.5"/>
    <n v="3"/>
    <n v="831.25"/>
    <n v="-4.0000000000000002E-4"/>
    <n v="1.46E-2"/>
    <s v="0/0"/>
    <m/>
    <x v="1"/>
    <x v="0"/>
    <x v="2"/>
    <s v="QTR2"/>
    <s v="2019-QTR2"/>
  </r>
  <r>
    <s v="RECLTD-I"/>
    <s v="Short"/>
    <d v="2019-05-28T12:15:00"/>
    <n v="144.25"/>
    <d v="2019-05-28T14:00:00"/>
    <n v="144.75"/>
    <n v="3.5000000000000001E-3"/>
    <n v="-1931.5"/>
    <n v="-3.8999999999999998E-3"/>
    <n v="3463"/>
    <n v="499537.75"/>
    <n v="329962"/>
    <n v="8"/>
    <n v="-241.44"/>
    <n v="-3.5000000000000001E-3"/>
    <n v="6.6E-3"/>
    <s v="0/0"/>
    <m/>
    <x v="0"/>
    <x v="0"/>
    <x v="2"/>
    <s v="QTR2"/>
    <s v="2019-QTR2"/>
  </r>
  <r>
    <s v="BHARTIARTL-I"/>
    <s v="Short"/>
    <d v="2019-05-28T13:30:00"/>
    <n v="344.05"/>
    <d v="2019-05-28T14:00:00"/>
    <n v="345.2"/>
    <n v="3.3E-3"/>
    <n v="-1865.2"/>
    <n v="-3.7000000000000002E-3"/>
    <n v="1448"/>
    <n v="498184.38"/>
    <n v="328096.8"/>
    <n v="3"/>
    <n v="-621.73"/>
    <n v="-5.4999999999999997E-3"/>
    <n v="1.9E-3"/>
    <s v="0/0"/>
    <m/>
    <x v="0"/>
    <x v="0"/>
    <x v="2"/>
    <s v="QTR2"/>
    <s v="2019-QTR2"/>
  </r>
  <r>
    <s v="IFCI-I"/>
    <s v="Short"/>
    <d v="2019-05-28T12:45:00"/>
    <n v="10.7"/>
    <d v="2019-05-28T14:15:00"/>
    <n v="10.75"/>
    <n v="4.7000000000000002E-3"/>
    <n v="-2514.8000000000002"/>
    <n v="-5.1000000000000004E-3"/>
    <n v="46296"/>
    <n v="495367.19"/>
    <n v="325582"/>
    <n v="7"/>
    <n v="-359.26"/>
    <n v="-9.2999999999999992E-3"/>
    <n v="9.2999999999999992E-3"/>
    <s v="0/0"/>
    <m/>
    <x v="0"/>
    <x v="0"/>
    <x v="2"/>
    <s v="QTR2"/>
    <s v="2019-QTR2"/>
  </r>
  <r>
    <s v="BSOFT-I"/>
    <s v="Long"/>
    <d v="2019-05-28T14:00:00"/>
    <n v="98.35"/>
    <d v="2019-05-28T14:30:00"/>
    <n v="97.1"/>
    <n v="-1.2699999999999999E-2"/>
    <n v="-6713.75"/>
    <n v="-1.3100000000000001E-2"/>
    <n v="5211"/>
    <n v="512501.84"/>
    <n v="318868.25"/>
    <n v="3"/>
    <n v="-2237.92"/>
    <n v="-2.4400000000000002E-2"/>
    <n v="4.1000000000000003E-3"/>
    <s v="0/0"/>
    <m/>
    <x v="0"/>
    <x v="0"/>
    <x v="2"/>
    <s v="QTR2"/>
    <s v="2019-QTR2"/>
  </r>
  <r>
    <s v="IRB-I"/>
    <s v="Short"/>
    <d v="2019-05-28T14:15:00"/>
    <n v="134.30000000000001"/>
    <d v="2019-05-28T14:30:00"/>
    <n v="134.80000000000001"/>
    <n v="3.7000000000000002E-3"/>
    <n v="-2058"/>
    <n v="-4.1000000000000003E-3"/>
    <n v="3716"/>
    <n v="499058.81"/>
    <n v="316810.25"/>
    <n v="2"/>
    <n v="-1029"/>
    <n v="-3.7000000000000002E-3"/>
    <n v="6.9999999999999999E-4"/>
    <s v="0/0"/>
    <m/>
    <x v="0"/>
    <x v="0"/>
    <x v="2"/>
    <s v="QTR2"/>
    <s v="2019-QTR2"/>
  </r>
  <r>
    <s v="BHARTIARTL-I"/>
    <s v="Short"/>
    <d v="2019-05-28T14:30:00"/>
    <n v="344.05"/>
    <d v="2019-05-28T14:45:00"/>
    <n v="345.2"/>
    <n v="3.3E-3"/>
    <n v="-1870.95"/>
    <n v="-3.7000000000000002E-3"/>
    <n v="1453"/>
    <n v="499904.63"/>
    <n v="314939.3"/>
    <n v="2"/>
    <n v="-935.47"/>
    <n v="-6.1000000000000004E-3"/>
    <n v="1E-3"/>
    <s v="0/0"/>
    <m/>
    <x v="0"/>
    <x v="0"/>
    <x v="2"/>
    <s v="QTR2"/>
    <s v="2019-QTR2"/>
  </r>
  <r>
    <s v="NHPC-I"/>
    <s v="Long"/>
    <d v="2019-05-28T11:45:00"/>
    <n v="25.25"/>
    <d v="2019-05-28T15:15:00"/>
    <n v="25.25"/>
    <n v="0"/>
    <n v="-200"/>
    <n v="-4.0000000000000002E-4"/>
    <n v="19802"/>
    <n v="500000.5"/>
    <n v="314739.3"/>
    <n v="15"/>
    <n v="-13.33"/>
    <n v="-2E-3"/>
    <n v="2.3800000000000002E-2"/>
    <s v="0/0"/>
    <m/>
    <x v="0"/>
    <x v="0"/>
    <x v="2"/>
    <s v="QTR2"/>
    <s v="2019-QTR2"/>
  </r>
  <r>
    <s v="PNB-I"/>
    <s v="Short"/>
    <d v="2019-05-28T14:00:00"/>
    <n v="86.2"/>
    <d v="2019-05-28T15:15:00"/>
    <n v="86"/>
    <n v="-2.3E-3"/>
    <n v="958.8"/>
    <n v="1.9E-3"/>
    <n v="5794"/>
    <n v="499442.78"/>
    <n v="315698.09999999998"/>
    <n v="6"/>
    <n v="159.80000000000001"/>
    <n v="-2.3E-3"/>
    <n v="1.6199999999999999E-2"/>
    <s v="0/0"/>
    <m/>
    <x v="1"/>
    <x v="0"/>
    <x v="2"/>
    <s v="QTR2"/>
    <s v="2019-QTR2"/>
  </r>
  <r>
    <s v="MGL-I"/>
    <s v="Short"/>
    <d v="2019-05-28T14:45:00"/>
    <n v="875.3"/>
    <d v="2019-05-28T15:15:00"/>
    <n v="875.1"/>
    <n v="-2.0000000000000001E-4"/>
    <n v="-86"/>
    <n v="-2.0000000000000001E-4"/>
    <n v="570"/>
    <n v="498921"/>
    <n v="315612.09999999998"/>
    <n v="3"/>
    <n v="-28.67"/>
    <n v="-4.7000000000000002E-3"/>
    <n v="2.0000000000000001E-4"/>
    <s v="0/0"/>
    <m/>
    <x v="0"/>
    <x v="0"/>
    <x v="2"/>
    <s v="QTR2"/>
    <s v="2019-QTR2"/>
  </r>
  <r>
    <s v="ESCORTS-I"/>
    <s v="Short"/>
    <d v="2019-05-29T09:45:00"/>
    <n v="623.29999999999995"/>
    <d v="2019-05-29T15:15:00"/>
    <n v="617.95000000000005"/>
    <n v="-8.6E-3"/>
    <n v="4063.95"/>
    <n v="8.2000000000000007E-3"/>
    <n v="797"/>
    <n v="496770.09"/>
    <n v="319676.05"/>
    <n v="23"/>
    <n v="176.69"/>
    <n v="-5.8999999999999999E-3"/>
    <n v="1.37E-2"/>
    <s v="0/0"/>
    <m/>
    <x v="1"/>
    <x v="0"/>
    <x v="2"/>
    <s v="QTR2"/>
    <s v="2019-QTR2"/>
  </r>
  <r>
    <s v="RAYMOND-I"/>
    <s v="Short"/>
    <d v="2019-05-29T09:45:00"/>
    <n v="844.05"/>
    <d v="2019-05-29T15:15:00"/>
    <n v="834.55"/>
    <n v="-1.1299999999999999E-2"/>
    <n v="5395.5"/>
    <n v="1.09E-2"/>
    <n v="589"/>
    <n v="497145.44"/>
    <n v="325071.55"/>
    <n v="23"/>
    <n v="234.59"/>
    <n v="-5.7000000000000002E-3"/>
    <n v="1.54E-2"/>
    <s v="0/0"/>
    <m/>
    <x v="1"/>
    <x v="0"/>
    <x v="2"/>
    <s v="QTR2"/>
    <s v="2019-QTR2"/>
  </r>
  <r>
    <s v="MCX-I"/>
    <s v="Short"/>
    <d v="2019-05-29T10:00:00"/>
    <n v="825.55"/>
    <d v="2019-05-29T15:15:00"/>
    <n v="823.55"/>
    <n v="-2.3999999999999998E-3"/>
    <n v="1010"/>
    <n v="2E-3"/>
    <n v="605"/>
    <n v="499457.75"/>
    <n v="326081.55"/>
    <n v="22"/>
    <n v="45.91"/>
    <n v="-3.0000000000000001E-3"/>
    <n v="8.8000000000000005E-3"/>
    <s v="0/0"/>
    <m/>
    <x v="1"/>
    <x v="0"/>
    <x v="2"/>
    <s v="QTR2"/>
    <s v="2019-QTR2"/>
  </r>
  <r>
    <s v="TATAMTRDVR-I"/>
    <s v="Short"/>
    <d v="2019-05-29T10:15:00"/>
    <n v="85.5"/>
    <d v="2019-05-29T15:15:00"/>
    <n v="85.05"/>
    <n v="-5.3E-3"/>
    <n v="2431.6"/>
    <n v="4.8999999999999998E-3"/>
    <n v="5848"/>
    <n v="500004"/>
    <n v="328513.15000000002"/>
    <n v="21"/>
    <n v="115.79"/>
    <n v="-5.9999999999999995E-4"/>
    <n v="1.17E-2"/>
    <s v="0/0"/>
    <m/>
    <x v="1"/>
    <x v="0"/>
    <x v="2"/>
    <s v="QTR2"/>
    <s v="2019-QTR2"/>
  </r>
  <r>
    <s v="CIPLA-I"/>
    <s v="Short"/>
    <d v="2019-05-30T09:45:00"/>
    <n v="560.54999999999995"/>
    <d v="2019-05-30T10:15:00"/>
    <n v="562.9"/>
    <n v="4.1999999999999997E-3"/>
    <n v="-2293.85"/>
    <n v="-4.5999999999999999E-3"/>
    <n v="891"/>
    <n v="499450.03"/>
    <n v="326219.3"/>
    <n v="3"/>
    <n v="-764.62"/>
    <n v="-4.1999999999999997E-3"/>
    <n v="2.3E-3"/>
    <s v="0/0"/>
    <m/>
    <x v="0"/>
    <x v="0"/>
    <x v="2"/>
    <s v="QTR2"/>
    <s v="2019-QTR2"/>
  </r>
  <r>
    <s v="SUZLON-I"/>
    <s v="Long"/>
    <d v="2019-05-30T10:15:00"/>
    <n v="5.6"/>
    <d v="2019-05-30T12:00:00"/>
    <n v="5.85"/>
    <n v="4.4600000000000001E-2"/>
    <n v="22121.5"/>
    <n v="4.4200000000000003E-2"/>
    <n v="89286"/>
    <n v="500001.59"/>
    <n v="348340.8"/>
    <n v="8"/>
    <n v="2765.19"/>
    <n v="0"/>
    <n v="5.3600000000000002E-2"/>
    <s v="0/0"/>
    <m/>
    <x v="1"/>
    <x v="0"/>
    <x v="2"/>
    <s v="QTR2"/>
    <s v="2019-QTR2"/>
  </r>
  <r>
    <s v="CIPLA-I"/>
    <s v="Short"/>
    <d v="2019-05-30T10:45:00"/>
    <n v="560.54999999999995"/>
    <d v="2019-05-30T13:15:00"/>
    <n v="560.25"/>
    <n v="-5.0000000000000001E-4"/>
    <n v="67.3"/>
    <n v="1E-4"/>
    <n v="891"/>
    <n v="499450.03"/>
    <n v="348408.1"/>
    <n v="11"/>
    <n v="6.12"/>
    <n v="-1.1999999999999999E-3"/>
    <n v="9.9000000000000008E-3"/>
    <s v="0/0"/>
    <m/>
    <x v="1"/>
    <x v="0"/>
    <x v="2"/>
    <s v="QTR2"/>
    <s v="2019-QTR2"/>
  </r>
  <r>
    <s v="MFSL-I"/>
    <s v="Long"/>
    <d v="2019-05-30T11:30:00"/>
    <n v="440.5"/>
    <d v="2019-05-30T13:15:00"/>
    <n v="454"/>
    <n v="3.0599999999999999E-2"/>
    <n v="15122.5"/>
    <n v="3.0200000000000001E-2"/>
    <n v="1135"/>
    <n v="499967.5"/>
    <n v="363530.6"/>
    <n v="8"/>
    <n v="1890.31"/>
    <n v="0"/>
    <n v="4.2000000000000003E-2"/>
    <s v="0/0"/>
    <m/>
    <x v="1"/>
    <x v="0"/>
    <x v="2"/>
    <s v="QTR2"/>
    <s v="2019-QTR2"/>
  </r>
  <r>
    <s v="ADANIPOWER-I"/>
    <s v="Long"/>
    <d v="2019-05-30T13:15:00"/>
    <n v="52.35"/>
    <d v="2019-05-30T13:45:00"/>
    <n v="52.1"/>
    <n v="-4.7999999999999996E-3"/>
    <n v="-2603.75"/>
    <n v="-5.1999999999999998E-3"/>
    <n v="9615"/>
    <n v="503345.25"/>
    <n v="360926.85"/>
    <n v="3"/>
    <n v="-867.92"/>
    <n v="-7.6E-3"/>
    <n v="3.8E-3"/>
    <s v="0/0"/>
    <m/>
    <x v="0"/>
    <x v="0"/>
    <x v="2"/>
    <s v="QTR2"/>
    <s v="2019-QTR2"/>
  </r>
  <r>
    <s v="RPOWER-I"/>
    <s v="Short"/>
    <d v="2019-05-30T13:15:00"/>
    <n v="7.45"/>
    <d v="2019-05-30T14:30:00"/>
    <n v="7.2"/>
    <n v="-3.3599999999999998E-2"/>
    <n v="16466.75"/>
    <n v="3.32E-2"/>
    <n v="66667"/>
    <n v="496669.13"/>
    <n v="377393.6"/>
    <n v="6"/>
    <n v="2744.46"/>
    <n v="-6.7000000000000002E-3"/>
    <n v="5.3699999999999998E-2"/>
    <s v="0/0"/>
    <m/>
    <x v="1"/>
    <x v="0"/>
    <x v="2"/>
    <s v="QTR2"/>
    <s v="2019-QTR2"/>
  </r>
  <r>
    <s v="SYNDIBANK-I"/>
    <s v="Short"/>
    <d v="2019-05-30T13:45:00"/>
    <n v="35.35"/>
    <d v="2019-05-30T15:00:00"/>
    <n v="35.549999999999997"/>
    <n v="5.7000000000000002E-3"/>
    <n v="-3024.8"/>
    <n v="-6.1000000000000004E-3"/>
    <n v="14124"/>
    <n v="499283.38"/>
    <n v="374368.8"/>
    <n v="6"/>
    <n v="-504.13"/>
    <n v="-7.1000000000000004E-3"/>
    <n v="2.8E-3"/>
    <s v="0/0"/>
    <m/>
    <x v="0"/>
    <x v="0"/>
    <x v="2"/>
    <s v="QTR2"/>
    <s v="2019-QTR2"/>
  </r>
  <r>
    <s v="ADANIPOWER-I"/>
    <s v="Long"/>
    <d v="2019-05-30T14:30:00"/>
    <n v="52.35"/>
    <d v="2019-05-30T15:00:00"/>
    <n v="52"/>
    <n v="-6.7000000000000002E-3"/>
    <n v="-3546"/>
    <n v="-7.1000000000000004E-3"/>
    <n v="9560"/>
    <n v="500466"/>
    <n v="370822.8"/>
    <n v="3"/>
    <n v="-1182"/>
    <n v="-6.7000000000000002E-3"/>
    <n v="4.7999999999999996E-3"/>
    <s v="0/0"/>
    <m/>
    <x v="0"/>
    <x v="0"/>
    <x v="2"/>
    <s v="QTR2"/>
    <s v="2019-QTR2"/>
  </r>
  <r>
    <s v="BPCL-I"/>
    <s v="Long"/>
    <d v="2019-05-30T10:45:00"/>
    <n v="402.85"/>
    <d v="2019-05-30T15:15:00"/>
    <n v="407.7"/>
    <n v="1.2E-2"/>
    <n v="5843.1"/>
    <n v="1.1599999999999999E-2"/>
    <n v="1246"/>
    <n v="501951.09"/>
    <n v="376665.9"/>
    <n v="19"/>
    <n v="307.52999999999997"/>
    <n v="-4.0000000000000001E-3"/>
    <n v="1.43E-2"/>
    <s v="0/0"/>
    <m/>
    <x v="1"/>
    <x v="0"/>
    <x v="2"/>
    <s v="QTR2"/>
    <s v="2019-QTR2"/>
  </r>
  <r>
    <s v="RELINFRA-I"/>
    <s v="Short"/>
    <d v="2019-05-30T12:15:00"/>
    <n v="103.9"/>
    <d v="2019-05-30T15:15:00"/>
    <n v="103.25"/>
    <n v="-6.3E-3"/>
    <n v="2926.5"/>
    <n v="5.8999999999999999E-3"/>
    <n v="4810"/>
    <n v="499759"/>
    <n v="379592.4"/>
    <n v="13"/>
    <n v="225.12"/>
    <n v="-9.1000000000000004E-3"/>
    <n v="3.27E-2"/>
    <s v="0/0"/>
    <m/>
    <x v="1"/>
    <x v="0"/>
    <x v="2"/>
    <s v="QTR2"/>
    <s v="2019-QTR2"/>
  </r>
  <r>
    <s v="MOTHERSUMI-I"/>
    <s v="Long"/>
    <d v="2019-05-31T09:45:00"/>
    <n v="119.1"/>
    <d v="2019-05-31T10:00:00"/>
    <n v="118.4"/>
    <n v="-5.8999999999999999E-3"/>
    <n v="-3142.1"/>
    <n v="-6.3E-3"/>
    <n v="4203"/>
    <n v="500577.28000000003"/>
    <n v="376450.3"/>
    <n v="2"/>
    <n v="-1571.05"/>
    <n v="-5.8999999999999999E-3"/>
    <n v="2.0999999999999999E-3"/>
    <s v="0/0"/>
    <m/>
    <x v="0"/>
    <x v="0"/>
    <x v="2"/>
    <s v="QTR2"/>
    <s v="2019-QTR2"/>
  </r>
  <r>
    <s v="MCDOWELL-N-I"/>
    <s v="Long"/>
    <d v="2019-05-31T09:45:00"/>
    <n v="543.54999999999995"/>
    <d v="2019-05-31T10:00:00"/>
    <n v="541"/>
    <n v="-4.7000000000000002E-3"/>
    <n v="-2553.65"/>
    <n v="-5.1000000000000004E-3"/>
    <n v="923"/>
    <n v="501696.63"/>
    <n v="373896.65"/>
    <n v="2"/>
    <n v="-1276.82"/>
    <n v="-4.7000000000000002E-3"/>
    <n v="1.6999999999999999E-3"/>
    <s v="0/0"/>
    <m/>
    <x v="0"/>
    <x v="0"/>
    <x v="2"/>
    <s v="QTR2"/>
    <s v="2019-QTR2"/>
  </r>
  <r>
    <s v="CANBK-I"/>
    <s v="Long"/>
    <d v="2019-05-31T09:45:00"/>
    <n v="277.2"/>
    <d v="2019-05-31T10:15:00"/>
    <n v="275"/>
    <n v="-7.9000000000000008E-3"/>
    <n v="-4184.2"/>
    <n v="-8.3000000000000001E-3"/>
    <n v="1811"/>
    <n v="502009.22"/>
    <n v="369712.45"/>
    <n v="3"/>
    <n v="-1394.73"/>
    <n v="-7.9000000000000008E-3"/>
    <n v="2.8999999999999998E-3"/>
    <s v="0/0"/>
    <m/>
    <x v="0"/>
    <x v="0"/>
    <x v="2"/>
    <s v="QTR2"/>
    <s v="2019-QTR2"/>
  </r>
  <r>
    <s v="NATIONALUM-I"/>
    <s v="Long"/>
    <d v="2019-05-31T10:00:00"/>
    <n v="50.75"/>
    <d v="2019-05-31T10:15:00"/>
    <n v="50.45"/>
    <n v="-5.8999999999999999E-3"/>
    <n v="-3152.9"/>
    <n v="-6.3E-3"/>
    <n v="9843"/>
    <n v="499532.25"/>
    <n v="366559.55"/>
    <n v="2"/>
    <n v="-1576.45"/>
    <n v="-5.8999999999999999E-3"/>
    <n v="3.0000000000000001E-3"/>
    <s v="0/0"/>
    <m/>
    <x v="0"/>
    <x v="0"/>
    <x v="2"/>
    <s v="QTR2"/>
    <s v="2019-QTR2"/>
  </r>
  <r>
    <s v="PCJEWELLER-I"/>
    <s v="Short"/>
    <d v="2019-05-31T10:15:00"/>
    <n v="66.900000000000006"/>
    <d v="2019-05-31T11:00:00"/>
    <n v="70.3"/>
    <n v="5.0799999999999998E-2"/>
    <n v="-25237.599999999999"/>
    <n v="-5.1200000000000002E-2"/>
    <n v="7364"/>
    <n v="492651.63"/>
    <n v="341321.95"/>
    <n v="4"/>
    <n v="-6309.4"/>
    <n v="-5.0799999999999998E-2"/>
    <n v="5.1999999999999998E-3"/>
    <s v="0/0"/>
    <m/>
    <x v="0"/>
    <x v="0"/>
    <x v="2"/>
    <s v="QTR2"/>
    <s v="2019-QTR2"/>
  </r>
  <r>
    <s v="ADANIPORTS-I"/>
    <s v="Long"/>
    <d v="2019-05-31T09:45:00"/>
    <n v="413.3"/>
    <d v="2019-05-31T11:45:00"/>
    <n v="412.1"/>
    <n v="-2.8999999999999998E-3"/>
    <n v="-1654.4"/>
    <n v="-3.3E-3"/>
    <n v="1212"/>
    <n v="500919.59"/>
    <n v="339667.55"/>
    <n v="9"/>
    <n v="-183.82"/>
    <n v="-2.8999999999999998E-3"/>
    <n v="1.21E-2"/>
    <s v="0/0"/>
    <m/>
    <x v="0"/>
    <x v="0"/>
    <x v="2"/>
    <s v="QTR2"/>
    <s v="2019-QTR2"/>
  </r>
  <r>
    <s v="RELCAPITAL-I"/>
    <s v="Short"/>
    <d v="2019-05-31T11:00:00"/>
    <n v="124.8"/>
    <d v="2019-05-31T12:00:00"/>
    <n v="122.15"/>
    <n v="-2.12E-2"/>
    <n v="10378.799999999999"/>
    <n v="2.0799999999999999E-2"/>
    <n v="3992"/>
    <n v="498201.63"/>
    <n v="350046.35"/>
    <n v="5"/>
    <n v="2075.7600000000002"/>
    <n v="-5.1999999999999998E-3"/>
    <n v="4.8500000000000001E-2"/>
    <s v="0/0"/>
    <m/>
    <x v="1"/>
    <x v="0"/>
    <x v="2"/>
    <s v="QTR2"/>
    <s v="2019-QTR2"/>
  </r>
  <r>
    <s v="CGPOWER-I"/>
    <s v="Short"/>
    <d v="2019-05-31T11:45:00"/>
    <n v="35.049999999999997"/>
    <d v="2019-05-31T12:45:00"/>
    <n v="35.5"/>
    <n v="1.2800000000000001E-2"/>
    <n v="-6610.25"/>
    <n v="-1.32E-2"/>
    <n v="14245"/>
    <n v="499287.25"/>
    <n v="343436.1"/>
    <n v="5"/>
    <n v="-1322.05"/>
    <n v="-1.2800000000000001E-2"/>
    <n v="1.7100000000000001E-2"/>
    <s v="0/0"/>
    <m/>
    <x v="0"/>
    <x v="0"/>
    <x v="2"/>
    <s v="QTR2"/>
    <s v="2019-QTR2"/>
  </r>
  <r>
    <s v="GMRINFRA-I"/>
    <s v="Short"/>
    <d v="2019-05-31T10:15:00"/>
    <n v="15.95"/>
    <d v="2019-05-31T13:45:00"/>
    <n v="15.55"/>
    <n v="-2.5100000000000001E-2"/>
    <n v="12300"/>
    <n v="2.47E-2"/>
    <n v="31250"/>
    <n v="498437.5"/>
    <n v="355736.1"/>
    <n v="15"/>
    <n v="820"/>
    <n v="-3.0999999999999999E-3"/>
    <n v="3.4500000000000003E-2"/>
    <s v="0/0"/>
    <m/>
    <x v="1"/>
    <x v="0"/>
    <x v="2"/>
    <s v="QTR2"/>
    <s v="2019-QTR2"/>
  </r>
  <r>
    <s v="DHFL-I"/>
    <s v="Short"/>
    <d v="2019-05-31T12:45:00"/>
    <n v="111.35"/>
    <d v="2019-05-31T13:45:00"/>
    <n v="110.7"/>
    <n v="-5.7999999999999996E-3"/>
    <n v="2706.8"/>
    <n v="5.4000000000000003E-3"/>
    <n v="4472"/>
    <n v="497957.19"/>
    <n v="358442.9"/>
    <n v="5"/>
    <n v="541.36"/>
    <n v="-6.7000000000000002E-3"/>
    <n v="1.89E-2"/>
    <s v="0/0"/>
    <m/>
    <x v="1"/>
    <x v="0"/>
    <x v="2"/>
    <s v="QTR2"/>
    <s v="2019-QTR2"/>
  </r>
  <r>
    <s v="DLF-I"/>
    <s v="Short"/>
    <d v="2019-05-31T13:45:00"/>
    <n v="186.3"/>
    <d v="2019-05-31T14:00:00"/>
    <n v="187.8"/>
    <n v="8.0999999999999996E-3"/>
    <n v="-4214"/>
    <n v="-8.5000000000000006E-3"/>
    <n v="2676"/>
    <n v="498538.81"/>
    <n v="354228.9"/>
    <n v="2"/>
    <n v="-2107"/>
    <n v="-1.4200000000000001E-2"/>
    <n v="4.5999999999999999E-3"/>
    <s v="0/0"/>
    <m/>
    <x v="0"/>
    <x v="0"/>
    <x v="2"/>
    <s v="QTR2"/>
    <s v="2019-QTR2"/>
  </r>
  <r>
    <s v="IRB-I"/>
    <s v="Short"/>
    <d v="2019-05-31T13:45:00"/>
    <n v="122.2"/>
    <d v="2019-05-31T14:30:00"/>
    <n v="124.45"/>
    <n v="1.84E-2"/>
    <n v="-9436.25"/>
    <n v="-1.8800000000000001E-2"/>
    <n v="4105"/>
    <n v="501631"/>
    <n v="344792.65"/>
    <n v="4"/>
    <n v="-2359.06"/>
    <n v="-2.0500000000000001E-2"/>
    <n v="8.9999999999999993E-3"/>
    <s v="0/0"/>
    <m/>
    <x v="0"/>
    <x v="0"/>
    <x v="2"/>
    <s v="QTR2"/>
    <s v="2019-QTR2"/>
  </r>
  <r>
    <s v="IDFC-I"/>
    <s v="Long"/>
    <d v="2019-05-31T14:30:00"/>
    <n v="38.1"/>
    <d v="2019-05-31T15:00:00"/>
    <n v="37.65"/>
    <n v="-1.18E-2"/>
    <n v="-6113.45"/>
    <n v="-1.2200000000000001E-2"/>
    <n v="13141"/>
    <n v="500672.09"/>
    <n v="338679.2"/>
    <n v="3"/>
    <n v="-2037.82"/>
    <n v="-1.18E-2"/>
    <n v="1.2999999999999999E-3"/>
    <s v="0/0"/>
    <m/>
    <x v="0"/>
    <x v="0"/>
    <x v="2"/>
    <s v="QTR2"/>
    <s v="2019-QTR2"/>
  </r>
  <r>
    <s v="JISLJALEQS-I"/>
    <s v="Short"/>
    <d v="2019-05-31T10:00:00"/>
    <n v="49.75"/>
    <d v="2019-05-31T15:15:00"/>
    <n v="49.45"/>
    <n v="-6.0000000000000001E-3"/>
    <n v="2800"/>
    <n v="5.5999999999999999E-3"/>
    <n v="10000"/>
    <n v="497500"/>
    <n v="341479.2"/>
    <n v="22"/>
    <n v="127.27"/>
    <n v="-1.11E-2"/>
    <n v="3.1199999999999999E-2"/>
    <s v="0/0"/>
    <m/>
    <x v="1"/>
    <x v="0"/>
    <x v="2"/>
    <s v="QTR2"/>
    <s v="2019-QTR2"/>
  </r>
  <r>
    <s v="PCJEWELLER-I"/>
    <s v="Short"/>
    <d v="2019-05-31T12:00:00"/>
    <n v="66.900000000000006"/>
    <d v="2019-05-31T15:15:00"/>
    <n v="63.8"/>
    <n v="-4.6300000000000001E-2"/>
    <n v="22727.599999999999"/>
    <n v="4.5900000000000003E-2"/>
    <n v="7396"/>
    <n v="494792.41"/>
    <n v="364206.8"/>
    <n v="14"/>
    <n v="1623.4"/>
    <n v="-1.0500000000000001E-2"/>
    <n v="5.8299999999999998E-2"/>
    <s v="0/0"/>
    <m/>
    <x v="1"/>
    <x v="0"/>
    <x v="2"/>
    <s v="QTR2"/>
    <s v="2019-QTR2"/>
  </r>
  <r>
    <s v="BERGEPAINT-I"/>
    <s v="Long"/>
    <d v="2019-05-31T14:00:00"/>
    <n v="328.85"/>
    <d v="2019-05-31T15:15:00"/>
    <n v="329.75"/>
    <n v="2.7000000000000001E-3"/>
    <n v="1173.4000000000001"/>
    <n v="2.3E-3"/>
    <n v="1526"/>
    <n v="501825.09"/>
    <n v="365380.2"/>
    <n v="6"/>
    <n v="195.57"/>
    <n v="-5.5999999999999999E-3"/>
    <n v="4.5999999999999999E-3"/>
    <s v="0/0"/>
    <m/>
    <x v="1"/>
    <x v="0"/>
    <x v="2"/>
    <s v="QTR2"/>
    <s v="2019-QTR2"/>
  </r>
  <r>
    <s v="KTKBANK-I"/>
    <s v="Short"/>
    <d v="2019-06-03T10:00:00"/>
    <n v="111.6"/>
    <d v="2019-06-03T10:45:00"/>
    <n v="112.2"/>
    <n v="5.4000000000000003E-3"/>
    <n v="-2883.2"/>
    <n v="-5.7999999999999996E-3"/>
    <n v="4472"/>
    <n v="499075.19"/>
    <n v="362497"/>
    <n v="4"/>
    <n v="-720.8"/>
    <n v="-5.4000000000000003E-3"/>
    <n v="2.7000000000000001E-3"/>
    <s v="0/0"/>
    <m/>
    <x v="0"/>
    <x v="0"/>
    <x v="3"/>
    <s v="QTR2"/>
    <s v="2019-QTR2"/>
  </r>
  <r>
    <s v="HINDALCO-I"/>
    <s v="Short"/>
    <d v="2019-06-03T10:30:00"/>
    <n v="195.75"/>
    <d v="2019-06-03T11:00:00"/>
    <n v="196.55"/>
    <n v="4.1000000000000003E-3"/>
    <n v="-2243.1999999999998"/>
    <n v="-4.4999999999999997E-3"/>
    <n v="2554"/>
    <n v="499945.5"/>
    <n v="360253.8"/>
    <n v="3"/>
    <n v="-747.73"/>
    <n v="-4.1000000000000003E-3"/>
    <n v="4.8999999999999998E-3"/>
    <s v="0/0"/>
    <m/>
    <x v="0"/>
    <x v="0"/>
    <x v="3"/>
    <s v="QTR2"/>
    <s v="2019-QTR2"/>
  </r>
  <r>
    <s v="RPOWER-I"/>
    <s v="Long"/>
    <d v="2019-06-03T10:45:00"/>
    <n v="7.7"/>
    <d v="2019-06-03T11:30:00"/>
    <n v="7.65"/>
    <n v="-6.4999999999999997E-3"/>
    <n v="-3446.75"/>
    <n v="-6.8999999999999999E-3"/>
    <n v="64935"/>
    <n v="499999.5"/>
    <n v="356807.05"/>
    <n v="4"/>
    <n v="-861.69"/>
    <n v="-6.4999999999999997E-3"/>
    <n v="1.2999999999999999E-2"/>
    <s v="0/0"/>
    <m/>
    <x v="0"/>
    <x v="0"/>
    <x v="3"/>
    <s v="QTR2"/>
    <s v="2019-QTR2"/>
  </r>
  <r>
    <s v="RELINFRA-I"/>
    <s v="Short"/>
    <d v="2019-06-03T10:15:00"/>
    <n v="98.7"/>
    <d v="2019-06-03T11:45:00"/>
    <n v="100.85"/>
    <n v="2.18E-2"/>
    <n v="-11010.2"/>
    <n v="-2.2200000000000001E-2"/>
    <n v="5028"/>
    <n v="496263.59"/>
    <n v="345796.85"/>
    <n v="7"/>
    <n v="-1572.89"/>
    <n v="-2.18E-2"/>
    <n v="1.5E-3"/>
    <s v="0/0"/>
    <m/>
    <x v="0"/>
    <x v="0"/>
    <x v="3"/>
    <s v="QTR2"/>
    <s v="2019-QTR2"/>
  </r>
  <r>
    <s v="CANBK-I"/>
    <s v="Long"/>
    <d v="2019-06-03T12:00:00"/>
    <n v="272.3"/>
    <d v="2019-06-03T13:00:00"/>
    <n v="269.14999999999998"/>
    <n v="-1.1599999999999999E-2"/>
    <n v="-6005.45"/>
    <n v="-1.2E-2"/>
    <n v="1843"/>
    <n v="501848.88"/>
    <n v="339791.4"/>
    <n v="5"/>
    <n v="-1201.0899999999999"/>
    <n v="-1.1599999999999999E-2"/>
    <n v="3.8999999999999998E-3"/>
    <s v="0/0"/>
    <m/>
    <x v="0"/>
    <x v="0"/>
    <x v="3"/>
    <s v="QTR2"/>
    <s v="2019-QTR2"/>
  </r>
  <r>
    <s v="IBULHSGFIN-I"/>
    <s v="Long"/>
    <d v="2019-06-03T13:00:00"/>
    <n v="802.65"/>
    <d v="2019-06-03T13:15:00"/>
    <n v="796.85"/>
    <n v="-7.1999999999999998E-3"/>
    <n v="-3830.8"/>
    <n v="-7.6E-3"/>
    <n v="626"/>
    <n v="502458.91"/>
    <n v="335960.6"/>
    <n v="2"/>
    <n v="-1915.4"/>
    <n v="-7.1999999999999998E-3"/>
    <n v="2.0000000000000001E-4"/>
    <s v="0/0"/>
    <m/>
    <x v="0"/>
    <x v="0"/>
    <x v="3"/>
    <s v="QTR2"/>
    <s v="2019-QTR2"/>
  </r>
  <r>
    <s v="IDBI-I"/>
    <s v="Short"/>
    <d v="2019-06-03T13:30:00"/>
    <n v="36.549999999999997"/>
    <d v="2019-06-03T14:45:00"/>
    <n v="36.700000000000003"/>
    <n v="4.1000000000000003E-3"/>
    <n v="-2249.15"/>
    <n v="-4.4999999999999997E-3"/>
    <n v="13661"/>
    <n v="499309.53"/>
    <n v="333711.45"/>
    <n v="6"/>
    <n v="-374.86"/>
    <n v="-4.1000000000000003E-3"/>
    <n v="9.5999999999999992E-3"/>
    <s v="0/0"/>
    <m/>
    <x v="0"/>
    <x v="0"/>
    <x v="3"/>
    <s v="QTR2"/>
    <s v="2019-QTR2"/>
  </r>
  <r>
    <s v="CESC-I"/>
    <s v="Long"/>
    <d v="2019-06-03T10:45:00"/>
    <n v="757.9"/>
    <d v="2019-06-03T15:15:00"/>
    <n v="774.9"/>
    <n v="2.24E-2"/>
    <n v="11020"/>
    <n v="2.1999999999999999E-2"/>
    <n v="660"/>
    <n v="500214.03"/>
    <n v="344731.45"/>
    <n v="19"/>
    <n v="580"/>
    <n v="-1E-3"/>
    <n v="3.0499999999999999E-2"/>
    <s v="0/0"/>
    <m/>
    <x v="1"/>
    <x v="0"/>
    <x v="3"/>
    <s v="QTR2"/>
    <s v="2019-QTR2"/>
  </r>
  <r>
    <s v="IOC-I"/>
    <s v="Long"/>
    <d v="2019-06-03T11:15:00"/>
    <n v="169.25"/>
    <d v="2019-06-03T15:15:00"/>
    <n v="169.55"/>
    <n v="1.8E-3"/>
    <n v="687.7"/>
    <n v="1.4E-3"/>
    <n v="2959"/>
    <n v="500810.75"/>
    <n v="345419.15"/>
    <n v="17"/>
    <n v="40.450000000000003"/>
    <n v="-3.8E-3"/>
    <n v="9.7000000000000003E-3"/>
    <s v="0/0"/>
    <m/>
    <x v="1"/>
    <x v="0"/>
    <x v="3"/>
    <s v="QTR2"/>
    <s v="2019-QTR2"/>
  </r>
  <r>
    <s v="DABUR-I"/>
    <s v="Long"/>
    <d v="2019-06-03T12:00:00"/>
    <n v="406.9"/>
    <d v="2019-06-03T15:15:00"/>
    <n v="411.05"/>
    <n v="1.0200000000000001E-2"/>
    <n v="4908.6499999999996"/>
    <n v="9.7999999999999997E-3"/>
    <n v="1231"/>
    <n v="500893.91"/>
    <n v="350327.8"/>
    <n v="14"/>
    <n v="350.62"/>
    <n v="-2.8999999999999998E-3"/>
    <n v="1.23E-2"/>
    <s v="0/0"/>
    <m/>
    <x v="1"/>
    <x v="0"/>
    <x v="3"/>
    <s v="QTR2"/>
    <s v="2019-QTR2"/>
  </r>
  <r>
    <s v="PNB-I"/>
    <s v="Long"/>
    <d v="2019-06-03T14:45:00"/>
    <n v="82.7"/>
    <d v="2019-06-03T15:15:00"/>
    <n v="82.35"/>
    <n v="-4.1999999999999997E-3"/>
    <n v="-2326.25"/>
    <n v="-4.5999999999999999E-3"/>
    <n v="6075"/>
    <n v="502402.47"/>
    <n v="348001.55"/>
    <n v="3"/>
    <n v="-775.42"/>
    <n v="-6.0000000000000001E-3"/>
    <n v="1.1999999999999999E-3"/>
    <s v="0/0"/>
    <m/>
    <x v="0"/>
    <x v="0"/>
    <x v="3"/>
    <s v="QTR2"/>
    <s v="2019-QTR2"/>
  </r>
  <r>
    <s v="DLF-I"/>
    <s v="Long"/>
    <d v="2019-06-04T09:45:00"/>
    <n v="200.15"/>
    <d v="2019-06-04T11:00:00"/>
    <n v="198.35"/>
    <n v="-8.9999999999999993E-3"/>
    <n v="-4718"/>
    <n v="-9.4000000000000004E-3"/>
    <n v="2510"/>
    <n v="502376.5"/>
    <n v="343283.55"/>
    <n v="6"/>
    <n v="-786.33"/>
    <n v="-8.9999999999999993E-3"/>
    <n v="1.7500000000000002E-2"/>
    <s v="0/0"/>
    <m/>
    <x v="0"/>
    <x v="0"/>
    <x v="3"/>
    <s v="QTR2"/>
    <s v="2019-QTR2"/>
  </r>
  <r>
    <s v="SYNDIBANK-I"/>
    <s v="Long"/>
    <d v="2019-06-04T10:00:00"/>
    <n v="37.4"/>
    <d v="2019-06-04T11:15:00"/>
    <n v="37"/>
    <n v="-1.0699999999999999E-2"/>
    <n v="-5562"/>
    <n v="-1.11E-2"/>
    <n v="13405"/>
    <n v="501347.03"/>
    <n v="337721.55"/>
    <n v="6"/>
    <n v="-927"/>
    <n v="-1.0699999999999999E-2"/>
    <n v="1.7399999999999999E-2"/>
    <s v="0/0"/>
    <m/>
    <x v="0"/>
    <x v="0"/>
    <x v="3"/>
    <s v="QTR2"/>
    <s v="2019-QTR2"/>
  </r>
  <r>
    <s v="UNIONBANK-I"/>
    <s v="Long"/>
    <d v="2019-06-04T10:00:00"/>
    <n v="79.25"/>
    <d v="2019-06-04T13:15:00"/>
    <n v="78.7"/>
    <n v="-6.8999999999999999E-3"/>
    <n v="-3676.55"/>
    <n v="-7.3000000000000001E-3"/>
    <n v="6321"/>
    <n v="500939.25"/>
    <n v="334045"/>
    <n v="14"/>
    <n v="-262.61"/>
    <n v="-6.8999999999999999E-3"/>
    <n v="2.7099999999999999E-2"/>
    <s v="0/0"/>
    <m/>
    <x v="0"/>
    <x v="0"/>
    <x v="3"/>
    <s v="QTR2"/>
    <s v="2019-QTR2"/>
  </r>
  <r>
    <s v="IDBI-I"/>
    <s v="Long"/>
    <d v="2019-06-04T10:00:00"/>
    <n v="39.65"/>
    <d v="2019-06-04T15:15:00"/>
    <n v="39.85"/>
    <n v="5.0000000000000001E-3"/>
    <n v="2331.6"/>
    <n v="4.5999999999999999E-3"/>
    <n v="12658"/>
    <n v="501889.72"/>
    <n v="336376.6"/>
    <n v="22"/>
    <n v="105.98"/>
    <n v="-8.8000000000000005E-3"/>
    <n v="3.15E-2"/>
    <s v="0/0"/>
    <m/>
    <x v="1"/>
    <x v="0"/>
    <x v="3"/>
    <s v="QTR2"/>
    <s v="2019-QTR2"/>
  </r>
  <r>
    <s v="INDIACEM-I"/>
    <s v="Short"/>
    <d v="2019-06-04T11:00:00"/>
    <n v="104.4"/>
    <d v="2019-06-04T15:15:00"/>
    <n v="102.15"/>
    <n v="-2.1600000000000001E-2"/>
    <n v="10559.5"/>
    <n v="2.12E-2"/>
    <n v="4782"/>
    <n v="499240.81"/>
    <n v="346936.1"/>
    <n v="18"/>
    <n v="586.64"/>
    <n v="-2.8999999999999998E-3"/>
    <n v="2.6800000000000001E-2"/>
    <s v="0/0"/>
    <m/>
    <x v="1"/>
    <x v="0"/>
    <x v="3"/>
    <s v="QTR2"/>
    <s v="2019-QTR2"/>
  </r>
  <r>
    <s v="VEDL-I"/>
    <s v="Long"/>
    <d v="2019-06-04T11:30:00"/>
    <n v="166.3"/>
    <d v="2019-06-04T15:15:00"/>
    <n v="166.6"/>
    <n v="1.8E-3"/>
    <n v="703.6"/>
    <n v="1.4E-3"/>
    <n v="3012"/>
    <n v="500895.59"/>
    <n v="347639.7"/>
    <n v="16"/>
    <n v="43.97"/>
    <n v="-4.1999999999999997E-3"/>
    <n v="1.35E-2"/>
    <s v="0/0"/>
    <m/>
    <x v="1"/>
    <x v="0"/>
    <x v="3"/>
    <s v="QTR2"/>
    <s v="2019-QTR2"/>
  </r>
  <r>
    <s v="TV18BRDCST-I"/>
    <s v="Long"/>
    <d v="2019-06-04T13:15:00"/>
    <n v="28.75"/>
    <d v="2019-06-04T15:15:00"/>
    <n v="29.15"/>
    <n v="1.3899999999999999E-2"/>
    <n v="6768.8"/>
    <n v="1.35E-2"/>
    <n v="17422"/>
    <n v="500882.5"/>
    <n v="354408.5"/>
    <n v="9"/>
    <n v="752.09"/>
    <n v="-1.6999999999999999E-3"/>
    <n v="2.0899999999999998E-2"/>
    <s v="0/0"/>
    <m/>
    <x v="1"/>
    <x v="0"/>
    <x v="3"/>
    <s v="QTR2"/>
    <s v="2019-QTR2"/>
  </r>
  <r>
    <s v="TATAPOWER-I"/>
    <s v="Short"/>
    <d v="2019-06-06T10:00:00"/>
    <n v="66.099999999999994"/>
    <d v="2019-06-06T10:30:00"/>
    <n v="66.3"/>
    <n v="3.0000000000000001E-3"/>
    <n v="-1710.6"/>
    <n v="-3.3999999999999998E-3"/>
    <n v="7553"/>
    <n v="499253.28"/>
    <n v="352697.9"/>
    <n v="3"/>
    <n v="-570.20000000000005"/>
    <n v="-3.0000000000000001E-3"/>
    <n v="1.5E-3"/>
    <s v="0/0"/>
    <m/>
    <x v="0"/>
    <x v="0"/>
    <x v="3"/>
    <s v="QTR2"/>
    <s v="2019-QTR2"/>
  </r>
  <r>
    <s v="PFC-I"/>
    <s v="Long"/>
    <d v="2019-06-06T10:30:00"/>
    <n v="136.5"/>
    <d v="2019-06-06T11:00:00"/>
    <n v="134.94999999999999"/>
    <n v="-1.14E-2"/>
    <n v="-5879.2"/>
    <n v="-1.18E-2"/>
    <n v="3664"/>
    <n v="500136"/>
    <n v="346818.7"/>
    <n v="3"/>
    <n v="-1959.73"/>
    <n v="-1.14E-2"/>
    <n v="2.2000000000000001E-3"/>
    <s v="0/0"/>
    <m/>
    <x v="0"/>
    <x v="0"/>
    <x v="3"/>
    <s v="QTR2"/>
    <s v="2019-QTR2"/>
  </r>
  <r>
    <s v="TECHM-I"/>
    <s v="Short"/>
    <d v="2019-06-06T09:45:00"/>
    <n v="740.45"/>
    <d v="2019-06-06T12:45:00"/>
    <n v="742.65"/>
    <n v="3.0000000000000001E-3"/>
    <n v="-1682.8"/>
    <n v="-3.3999999999999998E-3"/>
    <n v="674"/>
    <n v="499063.31"/>
    <n v="345135.9"/>
    <n v="13"/>
    <n v="-129.44999999999999"/>
    <n v="-3.0000000000000001E-3"/>
    <n v="3.0000000000000001E-3"/>
    <s v="0/0"/>
    <m/>
    <x v="0"/>
    <x v="0"/>
    <x v="3"/>
    <s v="QTR2"/>
    <s v="2019-QTR2"/>
  </r>
  <r>
    <s v="ALBK-I"/>
    <s v="Short"/>
    <d v="2019-06-06T10:00:00"/>
    <n v="44.45"/>
    <d v="2019-06-06T15:15:00"/>
    <n v="41.2"/>
    <n v="-7.3099999999999998E-2"/>
    <n v="36317"/>
    <n v="7.2700000000000001E-2"/>
    <n v="11236"/>
    <n v="499440.22"/>
    <n v="381452.9"/>
    <n v="22"/>
    <n v="1650.77"/>
    <n v="-1.1000000000000001E-3"/>
    <n v="8.2100000000000006E-2"/>
    <s v="0/0"/>
    <m/>
    <x v="1"/>
    <x v="0"/>
    <x v="3"/>
    <s v="QTR2"/>
    <s v="2019-QTR2"/>
  </r>
  <r>
    <s v="BEL-I"/>
    <s v="Short"/>
    <d v="2019-06-06T10:00:00"/>
    <n v="111.5"/>
    <d v="2019-06-06T15:15:00"/>
    <n v="107.3"/>
    <n v="-3.7699999999999997E-2"/>
    <n v="18599.2"/>
    <n v="3.73E-2"/>
    <n v="4476"/>
    <n v="499074"/>
    <n v="400052.1"/>
    <n v="22"/>
    <n v="845.42"/>
    <n v="-1.8E-3"/>
    <n v="4.2200000000000001E-2"/>
    <s v="0/0"/>
    <m/>
    <x v="1"/>
    <x v="0"/>
    <x v="3"/>
    <s v="QTR2"/>
    <s v="2019-QTR2"/>
  </r>
  <r>
    <s v="REPCOHOME-I"/>
    <s v="Short"/>
    <d v="2019-06-06T11:15:00"/>
    <n v="394.55"/>
    <d v="2019-06-06T15:15:00"/>
    <n v="383.95"/>
    <n v="-2.69E-2"/>
    <n v="13187.8"/>
    <n v="2.6499999999999999E-2"/>
    <n v="1263"/>
    <n v="498316.63"/>
    <n v="413239.9"/>
    <n v="17"/>
    <n v="775.75"/>
    <n v="-7.1000000000000004E-3"/>
    <n v="2.69E-2"/>
    <s v="0/0"/>
    <m/>
    <x v="1"/>
    <x v="0"/>
    <x v="3"/>
    <s v="QTR2"/>
    <s v="2019-QTR2"/>
  </r>
  <r>
    <s v="JISLJALEQS-I"/>
    <s v="Short"/>
    <d v="2019-06-06T12:45:00"/>
    <n v="46.45"/>
    <d v="2019-06-06T15:15:00"/>
    <n v="45.3"/>
    <n v="-2.4799999999999999E-2"/>
    <n v="12178.6"/>
    <n v="2.4400000000000002E-2"/>
    <n v="10764"/>
    <n v="499987.81"/>
    <n v="425418.5"/>
    <n v="11"/>
    <n v="1107.1500000000001"/>
    <n v="-2.2000000000000001E-3"/>
    <n v="6.0299999999999999E-2"/>
    <s v="0/0"/>
    <m/>
    <x v="1"/>
    <x v="0"/>
    <x v="3"/>
    <s v="QTR2"/>
    <s v="2019-QTR2"/>
  </r>
  <r>
    <s v="IGL-I"/>
    <s v="Short"/>
    <d v="2019-06-07T11:15:00"/>
    <n v="336"/>
    <d v="2019-06-07T11:45:00"/>
    <n v="337.05"/>
    <n v="3.0999999999999999E-3"/>
    <n v="-1762.4"/>
    <n v="-3.5000000000000001E-3"/>
    <n v="1488"/>
    <n v="499968"/>
    <n v="423656.1"/>
    <n v="3"/>
    <n v="-587.47"/>
    <n v="-3.0999999999999999E-3"/>
    <n v="4.7999999999999996E-3"/>
    <s v="0/0"/>
    <m/>
    <x v="0"/>
    <x v="0"/>
    <x v="3"/>
    <s v="QTR2"/>
    <s v="2019-QTR2"/>
  </r>
  <r>
    <s v="INFIBEAM-I"/>
    <s v="Long"/>
    <d v="2019-06-07T11:15:00"/>
    <n v="47.55"/>
    <d v="2019-06-07T12:45:00"/>
    <n v="48.3"/>
    <n v="1.5800000000000002E-2"/>
    <n v="7711.75"/>
    <n v="1.54E-2"/>
    <n v="10549"/>
    <n v="501604.94"/>
    <n v="431367.85"/>
    <n v="7"/>
    <n v="1101.68"/>
    <n v="-5.3E-3"/>
    <n v="2.9399999999999999E-2"/>
    <s v="0/0"/>
    <m/>
    <x v="1"/>
    <x v="0"/>
    <x v="3"/>
    <s v="QTR2"/>
    <s v="2019-QTR2"/>
  </r>
  <r>
    <s v="BSOFT-I"/>
    <s v="Short"/>
    <d v="2019-06-07T10:00:00"/>
    <n v="88.35"/>
    <d v="2019-06-07T14:45:00"/>
    <n v="89.45"/>
    <n v="1.2500000000000001E-2"/>
    <n v="-6415"/>
    <n v="-1.29E-2"/>
    <n v="5650"/>
    <n v="499177.5"/>
    <n v="424952.85"/>
    <n v="20"/>
    <n v="-320.75"/>
    <n v="-1.2500000000000001E-2"/>
    <n v="1.9800000000000002E-2"/>
    <s v="0/0"/>
    <m/>
    <x v="0"/>
    <x v="0"/>
    <x v="3"/>
    <s v="QTR2"/>
    <s v="2019-QTR2"/>
  </r>
  <r>
    <s v="INFRATEL-I"/>
    <s v="Long"/>
    <d v="2019-06-07T10:45:00"/>
    <n v="280.55"/>
    <d v="2019-06-07T15:15:00"/>
    <n v="279.2"/>
    <n v="-4.7999999999999996E-3"/>
    <n v="-2617.85"/>
    <n v="-5.1999999999999998E-3"/>
    <n v="1791"/>
    <n v="502465.03"/>
    <n v="422335"/>
    <n v="19"/>
    <n v="-137.78"/>
    <n v="-5.7000000000000002E-3"/>
    <n v="9.4000000000000004E-3"/>
    <s v="0/0"/>
    <m/>
    <x v="0"/>
    <x v="0"/>
    <x v="3"/>
    <s v="QTR2"/>
    <s v="2019-QTR2"/>
  </r>
  <r>
    <s v="MUTHOOTFIN-I"/>
    <s v="Short"/>
    <d v="2019-06-07T12:30:00"/>
    <n v="622.79999999999995"/>
    <d v="2019-06-07T15:15:00"/>
    <n v="617"/>
    <n v="-9.2999999999999992E-3"/>
    <n v="4451.6000000000004"/>
    <n v="8.8999999999999999E-3"/>
    <n v="802"/>
    <n v="499485.59"/>
    <n v="426786.6"/>
    <n v="12"/>
    <n v="370.97"/>
    <n v="-1.9E-3"/>
    <n v="1.8100000000000002E-2"/>
    <s v="0/0"/>
    <m/>
    <x v="1"/>
    <x v="0"/>
    <x v="3"/>
    <s v="QTR2"/>
    <s v="2019-QTR2"/>
  </r>
  <r>
    <s v="POWERGRID-I"/>
    <s v="Short"/>
    <d v="2019-06-07T12:45:00"/>
    <n v="193.75"/>
    <d v="2019-06-07T15:15:00"/>
    <n v="192.05"/>
    <n v="-8.8000000000000005E-3"/>
    <n v="4174.1000000000004"/>
    <n v="8.3999999999999995E-3"/>
    <n v="2573"/>
    <n v="498518.75"/>
    <n v="430960.7"/>
    <n v="11"/>
    <n v="379.46"/>
    <n v="-2.8E-3"/>
    <n v="1.01E-2"/>
    <s v="0/0"/>
    <m/>
    <x v="1"/>
    <x v="0"/>
    <x v="3"/>
    <s v="QTR2"/>
    <s v="2019-QTR2"/>
  </r>
  <r>
    <s v="MFSL-I"/>
    <s v="Short"/>
    <d v="2019-06-07T14:45:00"/>
    <n v="436"/>
    <d v="2019-06-07T15:15:00"/>
    <n v="434.05"/>
    <n v="-4.4999999999999997E-3"/>
    <n v="2028.85"/>
    <n v="4.1000000000000003E-3"/>
    <n v="1143"/>
    <n v="498348"/>
    <n v="432989.55"/>
    <n v="3"/>
    <n v="676.28"/>
    <n v="-3.3E-3"/>
    <n v="6.0000000000000001E-3"/>
    <s v="0/0"/>
    <m/>
    <x v="1"/>
    <x v="0"/>
    <x v="3"/>
    <s v="QTR2"/>
    <s v="2019-QTR2"/>
  </r>
  <r>
    <s v="CUMMINSIND-I"/>
    <s v="Long"/>
    <d v="2019-06-10T10:15:00"/>
    <n v="781"/>
    <d v="2019-06-10T11:00:00"/>
    <n v="776.5"/>
    <n v="-5.7999999999999996E-3"/>
    <n v="-3080"/>
    <n v="-6.1999999999999998E-3"/>
    <n v="640"/>
    <n v="499840"/>
    <n v="429909.55"/>
    <n v="4"/>
    <n v="-770"/>
    <n v="-5.7999999999999996E-3"/>
    <n v="1.2999999999999999E-3"/>
    <s v="0/0"/>
    <m/>
    <x v="0"/>
    <x v="0"/>
    <x v="3"/>
    <s v="QTR2"/>
    <s v="2019-QTR2"/>
  </r>
  <r>
    <s v="INFRATEL-I"/>
    <s v="Long"/>
    <d v="2019-06-10T10:15:00"/>
    <n v="286.45"/>
    <d v="2019-06-10T14:30:00"/>
    <n v="284.8"/>
    <n v="-5.7999999999999996E-3"/>
    <n v="-3075.95"/>
    <n v="-6.1999999999999998E-3"/>
    <n v="1743"/>
    <n v="499282.38"/>
    <n v="426833.6"/>
    <n v="18"/>
    <n v="-170.89"/>
    <n v="-5.7999999999999996E-3"/>
    <n v="7.3000000000000001E-3"/>
    <s v="0/0"/>
    <m/>
    <x v="0"/>
    <x v="0"/>
    <x v="3"/>
    <s v="QTR2"/>
    <s v="2019-QTR2"/>
  </r>
  <r>
    <s v="ITC-I"/>
    <s v="Long"/>
    <d v="2019-06-10T10:00:00"/>
    <n v="279.5"/>
    <d v="2019-06-10T15:15:00"/>
    <n v="280.5"/>
    <n v="3.5999999999999999E-3"/>
    <n v="1591"/>
    <n v="3.2000000000000002E-3"/>
    <n v="1791"/>
    <n v="500584.5"/>
    <n v="428424.6"/>
    <n v="22"/>
    <n v="72.319999999999993"/>
    <n v="-2.7000000000000001E-3"/>
    <n v="6.1000000000000004E-3"/>
    <s v="0/0"/>
    <m/>
    <x v="1"/>
    <x v="0"/>
    <x v="3"/>
    <s v="QTR2"/>
    <s v="2019-QTR2"/>
  </r>
  <r>
    <s v="HEXAWARE-I"/>
    <s v="Long"/>
    <d v="2019-06-10T10:00:00"/>
    <n v="352.6"/>
    <d v="2019-06-10T15:15:00"/>
    <n v="356.45"/>
    <n v="1.09E-2"/>
    <n v="5270.85"/>
    <n v="1.0500000000000001E-2"/>
    <n v="1421"/>
    <n v="501044.59"/>
    <n v="433695.45"/>
    <n v="22"/>
    <n v="239.58"/>
    <n v="-2E-3"/>
    <n v="1.5900000000000001E-2"/>
    <s v="0/0"/>
    <m/>
    <x v="1"/>
    <x v="0"/>
    <x v="3"/>
    <s v="QTR2"/>
    <s v="2019-QTR2"/>
  </r>
  <r>
    <s v="RELCAPITAL-I"/>
    <s v="Short"/>
    <d v="2019-06-10T11:00:00"/>
    <n v="84.8"/>
    <d v="2019-06-10T15:15:00"/>
    <n v="81.8"/>
    <n v="-3.5400000000000001E-2"/>
    <n v="17221"/>
    <n v="3.5000000000000003E-2"/>
    <n v="5807"/>
    <n v="492433.63"/>
    <n v="450916.45"/>
    <n v="18"/>
    <n v="956.72"/>
    <n v="-1.89E-2"/>
    <n v="0.1114"/>
    <s v="0/0"/>
    <m/>
    <x v="1"/>
    <x v="0"/>
    <x v="3"/>
    <s v="QTR2"/>
    <s v="2019-QTR2"/>
  </r>
  <r>
    <s v="PCJEWELLER-I"/>
    <s v="Short"/>
    <d v="2019-06-10T14:30:00"/>
    <n v="45.25"/>
    <d v="2019-06-10T15:15:00"/>
    <n v="44.3"/>
    <n v="-2.1000000000000001E-2"/>
    <n v="10092.299999999999"/>
    <n v="2.06E-2"/>
    <n v="10834"/>
    <n v="490238.5"/>
    <n v="461008.75"/>
    <n v="4"/>
    <n v="2523.08"/>
    <n v="-1.9900000000000001E-2"/>
    <n v="2.1000000000000001E-2"/>
    <s v="0/0"/>
    <m/>
    <x v="1"/>
    <x v="0"/>
    <x v="3"/>
    <s v="QTR2"/>
    <s v="2019-QTR2"/>
  </r>
  <r>
    <s v="JETAIRWAYS-I"/>
    <s v="Short"/>
    <d v="2019-06-11T10:15:00"/>
    <n v="77.5"/>
    <d v="2019-06-11T10:30:00"/>
    <n v="80.75"/>
    <n v="4.19E-2"/>
    <n v="-20967.5"/>
    <n v="-4.2299999999999997E-2"/>
    <n v="6390"/>
    <n v="495225"/>
    <n v="440041.25"/>
    <n v="2"/>
    <n v="-10483.75"/>
    <n v="-4.9000000000000002E-2"/>
    <n v="1.29E-2"/>
    <s v="0/0"/>
    <m/>
    <x v="0"/>
    <x v="0"/>
    <x v="3"/>
    <s v="QTR2"/>
    <s v="2019-QTR2"/>
  </r>
  <r>
    <s v="ICICIPRULI-I"/>
    <s v="Short"/>
    <d v="2019-06-11T10:00:00"/>
    <n v="367.7"/>
    <d v="2019-06-11T10:45:00"/>
    <n v="369.15"/>
    <n v="3.8999999999999998E-3"/>
    <n v="-2172"/>
    <n v="-4.3E-3"/>
    <n v="1360"/>
    <n v="500072.03"/>
    <n v="437869.25"/>
    <n v="4"/>
    <n v="-543"/>
    <n v="-3.8999999999999998E-3"/>
    <n v="8.0000000000000004E-4"/>
    <s v="0/0"/>
    <m/>
    <x v="0"/>
    <x v="0"/>
    <x v="3"/>
    <s v="QTR2"/>
    <s v="2019-QTR2"/>
  </r>
  <r>
    <s v="CHENNPETRO-I"/>
    <s v="Short"/>
    <d v="2019-06-11T10:00:00"/>
    <n v="209.1"/>
    <d v="2019-06-11T11:30:00"/>
    <n v="208.5"/>
    <n v="-2.8999999999999998E-3"/>
    <n v="1228.5999999999999"/>
    <n v="2.5000000000000001E-3"/>
    <n v="2381"/>
    <n v="497867.13"/>
    <n v="439097.85"/>
    <n v="7"/>
    <n v="175.51"/>
    <n v="-4.3E-3"/>
    <n v="1.5800000000000002E-2"/>
    <s v="0/0"/>
    <m/>
    <x v="1"/>
    <x v="0"/>
    <x v="3"/>
    <s v="QTR2"/>
    <s v="2019-QTR2"/>
  </r>
  <r>
    <s v="JETAIRWAYS-I"/>
    <s v="Short"/>
    <d v="2019-06-11T11:30:00"/>
    <n v="80.599999999999994"/>
    <d v="2019-06-11T12:15:00"/>
    <n v="82.1"/>
    <n v="1.8599999999999998E-2"/>
    <n v="-9357.5"/>
    <n v="-1.9E-2"/>
    <n v="6105"/>
    <n v="492063"/>
    <n v="429740.35"/>
    <n v="4"/>
    <n v="-2339.38"/>
    <n v="-2.1100000000000001E-2"/>
    <n v="1.2999999999999999E-2"/>
    <s v="0/0"/>
    <m/>
    <x v="0"/>
    <x v="0"/>
    <x v="3"/>
    <s v="QTR2"/>
    <s v="2019-QTR2"/>
  </r>
  <r>
    <s v="CUMMINSIND-I"/>
    <s v="Short"/>
    <d v="2019-06-11T12:15:00"/>
    <n v="765.6"/>
    <d v="2019-06-11T12:45:00"/>
    <n v="764.15"/>
    <n v="-1.9E-3"/>
    <n v="746.85"/>
    <n v="1.5E-3"/>
    <n v="653"/>
    <n v="499936.78"/>
    <n v="430487.2"/>
    <n v="3"/>
    <n v="248.95"/>
    <n v="0"/>
    <n v="5.4000000000000003E-3"/>
    <s v="0/0"/>
    <m/>
    <x v="1"/>
    <x v="0"/>
    <x v="3"/>
    <s v="QTR2"/>
    <s v="2019-QTR2"/>
  </r>
  <r>
    <s v="SUNTV-I"/>
    <s v="Short"/>
    <d v="2019-06-11T10:45:00"/>
    <n v="512.95000000000005"/>
    <d v="2019-06-11T13:30:00"/>
    <n v="522"/>
    <n v="1.7600000000000001E-2"/>
    <n v="-8987.5499999999993"/>
    <n v="-1.7999999999999999E-2"/>
    <n v="971"/>
    <n v="498074.47"/>
    <n v="421499.65"/>
    <n v="12"/>
    <n v="-748.96"/>
    <n v="-1.7600000000000001E-2"/>
    <n v="1.2999999999999999E-3"/>
    <s v="0/0"/>
    <m/>
    <x v="0"/>
    <x v="0"/>
    <x v="3"/>
    <s v="QTR2"/>
    <s v="2019-QTR2"/>
  </r>
  <r>
    <s v="UJJIVAN-I"/>
    <s v="Short"/>
    <d v="2019-06-11T13:30:00"/>
    <n v="332.75"/>
    <d v="2019-06-11T14:00:00"/>
    <n v="338"/>
    <n v="1.5800000000000002E-2"/>
    <n v="-8069.75"/>
    <n v="-1.6199999999999999E-2"/>
    <n v="1499"/>
    <n v="498792.25"/>
    <n v="413429.9"/>
    <n v="3"/>
    <n v="-2689.92"/>
    <n v="-1.5800000000000002E-2"/>
    <n v="5.9999999999999995E-4"/>
    <s v="0/0"/>
    <m/>
    <x v="0"/>
    <x v="0"/>
    <x v="3"/>
    <s v="QTR2"/>
    <s v="2019-QTR2"/>
  </r>
  <r>
    <s v="BEL-I"/>
    <s v="Long"/>
    <d v="2019-06-11T10:15:00"/>
    <n v="109.85"/>
    <d v="2019-06-11T15:15:00"/>
    <n v="110.8"/>
    <n v="8.6E-3"/>
    <n v="4132"/>
    <n v="8.2000000000000007E-3"/>
    <n v="4560"/>
    <n v="500916"/>
    <n v="417561.9"/>
    <n v="21"/>
    <n v="196.76"/>
    <n v="-2.7000000000000001E-3"/>
    <n v="1.55E-2"/>
    <s v="0/0"/>
    <m/>
    <x v="1"/>
    <x v="0"/>
    <x v="3"/>
    <s v="QTR2"/>
    <s v="2019-QTR2"/>
  </r>
  <r>
    <s v="ONGC-I"/>
    <s v="Long"/>
    <d v="2019-06-11T10:30:00"/>
    <n v="169.45"/>
    <d v="2019-06-11T15:15:00"/>
    <n v="169.05"/>
    <n v="-2.3999999999999998E-3"/>
    <n v="-1387.2"/>
    <n v="-2.8E-3"/>
    <n v="2968"/>
    <n v="502927.59"/>
    <n v="416174.7"/>
    <n v="20"/>
    <n v="-69.36"/>
    <n v="-6.4999999999999997E-3"/>
    <n v="8.0000000000000002E-3"/>
    <s v="0/0"/>
    <m/>
    <x v="0"/>
    <x v="0"/>
    <x v="3"/>
    <s v="QTR2"/>
    <s v="2019-QTR2"/>
  </r>
  <r>
    <s v="BSOFT-I"/>
    <s v="Long"/>
    <d v="2019-06-11T12:45:00"/>
    <n v="93.1"/>
    <d v="2019-06-11T15:15:00"/>
    <n v="94.7"/>
    <n v="1.72E-2"/>
    <n v="8472"/>
    <n v="1.6799999999999999E-2"/>
    <n v="5420"/>
    <n v="504602"/>
    <n v="424646.7"/>
    <n v="11"/>
    <n v="770.18"/>
    <n v="-9.1000000000000004E-3"/>
    <n v="2.52E-2"/>
    <s v="0/0"/>
    <m/>
    <x v="1"/>
    <x v="0"/>
    <x v="3"/>
    <s v="QTR2"/>
    <s v="2019-QTR2"/>
  </r>
  <r>
    <s v="ORIENTBANK-I"/>
    <s v="Long"/>
    <d v="2019-06-11T14:00:00"/>
    <n v="92.15"/>
    <d v="2019-06-11T15:15:00"/>
    <n v="92.55"/>
    <n v="4.3E-3"/>
    <n v="1978.8"/>
    <n v="3.8999999999999998E-3"/>
    <n v="5447"/>
    <n v="501941.06"/>
    <n v="426625.5"/>
    <n v="6"/>
    <n v="329.8"/>
    <n v="-5.4000000000000003E-3"/>
    <n v="4.3E-3"/>
    <s v="0/0"/>
    <m/>
    <x v="1"/>
    <x v="0"/>
    <x v="3"/>
    <s v="QTR2"/>
    <s v="2019-QTR2"/>
  </r>
  <r>
    <s v="PCJEWELLER-I"/>
    <s v="Long"/>
    <d v="2019-06-12T09:30:00"/>
    <n v="53.25"/>
    <d v="2019-06-12T10:00:00"/>
    <n v="52.2"/>
    <n v="-1.9699999999999999E-2"/>
    <n v="-10295.75"/>
    <n v="-2.01E-2"/>
    <n v="9615"/>
    <n v="511998.75"/>
    <n v="416329.75"/>
    <n v="3"/>
    <n v="-3431.92"/>
    <n v="-4.2299999999999997E-2"/>
    <n v="0"/>
    <s v="0/0"/>
    <m/>
    <x v="0"/>
    <x v="0"/>
    <x v="3"/>
    <s v="QTR2"/>
    <s v="2019-QTR2"/>
  </r>
  <r>
    <s v="HINDPETRO-I"/>
    <s v="Long"/>
    <d v="2019-06-12T10:15:00"/>
    <n v="311.7"/>
    <d v="2019-06-12T10:30:00"/>
    <n v="309.39999999999998"/>
    <n v="-7.4000000000000003E-3"/>
    <n v="-3896.1"/>
    <n v="-7.7999999999999996E-3"/>
    <n v="1607"/>
    <n v="500901.91"/>
    <n v="412433.65"/>
    <n v="2"/>
    <n v="-1948.05"/>
    <n v="-7.4000000000000003E-3"/>
    <n v="2.0999999999999999E-3"/>
    <s v="0/0"/>
    <m/>
    <x v="0"/>
    <x v="0"/>
    <x v="3"/>
    <s v="QTR2"/>
    <s v="2019-QTR2"/>
  </r>
  <r>
    <s v="GODREJCP-I"/>
    <s v="Short"/>
    <d v="2019-06-12T09:45:00"/>
    <n v="683.5"/>
    <d v="2019-06-12T11:00:00"/>
    <n v="685.5"/>
    <n v="2.8999999999999998E-3"/>
    <n v="-1660"/>
    <n v="-3.3E-3"/>
    <n v="730"/>
    <n v="498955"/>
    <n v="410773.65"/>
    <n v="6"/>
    <n v="-276.67"/>
    <n v="-4.4000000000000003E-3"/>
    <n v="6.9999999999999999E-4"/>
    <s v="0/0"/>
    <m/>
    <x v="0"/>
    <x v="0"/>
    <x v="3"/>
    <s v="QTR2"/>
    <s v="2019-QTR2"/>
  </r>
  <r>
    <s v="ADANIPOWER-I"/>
    <s v="Long"/>
    <d v="2019-06-12T09:45:00"/>
    <n v="49"/>
    <d v="2019-06-12T12:00:00"/>
    <n v="50.25"/>
    <n v="2.5499999999999998E-2"/>
    <n v="12633.75"/>
    <n v="2.5100000000000001E-2"/>
    <n v="10267"/>
    <n v="503083"/>
    <n v="423407.4"/>
    <n v="10"/>
    <n v="1263.3800000000001"/>
    <n v="-6.1000000000000004E-3"/>
    <n v="3.3700000000000001E-2"/>
    <s v="0/0"/>
    <m/>
    <x v="1"/>
    <x v="0"/>
    <x v="3"/>
    <s v="QTR2"/>
    <s v="2019-QTR2"/>
  </r>
  <r>
    <s v="TATAPOWER-I"/>
    <s v="Long"/>
    <d v="2019-06-12T12:00:00"/>
    <n v="67.7"/>
    <d v="2019-06-12T12:15:00"/>
    <n v="67.400000000000006"/>
    <n v="-4.4000000000000003E-3"/>
    <n v="-2417.3000000000002"/>
    <n v="-4.7999999999999996E-3"/>
    <n v="7391"/>
    <n v="500370.69"/>
    <n v="420990.1"/>
    <n v="2"/>
    <n v="-1208.6500000000001"/>
    <n v="-4.4000000000000003E-3"/>
    <n v="6.9999999999999999E-4"/>
    <s v="0/0"/>
    <m/>
    <x v="0"/>
    <x v="0"/>
    <x v="3"/>
    <s v="QTR2"/>
    <s v="2019-QTR2"/>
  </r>
  <r>
    <s v="MARICO-I"/>
    <s v="Short"/>
    <d v="2019-06-12T10:00:00"/>
    <n v="377.7"/>
    <d v="2019-06-12T13:00:00"/>
    <n v="378.75"/>
    <n v="2.8E-3"/>
    <n v="-1588.1"/>
    <n v="-3.2000000000000002E-3"/>
    <n v="1322"/>
    <n v="499319.41"/>
    <n v="419402"/>
    <n v="13"/>
    <n v="-122.16"/>
    <n v="-2.8E-3"/>
    <n v="4.4999999999999997E-3"/>
    <s v="0/0"/>
    <m/>
    <x v="0"/>
    <x v="0"/>
    <x v="3"/>
    <s v="QTR2"/>
    <s v="2019-QTR2"/>
  </r>
  <r>
    <s v="LUPIN-I"/>
    <s v="Short"/>
    <d v="2019-06-12T12:45:00"/>
    <n v="725.7"/>
    <d v="2019-06-12T13:30:00"/>
    <n v="725.45"/>
    <n v="-2.9999999999999997E-4"/>
    <n v="-28.75"/>
    <n v="-1E-4"/>
    <n v="685"/>
    <n v="497104.5"/>
    <n v="419373.25"/>
    <n v="4"/>
    <n v="-7.19"/>
    <n v="-6.4000000000000003E-3"/>
    <n v="4.3E-3"/>
    <s v="0/0"/>
    <m/>
    <x v="0"/>
    <x v="0"/>
    <x v="3"/>
    <s v="QTR2"/>
    <s v="2019-QTR2"/>
  </r>
  <r>
    <s v="MARICO-I"/>
    <s v="Short"/>
    <d v="2019-06-12T13:30:00"/>
    <n v="377.7"/>
    <d v="2019-06-12T13:45:00"/>
    <n v="378.75"/>
    <n v="2.8E-3"/>
    <n v="-1591.25"/>
    <n v="-3.2000000000000002E-3"/>
    <n v="1325"/>
    <n v="500452.53"/>
    <n v="417782"/>
    <n v="2"/>
    <n v="-795.63"/>
    <n v="-2.8E-3"/>
    <n v="1.1000000000000001E-3"/>
    <s v="0/0"/>
    <m/>
    <x v="0"/>
    <x v="0"/>
    <x v="3"/>
    <s v="QTR2"/>
    <s v="2019-QTR2"/>
  </r>
  <r>
    <s v="JISLJALEQS-I"/>
    <s v="Short"/>
    <d v="2019-06-12T11:00:00"/>
    <n v="38.950000000000003"/>
    <d v="2019-06-12T15:15:00"/>
    <n v="38.299999999999997"/>
    <n v="-1.67E-2"/>
    <n v="8133.65"/>
    <n v="1.6299999999999999E-2"/>
    <n v="12821"/>
    <n v="499377.97"/>
    <n v="425915.65"/>
    <n v="18"/>
    <n v="451.87"/>
    <n v="-1.2800000000000001E-2"/>
    <n v="4.36E-2"/>
    <s v="0/0"/>
    <m/>
    <x v="1"/>
    <x v="0"/>
    <x v="3"/>
    <s v="QTR2"/>
    <s v="2019-QTR2"/>
  </r>
  <r>
    <s v="TECHM-I"/>
    <s v="Short"/>
    <d v="2019-06-12T11:00:00"/>
    <n v="755.1"/>
    <d v="2019-06-12T15:15:00"/>
    <n v="752.25"/>
    <n v="-3.8E-3"/>
    <n v="1681"/>
    <n v="3.3999999999999998E-3"/>
    <n v="660"/>
    <n v="498365.97"/>
    <n v="427596.65"/>
    <n v="18"/>
    <n v="93.39"/>
    <n v="-3.3999999999999998E-3"/>
    <n v="1.14E-2"/>
    <s v="0/0"/>
    <m/>
    <x v="1"/>
    <x v="0"/>
    <x v="3"/>
    <s v="QTR2"/>
    <s v="2019-QTR2"/>
  </r>
  <r>
    <s v="NTPC-I"/>
    <s v="Short"/>
    <d v="2019-06-12T13:00:00"/>
    <n v="134.69999999999999"/>
    <d v="2019-06-12T15:15:00"/>
    <n v="135.1"/>
    <n v="3.0000000000000001E-3"/>
    <n v="-1684.8"/>
    <n v="-3.3999999999999998E-3"/>
    <n v="3712"/>
    <n v="500006.38"/>
    <n v="425911.85"/>
    <n v="10"/>
    <n v="-168.48"/>
    <n v="-3.0000000000000001E-3"/>
    <n v="5.5999999999999999E-3"/>
    <s v="0/0"/>
    <m/>
    <x v="0"/>
    <x v="0"/>
    <x v="3"/>
    <s v="QTR2"/>
    <s v="2019-QTR2"/>
  </r>
  <r>
    <s v="MCX-I"/>
    <s v="Short"/>
    <d v="2019-06-12T13:45:00"/>
    <n v="805.55"/>
    <d v="2019-06-12T15:15:00"/>
    <n v="800.4"/>
    <n v="-6.4000000000000003E-3"/>
    <n v="3003.3"/>
    <n v="6.0000000000000001E-3"/>
    <n v="622"/>
    <n v="501052.09"/>
    <n v="428915.15"/>
    <n v="7"/>
    <n v="429.04"/>
    <n v="-2.3999999999999998E-3"/>
    <n v="6.4000000000000003E-3"/>
    <s v="0/0"/>
    <m/>
    <x v="1"/>
    <x v="0"/>
    <x v="3"/>
    <s v="QTR2"/>
    <s v="2019-QTR2"/>
  </r>
  <r>
    <s v="NBCC-I"/>
    <s v="Short"/>
    <d v="2019-06-13T10:00:00"/>
    <n v="58.6"/>
    <d v="2019-06-13T10:15:00"/>
    <n v="58.8"/>
    <n v="3.3999999999999998E-3"/>
    <n v="-1909.4"/>
    <n v="-3.8E-3"/>
    <n v="8547"/>
    <n v="500854.19"/>
    <n v="427005.75"/>
    <n v="2"/>
    <n v="-954.7"/>
    <n v="-3.3999999999999998E-3"/>
    <n v="6.0000000000000001E-3"/>
    <s v="0/0"/>
    <m/>
    <x v="0"/>
    <x v="0"/>
    <x v="3"/>
    <s v="QTR2"/>
    <s v="2019-QTR2"/>
  </r>
  <r>
    <s v="NMDC-I"/>
    <s v="Short"/>
    <d v="2019-06-13T09:45:00"/>
    <n v="102.1"/>
    <d v="2019-06-13T10:30:00"/>
    <n v="101.85"/>
    <n v="-2.3999999999999998E-3"/>
    <n v="1009.5"/>
    <n v="2E-3"/>
    <n v="4838"/>
    <n v="493959.78"/>
    <n v="428015.25"/>
    <n v="4"/>
    <n v="252.38"/>
    <n v="-1.2200000000000001E-2"/>
    <n v="1.7600000000000001E-2"/>
    <s v="0/0"/>
    <m/>
    <x v="1"/>
    <x v="0"/>
    <x v="3"/>
    <s v="QTR2"/>
    <s v="2019-QTR2"/>
  </r>
  <r>
    <s v="IFCI-I"/>
    <s v="Short"/>
    <d v="2019-06-13T10:00:00"/>
    <n v="8.85"/>
    <d v="2019-06-13T12:45:00"/>
    <n v="8.85"/>
    <n v="0"/>
    <n v="-200"/>
    <n v="-4.0000000000000002E-4"/>
    <n v="56818"/>
    <n v="502839.31"/>
    <n v="427815.25"/>
    <n v="12"/>
    <n v="-16.670000000000002"/>
    <n v="-5.5999999999999999E-3"/>
    <n v="1.6899999999999998E-2"/>
    <s v="0/0"/>
    <m/>
    <x v="0"/>
    <x v="0"/>
    <x v="3"/>
    <s v="QTR2"/>
    <s v="2019-QTR2"/>
  </r>
  <r>
    <s v="IDFC-I"/>
    <s v="Short"/>
    <d v="2019-06-13T10:30:00"/>
    <n v="35.5"/>
    <d v="2019-06-13T12:45:00"/>
    <n v="35.450000000000003"/>
    <n v="-1.4E-3"/>
    <n v="500.3"/>
    <n v="1E-3"/>
    <n v="14006"/>
    <n v="497213"/>
    <n v="428315.55"/>
    <n v="10"/>
    <n v="50.03"/>
    <n v="-5.5999999999999999E-3"/>
    <n v="1.41E-2"/>
    <s v="0/0"/>
    <m/>
    <x v="1"/>
    <x v="0"/>
    <x v="3"/>
    <s v="QTR2"/>
    <s v="2019-QTR2"/>
  </r>
  <r>
    <s v="RELCAPITAL-I"/>
    <s v="Short"/>
    <d v="2019-06-13T09:30:00"/>
    <n v="75.45"/>
    <d v="2019-06-13T13:30:00"/>
    <n v="78.05"/>
    <n v="3.4500000000000003E-2"/>
    <n v="-17139"/>
    <n v="-3.49E-2"/>
    <n v="6515"/>
    <n v="491556.72"/>
    <n v="411176.55"/>
    <n v="17"/>
    <n v="-1008.18"/>
    <n v="-3.4500000000000003E-2"/>
    <n v="3.5799999999999998E-2"/>
    <s v="0/0"/>
    <m/>
    <x v="0"/>
    <x v="0"/>
    <x v="3"/>
    <s v="QTR2"/>
    <s v="2019-QTR2"/>
  </r>
  <r>
    <s v="ADANIPORTS-I"/>
    <s v="Short"/>
    <d v="2019-06-13T13:45:00"/>
    <n v="421.35"/>
    <d v="2019-06-13T14:15:00"/>
    <n v="422.1"/>
    <n v="1.8E-3"/>
    <n v="-1087.25"/>
    <n v="-2.2000000000000001E-3"/>
    <n v="1183"/>
    <n v="498457.06"/>
    <n v="410089.3"/>
    <n v="3"/>
    <n v="-362.42"/>
    <n v="-3.7000000000000002E-3"/>
    <n v="8.0000000000000004E-4"/>
    <s v="0/0"/>
    <m/>
    <x v="0"/>
    <x v="0"/>
    <x v="3"/>
    <s v="QTR2"/>
    <s v="2019-QTR2"/>
  </r>
  <r>
    <s v="MINDTREE-I"/>
    <s v="Short"/>
    <d v="2019-06-13T10:15:00"/>
    <n v="970.9"/>
    <d v="2019-06-13T15:15:00"/>
    <n v="968.6"/>
    <n v="-2.3999999999999998E-3"/>
    <n v="984.5"/>
    <n v="2E-3"/>
    <n v="515"/>
    <n v="500013.5"/>
    <n v="411073.8"/>
    <n v="21"/>
    <n v="46.88"/>
    <n v="-6.9999999999999999E-4"/>
    <n v="7.0000000000000001E-3"/>
    <s v="0/0"/>
    <m/>
    <x v="1"/>
    <x v="0"/>
    <x v="3"/>
    <s v="QTR2"/>
    <s v="2019-QTR2"/>
  </r>
  <r>
    <s v="SAIL-I"/>
    <s v="Long"/>
    <d v="2019-06-13T13:00:00"/>
    <n v="51.2"/>
    <d v="2019-06-13T15:15:00"/>
    <n v="51.55"/>
    <n v="6.7999999999999996E-3"/>
    <n v="3221.25"/>
    <n v="6.4000000000000003E-3"/>
    <n v="9775"/>
    <n v="500480"/>
    <n v="414295.05"/>
    <n v="10"/>
    <n v="322.12"/>
    <n v="-1E-3"/>
    <n v="1.5599999999999999E-2"/>
    <s v="0/0"/>
    <m/>
    <x v="1"/>
    <x v="0"/>
    <x v="3"/>
    <s v="QTR2"/>
    <s v="2019-QTR2"/>
  </r>
  <r>
    <s v="IBULHSGFIN-I"/>
    <s v="Long"/>
    <d v="2019-06-13T13:30:00"/>
    <n v="680.75"/>
    <d v="2019-06-13T15:15:00"/>
    <n v="697.8"/>
    <n v="2.5000000000000001E-2"/>
    <n v="12519.3"/>
    <n v="2.47E-2"/>
    <n v="746"/>
    <n v="507839.5"/>
    <n v="426814.35"/>
    <n v="8"/>
    <n v="1564.91"/>
    <n v="-2.1999999999999999E-2"/>
    <n v="2.6499999999999999E-2"/>
    <s v="0/0"/>
    <m/>
    <x v="1"/>
    <x v="0"/>
    <x v="3"/>
    <s v="QTR2"/>
    <s v="2019-QTR2"/>
  </r>
  <r>
    <s v="TATAPOWER-I"/>
    <s v="Short"/>
    <d v="2019-06-13T14:15:00"/>
    <n v="65.7"/>
    <d v="2019-06-13T15:15:00"/>
    <n v="66"/>
    <n v="4.5999999999999999E-3"/>
    <n v="-2472.8000000000002"/>
    <n v="-5.0000000000000001E-3"/>
    <n v="7576"/>
    <n v="497743.19"/>
    <n v="424341.55"/>
    <n v="5"/>
    <n v="-494.56"/>
    <n v="-9.1000000000000004E-3"/>
    <n v="8.0000000000000004E-4"/>
    <s v="0/0"/>
    <m/>
    <x v="0"/>
    <x v="0"/>
    <x v="3"/>
    <s v="QTR2"/>
    <s v="2019-QTR2"/>
  </r>
  <r>
    <s v="RAYMOND-I"/>
    <s v="Long"/>
    <d v="2019-06-14T10:00:00"/>
    <n v="803.8"/>
    <d v="2019-06-14T10:30:00"/>
    <n v="798.95"/>
    <n v="-6.0000000000000001E-3"/>
    <n v="-3216.7"/>
    <n v="-6.4000000000000003E-3"/>
    <n v="622"/>
    <n v="499963.59"/>
    <n v="421124.85"/>
    <n v="3"/>
    <n v="-1072.23"/>
    <n v="-6.1999999999999998E-3"/>
    <n v="4.0000000000000002E-4"/>
    <s v="0/0"/>
    <m/>
    <x v="0"/>
    <x v="0"/>
    <x v="3"/>
    <s v="QTR2"/>
    <s v="2019-QTR2"/>
  </r>
  <r>
    <s v="INDIANB-I"/>
    <s v="Long"/>
    <d v="2019-06-14T10:15:00"/>
    <n v="263.10000000000002"/>
    <d v="2019-06-14T10:45:00"/>
    <n v="261"/>
    <n v="-8.0000000000000002E-3"/>
    <n v="-4196.3"/>
    <n v="-8.3999999999999995E-3"/>
    <n v="1903"/>
    <n v="500679.31"/>
    <n v="416928.55"/>
    <n v="3"/>
    <n v="-1398.77"/>
    <n v="-8.0000000000000002E-3"/>
    <n v="2.0999999999999999E-3"/>
    <s v="0/0"/>
    <m/>
    <x v="0"/>
    <x v="0"/>
    <x v="3"/>
    <s v="QTR2"/>
    <s v="2019-QTR2"/>
  </r>
  <r>
    <s v="NTPC-I"/>
    <s v="Long"/>
    <d v="2019-06-14T10:30:00"/>
    <n v="135.35"/>
    <d v="2019-06-14T12:00:00"/>
    <n v="135.15"/>
    <n v="-1.5E-3"/>
    <n v="-939.6"/>
    <n v="-1.9E-3"/>
    <n v="3698"/>
    <n v="500524.31"/>
    <n v="415988.95"/>
    <n v="7"/>
    <n v="-134.22999999999999"/>
    <n v="-1.5E-3"/>
    <n v="2.5999999999999999E-3"/>
    <s v="0/0"/>
    <m/>
    <x v="0"/>
    <x v="0"/>
    <x v="3"/>
    <s v="QTR2"/>
    <s v="2019-QTR2"/>
  </r>
  <r>
    <s v="GODREJIND-I"/>
    <s v="Short"/>
    <d v="2019-06-14T11:15:00"/>
    <n v="468.45"/>
    <d v="2019-06-14T12:45:00"/>
    <n v="470.5"/>
    <n v="4.4000000000000003E-3"/>
    <n v="-2387.35"/>
    <n v="-4.7999999999999996E-3"/>
    <n v="1067"/>
    <n v="499836.15999999997"/>
    <n v="413601.6"/>
    <n v="7"/>
    <n v="-341.05"/>
    <n v="-4.4000000000000003E-3"/>
    <n v="4.1999999999999997E-3"/>
    <s v="0/0"/>
    <m/>
    <x v="0"/>
    <x v="0"/>
    <x v="3"/>
    <s v="QTR2"/>
    <s v="2019-QTR2"/>
  </r>
  <r>
    <s v="ZEEL-I"/>
    <s v="Short"/>
    <d v="2019-06-14T11:15:00"/>
    <n v="334.5"/>
    <d v="2019-06-14T13:00:00"/>
    <n v="334.45"/>
    <n v="-1E-4"/>
    <n v="-125.35"/>
    <n v="-2.9999999999999997E-4"/>
    <n v="1493"/>
    <n v="499408.5"/>
    <n v="413476.25"/>
    <n v="8"/>
    <n v="-15.67"/>
    <n v="-5.1000000000000004E-3"/>
    <n v="2.4500000000000001E-2"/>
    <s v="0/0"/>
    <m/>
    <x v="0"/>
    <x v="0"/>
    <x v="3"/>
    <s v="QTR2"/>
    <s v="2019-QTR2"/>
  </r>
  <r>
    <s v="ADANIENT-I"/>
    <s v="Long"/>
    <d v="2019-06-14T13:00:00"/>
    <n v="155"/>
    <d v="2019-06-14T13:45:00"/>
    <n v="153.9"/>
    <n v="-7.1000000000000004E-3"/>
    <n v="-3750.8"/>
    <n v="-7.4999999999999997E-3"/>
    <n v="3228"/>
    <n v="500340"/>
    <n v="409725.45"/>
    <n v="4"/>
    <n v="-937.7"/>
    <n v="-7.1000000000000004E-3"/>
    <n v="3.5000000000000001E-3"/>
    <s v="0/0"/>
    <m/>
    <x v="0"/>
    <x v="0"/>
    <x v="3"/>
    <s v="QTR2"/>
    <s v="2019-QTR2"/>
  </r>
  <r>
    <s v="KSCL-I"/>
    <s v="Short"/>
    <d v="2019-06-14T10:30:00"/>
    <n v="497.2"/>
    <d v="2019-06-14T14:30:00"/>
    <n v="502.55"/>
    <n v="1.0800000000000001E-2"/>
    <n v="-5587.45"/>
    <n v="-1.12E-2"/>
    <n v="1007"/>
    <n v="500680.41"/>
    <n v="404138"/>
    <n v="17"/>
    <n v="-328.67"/>
    <n v="-1.0800000000000001E-2"/>
    <n v="1.8E-3"/>
    <s v="0/0"/>
    <m/>
    <x v="0"/>
    <x v="0"/>
    <x v="3"/>
    <s v="QTR2"/>
    <s v="2019-QTR2"/>
  </r>
  <r>
    <s v="SYNDIBANK-I"/>
    <s v="Long"/>
    <d v="2019-06-14T12:00:00"/>
    <n v="35.200000000000003"/>
    <d v="2019-06-14T15:00:00"/>
    <n v="35"/>
    <n v="-5.7000000000000002E-3"/>
    <n v="-3041"/>
    <n v="-6.1000000000000004E-3"/>
    <n v="14205"/>
    <n v="500016"/>
    <n v="401097"/>
    <n v="13"/>
    <n v="-233.92"/>
    <n v="-5.7000000000000002E-3"/>
    <n v="1.2800000000000001E-2"/>
    <s v="0/0"/>
    <m/>
    <x v="0"/>
    <x v="0"/>
    <x v="3"/>
    <s v="QTR2"/>
    <s v="2019-QTR2"/>
  </r>
  <r>
    <s v="UNIONBANK-I"/>
    <s v="Long"/>
    <d v="2019-06-14T12:45:00"/>
    <n v="73.7"/>
    <d v="2019-06-14T15:00:00"/>
    <n v="73.349999999999994"/>
    <n v="-4.7000000000000002E-3"/>
    <n v="-2587.35"/>
    <n v="-5.1000000000000004E-3"/>
    <n v="6821"/>
    <n v="502707.69"/>
    <n v="398509.65"/>
    <n v="10"/>
    <n v="-258.74"/>
    <n v="-5.4000000000000003E-3"/>
    <n v="8.8000000000000005E-3"/>
    <s v="0/0"/>
    <m/>
    <x v="0"/>
    <x v="0"/>
    <x v="3"/>
    <s v="QTR2"/>
    <s v="2019-QTR2"/>
  </r>
  <r>
    <s v="TV18BRDCST-I"/>
    <s v="Long"/>
    <d v="2019-06-14T14:30:00"/>
    <n v="27.6"/>
    <d v="2019-06-14T15:00:00"/>
    <n v="27.5"/>
    <n v="-3.5999999999999999E-3"/>
    <n v="-2014.9"/>
    <n v="-4.0000000000000001E-3"/>
    <n v="18149"/>
    <n v="500912.41"/>
    <n v="396494.75"/>
    <n v="3"/>
    <n v="-671.63"/>
    <n v="-3.5999999999999999E-3"/>
    <n v="5.4000000000000003E-3"/>
    <s v="0/0"/>
    <m/>
    <x v="0"/>
    <x v="0"/>
    <x v="3"/>
    <s v="QTR2"/>
    <s v="2019-QTR2"/>
  </r>
  <r>
    <s v="BHARTIARTL-I"/>
    <s v="Short"/>
    <d v="2019-06-14T14:30:00"/>
    <n v="356.1"/>
    <d v="2019-06-14T15:15:00"/>
    <n v="355.05"/>
    <n v="-2.8999999999999998E-3"/>
    <n v="1266.8499999999999"/>
    <n v="2.5000000000000001E-3"/>
    <n v="1397"/>
    <n v="497471.72"/>
    <n v="397761.6"/>
    <n v="4"/>
    <n v="316.70999999999998"/>
    <n v="-5.3E-3"/>
    <n v="8.3000000000000001E-3"/>
    <s v="0/0"/>
    <m/>
    <x v="1"/>
    <x v="0"/>
    <x v="3"/>
    <s v="QTR2"/>
    <s v="2019-QTR2"/>
  </r>
  <r>
    <s v="EQUITAS-I"/>
    <s v="Short"/>
    <d v="2019-06-17T09:45:00"/>
    <n v="134.44999999999999"/>
    <d v="2019-06-17T10:00:00"/>
    <n v="135.19999999999999"/>
    <n v="5.5999999999999999E-3"/>
    <n v="-2986.25"/>
    <n v="-6.0000000000000001E-3"/>
    <n v="3715"/>
    <n v="499481.75"/>
    <n v="394775.35"/>
    <n v="2"/>
    <n v="-1493.13"/>
    <n v="-5.5999999999999999E-3"/>
    <n v="6.9999999999999999E-4"/>
    <s v="0/0"/>
    <m/>
    <x v="0"/>
    <x v="0"/>
    <x v="3"/>
    <s v="QTR2"/>
    <s v="2019-QTR2"/>
  </r>
  <r>
    <s v="CONCOR-I"/>
    <s v="Short"/>
    <d v="2019-06-17T10:00:00"/>
    <n v="532.79999999999995"/>
    <d v="2019-06-17T10:15:00"/>
    <n v="534"/>
    <n v="2.3E-3"/>
    <n v="-1325.6"/>
    <n v="-2.7000000000000001E-3"/>
    <n v="938"/>
    <n v="499766.38"/>
    <n v="393449.75"/>
    <n v="2"/>
    <n v="-662.8"/>
    <n v="-2.3E-3"/>
    <n v="1.4E-3"/>
    <s v="0/0"/>
    <m/>
    <x v="0"/>
    <x v="0"/>
    <x v="3"/>
    <s v="QTR2"/>
    <s v="2019-QTR2"/>
  </r>
  <r>
    <s v="DLF-I"/>
    <s v="Short"/>
    <d v="2019-06-17T10:15:00"/>
    <n v="174"/>
    <d v="2019-06-17T10:30:00"/>
    <n v="175.25"/>
    <n v="7.1999999999999998E-3"/>
    <n v="-3788.75"/>
    <n v="-7.6E-3"/>
    <n v="2871"/>
    <n v="499554"/>
    <n v="389661"/>
    <n v="2"/>
    <n v="-1894.38"/>
    <n v="-7.1999999999999998E-3"/>
    <n v="8.9999999999999998E-4"/>
    <s v="0/0"/>
    <m/>
    <x v="0"/>
    <x v="0"/>
    <x v="3"/>
    <s v="QTR2"/>
    <s v="2019-QTR2"/>
  </r>
  <r>
    <s v="KSCL-I"/>
    <s v="Short"/>
    <d v="2019-06-17T10:30:00"/>
    <n v="485.15"/>
    <d v="2019-06-17T10:45:00"/>
    <n v="486.5"/>
    <n v="2.8E-3"/>
    <n v="-1593.2"/>
    <n v="-3.2000000000000002E-3"/>
    <n v="1032"/>
    <n v="500674.78"/>
    <n v="388067.8"/>
    <n v="2"/>
    <n v="-796.6"/>
    <n v="-2.8E-3"/>
    <n v="4.4000000000000003E-3"/>
    <s v="0/0"/>
    <m/>
    <x v="0"/>
    <x v="0"/>
    <x v="3"/>
    <s v="QTR2"/>
    <s v="2019-QTR2"/>
  </r>
  <r>
    <s v="ARVIND-I"/>
    <s v="Short"/>
    <d v="2019-06-17T10:15:00"/>
    <n v="72.05"/>
    <d v="2019-06-17T12:45:00"/>
    <n v="72.349999999999994"/>
    <n v="4.1999999999999997E-3"/>
    <n v="-2277.5"/>
    <n v="-4.5999999999999999E-3"/>
    <n v="6925"/>
    <n v="498946.28"/>
    <n v="385790.3"/>
    <n v="11"/>
    <n v="-207.05"/>
    <n v="-4.1999999999999997E-3"/>
    <n v="7.6E-3"/>
    <s v="0/0"/>
    <m/>
    <x v="0"/>
    <x v="0"/>
    <x v="3"/>
    <s v="QTR2"/>
    <s v="2019-QTR2"/>
  </r>
  <r>
    <s v="GODFRYPHLP-I"/>
    <s v="Short"/>
    <d v="2019-06-17T10:00:00"/>
    <n v="875"/>
    <d v="2019-06-17T13:00:00"/>
    <n v="865.75"/>
    <n v="-1.06E-2"/>
    <n v="5081.75"/>
    <n v="1.0200000000000001E-2"/>
    <n v="571"/>
    <n v="499625"/>
    <n v="390872.05"/>
    <n v="13"/>
    <n v="390.9"/>
    <n v="-1.1000000000000001E-3"/>
    <n v="2.0199999999999999E-2"/>
    <s v="0/0"/>
    <m/>
    <x v="1"/>
    <x v="0"/>
    <x v="3"/>
    <s v="QTR2"/>
    <s v="2019-QTR2"/>
  </r>
  <r>
    <s v="VOLTAS-I"/>
    <s v="Short"/>
    <d v="2019-06-17T12:45:00"/>
    <n v="601.1"/>
    <d v="2019-06-17T13:00:00"/>
    <n v="603.25"/>
    <n v="3.5999999999999999E-3"/>
    <n v="-1986.65"/>
    <n v="-4.0000000000000001E-3"/>
    <n v="831"/>
    <n v="499514.09"/>
    <n v="388885.4"/>
    <n v="2"/>
    <n v="-993.32"/>
    <n v="-3.5999999999999999E-3"/>
    <n v="2.9999999999999997E-4"/>
    <s v="0/0"/>
    <m/>
    <x v="0"/>
    <x v="0"/>
    <x v="3"/>
    <s v="QTR2"/>
    <s v="2019-QTR2"/>
  </r>
  <r>
    <s v="APOLLOTYRE-I"/>
    <s v="Long"/>
    <d v="2019-06-17T13:00:00"/>
    <n v="197.7"/>
    <d v="2019-06-17T13:15:00"/>
    <n v="193.65"/>
    <n v="-2.0500000000000001E-2"/>
    <n v="-10495.1"/>
    <n v="-2.0899999999999998E-2"/>
    <n v="2542"/>
    <n v="502553.41"/>
    <n v="378390.3"/>
    <n v="2"/>
    <n v="-5247.55"/>
    <n v="-3.09E-2"/>
    <n v="2.8E-3"/>
    <s v="0/0"/>
    <m/>
    <x v="0"/>
    <x v="0"/>
    <x v="3"/>
    <s v="QTR2"/>
    <s v="2019-QTR2"/>
  </r>
  <r>
    <s v="HINDPETRO-I"/>
    <s v="Short"/>
    <d v="2019-06-17T09:45:00"/>
    <n v="299.5"/>
    <d v="2019-06-17T15:15:00"/>
    <n v="295.60000000000002"/>
    <n v="-1.2999999999999999E-2"/>
    <n v="6297.4"/>
    <n v="1.26E-2"/>
    <n v="1666"/>
    <n v="498967"/>
    <n v="384687.7"/>
    <n v="23"/>
    <n v="273.8"/>
    <n v="-3.3E-3"/>
    <n v="1.7000000000000001E-2"/>
    <s v="0/0"/>
    <m/>
    <x v="1"/>
    <x v="0"/>
    <x v="3"/>
    <s v="QTR2"/>
    <s v="2019-QTR2"/>
  </r>
  <r>
    <s v="DLF-I"/>
    <s v="Short"/>
    <d v="2019-06-17T10:45:00"/>
    <n v="174"/>
    <d v="2019-06-17T15:15:00"/>
    <n v="172.2"/>
    <n v="-1.03E-2"/>
    <n v="4962.3999999999996"/>
    <n v="9.9000000000000008E-3"/>
    <n v="2868"/>
    <n v="499032"/>
    <n v="389650.1"/>
    <n v="19"/>
    <n v="261.18"/>
    <n v="-5.7000000000000002E-3"/>
    <n v="1.9300000000000001E-2"/>
    <s v="0/0"/>
    <m/>
    <x v="1"/>
    <x v="0"/>
    <x v="3"/>
    <s v="QTR2"/>
    <s v="2019-QTR2"/>
  </r>
  <r>
    <s v="MFSL-I"/>
    <s v="Short"/>
    <d v="2019-06-17T13:00:00"/>
    <n v="416.85"/>
    <d v="2019-06-17T15:15:00"/>
    <n v="415"/>
    <n v="-4.4000000000000003E-3"/>
    <n v="2016.3"/>
    <n v="4.0000000000000001E-3"/>
    <n v="1198"/>
    <n v="499386.31"/>
    <n v="391666.4"/>
    <n v="10"/>
    <n v="201.63"/>
    <n v="-8.0000000000000004E-4"/>
    <n v="1.8800000000000001E-2"/>
    <s v="0/0"/>
    <m/>
    <x v="1"/>
    <x v="0"/>
    <x v="3"/>
    <s v="QTR2"/>
    <s v="2019-QTR2"/>
  </r>
  <r>
    <s v="VOLTAS-I"/>
    <s v="Short"/>
    <d v="2019-06-17T13:15:00"/>
    <n v="601.1"/>
    <d v="2019-06-17T15:15:00"/>
    <n v="598.75"/>
    <n v="-3.8999999999999998E-3"/>
    <n v="1755.2"/>
    <n v="3.5000000000000001E-3"/>
    <n v="832"/>
    <n v="500115.19"/>
    <n v="393421.6"/>
    <n v="9"/>
    <n v="195.02"/>
    <n v="-2.7000000000000001E-3"/>
    <n v="8.3000000000000001E-3"/>
    <s v="0/0"/>
    <m/>
    <x v="1"/>
    <x v="0"/>
    <x v="3"/>
    <s v="QTR2"/>
    <s v="2019-QTR2"/>
  </r>
  <r>
    <s v="INFIBEAM-I"/>
    <s v="Short"/>
    <d v="2019-06-18T10:15:00"/>
    <n v="42.95"/>
    <d v="2019-06-18T10:45:00"/>
    <n v="43.2"/>
    <n v="5.7999999999999996E-3"/>
    <n v="-3080.25"/>
    <n v="-6.1999999999999998E-3"/>
    <n v="11521"/>
    <n v="494826.97"/>
    <n v="390341.35"/>
    <n v="3"/>
    <n v="-1026.75"/>
    <n v="-1.2800000000000001E-2"/>
    <n v="1.1599999999999999E-2"/>
    <s v="0/0"/>
    <m/>
    <x v="0"/>
    <x v="0"/>
    <x v="3"/>
    <s v="QTR2"/>
    <s v="2019-QTR2"/>
  </r>
  <r>
    <s v="PETRONET-I"/>
    <s v="Short"/>
    <d v="2019-06-18T10:45:00"/>
    <n v="227.8"/>
    <d v="2019-06-18T11:15:00"/>
    <n v="228.25"/>
    <n v="2E-3"/>
    <n v="-1185.95"/>
    <n v="-2.3999999999999998E-3"/>
    <n v="2191"/>
    <n v="499109.81"/>
    <n v="389155.4"/>
    <n v="3"/>
    <n v="-395.32"/>
    <n v="-3.3E-3"/>
    <n v="1.1000000000000001E-3"/>
    <s v="0/0"/>
    <m/>
    <x v="0"/>
    <x v="0"/>
    <x v="3"/>
    <s v="QTR2"/>
    <s v="2019-QTR2"/>
  </r>
  <r>
    <s v="RPOWER-I"/>
    <s v="Short"/>
    <d v="2019-06-18T11:15:00"/>
    <n v="5.0999999999999996"/>
    <d v="2019-06-18T11:45:00"/>
    <n v="5"/>
    <n v="-1.9599999999999999E-2"/>
    <n v="9603.9"/>
    <n v="1.9199999999999998E-2"/>
    <n v="98039"/>
    <n v="499998.91"/>
    <n v="398759.3"/>
    <n v="3"/>
    <n v="3201.3"/>
    <n v="-9.7999999999999997E-3"/>
    <n v="5.8799999999999998E-2"/>
    <s v="0/0"/>
    <m/>
    <x v="1"/>
    <x v="0"/>
    <x v="3"/>
    <s v="QTR2"/>
    <s v="2019-QTR2"/>
  </r>
  <r>
    <s v="MOTHERSUMI-I"/>
    <s v="Long"/>
    <d v="2019-06-18T09:45:00"/>
    <n v="125.3"/>
    <d v="2019-06-18T12:00:00"/>
    <n v="126"/>
    <n v="5.5999999999999999E-3"/>
    <n v="2601.4"/>
    <n v="5.1999999999999998E-3"/>
    <n v="4002"/>
    <n v="501450.63"/>
    <n v="401360.7"/>
    <n v="10"/>
    <n v="260.14"/>
    <n v="-3.2000000000000002E-3"/>
    <n v="1.0800000000000001E-2"/>
    <s v="0/0"/>
    <m/>
    <x v="1"/>
    <x v="0"/>
    <x v="3"/>
    <s v="QTR2"/>
    <s v="2019-QTR2"/>
  </r>
  <r>
    <s v="BERGEPAINT-I"/>
    <s v="Short"/>
    <d v="2019-06-18T12:15:00"/>
    <n v="319.35000000000002"/>
    <d v="2019-06-18T14:15:00"/>
    <n v="317.2"/>
    <n v="-6.7000000000000002E-3"/>
    <n v="3173.35"/>
    <n v="6.3E-3"/>
    <n v="1569"/>
    <n v="501060.16"/>
    <n v="404534.05"/>
    <n v="9"/>
    <n v="352.59"/>
    <n v="-5.0000000000000001E-4"/>
    <n v="1.1900000000000001E-2"/>
    <s v="0/0"/>
    <m/>
    <x v="1"/>
    <x v="0"/>
    <x v="3"/>
    <s v="QTR2"/>
    <s v="2019-QTR2"/>
  </r>
  <r>
    <s v="SOUTHBANK-I"/>
    <s v="Long"/>
    <d v="2019-06-18T10:15:00"/>
    <n v="13.55"/>
    <d v="2019-06-18T14:30:00"/>
    <n v="13.4"/>
    <n v="-1.11E-2"/>
    <n v="-5735"/>
    <n v="-1.15E-2"/>
    <n v="36900"/>
    <n v="499995"/>
    <n v="398799.05"/>
    <n v="18"/>
    <n v="-318.61"/>
    <n v="-1.11E-2"/>
    <n v="1.11E-2"/>
    <s v="0/0"/>
    <m/>
    <x v="0"/>
    <x v="0"/>
    <x v="3"/>
    <s v="QTR2"/>
    <s v="2019-QTR2"/>
  </r>
  <r>
    <s v="TV18BRDCST-I"/>
    <s v="Short"/>
    <d v="2019-06-18T09:30:00"/>
    <n v="25.75"/>
    <d v="2019-06-18T15:15:00"/>
    <n v="25.8"/>
    <n v="1.9E-3"/>
    <n v="-1172.75"/>
    <n v="-2.3E-3"/>
    <n v="19455"/>
    <n v="500966.25"/>
    <n v="397626.3"/>
    <n v="24"/>
    <n v="-48.86"/>
    <n v="-9.7000000000000003E-3"/>
    <n v="9.7000000000000003E-3"/>
    <s v="0/0"/>
    <m/>
    <x v="0"/>
    <x v="0"/>
    <x v="3"/>
    <s v="QTR2"/>
    <s v="2019-QTR2"/>
  </r>
  <r>
    <s v="RELINFRA-I"/>
    <s v="Short"/>
    <d v="2019-06-18T11:45:00"/>
    <n v="51.6"/>
    <d v="2019-06-18T15:15:00"/>
    <n v="43.55"/>
    <n v="-0.156"/>
    <n v="77732.05"/>
    <n v="0.15559999999999999"/>
    <n v="9681"/>
    <n v="499539.59"/>
    <n v="475358.35"/>
    <n v="15"/>
    <n v="5182.1400000000003"/>
    <n v="-5.7999999999999996E-3"/>
    <n v="0.156"/>
    <s v="0/0"/>
    <m/>
    <x v="1"/>
    <x v="0"/>
    <x v="3"/>
    <s v="QTR2"/>
    <s v="2019-QTR2"/>
  </r>
  <r>
    <s v="PETRONET-I"/>
    <s v="Long"/>
    <d v="2019-06-18T14:15:00"/>
    <n v="233"/>
    <d v="2019-06-18T15:15:00"/>
    <n v="233"/>
    <n v="0"/>
    <n v="-200"/>
    <n v="-4.0000000000000002E-4"/>
    <n v="2147"/>
    <n v="500251"/>
    <n v="475158.35"/>
    <n v="5"/>
    <n v="-40"/>
    <n v="-8.9999999999999998E-4"/>
    <n v="4.3E-3"/>
    <s v="0/0"/>
    <m/>
    <x v="0"/>
    <x v="0"/>
    <x v="3"/>
    <s v="QTR2"/>
    <s v="2019-QTR2"/>
  </r>
  <r>
    <s v="HINDZINC-I"/>
    <s v="Short"/>
    <d v="2019-06-18T14:30:00"/>
    <n v="232.1"/>
    <d v="2019-06-18T15:15:00"/>
    <n v="232.5"/>
    <n v="1.6999999999999999E-3"/>
    <n v="-1061.2"/>
    <n v="-2.0999999999999999E-3"/>
    <n v="2153"/>
    <n v="499711.31"/>
    <n v="474097.15"/>
    <n v="4"/>
    <n v="-265.3"/>
    <n v="-1.6999999999999999E-3"/>
    <n v="4.3E-3"/>
    <s v="0/0"/>
    <m/>
    <x v="0"/>
    <x v="0"/>
    <x v="3"/>
    <s v="QTR2"/>
    <s v="2019-QTR2"/>
  </r>
  <r>
    <s v="NMDC-I"/>
    <s v="Long"/>
    <d v="2019-06-19T09:45:00"/>
    <n v="108.8"/>
    <d v="2019-06-19T10:00:00"/>
    <n v="108.4"/>
    <n v="-3.7000000000000002E-3"/>
    <n v="-2041.6"/>
    <n v="-4.1000000000000003E-3"/>
    <n v="4604"/>
    <n v="500915.22"/>
    <n v="472055.55"/>
    <n v="2"/>
    <n v="-1020.8"/>
    <n v="-3.7000000000000002E-3"/>
    <n v="1.8E-3"/>
    <s v="0/0"/>
    <m/>
    <x v="0"/>
    <x v="0"/>
    <x v="3"/>
    <s v="QTR2"/>
    <s v="2019-QTR2"/>
  </r>
  <r>
    <s v="IRB-I"/>
    <s v="Short"/>
    <d v="2019-06-19T10:00:00"/>
    <n v="90.3"/>
    <d v="2019-06-19T10:15:00"/>
    <n v="92.6"/>
    <n v="2.5499999999999998E-2"/>
    <n v="-12728.1"/>
    <n v="-2.5899999999999999E-2"/>
    <n v="5447"/>
    <n v="491864.13"/>
    <n v="459327.45"/>
    <n v="2"/>
    <n v="-6364.05"/>
    <n v="-2.5499999999999998E-2"/>
    <n v="2.8E-3"/>
    <s v="0/0"/>
    <m/>
    <x v="0"/>
    <x v="0"/>
    <x v="3"/>
    <s v="QTR2"/>
    <s v="2019-QTR2"/>
  </r>
  <r>
    <s v="ONGC-I"/>
    <s v="Long"/>
    <d v="2019-06-19T09:45:00"/>
    <n v="168.2"/>
    <d v="2019-06-19T10:30:00"/>
    <n v="167.6"/>
    <n v="-3.5999999999999999E-3"/>
    <n v="-1988.6"/>
    <n v="-4.0000000000000001E-3"/>
    <n v="2981"/>
    <n v="501404.19"/>
    <n v="457338.85"/>
    <n v="4"/>
    <n v="-497.15"/>
    <n v="-5.8999999999999999E-3"/>
    <n v="8.6E-3"/>
    <s v="0/0"/>
    <m/>
    <x v="0"/>
    <x v="0"/>
    <x v="3"/>
    <s v="QTR2"/>
    <s v="2019-QTR2"/>
  </r>
  <r>
    <s v="PETRONET-I"/>
    <s v="Long"/>
    <d v="2019-06-19T09:45:00"/>
    <n v="237.65"/>
    <d v="2019-06-19T10:30:00"/>
    <n v="236.95"/>
    <n v="-2.8999999999999998E-3"/>
    <n v="-1675.6"/>
    <n v="-3.3E-3"/>
    <n v="2108"/>
    <n v="500966.19"/>
    <n v="455663.25"/>
    <n v="4"/>
    <n v="-418.9"/>
    <n v="-2.8999999999999998E-3"/>
    <n v="1.2999999999999999E-3"/>
    <s v="0/0"/>
    <m/>
    <x v="0"/>
    <x v="0"/>
    <x v="3"/>
    <s v="QTR2"/>
    <s v="2019-QTR2"/>
  </r>
  <r>
    <s v="MOTHERSUMI-I"/>
    <s v="Long"/>
    <d v="2019-06-19T10:30:00"/>
    <n v="126.45"/>
    <d v="2019-06-19T10:45:00"/>
    <n v="125.85"/>
    <n v="-4.7000000000000002E-3"/>
    <n v="-2573.6"/>
    <n v="-5.1000000000000004E-3"/>
    <n v="3956"/>
    <n v="500236.19"/>
    <n v="453089.65"/>
    <n v="2"/>
    <n v="-1286.8"/>
    <n v="-6.7000000000000002E-3"/>
    <n v="8.0000000000000004E-4"/>
    <s v="0/0"/>
    <m/>
    <x v="0"/>
    <x v="0"/>
    <x v="3"/>
    <s v="QTR2"/>
    <s v="2019-QTR2"/>
  </r>
  <r>
    <s v="RECLTD-I"/>
    <s v="Long"/>
    <d v="2019-06-19T10:00:00"/>
    <n v="157"/>
    <d v="2019-06-19T11:00:00"/>
    <n v="156.4"/>
    <n v="-3.8E-3"/>
    <n v="-2114"/>
    <n v="-4.1999999999999997E-3"/>
    <n v="3190"/>
    <n v="500830"/>
    <n v="450975.65"/>
    <n v="5"/>
    <n v="-422.8"/>
    <n v="-3.8E-3"/>
    <n v="2.8999999999999998E-3"/>
    <s v="0/0"/>
    <m/>
    <x v="0"/>
    <x v="0"/>
    <x v="3"/>
    <s v="QTR2"/>
    <s v="2019-QTR2"/>
  </r>
  <r>
    <s v="PFC-I"/>
    <s v="Long"/>
    <d v="2019-06-19T11:00:00"/>
    <n v="132.44999999999999"/>
    <d v="2019-06-19T11:15:00"/>
    <n v="132"/>
    <n v="-3.3999999999999998E-3"/>
    <n v="-1900.55"/>
    <n v="-3.8E-3"/>
    <n v="3779"/>
    <n v="500528.53"/>
    <n v="449075.1"/>
    <n v="2"/>
    <n v="-950.27"/>
    <n v="-3.3999999999999998E-3"/>
    <n v="4.1999999999999997E-3"/>
    <s v="0/0"/>
    <m/>
    <x v="0"/>
    <x v="0"/>
    <x v="3"/>
    <s v="QTR2"/>
    <s v="2019-QTR2"/>
  </r>
  <r>
    <s v="POWERGRID-I"/>
    <s v="Long"/>
    <d v="2019-06-19T10:45:00"/>
    <n v="200.95"/>
    <d v="2019-06-19T15:00:00"/>
    <n v="200.3"/>
    <n v="-3.2000000000000002E-3"/>
    <n v="-1823.7"/>
    <n v="-3.5999999999999999E-3"/>
    <n v="2498"/>
    <n v="501973.09"/>
    <n v="447251.4"/>
    <n v="18"/>
    <n v="-101.32"/>
    <n v="-3.7000000000000002E-3"/>
    <n v="1.6999999999999999E-3"/>
    <s v="0/0"/>
    <m/>
    <x v="0"/>
    <x v="0"/>
    <x v="3"/>
    <s v="QTR2"/>
    <s v="2019-QTR2"/>
  </r>
  <r>
    <s v="RPOWER-I"/>
    <s v="Short"/>
    <d v="2019-06-19T10:15:00"/>
    <n v="4.1500000000000004"/>
    <d v="2019-06-19T15:15:00"/>
    <n v="4.0999999999999996"/>
    <n v="-1.2E-2"/>
    <n v="5824.1"/>
    <n v="1.1599999999999999E-2"/>
    <n v="120482"/>
    <n v="500000.31"/>
    <n v="453075.5"/>
    <n v="21"/>
    <n v="277.33999999999997"/>
    <n v="-4.82E-2"/>
    <n v="4.82E-2"/>
    <s v="0/0"/>
    <m/>
    <x v="1"/>
    <x v="0"/>
    <x v="3"/>
    <s v="QTR2"/>
    <s v="2019-QTR2"/>
  </r>
  <r>
    <s v="IOC-I"/>
    <s v="Short"/>
    <d v="2019-06-19T10:30:00"/>
    <n v="155.94999999999999"/>
    <d v="2019-06-19T15:15:00"/>
    <n v="154.55000000000001"/>
    <n v="-8.9999999999999993E-3"/>
    <n v="4280"/>
    <n v="8.6E-3"/>
    <n v="3200"/>
    <n v="499040"/>
    <n v="457355.5"/>
    <n v="20"/>
    <n v="214"/>
    <n v="-2.2000000000000001E-3"/>
    <n v="1.9199999999999998E-2"/>
    <s v="0/0"/>
    <m/>
    <x v="1"/>
    <x v="0"/>
    <x v="3"/>
    <s v="QTR2"/>
    <s v="2019-QTR2"/>
  </r>
  <r>
    <s v="TV18BRDCST-I"/>
    <s v="Short"/>
    <d v="2019-06-19T11:15:00"/>
    <n v="24.55"/>
    <d v="2019-06-19T15:15:00"/>
    <n v="23.6"/>
    <n v="-3.8699999999999998E-2"/>
    <n v="19187.599999999999"/>
    <n v="3.8300000000000001E-2"/>
    <n v="20408"/>
    <n v="501016.38"/>
    <n v="476543.1"/>
    <n v="17"/>
    <n v="1128.68"/>
    <n v="-1.2200000000000001E-2"/>
    <n v="3.8699999999999998E-2"/>
    <s v="0/0"/>
    <m/>
    <x v="1"/>
    <x v="0"/>
    <x v="3"/>
    <s v="QTR2"/>
    <s v="2019-QTR2"/>
  </r>
  <r>
    <s v="TECHM-I"/>
    <s v="Short"/>
    <d v="2019-06-20T10:00:00"/>
    <n v="724"/>
    <d v="2019-06-20T10:45:00"/>
    <n v="726.5"/>
    <n v="3.5000000000000001E-3"/>
    <n v="-1925"/>
    <n v="-3.8999999999999998E-3"/>
    <n v="690"/>
    <n v="499560"/>
    <n v="474618.1"/>
    <n v="4"/>
    <n v="-481.25"/>
    <n v="-3.5000000000000001E-3"/>
    <n v="4.7999999999999996E-3"/>
    <s v="0/0"/>
    <m/>
    <x v="0"/>
    <x v="0"/>
    <x v="3"/>
    <s v="QTR2"/>
    <s v="2019-QTR2"/>
  </r>
  <r>
    <s v="UPL-I"/>
    <s v="Short"/>
    <d v="2019-06-20T10:00:00"/>
    <n v="927.7"/>
    <d v="2019-06-20T11:00:00"/>
    <n v="902.65"/>
    <n v="-2.7E-2"/>
    <n v="13226.8"/>
    <n v="2.6599999999999999E-2"/>
    <n v="536"/>
    <n v="497247.22"/>
    <n v="487844.9"/>
    <n v="5"/>
    <n v="2645.36"/>
    <n v="-1.06E-2"/>
    <n v="5.4899999999999997E-2"/>
    <s v="0/0"/>
    <m/>
    <x v="1"/>
    <x v="0"/>
    <x v="3"/>
    <s v="QTR2"/>
    <s v="2019-QTR2"/>
  </r>
  <r>
    <s v="RELINFRA-I"/>
    <s v="Long"/>
    <d v="2019-06-20T10:00:00"/>
    <n v="48"/>
    <d v="2019-06-20T15:15:00"/>
    <n v="58.5"/>
    <n v="0.21879999999999999"/>
    <n v="114176.5"/>
    <n v="0.21840000000000001"/>
    <n v="10893"/>
    <n v="522864"/>
    <n v="602021.4"/>
    <n v="22"/>
    <n v="5189.84"/>
    <n v="-0.05"/>
    <n v="0.21879999999999999"/>
    <s v="0/0"/>
    <m/>
    <x v="1"/>
    <x v="0"/>
    <x v="3"/>
    <s v="QTR2"/>
    <s v="2019-QTR2"/>
  </r>
  <r>
    <s v="KAJARIACER-I"/>
    <s v="Long"/>
    <d v="2019-06-20T10:00:00"/>
    <n v="589.85"/>
    <d v="2019-06-20T15:15:00"/>
    <n v="600.95000000000005"/>
    <n v="1.8800000000000001E-2"/>
    <n v="9235"/>
    <n v="1.84E-2"/>
    <n v="850"/>
    <n v="501372.47"/>
    <n v="611256.4"/>
    <n v="22"/>
    <n v="419.77"/>
    <n v="-3.0999999999999999E-3"/>
    <n v="1.8800000000000001E-2"/>
    <s v="0/0"/>
    <m/>
    <x v="1"/>
    <x v="0"/>
    <x v="3"/>
    <s v="QTR2"/>
    <s v="2019-QTR2"/>
  </r>
  <r>
    <s v="OIL-I"/>
    <s v="Long"/>
    <d v="2019-06-20T10:45:00"/>
    <n v="175"/>
    <d v="2019-06-20T15:15:00"/>
    <n v="178.45"/>
    <n v="1.9699999999999999E-2"/>
    <n v="9708.4"/>
    <n v="1.9300000000000001E-2"/>
    <n v="2872"/>
    <n v="502600"/>
    <n v="620964.80000000005"/>
    <n v="19"/>
    <n v="510.97"/>
    <n v="-5.4000000000000003E-3"/>
    <n v="1.9699999999999999E-2"/>
    <s v="0/0"/>
    <m/>
    <x v="1"/>
    <x v="0"/>
    <x v="3"/>
    <s v="QTR2"/>
    <s v="2019-QTR2"/>
  </r>
  <r>
    <s v="ONGC-I"/>
    <s v="Long"/>
    <d v="2019-06-20T11:00:00"/>
    <n v="169.45"/>
    <d v="2019-06-20T15:15:00"/>
    <n v="172.5"/>
    <n v="1.7999999999999999E-2"/>
    <n v="8806.65"/>
    <n v="1.7600000000000001E-2"/>
    <n v="2953"/>
    <n v="500385.84"/>
    <n v="629771.44999999995"/>
    <n v="18"/>
    <n v="489.26"/>
    <n v="-2.3999999999999998E-3"/>
    <n v="1.7999999999999999E-2"/>
    <s v="0/0"/>
    <m/>
    <x v="1"/>
    <x v="0"/>
    <x v="3"/>
    <s v="QTR2"/>
    <s v="2019-QTR2"/>
  </r>
  <r>
    <s v="WIPRO-I"/>
    <s v="Long"/>
    <d v="2019-06-21T10:15:00"/>
    <n v="290.2"/>
    <d v="2019-06-21T10:30:00"/>
    <n v="289.14999999999998"/>
    <n v="-3.5999999999999999E-3"/>
    <n v="-2010.2"/>
    <n v="-4.0000000000000001E-3"/>
    <n v="1724"/>
    <n v="500304.81"/>
    <n v="627761.25"/>
    <n v="2"/>
    <n v="-1005.1"/>
    <n v="-3.5999999999999999E-3"/>
    <n v="2.0000000000000001E-4"/>
    <s v="0/0"/>
    <m/>
    <x v="0"/>
    <x v="0"/>
    <x v="3"/>
    <s v="QTR2"/>
    <s v="2019-QTR2"/>
  </r>
  <r>
    <s v="TATAELXSI-I"/>
    <s v="Long"/>
    <d v="2019-06-21T10:15:00"/>
    <n v="863.65"/>
    <d v="2019-06-21T11:00:00"/>
    <n v="861.05"/>
    <n v="-3.0000000000000001E-3"/>
    <n v="-1705.4"/>
    <n v="-3.3999999999999998E-3"/>
    <n v="579"/>
    <n v="500053.38"/>
    <n v="626055.85"/>
    <n v="4"/>
    <n v="-426.35"/>
    <n v="-3.0000000000000001E-3"/>
    <n v="6.1000000000000004E-3"/>
    <s v="0/0"/>
    <m/>
    <x v="0"/>
    <x v="0"/>
    <x v="3"/>
    <s v="QTR2"/>
    <s v="2019-QTR2"/>
  </r>
  <r>
    <s v="MRPL-I"/>
    <s v="Long"/>
    <d v="2019-06-21T11:15:00"/>
    <n v="61.85"/>
    <d v="2019-06-21T11:45:00"/>
    <n v="62.35"/>
    <n v="8.0999999999999996E-3"/>
    <n v="3845.5"/>
    <n v="7.7000000000000002E-3"/>
    <n v="8091"/>
    <n v="500428.34"/>
    <n v="629901.35"/>
    <n v="3"/>
    <n v="1281.83"/>
    <n v="-8.0000000000000004E-4"/>
    <n v="9.7000000000000003E-3"/>
    <s v="0/0"/>
    <m/>
    <x v="1"/>
    <x v="0"/>
    <x v="3"/>
    <s v="QTR2"/>
    <s v="2019-QTR2"/>
  </r>
  <r>
    <s v="TATAELXSI-I"/>
    <s v="Long"/>
    <d v="2019-06-21T11:45:00"/>
    <n v="864.65"/>
    <d v="2019-06-21T12:00:00"/>
    <n v="861.05"/>
    <n v="-4.1999999999999997E-3"/>
    <n v="-2280.8000000000002"/>
    <n v="-4.5999999999999999E-3"/>
    <n v="578"/>
    <n v="499767.72"/>
    <n v="627620.55000000005"/>
    <n v="2"/>
    <n v="-1140.4000000000001"/>
    <n v="-4.4000000000000003E-3"/>
    <n v="2.9999999999999997E-4"/>
    <s v="0/0"/>
    <m/>
    <x v="0"/>
    <x v="0"/>
    <x v="3"/>
    <s v="QTR2"/>
    <s v="2019-QTR2"/>
  </r>
  <r>
    <s v="MUTHOOTFIN-I"/>
    <s v="Long"/>
    <d v="2019-06-21T10:00:00"/>
    <n v="630.45000000000005"/>
    <d v="2019-06-21T13:00:00"/>
    <n v="627"/>
    <n v="-5.4999999999999997E-3"/>
    <n v="-2939.3"/>
    <n v="-5.8999999999999999E-3"/>
    <n v="794"/>
    <n v="500577.31"/>
    <n v="624681.25"/>
    <n v="13"/>
    <n v="-226.1"/>
    <n v="-5.4999999999999997E-3"/>
    <n v="4.7999999999999996E-3"/>
    <s v="0/0"/>
    <m/>
    <x v="0"/>
    <x v="0"/>
    <x v="3"/>
    <s v="QTR2"/>
    <s v="2019-QTR2"/>
  </r>
  <r>
    <s v="GODREJCP-I"/>
    <s v="Long"/>
    <d v="2019-06-21T10:30:00"/>
    <n v="677.1"/>
    <d v="2019-06-21T13:15:00"/>
    <n v="673.05"/>
    <n v="-6.0000000000000001E-3"/>
    <n v="-3201.05"/>
    <n v="-6.4000000000000003E-3"/>
    <n v="741"/>
    <n v="501731.09"/>
    <n v="621480.19999999995"/>
    <n v="12"/>
    <n v="-266.75"/>
    <n v="-6.0000000000000001E-3"/>
    <n v="1.8E-3"/>
    <s v="0/0"/>
    <m/>
    <x v="0"/>
    <x v="0"/>
    <x v="3"/>
    <s v="QTR2"/>
    <s v="2019-QTR2"/>
  </r>
  <r>
    <s v="CHOLAFIN-I"/>
    <s v="Short"/>
    <d v="2019-06-21T13:15:00"/>
    <n v="275.75"/>
    <d v="2019-06-21T13:30:00"/>
    <n v="276.85000000000002"/>
    <n v="4.0000000000000001E-3"/>
    <n v="-2191"/>
    <n v="-4.4000000000000003E-3"/>
    <n v="1810"/>
    <n v="499107.5"/>
    <n v="619289.19999999995"/>
    <n v="2"/>
    <n v="-1095.5"/>
    <n v="-8.8999999999999999E-3"/>
    <n v="2.3999999999999998E-3"/>
    <s v="0/0"/>
    <m/>
    <x v="0"/>
    <x v="0"/>
    <x v="3"/>
    <s v="QTR2"/>
    <s v="2019-QTR2"/>
  </r>
  <r>
    <s v="EQUITAS-I"/>
    <s v="Short"/>
    <d v="2019-06-21T13:30:00"/>
    <n v="127.3"/>
    <d v="2019-06-21T14:15:00"/>
    <n v="126.35"/>
    <n v="-7.4999999999999997E-3"/>
    <n v="3531.6"/>
    <n v="7.1000000000000004E-3"/>
    <n v="3928"/>
    <n v="500034.41"/>
    <n v="622820.80000000005"/>
    <n v="4"/>
    <n v="882.9"/>
    <n v="-1.1999999999999999E-3"/>
    <n v="2.2800000000000001E-2"/>
    <s v="0/0"/>
    <m/>
    <x v="1"/>
    <x v="0"/>
    <x v="3"/>
    <s v="QTR2"/>
    <s v="2019-QTR2"/>
  </r>
  <r>
    <s v="BANKINDIA-I"/>
    <s v="Long"/>
    <d v="2019-06-21T12:00:00"/>
    <n v="86.5"/>
    <d v="2019-06-21T15:00:00"/>
    <n v="86.85"/>
    <n v="4.0000000000000001E-3"/>
    <n v="1825.45"/>
    <n v="3.5999999999999999E-3"/>
    <n v="5787"/>
    <n v="500575.5"/>
    <n v="624646.25"/>
    <n v="13"/>
    <n v="140.41999999999999"/>
    <n v="-3.5000000000000001E-3"/>
    <n v="1.6799999999999999E-2"/>
    <s v="0/0"/>
    <m/>
    <x v="1"/>
    <x v="0"/>
    <x v="3"/>
    <s v="QTR2"/>
    <s v="2019-QTR2"/>
  </r>
  <r>
    <s v="IDFCFIRSTB-I"/>
    <s v="Long"/>
    <d v="2019-06-21T13:15:00"/>
    <n v="42.5"/>
    <d v="2019-06-21T15:00:00"/>
    <n v="42.35"/>
    <n v="-3.5000000000000001E-3"/>
    <n v="-1964.75"/>
    <n v="-3.8999999999999998E-3"/>
    <n v="11765"/>
    <n v="500012.5"/>
    <n v="622681.5"/>
    <n v="8"/>
    <n v="-245.59"/>
    <n v="-3.5000000000000001E-3"/>
    <n v="7.1000000000000004E-3"/>
    <s v="0/0"/>
    <m/>
    <x v="0"/>
    <x v="0"/>
    <x v="3"/>
    <s v="QTR2"/>
    <s v="2019-QTR2"/>
  </r>
  <r>
    <s v="HEXAWARE-I"/>
    <s v="Long"/>
    <d v="2019-06-21T10:15:00"/>
    <n v="384.4"/>
    <d v="2019-06-21T15:15:00"/>
    <n v="395.05"/>
    <n v="2.7699999999999999E-2"/>
    <n v="13676.95"/>
    <n v="2.7300000000000001E-2"/>
    <n v="1303"/>
    <n v="500873.19"/>
    <n v="636358.44999999995"/>
    <n v="21"/>
    <n v="651.28"/>
    <n v="-2.7000000000000001E-3"/>
    <n v="2.7699999999999999E-2"/>
    <s v="0/0"/>
    <m/>
    <x v="1"/>
    <x v="0"/>
    <x v="3"/>
    <s v="QTR2"/>
    <s v="2019-QTR2"/>
  </r>
  <r>
    <s v="RAMCOCEM-I"/>
    <s v="Long"/>
    <d v="2019-06-21T14:30:00"/>
    <n v="803.75"/>
    <d v="2019-06-21T15:15:00"/>
    <n v="805.5"/>
    <n v="2.2000000000000001E-3"/>
    <n v="888.5"/>
    <n v="1.8E-3"/>
    <n v="622"/>
    <n v="499932.5"/>
    <n v="637246.94999999995"/>
    <n v="4"/>
    <n v="222.13"/>
    <n v="-1.4E-3"/>
    <n v="4.0000000000000001E-3"/>
    <s v="0/0"/>
    <m/>
    <x v="1"/>
    <x v="0"/>
    <x v="3"/>
    <s v="QTR2"/>
    <s v="2019-QTR2"/>
  </r>
  <r>
    <s v="BEL-I"/>
    <s v="Long"/>
    <d v="2019-06-24T10:00:00"/>
    <n v="113.6"/>
    <d v="2019-06-24T10:30:00"/>
    <n v="112.75"/>
    <n v="-7.4999999999999997E-3"/>
    <n v="-3954.45"/>
    <n v="-7.9000000000000008E-3"/>
    <n v="4417"/>
    <n v="501771.19"/>
    <n v="633292.5"/>
    <n v="3"/>
    <n v="-1318.15"/>
    <n v="-7.4999999999999997E-3"/>
    <n v="8.9999999999999998E-4"/>
    <s v="0/0"/>
    <m/>
    <x v="0"/>
    <x v="0"/>
    <x v="3"/>
    <s v="QTR2"/>
    <s v="2019-QTR2"/>
  </r>
  <r>
    <s v="MINDTREE-I"/>
    <s v="Short"/>
    <d v="2019-06-24T10:00:00"/>
    <n v="951.25"/>
    <d v="2019-06-24T11:15:00"/>
    <n v="947.7"/>
    <n v="-3.7000000000000002E-3"/>
    <n v="1663.75"/>
    <n v="3.3E-3"/>
    <n v="525"/>
    <n v="499406.25"/>
    <n v="634956.25"/>
    <n v="6"/>
    <n v="277.29000000000002"/>
    <n v="-1.1000000000000001E-3"/>
    <n v="1.0800000000000001E-2"/>
    <s v="0/0"/>
    <m/>
    <x v="1"/>
    <x v="0"/>
    <x v="3"/>
    <s v="QTR2"/>
    <s v="2019-QTR2"/>
  </r>
  <r>
    <s v="IGL-I"/>
    <s v="Short"/>
    <d v="2019-06-24T11:00:00"/>
    <n v="310.7"/>
    <d v="2019-06-24T11:45:00"/>
    <n v="312.85000000000002"/>
    <n v="6.8999999999999999E-3"/>
    <n v="-3655.05"/>
    <n v="-7.3000000000000001E-3"/>
    <n v="1607"/>
    <n v="499294.91"/>
    <n v="631301.19999999995"/>
    <n v="4"/>
    <n v="-913.76"/>
    <n v="-6.8999999999999999E-3"/>
    <n v="4.4999999999999997E-3"/>
    <s v="0/0"/>
    <m/>
    <x v="0"/>
    <x v="0"/>
    <x v="3"/>
    <s v="QTR2"/>
    <s v="2019-QTR2"/>
  </r>
  <r>
    <s v="PCJEWELLER-I"/>
    <s v="Long"/>
    <d v="2019-06-24T11:15:00"/>
    <n v="52.9"/>
    <d v="2019-06-24T13:45:00"/>
    <n v="52.35"/>
    <n v="-1.04E-2"/>
    <n v="-5428.3"/>
    <n v="-1.0800000000000001E-2"/>
    <n v="9506"/>
    <n v="502867.41"/>
    <n v="625872.9"/>
    <n v="11"/>
    <n v="-493.48"/>
    <n v="-1.04E-2"/>
    <n v="6.0499999999999998E-2"/>
    <s v="0/0"/>
    <m/>
    <x v="0"/>
    <x v="0"/>
    <x v="3"/>
    <s v="QTR2"/>
    <s v="2019-QTR2"/>
  </r>
  <r>
    <s v="YESBANK-I"/>
    <s v="Long"/>
    <d v="2019-06-24T13:45:00"/>
    <n v="113.55"/>
    <d v="2019-06-24T14:00:00"/>
    <n v="112.65"/>
    <n v="-7.9000000000000008E-3"/>
    <n v="-4173.5"/>
    <n v="-8.3000000000000001E-3"/>
    <n v="4415"/>
    <n v="501323.25"/>
    <n v="621699.4"/>
    <n v="2"/>
    <n v="-2086.75"/>
    <n v="-7.9000000000000008E-3"/>
    <n v="7.4999999999999997E-3"/>
    <s v="0/0"/>
    <m/>
    <x v="0"/>
    <x v="0"/>
    <x v="3"/>
    <s v="QTR2"/>
    <s v="2019-QTR2"/>
  </r>
  <r>
    <s v="SUZLON-I"/>
    <s v="Long"/>
    <d v="2019-06-24T10:45:00"/>
    <n v="5"/>
    <d v="2019-06-24T15:00:00"/>
    <n v="4.95"/>
    <n v="-0.01"/>
    <n v="-5200"/>
    <n v="-1.04E-2"/>
    <n v="100000"/>
    <n v="500000"/>
    <n v="616499.4"/>
    <n v="18"/>
    <n v="-288.89"/>
    <n v="-0.01"/>
    <n v="0.03"/>
    <s v="0/0"/>
    <m/>
    <x v="0"/>
    <x v="0"/>
    <x v="3"/>
    <s v="QTR2"/>
    <s v="2019-QTR2"/>
  </r>
  <r>
    <s v="TATACOMM-I"/>
    <s v="Short"/>
    <d v="2019-06-24T09:45:00"/>
    <n v="483.75"/>
    <d v="2019-06-24T15:15:00"/>
    <n v="477.1"/>
    <n v="-1.37E-2"/>
    <n v="6662.8"/>
    <n v="1.3299999999999999E-2"/>
    <n v="1032"/>
    <n v="499230"/>
    <n v="623162.19999999995"/>
    <n v="23"/>
    <n v="289.69"/>
    <n v="-3.5999999999999999E-3"/>
    <n v="1.4E-2"/>
    <s v="0/0"/>
    <m/>
    <x v="1"/>
    <x v="0"/>
    <x v="3"/>
    <s v="QTR2"/>
    <s v="2019-QTR2"/>
  </r>
  <r>
    <s v="HINDZINC-I"/>
    <s v="Short"/>
    <d v="2019-06-24T12:30:00"/>
    <n v="229.9"/>
    <d v="2019-06-24T15:15:00"/>
    <n v="228"/>
    <n v="-8.3000000000000001E-3"/>
    <n v="3923"/>
    <n v="7.9000000000000008E-3"/>
    <n v="2170"/>
    <n v="498883"/>
    <n v="627085.19999999995"/>
    <n v="12"/>
    <n v="326.92"/>
    <n v="-2.3999999999999998E-3"/>
    <n v="1.17E-2"/>
    <s v="0/0"/>
    <m/>
    <x v="1"/>
    <x v="0"/>
    <x v="3"/>
    <s v="QTR2"/>
    <s v="2019-QTR2"/>
  </r>
  <r>
    <s v="IGL-I"/>
    <s v="Short"/>
    <d v="2019-06-24T14:00:00"/>
    <n v="310.7"/>
    <d v="2019-06-24T15:15:00"/>
    <n v="310.3"/>
    <n v="-1.2999999999999999E-3"/>
    <n v="440.4"/>
    <n v="8.9999999999999998E-4"/>
    <n v="1601"/>
    <n v="497430.72"/>
    <n v="627525.6"/>
    <n v="6"/>
    <n v="73.400000000000006"/>
    <n v="-6.0000000000000001E-3"/>
    <n v="4.1999999999999997E-3"/>
    <s v="0/0"/>
    <m/>
    <x v="1"/>
    <x v="0"/>
    <x v="3"/>
    <s v="QTR2"/>
    <s v="2019-QTR2"/>
  </r>
  <r>
    <s v="MINDTREE-I"/>
    <s v="Short"/>
    <d v="2019-06-25T10:00:00"/>
    <n v="931"/>
    <d v="2019-06-25T10:30:00"/>
    <n v="927.65"/>
    <n v="-3.5999999999999999E-3"/>
    <n v="1595.6"/>
    <n v="3.2000000000000002E-3"/>
    <n v="536"/>
    <n v="499016"/>
    <n v="629121.19999999995"/>
    <n v="3"/>
    <n v="531.87"/>
    <n v="-2.5000000000000001E-3"/>
    <n v="9.7000000000000003E-3"/>
    <s v="0/0"/>
    <m/>
    <x v="1"/>
    <x v="0"/>
    <x v="3"/>
    <s v="QTR2"/>
    <s v="2019-QTR2"/>
  </r>
  <r>
    <s v="RECLTD-I"/>
    <s v="Long"/>
    <d v="2019-06-25T10:00:00"/>
    <n v="161.69999999999999"/>
    <d v="2019-06-25T11:00:00"/>
    <n v="160.69999999999999"/>
    <n v="-6.1999999999999998E-3"/>
    <n v="-3292"/>
    <n v="-6.6E-3"/>
    <n v="3092"/>
    <n v="499976.38"/>
    <n v="625829.19999999995"/>
    <n v="5"/>
    <n v="-658.4"/>
    <n v="-6.1999999999999998E-3"/>
    <n v="3.7000000000000002E-3"/>
    <s v="0/0"/>
    <m/>
    <x v="0"/>
    <x v="0"/>
    <x v="3"/>
    <s v="QTR2"/>
    <s v="2019-QTR2"/>
  </r>
  <r>
    <s v="IRB-I"/>
    <s v="Short"/>
    <d v="2019-06-25T11:15:00"/>
    <n v="94.3"/>
    <d v="2019-06-25T12:00:00"/>
    <n v="95.5"/>
    <n v="1.2699999999999999E-2"/>
    <n v="-6536"/>
    <n v="-1.3100000000000001E-2"/>
    <n v="5280"/>
    <n v="497904.03"/>
    <n v="619293.19999999995"/>
    <n v="4"/>
    <n v="-1634"/>
    <n v="-1.2699999999999999E-2"/>
    <n v="5.3E-3"/>
    <s v="0/0"/>
    <m/>
    <x v="0"/>
    <x v="0"/>
    <x v="3"/>
    <s v="QTR2"/>
    <s v="2019-QTR2"/>
  </r>
  <r>
    <s v="ALBK-I"/>
    <s v="Long"/>
    <d v="2019-06-25T11:15:00"/>
    <n v="41.85"/>
    <d v="2019-06-25T13:00:00"/>
    <n v="41.75"/>
    <n v="-2.3999999999999998E-3"/>
    <n v="-1394.7"/>
    <n v="-2.8E-3"/>
    <n v="11947"/>
    <n v="499981.94"/>
    <n v="617898.5"/>
    <n v="8"/>
    <n v="-174.34"/>
    <n v="-2.3999999999999998E-3"/>
    <n v="7.1999999999999998E-3"/>
    <s v="0/0"/>
    <m/>
    <x v="0"/>
    <x v="0"/>
    <x v="3"/>
    <s v="QTR2"/>
    <s v="2019-QTR2"/>
  </r>
  <r>
    <s v="RELINFRA-I"/>
    <s v="Short"/>
    <d v="2019-06-25T13:00:00"/>
    <n v="53.1"/>
    <d v="2019-06-25T15:00:00"/>
    <n v="51.7"/>
    <n v="-2.64E-2"/>
    <n v="12897"/>
    <n v="2.5999999999999999E-2"/>
    <n v="9355"/>
    <n v="496750.5"/>
    <n v="630795.5"/>
    <n v="9"/>
    <n v="1433"/>
    <n v="-7.4999999999999997E-3"/>
    <n v="5.0799999999999998E-2"/>
    <s v="0/0"/>
    <m/>
    <x v="1"/>
    <x v="0"/>
    <x v="3"/>
    <s v="QTR2"/>
    <s v="2019-QTR2"/>
  </r>
  <r>
    <s v="TORNTPOWER-I"/>
    <s v="Long"/>
    <d v="2019-06-25T10:00:00"/>
    <n v="254"/>
    <d v="2019-06-25T15:15:00"/>
    <n v="271"/>
    <n v="6.6900000000000001E-2"/>
    <n v="33273"/>
    <n v="6.6500000000000004E-2"/>
    <n v="1969"/>
    <n v="500126"/>
    <n v="664068.5"/>
    <n v="22"/>
    <n v="1512.41"/>
    <n v="0"/>
    <n v="6.6900000000000001E-2"/>
    <s v="0/0"/>
    <m/>
    <x v="1"/>
    <x v="0"/>
    <x v="3"/>
    <s v="QTR2"/>
    <s v="2019-QTR2"/>
  </r>
  <r>
    <s v="KSCL-I"/>
    <s v="Long"/>
    <d v="2019-06-25T10:30:00"/>
    <n v="466.8"/>
    <d v="2019-06-25T15:15:00"/>
    <n v="465.45"/>
    <n v="-2.8999999999999998E-3"/>
    <n v="-1649.9"/>
    <n v="-3.3E-3"/>
    <n v="1074"/>
    <n v="501343.19"/>
    <n v="662418.6"/>
    <n v="20"/>
    <n v="-82.5"/>
    <n v="-8.2000000000000007E-3"/>
    <n v="1.6E-2"/>
    <s v="0/0"/>
    <m/>
    <x v="0"/>
    <x v="0"/>
    <x v="3"/>
    <s v="QTR2"/>
    <s v="2019-QTR2"/>
  </r>
  <r>
    <s v="EQUITAS-I"/>
    <s v="Short"/>
    <d v="2019-06-25T12:15:00"/>
    <n v="122.65"/>
    <d v="2019-06-25T15:15:00"/>
    <n v="120.3"/>
    <n v="-1.9199999999999998E-2"/>
    <n v="9380.9500000000007"/>
    <n v="1.8800000000000001E-2"/>
    <n v="4077"/>
    <n v="500044.06"/>
    <n v="671799.55"/>
    <n v="13"/>
    <n v="721.61"/>
    <n v="-8.0000000000000004E-4"/>
    <n v="2.4899999999999999E-2"/>
    <s v="0/0"/>
    <m/>
    <x v="1"/>
    <x v="0"/>
    <x v="3"/>
    <s v="QTR2"/>
    <s v="2019-QTR2"/>
  </r>
  <r>
    <s v="KAJARIACER-I"/>
    <s v="Long"/>
    <d v="2019-06-26T09:45:00"/>
    <n v="584"/>
    <d v="2019-06-26T10:45:00"/>
    <n v="582.1"/>
    <n v="-3.3E-3"/>
    <n v="-1830.2"/>
    <n v="-3.7000000000000002E-3"/>
    <n v="858"/>
    <n v="501072"/>
    <n v="669969.35"/>
    <n v="5"/>
    <n v="-366.04"/>
    <n v="-3.3E-3"/>
    <n v="9.9000000000000008E-3"/>
    <s v="0/0"/>
    <m/>
    <x v="0"/>
    <x v="0"/>
    <x v="3"/>
    <s v="QTR2"/>
    <s v="2019-QTR2"/>
  </r>
  <r>
    <s v="TORNTPOWER-I"/>
    <s v="Long"/>
    <d v="2019-06-26T10:15:00"/>
    <n v="276.35000000000002"/>
    <d v="2019-06-26T11:30:00"/>
    <n v="275.2"/>
    <n v="-4.1999999999999997E-3"/>
    <n v="-2287.25"/>
    <n v="-4.5999999999999999E-3"/>
    <n v="1815"/>
    <n v="501575.25"/>
    <n v="667682.1"/>
    <n v="6"/>
    <n v="-381.21"/>
    <n v="-6.8999999999999999E-3"/>
    <n v="9.5999999999999992E-3"/>
    <s v="0/0"/>
    <m/>
    <x v="0"/>
    <x v="0"/>
    <x v="3"/>
    <s v="QTR2"/>
    <s v="2019-QTR2"/>
  </r>
  <r>
    <s v="SUNPHARMA-I"/>
    <s v="Long"/>
    <d v="2019-06-26T10:45:00"/>
    <n v="400.7"/>
    <d v="2019-06-26T12:30:00"/>
    <n v="398.05"/>
    <n v="-6.6E-3"/>
    <n v="-3515.15"/>
    <n v="-7.0000000000000001E-3"/>
    <n v="1251"/>
    <n v="501275.72"/>
    <n v="664166.94999999995"/>
    <n v="8"/>
    <n v="-439.39"/>
    <n v="-6.6E-3"/>
    <n v="4.1000000000000003E-3"/>
    <s v="0/0"/>
    <m/>
    <x v="0"/>
    <x v="0"/>
    <x v="3"/>
    <s v="QTR2"/>
    <s v="2019-QTR2"/>
  </r>
  <r>
    <s v="ALBK-I"/>
    <s v="Long"/>
    <d v="2019-06-26T10:00:00"/>
    <n v="43.1"/>
    <d v="2019-06-26T15:15:00"/>
    <n v="47.8"/>
    <n v="0.109"/>
    <n v="54324.7"/>
    <n v="0.1086"/>
    <n v="11601"/>
    <n v="500003.09"/>
    <n v="718491.65"/>
    <n v="22"/>
    <n v="2469.3000000000002"/>
    <n v="0"/>
    <n v="0.17519999999999999"/>
    <s v="0/0"/>
    <m/>
    <x v="1"/>
    <x v="0"/>
    <x v="3"/>
    <s v="QTR2"/>
    <s v="2019-QTR2"/>
  </r>
  <r>
    <s v="ENGINERSIN-I"/>
    <s v="Long"/>
    <d v="2019-06-26T10:15:00"/>
    <n v="122.65"/>
    <d v="2019-06-26T15:15:00"/>
    <n v="122.95"/>
    <n v="2.3999999999999998E-3"/>
    <n v="1027"/>
    <n v="2E-3"/>
    <n v="4090"/>
    <n v="501638.5"/>
    <n v="719518.65"/>
    <n v="21"/>
    <n v="48.9"/>
    <n v="-4.8999999999999998E-3"/>
    <n v="1.35E-2"/>
    <s v="0/0"/>
    <m/>
    <x v="1"/>
    <x v="0"/>
    <x v="3"/>
    <s v="QTR2"/>
    <s v="2019-QTR2"/>
  </r>
  <r>
    <s v="IFCI-I"/>
    <s v="Long"/>
    <d v="2019-06-26T11:30:00"/>
    <n v="10.1"/>
    <d v="2019-06-26T15:15:00"/>
    <n v="10.35"/>
    <n v="2.4799999999999999E-2"/>
    <n v="12115.25"/>
    <n v="2.4400000000000002E-2"/>
    <n v="49261"/>
    <n v="497536.13"/>
    <n v="731633.9"/>
    <n v="16"/>
    <n v="757.2"/>
    <n v="0"/>
    <n v="6.93E-2"/>
    <s v="0/0"/>
    <m/>
    <x v="1"/>
    <x v="0"/>
    <x v="3"/>
    <s v="QTR2"/>
    <s v="2019-QTR2"/>
  </r>
  <r>
    <s v="TORNTPOWER-I"/>
    <s v="Long"/>
    <d v="2019-06-26T12:30:00"/>
    <n v="276.35000000000002"/>
    <d v="2019-06-26T15:15:00"/>
    <n v="282.85000000000002"/>
    <n v="2.35E-2"/>
    <n v="11578"/>
    <n v="2.3099999999999999E-2"/>
    <n v="1812"/>
    <n v="500746.22"/>
    <n v="743211.9"/>
    <n v="12"/>
    <n v="964.83"/>
    <n v="-1.4E-3"/>
    <n v="2.7E-2"/>
    <s v="0/0"/>
    <m/>
    <x v="1"/>
    <x v="0"/>
    <x v="3"/>
    <s v="QTR2"/>
    <s v="2019-QTR2"/>
  </r>
  <r>
    <s v="KTKBANK-I"/>
    <s v="Long"/>
    <d v="2019-06-27T09:45:00"/>
    <n v="105.55"/>
    <d v="2019-06-27T11:30:00"/>
    <n v="105.35"/>
    <n v="-1.9E-3"/>
    <n v="-1151.4000000000001"/>
    <n v="-2.3E-3"/>
    <n v="4757"/>
    <n v="502101.38"/>
    <n v="742060.5"/>
    <n v="8"/>
    <n v="-143.93"/>
    <n v="-4.7000000000000002E-3"/>
    <n v="1.5599999999999999E-2"/>
    <s v="0/0"/>
    <m/>
    <x v="0"/>
    <x v="0"/>
    <x v="3"/>
    <s v="QTR2"/>
    <s v="2019-QTR2"/>
  </r>
  <r>
    <s v="IDEA-I"/>
    <s v="Long"/>
    <d v="2019-06-27T10:30:00"/>
    <n v="12.55"/>
    <d v="2019-06-27T13:30:00"/>
    <n v="12.45"/>
    <n v="-8.0000000000000002E-3"/>
    <n v="-4184.1000000000004"/>
    <n v="-8.3999999999999995E-3"/>
    <n v="39841"/>
    <n v="500004.56"/>
    <n v="737876.4"/>
    <n v="13"/>
    <n v="-321.85000000000002"/>
    <n v="-8.0000000000000002E-3"/>
    <n v="8.0000000000000002E-3"/>
    <s v="0/0"/>
    <m/>
    <x v="0"/>
    <x v="0"/>
    <x v="3"/>
    <s v="QTR2"/>
    <s v="2019-QTR2"/>
  </r>
  <r>
    <s v="DHFL-I"/>
    <s v="Long"/>
    <d v="2019-06-27T12:15:00"/>
    <n v="82.65"/>
    <d v="2019-06-27T13:30:00"/>
    <n v="81"/>
    <n v="-0.02"/>
    <n v="-10236.950000000001"/>
    <n v="-2.0400000000000001E-2"/>
    <n v="6083"/>
    <n v="502759.97"/>
    <n v="727639.45"/>
    <n v="6"/>
    <n v="-1706.16"/>
    <n v="-0.02"/>
    <n v="3.0000000000000001E-3"/>
    <s v="0/0"/>
    <m/>
    <x v="0"/>
    <x v="0"/>
    <x v="3"/>
    <s v="QTR2"/>
    <s v="2019-QTR2"/>
  </r>
  <r>
    <s v="BEL-I"/>
    <s v="Long"/>
    <d v="2019-06-27T13:30:00"/>
    <n v="115.45"/>
    <d v="2019-06-27T14:00:00"/>
    <n v="116"/>
    <n v="4.7999999999999996E-3"/>
    <n v="2185.9"/>
    <n v="4.4000000000000003E-3"/>
    <n v="4338"/>
    <n v="500822.09"/>
    <n v="729825.35"/>
    <n v="3"/>
    <n v="728.63"/>
    <n v="-1.6999999999999999E-3"/>
    <n v="1.0800000000000001E-2"/>
    <s v="0/0"/>
    <m/>
    <x v="1"/>
    <x v="0"/>
    <x v="3"/>
    <s v="QTR2"/>
    <s v="2019-QTR2"/>
  </r>
  <r>
    <s v="HEXAWARE-I"/>
    <s v="Short"/>
    <d v="2019-06-27T13:30:00"/>
    <n v="378.1"/>
    <d v="2019-06-27T14:00:00"/>
    <n v="379.85"/>
    <n v="4.5999999999999999E-3"/>
    <n v="-2503"/>
    <n v="-5.0000000000000001E-3"/>
    <n v="1316"/>
    <n v="497579.59"/>
    <n v="727322.35"/>
    <n v="3"/>
    <n v="-834.33"/>
    <n v="-6.1000000000000004E-3"/>
    <n v="1.1999999999999999E-3"/>
    <s v="0/0"/>
    <m/>
    <x v="0"/>
    <x v="0"/>
    <x v="3"/>
    <s v="QTR2"/>
    <s v="2019-QTR2"/>
  </r>
  <r>
    <s v="CUMMINSIND-I"/>
    <s v="Long"/>
    <d v="2019-06-27T09:45:00"/>
    <n v="772.5"/>
    <d v="2019-06-27T15:00:00"/>
    <n v="770"/>
    <n v="-3.2000000000000002E-3"/>
    <n v="-1827.5"/>
    <n v="-3.5999999999999999E-3"/>
    <n v="651"/>
    <n v="502897.5"/>
    <n v="725494.85"/>
    <n v="22"/>
    <n v="-83.07"/>
    <n v="-5.4000000000000003E-3"/>
    <n v="2.0500000000000001E-2"/>
    <s v="0/0"/>
    <m/>
    <x v="0"/>
    <x v="0"/>
    <x v="3"/>
    <s v="QTR2"/>
    <s v="2019-QTR2"/>
  </r>
  <r>
    <s v="INFIBEAM-I"/>
    <s v="Short"/>
    <d v="2019-06-27T10:00:00"/>
    <n v="45.5"/>
    <d v="2019-06-27T15:15:00"/>
    <n v="44.3"/>
    <n v="-2.64E-2"/>
    <n v="12986.8"/>
    <n v="2.5999999999999999E-2"/>
    <n v="10989"/>
    <n v="499999.5"/>
    <n v="738481.65"/>
    <n v="22"/>
    <n v="590.30999999999995"/>
    <n v="0"/>
    <n v="3.3000000000000002E-2"/>
    <s v="0/0"/>
    <m/>
    <x v="1"/>
    <x v="0"/>
    <x v="3"/>
    <s v="QTR2"/>
    <s v="2019-QTR2"/>
  </r>
  <r>
    <s v="SOUTHBANK-I"/>
    <s v="Short"/>
    <d v="2019-06-27T14:00:00"/>
    <n v="13.05"/>
    <d v="2019-06-27T15:15:00"/>
    <n v="12.9"/>
    <n v="-1.15E-2"/>
    <n v="5547.1"/>
    <n v="1.11E-2"/>
    <n v="38314"/>
    <n v="499997.72"/>
    <n v="744028.75"/>
    <n v="6"/>
    <n v="924.52"/>
    <n v="0"/>
    <n v="1.9199999999999998E-2"/>
    <s v="0/0"/>
    <m/>
    <x v="1"/>
    <x v="0"/>
    <x v="3"/>
    <s v="QTR2"/>
    <s v="2019-QTR2"/>
  </r>
  <r>
    <s v="DABUR-I"/>
    <s v="Long"/>
    <d v="2019-06-27T14:15:00"/>
    <n v="400.15"/>
    <d v="2019-06-27T15:15:00"/>
    <n v="401.15"/>
    <n v="2.5000000000000001E-3"/>
    <n v="1050"/>
    <n v="2.0999999999999999E-3"/>
    <n v="1250"/>
    <n v="500187.5"/>
    <n v="745078.75"/>
    <n v="5"/>
    <n v="210"/>
    <n v="-1.6000000000000001E-3"/>
    <n v="4.4000000000000003E-3"/>
    <s v="0/0"/>
    <m/>
    <x v="1"/>
    <x v="0"/>
    <x v="3"/>
    <s v="QTR2"/>
    <s v="2019-QTR2"/>
  </r>
  <r>
    <s v="PFC-I"/>
    <s v="Long"/>
    <d v="2019-06-28T10:15:00"/>
    <n v="139.4"/>
    <d v="2019-06-28T10:30:00"/>
    <n v="138.6"/>
    <n v="-5.7000000000000002E-3"/>
    <n v="-3080"/>
    <n v="-6.1000000000000004E-3"/>
    <n v="3600"/>
    <n v="501839.97"/>
    <n v="741998.75"/>
    <n v="2"/>
    <n v="-1540"/>
    <n v="-5.7000000000000002E-3"/>
    <n v="1.1000000000000001E-3"/>
    <s v="0/0"/>
    <m/>
    <x v="0"/>
    <x v="0"/>
    <x v="3"/>
    <s v="QTR2"/>
    <s v="2019-QTR2"/>
  </r>
  <r>
    <s v="EXIDEIND-I"/>
    <s v="Long"/>
    <d v="2019-06-28T09:30:00"/>
    <n v="205.65"/>
    <d v="2019-06-28T11:00:00"/>
    <n v="204.65"/>
    <n v="-4.8999999999999998E-3"/>
    <n v="-2639"/>
    <n v="-5.3E-3"/>
    <n v="2439"/>
    <n v="501580.34"/>
    <n v="739359.75"/>
    <n v="7"/>
    <n v="-377"/>
    <n v="-4.8999999999999998E-3"/>
    <n v="4.8999999999999998E-3"/>
    <s v="0/0"/>
    <m/>
    <x v="0"/>
    <x v="0"/>
    <x v="3"/>
    <s v="QTR2"/>
    <s v="2019-QTR2"/>
  </r>
  <r>
    <s v="RELCAPITAL-I"/>
    <s v="Short"/>
    <d v="2019-06-28T10:00:00"/>
    <n v="60.6"/>
    <d v="2019-06-28T11:15:00"/>
    <n v="64.3"/>
    <n v="6.1100000000000002E-2"/>
    <n v="-29518.799999999999"/>
    <n v="-6.1499999999999999E-2"/>
    <n v="7924"/>
    <n v="480194.38"/>
    <n v="709840.95"/>
    <n v="6"/>
    <n v="-4919.8"/>
    <n v="-6.1100000000000002E-2"/>
    <n v="1.9800000000000002E-2"/>
    <s v="0/0"/>
    <m/>
    <x v="0"/>
    <x v="0"/>
    <x v="3"/>
    <s v="QTR2"/>
    <s v="2019-QTR2"/>
  </r>
  <r>
    <s v="TATAPOWER-I"/>
    <s v="Long"/>
    <d v="2019-06-28T11:00:00"/>
    <n v="70.5"/>
    <d v="2019-06-28T14:15:00"/>
    <n v="69.7"/>
    <n v="-1.1299999999999999E-2"/>
    <n v="-5906.4"/>
    <n v="-1.17E-2"/>
    <n v="7133"/>
    <n v="502876.5"/>
    <n v="703934.55"/>
    <n v="14"/>
    <n v="-421.89"/>
    <n v="-1.1299999999999999E-2"/>
    <n v="1.4E-3"/>
    <s v="0/0"/>
    <m/>
    <x v="0"/>
    <x v="0"/>
    <x v="3"/>
    <s v="QTR2"/>
    <s v="2019-QTR2"/>
  </r>
  <r>
    <s v="UNIONBANK-I"/>
    <s v="Long"/>
    <d v="2019-06-28T10:30:00"/>
    <n v="82.4"/>
    <d v="2019-06-28T14:45:00"/>
    <n v="81.45"/>
    <n v="-1.15E-2"/>
    <n v="-5985.5"/>
    <n v="-1.1900000000000001E-2"/>
    <n v="6090"/>
    <n v="501816"/>
    <n v="697949.05"/>
    <n v="18"/>
    <n v="-332.53"/>
    <n v="-1.15E-2"/>
    <n v="2.3699999999999999E-2"/>
    <s v="0/0"/>
    <m/>
    <x v="0"/>
    <x v="0"/>
    <x v="3"/>
    <s v="QTR2"/>
    <s v="2019-QTR2"/>
  </r>
  <r>
    <s v="APOLLOTYRE-I"/>
    <s v="Short"/>
    <d v="2019-06-28T10:00:00"/>
    <n v="198.4"/>
    <d v="2019-06-28T15:15:00"/>
    <n v="196"/>
    <n v="-1.21E-2"/>
    <n v="5838.4"/>
    <n v="1.17E-2"/>
    <n v="2516"/>
    <n v="499174.38"/>
    <n v="703787.45"/>
    <n v="22"/>
    <n v="265.38"/>
    <n v="-2.5000000000000001E-3"/>
    <n v="2.07E-2"/>
    <s v="0/0"/>
    <m/>
    <x v="1"/>
    <x v="0"/>
    <x v="3"/>
    <s v="QTR2"/>
    <s v="2019-QTR2"/>
  </r>
  <r>
    <s v="ICICIPRULI-I"/>
    <s v="Long"/>
    <d v="2019-06-28T11:15:00"/>
    <n v="382.45"/>
    <d v="2019-06-28T15:15:00"/>
    <n v="388.75"/>
    <n v="1.6500000000000001E-2"/>
    <n v="8065.6"/>
    <n v="1.61E-2"/>
    <n v="1312"/>
    <n v="501774.41"/>
    <n v="711853.05"/>
    <n v="17"/>
    <n v="474.45"/>
    <n v="-3.8E-3"/>
    <n v="1.9E-2"/>
    <s v="0/0"/>
    <m/>
    <x v="1"/>
    <x v="0"/>
    <x v="3"/>
    <s v="QTR2"/>
    <s v="2019-QTR2"/>
  </r>
  <r>
    <s v="MFSL-I"/>
    <s v="Short"/>
    <d v="2019-06-28T14:15:00"/>
    <n v="411.95"/>
    <d v="2019-06-28T15:15:00"/>
    <n v="410.25"/>
    <n v="-4.1000000000000003E-3"/>
    <n v="1855.3"/>
    <n v="3.7000000000000002E-3"/>
    <n v="1209"/>
    <n v="498047.56"/>
    <n v="713708.35"/>
    <n v="5"/>
    <n v="371.06"/>
    <n v="-3.8999999999999998E-3"/>
    <n v="5.7000000000000002E-3"/>
    <s v="0/0"/>
    <m/>
    <x v="1"/>
    <x v="0"/>
    <x v="3"/>
    <s v="QTR2"/>
    <s v="2019-QTR2"/>
  </r>
  <r>
    <s v="BHARATFIN-I"/>
    <s v="Short"/>
    <d v="2019-06-28T14:45:00"/>
    <n v="897"/>
    <d v="2019-06-28T15:15:00"/>
    <n v="900.95"/>
    <n v="4.4000000000000003E-3"/>
    <n v="-2404.1"/>
    <n v="-4.7999999999999996E-3"/>
    <n v="558"/>
    <n v="500526"/>
    <n v="711304.25"/>
    <n v="3"/>
    <n v="-801.37"/>
    <n v="-4.4000000000000003E-3"/>
    <n v="4.0000000000000001E-3"/>
    <s v="0/0"/>
    <m/>
    <x v="0"/>
    <x v="0"/>
    <x v="3"/>
    <s v="QTR2"/>
    <s v="2019-QTR2"/>
  </r>
  <r>
    <s v="MGL-I"/>
    <s v="Short"/>
    <d v="2019-07-01T09:45:00"/>
    <n v="824.05"/>
    <d v="2019-07-01T10:00:00"/>
    <n v="830"/>
    <n v="7.1999999999999998E-3"/>
    <n v="-3799.75"/>
    <n v="-7.6E-3"/>
    <n v="605"/>
    <n v="498550.25"/>
    <n v="707504.5"/>
    <n v="2"/>
    <n v="-1899.88"/>
    <n v="-7.1999999999999998E-3"/>
    <n v="2.2000000000000001E-3"/>
    <s v="0/0"/>
    <m/>
    <x v="0"/>
    <x v="0"/>
    <x v="4"/>
    <s v="QTR3"/>
    <s v="2019-QTR3"/>
  </r>
  <r>
    <s v="MCX-I"/>
    <s v="Long"/>
    <d v="2019-07-01T10:45:00"/>
    <n v="843.5"/>
    <d v="2019-07-01T11:00:00"/>
    <n v="842.7"/>
    <n v="-8.9999999999999998E-4"/>
    <n v="-674.4"/>
    <n v="-1.2999999999999999E-3"/>
    <n v="593"/>
    <n v="500195.5"/>
    <n v="706830.1"/>
    <n v="2"/>
    <n v="-337.2"/>
    <n v="-2.8E-3"/>
    <n v="1.1000000000000001E-3"/>
    <s v="0/0"/>
    <m/>
    <x v="0"/>
    <x v="0"/>
    <x v="4"/>
    <s v="QTR3"/>
    <s v="2019-QTR3"/>
  </r>
  <r>
    <s v="RBLBANK-I"/>
    <s v="Long"/>
    <d v="2019-07-01T10:30:00"/>
    <n v="647.15"/>
    <d v="2019-07-01T11:15:00"/>
    <n v="643.20000000000005"/>
    <n v="-6.1000000000000004E-3"/>
    <n v="-3261.25"/>
    <n v="-6.4999999999999997E-3"/>
    <n v="775"/>
    <n v="501541.28"/>
    <n v="703568.85"/>
    <n v="4"/>
    <n v="-815.31"/>
    <n v="-6.1000000000000004E-3"/>
    <n v="5.0000000000000001E-4"/>
    <s v="0/0"/>
    <m/>
    <x v="0"/>
    <x v="0"/>
    <x v="4"/>
    <s v="QTR3"/>
    <s v="2019-QTR3"/>
  </r>
  <r>
    <s v="MARICO-I"/>
    <s v="Long"/>
    <d v="2019-07-01T11:00:00"/>
    <n v="378.2"/>
    <d v="2019-07-01T11:15:00"/>
    <n v="377.6"/>
    <n v="-1.6000000000000001E-3"/>
    <n v="-993.8"/>
    <n v="-2E-3"/>
    <n v="1323"/>
    <n v="500358.63"/>
    <n v="702575.05"/>
    <n v="2"/>
    <n v="-496.9"/>
    <n v="-2.0999999999999999E-3"/>
    <n v="1.1000000000000001E-3"/>
    <s v="0/0"/>
    <m/>
    <x v="0"/>
    <x v="0"/>
    <x v="4"/>
    <s v="QTR3"/>
    <s v="2019-QTR3"/>
  </r>
  <r>
    <s v="DABUR-I"/>
    <s v="Long"/>
    <d v="2019-07-01T09:45:00"/>
    <n v="403.15"/>
    <d v="2019-07-01T12:45:00"/>
    <n v="401.85"/>
    <n v="-3.2000000000000002E-3"/>
    <n v="-1813.3"/>
    <n v="-3.5999999999999999E-3"/>
    <n v="1241"/>
    <n v="500309.16"/>
    <n v="700761.75"/>
    <n v="13"/>
    <n v="-139.47999999999999"/>
    <n v="-3.2000000000000002E-3"/>
    <n v="7.6E-3"/>
    <s v="0/0"/>
    <m/>
    <x v="0"/>
    <x v="0"/>
    <x v="4"/>
    <s v="QTR3"/>
    <s v="2019-QTR3"/>
  </r>
  <r>
    <s v="BALKRISIND-I"/>
    <s v="Long"/>
    <d v="2019-07-01T10:45:00"/>
    <n v="781.8"/>
    <d v="2019-07-01T14:30:00"/>
    <n v="776"/>
    <n v="-7.4000000000000003E-3"/>
    <n v="-3929.4"/>
    <n v="-7.7999999999999996E-3"/>
    <n v="643"/>
    <n v="502697.41"/>
    <n v="696832.35"/>
    <n v="16"/>
    <n v="-245.59"/>
    <n v="-7.4000000000000003E-3"/>
    <n v="6.7999999999999996E-3"/>
    <s v="0/0"/>
    <m/>
    <x v="0"/>
    <x v="0"/>
    <x v="4"/>
    <s v="QTR3"/>
    <s v="2019-QTR3"/>
  </r>
  <r>
    <s v="BERGEPAINT-I"/>
    <s v="Long"/>
    <d v="2019-07-01T11:30:00"/>
    <n v="319.64999999999998"/>
    <d v="2019-07-01T15:00:00"/>
    <n v="319.5"/>
    <n v="-5.0000000000000001E-4"/>
    <n v="-435.5"/>
    <n v="-8.9999999999999998E-4"/>
    <n v="1570"/>
    <n v="501850.5"/>
    <n v="696396.85"/>
    <n v="15"/>
    <n v="-29.03"/>
    <n v="-3.8999999999999998E-3"/>
    <n v="1.0500000000000001E-2"/>
    <s v="0/0"/>
    <m/>
    <x v="0"/>
    <x v="0"/>
    <x v="4"/>
    <s v="QTR3"/>
    <s v="2019-QTR3"/>
  </r>
  <r>
    <s v="BPCL-I"/>
    <s v="Short"/>
    <d v="2019-07-01T11:30:00"/>
    <n v="388.75"/>
    <d v="2019-07-01T15:15:00"/>
    <n v="378.85"/>
    <n v="-2.5499999999999998E-2"/>
    <n v="12511.6"/>
    <n v="2.5100000000000001E-2"/>
    <n v="1284"/>
    <n v="499155"/>
    <n v="708908.45"/>
    <n v="16"/>
    <n v="781.97"/>
    <n v="-3.0000000000000001E-3"/>
    <n v="2.9700000000000001E-2"/>
    <s v="0/0"/>
    <m/>
    <x v="1"/>
    <x v="0"/>
    <x v="4"/>
    <s v="QTR3"/>
    <s v="2019-QTR3"/>
  </r>
  <r>
    <s v="UNIONBANK-I"/>
    <s v="Long"/>
    <d v="2019-07-01T13:30:00"/>
    <n v="82.9"/>
    <d v="2019-07-01T15:15:00"/>
    <n v="84.35"/>
    <n v="1.7500000000000002E-2"/>
    <n v="8544.9500000000007"/>
    <n v="1.7100000000000001E-2"/>
    <n v="6031"/>
    <n v="499969.91"/>
    <n v="717453.4"/>
    <n v="8"/>
    <n v="1068.1199999999999"/>
    <n v="-7.7999999999999996E-3"/>
    <n v="1.7500000000000002E-2"/>
    <s v="0/0"/>
    <m/>
    <x v="1"/>
    <x v="0"/>
    <x v="4"/>
    <s v="QTR3"/>
    <s v="2019-QTR3"/>
  </r>
  <r>
    <s v="ADANIPOWER-I"/>
    <s v="Long"/>
    <d v="2019-07-01T14:30:00"/>
    <n v="58.6"/>
    <d v="2019-07-01T15:15:00"/>
    <n v="61.1"/>
    <n v="4.2700000000000002E-2"/>
    <n v="21130"/>
    <n v="4.2299999999999997E-2"/>
    <n v="8532"/>
    <n v="499975.19"/>
    <n v="738583.4"/>
    <n v="4"/>
    <n v="5282.5"/>
    <n v="-1.2800000000000001E-2"/>
    <n v="4.2700000000000002E-2"/>
    <s v="0/0"/>
    <m/>
    <x v="1"/>
    <x v="0"/>
    <x v="4"/>
    <s v="QTR3"/>
    <s v="2019-QTR3"/>
  </r>
  <r>
    <s v="CESC-I"/>
    <s v="Long"/>
    <d v="2019-07-02T10:00:00"/>
    <n v="811"/>
    <d v="2019-07-02T10:15:00"/>
    <n v="804.1"/>
    <n v="-8.5000000000000006E-3"/>
    <n v="-4457.3"/>
    <n v="-8.8999999999999999E-3"/>
    <n v="617"/>
    <n v="500387"/>
    <n v="734126.1"/>
    <n v="2"/>
    <n v="-2228.65"/>
    <n v="-8.5000000000000006E-3"/>
    <n v="4.8999999999999998E-3"/>
    <s v="0/0"/>
    <m/>
    <x v="0"/>
    <x v="0"/>
    <x v="4"/>
    <s v="QTR3"/>
    <s v="2019-QTR3"/>
  </r>
  <r>
    <s v="BALKRISIND-I"/>
    <s v="Short"/>
    <d v="2019-07-02T10:30:00"/>
    <n v="735"/>
    <d v="2019-07-02T11:45:00"/>
    <n v="739.9"/>
    <n v="6.7000000000000002E-3"/>
    <n v="-3522.2"/>
    <n v="-7.1000000000000004E-3"/>
    <n v="678"/>
    <n v="498330"/>
    <n v="730603.9"/>
    <n v="6"/>
    <n v="-587.03"/>
    <n v="-6.7000000000000002E-3"/>
    <n v="6.3E-3"/>
    <s v="0/0"/>
    <m/>
    <x v="0"/>
    <x v="0"/>
    <x v="4"/>
    <s v="QTR3"/>
    <s v="2019-QTR3"/>
  </r>
  <r>
    <s v="KAJARIACER-I"/>
    <s v="Long"/>
    <d v="2019-07-02T10:30:00"/>
    <n v="600.5"/>
    <d v="2019-07-02T14:00:00"/>
    <n v="596.1"/>
    <n v="-7.3000000000000001E-3"/>
    <n v="-3865.2"/>
    <n v="-7.7000000000000002E-3"/>
    <n v="833"/>
    <n v="500216.5"/>
    <n v="726738.7"/>
    <n v="15"/>
    <n v="-257.68"/>
    <n v="-7.3000000000000001E-3"/>
    <n v="2.0999999999999999E-3"/>
    <s v="0/0"/>
    <m/>
    <x v="0"/>
    <x v="0"/>
    <x v="4"/>
    <s v="QTR3"/>
    <s v="2019-QTR3"/>
  </r>
  <r>
    <s v="SUNPHARMA-I"/>
    <s v="Short"/>
    <d v="2019-07-02T10:00:00"/>
    <n v="401.1"/>
    <d v="2019-07-02T15:15:00"/>
    <n v="396.5"/>
    <n v="-1.15E-2"/>
    <n v="5527"/>
    <n v="1.11E-2"/>
    <n v="1245"/>
    <n v="499369.5"/>
    <n v="732265.7"/>
    <n v="22"/>
    <n v="251.23"/>
    <n v="-2E-3"/>
    <n v="1.89E-2"/>
    <s v="0/0"/>
    <m/>
    <x v="1"/>
    <x v="0"/>
    <x v="4"/>
    <s v="QTR3"/>
    <s v="2019-QTR3"/>
  </r>
  <r>
    <s v="TATAELXSI-I"/>
    <s v="Long"/>
    <d v="2019-07-02T10:00:00"/>
    <n v="909"/>
    <d v="2019-07-02T15:15:00"/>
    <n v="912.25"/>
    <n v="3.5999999999999999E-3"/>
    <n v="1594"/>
    <n v="3.2000000000000002E-3"/>
    <n v="552"/>
    <n v="501768"/>
    <n v="733859.7"/>
    <n v="22"/>
    <n v="72.45"/>
    <n v="-5.8999999999999999E-3"/>
    <n v="6.4999999999999997E-3"/>
    <s v="0/0"/>
    <m/>
    <x v="1"/>
    <x v="0"/>
    <x v="4"/>
    <s v="QTR3"/>
    <s v="2019-QTR3"/>
  </r>
  <r>
    <s v="CENTURYTEX-I"/>
    <s v="Long"/>
    <d v="2019-07-02T11:45:00"/>
    <n v="959"/>
    <d v="2019-07-02T15:15:00"/>
    <n v="961.55"/>
    <n v="2.7000000000000001E-3"/>
    <n v="1133.6500000000001"/>
    <n v="2.3E-3"/>
    <n v="523"/>
    <n v="501557"/>
    <n v="734993.35"/>
    <n v="15"/>
    <n v="75.58"/>
    <n v="-3.8999999999999998E-3"/>
    <n v="4.7000000000000002E-3"/>
    <s v="0/0"/>
    <m/>
    <x v="1"/>
    <x v="0"/>
    <x v="4"/>
    <s v="QTR3"/>
    <s v="2019-QTR3"/>
  </r>
  <r>
    <s v="GMRINFRA-I"/>
    <s v="Long"/>
    <d v="2019-07-02T14:00:00"/>
    <n v="15.1"/>
    <d v="2019-07-02T15:15:00"/>
    <n v="15.1"/>
    <n v="0"/>
    <n v="-200"/>
    <n v="-4.0000000000000002E-4"/>
    <n v="33113"/>
    <n v="500006.31"/>
    <n v="734793.35"/>
    <n v="6"/>
    <n v="-33.33"/>
    <n v="-3.3E-3"/>
    <n v="3.3E-3"/>
    <s v="0/0"/>
    <m/>
    <x v="0"/>
    <x v="0"/>
    <x v="4"/>
    <s v="QTR3"/>
    <s v="2019-QTR3"/>
  </r>
  <r>
    <s v="IDBI-I"/>
    <s v="Long"/>
    <d v="2019-07-03T10:45:00"/>
    <n v="36.700000000000003"/>
    <d v="2019-07-03T11:00:00"/>
    <n v="36.65"/>
    <n v="-1.4E-3"/>
    <n v="-879.35"/>
    <n v="-1.8E-3"/>
    <n v="13587"/>
    <n v="498642.91"/>
    <n v="733914"/>
    <n v="2"/>
    <n v="-439.68"/>
    <n v="-1.4E-3"/>
    <n v="6.7999999999999996E-3"/>
    <s v="0/0"/>
    <m/>
    <x v="0"/>
    <x v="0"/>
    <x v="4"/>
    <s v="QTR3"/>
    <s v="2019-QTR3"/>
  </r>
  <r>
    <s v="MANAPPURAM-I"/>
    <s v="Long"/>
    <d v="2019-07-03T11:00:00"/>
    <n v="138.6"/>
    <d v="2019-07-03T11:15:00"/>
    <n v="137.94999999999999"/>
    <n v="-4.7000000000000002E-3"/>
    <n v="-2549.75"/>
    <n v="-5.1000000000000004E-3"/>
    <n v="3615"/>
    <n v="501039.03"/>
    <n v="731364.25"/>
    <n v="2"/>
    <n v="-1274.8800000000001"/>
    <n v="-4.7000000000000002E-3"/>
    <n v="1.1000000000000001E-3"/>
    <s v="0/0"/>
    <m/>
    <x v="0"/>
    <x v="0"/>
    <x v="4"/>
    <s v="QTR3"/>
    <s v="2019-QTR3"/>
  </r>
  <r>
    <s v="BHEL-I"/>
    <s v="Long"/>
    <d v="2019-07-03T11:00:00"/>
    <n v="73.349999999999994"/>
    <d v="2019-07-03T12:30:00"/>
    <n v="73"/>
    <n v="-4.7999999999999996E-3"/>
    <n v="-2592.25"/>
    <n v="-5.1999999999999998E-3"/>
    <n v="6835"/>
    <n v="501347.25"/>
    <n v="728772"/>
    <n v="7"/>
    <n v="-370.32"/>
    <n v="-4.7999999999999996E-3"/>
    <n v="1.0200000000000001E-2"/>
    <s v="0/0"/>
    <m/>
    <x v="0"/>
    <x v="0"/>
    <x v="4"/>
    <s v="QTR3"/>
    <s v="2019-QTR3"/>
  </r>
  <r>
    <s v="ARVIND-I"/>
    <s v="Long"/>
    <d v="2019-07-03T11:30:00"/>
    <n v="70"/>
    <d v="2019-07-03T13:15:00"/>
    <n v="69.349999999999994"/>
    <n v="-9.2999999999999992E-3"/>
    <n v="-4849.45"/>
    <n v="-9.7000000000000003E-3"/>
    <n v="7153"/>
    <n v="500710"/>
    <n v="723922.55"/>
    <n v="8"/>
    <n v="-606.17999999999995"/>
    <n v="-9.2999999999999992E-3"/>
    <n v="1.9300000000000001E-2"/>
    <s v="0/0"/>
    <m/>
    <x v="0"/>
    <x v="0"/>
    <x v="4"/>
    <s v="QTR3"/>
    <s v="2019-QTR3"/>
  </r>
  <r>
    <s v="DISHTV-I"/>
    <s v="Long"/>
    <d v="2019-07-03T12:30:00"/>
    <n v="31"/>
    <d v="2019-07-03T14:00:00"/>
    <n v="31.7"/>
    <n v="2.2599999999999999E-2"/>
    <n v="11275.1"/>
    <n v="2.2200000000000001E-2"/>
    <n v="16393"/>
    <n v="508183"/>
    <n v="735197.65"/>
    <n v="7"/>
    <n v="1610.73"/>
    <n v="-1.61E-2"/>
    <n v="4.19E-2"/>
    <s v="0/0"/>
    <m/>
    <x v="1"/>
    <x v="0"/>
    <x v="4"/>
    <s v="QTR3"/>
    <s v="2019-QTR3"/>
  </r>
  <r>
    <s v="HINDALCO-I"/>
    <s v="Long"/>
    <d v="2019-07-03T14:00:00"/>
    <n v="210.3"/>
    <d v="2019-07-03T14:15:00"/>
    <n v="209.8"/>
    <n v="-2.3999999999999998E-3"/>
    <n v="-1389"/>
    <n v="-2.8E-3"/>
    <n v="2378"/>
    <n v="500093.41"/>
    <n v="733808.65"/>
    <n v="2"/>
    <n v="-694.5"/>
    <n v="-2.3999999999999998E-3"/>
    <n v="5.0000000000000001E-4"/>
    <s v="0/0"/>
    <m/>
    <x v="0"/>
    <x v="0"/>
    <x v="4"/>
    <s v="QTR3"/>
    <s v="2019-QTR3"/>
  </r>
  <r>
    <s v="HINDZINC-I"/>
    <s v="Short"/>
    <d v="2019-07-03T11:15:00"/>
    <n v="240.1"/>
    <d v="2019-07-03T14:30:00"/>
    <n v="240.95"/>
    <n v="3.5000000000000001E-3"/>
    <n v="-1969.7"/>
    <n v="-3.8999999999999998E-3"/>
    <n v="2082"/>
    <n v="499888.22"/>
    <n v="731838.95"/>
    <n v="14"/>
    <n v="-140.69"/>
    <n v="-3.5000000000000001E-3"/>
    <n v="2.5000000000000001E-3"/>
    <s v="0/0"/>
    <m/>
    <x v="0"/>
    <x v="0"/>
    <x v="4"/>
    <s v="QTR3"/>
    <s v="2019-QTR3"/>
  </r>
  <r>
    <s v="IBULHSGFIN-I"/>
    <s v="Long"/>
    <d v="2019-07-03T14:15:00"/>
    <n v="698.75"/>
    <d v="2019-07-03T14:45:00"/>
    <n v="686.35"/>
    <n v="-1.77E-2"/>
    <n v="-9128"/>
    <n v="-1.8100000000000002E-2"/>
    <n v="720"/>
    <n v="503100"/>
    <n v="722710.95"/>
    <n v="3"/>
    <n v="-3042.67"/>
    <n v="-1.77E-2"/>
    <n v="2.8999999999999998E-3"/>
    <s v="0/0"/>
    <m/>
    <x v="0"/>
    <x v="0"/>
    <x v="4"/>
    <s v="QTR3"/>
    <s v="2019-QTR3"/>
  </r>
  <r>
    <s v="CHOLAFIN-I"/>
    <s v="Long"/>
    <d v="2019-07-03T14:30:00"/>
    <n v="289.7"/>
    <d v="2019-07-03T14:45:00"/>
    <n v="287.89999999999998"/>
    <n v="-6.1999999999999998E-3"/>
    <n v="-3324.8"/>
    <n v="-6.6E-3"/>
    <n v="1736"/>
    <n v="502919.22"/>
    <n v="719386.15"/>
    <n v="2"/>
    <n v="-1662.4"/>
    <n v="-6.1999999999999998E-3"/>
    <n v="2.9999999999999997E-4"/>
    <s v="0/0"/>
    <m/>
    <x v="0"/>
    <x v="0"/>
    <x v="4"/>
    <s v="QTR3"/>
    <s v="2019-QTR3"/>
  </r>
  <r>
    <s v="DHFL-I"/>
    <s v="Long"/>
    <d v="2019-07-03T10:45:00"/>
    <n v="71.5"/>
    <d v="2019-07-03T15:15:00"/>
    <n v="71"/>
    <n v="-7.0000000000000001E-3"/>
    <n v="-3723.5"/>
    <n v="-7.4000000000000003E-3"/>
    <n v="7047"/>
    <n v="503860.5"/>
    <n v="715662.65"/>
    <n v="19"/>
    <n v="-195.97"/>
    <n v="-1.12E-2"/>
    <n v="4.9700000000000001E-2"/>
    <s v="0/0"/>
    <m/>
    <x v="0"/>
    <x v="0"/>
    <x v="4"/>
    <s v="QTR3"/>
    <s v="2019-QTR3"/>
  </r>
  <r>
    <s v="SAIL-I"/>
    <s v="Long"/>
    <d v="2019-07-03T13:15:00"/>
    <n v="52.25"/>
    <d v="2019-07-03T15:15:00"/>
    <n v="51.9"/>
    <n v="-6.7000000000000002E-3"/>
    <n v="-3546"/>
    <n v="-7.1000000000000004E-3"/>
    <n v="9560"/>
    <n v="499510"/>
    <n v="712116.65"/>
    <n v="9"/>
    <n v="-394"/>
    <n v="-1.0500000000000001E-2"/>
    <n v="9.5999999999999992E-3"/>
    <s v="0/0"/>
    <m/>
    <x v="0"/>
    <x v="0"/>
    <x v="4"/>
    <s v="QTR3"/>
    <s v="2019-QTR3"/>
  </r>
  <r>
    <s v="L&amp;TFH-I"/>
    <s v="Long"/>
    <d v="2019-07-04T10:15:00"/>
    <n v="121.35"/>
    <d v="2019-07-04T10:45:00"/>
    <n v="120.45"/>
    <n v="-7.4000000000000003E-3"/>
    <n v="-3911.6"/>
    <n v="-7.7999999999999996E-3"/>
    <n v="4124"/>
    <n v="500447.41"/>
    <n v="708205.05"/>
    <n v="3"/>
    <n v="-1303.8699999999999"/>
    <n v="-7.4000000000000003E-3"/>
    <n v="4.0000000000000002E-4"/>
    <s v="0/0"/>
    <m/>
    <x v="0"/>
    <x v="0"/>
    <x v="4"/>
    <s v="QTR3"/>
    <s v="2019-QTR3"/>
  </r>
  <r>
    <s v="GRASIM-I"/>
    <s v="Long"/>
    <d v="2019-07-04T10:45:00"/>
    <n v="941.65"/>
    <d v="2019-07-04T11:30:00"/>
    <n v="935.4"/>
    <n v="-6.6E-3"/>
    <n v="-3525"/>
    <n v="-7.0000000000000001E-3"/>
    <n v="532"/>
    <n v="500957.81"/>
    <n v="704680.05"/>
    <n v="4"/>
    <n v="-881.25"/>
    <n v="-6.6E-3"/>
    <n v="3.3999999999999998E-3"/>
    <s v="0/0"/>
    <m/>
    <x v="0"/>
    <x v="0"/>
    <x v="4"/>
    <s v="QTR3"/>
    <s v="2019-QTR3"/>
  </r>
  <r>
    <s v="HINDZINC-I"/>
    <s v="Short"/>
    <d v="2019-07-04T10:15:00"/>
    <n v="239.2"/>
    <d v="2019-07-04T11:45:00"/>
    <n v="240"/>
    <n v="3.3E-3"/>
    <n v="-1872.8"/>
    <n v="-3.7000000000000002E-3"/>
    <n v="2091"/>
    <n v="500167.19"/>
    <n v="702807.25"/>
    <n v="7"/>
    <n v="-267.54000000000002"/>
    <n v="-3.3E-3"/>
    <n v="3.3E-3"/>
    <s v="0/0"/>
    <m/>
    <x v="0"/>
    <x v="0"/>
    <x v="4"/>
    <s v="QTR3"/>
    <s v="2019-QTR3"/>
  </r>
  <r>
    <s v="MGL-I"/>
    <s v="Long"/>
    <d v="2019-07-04T10:00:00"/>
    <n v="836"/>
    <d v="2019-07-04T14:15:00"/>
    <n v="832.75"/>
    <n v="-3.8999999999999998E-3"/>
    <n v="-2146.75"/>
    <n v="-4.3E-3"/>
    <n v="599"/>
    <n v="500764"/>
    <n v="700660.5"/>
    <n v="18"/>
    <n v="-119.26"/>
    <n v="-3.8999999999999998E-3"/>
    <n v="6.0000000000000001E-3"/>
    <s v="0/0"/>
    <m/>
    <x v="0"/>
    <x v="0"/>
    <x v="4"/>
    <s v="QTR3"/>
    <s v="2019-QTR3"/>
  </r>
  <r>
    <s v="TATAMTRDVR-I"/>
    <s v="Long"/>
    <d v="2019-07-04T11:45:00"/>
    <n v="81.599999999999994"/>
    <d v="2019-07-04T14:30:00"/>
    <n v="81.95"/>
    <n v="4.3E-3"/>
    <n v="1950.05"/>
    <n v="3.8999999999999998E-3"/>
    <n v="6143"/>
    <n v="501268.78"/>
    <n v="702610.55"/>
    <n v="12"/>
    <n v="162.5"/>
    <n v="-2.5000000000000001E-3"/>
    <n v="1.72E-2"/>
    <s v="0/0"/>
    <m/>
    <x v="1"/>
    <x v="0"/>
    <x v="4"/>
    <s v="QTR3"/>
    <s v="2019-QTR3"/>
  </r>
  <r>
    <s v="TATAPOWER-I"/>
    <s v="Short"/>
    <d v="2019-07-04T14:30:00"/>
    <n v="72.400000000000006"/>
    <d v="2019-07-04T14:45:00"/>
    <n v="72.7"/>
    <n v="4.1000000000000003E-3"/>
    <n v="-2267.6"/>
    <n v="-4.4999999999999997E-3"/>
    <n v="6892"/>
    <n v="498980.81"/>
    <n v="700342.95"/>
    <n v="2"/>
    <n v="-1133.8"/>
    <n v="-4.1000000000000003E-3"/>
    <n v="6.8999999999999999E-3"/>
    <s v="0/0"/>
    <m/>
    <x v="0"/>
    <x v="0"/>
    <x v="4"/>
    <s v="QTR3"/>
    <s v="2019-QTR3"/>
  </r>
  <r>
    <s v="MANAPPURAM-I"/>
    <s v="Short"/>
    <d v="2019-07-04T14:15:00"/>
    <n v="137.1"/>
    <d v="2019-07-04T15:00:00"/>
    <n v="137.6"/>
    <n v="3.5999999999999999E-3"/>
    <n v="-2023.5"/>
    <n v="-4.0000000000000001E-3"/>
    <n v="3647"/>
    <n v="500003.72"/>
    <n v="698319.45"/>
    <n v="4"/>
    <n v="-505.88"/>
    <n v="-3.5999999999999999E-3"/>
    <n v="2.2000000000000001E-3"/>
    <s v="0/0"/>
    <m/>
    <x v="0"/>
    <x v="0"/>
    <x v="4"/>
    <s v="QTR3"/>
    <s v="2019-QTR3"/>
  </r>
  <r>
    <s v="BHARTIARTL-I"/>
    <s v="Long"/>
    <d v="2019-07-04T10:15:00"/>
    <n v="362.35"/>
    <d v="2019-07-04T15:15:00"/>
    <n v="363.55"/>
    <n v="3.3E-3"/>
    <n v="1459.6"/>
    <n v="2.8999999999999998E-3"/>
    <n v="1383"/>
    <n v="501130.06"/>
    <n v="699779.05"/>
    <n v="21"/>
    <n v="69.5"/>
    <n v="-6.4999999999999997E-3"/>
    <n v="1.1900000000000001E-2"/>
    <s v="0/0"/>
    <m/>
    <x v="1"/>
    <x v="0"/>
    <x v="4"/>
    <s v="QTR3"/>
    <s v="2019-QTR3"/>
  </r>
  <r>
    <s v="ENGINERSIN-I"/>
    <s v="Short"/>
    <d v="2019-07-04T11:30:00"/>
    <n v="120.25"/>
    <d v="2019-07-04T15:15:00"/>
    <n v="120.65"/>
    <n v="3.3E-3"/>
    <n v="-1860.4"/>
    <n v="-3.7000000000000002E-3"/>
    <n v="4151"/>
    <n v="499157.75"/>
    <n v="697918.65"/>
    <n v="16"/>
    <n v="-116.28"/>
    <n v="-7.9000000000000008E-3"/>
    <n v="1.6999999999999999E-3"/>
    <s v="0/0"/>
    <m/>
    <x v="0"/>
    <x v="0"/>
    <x v="4"/>
    <s v="QTR3"/>
    <s v="2019-QTR3"/>
  </r>
  <r>
    <s v="MOTHERSUMI-I"/>
    <s v="Long"/>
    <d v="2019-07-04T14:45:00"/>
    <n v="127"/>
    <d v="2019-07-04T15:15:00"/>
    <n v="127.3"/>
    <n v="2.3999999999999998E-3"/>
    <n v="982"/>
    <n v="2E-3"/>
    <n v="3940"/>
    <n v="500380"/>
    <n v="698900.65"/>
    <n v="3"/>
    <n v="327.33"/>
    <n v="-1.1999999999999999E-3"/>
    <n v="4.7000000000000002E-3"/>
    <s v="0/0"/>
    <m/>
    <x v="1"/>
    <x v="0"/>
    <x v="4"/>
    <s v="QTR3"/>
    <s v="2019-QTR3"/>
  </r>
  <r>
    <s v="SUNTV-I"/>
    <s v="Short"/>
    <d v="2019-07-05T10:00:00"/>
    <n v="505.25"/>
    <d v="2019-07-05T11:15:00"/>
    <n v="498.5"/>
    <n v="-1.34E-2"/>
    <n v="6462.25"/>
    <n v="1.2999999999999999E-2"/>
    <n v="987"/>
    <n v="498681.75"/>
    <n v="705362.9"/>
    <n v="6"/>
    <n v="1077.04"/>
    <n v="-4.1999999999999997E-3"/>
    <n v="2.29E-2"/>
    <s v="0/0"/>
    <m/>
    <x v="1"/>
    <x v="0"/>
    <x v="4"/>
    <s v="QTR3"/>
    <s v="2019-QTR3"/>
  </r>
  <r>
    <s v="GMRINFRA-I"/>
    <s v="Long"/>
    <d v="2019-07-05T10:15:00"/>
    <n v="15.9"/>
    <d v="2019-07-05T11:15:00"/>
    <n v="15.75"/>
    <n v="-9.4000000000000004E-3"/>
    <n v="-4961.8999999999996"/>
    <n v="-9.7999999999999997E-3"/>
    <n v="31746"/>
    <n v="504761.38"/>
    <n v="700401"/>
    <n v="5"/>
    <n v="-992.38"/>
    <n v="-1.26E-2"/>
    <n v="6.3E-3"/>
    <s v="0/0"/>
    <m/>
    <x v="0"/>
    <x v="0"/>
    <x v="4"/>
    <s v="QTR3"/>
    <s v="2019-QTR3"/>
  </r>
  <r>
    <s v="MARICO-I"/>
    <s v="Long"/>
    <d v="2019-07-05T11:15:00"/>
    <n v="381.15"/>
    <d v="2019-07-05T11:45:00"/>
    <n v="379.7"/>
    <n v="-3.8E-3"/>
    <n v="-2103.85"/>
    <n v="-4.1999999999999997E-3"/>
    <n v="1313"/>
    <n v="500449.94"/>
    <n v="698297.15"/>
    <n v="3"/>
    <n v="-701.28"/>
    <n v="-3.8E-3"/>
    <n v="1.1999999999999999E-3"/>
    <s v="0/0"/>
    <m/>
    <x v="0"/>
    <x v="0"/>
    <x v="4"/>
    <s v="QTR3"/>
    <s v="2019-QTR3"/>
  </r>
  <r>
    <s v="ENGINERSIN-I"/>
    <s v="Short"/>
    <d v="2019-07-05T10:00:00"/>
    <n v="119.6"/>
    <d v="2019-07-05T12:15:00"/>
    <n v="118.05"/>
    <n v="-1.2999999999999999E-2"/>
    <n v="6280.55"/>
    <n v="1.26E-2"/>
    <n v="4181"/>
    <n v="500047.59"/>
    <n v="704577.7"/>
    <n v="10"/>
    <n v="628.04999999999995"/>
    <n v="-4.0000000000000002E-4"/>
    <n v="2.0899999999999998E-2"/>
    <s v="0/0"/>
    <m/>
    <x v="1"/>
    <x v="0"/>
    <x v="4"/>
    <s v="QTR3"/>
    <s v="2019-QTR3"/>
  </r>
  <r>
    <s v="MGL-I"/>
    <s v="Short"/>
    <d v="2019-07-05T10:00:00"/>
    <n v="825.35"/>
    <d v="2019-07-05T12:15:00"/>
    <n v="822.4"/>
    <n v="-3.5999999999999999E-3"/>
    <n v="1581.8"/>
    <n v="3.2000000000000002E-3"/>
    <n v="604"/>
    <n v="498511.38"/>
    <n v="706159.5"/>
    <n v="10"/>
    <n v="158.18"/>
    <n v="-2.8999999999999998E-3"/>
    <n v="1.11E-2"/>
    <s v="0/0"/>
    <m/>
    <x v="1"/>
    <x v="0"/>
    <x v="4"/>
    <s v="QTR3"/>
    <s v="2019-QTR3"/>
  </r>
  <r>
    <s v="IDBI-I"/>
    <s v="Short"/>
    <d v="2019-07-05T11:30:00"/>
    <n v="37"/>
    <d v="2019-07-05T12:15:00"/>
    <n v="36.6"/>
    <n v="-1.0800000000000001E-2"/>
    <n v="5205.6000000000004"/>
    <n v="1.04E-2"/>
    <n v="13514"/>
    <n v="500018"/>
    <n v="711365.1"/>
    <n v="4"/>
    <n v="1301.4000000000001"/>
    <n v="-1.4E-3"/>
    <n v="2.5700000000000001E-2"/>
    <s v="0/0"/>
    <m/>
    <x v="1"/>
    <x v="0"/>
    <x v="4"/>
    <s v="QTR3"/>
    <s v="2019-QTR3"/>
  </r>
  <r>
    <s v="KAJARIACER-I"/>
    <s v="Short"/>
    <d v="2019-07-05T11:45:00"/>
    <n v="573.1"/>
    <d v="2019-07-05T12:30:00"/>
    <n v="578.04999999999995"/>
    <n v="8.6E-3"/>
    <n v="-4516.3999999999996"/>
    <n v="-8.9999999999999993E-3"/>
    <n v="872"/>
    <n v="499743.19"/>
    <n v="706848.7"/>
    <n v="4"/>
    <n v="-1129.0999999999999"/>
    <n v="-1.14E-2"/>
    <n v="3.7000000000000002E-3"/>
    <s v="0/0"/>
    <m/>
    <x v="0"/>
    <x v="0"/>
    <x v="4"/>
    <s v="QTR3"/>
    <s v="2019-QTR3"/>
  </r>
  <r>
    <s v="LICHSGFIN-I"/>
    <s v="Long"/>
    <d v="2019-07-05T12:15:00"/>
    <n v="587.79999999999995"/>
    <d v="2019-07-05T13:00:00"/>
    <n v="583"/>
    <n v="-8.2000000000000007E-3"/>
    <n v="-4342.3999999999996"/>
    <n v="-8.6E-3"/>
    <n v="863"/>
    <n v="507271.38"/>
    <n v="702506.3"/>
    <n v="4"/>
    <n v="-1085.5999999999999"/>
    <n v="-1.5800000000000002E-2"/>
    <n v="4.4000000000000003E-3"/>
    <s v="0/0"/>
    <m/>
    <x v="0"/>
    <x v="0"/>
    <x v="4"/>
    <s v="QTR3"/>
    <s v="2019-QTR3"/>
  </r>
  <r>
    <s v="M&amp;MFIN-I"/>
    <s v="Long"/>
    <d v="2019-07-05T12:15:00"/>
    <n v="394.4"/>
    <d v="2019-07-05T14:00:00"/>
    <n v="398.15"/>
    <n v="9.4999999999999998E-3"/>
    <n v="4600"/>
    <n v="9.1000000000000004E-3"/>
    <n v="1280"/>
    <n v="504832"/>
    <n v="707106.3"/>
    <n v="8"/>
    <n v="575"/>
    <n v="-9.9000000000000008E-3"/>
    <n v="4.3400000000000001E-2"/>
    <s v="0/0"/>
    <m/>
    <x v="1"/>
    <x v="0"/>
    <x v="4"/>
    <s v="QTR3"/>
    <s v="2019-QTR3"/>
  </r>
  <r>
    <s v="RELCAPITAL-I"/>
    <s v="Short"/>
    <d v="2019-07-05T13:00:00"/>
    <n v="52.7"/>
    <d v="2019-07-05T14:30:00"/>
    <n v="52.8"/>
    <n v="1.9E-3"/>
    <n v="-1131.0999999999999"/>
    <n v="-2.3E-3"/>
    <n v="9311"/>
    <n v="490689.72"/>
    <n v="705975.2"/>
    <n v="7"/>
    <n v="-161.59"/>
    <n v="-2.3699999999999999E-2"/>
    <n v="1.7100000000000001E-2"/>
    <s v="0/0"/>
    <m/>
    <x v="0"/>
    <x v="0"/>
    <x v="4"/>
    <s v="QTR3"/>
    <s v="2019-QTR3"/>
  </r>
  <r>
    <s v="ENGINERSIN-I"/>
    <s v="Short"/>
    <d v="2019-07-05T14:00:00"/>
    <n v="115.2"/>
    <d v="2019-07-05T14:30:00"/>
    <n v="114.7"/>
    <n v="-4.3E-3"/>
    <n v="1961.5"/>
    <n v="3.8999999999999998E-3"/>
    <n v="4323"/>
    <n v="498009.59"/>
    <n v="707936.7"/>
    <n v="3"/>
    <n v="653.83000000000004"/>
    <n v="-5.1999999999999998E-3"/>
    <n v="0.01"/>
    <s v="0/0"/>
    <m/>
    <x v="1"/>
    <x v="0"/>
    <x v="4"/>
    <s v="QTR3"/>
    <s v="2019-QTR3"/>
  </r>
  <r>
    <s v="L&amp;TFH-I"/>
    <s v="Long"/>
    <d v="2019-07-05T14:30:00"/>
    <n v="125.8"/>
    <d v="2019-07-05T15:00:00"/>
    <n v="124.45"/>
    <n v="-1.0699999999999999E-2"/>
    <n v="-5648.6"/>
    <n v="-1.11E-2"/>
    <n v="4036"/>
    <n v="507728.81"/>
    <n v="702288.1"/>
    <n v="3"/>
    <n v="-1882.87"/>
    <n v="-1.5100000000000001E-2"/>
    <n v="1.6000000000000001E-3"/>
    <s v="0/0"/>
    <m/>
    <x v="0"/>
    <x v="0"/>
    <x v="4"/>
    <s v="QTR3"/>
    <s v="2019-QTR3"/>
  </r>
  <r>
    <s v="IDFCFIRSTB-I"/>
    <s v="Short"/>
    <d v="2019-07-05T12:45:00"/>
    <n v="44.4"/>
    <d v="2019-07-05T15:15:00"/>
    <n v="43.4"/>
    <n v="-2.2499999999999999E-2"/>
    <n v="11049"/>
    <n v="2.2100000000000002E-2"/>
    <n v="11249"/>
    <n v="499455.63"/>
    <n v="713337.1"/>
    <n v="11"/>
    <n v="1004.45"/>
    <n v="-3.3999999999999998E-3"/>
    <n v="2.4799999999999999E-2"/>
    <s v="0/0"/>
    <m/>
    <x v="1"/>
    <x v="0"/>
    <x v="4"/>
    <s v="QTR3"/>
    <s v="2019-QTR3"/>
  </r>
  <r>
    <s v="BEL-I"/>
    <s v="Short"/>
    <d v="2019-07-05T12:45:00"/>
    <n v="112.35"/>
    <d v="2019-07-05T15:15:00"/>
    <n v="107.85"/>
    <n v="-4.0099999999999997E-2"/>
    <n v="19775.5"/>
    <n v="3.9699999999999999E-2"/>
    <n v="4439"/>
    <n v="498721.66"/>
    <n v="733112.6"/>
    <n v="11"/>
    <n v="1797.77"/>
    <n v="-3.5999999999999999E-3"/>
    <n v="4.8099999999999997E-2"/>
    <s v="0/0"/>
    <m/>
    <x v="1"/>
    <x v="0"/>
    <x v="4"/>
    <s v="QTR3"/>
    <s v="2019-QTR3"/>
  </r>
  <r>
    <s v="DLF-I"/>
    <s v="Short"/>
    <d v="2019-07-05T14:30:00"/>
    <n v="189.2"/>
    <d v="2019-07-05T15:15:00"/>
    <n v="184.65"/>
    <n v="-2.4E-2"/>
    <n v="11771.05"/>
    <n v="2.3599999999999999E-2"/>
    <n v="2631"/>
    <n v="497785.19"/>
    <n v="744883.65"/>
    <n v="4"/>
    <n v="2942.76"/>
    <n v="-6.1000000000000004E-3"/>
    <n v="2.4E-2"/>
    <s v="0/0"/>
    <m/>
    <x v="1"/>
    <x v="0"/>
    <x v="4"/>
    <s v="QTR3"/>
    <s v="2019-QTR3"/>
  </r>
  <r>
    <s v="PETRONET-I"/>
    <s v="Short"/>
    <d v="2019-07-08T09:45:00"/>
    <n v="244.3"/>
    <d v="2019-07-08T10:00:00"/>
    <n v="245.5"/>
    <n v="4.8999999999999998E-3"/>
    <n v="-2649.2"/>
    <n v="-5.3E-3"/>
    <n v="2041"/>
    <n v="498616.31"/>
    <n v="742234.45"/>
    <n v="2"/>
    <n v="-1324.6"/>
    <n v="-8.0000000000000002E-3"/>
    <n v="1.1999999999999999E-3"/>
    <s v="0/0"/>
    <m/>
    <x v="0"/>
    <x v="0"/>
    <x v="4"/>
    <s v="QTR3"/>
    <s v="2019-QTR3"/>
  </r>
  <r>
    <s v="TATAPOWER-I"/>
    <s v="Short"/>
    <d v="2019-07-08T09:45:00"/>
    <n v="69.75"/>
    <d v="2019-07-08T15:15:00"/>
    <n v="68.45"/>
    <n v="-1.8599999999999998E-2"/>
    <n v="9098.9"/>
    <n v="1.8200000000000001E-2"/>
    <n v="7153"/>
    <n v="498921.75"/>
    <n v="751333.35"/>
    <n v="23"/>
    <n v="395.6"/>
    <n v="-3.5999999999999999E-3"/>
    <n v="3.15E-2"/>
    <s v="0/0"/>
    <m/>
    <x v="1"/>
    <x v="0"/>
    <x v="4"/>
    <s v="QTR3"/>
    <s v="2019-QTR3"/>
  </r>
  <r>
    <s v="IOC-I"/>
    <s v="Short"/>
    <d v="2019-07-08T09:45:00"/>
    <n v="148.75"/>
    <d v="2019-07-08T15:15:00"/>
    <n v="144.6"/>
    <n v="-2.7900000000000001E-2"/>
    <n v="13648.55"/>
    <n v="2.75E-2"/>
    <n v="3337"/>
    <n v="496378.75"/>
    <n v="764981.9"/>
    <n v="23"/>
    <n v="593.41999999999996"/>
    <n v="-7.4000000000000003E-3"/>
    <n v="3.2599999999999997E-2"/>
    <s v="0/0"/>
    <m/>
    <x v="1"/>
    <x v="0"/>
    <x v="4"/>
    <s v="QTR3"/>
    <s v="2019-QTR3"/>
  </r>
  <r>
    <s v="ESCORTS-I"/>
    <s v="Short"/>
    <d v="2019-07-08T09:45:00"/>
    <n v="526.29999999999995"/>
    <d v="2019-07-08T15:15:00"/>
    <n v="519"/>
    <n v="-1.3899999999999999E-2"/>
    <n v="6713.1"/>
    <n v="1.35E-2"/>
    <n v="947"/>
    <n v="498406.09"/>
    <n v="771695"/>
    <n v="23"/>
    <n v="291.87"/>
    <n v="-3.2000000000000002E-3"/>
    <n v="2.4299999999999999E-2"/>
    <s v="0/0"/>
    <m/>
    <x v="1"/>
    <x v="0"/>
    <x v="4"/>
    <s v="QTR3"/>
    <s v="2019-QTR3"/>
  </r>
  <r>
    <s v="NBCC-I"/>
    <s v="Short"/>
    <d v="2019-07-08T10:00:00"/>
    <n v="54.8"/>
    <d v="2019-07-08T15:15:00"/>
    <n v="54.15"/>
    <n v="-1.1900000000000001E-2"/>
    <n v="5671.45"/>
    <n v="1.15E-2"/>
    <n v="9033"/>
    <n v="495008.41"/>
    <n v="777366.45"/>
    <n v="22"/>
    <n v="257.79000000000002"/>
    <n v="-0.01"/>
    <n v="2.6499999999999999E-2"/>
    <s v="0/0"/>
    <m/>
    <x v="1"/>
    <x v="0"/>
    <x v="4"/>
    <s v="QTR3"/>
    <s v="2019-QTR3"/>
  </r>
  <r>
    <s v="JINDALSTEL-I"/>
    <s v="Short"/>
    <d v="2019-07-09T10:15:00"/>
    <n v="132.80000000000001"/>
    <d v="2019-07-09T10:45:00"/>
    <n v="134.25"/>
    <n v="1.09E-2"/>
    <n v="-5644.75"/>
    <n v="-1.1299999999999999E-2"/>
    <n v="3755"/>
    <n v="498664"/>
    <n v="771721.7"/>
    <n v="3"/>
    <n v="-1881.58"/>
    <n v="-1.09E-2"/>
    <n v="1.1000000000000001E-3"/>
    <s v="0/0"/>
    <m/>
    <x v="0"/>
    <x v="0"/>
    <x v="4"/>
    <s v="QTR3"/>
    <s v="2019-QTR3"/>
  </r>
  <r>
    <s v="RAYMOND-I"/>
    <s v="Short"/>
    <d v="2019-07-09T10:30:00"/>
    <n v="698"/>
    <d v="2019-07-09T10:45:00"/>
    <n v="701.1"/>
    <n v="4.4000000000000003E-3"/>
    <n v="-2419.6"/>
    <n v="-4.7999999999999996E-3"/>
    <n v="716"/>
    <n v="499768"/>
    <n v="769302.1"/>
    <n v="2"/>
    <n v="-1209.8"/>
    <n v="-4.4000000000000003E-3"/>
    <n v="6.9999999999999999E-4"/>
    <s v="0/0"/>
    <m/>
    <x v="0"/>
    <x v="0"/>
    <x v="4"/>
    <s v="QTR3"/>
    <s v="2019-QTR3"/>
  </r>
  <r>
    <s v="GLENMARK-I"/>
    <s v="Long"/>
    <d v="2019-07-09T11:00:00"/>
    <n v="452.25"/>
    <d v="2019-07-09T11:30:00"/>
    <n v="449.95"/>
    <n v="-5.1000000000000004E-3"/>
    <n v="-2743.8"/>
    <n v="-5.4999999999999997E-3"/>
    <n v="1106"/>
    <n v="500188.5"/>
    <n v="766558.3"/>
    <n v="3"/>
    <n v="-914.6"/>
    <n v="-5.1000000000000004E-3"/>
    <n v="1.4E-3"/>
    <s v="0/0"/>
    <m/>
    <x v="0"/>
    <x v="0"/>
    <x v="4"/>
    <s v="QTR3"/>
    <s v="2019-QTR3"/>
  </r>
  <r>
    <s v="GLENMARK-I"/>
    <s v="Long"/>
    <d v="2019-07-09T12:00:00"/>
    <n v="452.25"/>
    <d v="2019-07-09T12:15:00"/>
    <n v="449.95"/>
    <n v="-5.1000000000000004E-3"/>
    <n v="-2746.1"/>
    <n v="-5.4999999999999997E-3"/>
    <n v="1107"/>
    <n v="500640.75"/>
    <n v="763812.2"/>
    <n v="2"/>
    <n v="-1373.05"/>
    <n v="-5.1000000000000004E-3"/>
    <n v="1.8E-3"/>
    <s v="0/0"/>
    <m/>
    <x v="0"/>
    <x v="0"/>
    <x v="4"/>
    <s v="QTR3"/>
    <s v="2019-QTR3"/>
  </r>
  <r>
    <s v="RELINFRA-I"/>
    <s v="Short"/>
    <d v="2019-07-09T12:30:00"/>
    <n v="45.6"/>
    <d v="2019-07-09T13:00:00"/>
    <n v="46.7"/>
    <n v="2.41E-2"/>
    <n v="-12092.1"/>
    <n v="-2.4500000000000001E-2"/>
    <n v="10811"/>
    <n v="492981.59"/>
    <n v="751720.1"/>
    <n v="3"/>
    <n v="-4030.7"/>
    <n v="-2.41E-2"/>
    <n v="5.4999999999999997E-3"/>
    <s v="0/0"/>
    <m/>
    <x v="0"/>
    <x v="0"/>
    <x v="4"/>
    <s v="QTR3"/>
    <s v="2019-QTR3"/>
  </r>
  <r>
    <s v="ADANIPOWER-I"/>
    <s v="Long"/>
    <d v="2019-07-09T13:00:00"/>
    <n v="66.25"/>
    <d v="2019-07-09T13:45:00"/>
    <n v="67.25"/>
    <n v="1.5100000000000001E-2"/>
    <n v="7457"/>
    <n v="1.47E-2"/>
    <n v="7657"/>
    <n v="507276.25"/>
    <n v="759177.1"/>
    <n v="4"/>
    <n v="1864.25"/>
    <n v="-1.66E-2"/>
    <n v="4.2299999999999997E-2"/>
    <s v="0/0"/>
    <m/>
    <x v="1"/>
    <x v="0"/>
    <x v="4"/>
    <s v="QTR3"/>
    <s v="2019-QTR3"/>
  </r>
  <r>
    <s v="GAIL-I"/>
    <s v="Short"/>
    <d v="2019-07-09T10:15:00"/>
    <n v="150.69999999999999"/>
    <d v="2019-07-09T15:15:00"/>
    <n v="147.9"/>
    <n v="-1.8599999999999998E-2"/>
    <n v="9070.7999999999993"/>
    <n v="1.8200000000000001E-2"/>
    <n v="3311"/>
    <n v="498967.69"/>
    <n v="768247.9"/>
    <n v="21"/>
    <n v="431.94"/>
    <n v="-3.5999999999999999E-3"/>
    <n v="2.7900000000000001E-2"/>
    <s v="0/0"/>
    <m/>
    <x v="1"/>
    <x v="0"/>
    <x v="4"/>
    <s v="QTR3"/>
    <s v="2019-QTR3"/>
  </r>
  <r>
    <s v="PETRONET-I"/>
    <s v="Short"/>
    <d v="2019-07-09T10:30:00"/>
    <n v="244.5"/>
    <d v="2019-07-09T15:15:00"/>
    <n v="242.45"/>
    <n v="-8.3999999999999995E-3"/>
    <n v="3998.4"/>
    <n v="8.0000000000000002E-3"/>
    <n v="2048"/>
    <n v="500736"/>
    <n v="772246.3"/>
    <n v="20"/>
    <n v="199.92"/>
    <n v="-6.3E-3"/>
    <n v="1.3899999999999999E-2"/>
    <s v="0/0"/>
    <m/>
    <x v="1"/>
    <x v="0"/>
    <x v="4"/>
    <s v="QTR3"/>
    <s v="2019-QTR3"/>
  </r>
  <r>
    <s v="RAMCOCEM-I"/>
    <s v="Long"/>
    <d v="2019-07-09T11:30:00"/>
    <n v="772.5"/>
    <d v="2019-07-09T15:15:00"/>
    <n v="781.05"/>
    <n v="1.11E-2"/>
    <n v="5340.4"/>
    <n v="1.0699999999999999E-2"/>
    <n v="648"/>
    <n v="500580"/>
    <n v="777586.7"/>
    <n v="16"/>
    <n v="333.77"/>
    <n v="-8.0000000000000004E-4"/>
    <n v="2.9700000000000001E-2"/>
    <s v="0/0"/>
    <m/>
    <x v="1"/>
    <x v="0"/>
    <x v="4"/>
    <s v="QTR3"/>
    <s v="2019-QTR3"/>
  </r>
  <r>
    <s v="MFSL-I"/>
    <s v="Long"/>
    <d v="2019-07-09T13:45:00"/>
    <n v="415.55"/>
    <d v="2019-07-09T15:15:00"/>
    <n v="418.2"/>
    <n v="6.4000000000000003E-3"/>
    <n v="2990.6"/>
    <n v="6.0000000000000001E-3"/>
    <n v="1204"/>
    <n v="500322.19"/>
    <n v="780577.3"/>
    <n v="7"/>
    <n v="427.23"/>
    <n v="-3.2000000000000002E-3"/>
    <n v="1.11E-2"/>
    <s v="0/0"/>
    <m/>
    <x v="1"/>
    <x v="0"/>
    <x v="4"/>
    <s v="QTR3"/>
    <s v="2019-QTR3"/>
  </r>
  <r>
    <s v="NMDC-I"/>
    <s v="Long"/>
    <d v="2019-07-10T10:00:00"/>
    <n v="113.25"/>
    <d v="2019-07-10T11:00:00"/>
    <n v="114.7"/>
    <n v="1.2800000000000001E-2"/>
    <n v="6230.75"/>
    <n v="1.24E-2"/>
    <n v="4435"/>
    <n v="502263.75"/>
    <n v="786808.05"/>
    <n v="5"/>
    <n v="1246.1500000000001"/>
    <n v="-4.4000000000000003E-3"/>
    <n v="0.03"/>
    <s v="0/0"/>
    <m/>
    <x v="1"/>
    <x v="0"/>
    <x v="4"/>
    <s v="QTR3"/>
    <s v="2019-QTR3"/>
  </r>
  <r>
    <s v="OIL-I"/>
    <s v="Long"/>
    <d v="2019-07-10T11:15:00"/>
    <n v="175.85"/>
    <d v="2019-07-10T11:45:00"/>
    <n v="175"/>
    <n v="-4.7999999999999996E-3"/>
    <n v="-2618.25"/>
    <n v="-5.1999999999999998E-3"/>
    <n v="2845"/>
    <n v="500293.28"/>
    <n v="784189.8"/>
    <n v="3"/>
    <n v="-872.75"/>
    <n v="-4.7999999999999996E-3"/>
    <n v="3.3999999999999998E-3"/>
    <s v="0/0"/>
    <m/>
    <x v="0"/>
    <x v="0"/>
    <x v="4"/>
    <s v="QTR3"/>
    <s v="2019-QTR3"/>
  </r>
  <r>
    <s v="BALKRISIND-I"/>
    <s v="Short"/>
    <d v="2019-07-10T12:00:00"/>
    <n v="721.25"/>
    <d v="2019-07-10T14:30:00"/>
    <n v="719.5"/>
    <n v="-2.3999999999999998E-3"/>
    <n v="1011"/>
    <n v="2E-3"/>
    <n v="692"/>
    <n v="499105"/>
    <n v="785200.8"/>
    <n v="11"/>
    <n v="91.91"/>
    <n v="-2.3E-3"/>
    <n v="1.1299999999999999E-2"/>
    <s v="0/0"/>
    <m/>
    <x v="1"/>
    <x v="0"/>
    <x v="4"/>
    <s v="QTR3"/>
    <s v="2019-QTR3"/>
  </r>
  <r>
    <s v="TATAMTRDVR-I"/>
    <s v="Short"/>
    <d v="2019-07-10T10:00:00"/>
    <n v="73.2"/>
    <d v="2019-07-10T14:45:00"/>
    <n v="72.95"/>
    <n v="-3.3999999999999998E-3"/>
    <n v="1498.25"/>
    <n v="3.0000000000000001E-3"/>
    <n v="6793"/>
    <n v="497247.59"/>
    <n v="786699.05"/>
    <n v="20"/>
    <n v="74.91"/>
    <n v="-5.4999999999999997E-3"/>
    <n v="2.1899999999999999E-2"/>
    <s v="0/0"/>
    <m/>
    <x v="1"/>
    <x v="0"/>
    <x v="4"/>
    <s v="QTR3"/>
    <s v="2019-QTR3"/>
  </r>
  <r>
    <s v="DLF-I"/>
    <s v="Short"/>
    <d v="2019-07-10T10:15:00"/>
    <n v="177.55"/>
    <d v="2019-07-10T14:45:00"/>
    <n v="176.6"/>
    <n v="-5.4000000000000003E-3"/>
    <n v="2475.1999999999998"/>
    <n v="5.0000000000000001E-3"/>
    <n v="2816"/>
    <n v="499980.81"/>
    <n v="789174.25"/>
    <n v="19"/>
    <n v="130.27000000000001"/>
    <n v="-2E-3"/>
    <n v="2.1999999999999999E-2"/>
    <s v="0/0"/>
    <m/>
    <x v="1"/>
    <x v="0"/>
    <x v="4"/>
    <s v="QTR3"/>
    <s v="2019-QTR3"/>
  </r>
  <r>
    <s v="HINDALCO-I"/>
    <s v="Short"/>
    <d v="2019-07-10T10:00:00"/>
    <n v="195.15"/>
    <d v="2019-07-10T15:15:00"/>
    <n v="194.15"/>
    <n v="-5.1000000000000004E-3"/>
    <n v="2360"/>
    <n v="4.7000000000000002E-3"/>
    <n v="2560"/>
    <n v="499584"/>
    <n v="791534.25"/>
    <n v="22"/>
    <n v="107.27"/>
    <n v="-2.3E-3"/>
    <n v="8.5000000000000006E-3"/>
    <s v="0/0"/>
    <m/>
    <x v="1"/>
    <x v="0"/>
    <x v="4"/>
    <s v="QTR3"/>
    <s v="2019-QTR3"/>
  </r>
  <r>
    <s v="HINDZINC-I"/>
    <s v="Short"/>
    <d v="2019-07-10T14:30:00"/>
    <n v="224.55"/>
    <d v="2019-07-10T15:15:00"/>
    <n v="224.1"/>
    <n v="-2E-3"/>
    <n v="798.1"/>
    <n v="1.6000000000000001E-3"/>
    <n v="2218"/>
    <n v="498051.91"/>
    <n v="792332.35"/>
    <n v="4"/>
    <n v="199.53"/>
    <n v="-3.8E-3"/>
    <n v="4.8999999999999998E-3"/>
    <s v="0/0"/>
    <m/>
    <x v="1"/>
    <x v="0"/>
    <x v="4"/>
    <s v="QTR3"/>
    <s v="2019-QTR3"/>
  </r>
  <r>
    <s v="TORNTPOWER-I"/>
    <s v="Short"/>
    <d v="2019-07-11T09:30:00"/>
    <n v="297"/>
    <d v="2019-07-11T10:00:00"/>
    <n v="299.25"/>
    <n v="7.6E-3"/>
    <n v="-3991.25"/>
    <n v="-8.0000000000000002E-3"/>
    <n v="1685"/>
    <n v="500445"/>
    <n v="788341.1"/>
    <n v="3"/>
    <n v="-1330.42"/>
    <n v="-7.6E-3"/>
    <n v="6.9999999999999999E-4"/>
    <s v="0/0"/>
    <m/>
    <x v="0"/>
    <x v="0"/>
    <x v="4"/>
    <s v="QTR3"/>
    <s v="2019-QTR3"/>
  </r>
  <r>
    <s v="IDEA-I"/>
    <s v="Long"/>
    <d v="2019-07-11T10:30:00"/>
    <n v="11.6"/>
    <d v="2019-07-11T15:15:00"/>
    <n v="11.6"/>
    <n v="0"/>
    <n v="-200"/>
    <n v="-4.0000000000000002E-4"/>
    <n v="43290"/>
    <n v="502164.03"/>
    <n v="788141.1"/>
    <n v="20"/>
    <n v="-10"/>
    <n v="-8.6E-3"/>
    <n v="1.72E-2"/>
    <s v="0/0"/>
    <m/>
    <x v="0"/>
    <x v="0"/>
    <x v="4"/>
    <s v="QTR3"/>
    <s v="2019-QTR3"/>
  </r>
  <r>
    <s v="CADILAHC-I"/>
    <s v="Long"/>
    <d v="2019-07-11T11:00:00"/>
    <n v="230.85"/>
    <d v="2019-07-11T15:15:00"/>
    <n v="231"/>
    <n v="5.9999999999999995E-4"/>
    <n v="124.75"/>
    <n v="2.0000000000000001E-4"/>
    <n v="2165"/>
    <n v="499790.25"/>
    <n v="788265.85"/>
    <n v="18"/>
    <n v="6.93"/>
    <n v="-4.7999999999999996E-3"/>
    <n v="1.15E-2"/>
    <s v="0/0"/>
    <m/>
    <x v="1"/>
    <x v="0"/>
    <x v="4"/>
    <s v="QTR3"/>
    <s v="2019-QTR3"/>
  </r>
  <r>
    <s v="ZEEL-I"/>
    <s v="Long"/>
    <d v="2019-07-11T11:15:00"/>
    <n v="338.35"/>
    <d v="2019-07-11T15:15:00"/>
    <n v="355.3"/>
    <n v="5.0099999999999999E-2"/>
    <n v="24936.85"/>
    <n v="4.9700000000000001E-2"/>
    <n v="1483"/>
    <n v="501773.06"/>
    <n v="813202.7"/>
    <n v="17"/>
    <n v="1466.87"/>
    <n v="-3.3999999999999998E-3"/>
    <n v="5.0099999999999999E-2"/>
    <s v="0/0"/>
    <m/>
    <x v="1"/>
    <x v="0"/>
    <x v="4"/>
    <s v="QTR3"/>
    <s v="2019-QTR3"/>
  </r>
  <r>
    <s v="PNB-I"/>
    <s v="Long"/>
    <d v="2019-07-11T12:15:00"/>
    <n v="73.599999999999994"/>
    <d v="2019-07-11T15:15:00"/>
    <n v="74.75"/>
    <n v="1.5599999999999999E-2"/>
    <n v="7617.7"/>
    <n v="1.52E-2"/>
    <n v="6798"/>
    <n v="500332.78"/>
    <n v="820820.4"/>
    <n v="13"/>
    <n v="585.98"/>
    <n v="-2E-3"/>
    <n v="2.1100000000000001E-2"/>
    <s v="0/0"/>
    <m/>
    <x v="1"/>
    <x v="0"/>
    <x v="4"/>
    <s v="QTR3"/>
    <s v="2019-QTR3"/>
  </r>
  <r>
    <s v="ICICIPRULI-I"/>
    <s v="Long"/>
    <d v="2019-07-12T09:45:00"/>
    <n v="381.3"/>
    <d v="2019-07-12T10:15:00"/>
    <n v="379.35"/>
    <n v="-5.1000000000000004E-3"/>
    <n v="-2764.25"/>
    <n v="-5.4999999999999997E-3"/>
    <n v="1315"/>
    <n v="501409.47"/>
    <n v="818056.15"/>
    <n v="3"/>
    <n v="-921.42"/>
    <n v="-5.1000000000000004E-3"/>
    <n v="6.9999999999999999E-4"/>
    <s v="0/0"/>
    <m/>
    <x v="0"/>
    <x v="0"/>
    <x v="4"/>
    <s v="QTR3"/>
    <s v="2019-QTR3"/>
  </r>
  <r>
    <s v="RELINFRA-I"/>
    <s v="Long"/>
    <d v="2019-07-12T11:15:00"/>
    <n v="50.55"/>
    <d v="2019-07-12T13:45:00"/>
    <n v="49.9"/>
    <n v="-1.29E-2"/>
    <n v="-6661"/>
    <n v="-1.3299999999999999E-2"/>
    <n v="9940"/>
    <n v="502467"/>
    <n v="811395.15"/>
    <n v="11"/>
    <n v="-605.54999999999995"/>
    <n v="-1.29E-2"/>
    <n v="4.8999999999999998E-3"/>
    <s v="0/0"/>
    <m/>
    <x v="0"/>
    <x v="0"/>
    <x v="4"/>
    <s v="QTR3"/>
    <s v="2019-QTR3"/>
  </r>
  <r>
    <s v="MUTHOOTFIN-I"/>
    <s v="Long"/>
    <d v="2019-07-12T13:45:00"/>
    <n v="624.1"/>
    <d v="2019-07-12T14:00:00"/>
    <n v="623.1"/>
    <n v="-1.6000000000000001E-3"/>
    <n v="-1001"/>
    <n v="-2E-3"/>
    <n v="801"/>
    <n v="499904.09"/>
    <n v="810394.15"/>
    <n v="2"/>
    <n v="-500.5"/>
    <n v="-1.6000000000000001E-3"/>
    <n v="1.6000000000000001E-3"/>
    <s v="0/0"/>
    <m/>
    <x v="0"/>
    <x v="0"/>
    <x v="4"/>
    <s v="QTR3"/>
    <s v="2019-QTR3"/>
  </r>
  <r>
    <s v="CUMMINSIND-I"/>
    <s v="Long"/>
    <d v="2019-07-12T10:00:00"/>
    <n v="749.2"/>
    <d v="2019-07-12T15:15:00"/>
    <n v="752"/>
    <n v="3.7000000000000002E-3"/>
    <n v="1670.4"/>
    <n v="3.3E-3"/>
    <n v="668"/>
    <n v="500465.59"/>
    <n v="812064.55"/>
    <n v="22"/>
    <n v="75.930000000000007"/>
    <n v="-8.9999999999999998E-4"/>
    <n v="1.12E-2"/>
    <s v="0/0"/>
    <m/>
    <x v="1"/>
    <x v="0"/>
    <x v="4"/>
    <s v="QTR3"/>
    <s v="2019-QTR3"/>
  </r>
  <r>
    <s v="ICICIPRULI-I"/>
    <s v="Long"/>
    <d v="2019-07-12T10:45:00"/>
    <n v="381.3"/>
    <d v="2019-07-12T15:15:00"/>
    <n v="382.5"/>
    <n v="3.0999999999999999E-3"/>
    <n v="1376.8"/>
    <n v="2.7000000000000001E-3"/>
    <n v="1314"/>
    <n v="501028.19"/>
    <n v="813441.35"/>
    <n v="19"/>
    <n v="72.459999999999994"/>
    <n v="-3.0000000000000001E-3"/>
    <n v="1.5599999999999999E-2"/>
    <s v="0/0"/>
    <m/>
    <x v="1"/>
    <x v="0"/>
    <x v="4"/>
    <s v="QTR3"/>
    <s v="2019-QTR3"/>
  </r>
  <r>
    <s v="JINDALSTEL-I"/>
    <s v="Long"/>
    <d v="2019-07-12T11:00:00"/>
    <n v="138.80000000000001"/>
    <d v="2019-07-12T15:15:00"/>
    <n v="140.1"/>
    <n v="9.4000000000000004E-3"/>
    <n v="4515.1000000000004"/>
    <n v="8.9999999999999993E-3"/>
    <n v="3627"/>
    <n v="503427.63"/>
    <n v="817956.45"/>
    <n v="18"/>
    <n v="250.84"/>
    <n v="-6.7999999999999996E-3"/>
    <n v="2.4899999999999999E-2"/>
    <s v="0/0"/>
    <m/>
    <x v="1"/>
    <x v="0"/>
    <x v="4"/>
    <s v="QTR3"/>
    <s v="2019-QTR3"/>
  </r>
  <r>
    <s v="CIPLA-I"/>
    <s v="Long"/>
    <d v="2019-07-12T14:00:00"/>
    <n v="557.75"/>
    <d v="2019-07-12T15:15:00"/>
    <n v="557.5"/>
    <n v="-4.0000000000000002E-4"/>
    <n v="-424.25"/>
    <n v="-8.0000000000000004E-4"/>
    <n v="897"/>
    <n v="500301.75"/>
    <n v="817532.2"/>
    <n v="6"/>
    <n v="-70.709999999999994"/>
    <n v="-3.0000000000000001E-3"/>
    <n v="1.5900000000000001E-2"/>
    <s v="0/0"/>
    <m/>
    <x v="0"/>
    <x v="0"/>
    <x v="4"/>
    <s v="QTR3"/>
    <s v="2019-QTR3"/>
  </r>
  <r>
    <s v="UNIONBANK-I"/>
    <s v="Short"/>
    <d v="2019-07-15T10:00:00"/>
    <n v="76.400000000000006"/>
    <d v="2019-07-15T10:30:00"/>
    <n v="75.5"/>
    <n v="-1.18E-2"/>
    <n v="5690.5"/>
    <n v="1.14E-2"/>
    <n v="6545"/>
    <n v="500038"/>
    <n v="823222.7"/>
    <n v="3"/>
    <n v="1896.83"/>
    <n v="0"/>
    <n v="1.77E-2"/>
    <s v="0/0"/>
    <m/>
    <x v="1"/>
    <x v="0"/>
    <x v="4"/>
    <s v="QTR3"/>
    <s v="2019-QTR3"/>
  </r>
  <r>
    <s v="BEL-I"/>
    <s v="Short"/>
    <d v="2019-07-15T10:00:00"/>
    <n v="101.35"/>
    <d v="2019-07-15T10:30:00"/>
    <n v="102.05"/>
    <n v="6.8999999999999999E-3"/>
    <n v="-3636.3"/>
    <n v="-7.3000000000000001E-3"/>
    <n v="4909"/>
    <n v="497527.16"/>
    <n v="819586.4"/>
    <n v="3"/>
    <n v="-1212.0999999999999"/>
    <n v="-6.8999999999999999E-3"/>
    <n v="5.8999999999999999E-3"/>
    <s v="0/0"/>
    <m/>
    <x v="0"/>
    <x v="0"/>
    <x v="4"/>
    <s v="QTR3"/>
    <s v="2019-QTR3"/>
  </r>
  <r>
    <s v="POWERGRID-I"/>
    <s v="Short"/>
    <d v="2019-07-15T10:00:00"/>
    <n v="204.65"/>
    <d v="2019-07-15T10:30:00"/>
    <n v="205"/>
    <n v="1.6999999999999999E-3"/>
    <n v="-1055.05"/>
    <n v="-2.0999999999999999E-3"/>
    <n v="2443"/>
    <n v="499959.94"/>
    <n v="818531.35"/>
    <n v="3"/>
    <n v="-351.68"/>
    <n v="-5.1000000000000004E-3"/>
    <n v="1.1999999999999999E-3"/>
    <s v="0/0"/>
    <m/>
    <x v="0"/>
    <x v="0"/>
    <x v="4"/>
    <s v="QTR3"/>
    <s v="2019-QTR3"/>
  </r>
  <r>
    <s v="BSOFT-I"/>
    <s v="Short"/>
    <d v="2019-07-15T10:30:00"/>
    <n v="70.7"/>
    <d v="2019-07-15T11:45:00"/>
    <n v="70.75"/>
    <n v="6.9999999999999999E-4"/>
    <n v="-551.85"/>
    <n v="-1.1000000000000001E-3"/>
    <n v="7037"/>
    <n v="497515.88"/>
    <n v="817979.5"/>
    <n v="6"/>
    <n v="-91.97"/>
    <n v="-5.0000000000000001E-3"/>
    <n v="2.6200000000000001E-2"/>
    <s v="0/0"/>
    <m/>
    <x v="0"/>
    <x v="0"/>
    <x v="4"/>
    <s v="QTR3"/>
    <s v="2019-QTR3"/>
  </r>
  <r>
    <s v="STAR-I"/>
    <s v="Short"/>
    <d v="2019-07-15T11:45:00"/>
    <n v="365.6"/>
    <d v="2019-07-15T12:00:00"/>
    <n v="367.1"/>
    <n v="4.1000000000000003E-3"/>
    <n v="-2252"/>
    <n v="-4.4999999999999997E-3"/>
    <n v="1368"/>
    <n v="500140.81"/>
    <n v="815727.5"/>
    <n v="2"/>
    <n v="-1126"/>
    <n v="-0.01"/>
    <n v="1.6000000000000001E-3"/>
    <s v="0/0"/>
    <m/>
    <x v="0"/>
    <x v="0"/>
    <x v="4"/>
    <s v="QTR3"/>
    <s v="2019-QTR3"/>
  </r>
  <r>
    <s v="CUMMINSIND-I"/>
    <s v="Short"/>
    <d v="2019-07-15T12:00:00"/>
    <n v="736.2"/>
    <d v="2019-07-15T12:30:00"/>
    <n v="739"/>
    <n v="3.8E-3"/>
    <n v="-2101.1999999999998"/>
    <n v="-4.1999999999999997E-3"/>
    <n v="679"/>
    <n v="499879.81"/>
    <n v="813626.3"/>
    <n v="3"/>
    <n v="-700.4"/>
    <n v="-3.8E-3"/>
    <n v="1.5E-3"/>
    <s v="0/0"/>
    <m/>
    <x v="0"/>
    <x v="0"/>
    <x v="4"/>
    <s v="QTR3"/>
    <s v="2019-QTR3"/>
  </r>
  <r>
    <s v="POWERGRID-I"/>
    <s v="Short"/>
    <d v="2019-07-15T13:15:00"/>
    <n v="204.1"/>
    <d v="2019-07-15T14:00:00"/>
    <n v="204.55"/>
    <n v="2.2000000000000001E-3"/>
    <n v="-1300.7"/>
    <n v="-2.5999999999999999E-3"/>
    <n v="2446"/>
    <n v="499228.63"/>
    <n v="812325.6"/>
    <n v="4"/>
    <n v="-325.18"/>
    <n v="-2.2000000000000001E-3"/>
    <n v="2.2000000000000001E-3"/>
    <s v="0/0"/>
    <m/>
    <x v="0"/>
    <x v="0"/>
    <x v="4"/>
    <s v="QTR3"/>
    <s v="2019-QTR3"/>
  </r>
  <r>
    <s v="POWERGRID-I"/>
    <s v="Short"/>
    <d v="2019-07-15T14:15:00"/>
    <n v="204.1"/>
    <d v="2019-07-15T14:45:00"/>
    <n v="204.65"/>
    <n v="2.7000000000000001E-3"/>
    <n v="-1544.75"/>
    <n v="-3.0999999999999999E-3"/>
    <n v="2445"/>
    <n v="499024.5"/>
    <n v="810780.85"/>
    <n v="3"/>
    <n v="-514.91999999999996"/>
    <n v="-5.4000000000000003E-3"/>
    <n v="1.5E-3"/>
    <s v="0/0"/>
    <m/>
    <x v="0"/>
    <x v="0"/>
    <x v="4"/>
    <s v="QTR3"/>
    <s v="2019-QTR3"/>
  </r>
  <r>
    <s v="BANKBARODA-I"/>
    <s v="Short"/>
    <d v="2019-07-15T10:00:00"/>
    <n v="122.8"/>
    <d v="2019-07-15T15:15:00"/>
    <n v="122.4"/>
    <n v="-3.3E-3"/>
    <n v="1422.8"/>
    <n v="2.8999999999999998E-3"/>
    <n v="4057"/>
    <n v="498199.63"/>
    <n v="812203.65"/>
    <n v="22"/>
    <n v="64.67"/>
    <n v="-3.7000000000000002E-3"/>
    <n v="9.7999999999999997E-3"/>
    <s v="0/0"/>
    <m/>
    <x v="1"/>
    <x v="0"/>
    <x v="4"/>
    <s v="QTR3"/>
    <s v="2019-QTR3"/>
  </r>
  <r>
    <s v="CANBK-I"/>
    <s v="Short"/>
    <d v="2019-07-15T10:30:00"/>
    <n v="277.5"/>
    <d v="2019-07-15T15:15:00"/>
    <n v="273.7"/>
    <n v="-1.37E-2"/>
    <n v="6621"/>
    <n v="1.3299999999999999E-2"/>
    <n v="1795"/>
    <n v="498112.5"/>
    <n v="818824.65"/>
    <n v="20"/>
    <n v="331.05"/>
    <n v="-3.5999999999999999E-3"/>
    <n v="2.1600000000000001E-2"/>
    <s v="0/0"/>
    <m/>
    <x v="1"/>
    <x v="0"/>
    <x v="4"/>
    <s v="QTR3"/>
    <s v="2019-QTR3"/>
  </r>
  <r>
    <s v="ESCORTS-I"/>
    <s v="Short"/>
    <d v="2019-07-15T10:30:00"/>
    <n v="531.54999999999995"/>
    <d v="2019-07-15T15:15:00"/>
    <n v="528.5"/>
    <n v="-5.7000000000000002E-3"/>
    <n v="2660.9"/>
    <n v="5.3E-3"/>
    <n v="938"/>
    <n v="498593.88"/>
    <n v="821485.55"/>
    <n v="20"/>
    <n v="133.04"/>
    <n v="-2.7000000000000001E-3"/>
    <n v="1.6500000000000001E-2"/>
    <s v="0/0"/>
    <m/>
    <x v="1"/>
    <x v="0"/>
    <x v="4"/>
    <s v="QTR3"/>
    <s v="2019-QTR3"/>
  </r>
  <r>
    <s v="VEDL-I"/>
    <s v="Long"/>
    <d v="2019-07-15T14:45:00"/>
    <n v="167.55"/>
    <d v="2019-07-15T15:15:00"/>
    <n v="167.15"/>
    <n v="-2.3999999999999998E-3"/>
    <n v="-1397.6"/>
    <n v="-2.8E-3"/>
    <n v="2994"/>
    <n v="501644.72"/>
    <n v="820087.95"/>
    <n v="3"/>
    <n v="-465.87"/>
    <n v="-4.1999999999999997E-3"/>
    <n v="8.9999999999999998E-4"/>
    <s v="0/0"/>
    <m/>
    <x v="0"/>
    <x v="0"/>
    <x v="4"/>
    <s v="QTR3"/>
    <s v="2019-QTR3"/>
  </r>
  <r>
    <s v="ONGC-I"/>
    <s v="Long"/>
    <d v="2019-07-16T09:45:00"/>
    <n v="152.65"/>
    <d v="2019-07-16T10:15:00"/>
    <n v="153.35"/>
    <n v="4.5999999999999999E-3"/>
    <n v="2107.1999999999998"/>
    <n v="4.1999999999999997E-3"/>
    <n v="3296"/>
    <n v="503134.38"/>
    <n v="822195.15"/>
    <n v="3"/>
    <n v="702.4"/>
    <n v="-6.1999999999999998E-3"/>
    <n v="8.5000000000000006E-3"/>
    <s v="0/0"/>
    <m/>
    <x v="1"/>
    <x v="0"/>
    <x v="4"/>
    <s v="QTR3"/>
    <s v="2019-QTR3"/>
  </r>
  <r>
    <s v="HINDZINC-I"/>
    <s v="Long"/>
    <d v="2019-07-16T09:45:00"/>
    <n v="231.5"/>
    <d v="2019-07-16T10:45:00"/>
    <n v="230.35"/>
    <n v="-5.0000000000000001E-3"/>
    <n v="-2692.05"/>
    <n v="-5.4000000000000003E-3"/>
    <n v="2167"/>
    <n v="501660.5"/>
    <n v="819503.1"/>
    <n v="5"/>
    <n v="-538.41"/>
    <n v="-5.0000000000000001E-3"/>
    <n v="2.2000000000000001E-3"/>
    <s v="0/0"/>
    <m/>
    <x v="0"/>
    <x v="0"/>
    <x v="4"/>
    <s v="QTR3"/>
    <s v="2019-QTR3"/>
  </r>
  <r>
    <s v="DISHTV-I"/>
    <s v="Long"/>
    <d v="2019-07-16T09:45:00"/>
    <n v="33.700000000000003"/>
    <d v="2019-07-16T11:00:00"/>
    <n v="32.85"/>
    <n v="-2.52E-2"/>
    <n v="-12886.25"/>
    <n v="-2.5600000000000001E-2"/>
    <n v="14925"/>
    <n v="502972.5"/>
    <n v="806616.85"/>
    <n v="6"/>
    <n v="-2147.71"/>
    <n v="-2.52E-2"/>
    <n v="1.04E-2"/>
    <s v="0/0"/>
    <m/>
    <x v="0"/>
    <x v="0"/>
    <x v="4"/>
    <s v="QTR3"/>
    <s v="2019-QTR3"/>
  </r>
  <r>
    <s v="FEDERALBNK-I"/>
    <s v="Long"/>
    <d v="2019-07-16T11:00:00"/>
    <n v="106.7"/>
    <d v="2019-07-16T11:30:00"/>
    <n v="106.05"/>
    <n v="-6.1000000000000004E-3"/>
    <n v="-3261.5"/>
    <n v="-6.4999999999999997E-3"/>
    <n v="4710"/>
    <n v="502557"/>
    <n v="803355.35"/>
    <n v="3"/>
    <n v="-1087.17"/>
    <n v="-6.1000000000000004E-3"/>
    <n v="5.5999999999999999E-3"/>
    <s v="0/0"/>
    <m/>
    <x v="0"/>
    <x v="0"/>
    <x v="4"/>
    <s v="QTR3"/>
    <s v="2019-QTR3"/>
  </r>
  <r>
    <s v="RAMCOCEM-I"/>
    <s v="Short"/>
    <d v="2019-07-16T11:30:00"/>
    <n v="773.35"/>
    <d v="2019-07-16T11:45:00"/>
    <n v="773.35"/>
    <n v="0"/>
    <n v="-200"/>
    <n v="-4.0000000000000002E-4"/>
    <n v="645"/>
    <n v="498810.72"/>
    <n v="803155.35"/>
    <n v="2"/>
    <n v="-100"/>
    <n v="-2.0999999999999999E-3"/>
    <n v="3.0000000000000001E-3"/>
    <s v="0/0"/>
    <m/>
    <x v="0"/>
    <x v="0"/>
    <x v="4"/>
    <s v="QTR3"/>
    <s v="2019-QTR3"/>
  </r>
  <r>
    <s v="BSOFT-I"/>
    <s v="Long"/>
    <d v="2019-07-16T11:00:00"/>
    <n v="76.400000000000006"/>
    <d v="2019-07-16T12:30:00"/>
    <n v="75.55"/>
    <n v="-1.11E-2"/>
    <n v="-5752.2"/>
    <n v="-1.15E-2"/>
    <n v="6532"/>
    <n v="499044.81"/>
    <n v="797403.15"/>
    <n v="7"/>
    <n v="-821.74"/>
    <n v="-1.11E-2"/>
    <n v="2.29E-2"/>
    <s v="0/0"/>
    <m/>
    <x v="0"/>
    <x v="0"/>
    <x v="4"/>
    <s v="QTR3"/>
    <s v="2019-QTR3"/>
  </r>
  <r>
    <s v="IDEA-I"/>
    <s v="Short"/>
    <d v="2019-07-16T12:00:00"/>
    <n v="11.7"/>
    <d v="2019-07-16T12:30:00"/>
    <n v="11.75"/>
    <n v="4.3E-3"/>
    <n v="-2336.75"/>
    <n v="-4.7000000000000002E-3"/>
    <n v="42735"/>
    <n v="499999.5"/>
    <n v="795066.4"/>
    <n v="3"/>
    <n v="-778.92"/>
    <n v="-4.3E-3"/>
    <n v="4.3E-3"/>
    <s v="0/0"/>
    <m/>
    <x v="0"/>
    <x v="0"/>
    <x v="4"/>
    <s v="QTR3"/>
    <s v="2019-QTR3"/>
  </r>
  <r>
    <s v="CADILAHC-I"/>
    <s v="Long"/>
    <d v="2019-07-16T09:45:00"/>
    <n v="237.4"/>
    <d v="2019-07-16T14:45:00"/>
    <n v="241.8"/>
    <n v="1.8499999999999999E-2"/>
    <n v="9106"/>
    <n v="1.8100000000000002E-2"/>
    <n v="2115"/>
    <n v="502101"/>
    <n v="804172.4"/>
    <n v="21"/>
    <n v="433.62"/>
    <n v="-4.1999999999999997E-3"/>
    <n v="2.8199999999999999E-2"/>
    <s v="0/0"/>
    <m/>
    <x v="1"/>
    <x v="0"/>
    <x v="4"/>
    <s v="QTR3"/>
    <s v="2019-QTR3"/>
  </r>
  <r>
    <s v="CASTROLIND-I"/>
    <s v="Long"/>
    <d v="2019-07-16T10:30:00"/>
    <n v="127.1"/>
    <d v="2019-07-16T15:15:00"/>
    <n v="128.65"/>
    <n v="1.2200000000000001E-2"/>
    <n v="5893.05"/>
    <n v="1.18E-2"/>
    <n v="3931"/>
    <n v="499630.09"/>
    <n v="810065.45"/>
    <n v="20"/>
    <n v="294.64999999999998"/>
    <n v="0"/>
    <n v="2.1999999999999999E-2"/>
    <s v="0/0"/>
    <m/>
    <x v="1"/>
    <x v="0"/>
    <x v="4"/>
    <s v="QTR3"/>
    <s v="2019-QTR3"/>
  </r>
  <r>
    <s v="NMDC-I"/>
    <s v="Long"/>
    <d v="2019-07-16T12:30:00"/>
    <n v="114.3"/>
    <d v="2019-07-16T15:15:00"/>
    <n v="114.85"/>
    <n v="4.7999999999999996E-3"/>
    <n v="2207.9"/>
    <n v="4.4000000000000003E-3"/>
    <n v="4378"/>
    <n v="500405.41"/>
    <n v="812273.35"/>
    <n v="12"/>
    <n v="183.99"/>
    <n v="-1.6999999999999999E-3"/>
    <n v="8.6999999999999994E-3"/>
    <s v="0/0"/>
    <m/>
    <x v="1"/>
    <x v="0"/>
    <x v="4"/>
    <s v="QTR3"/>
    <s v="2019-QTR3"/>
  </r>
  <r>
    <s v="YESBANK-I"/>
    <s v="Long"/>
    <d v="2019-07-16T12:45:00"/>
    <n v="99.25"/>
    <d v="2019-07-16T15:15:00"/>
    <n v="106.4"/>
    <n v="7.1999999999999995E-2"/>
    <n v="36279.300000000003"/>
    <n v="7.1599999999999997E-2"/>
    <n v="5102"/>
    <n v="506373.5"/>
    <n v="848552.65"/>
    <n v="11"/>
    <n v="3298.12"/>
    <n v="-1.66E-2"/>
    <n v="7.1999999999999995E-2"/>
    <s v="0/0"/>
    <m/>
    <x v="1"/>
    <x v="0"/>
    <x v="4"/>
    <s v="QTR3"/>
    <s v="2019-QTR3"/>
  </r>
  <r>
    <s v="BANKINDIA-I"/>
    <s v="Long"/>
    <d v="2019-07-16T14:45:00"/>
    <n v="84.85"/>
    <d v="2019-07-16T15:15:00"/>
    <n v="84.9"/>
    <n v="5.9999999999999995E-4"/>
    <n v="95"/>
    <n v="2.0000000000000001E-4"/>
    <n v="5900"/>
    <n v="500615"/>
    <n v="848647.65"/>
    <n v="3"/>
    <n v="31.67"/>
    <n v="-3.5000000000000001E-3"/>
    <n v="6.4999999999999997E-3"/>
    <s v="0/0"/>
    <m/>
    <x v="1"/>
    <x v="0"/>
    <x v="4"/>
    <s v="QTR3"/>
    <s v="2019-QTR3"/>
  </r>
  <r>
    <s v="UJJIVAN-I"/>
    <s v="Long"/>
    <d v="2019-07-17T10:15:00"/>
    <n v="293.35000000000002"/>
    <d v="2019-07-17T10:30:00"/>
    <n v="291.5"/>
    <n v="-6.3E-3"/>
    <n v="-3365.35"/>
    <n v="-6.7000000000000002E-3"/>
    <n v="1711"/>
    <n v="501921.88"/>
    <n v="845282.3"/>
    <n v="2"/>
    <n v="-1682.68"/>
    <n v="-6.3E-3"/>
    <n v="1.1999999999999999E-3"/>
    <s v="0/0"/>
    <m/>
    <x v="0"/>
    <x v="0"/>
    <x v="4"/>
    <s v="QTR3"/>
    <s v="2019-QTR3"/>
  </r>
  <r>
    <s v="TVSMOTOR-I"/>
    <s v="Long"/>
    <d v="2019-07-17T10:00:00"/>
    <n v="427.75"/>
    <d v="2019-07-17T11:00:00"/>
    <n v="426.1"/>
    <n v="-3.8999999999999998E-3"/>
    <n v="-2130.5"/>
    <n v="-4.3E-3"/>
    <n v="1170"/>
    <n v="500467.5"/>
    <n v="843151.8"/>
    <n v="5"/>
    <n v="-426.1"/>
    <n v="-4.4000000000000003E-3"/>
    <n v="1.6000000000000001E-3"/>
    <s v="0/0"/>
    <m/>
    <x v="0"/>
    <x v="0"/>
    <x v="4"/>
    <s v="QTR3"/>
    <s v="2019-QTR3"/>
  </r>
  <r>
    <s v="DHFL-I"/>
    <s v="Long"/>
    <d v="2019-07-17T10:15:00"/>
    <n v="51.2"/>
    <d v="2019-07-17T12:30:00"/>
    <n v="54.8"/>
    <n v="7.0300000000000001E-2"/>
    <n v="35692"/>
    <n v="6.9900000000000004E-2"/>
    <n v="9970"/>
    <n v="510464"/>
    <n v="878843.8"/>
    <n v="10"/>
    <n v="3569.2"/>
    <n v="-2.0500000000000001E-2"/>
    <n v="0.124"/>
    <s v="0/0"/>
    <m/>
    <x v="1"/>
    <x v="0"/>
    <x v="4"/>
    <s v="QTR3"/>
    <s v="2019-QTR3"/>
  </r>
  <r>
    <s v="MCX-I"/>
    <s v="Long"/>
    <d v="2019-07-17T10:00:00"/>
    <n v="871.8"/>
    <d v="2019-07-17T13:00:00"/>
    <n v="862"/>
    <n v="-1.12E-2"/>
    <n v="-5844.8"/>
    <n v="-1.1599999999999999E-2"/>
    <n v="576"/>
    <n v="502156.78"/>
    <n v="872999"/>
    <n v="13"/>
    <n v="-449.6"/>
    <n v="-1.12E-2"/>
    <n v="1.4E-2"/>
    <s v="0/0"/>
    <m/>
    <x v="0"/>
    <x v="0"/>
    <x v="4"/>
    <s v="QTR3"/>
    <s v="2019-QTR3"/>
  </r>
  <r>
    <s v="BANKBARODA-I"/>
    <s v="Long"/>
    <d v="2019-07-17T11:30:00"/>
    <n v="125.35"/>
    <d v="2019-07-17T13:15:00"/>
    <n v="124.15"/>
    <n v="-9.5999999999999992E-3"/>
    <n v="-4992.8"/>
    <n v="-0.01"/>
    <n v="3994"/>
    <n v="500647.91"/>
    <n v="868006.2"/>
    <n v="8"/>
    <n v="-624.1"/>
    <n v="-9.5999999999999992E-3"/>
    <n v="2.8E-3"/>
    <s v="0/0"/>
    <m/>
    <x v="0"/>
    <x v="0"/>
    <x v="4"/>
    <s v="QTR3"/>
    <s v="2019-QTR3"/>
  </r>
  <r>
    <s v="IDFCFIRSTB-I"/>
    <s v="Long"/>
    <d v="2019-07-17T13:45:00"/>
    <n v="42.95"/>
    <d v="2019-07-17T15:00:00"/>
    <n v="43.2"/>
    <n v="5.7999999999999996E-3"/>
    <n v="2713.75"/>
    <n v="5.4000000000000003E-3"/>
    <n v="11655"/>
    <n v="500582.25"/>
    <n v="870719.95"/>
    <n v="6"/>
    <n v="452.29"/>
    <n v="-2.3E-3"/>
    <n v="1.1599999999999999E-2"/>
    <s v="0/0"/>
    <m/>
    <x v="1"/>
    <x v="0"/>
    <x v="4"/>
    <s v="QTR3"/>
    <s v="2019-QTR3"/>
  </r>
  <r>
    <s v="TATAELXSI-I"/>
    <s v="Short"/>
    <d v="2019-07-17T11:00:00"/>
    <n v="790.4"/>
    <d v="2019-07-17T15:15:00"/>
    <n v="744"/>
    <n v="-5.8700000000000002E-2"/>
    <n v="29032"/>
    <n v="5.8299999999999998E-2"/>
    <n v="630"/>
    <n v="497952"/>
    <n v="899751.95"/>
    <n v="18"/>
    <n v="1612.89"/>
    <n v="-1.9E-2"/>
    <n v="6.6799999999999998E-2"/>
    <s v="0/0"/>
    <m/>
    <x v="1"/>
    <x v="0"/>
    <x v="4"/>
    <s v="QTR3"/>
    <s v="2019-QTR3"/>
  </r>
  <r>
    <s v="BHEL-I"/>
    <s v="Short"/>
    <d v="2019-07-17T13:15:00"/>
    <n v="64.2"/>
    <d v="2019-07-17T15:15:00"/>
    <n v="64.25"/>
    <n v="8.0000000000000004E-4"/>
    <n v="-589.4"/>
    <n v="-1.1999999999999999E-3"/>
    <n v="7788"/>
    <n v="499989.56"/>
    <n v="899162.55"/>
    <n v="9"/>
    <n v="-65.489999999999995"/>
    <n v="-3.0999999999999999E-3"/>
    <n v="1.6000000000000001E-3"/>
    <s v="0/0"/>
    <m/>
    <x v="0"/>
    <x v="0"/>
    <x v="4"/>
    <s v="QTR3"/>
    <s v="2019-QTR3"/>
  </r>
  <r>
    <s v="EQUITAS-I"/>
    <s v="Long"/>
    <d v="2019-07-17T13:30:00"/>
    <n v="128.05000000000001"/>
    <d v="2019-07-17T15:15:00"/>
    <n v="128.94999999999999"/>
    <n v="7.0000000000000001E-3"/>
    <n v="3326.2"/>
    <n v="6.6E-3"/>
    <n v="3918"/>
    <n v="501699.91"/>
    <n v="902488.75"/>
    <n v="8"/>
    <n v="415.77"/>
    <n v="-3.8999999999999998E-3"/>
    <n v="1.29E-2"/>
    <s v="0/0"/>
    <m/>
    <x v="1"/>
    <x v="0"/>
    <x v="4"/>
    <s v="QTR3"/>
    <s v="2019-QTR3"/>
  </r>
  <r>
    <s v="MANAPPURAM-I"/>
    <s v="Short"/>
    <d v="2019-07-18T09:45:00"/>
    <n v="132.6"/>
    <d v="2019-07-18T10:15:00"/>
    <n v="133.25"/>
    <n v="4.8999999999999998E-3"/>
    <n v="-2653.75"/>
    <n v="-5.3E-3"/>
    <n v="3775"/>
    <n v="500565.03"/>
    <n v="899835"/>
    <n v="3"/>
    <n v="-884.58"/>
    <n v="-4.8999999999999998E-3"/>
    <n v="6.7999999999999996E-3"/>
    <s v="0/0"/>
    <m/>
    <x v="0"/>
    <x v="0"/>
    <x v="4"/>
    <s v="QTR3"/>
    <s v="2019-QTR3"/>
  </r>
  <r>
    <s v="ASHOKLEY-I"/>
    <s v="Short"/>
    <d v="2019-07-18T10:00:00"/>
    <n v="81.099999999999994"/>
    <d v="2019-07-18T15:15:00"/>
    <n v="78.400000000000006"/>
    <n v="-3.3300000000000003E-2"/>
    <n v="16467.099999999999"/>
    <n v="3.2899999999999999E-2"/>
    <n v="6173"/>
    <n v="500630.28"/>
    <n v="916302.1"/>
    <n v="22"/>
    <n v="748.5"/>
    <n v="-1.8E-3"/>
    <n v="4.1300000000000003E-2"/>
    <s v="0/0"/>
    <m/>
    <x v="1"/>
    <x v="0"/>
    <x v="4"/>
    <s v="QTR3"/>
    <s v="2019-QTR3"/>
  </r>
  <r>
    <s v="KAJARIACER-I"/>
    <s v="Short"/>
    <d v="2019-07-18T10:00:00"/>
    <n v="548.6"/>
    <d v="2019-07-18T15:15:00"/>
    <n v="535.75"/>
    <n v="-2.3400000000000001E-2"/>
    <n v="11454.95"/>
    <n v="2.3E-2"/>
    <n v="907"/>
    <n v="497580.19"/>
    <n v="927757.05"/>
    <n v="22"/>
    <n v="520.67999999999995"/>
    <n v="-5.4000000000000003E-3"/>
    <n v="3.6600000000000001E-2"/>
    <s v="0/0"/>
    <m/>
    <x v="1"/>
    <x v="0"/>
    <x v="4"/>
    <s v="QTR3"/>
    <s v="2019-QTR3"/>
  </r>
  <r>
    <s v="FEDERALBNK-I"/>
    <s v="Short"/>
    <d v="2019-07-18T10:15:00"/>
    <n v="101.55"/>
    <d v="2019-07-18T15:15:00"/>
    <n v="99.25"/>
    <n v="-2.2599999999999999E-2"/>
    <n v="11090.7"/>
    <n v="2.2200000000000001E-2"/>
    <n v="4909"/>
    <n v="498508.97"/>
    <n v="938847.75"/>
    <n v="21"/>
    <n v="528.13"/>
    <n v="-5.8999999999999999E-3"/>
    <n v="2.76E-2"/>
    <s v="0/0"/>
    <m/>
    <x v="1"/>
    <x v="0"/>
    <x v="4"/>
    <s v="QTR3"/>
    <s v="2019-QTR3"/>
  </r>
  <r>
    <s v="ENGINERSIN-I"/>
    <s v="Short"/>
    <d v="2019-07-18T10:30:00"/>
    <n v="107.3"/>
    <d v="2019-07-18T15:15:00"/>
    <n v="105.65"/>
    <n v="-1.54E-2"/>
    <n v="7474.15"/>
    <n v="1.4999999999999999E-2"/>
    <n v="4651"/>
    <n v="499052.31"/>
    <n v="946321.9"/>
    <n v="20"/>
    <n v="373.71"/>
    <n v="-2.8E-3"/>
    <n v="2.0500000000000001E-2"/>
    <s v="0/0"/>
    <m/>
    <x v="1"/>
    <x v="0"/>
    <x v="4"/>
    <s v="QTR3"/>
    <s v="2019-QTR3"/>
  </r>
  <r>
    <s v="NATIONALUM-I"/>
    <s v="Short"/>
    <d v="2019-07-19T10:00:00"/>
    <n v="46.15"/>
    <d v="2019-07-19T10:30:00"/>
    <n v="46.15"/>
    <n v="0"/>
    <n v="-200"/>
    <n v="-4.0000000000000002E-4"/>
    <n v="10799"/>
    <n v="498373.88"/>
    <n v="946121.9"/>
    <n v="3"/>
    <n v="-66.67"/>
    <n v="-3.3E-3"/>
    <n v="5.4000000000000003E-3"/>
    <s v="0/0"/>
    <m/>
    <x v="0"/>
    <x v="0"/>
    <x v="4"/>
    <s v="QTR3"/>
    <s v="2019-QTR3"/>
  </r>
  <r>
    <s v="ADANIPOWER-I"/>
    <s v="Short"/>
    <d v="2019-07-19T10:00:00"/>
    <n v="61"/>
    <d v="2019-07-19T10:30:00"/>
    <n v="61.7"/>
    <n v="1.15E-2"/>
    <n v="-5891"/>
    <n v="-1.1900000000000001E-2"/>
    <n v="8130"/>
    <n v="495930"/>
    <n v="940230.9"/>
    <n v="3"/>
    <n v="-1963.67"/>
    <n v="-1.15E-2"/>
    <n v="4.8999999999999998E-3"/>
    <s v="0/0"/>
    <m/>
    <x v="0"/>
    <x v="0"/>
    <x v="4"/>
    <s v="QTR3"/>
    <s v="2019-QTR3"/>
  </r>
  <r>
    <s v="EXIDEIND-I"/>
    <s v="Short"/>
    <d v="2019-07-19T10:00:00"/>
    <n v="189.45"/>
    <d v="2019-07-19T10:30:00"/>
    <n v="192.05"/>
    <n v="1.37E-2"/>
    <n v="-7053.6"/>
    <n v="-1.41E-2"/>
    <n v="2636"/>
    <n v="499390.19"/>
    <n v="933177.3"/>
    <n v="3"/>
    <n v="-2351.1999999999998"/>
    <n v="-1.37E-2"/>
    <n v="8.3999999999999995E-3"/>
    <s v="0/0"/>
    <m/>
    <x v="0"/>
    <x v="0"/>
    <x v="4"/>
    <s v="QTR3"/>
    <s v="2019-QTR3"/>
  </r>
  <r>
    <s v="TVSMOTOR-I"/>
    <s v="Short"/>
    <d v="2019-07-19T10:00:00"/>
    <n v="403.9"/>
    <d v="2019-07-19T10:30:00"/>
    <n v="403.9"/>
    <n v="0"/>
    <n v="-200"/>
    <n v="-4.0000000000000002E-4"/>
    <n v="1231"/>
    <n v="497200.91"/>
    <n v="932977.3"/>
    <n v="3"/>
    <n v="-66.67"/>
    <n v="-5.4000000000000003E-3"/>
    <n v="8.8000000000000005E-3"/>
    <s v="0/0"/>
    <m/>
    <x v="0"/>
    <x v="0"/>
    <x v="4"/>
    <s v="QTR3"/>
    <s v="2019-QTR3"/>
  </r>
  <r>
    <s v="MFSL-I"/>
    <s v="Short"/>
    <d v="2019-07-19T10:30:00"/>
    <n v="415.4"/>
    <d v="2019-07-19T11:45:00"/>
    <n v="414.15"/>
    <n v="-3.0000000000000001E-3"/>
    <n v="1302.5"/>
    <n v="2.5999999999999999E-3"/>
    <n v="1202"/>
    <n v="499310.78"/>
    <n v="934279.8"/>
    <n v="6"/>
    <n v="217.08"/>
    <n v="-7.4999999999999997E-3"/>
    <n v="1.0999999999999999E-2"/>
    <s v="0/0"/>
    <m/>
    <x v="1"/>
    <x v="0"/>
    <x v="4"/>
    <s v="QTR3"/>
    <s v="2019-QTR3"/>
  </r>
  <r>
    <s v="TATAGLOBAL-I"/>
    <s v="Short"/>
    <d v="2019-07-19T11:00:00"/>
    <n v="247.6"/>
    <d v="2019-07-19T14:45:00"/>
    <n v="249.8"/>
    <n v="8.8999999999999999E-3"/>
    <n v="-4584.6000000000004"/>
    <n v="-9.2999999999999992E-3"/>
    <n v="1993"/>
    <n v="493466.81"/>
    <n v="929695.2"/>
    <n v="16"/>
    <n v="-286.54000000000002"/>
    <n v="-1.3299999999999999E-2"/>
    <n v="6.4999999999999997E-3"/>
    <s v="0/0"/>
    <m/>
    <x v="0"/>
    <x v="0"/>
    <x v="4"/>
    <s v="QTR3"/>
    <s v="2019-QTR3"/>
  </r>
  <r>
    <s v="NMDC-I"/>
    <s v="Long"/>
    <d v="2019-07-19T11:00:00"/>
    <n v="115.9"/>
    <d v="2019-07-19T15:00:00"/>
    <n v="115.05"/>
    <n v="-7.3000000000000001E-3"/>
    <n v="-3870.3"/>
    <n v="-7.7000000000000002E-3"/>
    <n v="4318"/>
    <n v="500456.22"/>
    <n v="925824.9"/>
    <n v="17"/>
    <n v="-227.66"/>
    <n v="-7.3000000000000001E-3"/>
    <n v="1.2500000000000001E-2"/>
    <s v="0/0"/>
    <m/>
    <x v="0"/>
    <x v="0"/>
    <x v="4"/>
    <s v="QTR3"/>
    <s v="2019-QTR3"/>
  </r>
  <r>
    <s v="INFY-I"/>
    <s v="Short"/>
    <d v="2019-07-19T10:45:00"/>
    <n v="788.4"/>
    <d v="2019-07-19T15:15:00"/>
    <n v="786.6"/>
    <n v="-2.3E-3"/>
    <n v="941.2"/>
    <n v="1.9E-3"/>
    <n v="634"/>
    <n v="499845.63"/>
    <n v="926766.1"/>
    <n v="19"/>
    <n v="49.54"/>
    <n v="-1.9E-3"/>
    <n v="6.7000000000000002E-3"/>
    <s v="0/0"/>
    <m/>
    <x v="1"/>
    <x v="0"/>
    <x v="4"/>
    <s v="QTR3"/>
    <s v="2019-QTR3"/>
  </r>
  <r>
    <s v="EXIDEIND-I"/>
    <s v="Short"/>
    <d v="2019-07-19T11:45:00"/>
    <n v="189.25"/>
    <d v="2019-07-19T15:15:00"/>
    <n v="188"/>
    <n v="-6.6E-3"/>
    <n v="3103.75"/>
    <n v="6.1999999999999998E-3"/>
    <n v="2643"/>
    <n v="500187.75"/>
    <n v="929869.85"/>
    <n v="15"/>
    <n v="206.92"/>
    <n v="-2.8999999999999998E-3"/>
    <n v="1.72E-2"/>
    <s v="0/0"/>
    <m/>
    <x v="1"/>
    <x v="0"/>
    <x v="4"/>
    <s v="QTR3"/>
    <s v="2019-QTR3"/>
  </r>
  <r>
    <s v="APOLLOTYRE-I"/>
    <s v="Short"/>
    <d v="2019-07-19T14:45:00"/>
    <n v="172.65"/>
    <d v="2019-07-19T15:15:00"/>
    <n v="171.85"/>
    <n v="-4.5999999999999999E-3"/>
    <n v="2114.4"/>
    <n v="4.1999999999999997E-3"/>
    <n v="2893"/>
    <n v="499476.44"/>
    <n v="931984.25"/>
    <n v="3"/>
    <n v="704.8"/>
    <n v="-2.3E-3"/>
    <n v="4.8999999999999998E-3"/>
    <s v="0/0"/>
    <m/>
    <x v="1"/>
    <x v="0"/>
    <x v="4"/>
    <s v="QTR3"/>
    <s v="2019-QTR3"/>
  </r>
  <r>
    <s v="PFC-I"/>
    <s v="Short"/>
    <d v="2019-07-22T09:45:00"/>
    <n v="115.75"/>
    <d v="2019-07-22T10:00:00"/>
    <n v="117.95"/>
    <n v="1.9E-2"/>
    <n v="-9719.4"/>
    <n v="-1.9400000000000001E-2"/>
    <n v="4327"/>
    <n v="500850.25"/>
    <n v="922264.85"/>
    <n v="2"/>
    <n v="-4859.7"/>
    <n v="-2.29E-2"/>
    <n v="1.6999999999999999E-3"/>
    <s v="0/0"/>
    <m/>
    <x v="0"/>
    <x v="0"/>
    <x v="4"/>
    <s v="QTR3"/>
    <s v="2019-QTR3"/>
  </r>
  <r>
    <s v="ICICIBANK-I"/>
    <s v="Short"/>
    <d v="2019-07-22T09:45:00"/>
    <n v="406.85"/>
    <d v="2019-07-22T10:00:00"/>
    <n v="409.6"/>
    <n v="6.7999999999999996E-3"/>
    <n v="-3568.75"/>
    <n v="-7.1999999999999998E-3"/>
    <n v="1225"/>
    <n v="498391.25"/>
    <n v="918696.1"/>
    <n v="2"/>
    <n v="-1784.38"/>
    <n v="-6.7999999999999996E-3"/>
    <n v="1.1999999999999999E-3"/>
    <s v="0/0"/>
    <m/>
    <x v="0"/>
    <x v="0"/>
    <x v="4"/>
    <s v="QTR3"/>
    <s v="2019-QTR3"/>
  </r>
  <r>
    <s v="IDFCFIRSTB-I"/>
    <s v="Short"/>
    <d v="2019-07-22T10:00:00"/>
    <n v="39.549999999999997"/>
    <d v="2019-07-22T10:15:00"/>
    <n v="39.75"/>
    <n v="5.1000000000000004E-3"/>
    <n v="-2722"/>
    <n v="-5.4999999999999997E-3"/>
    <n v="12610"/>
    <n v="498725.5"/>
    <n v="915974.1"/>
    <n v="2"/>
    <n v="-1361"/>
    <n v="-5.1000000000000004E-3"/>
    <n v="3.8E-3"/>
    <s v="0/0"/>
    <m/>
    <x v="0"/>
    <x v="0"/>
    <x v="4"/>
    <s v="QTR3"/>
    <s v="2019-QTR3"/>
  </r>
  <r>
    <s v="TATAELXSI-I"/>
    <s v="Short"/>
    <d v="2019-07-22T10:00:00"/>
    <n v="692.95"/>
    <d v="2019-07-22T10:15:00"/>
    <n v="697.65"/>
    <n v="6.7999999999999996E-3"/>
    <n v="-3569.9"/>
    <n v="-7.1999999999999998E-3"/>
    <n v="717"/>
    <n v="496845.16"/>
    <n v="912404.2"/>
    <n v="2"/>
    <n v="-1784.95"/>
    <n v="-6.7999999999999996E-3"/>
    <n v="3.2000000000000002E-3"/>
    <s v="0/0"/>
    <m/>
    <x v="0"/>
    <x v="0"/>
    <x v="4"/>
    <s v="QTR3"/>
    <s v="2019-QTR3"/>
  </r>
  <r>
    <s v="ITC-I"/>
    <s v="Short"/>
    <d v="2019-07-22T09:45:00"/>
    <n v="265.25"/>
    <d v="2019-07-22T11:15:00"/>
    <n v="266.60000000000002"/>
    <n v="5.1000000000000004E-3"/>
    <n v="-2739.35"/>
    <n v="-5.4999999999999997E-3"/>
    <n v="1881"/>
    <n v="498935.25"/>
    <n v="909664.85"/>
    <n v="7"/>
    <n v="-391.34"/>
    <n v="-5.1000000000000004E-3"/>
    <n v="1.6999999999999999E-3"/>
    <s v="0/0"/>
    <m/>
    <x v="0"/>
    <x v="0"/>
    <x v="4"/>
    <s v="QTR3"/>
    <s v="2019-QTR3"/>
  </r>
  <r>
    <s v="SUNPHARMA-I"/>
    <s v="Long"/>
    <d v="2019-07-22T10:15:00"/>
    <n v="435"/>
    <d v="2019-07-22T12:30:00"/>
    <n v="432.7"/>
    <n v="-5.3E-3"/>
    <n v="-2851.9"/>
    <n v="-5.7000000000000002E-3"/>
    <n v="1153"/>
    <n v="501555"/>
    <n v="906812.95"/>
    <n v="10"/>
    <n v="-285.19"/>
    <n v="-5.3E-3"/>
    <n v="2.07E-2"/>
    <s v="0/0"/>
    <m/>
    <x v="0"/>
    <x v="0"/>
    <x v="4"/>
    <s v="QTR3"/>
    <s v="2019-QTR3"/>
  </r>
  <r>
    <s v="MGL-I"/>
    <s v="Short"/>
    <d v="2019-07-22T12:30:00"/>
    <n v="762.15"/>
    <d v="2019-07-22T13:00:00"/>
    <n v="765"/>
    <n v="3.7000000000000002E-3"/>
    <n v="-2066.75"/>
    <n v="-4.1000000000000003E-3"/>
    <n v="655"/>
    <n v="499208.28"/>
    <n v="904746.2"/>
    <n v="3"/>
    <n v="-688.92"/>
    <n v="-3.7000000000000002E-3"/>
    <n v="1E-3"/>
    <s v="0/0"/>
    <m/>
    <x v="0"/>
    <x v="0"/>
    <x v="4"/>
    <s v="QTR3"/>
    <s v="2019-QTR3"/>
  </r>
  <r>
    <s v="MINDTREE-I"/>
    <s v="Short"/>
    <d v="2019-07-22T10:00:00"/>
    <n v="662"/>
    <d v="2019-07-22T13:45:00"/>
    <n v="668.35"/>
    <n v="9.5999999999999992E-3"/>
    <n v="-4962.5"/>
    <n v="-0.01"/>
    <n v="750"/>
    <n v="496500"/>
    <n v="899783.7"/>
    <n v="16"/>
    <n v="-310.16000000000003"/>
    <n v="-9.5999999999999992E-3"/>
    <n v="1.18E-2"/>
    <s v="0/0"/>
    <m/>
    <x v="0"/>
    <x v="0"/>
    <x v="4"/>
    <s v="QTR3"/>
    <s v="2019-QTR3"/>
  </r>
  <r>
    <s v="IDFCFIRSTB-I"/>
    <s v="Short"/>
    <d v="2019-07-22T11:15:00"/>
    <n v="39.549999999999997"/>
    <d v="2019-07-22T13:45:00"/>
    <n v="39.75"/>
    <n v="5.1000000000000004E-3"/>
    <n v="-2722"/>
    <n v="-5.4999999999999997E-3"/>
    <n v="12610"/>
    <n v="498725.5"/>
    <n v="897061.7"/>
    <n v="11"/>
    <n v="-247.45"/>
    <n v="-5.1000000000000004E-3"/>
    <n v="1.2999999999999999E-3"/>
    <s v="0/0"/>
    <m/>
    <x v="0"/>
    <x v="0"/>
    <x v="4"/>
    <s v="QTR3"/>
    <s v="2019-QTR3"/>
  </r>
  <r>
    <s v="VEDL-I"/>
    <s v="Long"/>
    <d v="2019-07-22T14:00:00"/>
    <n v="168.25"/>
    <d v="2019-07-22T15:00:00"/>
    <n v="167.05"/>
    <n v="-7.1000000000000004E-3"/>
    <n v="-3774.8"/>
    <n v="-7.4999999999999997E-3"/>
    <n v="2979"/>
    <n v="501216.75"/>
    <n v="893286.9"/>
    <n v="5"/>
    <n v="-754.96"/>
    <n v="-7.1000000000000004E-3"/>
    <n v="8.9999999999999998E-4"/>
    <s v="0/0"/>
    <m/>
    <x v="0"/>
    <x v="0"/>
    <x v="4"/>
    <s v="QTR3"/>
    <s v="2019-QTR3"/>
  </r>
  <r>
    <s v="TVSMOTOR-I"/>
    <s v="Short"/>
    <d v="2019-07-22T10:15:00"/>
    <n v="388.7"/>
    <d v="2019-07-22T15:15:00"/>
    <n v="381.4"/>
    <n v="-1.8800000000000001E-2"/>
    <n v="9158.6"/>
    <n v="1.84E-2"/>
    <n v="1282"/>
    <n v="498313.41"/>
    <n v="902445.5"/>
    <n v="21"/>
    <n v="436.12"/>
    <n v="-3.5000000000000001E-3"/>
    <n v="2.6100000000000002E-2"/>
    <s v="0/0"/>
    <m/>
    <x v="1"/>
    <x v="0"/>
    <x v="4"/>
    <s v="QTR3"/>
    <s v="2019-QTR3"/>
  </r>
  <r>
    <s v="MANAPPURAM-I"/>
    <s v="Short"/>
    <d v="2019-07-22T13:00:00"/>
    <n v="119.15"/>
    <d v="2019-07-22T15:15:00"/>
    <n v="120.8"/>
    <n v="1.38E-2"/>
    <n v="-7121.75"/>
    <n v="-1.4200000000000001E-2"/>
    <n v="4195"/>
    <n v="499834.25"/>
    <n v="895323.75"/>
    <n v="10"/>
    <n v="-712.17"/>
    <n v="-2.5999999999999999E-2"/>
    <n v="1.2999999999999999E-3"/>
    <s v="0/0"/>
    <m/>
    <x v="0"/>
    <x v="0"/>
    <x v="4"/>
    <s v="QTR3"/>
    <s v="2019-QTR3"/>
  </r>
  <r>
    <s v="BSOFT-I"/>
    <s v="Long"/>
    <d v="2019-07-22T13:45:00"/>
    <n v="75.150000000000006"/>
    <d v="2019-07-22T15:15:00"/>
    <n v="76.099999999999994"/>
    <n v="1.26E-2"/>
    <n v="6091.85"/>
    <n v="1.2200000000000001E-2"/>
    <n v="6623"/>
    <n v="497718.47"/>
    <n v="901415.6"/>
    <n v="7"/>
    <n v="870.26"/>
    <n v="-2E-3"/>
    <n v="2.93E-2"/>
    <s v="0/0"/>
    <m/>
    <x v="1"/>
    <x v="0"/>
    <x v="4"/>
    <s v="QTR3"/>
    <s v="2019-QTR3"/>
  </r>
  <r>
    <s v="TATAPOWER-I"/>
    <s v="Long"/>
    <d v="2019-07-23T09:45:00"/>
    <n v="67.900000000000006"/>
    <d v="2019-07-23T10:00:00"/>
    <n v="67.5"/>
    <n v="-5.8999999999999999E-3"/>
    <n v="-3156.4"/>
    <n v="-6.3E-3"/>
    <n v="7391"/>
    <n v="501848.91"/>
    <n v="898259.2"/>
    <n v="2"/>
    <n v="-1578.2"/>
    <n v="-5.8999999999999999E-3"/>
    <n v="2.8999999999999998E-3"/>
    <s v="0/0"/>
    <m/>
    <x v="0"/>
    <x v="0"/>
    <x v="4"/>
    <s v="QTR3"/>
    <s v="2019-QTR3"/>
  </r>
  <r>
    <s v="APOLLOTYRE-I"/>
    <s v="Short"/>
    <d v="2019-07-23T10:15:00"/>
    <n v="167.6"/>
    <d v="2019-07-23T11:15:00"/>
    <n v="169.25"/>
    <n v="9.7999999999999997E-3"/>
    <n v="-5107.1000000000004"/>
    <n v="-1.0200000000000001E-2"/>
    <n v="2974"/>
    <n v="498442.41"/>
    <n v="893152.1"/>
    <n v="5"/>
    <n v="-1021.42"/>
    <n v="-9.7999999999999997E-3"/>
    <n v="6.3E-3"/>
    <s v="0/0"/>
    <m/>
    <x v="0"/>
    <x v="0"/>
    <x v="4"/>
    <s v="QTR3"/>
    <s v="2019-QTR3"/>
  </r>
  <r>
    <s v="BERGEPAINT-I"/>
    <s v="Long"/>
    <d v="2019-07-23T10:45:00"/>
    <n v="311.89999999999998"/>
    <d v="2019-07-23T11:30:00"/>
    <n v="313.25"/>
    <n v="4.3E-3"/>
    <n v="1966.75"/>
    <n v="3.8999999999999998E-3"/>
    <n v="1605"/>
    <n v="500599.5"/>
    <n v="895118.85"/>
    <n v="4"/>
    <n v="491.69"/>
    <n v="-1E-3"/>
    <n v="1.2500000000000001E-2"/>
    <s v="0/0"/>
    <m/>
    <x v="1"/>
    <x v="0"/>
    <x v="4"/>
    <s v="QTR3"/>
    <s v="2019-QTR3"/>
  </r>
  <r>
    <s v="DHFL-I"/>
    <s v="Long"/>
    <d v="2019-07-23T11:00:00"/>
    <n v="59.2"/>
    <d v="2019-07-23T11:45:00"/>
    <n v="60.45"/>
    <n v="2.1100000000000001E-2"/>
    <n v="10438.75"/>
    <n v="2.07E-2"/>
    <n v="8511"/>
    <n v="503851.22"/>
    <n v="905557.6"/>
    <n v="4"/>
    <n v="2609.69"/>
    <n v="-1.2699999999999999E-2"/>
    <n v="5.6599999999999998E-2"/>
    <s v="0/0"/>
    <m/>
    <x v="1"/>
    <x v="0"/>
    <x v="4"/>
    <s v="QTR3"/>
    <s v="2019-QTR3"/>
  </r>
  <r>
    <s v="TECHM-I"/>
    <s v="Short"/>
    <d v="2019-07-23T11:30:00"/>
    <n v="654.29999999999995"/>
    <d v="2019-07-23T12:30:00"/>
    <n v="656"/>
    <n v="2.5999999999999999E-3"/>
    <n v="-1498.8"/>
    <n v="-3.0000000000000001E-3"/>
    <n v="764"/>
    <n v="499885.19"/>
    <n v="904058.8"/>
    <n v="5"/>
    <n v="-299.76"/>
    <n v="-2.7000000000000001E-3"/>
    <n v="1.2999999999999999E-3"/>
    <s v="0/0"/>
    <m/>
    <x v="0"/>
    <x v="0"/>
    <x v="4"/>
    <s v="QTR3"/>
    <s v="2019-QTR3"/>
  </r>
  <r>
    <s v="YESBANK-I"/>
    <s v="Long"/>
    <d v="2019-07-23T10:15:00"/>
    <n v="93.85"/>
    <d v="2019-07-23T14:15:00"/>
    <n v="90.8"/>
    <n v="-3.2500000000000001E-2"/>
    <n v="-16596.8"/>
    <n v="-3.2899999999999999E-2"/>
    <n v="5376"/>
    <n v="504537.59"/>
    <n v="887462"/>
    <n v="17"/>
    <n v="-976.28"/>
    <n v="-3.2500000000000001E-2"/>
    <n v="3.7000000000000002E-3"/>
    <s v="0/0"/>
    <m/>
    <x v="0"/>
    <x v="0"/>
    <x v="4"/>
    <s v="QTR3"/>
    <s v="2019-QTR3"/>
  </r>
  <r>
    <s v="VOLTAS-I"/>
    <s v="Long"/>
    <d v="2019-07-23T11:30:00"/>
    <n v="587.45000000000005"/>
    <d v="2019-07-23T14:15:00"/>
    <n v="585.29999999999995"/>
    <n v="-3.7000000000000002E-3"/>
    <n v="-2029.65"/>
    <n v="-4.1000000000000003E-3"/>
    <n v="851"/>
    <n v="499919.97"/>
    <n v="885432.35"/>
    <n v="12"/>
    <n v="-169.14"/>
    <n v="-3.7000000000000002E-3"/>
    <n v="6.4999999999999997E-3"/>
    <s v="0/0"/>
    <m/>
    <x v="0"/>
    <x v="0"/>
    <x v="4"/>
    <s v="QTR3"/>
    <s v="2019-QTR3"/>
  </r>
  <r>
    <s v="BERGEPAINT-I"/>
    <s v="Long"/>
    <d v="2019-07-23T12:00:00"/>
    <n v="315.39999999999998"/>
    <d v="2019-07-23T14:30:00"/>
    <n v="313.10000000000002"/>
    <n v="-7.3000000000000001E-3"/>
    <n v="-3845.5"/>
    <n v="-7.7000000000000002E-3"/>
    <n v="1585"/>
    <n v="499909"/>
    <n v="881586.85"/>
    <n v="11"/>
    <n v="-349.59"/>
    <n v="-7.3000000000000001E-3"/>
    <n v="5.1000000000000004E-3"/>
    <s v="0/0"/>
    <m/>
    <x v="0"/>
    <x v="0"/>
    <x v="4"/>
    <s v="QTR3"/>
    <s v="2019-QTR3"/>
  </r>
  <r>
    <s v="GAIL-I"/>
    <s v="Long"/>
    <d v="2019-07-23T12:30:00"/>
    <n v="140.44999999999999"/>
    <d v="2019-07-23T14:30:00"/>
    <n v="139.55000000000001"/>
    <n v="-6.4000000000000003E-3"/>
    <n v="-3417.5"/>
    <n v="-6.7999999999999996E-3"/>
    <n v="3575"/>
    <n v="502108.75"/>
    <n v="878169.35"/>
    <n v="9"/>
    <n v="-379.72"/>
    <n v="-6.4000000000000003E-3"/>
    <n v="3.2000000000000002E-3"/>
    <s v="0/0"/>
    <m/>
    <x v="0"/>
    <x v="0"/>
    <x v="4"/>
    <s v="QTR3"/>
    <s v="2019-QTR3"/>
  </r>
  <r>
    <s v="JINDALSTEL-I"/>
    <s v="Long"/>
    <d v="2019-07-23T14:15:00"/>
    <n v="148"/>
    <d v="2019-07-23T15:00:00"/>
    <n v="146.05000000000001"/>
    <n v="-1.32E-2"/>
    <n v="-6831.95"/>
    <n v="-1.3599999999999999E-2"/>
    <n v="3401"/>
    <n v="503348"/>
    <n v="871337.4"/>
    <n v="4"/>
    <n v="-1707.99"/>
    <n v="-1.32E-2"/>
    <n v="5.7000000000000002E-3"/>
    <s v="0/0"/>
    <m/>
    <x v="0"/>
    <x v="0"/>
    <x v="4"/>
    <s v="QTR3"/>
    <s v="2019-QTR3"/>
  </r>
  <r>
    <s v="TECHM-I"/>
    <s v="Short"/>
    <d v="2019-07-23T14:30:00"/>
    <n v="654.29999999999995"/>
    <d v="2019-07-23T15:00:00"/>
    <n v="656"/>
    <n v="2.5999999999999999E-3"/>
    <n v="-1492"/>
    <n v="-3.0000000000000001E-3"/>
    <n v="760"/>
    <n v="497268"/>
    <n v="869845.4"/>
    <n v="3"/>
    <n v="-497.33"/>
    <n v="-4.8999999999999998E-3"/>
    <n v="1.8E-3"/>
    <s v="0/0"/>
    <m/>
    <x v="0"/>
    <x v="0"/>
    <x v="4"/>
    <s v="QTR3"/>
    <s v="2019-QTR3"/>
  </r>
  <r>
    <s v="FEDERALBNK-I"/>
    <s v="Short"/>
    <d v="2019-07-23T14:45:00"/>
    <n v="93.8"/>
    <d v="2019-07-23T15:00:00"/>
    <n v="94.25"/>
    <n v="4.7999999999999996E-3"/>
    <n v="-2599.85"/>
    <n v="-5.1999999999999998E-3"/>
    <n v="5333"/>
    <n v="500235.41"/>
    <n v="867245.55"/>
    <n v="2"/>
    <n v="-1299.93"/>
    <n v="-4.7999999999999996E-3"/>
    <n v="1.1000000000000001E-3"/>
    <s v="0/0"/>
    <m/>
    <x v="0"/>
    <x v="0"/>
    <x v="4"/>
    <s v="QTR3"/>
    <s v="2019-QTR3"/>
  </r>
  <r>
    <s v="APOLLOTYRE-I"/>
    <s v="Short"/>
    <d v="2019-07-23T14:30:00"/>
    <n v="167.6"/>
    <d v="2019-07-23T15:15:00"/>
    <n v="167.7"/>
    <n v="5.9999999999999995E-4"/>
    <n v="-496.6"/>
    <n v="-1E-3"/>
    <n v="2966"/>
    <n v="497101.63"/>
    <n v="866748.95"/>
    <n v="4"/>
    <n v="-124.15"/>
    <n v="-8.6999999999999994E-3"/>
    <n v="1.1999999999999999E-3"/>
    <s v="0/0"/>
    <m/>
    <x v="0"/>
    <x v="0"/>
    <x v="4"/>
    <s v="QTR3"/>
    <s v="2019-QTR3"/>
  </r>
  <r>
    <s v="L&amp;TFH-I"/>
    <s v="Short"/>
    <d v="2019-07-24T10:00:00"/>
    <n v="103.95"/>
    <d v="2019-07-24T11:45:00"/>
    <n v="104.15"/>
    <n v="1.9E-3"/>
    <n v="-1157.4000000000001"/>
    <n v="-2.3E-3"/>
    <n v="4787"/>
    <n v="497608.63"/>
    <n v="865591.55"/>
    <n v="8"/>
    <n v="-144.68"/>
    <n v="-6.7000000000000002E-3"/>
    <n v="1.54E-2"/>
    <s v="0/0"/>
    <m/>
    <x v="0"/>
    <x v="0"/>
    <x v="4"/>
    <s v="QTR3"/>
    <s v="2019-QTR3"/>
  </r>
  <r>
    <s v="DLF-I"/>
    <s v="Short"/>
    <d v="2019-07-24T11:45:00"/>
    <n v="172.5"/>
    <d v="2019-07-24T12:45:00"/>
    <n v="174.75"/>
    <n v="1.2999999999999999E-2"/>
    <n v="-6722.75"/>
    <n v="-1.34E-2"/>
    <n v="2899"/>
    <n v="500077.5"/>
    <n v="858868.8"/>
    <n v="5"/>
    <n v="-1344.55"/>
    <n v="-1.2999999999999999E-2"/>
    <n v="6.7000000000000002E-3"/>
    <s v="0/0"/>
    <m/>
    <x v="0"/>
    <x v="0"/>
    <x v="4"/>
    <s v="QTR3"/>
    <s v="2019-QTR3"/>
  </r>
  <r>
    <s v="MANAPPURAM-I"/>
    <s v="Short"/>
    <d v="2019-07-24T13:00:00"/>
    <n v="116.65"/>
    <d v="2019-07-24T13:15:00"/>
    <n v="117.05"/>
    <n v="3.3999999999999998E-3"/>
    <n v="-1914.4"/>
    <n v="-3.8E-3"/>
    <n v="4286"/>
    <n v="499961.91"/>
    <n v="856954.4"/>
    <n v="2"/>
    <n v="-957.2"/>
    <n v="-3.8999999999999998E-3"/>
    <n v="2.5999999999999999E-3"/>
    <s v="0/0"/>
    <m/>
    <x v="0"/>
    <x v="0"/>
    <x v="4"/>
    <s v="QTR3"/>
    <s v="2019-QTR3"/>
  </r>
  <r>
    <s v="NATIONALUM-I"/>
    <s v="Short"/>
    <d v="2019-07-24T10:00:00"/>
    <n v="45.2"/>
    <d v="2019-07-24T13:45:00"/>
    <n v="45.45"/>
    <n v="5.4999999999999997E-3"/>
    <n v="-2965.5"/>
    <n v="-5.8999999999999999E-3"/>
    <n v="11062"/>
    <n v="500002.41"/>
    <n v="853988.9"/>
    <n v="16"/>
    <n v="-185.34"/>
    <n v="-5.4999999999999997E-3"/>
    <n v="6.6E-3"/>
    <s v="0/0"/>
    <m/>
    <x v="0"/>
    <x v="0"/>
    <x v="4"/>
    <s v="QTR3"/>
    <s v="2019-QTR3"/>
  </r>
  <r>
    <s v="MUTHOOTFIN-I"/>
    <s v="Short"/>
    <d v="2019-07-24T13:45:00"/>
    <n v="592.79999999999995"/>
    <d v="2019-07-24T14:00:00"/>
    <n v="595.20000000000005"/>
    <n v="4.0000000000000001E-3"/>
    <n v="-2225.6"/>
    <n v="-4.4000000000000003E-3"/>
    <n v="844"/>
    <n v="500323.19"/>
    <n v="851763.3"/>
    <n v="2"/>
    <n v="-1112.8"/>
    <n v="-5.0000000000000001E-3"/>
    <n v="4.0000000000000002E-4"/>
    <s v="0/0"/>
    <m/>
    <x v="0"/>
    <x v="0"/>
    <x v="4"/>
    <s v="QTR3"/>
    <s v="2019-QTR3"/>
  </r>
  <r>
    <s v="M&amp;M-I"/>
    <s v="Short"/>
    <d v="2019-07-24T09:45:00"/>
    <n v="552"/>
    <d v="2019-07-24T15:15:00"/>
    <n v="548.65"/>
    <n v="-6.1000000000000004E-3"/>
    <n v="2825.05"/>
    <n v="5.7000000000000002E-3"/>
    <n v="903"/>
    <n v="498456"/>
    <n v="854588.35"/>
    <n v="23"/>
    <n v="122.83"/>
    <n v="-4.4999999999999997E-3"/>
    <n v="1.0800000000000001E-2"/>
    <s v="0/0"/>
    <m/>
    <x v="1"/>
    <x v="0"/>
    <x v="4"/>
    <s v="QTR3"/>
    <s v="2019-QTR3"/>
  </r>
  <r>
    <s v="IDFCFIRSTB-I"/>
    <s v="Short"/>
    <d v="2019-07-24T10:00:00"/>
    <n v="38.299999999999997"/>
    <d v="2019-07-24T15:15:00"/>
    <n v="37.25"/>
    <n v="-2.7400000000000001E-2"/>
    <n v="13472.05"/>
    <n v="2.7E-2"/>
    <n v="13021"/>
    <n v="498704.28"/>
    <n v="868060.4"/>
    <n v="22"/>
    <n v="612.37"/>
    <n v="-2.5999999999999999E-3"/>
    <n v="3.39E-2"/>
    <s v="0/0"/>
    <m/>
    <x v="1"/>
    <x v="0"/>
    <x v="4"/>
    <s v="QTR3"/>
    <s v="2019-QTR3"/>
  </r>
  <r>
    <s v="MANAPPURAM-I"/>
    <s v="Short"/>
    <d v="2019-07-24T14:15:00"/>
    <n v="116.65"/>
    <d v="2019-07-24T15:15:00"/>
    <n v="115.6"/>
    <n v="-8.9999999999999993E-3"/>
    <n v="4276.1499999999996"/>
    <n v="8.6E-3"/>
    <n v="4263"/>
    <n v="497278.97"/>
    <n v="872336.55"/>
    <n v="5"/>
    <n v="855.23"/>
    <n v="-5.5999999999999999E-3"/>
    <n v="2.1000000000000001E-2"/>
    <s v="0/0"/>
    <m/>
    <x v="1"/>
    <x v="0"/>
    <x v="4"/>
    <s v="QTR3"/>
    <s v="2019-QTR3"/>
  </r>
  <r>
    <s v="CANBK-I"/>
    <s v="Short"/>
    <d v="2019-07-24T14:45:00"/>
    <n v="244.4"/>
    <d v="2019-07-24T15:15:00"/>
    <n v="245.95"/>
    <n v="6.3E-3"/>
    <n v="-3365.1"/>
    <n v="-6.7000000000000002E-3"/>
    <n v="2042"/>
    <n v="499064.78"/>
    <n v="868971.45"/>
    <n v="3"/>
    <n v="-1121.7"/>
    <n v="-3.95E-2"/>
    <n v="6.7999999999999996E-3"/>
    <s v="0/0"/>
    <m/>
    <x v="0"/>
    <x v="0"/>
    <x v="4"/>
    <s v="QTR3"/>
    <s v="2019-QTR3"/>
  </r>
  <r>
    <s v="ONGC-I"/>
    <s v="Short"/>
    <d v="2019-07-25T10:00:00"/>
    <n v="142.4"/>
    <d v="2019-07-25T10:45:00"/>
    <n v="144.1"/>
    <n v="1.1900000000000001E-2"/>
    <n v="-6139.8"/>
    <n v="-1.23E-2"/>
    <n v="3494"/>
    <n v="497545.59"/>
    <n v="862831.65"/>
    <n v="4"/>
    <n v="-1534.95"/>
    <n v="-1.1900000000000001E-2"/>
    <n v="2.5000000000000001E-3"/>
    <s v="0/0"/>
    <m/>
    <x v="0"/>
    <x v="0"/>
    <x v="4"/>
    <s v="QTR3"/>
    <s v="2019-QTR3"/>
  </r>
  <r>
    <s v="HEXAWARE-I"/>
    <s v="Long"/>
    <d v="2019-07-25T10:45:00"/>
    <n v="366.85"/>
    <d v="2019-07-25T12:00:00"/>
    <n v="364.2"/>
    <n v="-7.1999999999999998E-3"/>
    <n v="-3819.9"/>
    <n v="-7.6E-3"/>
    <n v="1366"/>
    <n v="501117.09"/>
    <n v="859011.75"/>
    <n v="6"/>
    <n v="-636.65"/>
    <n v="-7.1999999999999998E-3"/>
    <n v="7.4000000000000003E-3"/>
    <s v="0/0"/>
    <m/>
    <x v="0"/>
    <x v="0"/>
    <x v="4"/>
    <s v="QTR3"/>
    <s v="2019-QTR3"/>
  </r>
  <r>
    <s v="SUNTV-I"/>
    <s v="Long"/>
    <d v="2019-07-25T10:00:00"/>
    <n v="478.2"/>
    <d v="2019-07-25T15:00:00"/>
    <n v="474.65"/>
    <n v="-7.4000000000000003E-3"/>
    <n v="-3916.85"/>
    <n v="-7.7999999999999996E-3"/>
    <n v="1047"/>
    <n v="500675.41"/>
    <n v="855094.9"/>
    <n v="21"/>
    <n v="-186.52"/>
    <n v="-7.4000000000000003E-3"/>
    <n v="1.8700000000000001E-2"/>
    <s v="0/0"/>
    <m/>
    <x v="0"/>
    <x v="0"/>
    <x v="4"/>
    <s v="QTR3"/>
    <s v="2019-QTR3"/>
  </r>
  <r>
    <s v="APOLLOTYRE-I"/>
    <s v="Short"/>
    <d v="2019-07-25T10:15:00"/>
    <n v="163.5"/>
    <d v="2019-07-25T15:15:00"/>
    <n v="161.55000000000001"/>
    <n v="-1.1900000000000001E-2"/>
    <n v="5757.25"/>
    <n v="1.15E-2"/>
    <n v="3055"/>
    <n v="499492.5"/>
    <n v="860852.15"/>
    <n v="21"/>
    <n v="274.14999999999998"/>
    <n v="-2.8E-3"/>
    <n v="1.5900000000000001E-2"/>
    <s v="0/0"/>
    <m/>
    <x v="1"/>
    <x v="0"/>
    <x v="4"/>
    <s v="QTR3"/>
    <s v="2019-QTR3"/>
  </r>
  <r>
    <s v="LUPIN-I"/>
    <s v="Long"/>
    <d v="2019-07-25T11:15:00"/>
    <n v="767.5"/>
    <d v="2019-07-25T15:15:00"/>
    <n v="772.6"/>
    <n v="6.6E-3"/>
    <n v="3130.3"/>
    <n v="6.1999999999999998E-3"/>
    <n v="653"/>
    <n v="501177.5"/>
    <n v="863982.45"/>
    <n v="17"/>
    <n v="184.14"/>
    <n v="-2.8E-3"/>
    <n v="1.54E-2"/>
    <s v="0/0"/>
    <m/>
    <x v="1"/>
    <x v="0"/>
    <x v="4"/>
    <s v="QTR3"/>
    <s v="2019-QTR3"/>
  </r>
  <r>
    <s v="TATAMOTORS-I"/>
    <s v="Short"/>
    <d v="2019-07-25T12:00:00"/>
    <n v="147.25"/>
    <d v="2019-07-25T15:15:00"/>
    <n v="144.1"/>
    <n v="-2.1399999999999999E-2"/>
    <n v="10459.6"/>
    <n v="2.1000000000000001E-2"/>
    <n v="3384"/>
    <n v="498294"/>
    <n v="874442.05"/>
    <n v="14"/>
    <n v="747.11"/>
    <n v="-7.1000000000000004E-3"/>
    <n v="2.92E-2"/>
    <s v="0/0"/>
    <m/>
    <x v="1"/>
    <x v="0"/>
    <x v="4"/>
    <s v="QTR3"/>
    <s v="2019-QTR3"/>
  </r>
  <r>
    <s v="RELCAPITAL-I"/>
    <s v="Short"/>
    <d v="2019-07-26T09:45:00"/>
    <n v="46.75"/>
    <d v="2019-07-26T10:15:00"/>
    <n v="48.35"/>
    <n v="3.4200000000000001E-2"/>
    <n v="-16694.400000000001"/>
    <n v="-3.4599999999999999E-2"/>
    <n v="10309"/>
    <n v="481945.75"/>
    <n v="857747.65"/>
    <n v="3"/>
    <n v="-5564.8"/>
    <n v="-4.3900000000000002E-2"/>
    <n v="1.1000000000000001E-3"/>
    <s v="0/0"/>
    <m/>
    <x v="0"/>
    <x v="0"/>
    <x v="4"/>
    <s v="QTR3"/>
    <s v="2019-QTR3"/>
  </r>
  <r>
    <s v="BPCL-I"/>
    <s v="Short"/>
    <d v="2019-07-26T09:45:00"/>
    <n v="330.1"/>
    <d v="2019-07-26T10:15:00"/>
    <n v="333"/>
    <n v="8.8000000000000005E-3"/>
    <n v="-4567.3999999999996"/>
    <n v="-9.1999999999999998E-3"/>
    <n v="1506"/>
    <n v="497130.59"/>
    <n v="853180.25"/>
    <n v="3"/>
    <n v="-1522.47"/>
    <n v="-8.8000000000000005E-3"/>
    <n v="2.5999999999999999E-3"/>
    <s v="0/0"/>
    <m/>
    <x v="0"/>
    <x v="0"/>
    <x v="4"/>
    <s v="QTR3"/>
    <s v="2019-QTR3"/>
  </r>
  <r>
    <s v="DISHTV-I"/>
    <s v="Short"/>
    <d v="2019-07-26T09:45:00"/>
    <n v="31.7"/>
    <d v="2019-07-26T10:30:00"/>
    <n v="32.35"/>
    <n v="2.0500000000000001E-2"/>
    <n v="-10404.35"/>
    <n v="-2.0899999999999998E-2"/>
    <n v="15699"/>
    <n v="497658.31"/>
    <n v="842775.9"/>
    <n v="4"/>
    <n v="-2601.09"/>
    <n v="-2.0500000000000001E-2"/>
    <n v="1.7399999999999999E-2"/>
    <s v="0/0"/>
    <m/>
    <x v="0"/>
    <x v="0"/>
    <x v="4"/>
    <s v="QTR3"/>
    <s v="2019-QTR3"/>
  </r>
  <r>
    <s v="IOC-I"/>
    <s v="Short"/>
    <d v="2019-07-26T09:45:00"/>
    <n v="139.55000000000001"/>
    <d v="2019-07-26T11:30:00"/>
    <n v="140.6"/>
    <n v="7.4999999999999997E-3"/>
    <n v="-3936.95"/>
    <n v="-7.9000000000000008E-3"/>
    <n v="3559"/>
    <n v="496658.47"/>
    <n v="838838.95"/>
    <n v="8"/>
    <n v="-492.12"/>
    <n v="-7.4999999999999997E-3"/>
    <n v="6.7999999999999996E-3"/>
    <s v="0/0"/>
    <m/>
    <x v="0"/>
    <x v="0"/>
    <x v="4"/>
    <s v="QTR3"/>
    <s v="2019-QTR3"/>
  </r>
  <r>
    <s v="PNB-I"/>
    <s v="Long"/>
    <d v="2019-07-26T11:30:00"/>
    <n v="69.55"/>
    <d v="2019-07-26T12:45:00"/>
    <n v="69.2"/>
    <n v="-5.0000000000000001E-3"/>
    <n v="-2728.75"/>
    <n v="-5.4000000000000003E-3"/>
    <n v="7225"/>
    <n v="502498.78"/>
    <n v="836110.2"/>
    <n v="6"/>
    <n v="-454.79"/>
    <n v="-5.0000000000000001E-3"/>
    <n v="7.9000000000000008E-3"/>
    <s v="0/0"/>
    <m/>
    <x v="0"/>
    <x v="0"/>
    <x v="4"/>
    <s v="QTR3"/>
    <s v="2019-QTR3"/>
  </r>
  <r>
    <s v="BANKINDIA-I"/>
    <s v="Long"/>
    <d v="2019-07-26T10:45:00"/>
    <n v="77.599999999999994"/>
    <d v="2019-07-26T13:30:00"/>
    <n v="76.900000000000006"/>
    <n v="-8.9999999999999993E-3"/>
    <n v="-4727.6000000000004"/>
    <n v="-9.4000000000000004E-3"/>
    <n v="6468"/>
    <n v="501916.78"/>
    <n v="831382.6"/>
    <n v="12"/>
    <n v="-393.97"/>
    <n v="-8.9999999999999993E-3"/>
    <n v="1.61E-2"/>
    <s v="0/0"/>
    <m/>
    <x v="0"/>
    <x v="0"/>
    <x v="4"/>
    <s v="QTR3"/>
    <s v="2019-QTR3"/>
  </r>
  <r>
    <s v="CONCOR-I"/>
    <s v="Short"/>
    <d v="2019-07-26T13:00:00"/>
    <n v="509.55"/>
    <d v="2019-07-26T13:45:00"/>
    <n v="512.25"/>
    <n v="5.3E-3"/>
    <n v="-2846"/>
    <n v="-5.7000000000000002E-3"/>
    <n v="980"/>
    <n v="499359"/>
    <n v="828536.6"/>
    <n v="4"/>
    <n v="-711.5"/>
    <n v="-6.7000000000000002E-3"/>
    <n v="1E-4"/>
    <s v="0/0"/>
    <m/>
    <x v="0"/>
    <x v="0"/>
    <x v="4"/>
    <s v="QTR3"/>
    <s v="2019-QTR3"/>
  </r>
  <r>
    <s v="ASHOKLEY-I"/>
    <s v="Long"/>
    <d v="2019-07-26T10:15:00"/>
    <n v="74.05"/>
    <d v="2019-07-26T15:15:00"/>
    <n v="74.5"/>
    <n v="6.1000000000000004E-3"/>
    <n v="2844.7"/>
    <n v="5.7000000000000002E-3"/>
    <n v="6766"/>
    <n v="501022.31"/>
    <n v="831381.3"/>
    <n v="21"/>
    <n v="135.46"/>
    <n v="-3.3999999999999998E-3"/>
    <n v="1.6899999999999998E-2"/>
    <s v="0/0"/>
    <m/>
    <x v="1"/>
    <x v="0"/>
    <x v="4"/>
    <s v="QTR3"/>
    <s v="2019-QTR3"/>
  </r>
  <r>
    <s v="M&amp;M-I"/>
    <s v="Long"/>
    <d v="2019-07-26T10:45:00"/>
    <n v="563.85"/>
    <d v="2019-07-26T15:15:00"/>
    <n v="566.79999999999995"/>
    <n v="5.1999999999999998E-3"/>
    <n v="2422.5500000000002"/>
    <n v="4.7999999999999996E-3"/>
    <n v="889"/>
    <n v="501262.63"/>
    <n v="833803.85"/>
    <n v="19"/>
    <n v="127.5"/>
    <n v="-5.0000000000000001E-3"/>
    <n v="8.2000000000000007E-3"/>
    <s v="0/0"/>
    <m/>
    <x v="1"/>
    <x v="0"/>
    <x v="4"/>
    <s v="QTR3"/>
    <s v="2019-QTR3"/>
  </r>
  <r>
    <s v="M&amp;MFIN-I"/>
    <s v="Short"/>
    <d v="2019-07-26T13:30:00"/>
    <n v="295.75"/>
    <d v="2019-07-26T15:15:00"/>
    <n v="297.25"/>
    <n v="5.1000000000000004E-3"/>
    <n v="-2724.5"/>
    <n v="-5.4999999999999997E-3"/>
    <n v="1683"/>
    <n v="497747.25"/>
    <n v="831079.35"/>
    <n v="8"/>
    <n v="-340.56"/>
    <n v="-1.0999999999999999E-2"/>
    <n v="8.0000000000000004E-4"/>
    <s v="0/0"/>
    <m/>
    <x v="0"/>
    <x v="0"/>
    <x v="4"/>
    <s v="QTR3"/>
    <s v="2019-QTR3"/>
  </r>
  <r>
    <s v="STAR-I"/>
    <s v="Long"/>
    <d v="2019-07-26T14:15:00"/>
    <n v="352.9"/>
    <d v="2019-07-26T15:15:00"/>
    <n v="353.4"/>
    <n v="1.4E-3"/>
    <n v="508.5"/>
    <n v="1E-3"/>
    <n v="1417"/>
    <n v="500059.28"/>
    <n v="831587.85"/>
    <n v="5"/>
    <n v="101.7"/>
    <n v="-1.6999999999999999E-3"/>
    <n v="7.7999999999999996E-3"/>
    <s v="0/0"/>
    <m/>
    <x v="1"/>
    <x v="0"/>
    <x v="4"/>
    <s v="QTR3"/>
    <s v="2019-QTR3"/>
  </r>
  <r>
    <s v="JINDALSTEL-I"/>
    <s v="Short"/>
    <d v="2019-07-29T09:45:00"/>
    <n v="134.1"/>
    <d v="2019-07-29T10:15:00"/>
    <n v="135.35"/>
    <n v="9.2999999999999992E-3"/>
    <n v="-4827.5"/>
    <n v="-9.7000000000000003E-3"/>
    <n v="3702"/>
    <n v="496438.22"/>
    <n v="826760.35"/>
    <n v="3"/>
    <n v="-1609.17"/>
    <n v="-9.2999999999999992E-3"/>
    <n v="6.0000000000000001E-3"/>
    <s v="0/0"/>
    <m/>
    <x v="0"/>
    <x v="0"/>
    <x v="4"/>
    <s v="QTR3"/>
    <s v="2019-QTR3"/>
  </r>
  <r>
    <s v="MARICO-I"/>
    <s v="Long"/>
    <d v="2019-07-29T09:45:00"/>
    <n v="368.8"/>
    <d v="2019-07-29T11:30:00"/>
    <n v="366.45"/>
    <n v="-6.4000000000000003E-3"/>
    <n v="-3403.05"/>
    <n v="-6.7999999999999996E-3"/>
    <n v="1363"/>
    <n v="502674.38"/>
    <n v="823357.3"/>
    <n v="8"/>
    <n v="-425.38"/>
    <n v="-6.4000000000000003E-3"/>
    <n v="2.7000000000000001E-3"/>
    <s v="0/0"/>
    <m/>
    <x v="0"/>
    <x v="0"/>
    <x v="4"/>
    <s v="QTR3"/>
    <s v="2019-QTR3"/>
  </r>
  <r>
    <s v="MANAPPURAM-I"/>
    <s v="Short"/>
    <d v="2019-07-29T11:30:00"/>
    <n v="111"/>
    <d v="2019-07-29T11:45:00"/>
    <n v="111.85"/>
    <n v="7.7000000000000002E-3"/>
    <n v="-4018.2"/>
    <n v="-8.0999999999999996E-3"/>
    <n v="4492"/>
    <n v="498612"/>
    <n v="819339.1"/>
    <n v="2"/>
    <n v="-2009.1"/>
    <n v="-7.7000000000000002E-3"/>
    <n v="2.7000000000000001E-3"/>
    <s v="0/0"/>
    <m/>
    <x v="0"/>
    <x v="0"/>
    <x v="4"/>
    <s v="QTR3"/>
    <s v="2019-QTR3"/>
  </r>
  <r>
    <s v="JINDALSTEL-I"/>
    <s v="Short"/>
    <d v="2019-07-29T11:45:00"/>
    <n v="134.1"/>
    <d v="2019-07-29T12:15:00"/>
    <n v="134.15"/>
    <n v="4.0000000000000002E-4"/>
    <n v="-385.6"/>
    <n v="-8.0000000000000004E-4"/>
    <n v="3712"/>
    <n v="497779.22"/>
    <n v="818953.5"/>
    <n v="3"/>
    <n v="-128.53"/>
    <n v="-4.4999999999999997E-3"/>
    <n v="1.0800000000000001E-2"/>
    <s v="0/0"/>
    <m/>
    <x v="0"/>
    <x v="0"/>
    <x v="4"/>
    <s v="QTR3"/>
    <s v="2019-QTR3"/>
  </r>
  <r>
    <s v="HAVELLS-I"/>
    <s v="Short"/>
    <d v="2019-07-29T09:45:00"/>
    <n v="665.05"/>
    <d v="2019-07-29T12:45:00"/>
    <n v="659.6"/>
    <n v="-8.2000000000000007E-3"/>
    <n v="3876.6"/>
    <n v="7.7999999999999996E-3"/>
    <n v="748"/>
    <n v="497457.41"/>
    <n v="822830.1"/>
    <n v="13"/>
    <n v="298.2"/>
    <n v="-6.1999999999999998E-3"/>
    <n v="2.5100000000000001E-2"/>
    <s v="0/0"/>
    <m/>
    <x v="1"/>
    <x v="0"/>
    <x v="4"/>
    <s v="QTR3"/>
    <s v="2019-QTR3"/>
  </r>
  <r>
    <s v="POWERGRID-I"/>
    <s v="Short"/>
    <d v="2019-07-29T12:15:00"/>
    <n v="208.15"/>
    <d v="2019-07-29T13:00:00"/>
    <n v="208.85"/>
    <n v="3.3999999999999998E-3"/>
    <n v="-1882.1"/>
    <n v="-3.8E-3"/>
    <n v="2403"/>
    <n v="500184.44"/>
    <n v="820948"/>
    <n v="4"/>
    <n v="-470.52"/>
    <n v="-3.3999999999999998E-3"/>
    <n v="1.6999999999999999E-3"/>
    <s v="0/0"/>
    <m/>
    <x v="0"/>
    <x v="0"/>
    <x v="4"/>
    <s v="QTR3"/>
    <s v="2019-QTR3"/>
  </r>
  <r>
    <s v="ADANIPORTS-I"/>
    <s v="Short"/>
    <d v="2019-07-29T12:45:00"/>
    <n v="376.7"/>
    <d v="2019-07-29T13:00:00"/>
    <n v="377.6"/>
    <n v="2.3999999999999998E-3"/>
    <n v="-1394.3"/>
    <n v="-2.8E-3"/>
    <n v="1327"/>
    <n v="499880.91"/>
    <n v="819553.7"/>
    <n v="2"/>
    <n v="-697.15"/>
    <n v="-2.3999999999999998E-3"/>
    <n v="1.9E-3"/>
    <s v="0/0"/>
    <m/>
    <x v="0"/>
    <x v="0"/>
    <x v="4"/>
    <s v="QTR3"/>
    <s v="2019-QTR3"/>
  </r>
  <r>
    <s v="IDEA-I"/>
    <s v="Short"/>
    <d v="2019-07-29T10:15:00"/>
    <n v="7.35"/>
    <d v="2019-07-29T14:00:00"/>
    <n v="7"/>
    <n v="-4.7600000000000003E-2"/>
    <n v="23609.45"/>
    <n v="4.7199999999999999E-2"/>
    <n v="68027"/>
    <n v="499998.44"/>
    <n v="843163.15"/>
    <n v="16"/>
    <n v="1475.59"/>
    <n v="0"/>
    <n v="0.10199999999999999"/>
    <s v="0/0"/>
    <m/>
    <x v="1"/>
    <x v="0"/>
    <x v="4"/>
    <s v="QTR3"/>
    <s v="2019-QTR3"/>
  </r>
  <r>
    <s v="CANBK-I"/>
    <s v="Long"/>
    <d v="2019-07-29T14:15:00"/>
    <n v="244.05"/>
    <d v="2019-07-29T14:45:00"/>
    <n v="241.4"/>
    <n v="-1.09E-2"/>
    <n v="-5640.45"/>
    <n v="-1.1299999999999999E-2"/>
    <n v="2053"/>
    <n v="501034.66"/>
    <n v="837522.7"/>
    <n v="3"/>
    <n v="-1880.15"/>
    <n v="-1.09E-2"/>
    <n v="3.5000000000000001E-3"/>
    <s v="0/0"/>
    <m/>
    <x v="0"/>
    <x v="0"/>
    <x v="4"/>
    <s v="QTR3"/>
    <s v="2019-QTR3"/>
  </r>
  <r>
    <s v="TATAMTRDVR-I"/>
    <s v="Short"/>
    <d v="2019-07-29T10:00:00"/>
    <n v="68.7"/>
    <d v="2019-07-29T15:15:00"/>
    <n v="66.900000000000006"/>
    <n v="-2.6200000000000001E-2"/>
    <n v="12796"/>
    <n v="2.58E-2"/>
    <n v="7220"/>
    <n v="496013.97"/>
    <n v="850318.7"/>
    <n v="22"/>
    <n v="581.64"/>
    <n v="-8.0000000000000002E-3"/>
    <n v="3.78E-2"/>
    <s v="0/0"/>
    <m/>
    <x v="1"/>
    <x v="0"/>
    <x v="4"/>
    <s v="QTR3"/>
    <s v="2019-QTR3"/>
  </r>
  <r>
    <s v="POWERGRID-I"/>
    <s v="Short"/>
    <d v="2019-07-29T13:15:00"/>
    <n v="208.15"/>
    <d v="2019-07-29T15:15:00"/>
    <n v="206.8"/>
    <n v="-6.4999999999999997E-3"/>
    <n v="3038.65"/>
    <n v="6.1000000000000004E-3"/>
    <n v="2399"/>
    <n v="499351.84"/>
    <n v="853357.35"/>
    <n v="9"/>
    <n v="337.63"/>
    <n v="-1.9E-3"/>
    <n v="9.7999999999999997E-3"/>
    <s v="0/0"/>
    <m/>
    <x v="1"/>
    <x v="0"/>
    <x v="4"/>
    <s v="QTR3"/>
    <s v="2019-QTR3"/>
  </r>
  <r>
    <s v="ADANIPORTS-I"/>
    <s v="Short"/>
    <d v="2019-07-29T13:30:00"/>
    <n v="376.7"/>
    <d v="2019-07-29T15:15:00"/>
    <n v="376.2"/>
    <n v="-1.2999999999999999E-3"/>
    <n v="463.5"/>
    <n v="8.9999999999999998E-4"/>
    <n v="1327"/>
    <n v="499880.91"/>
    <n v="853820.85"/>
    <n v="8"/>
    <n v="57.94"/>
    <n v="-2.8999999999999998E-3"/>
    <n v="8.0000000000000002E-3"/>
    <s v="0/0"/>
    <m/>
    <x v="1"/>
    <x v="0"/>
    <x v="4"/>
    <s v="QTR3"/>
    <s v="2019-QTR3"/>
  </r>
  <r>
    <s v="TATAPOWER-I"/>
    <s v="Short"/>
    <d v="2019-07-29T14:45:00"/>
    <n v="61.65"/>
    <d v="2019-07-29T15:15:00"/>
    <n v="61.5"/>
    <n v="-2.3999999999999998E-3"/>
    <n v="1016.5"/>
    <n v="2E-3"/>
    <n v="8110"/>
    <n v="499981.5"/>
    <n v="854837.35"/>
    <n v="3"/>
    <n v="338.83"/>
    <n v="-8.0000000000000004E-4"/>
    <n v="4.1000000000000003E-3"/>
    <s v="0/0"/>
    <m/>
    <x v="1"/>
    <x v="0"/>
    <x v="4"/>
    <s v="QTR3"/>
    <s v="2019-QTR3"/>
  </r>
  <r>
    <s v="TATACHEM-I"/>
    <s v="Short"/>
    <d v="2019-07-30T10:00:00"/>
    <n v="571.1"/>
    <d v="2019-07-30T10:30:00"/>
    <n v="573.6"/>
    <n v="4.4000000000000003E-3"/>
    <n v="-2382.5"/>
    <n v="-4.7999999999999996E-3"/>
    <n v="873"/>
    <n v="498570.28"/>
    <n v="852454.85"/>
    <n v="3"/>
    <n v="-794.17"/>
    <n v="-4.4000000000000003E-3"/>
    <n v="3.0000000000000001E-3"/>
    <s v="0/0"/>
    <m/>
    <x v="0"/>
    <x v="0"/>
    <x v="4"/>
    <s v="QTR3"/>
    <s v="2019-QTR3"/>
  </r>
  <r>
    <s v="BEL-I"/>
    <s v="Long"/>
    <d v="2019-07-30T10:30:00"/>
    <n v="97.8"/>
    <d v="2019-07-30T10:45:00"/>
    <n v="97.05"/>
    <n v="-7.7000000000000002E-3"/>
    <n v="-4052"/>
    <n v="-8.0999999999999996E-3"/>
    <n v="5136"/>
    <n v="502300.81"/>
    <n v="848402.85"/>
    <n v="2"/>
    <n v="-2026"/>
    <n v="-7.7000000000000002E-3"/>
    <n v="7.1999999999999998E-3"/>
    <s v="0/0"/>
    <m/>
    <x v="0"/>
    <x v="0"/>
    <x v="4"/>
    <s v="QTR3"/>
    <s v="2019-QTR3"/>
  </r>
  <r>
    <s v="AUROPHARMA-I"/>
    <s v="Long"/>
    <d v="2019-07-30T10:00:00"/>
    <n v="572"/>
    <d v="2019-07-30T11:15:00"/>
    <n v="569.29999999999995"/>
    <n v="-4.7000000000000002E-3"/>
    <n v="-2565.1999999999998"/>
    <n v="-5.1000000000000004E-3"/>
    <n v="876"/>
    <n v="501072"/>
    <n v="845837.65"/>
    <n v="6"/>
    <n v="-427.53"/>
    <n v="-4.7000000000000002E-3"/>
    <n v="9.4000000000000004E-3"/>
    <s v="0/0"/>
    <m/>
    <x v="0"/>
    <x v="0"/>
    <x v="4"/>
    <s v="QTR3"/>
    <s v="2019-QTR3"/>
  </r>
  <r>
    <s v="BHEL-I"/>
    <s v="Short"/>
    <d v="2019-07-30T10:45:00"/>
    <n v="58.35"/>
    <d v="2019-07-30T12:00:00"/>
    <n v="58.65"/>
    <n v="5.1000000000000004E-3"/>
    <n v="-2768.6"/>
    <n v="-5.4999999999999997E-3"/>
    <n v="8562"/>
    <n v="499592.69"/>
    <n v="843069.05"/>
    <n v="6"/>
    <n v="-461.43"/>
    <n v="-5.1000000000000004E-3"/>
    <n v="1.03E-2"/>
    <s v="0/0"/>
    <m/>
    <x v="0"/>
    <x v="0"/>
    <x v="4"/>
    <s v="QTR3"/>
    <s v="2019-QTR3"/>
  </r>
  <r>
    <s v="CADILAHC-I"/>
    <s v="Short"/>
    <d v="2019-07-30T12:00:00"/>
    <n v="225.85"/>
    <d v="2019-07-30T12:15:00"/>
    <n v="226.65"/>
    <n v="3.5000000000000001E-3"/>
    <n v="-1966.4"/>
    <n v="-3.8999999999999998E-3"/>
    <n v="2208"/>
    <n v="498676.81"/>
    <n v="841102.65"/>
    <n v="2"/>
    <n v="-983.2"/>
    <n v="-3.5000000000000001E-3"/>
    <n v="1.5E-3"/>
    <s v="0/0"/>
    <m/>
    <x v="0"/>
    <x v="0"/>
    <x v="4"/>
    <s v="QTR3"/>
    <s v="2019-QTR3"/>
  </r>
  <r>
    <s v="TATAPOWER-I"/>
    <s v="Short"/>
    <d v="2019-07-30T10:15:00"/>
    <n v="61.05"/>
    <d v="2019-07-30T14:30:00"/>
    <n v="59"/>
    <n v="-3.3599999999999998E-2"/>
    <n v="16589.5"/>
    <n v="3.32E-2"/>
    <n v="8190"/>
    <n v="499999.5"/>
    <n v="857692.15"/>
    <n v="18"/>
    <n v="921.64"/>
    <n v="-1.6000000000000001E-3"/>
    <n v="4.1799999999999997E-2"/>
    <s v="0/0"/>
    <m/>
    <x v="1"/>
    <x v="0"/>
    <x v="4"/>
    <s v="QTR3"/>
    <s v="2019-QTR3"/>
  </r>
  <r>
    <s v="NATIONALUM-I"/>
    <s v="Short"/>
    <d v="2019-07-30T10:00:00"/>
    <n v="45.15"/>
    <d v="2019-07-30T15:15:00"/>
    <n v="43.75"/>
    <n v="-3.1E-2"/>
    <n v="15253.2"/>
    <n v="3.0599999999999999E-2"/>
    <n v="11038"/>
    <n v="498365.72"/>
    <n v="872945.35"/>
    <n v="22"/>
    <n v="693.33"/>
    <n v="-3.3E-3"/>
    <n v="3.2099999999999997E-2"/>
    <s v="0/0"/>
    <m/>
    <x v="1"/>
    <x v="0"/>
    <x v="4"/>
    <s v="QTR3"/>
    <s v="2019-QTR3"/>
  </r>
  <r>
    <s v="GMRINFRA-I"/>
    <s v="Short"/>
    <d v="2019-07-30T11:15:00"/>
    <n v="14.4"/>
    <d v="2019-07-30T15:15:00"/>
    <n v="14.35"/>
    <n v="-3.5000000000000001E-3"/>
    <n v="1530.1"/>
    <n v="3.0999999999999999E-3"/>
    <n v="34602"/>
    <n v="498268.78"/>
    <n v="874475.45"/>
    <n v="17"/>
    <n v="90.01"/>
    <n v="-6.8999999999999999E-3"/>
    <n v="2.0799999999999999E-2"/>
    <s v="0/0"/>
    <m/>
    <x v="1"/>
    <x v="0"/>
    <x v="4"/>
    <s v="QTR3"/>
    <s v="2019-QTR3"/>
  </r>
  <r>
    <s v="CADILAHC-I"/>
    <s v="Short"/>
    <d v="2019-07-30T12:30:00"/>
    <n v="225.85"/>
    <d v="2019-07-30T15:15:00"/>
    <n v="220.25"/>
    <n v="-2.4799999999999999E-2"/>
    <n v="12170.4"/>
    <n v="2.4400000000000002E-2"/>
    <n v="2209"/>
    <n v="498902.66"/>
    <n v="886645.85"/>
    <n v="12"/>
    <n v="1014.2"/>
    <n v="-2.8999999999999998E-3"/>
    <n v="2.7900000000000001E-2"/>
    <s v="0/0"/>
    <m/>
    <x v="1"/>
    <x v="0"/>
    <x v="4"/>
    <s v="QTR3"/>
    <s v="2019-QTR3"/>
  </r>
  <r>
    <s v="BHEL-I"/>
    <s v="Short"/>
    <d v="2019-07-30T14:30:00"/>
    <n v="58.35"/>
    <d v="2019-07-30T15:15:00"/>
    <n v="57.9"/>
    <n v="-7.7000000000000002E-3"/>
    <n v="3639.4"/>
    <n v="7.3000000000000001E-3"/>
    <n v="8532"/>
    <n v="497842.19"/>
    <n v="890285.25"/>
    <n v="4"/>
    <n v="909.85"/>
    <n v="-4.3E-3"/>
    <n v="1.2E-2"/>
    <s v="0/0"/>
    <m/>
    <x v="1"/>
    <x v="0"/>
    <x v="4"/>
    <s v="QTR3"/>
    <s v="2019-QTR3"/>
  </r>
  <r>
    <s v="INFRATEL-I"/>
    <s v="Short"/>
    <d v="2019-07-31T10:30:00"/>
    <n v="240.6"/>
    <d v="2019-07-31T11:15:00"/>
    <n v="244.3"/>
    <n v="1.54E-2"/>
    <n v="-7851.6"/>
    <n v="-1.5800000000000002E-2"/>
    <n v="2068"/>
    <n v="497560.81"/>
    <n v="882433.65"/>
    <n v="4"/>
    <n v="-1962.9"/>
    <n v="-1.54E-2"/>
    <n v="2.5000000000000001E-3"/>
    <s v="0/0"/>
    <m/>
    <x v="0"/>
    <x v="0"/>
    <x v="4"/>
    <s v="QTR3"/>
    <s v="2019-QTR3"/>
  </r>
  <r>
    <s v="TECHM-I"/>
    <s v="Short"/>
    <d v="2019-07-31T12:15:00"/>
    <n v="616.29999999999995"/>
    <d v="2019-07-31T12:45:00"/>
    <n v="623.20000000000005"/>
    <n v="1.12E-2"/>
    <n v="-5775.2"/>
    <n v="-1.1599999999999999E-2"/>
    <n v="808"/>
    <n v="497970.38"/>
    <n v="876658.45"/>
    <n v="3"/>
    <n v="-1925.07"/>
    <n v="-1.12E-2"/>
    <n v="9.9000000000000008E-3"/>
    <s v="0/0"/>
    <m/>
    <x v="0"/>
    <x v="0"/>
    <x v="4"/>
    <s v="QTR3"/>
    <s v="2019-QTR3"/>
  </r>
  <r>
    <s v="ZEEL-I"/>
    <s v="Short"/>
    <d v="2019-07-31T10:30:00"/>
    <n v="364.5"/>
    <d v="2019-07-31T13:30:00"/>
    <n v="370"/>
    <n v="1.5100000000000001E-2"/>
    <n v="-7724"/>
    <n v="-1.55E-2"/>
    <n v="1368"/>
    <n v="498636"/>
    <n v="868934.45"/>
    <n v="13"/>
    <n v="-594.15"/>
    <n v="-1.5100000000000001E-2"/>
    <n v="1.4800000000000001E-2"/>
    <s v="0/0"/>
    <m/>
    <x v="0"/>
    <x v="0"/>
    <x v="4"/>
    <s v="QTR3"/>
    <s v="2019-QTR3"/>
  </r>
  <r>
    <s v="CANBK-I"/>
    <s v="Long"/>
    <d v="2019-07-31T13:30:00"/>
    <n v="237.6"/>
    <d v="2019-07-31T13:45:00"/>
    <n v="235.55"/>
    <n v="-8.6E-3"/>
    <n v="-4523.45"/>
    <n v="-8.9999999999999993E-3"/>
    <n v="2109"/>
    <n v="501098.41"/>
    <n v="864411"/>
    <n v="2"/>
    <n v="-2261.7199999999998"/>
    <n v="-1.09E-2"/>
    <n v="8.0000000000000004E-4"/>
    <s v="0/0"/>
    <m/>
    <x v="0"/>
    <x v="0"/>
    <x v="4"/>
    <s v="QTR3"/>
    <s v="2019-QTR3"/>
  </r>
  <r>
    <s v="MUTHOOTFIN-I"/>
    <s v="Long"/>
    <d v="2019-07-31T12:45:00"/>
    <n v="610"/>
    <d v="2019-07-31T14:45:00"/>
    <n v="606.20000000000005"/>
    <n v="-6.1999999999999998E-3"/>
    <n v="-3327.4"/>
    <n v="-6.6E-3"/>
    <n v="823"/>
    <n v="502030"/>
    <n v="861083.6"/>
    <n v="9"/>
    <n v="-369.71"/>
    <n v="-6.6E-3"/>
    <n v="4.3E-3"/>
    <s v="0/0"/>
    <m/>
    <x v="0"/>
    <x v="0"/>
    <x v="4"/>
    <s v="QTR3"/>
    <s v="2019-QTR3"/>
  </r>
  <r>
    <s v="BIOCON-I"/>
    <s v="Short"/>
    <d v="2019-07-31T10:00:00"/>
    <n v="228.3"/>
    <d v="2019-07-31T15:15:00"/>
    <n v="227.55"/>
    <n v="-3.3E-3"/>
    <n v="1430.5"/>
    <n v="2.8999999999999998E-3"/>
    <n v="2174"/>
    <n v="496324.22"/>
    <n v="862514.1"/>
    <n v="22"/>
    <n v="65.02"/>
    <n v="-7.1999999999999998E-3"/>
    <n v="1.34E-2"/>
    <s v="0/0"/>
    <m/>
    <x v="1"/>
    <x v="0"/>
    <x v="4"/>
    <s v="QTR3"/>
    <s v="2019-QTR3"/>
  </r>
  <r>
    <s v="DISHTV-I"/>
    <s v="Short"/>
    <d v="2019-07-31T10:45:00"/>
    <n v="27.75"/>
    <d v="2019-07-31T15:15:00"/>
    <n v="27.3"/>
    <n v="-1.6199999999999999E-2"/>
    <n v="7893.7"/>
    <n v="1.5800000000000002E-2"/>
    <n v="17986"/>
    <n v="499111.5"/>
    <n v="870407.8"/>
    <n v="19"/>
    <n v="415.46"/>
    <n v="-2.1600000000000001E-2"/>
    <n v="5.5899999999999998E-2"/>
    <s v="0/0"/>
    <m/>
    <x v="1"/>
    <x v="0"/>
    <x v="4"/>
    <s v="QTR3"/>
    <s v="2019-QTR3"/>
  </r>
  <r>
    <s v="CANBK-I"/>
    <s v="Long"/>
    <d v="2019-07-31T14:15:00"/>
    <n v="237.6"/>
    <d v="2019-07-31T15:15:00"/>
    <n v="236.4"/>
    <n v="-5.1000000000000004E-3"/>
    <n v="-2746.4"/>
    <n v="-5.4000000000000003E-3"/>
    <n v="2122"/>
    <n v="504187.22"/>
    <n v="867661.4"/>
    <n v="5"/>
    <n v="-549.28"/>
    <n v="-8.9999999999999993E-3"/>
    <n v="3.2000000000000002E-3"/>
    <s v="0/0"/>
    <m/>
    <x v="0"/>
    <x v="0"/>
    <x v="4"/>
    <s v="QTR3"/>
    <s v="2019-QTR3"/>
  </r>
  <r>
    <s v="APOLLOTYRE-I"/>
    <s v="Long"/>
    <d v="2019-07-31T14:45:00"/>
    <n v="157.55000000000001"/>
    <d v="2019-07-31T15:15:00"/>
    <n v="158.1"/>
    <n v="3.5000000000000001E-3"/>
    <n v="1559.45"/>
    <n v="3.0999999999999999E-3"/>
    <n v="3199"/>
    <n v="504002.47"/>
    <n v="869220.85"/>
    <n v="3"/>
    <n v="519.82000000000005"/>
    <n v="-1.3599999999999999E-2"/>
    <n v="9.1999999999999998E-3"/>
    <s v="0/0"/>
    <m/>
    <x v="1"/>
    <x v="0"/>
    <x v="4"/>
    <s v="QTR3"/>
    <s v="2019-QTR3"/>
  </r>
  <r>
    <s v="UJJIVAN-I"/>
    <s v="Long"/>
    <d v="2019-08-01T10:15:00"/>
    <n v="275.60000000000002"/>
    <d v="2019-08-01T10:45:00"/>
    <n v="274.10000000000002"/>
    <n v="-5.4000000000000003E-3"/>
    <n v="-2978"/>
    <n v="-5.7999999999999996E-3"/>
    <n v="1852"/>
    <n v="510411.22"/>
    <n v="866242.85"/>
    <n v="3"/>
    <n v="-992.67"/>
    <n v="-2.0299999999999999E-2"/>
    <n v="6.8999999999999999E-3"/>
    <s v="0/0"/>
    <m/>
    <x v="0"/>
    <x v="0"/>
    <x v="5"/>
    <s v="QTR3"/>
    <s v="2019-QTR3"/>
  </r>
  <r>
    <s v="INFY-I"/>
    <s v="Short"/>
    <d v="2019-08-01T09:45:00"/>
    <n v="785.5"/>
    <d v="2019-08-01T15:15:00"/>
    <n v="775.5"/>
    <n v="-1.2699999999999999E-2"/>
    <n v="6150"/>
    <n v="1.23E-2"/>
    <n v="635"/>
    <n v="498792.5"/>
    <n v="872392.85"/>
    <n v="23"/>
    <n v="267.39"/>
    <n v="-3.5999999999999999E-3"/>
    <n v="2.1999999999999999E-2"/>
    <s v="0/0"/>
    <m/>
    <x v="1"/>
    <x v="0"/>
    <x v="5"/>
    <s v="QTR3"/>
    <s v="2019-QTR3"/>
  </r>
  <r>
    <s v="HINDALCO-I"/>
    <s v="Short"/>
    <d v="2019-08-01T10:00:00"/>
    <n v="183"/>
    <d v="2019-08-01T15:15:00"/>
    <n v="182.5"/>
    <n v="-2.7000000000000001E-3"/>
    <n v="1163"/>
    <n v="2.3E-3"/>
    <n v="2726"/>
    <n v="498858"/>
    <n v="873555.85"/>
    <n v="22"/>
    <n v="52.86"/>
    <n v="-2.5000000000000001E-3"/>
    <n v="1.9699999999999999E-2"/>
    <s v="0/0"/>
    <m/>
    <x v="1"/>
    <x v="0"/>
    <x v="5"/>
    <s v="QTR3"/>
    <s v="2019-QTR3"/>
  </r>
  <r>
    <s v="SBIN-I"/>
    <s v="Short"/>
    <d v="2019-08-01T10:30:00"/>
    <n v="329.1"/>
    <d v="2019-08-01T15:15:00"/>
    <n v="318.14999999999998"/>
    <n v="-3.3300000000000003E-2"/>
    <n v="16367.35"/>
    <n v="3.2899999999999999E-2"/>
    <n v="1513"/>
    <n v="497928.31"/>
    <n v="889923.2"/>
    <n v="20"/>
    <n v="818.37"/>
    <n v="-4.5999999999999999E-3"/>
    <n v="4.8599999999999997E-2"/>
    <s v="0/0"/>
    <m/>
    <x v="1"/>
    <x v="0"/>
    <x v="5"/>
    <s v="QTR3"/>
    <s v="2019-QTR3"/>
  </r>
  <r>
    <s v="LICHSGFIN-I"/>
    <s v="Short"/>
    <d v="2019-08-01T10:45:00"/>
    <n v="502.95"/>
    <d v="2019-08-01T15:15:00"/>
    <n v="505.2"/>
    <n v="4.4999999999999997E-3"/>
    <n v="-2432"/>
    <n v="-4.8999999999999998E-3"/>
    <n v="992"/>
    <n v="498926.41"/>
    <n v="887491.2"/>
    <n v="19"/>
    <n v="-128"/>
    <n v="-4.8999999999999998E-3"/>
    <n v="1.32E-2"/>
    <s v="0/0"/>
    <m/>
    <x v="0"/>
    <x v="0"/>
    <x v="5"/>
    <s v="QTR3"/>
    <s v="2019-QTR3"/>
  </r>
  <r>
    <s v="APOLLOTYRE-I"/>
    <s v="Short"/>
    <d v="2019-08-02T10:00:00"/>
    <n v="145.4"/>
    <d v="2019-08-02T10:45:00"/>
    <n v="147.65"/>
    <n v="1.55E-2"/>
    <n v="-7924.25"/>
    <n v="-1.5900000000000001E-2"/>
    <n v="3433"/>
    <n v="499158.19"/>
    <n v="879566.95"/>
    <n v="4"/>
    <n v="-1981.06"/>
    <n v="-1.55E-2"/>
    <n v="7.6E-3"/>
    <s v="0/0"/>
    <m/>
    <x v="0"/>
    <x v="0"/>
    <x v="5"/>
    <s v="QTR3"/>
    <s v="2019-QTR3"/>
  </r>
  <r>
    <s v="ENGINERSIN-I"/>
    <s v="Short"/>
    <d v="2019-08-02T10:00:00"/>
    <n v="94.65"/>
    <d v="2019-08-02T11:00:00"/>
    <n v="95.6"/>
    <n v="0.01"/>
    <n v="-5223.6000000000004"/>
    <n v="-1.04E-2"/>
    <n v="5288"/>
    <n v="500509.22"/>
    <n v="874343.35"/>
    <n v="5"/>
    <n v="-1044.72"/>
    <n v="-0.01"/>
    <n v="8.9999999999999993E-3"/>
    <s v="0/0"/>
    <m/>
    <x v="0"/>
    <x v="0"/>
    <x v="5"/>
    <s v="QTR3"/>
    <s v="2019-QTR3"/>
  </r>
  <r>
    <s v="NBCC-I"/>
    <s v="Short"/>
    <d v="2019-08-02T11:00:00"/>
    <n v="41.85"/>
    <d v="2019-08-02T11:30:00"/>
    <n v="42.6"/>
    <n v="1.7899999999999999E-2"/>
    <n v="-9075.5"/>
    <n v="-1.83E-2"/>
    <n v="11834"/>
    <n v="495252.88"/>
    <n v="865267.85"/>
    <n v="3"/>
    <n v="-3025.17"/>
    <n v="-1.7899999999999999E-2"/>
    <n v="1.1999999999999999E-3"/>
    <s v="0/0"/>
    <m/>
    <x v="0"/>
    <x v="0"/>
    <x v="5"/>
    <s v="QTR3"/>
    <s v="2019-QTR3"/>
  </r>
  <r>
    <s v="TATACHEM-I"/>
    <s v="Short"/>
    <d v="2019-08-02T11:00:00"/>
    <n v="559.45000000000005"/>
    <d v="2019-08-02T11:30:00"/>
    <n v="562.54999999999995"/>
    <n v="5.4999999999999997E-3"/>
    <n v="-2962.1"/>
    <n v="-5.8999999999999999E-3"/>
    <n v="891"/>
    <n v="498469.97"/>
    <n v="862305.75"/>
    <n v="3"/>
    <n v="-987.37"/>
    <n v="-5.4999999999999997E-3"/>
    <n v="6.1000000000000004E-3"/>
    <s v="0/0"/>
    <m/>
    <x v="0"/>
    <x v="0"/>
    <x v="5"/>
    <s v="QTR3"/>
    <s v="2019-QTR3"/>
  </r>
  <r>
    <s v="ICICIBANK-I"/>
    <s v="Short"/>
    <d v="2019-08-02T09:45:00"/>
    <n v="411.3"/>
    <d v="2019-08-02T13:15:00"/>
    <n v="414.3"/>
    <n v="7.3000000000000001E-3"/>
    <n v="-3836"/>
    <n v="-7.7000000000000002E-3"/>
    <n v="1212"/>
    <n v="498495.59"/>
    <n v="858469.75"/>
    <n v="15"/>
    <n v="-255.73"/>
    <n v="-7.3000000000000001E-3"/>
    <n v="8.8000000000000005E-3"/>
    <s v="0/0"/>
    <m/>
    <x v="0"/>
    <x v="0"/>
    <x v="5"/>
    <s v="QTR3"/>
    <s v="2019-QTR3"/>
  </r>
  <r>
    <s v="NATIONALUM-I"/>
    <s v="Short"/>
    <d v="2019-08-02T10:00:00"/>
    <n v="43.55"/>
    <d v="2019-08-02T13:15:00"/>
    <n v="43.85"/>
    <n v="6.8999999999999999E-3"/>
    <n v="-3644.3"/>
    <n v="-7.3000000000000001E-3"/>
    <n v="11481"/>
    <n v="499997.53"/>
    <n v="854825.45"/>
    <n v="14"/>
    <n v="-260.31"/>
    <n v="-6.8999999999999999E-3"/>
    <n v="9.1999999999999998E-3"/>
    <s v="0/0"/>
    <m/>
    <x v="0"/>
    <x v="0"/>
    <x v="5"/>
    <s v="QTR3"/>
    <s v="2019-QTR3"/>
  </r>
  <r>
    <s v="WIPRO-I"/>
    <s v="Short"/>
    <d v="2019-08-02T13:15:00"/>
    <n v="262.5"/>
    <d v="2019-08-02T13:30:00"/>
    <n v="263.25"/>
    <n v="2.8999999999999998E-3"/>
    <n v="-1628"/>
    <n v="-3.3E-3"/>
    <n v="1904"/>
    <n v="499800"/>
    <n v="853197.45"/>
    <n v="2"/>
    <n v="-814"/>
    <n v="-5.1000000000000004E-3"/>
    <n v="2.5000000000000001E-3"/>
    <s v="0/0"/>
    <m/>
    <x v="0"/>
    <x v="0"/>
    <x v="5"/>
    <s v="QTR3"/>
    <s v="2019-QTR3"/>
  </r>
  <r>
    <s v="BALKRISIND-I"/>
    <s v="Long"/>
    <d v="2019-08-02T11:45:00"/>
    <n v="712.95"/>
    <d v="2019-08-02T14:30:00"/>
    <n v="710.85"/>
    <n v="-2.8999999999999998E-3"/>
    <n v="-1680.5"/>
    <n v="-3.3E-3"/>
    <n v="705"/>
    <n v="502629.75"/>
    <n v="851516.95"/>
    <n v="12"/>
    <n v="-140.04"/>
    <n v="-5.7999999999999996E-3"/>
    <n v="8.5000000000000006E-3"/>
    <s v="0/0"/>
    <m/>
    <x v="0"/>
    <x v="0"/>
    <x v="5"/>
    <s v="QTR3"/>
    <s v="2019-QTR3"/>
  </r>
  <r>
    <s v="CUMMINSIND-I"/>
    <s v="Short"/>
    <d v="2019-08-02T12:30:00"/>
    <n v="674.05"/>
    <d v="2019-08-02T15:15:00"/>
    <n v="663.85"/>
    <n v="-1.5100000000000001E-2"/>
    <n v="7358.2"/>
    <n v="1.47E-2"/>
    <n v="741"/>
    <n v="499471.03"/>
    <n v="858875.15"/>
    <n v="12"/>
    <n v="613.17999999999995"/>
    <n v="-2.2000000000000001E-3"/>
    <n v="2.06E-2"/>
    <s v="0/0"/>
    <m/>
    <x v="1"/>
    <x v="0"/>
    <x v="5"/>
    <s v="QTR3"/>
    <s v="2019-QTR3"/>
  </r>
  <r>
    <s v="RELINFRA-I"/>
    <s v="Long"/>
    <d v="2019-08-02T13:30:00"/>
    <n v="49.6"/>
    <d v="2019-08-02T15:15:00"/>
    <n v="48.8"/>
    <n v="-1.61E-2"/>
    <n v="-8330.4"/>
    <n v="-1.6500000000000001E-2"/>
    <n v="10163"/>
    <n v="504084.78"/>
    <n v="850544.75"/>
    <n v="8"/>
    <n v="-1041.3"/>
    <n v="-2.8199999999999999E-2"/>
    <n v="1.61E-2"/>
    <s v="0/0"/>
    <m/>
    <x v="0"/>
    <x v="0"/>
    <x v="5"/>
    <s v="QTR3"/>
    <s v="2019-QTR3"/>
  </r>
  <r>
    <s v="ADANIENT-I"/>
    <s v="Long"/>
    <d v="2019-08-02T13:30:00"/>
    <n v="129.94999999999999"/>
    <d v="2019-08-02T15:15:00"/>
    <n v="127.95"/>
    <n v="-1.54E-2"/>
    <n v="-7928"/>
    <n v="-1.5800000000000002E-2"/>
    <n v="3864"/>
    <n v="502126.78"/>
    <n v="842616.75"/>
    <n v="8"/>
    <n v="-991"/>
    <n v="-1.54E-2"/>
    <n v="4.1999999999999997E-3"/>
    <s v="0/0"/>
    <m/>
    <x v="0"/>
    <x v="0"/>
    <x v="5"/>
    <s v="QTR3"/>
    <s v="2019-QTR3"/>
  </r>
  <r>
    <s v="NTPC-I"/>
    <s v="Short"/>
    <d v="2019-08-02T14:30:00"/>
    <n v="122.95"/>
    <d v="2019-08-02T15:15:00"/>
    <n v="121.95"/>
    <n v="-8.0999999999999996E-3"/>
    <n v="3845"/>
    <n v="7.7000000000000002E-3"/>
    <n v="4045"/>
    <n v="497332.75"/>
    <n v="846461.75"/>
    <n v="4"/>
    <n v="961.25"/>
    <n v="-5.3E-3"/>
    <n v="1.95E-2"/>
    <s v="0/0"/>
    <m/>
    <x v="1"/>
    <x v="0"/>
    <x v="5"/>
    <s v="QTR3"/>
    <s v="2019-QTR3"/>
  </r>
  <r>
    <s v="MOTHERSUMI-I"/>
    <s v="Short"/>
    <d v="2019-08-05T09:45:00"/>
    <n v="98.8"/>
    <d v="2019-08-05T10:00:00"/>
    <n v="99.45"/>
    <n v="6.6E-3"/>
    <n v="-3472.75"/>
    <n v="-7.0000000000000001E-3"/>
    <n v="5035"/>
    <n v="497458"/>
    <n v="842989"/>
    <n v="2"/>
    <n v="-1736.38"/>
    <n v="-9.1000000000000004E-3"/>
    <n v="4.0000000000000001E-3"/>
    <s v="0/0"/>
    <m/>
    <x v="0"/>
    <x v="0"/>
    <x v="5"/>
    <s v="QTR3"/>
    <s v="2019-QTR3"/>
  </r>
  <r>
    <s v="BEL-I"/>
    <s v="Short"/>
    <d v="2019-08-05T10:00:00"/>
    <n v="91.2"/>
    <d v="2019-08-05T10:15:00"/>
    <n v="91.9"/>
    <n v="7.7000000000000002E-3"/>
    <n v="-4021.3"/>
    <n v="-8.0999999999999996E-3"/>
    <n v="5459"/>
    <n v="497860.78"/>
    <n v="838967.7"/>
    <n v="2"/>
    <n v="-2010.65"/>
    <n v="-8.8000000000000005E-3"/>
    <n v="4.8999999999999998E-3"/>
    <s v="0/0"/>
    <m/>
    <x v="0"/>
    <x v="0"/>
    <x v="5"/>
    <s v="QTR3"/>
    <s v="2019-QTR3"/>
  </r>
  <r>
    <s v="TORNTPOWER-I"/>
    <s v="Short"/>
    <d v="2019-08-05T10:00:00"/>
    <n v="291.7"/>
    <d v="2019-08-05T10:30:00"/>
    <n v="292.8"/>
    <n v="3.8E-3"/>
    <n v="-2075.5"/>
    <n v="-4.1999999999999997E-3"/>
    <n v="1705"/>
    <n v="497348.53"/>
    <n v="836892.2"/>
    <n v="3"/>
    <n v="-691.83"/>
    <n v="-7.0000000000000001E-3"/>
    <n v="1.1999999999999999E-3"/>
    <s v="0/0"/>
    <m/>
    <x v="0"/>
    <x v="0"/>
    <x v="5"/>
    <s v="QTR3"/>
    <s v="2019-QTR3"/>
  </r>
  <r>
    <s v="MOTHERSUMI-I"/>
    <s v="Short"/>
    <d v="2019-08-05T10:15:00"/>
    <n v="98.8"/>
    <d v="2019-08-05T11:00:00"/>
    <n v="99.45"/>
    <n v="6.6E-3"/>
    <n v="-3489.65"/>
    <n v="-7.0000000000000001E-3"/>
    <n v="5061"/>
    <n v="500026.81"/>
    <n v="833402.55"/>
    <n v="4"/>
    <n v="-872.41"/>
    <n v="-6.6E-3"/>
    <n v="1.06E-2"/>
    <s v="0/0"/>
    <m/>
    <x v="0"/>
    <x v="0"/>
    <x v="5"/>
    <s v="QTR3"/>
    <s v="2019-QTR3"/>
  </r>
  <r>
    <s v="EQUITAS-I"/>
    <s v="Short"/>
    <d v="2019-08-05T10:30:00"/>
    <n v="102.7"/>
    <d v="2019-08-05T11:15:00"/>
    <n v="100"/>
    <n v="-2.63E-2"/>
    <n v="12824.8"/>
    <n v="2.5899999999999999E-2"/>
    <n v="4824"/>
    <n v="495424.78"/>
    <n v="846227.35"/>
    <n v="4"/>
    <n v="3206.2"/>
    <n v="-1.3100000000000001E-2"/>
    <n v="4.6300000000000001E-2"/>
    <s v="0/0"/>
    <m/>
    <x v="1"/>
    <x v="0"/>
    <x v="5"/>
    <s v="QTR3"/>
    <s v="2019-QTR3"/>
  </r>
  <r>
    <s v="DHFL-I"/>
    <s v="Short"/>
    <d v="2019-08-05T11:00:00"/>
    <n v="38.25"/>
    <d v="2019-08-05T11:15:00"/>
    <n v="38.950000000000003"/>
    <n v="1.83E-2"/>
    <n v="-9338.5"/>
    <n v="-1.8700000000000001E-2"/>
    <n v="13055"/>
    <n v="499353.75"/>
    <n v="836888.85"/>
    <n v="2"/>
    <n v="-4669.25"/>
    <n v="-1.83E-2"/>
    <n v="3.0099999999999998E-2"/>
    <s v="0/0"/>
    <m/>
    <x v="0"/>
    <x v="0"/>
    <x v="5"/>
    <s v="QTR3"/>
    <s v="2019-QTR3"/>
  </r>
  <r>
    <s v="DLF-I"/>
    <s v="Short"/>
    <d v="2019-08-05T11:15:00"/>
    <n v="164.4"/>
    <d v="2019-08-05T11:30:00"/>
    <n v="166.4"/>
    <n v="1.2200000000000001E-2"/>
    <n v="-6256"/>
    <n v="-1.26E-2"/>
    <n v="3028"/>
    <n v="497803.19"/>
    <n v="830632.85"/>
    <n v="2"/>
    <n v="-3128"/>
    <n v="-1.4E-2"/>
    <n v="4.8999999999999998E-3"/>
    <s v="0/0"/>
    <m/>
    <x v="0"/>
    <x v="0"/>
    <x v="5"/>
    <s v="QTR3"/>
    <s v="2019-QTR3"/>
  </r>
  <r>
    <s v="KAJARIACER-I"/>
    <s v="Short"/>
    <d v="2019-08-05T10:45:00"/>
    <n v="455.35"/>
    <d v="2019-08-05T12:30:00"/>
    <n v="460.05"/>
    <n v="1.03E-2"/>
    <n v="-5346.5"/>
    <n v="-1.0699999999999999E-2"/>
    <n v="1095"/>
    <n v="498608.25"/>
    <n v="825286.35"/>
    <n v="8"/>
    <n v="-668.31"/>
    <n v="-1.03E-2"/>
    <n v="7.4000000000000003E-3"/>
    <s v="0/0"/>
    <m/>
    <x v="0"/>
    <x v="0"/>
    <x v="5"/>
    <s v="QTR3"/>
    <s v="2019-QTR3"/>
  </r>
  <r>
    <s v="BHARTIARTL-I"/>
    <s v="Long"/>
    <d v="2019-08-05T12:45:00"/>
    <n v="347.65"/>
    <d v="2019-08-05T14:15:00"/>
    <n v="352.6"/>
    <n v="1.4200000000000001E-2"/>
    <n v="6952.75"/>
    <n v="1.38E-2"/>
    <n v="1445"/>
    <n v="502354.25"/>
    <n v="832239.1"/>
    <n v="7"/>
    <n v="993.25"/>
    <n v="-5.3E-3"/>
    <n v="2.5000000000000001E-2"/>
    <s v="0/0"/>
    <m/>
    <x v="1"/>
    <x v="0"/>
    <x v="5"/>
    <s v="QTR3"/>
    <s v="2019-QTR3"/>
  </r>
  <r>
    <s v="JSWSTEEL-I"/>
    <s v="Short"/>
    <d v="2019-08-05T14:15:00"/>
    <n v="217.2"/>
    <d v="2019-08-05T14:45:00"/>
    <n v="218.2"/>
    <n v="4.5999999999999999E-3"/>
    <n v="-2501"/>
    <n v="-5.0000000000000001E-3"/>
    <n v="2301"/>
    <n v="499777.19"/>
    <n v="829738.1"/>
    <n v="3"/>
    <n v="-833.67"/>
    <n v="-7.6E-3"/>
    <n v="3.2000000000000002E-3"/>
    <s v="0/0"/>
    <m/>
    <x v="0"/>
    <x v="0"/>
    <x v="5"/>
    <s v="QTR3"/>
    <s v="2019-QTR3"/>
  </r>
  <r>
    <s v="TORNTPOWER-I"/>
    <s v="Short"/>
    <d v="2019-08-05T10:30:00"/>
    <n v="291.7"/>
    <d v="2019-08-05T15:15:00"/>
    <n v="284.89999999999998"/>
    <n v="-2.3300000000000001E-2"/>
    <n v="11407.6"/>
    <n v="2.29E-2"/>
    <n v="1707"/>
    <n v="497931.91"/>
    <n v="841145.7"/>
    <n v="20"/>
    <n v="570.38"/>
    <n v="-4.1000000000000003E-3"/>
    <n v="3.6700000000000003E-2"/>
    <s v="0/0"/>
    <m/>
    <x v="1"/>
    <x v="0"/>
    <x v="5"/>
    <s v="QTR3"/>
    <s v="2019-QTR3"/>
  </r>
  <r>
    <s v="ZEEL-I"/>
    <s v="Short"/>
    <d v="2019-08-05T11:15:00"/>
    <n v="330.3"/>
    <d v="2019-08-05T15:15:00"/>
    <n v="332"/>
    <n v="5.1000000000000004E-3"/>
    <n v="-2767"/>
    <n v="-5.4999999999999997E-3"/>
    <n v="1510"/>
    <n v="498752.97"/>
    <n v="838378.7"/>
    <n v="17"/>
    <n v="-162.76"/>
    <n v="-1.29E-2"/>
    <n v="1.21E-2"/>
    <s v="0/0"/>
    <m/>
    <x v="0"/>
    <x v="0"/>
    <x v="5"/>
    <s v="QTR3"/>
    <s v="2019-QTR3"/>
  </r>
  <r>
    <s v="NBCC-I"/>
    <s v="Short"/>
    <d v="2019-08-05T11:30:00"/>
    <n v="40.25"/>
    <d v="2019-08-05T15:15:00"/>
    <n v="38.35"/>
    <n v="-4.7199999999999999E-2"/>
    <n v="23257.4"/>
    <n v="4.6800000000000001E-2"/>
    <n v="12346"/>
    <n v="496926.5"/>
    <n v="861636.1"/>
    <n v="16"/>
    <n v="1453.59"/>
    <n v="-9.9000000000000008E-3"/>
    <n v="5.4699999999999999E-2"/>
    <s v="0/0"/>
    <m/>
    <x v="1"/>
    <x v="0"/>
    <x v="5"/>
    <s v="QTR3"/>
    <s v="2019-QTR3"/>
  </r>
  <r>
    <s v="BHARTIARTL-I"/>
    <s v="Long"/>
    <d v="2019-08-05T14:45:00"/>
    <n v="354"/>
    <d v="2019-08-05T15:15:00"/>
    <n v="360.45"/>
    <n v="1.8200000000000001E-2"/>
    <n v="8939.65"/>
    <n v="1.78E-2"/>
    <n v="1417"/>
    <n v="501618"/>
    <n v="870575.75"/>
    <n v="3"/>
    <n v="2979.88"/>
    <n v="-4.1999999999999997E-3"/>
    <n v="1.8200000000000001E-2"/>
    <s v="0/0"/>
    <m/>
    <x v="1"/>
    <x v="0"/>
    <x v="5"/>
    <s v="QTR3"/>
    <s v="2019-QTR3"/>
  </r>
  <r>
    <s v="DISHTV-I"/>
    <s v="Short"/>
    <d v="2019-08-06T11:30:00"/>
    <n v="22.35"/>
    <d v="2019-08-06T12:15:00"/>
    <n v="22.75"/>
    <n v="1.7899999999999999E-2"/>
    <n v="-9108.7999999999993"/>
    <n v="-1.83E-2"/>
    <n v="22272"/>
    <n v="497779.22"/>
    <n v="861466.95"/>
    <n v="4"/>
    <n v="-2277.1999999999998"/>
    <n v="-1.7899999999999999E-2"/>
    <n v="1.12E-2"/>
    <s v="0/0"/>
    <m/>
    <x v="0"/>
    <x v="0"/>
    <x v="5"/>
    <s v="QTR3"/>
    <s v="2019-QTR3"/>
  </r>
  <r>
    <s v="HEXAWARE-I"/>
    <s v="Long"/>
    <d v="2019-08-06T11:45:00"/>
    <n v="359.95"/>
    <d v="2019-08-06T13:30:00"/>
    <n v="358.55"/>
    <n v="-3.8999999999999998E-3"/>
    <n v="-2148.8000000000002"/>
    <n v="-4.3E-3"/>
    <n v="1392"/>
    <n v="501050.41"/>
    <n v="859318.15"/>
    <n v="8"/>
    <n v="-268.60000000000002"/>
    <n v="-3.8999999999999998E-3"/>
    <n v="5.0000000000000001E-3"/>
    <s v="0/0"/>
    <m/>
    <x v="0"/>
    <x v="0"/>
    <x v="5"/>
    <s v="QTR3"/>
    <s v="2019-QTR3"/>
  </r>
  <r>
    <s v="LICHSGFIN-I"/>
    <s v="Short"/>
    <d v="2019-08-06T11:15:00"/>
    <n v="479.35"/>
    <d v="2019-08-06T14:00:00"/>
    <n v="482.7"/>
    <n v="7.0000000000000001E-3"/>
    <n v="-3687.35"/>
    <n v="-7.4000000000000003E-3"/>
    <n v="1041"/>
    <n v="499003.34"/>
    <n v="855630.8"/>
    <n v="12"/>
    <n v="-307.27999999999997"/>
    <n v="-7.0000000000000001E-3"/>
    <n v="5.1000000000000004E-3"/>
    <s v="0/0"/>
    <m/>
    <x v="0"/>
    <x v="0"/>
    <x v="5"/>
    <s v="QTR3"/>
    <s v="2019-QTR3"/>
  </r>
  <r>
    <s v="MFSL-I"/>
    <s v="Long"/>
    <d v="2019-08-06T11:45:00"/>
    <n v="418"/>
    <d v="2019-08-06T15:00:00"/>
    <n v="419.35"/>
    <n v="3.2000000000000002E-3"/>
    <n v="1440.25"/>
    <n v="2.8E-3"/>
    <n v="1215"/>
    <n v="507870"/>
    <n v="857071.05"/>
    <n v="14"/>
    <n v="102.88"/>
    <n v="-1.5800000000000002E-2"/>
    <n v="4.3099999999999999E-2"/>
    <s v="0/0"/>
    <m/>
    <x v="1"/>
    <x v="0"/>
    <x v="5"/>
    <s v="QTR3"/>
    <s v="2019-QTR3"/>
  </r>
  <r>
    <s v="MANAPPURAM-I"/>
    <s v="Long"/>
    <d v="2019-08-06T12:15:00"/>
    <n v="117.6"/>
    <d v="2019-08-06T15:15:00"/>
    <n v="116.9"/>
    <n v="-6.0000000000000001E-3"/>
    <n v="-3177.8"/>
    <n v="-6.4000000000000003E-3"/>
    <n v="4254"/>
    <n v="500270.41"/>
    <n v="853893.25"/>
    <n v="13"/>
    <n v="-244.45"/>
    <n v="-8.8999999999999999E-3"/>
    <n v="8.0999999999999996E-3"/>
    <s v="0/0"/>
    <m/>
    <x v="0"/>
    <x v="0"/>
    <x v="5"/>
    <s v="QTR3"/>
    <s v="2019-QTR3"/>
  </r>
  <r>
    <s v="IDEA-I"/>
    <s v="Short"/>
    <d v="2019-08-06T13:30:00"/>
    <n v="5.7"/>
    <d v="2019-08-06T15:15:00"/>
    <n v="5.65"/>
    <n v="-8.8000000000000005E-3"/>
    <n v="4110.3500000000004"/>
    <n v="8.3999999999999995E-3"/>
    <n v="86207"/>
    <n v="491379.88"/>
    <n v="858003.6"/>
    <n v="8"/>
    <n v="513.79"/>
    <n v="-1.7500000000000002E-2"/>
    <n v="2.63E-2"/>
    <s v="0/0"/>
    <m/>
    <x v="1"/>
    <x v="0"/>
    <x v="5"/>
    <s v="QTR3"/>
    <s v="2019-QTR3"/>
  </r>
  <r>
    <s v="NTPC-I"/>
    <s v="Long"/>
    <d v="2019-08-06T14:15:00"/>
    <n v="121.05"/>
    <d v="2019-08-06T15:15:00"/>
    <n v="120.95"/>
    <n v="-8.0000000000000004E-4"/>
    <n v="-613.1"/>
    <n v="-1.1999999999999999E-3"/>
    <n v="4131"/>
    <n v="500057.56"/>
    <n v="857390.5"/>
    <n v="5"/>
    <n v="-122.62"/>
    <n v="-2.5000000000000001E-3"/>
    <n v="1.2E-2"/>
    <s v="0/0"/>
    <m/>
    <x v="0"/>
    <x v="0"/>
    <x v="5"/>
    <s v="QTR3"/>
    <s v="2019-QTR3"/>
  </r>
  <r>
    <s v="M&amp;M-I"/>
    <s v="Short"/>
    <d v="2019-08-07T10:00:00"/>
    <n v="542.20000000000005"/>
    <d v="2019-08-07T10:15:00"/>
    <n v="545.45000000000005"/>
    <n v="6.0000000000000001E-3"/>
    <n v="-3190"/>
    <n v="-6.4000000000000003E-3"/>
    <n v="920"/>
    <n v="498824"/>
    <n v="854200.5"/>
    <n v="2"/>
    <n v="-1595"/>
    <n v="-6.0000000000000001E-3"/>
    <n v="1.6999999999999999E-3"/>
    <s v="0/0"/>
    <m/>
    <x v="0"/>
    <x v="0"/>
    <x v="5"/>
    <s v="QTR3"/>
    <s v="2019-QTR3"/>
  </r>
  <r>
    <s v="JUSTDIAL-I"/>
    <s v="Long"/>
    <d v="2019-08-07T10:00:00"/>
    <n v="709.4"/>
    <d v="2019-08-07T10:15:00"/>
    <n v="703.5"/>
    <n v="-8.3000000000000001E-3"/>
    <n v="-4383.1000000000004"/>
    <n v="-8.6999999999999994E-3"/>
    <n v="709"/>
    <n v="502964.63"/>
    <n v="849817.4"/>
    <n v="2"/>
    <n v="-2191.5500000000002"/>
    <n v="-8.3000000000000001E-3"/>
    <n v="5.1999999999999998E-3"/>
    <s v="0/0"/>
    <m/>
    <x v="0"/>
    <x v="0"/>
    <x v="5"/>
    <s v="QTR3"/>
    <s v="2019-QTR3"/>
  </r>
  <r>
    <s v="YESBANK-I"/>
    <s v="Long"/>
    <d v="2019-08-07T09:45:00"/>
    <n v="89.75"/>
    <d v="2019-08-07T10:30:00"/>
    <n v="90.75"/>
    <n v="1.11E-2"/>
    <n v="5396"/>
    <n v="1.0699999999999999E-2"/>
    <n v="5596"/>
    <n v="502241"/>
    <n v="855213.4"/>
    <n v="4"/>
    <n v="1349"/>
    <n v="-5.5999999999999999E-3"/>
    <n v="3.2899999999999999E-2"/>
    <s v="0/0"/>
    <m/>
    <x v="1"/>
    <x v="0"/>
    <x v="5"/>
    <s v="QTR3"/>
    <s v="2019-QTR3"/>
  </r>
  <r>
    <s v="ENGINERSIN-I"/>
    <s v="Long"/>
    <d v="2019-08-07T10:15:00"/>
    <n v="100.3"/>
    <d v="2019-08-07T10:45:00"/>
    <n v="100.35"/>
    <n v="5.0000000000000001E-4"/>
    <n v="51.15"/>
    <n v="1E-4"/>
    <n v="5023"/>
    <n v="503806.91"/>
    <n v="855264.55"/>
    <n v="3"/>
    <n v="17.05"/>
    <n v="-8.9999999999999993E-3"/>
    <n v="1.4500000000000001E-2"/>
    <s v="0/0"/>
    <m/>
    <x v="1"/>
    <x v="0"/>
    <x v="5"/>
    <s v="QTR3"/>
    <s v="2019-QTR3"/>
  </r>
  <r>
    <s v="ADANIPOWER-I"/>
    <s v="Long"/>
    <d v="2019-08-07T10:15:00"/>
    <n v="61.55"/>
    <d v="2019-08-07T11:30:00"/>
    <n v="60.65"/>
    <n v="-1.46E-2"/>
    <n v="-7528.7"/>
    <n v="-1.4999999999999999E-2"/>
    <n v="8143"/>
    <n v="501201.66"/>
    <n v="847735.85"/>
    <n v="6"/>
    <n v="-1254.78"/>
    <n v="-1.46E-2"/>
    <n v="1.2200000000000001E-2"/>
    <s v="0/0"/>
    <m/>
    <x v="0"/>
    <x v="0"/>
    <x v="5"/>
    <s v="QTR3"/>
    <s v="2019-QTR3"/>
  </r>
  <r>
    <s v="NTPC-I"/>
    <s v="Long"/>
    <d v="2019-08-07T10:30:00"/>
    <n v="122.3"/>
    <d v="2019-08-07T12:00:00"/>
    <n v="121.45"/>
    <n v="-7.0000000000000001E-3"/>
    <n v="-3676.5"/>
    <n v="-7.3000000000000001E-3"/>
    <n v="4090"/>
    <n v="500207"/>
    <n v="844059.35"/>
    <n v="7"/>
    <n v="-525.21"/>
    <n v="-7.0000000000000001E-3"/>
    <n v="1.6000000000000001E-3"/>
    <s v="0/0"/>
    <m/>
    <x v="0"/>
    <x v="0"/>
    <x v="5"/>
    <s v="QTR3"/>
    <s v="2019-QTR3"/>
  </r>
  <r>
    <s v="UPL-I"/>
    <s v="Short"/>
    <d v="2019-08-07T11:30:00"/>
    <n v="543.70000000000005"/>
    <d v="2019-08-07T12:15:00"/>
    <n v="546.9"/>
    <n v="5.8999999999999999E-3"/>
    <n v="-3137.6"/>
    <n v="-6.3E-3"/>
    <n v="918"/>
    <n v="499116.63"/>
    <n v="840921.75"/>
    <n v="4"/>
    <n v="-784.4"/>
    <n v="-5.8999999999999999E-3"/>
    <n v="1.2E-2"/>
    <s v="0/0"/>
    <m/>
    <x v="0"/>
    <x v="0"/>
    <x v="5"/>
    <s v="QTR3"/>
    <s v="2019-QTR3"/>
  </r>
  <r>
    <s v="JUSTDIAL-I"/>
    <s v="Long"/>
    <d v="2019-08-07T12:00:00"/>
    <n v="709.4"/>
    <d v="2019-08-07T14:30:00"/>
    <n v="703.5"/>
    <n v="-8.3000000000000001E-3"/>
    <n v="-4377.2"/>
    <n v="-8.6999999999999994E-3"/>
    <n v="708"/>
    <n v="502255.22"/>
    <n v="836544.55"/>
    <n v="11"/>
    <n v="-397.93"/>
    <n v="-8.3000000000000001E-3"/>
    <n v="1.0699999999999999E-2"/>
    <s v="0/0"/>
    <m/>
    <x v="0"/>
    <x v="0"/>
    <x v="5"/>
    <s v="QTR3"/>
    <s v="2019-QTR3"/>
  </r>
  <r>
    <s v="MINDTREE-I"/>
    <s v="Long"/>
    <d v="2019-08-07T10:00:00"/>
    <n v="740"/>
    <d v="2019-08-07T15:00:00"/>
    <n v="736"/>
    <n v="-5.4000000000000003E-3"/>
    <n v="-2904"/>
    <n v="-5.7999999999999996E-3"/>
    <n v="676"/>
    <n v="500240"/>
    <n v="833640.55"/>
    <n v="21"/>
    <n v="-138.29"/>
    <n v="-5.4000000000000003E-3"/>
    <n v="2.24E-2"/>
    <s v="0/0"/>
    <m/>
    <x v="0"/>
    <x v="0"/>
    <x v="5"/>
    <s v="QTR3"/>
    <s v="2019-QTR3"/>
  </r>
  <r>
    <s v="IGL-I"/>
    <s v="Long"/>
    <d v="2019-08-07T11:00:00"/>
    <n v="308.2"/>
    <d v="2019-08-07T15:00:00"/>
    <n v="306.39999999999998"/>
    <n v="-5.7999999999999996E-3"/>
    <n v="-3130.4"/>
    <n v="-6.1999999999999998E-3"/>
    <n v="1628"/>
    <n v="501749.63"/>
    <n v="830510.15"/>
    <n v="17"/>
    <n v="-184.14"/>
    <n v="-5.7999999999999996E-3"/>
    <n v="2.5999999999999999E-3"/>
    <s v="0/0"/>
    <m/>
    <x v="0"/>
    <x v="0"/>
    <x v="5"/>
    <s v="QTR3"/>
    <s v="2019-QTR3"/>
  </r>
  <r>
    <s v="BALKRISIND-I"/>
    <s v="Long"/>
    <d v="2019-08-07T12:15:00"/>
    <n v="733.7"/>
    <d v="2019-08-07T15:15:00"/>
    <n v="722.95"/>
    <n v="-1.47E-2"/>
    <n v="-7563.75"/>
    <n v="-1.4999999999999999E-2"/>
    <n v="685"/>
    <n v="502584.5"/>
    <n v="822946.4"/>
    <n v="13"/>
    <n v="-581.83000000000004"/>
    <n v="-1.47E-2"/>
    <n v="9.7000000000000003E-3"/>
    <s v="0/0"/>
    <m/>
    <x v="0"/>
    <x v="0"/>
    <x v="5"/>
    <s v="QTR3"/>
    <s v="2019-QTR3"/>
  </r>
  <r>
    <s v="LUPIN-I"/>
    <s v="Long"/>
    <d v="2019-08-07T14:30:00"/>
    <n v="775.7"/>
    <d v="2019-08-07T15:15:00"/>
    <n v="780.05"/>
    <n v="5.5999999999999999E-3"/>
    <n v="2623.15"/>
    <n v="5.1999999999999998E-3"/>
    <n v="649"/>
    <n v="503429.31"/>
    <n v="825569.55"/>
    <n v="4"/>
    <n v="655.79"/>
    <n v="-9.4999999999999998E-3"/>
    <n v="1.77E-2"/>
    <s v="0/0"/>
    <m/>
    <x v="1"/>
    <x v="0"/>
    <x v="5"/>
    <s v="QTR3"/>
    <s v="2019-QTR3"/>
  </r>
  <r>
    <s v="AMBUJACEM-I"/>
    <s v="Long"/>
    <d v="2019-08-08T09:45:00"/>
    <n v="209.05"/>
    <d v="2019-08-08T14:15:00"/>
    <n v="207.9"/>
    <n v="-5.4999999999999997E-3"/>
    <n v="-2961.15"/>
    <n v="-5.8999999999999999E-3"/>
    <n v="2401"/>
    <n v="501929.06"/>
    <n v="822608.4"/>
    <n v="19"/>
    <n v="-155.85"/>
    <n v="-5.4999999999999997E-3"/>
    <n v="1.17E-2"/>
    <s v="0/0"/>
    <m/>
    <x v="0"/>
    <x v="0"/>
    <x v="5"/>
    <s v="QTR3"/>
    <s v="2019-QTR3"/>
  </r>
  <r>
    <s v="MCDOWELL-N-I"/>
    <s v="Short"/>
    <d v="2019-08-08T14:15:00"/>
    <n v="592.45000000000005"/>
    <d v="2019-08-08T14:30:00"/>
    <n v="596.6"/>
    <n v="7.0000000000000001E-3"/>
    <n v="-3694.3"/>
    <n v="-7.4000000000000003E-3"/>
    <n v="842"/>
    <n v="498842.91"/>
    <n v="818914.1"/>
    <n v="2"/>
    <n v="-1847.15"/>
    <n v="-7.7000000000000002E-3"/>
    <n v="4.3E-3"/>
    <s v="0/0"/>
    <m/>
    <x v="0"/>
    <x v="0"/>
    <x v="5"/>
    <s v="QTR3"/>
    <s v="2019-QTR3"/>
  </r>
  <r>
    <s v="TATASTEEL-I"/>
    <s v="Short"/>
    <d v="2019-08-08T09:45:00"/>
    <n v="371.25"/>
    <d v="2019-08-08T15:15:00"/>
    <n v="368.4"/>
    <n v="-7.7000000000000002E-3"/>
    <n v="3616.15"/>
    <n v="7.3000000000000001E-3"/>
    <n v="1339"/>
    <n v="497103.75"/>
    <n v="822530.25"/>
    <n v="23"/>
    <n v="157.22"/>
    <n v="-7.7000000000000002E-3"/>
    <n v="2.5600000000000001E-2"/>
    <s v="0/0"/>
    <m/>
    <x v="1"/>
    <x v="0"/>
    <x v="5"/>
    <s v="QTR3"/>
    <s v="2019-QTR3"/>
  </r>
  <r>
    <s v="GODREJCP-I"/>
    <s v="Long"/>
    <d v="2019-08-08T09:45:00"/>
    <n v="637.95000000000005"/>
    <d v="2019-08-08T15:15:00"/>
    <n v="642.75"/>
    <n v="7.4999999999999997E-3"/>
    <n v="3577.6"/>
    <n v="7.1000000000000004E-3"/>
    <n v="787"/>
    <n v="502066.66"/>
    <n v="826107.85"/>
    <n v="23"/>
    <n v="155.55000000000001"/>
    <n v="-3.8E-3"/>
    <n v="1.1599999999999999E-2"/>
    <s v="0/0"/>
    <m/>
    <x v="1"/>
    <x v="0"/>
    <x v="5"/>
    <s v="QTR3"/>
    <s v="2019-QTR3"/>
  </r>
  <r>
    <s v="BERGEPAINT-I"/>
    <s v="Long"/>
    <d v="2019-08-08T10:15:00"/>
    <n v="350.65"/>
    <d v="2019-08-08T15:15:00"/>
    <n v="356"/>
    <n v="1.5299999999999999E-2"/>
    <n v="7455.85"/>
    <n v="1.49E-2"/>
    <n v="1431"/>
    <n v="501780.16"/>
    <n v="833563.7"/>
    <n v="21"/>
    <n v="355.04"/>
    <n v="-4.4000000000000003E-3"/>
    <n v="1.95E-2"/>
    <s v="0/0"/>
    <m/>
    <x v="1"/>
    <x v="0"/>
    <x v="5"/>
    <s v="QTR3"/>
    <s v="2019-QTR3"/>
  </r>
  <r>
    <s v="NATIONALUM-I"/>
    <s v="Long"/>
    <d v="2019-08-09T09:45:00"/>
    <n v="44.45"/>
    <d v="2019-08-09T11:00:00"/>
    <n v="44.2"/>
    <n v="-5.5999999999999999E-3"/>
    <n v="-3028"/>
    <n v="-6.0000000000000001E-3"/>
    <n v="11312"/>
    <n v="502818.41"/>
    <n v="830535.7"/>
    <n v="6"/>
    <n v="-504.67"/>
    <n v="-5.5999999999999999E-3"/>
    <n v="6.7000000000000002E-3"/>
    <s v="0/0"/>
    <m/>
    <x v="0"/>
    <x v="0"/>
    <x v="5"/>
    <s v="QTR3"/>
    <s v="2019-QTR3"/>
  </r>
  <r>
    <s v="MARICO-I"/>
    <s v="Long"/>
    <d v="2019-08-09T09:45:00"/>
    <n v="389.35"/>
    <d v="2019-08-09T11:15:00"/>
    <n v="389.8"/>
    <n v="1.1999999999999999E-3"/>
    <n v="377.8"/>
    <n v="8.0000000000000004E-4"/>
    <n v="1284"/>
    <n v="499925.41"/>
    <n v="830913.5"/>
    <n v="7"/>
    <n v="53.97"/>
    <n v="-1.9E-3"/>
    <n v="6.3E-3"/>
    <s v="0/0"/>
    <m/>
    <x v="1"/>
    <x v="0"/>
    <x v="5"/>
    <s v="QTR3"/>
    <s v="2019-QTR3"/>
  </r>
  <r>
    <s v="EQUITAS-I"/>
    <s v="Long"/>
    <d v="2019-08-09T11:15:00"/>
    <n v="109.5"/>
    <d v="2019-08-09T12:00:00"/>
    <n v="110.95"/>
    <n v="1.32E-2"/>
    <n v="6448.25"/>
    <n v="1.2800000000000001E-2"/>
    <n v="4585"/>
    <n v="502057.5"/>
    <n v="837361.75"/>
    <n v="4"/>
    <n v="1612.06"/>
    <n v="-4.1000000000000003E-3"/>
    <n v="2.8299999999999999E-2"/>
    <s v="0/0"/>
    <m/>
    <x v="1"/>
    <x v="0"/>
    <x v="5"/>
    <s v="QTR3"/>
    <s v="2019-QTR3"/>
  </r>
  <r>
    <s v="DISHTV-I"/>
    <s v="Long"/>
    <d v="2019-08-09T10:30:00"/>
    <n v="24.2"/>
    <d v="2019-08-09T13:30:00"/>
    <n v="23.9"/>
    <n v="-1.24E-2"/>
    <n v="-6502.4"/>
    <n v="-1.2800000000000001E-2"/>
    <n v="21008"/>
    <n v="508393.63"/>
    <n v="830859.35"/>
    <n v="13"/>
    <n v="-500.18"/>
    <n v="-1.6500000000000001E-2"/>
    <n v="1.8599999999999998E-2"/>
    <s v="0/0"/>
    <m/>
    <x v="0"/>
    <x v="0"/>
    <x v="5"/>
    <s v="QTR3"/>
    <s v="2019-QTR3"/>
  </r>
  <r>
    <s v="IDEA-I"/>
    <s v="Long"/>
    <d v="2019-08-09T12:00:00"/>
    <n v="5.85"/>
    <d v="2019-08-09T13:30:00"/>
    <n v="5.8"/>
    <n v="-8.5000000000000006E-3"/>
    <n v="-4510.3500000000004"/>
    <n v="-8.8999999999999999E-3"/>
    <n v="86207"/>
    <n v="504310.94"/>
    <n v="826349"/>
    <n v="7"/>
    <n v="-644.34"/>
    <n v="-1.7100000000000001E-2"/>
    <n v="2.5600000000000001E-2"/>
    <s v="0/0"/>
    <m/>
    <x v="0"/>
    <x v="0"/>
    <x v="5"/>
    <s v="QTR3"/>
    <s v="2019-QTR3"/>
  </r>
  <r>
    <s v="BERGEPAINT-I"/>
    <s v="Long"/>
    <d v="2019-08-09T13:30:00"/>
    <n v="361.55"/>
    <d v="2019-08-09T13:45:00"/>
    <n v="359.05"/>
    <n v="-6.8999999999999999E-3"/>
    <n v="-3662.5"/>
    <n v="-7.3000000000000001E-3"/>
    <n v="1385"/>
    <n v="500746.72"/>
    <n v="822686.5"/>
    <n v="2"/>
    <n v="-1831.25"/>
    <n v="-8.3000000000000001E-3"/>
    <n v="1E-3"/>
    <s v="0/0"/>
    <m/>
    <x v="0"/>
    <x v="0"/>
    <x v="5"/>
    <s v="QTR3"/>
    <s v="2019-QTR3"/>
  </r>
  <r>
    <s v="CASTROLIND-I"/>
    <s v="Long"/>
    <d v="2019-08-09T11:00:00"/>
    <n v="119.85"/>
    <d v="2019-08-09T15:00:00"/>
    <n v="119.3"/>
    <n v="-4.5999999999999999E-3"/>
    <n v="-2494.6"/>
    <n v="-5.0000000000000001E-3"/>
    <n v="4172"/>
    <n v="500014.19"/>
    <n v="820191.9"/>
    <n v="17"/>
    <n v="-146.74"/>
    <n v="-4.5999999999999999E-3"/>
    <n v="8.3000000000000001E-3"/>
    <s v="0/0"/>
    <m/>
    <x v="0"/>
    <x v="0"/>
    <x v="5"/>
    <s v="QTR3"/>
    <s v="2019-QTR3"/>
  </r>
  <r>
    <s v="GODREJCP-I"/>
    <s v="Long"/>
    <d v="2019-08-09T09:45:00"/>
    <n v="647.79999999999995"/>
    <d v="2019-08-09T15:15:00"/>
    <n v="655.1"/>
    <n v="1.1299999999999999E-2"/>
    <n v="5442.9"/>
    <n v="1.09E-2"/>
    <n v="773"/>
    <n v="500749.38"/>
    <n v="825634.8"/>
    <n v="23"/>
    <n v="236.65"/>
    <n v="-2.5000000000000001E-3"/>
    <n v="2.2499999999999999E-2"/>
    <s v="0/0"/>
    <m/>
    <x v="1"/>
    <x v="0"/>
    <x v="5"/>
    <s v="QTR3"/>
    <s v="2019-QTR3"/>
  </r>
  <r>
    <s v="IDBI-I"/>
    <s v="Short"/>
    <d v="2019-08-09T14:15:00"/>
    <n v="26.9"/>
    <d v="2019-08-09T15:15:00"/>
    <n v="27.25"/>
    <n v="1.2999999999999999E-2"/>
    <n v="-6705.45"/>
    <n v="-1.34E-2"/>
    <n v="18587"/>
    <n v="499990.28"/>
    <n v="818929.35"/>
    <n v="5"/>
    <n v="-1341.09"/>
    <n v="-1.2999999999999999E-2"/>
    <n v="1.12E-2"/>
    <s v="0/0"/>
    <m/>
    <x v="0"/>
    <x v="0"/>
    <x v="5"/>
    <s v="QTR3"/>
    <s v="2019-QTR3"/>
  </r>
  <r>
    <s v="UJJIVAN-I"/>
    <s v="Long"/>
    <d v="2019-08-09T14:15:00"/>
    <n v="286.95"/>
    <d v="2019-08-09T15:15:00"/>
    <n v="290.60000000000002"/>
    <n v="1.2699999999999999E-2"/>
    <n v="6202.1"/>
    <n v="1.23E-2"/>
    <n v="1754"/>
    <n v="503310.31"/>
    <n v="825131.45"/>
    <n v="5"/>
    <n v="1240.42"/>
    <n v="-1.15E-2"/>
    <n v="1.7100000000000001E-2"/>
    <s v="0/0"/>
    <m/>
    <x v="1"/>
    <x v="0"/>
    <x v="5"/>
    <s v="QTR3"/>
    <s v="2019-QTR3"/>
  </r>
  <r>
    <s v="GRASIM-I"/>
    <s v="Short"/>
    <d v="2019-08-13T09:45:00"/>
    <n v="734"/>
    <d v="2019-08-13T10:45:00"/>
    <n v="738.4"/>
    <n v="6.0000000000000001E-3"/>
    <n v="-3183.2"/>
    <n v="-6.4000000000000003E-3"/>
    <n v="678"/>
    <n v="497652"/>
    <n v="821948.25"/>
    <n v="5"/>
    <n v="-636.64"/>
    <n v="-6.0000000000000001E-3"/>
    <n v="4.3E-3"/>
    <s v="0/0"/>
    <m/>
    <x v="0"/>
    <x v="0"/>
    <x v="5"/>
    <s v="QTR3"/>
    <s v="2019-QTR3"/>
  </r>
  <r>
    <s v="IBULHSGFIN-I"/>
    <s v="Long"/>
    <d v="2019-08-13T10:00:00"/>
    <n v="548.1"/>
    <d v="2019-08-13T11:45:00"/>
    <n v="532.04999999999995"/>
    <n v="-2.93E-2"/>
    <n v="-15190.7"/>
    <n v="-2.9700000000000001E-2"/>
    <n v="934"/>
    <n v="511925.38"/>
    <n v="806757.55"/>
    <n v="8"/>
    <n v="-1898.84"/>
    <n v="-3.1699999999999999E-2"/>
    <n v="1.7299999999999999E-2"/>
    <s v="0/0"/>
    <m/>
    <x v="0"/>
    <x v="0"/>
    <x v="5"/>
    <s v="QTR3"/>
    <s v="2019-QTR3"/>
  </r>
  <r>
    <s v="RELINFRA-I"/>
    <s v="Short"/>
    <d v="2019-08-13T11:45:00"/>
    <n v="43.9"/>
    <d v="2019-08-13T12:00:00"/>
    <n v="44.85"/>
    <n v="2.1600000000000001E-2"/>
    <n v="-10958.75"/>
    <n v="-2.1999999999999999E-2"/>
    <n v="11325"/>
    <n v="497167.53"/>
    <n v="795798.8"/>
    <n v="2"/>
    <n v="-5479.38"/>
    <n v="-2.1600000000000001E-2"/>
    <n v="5.7000000000000002E-3"/>
    <s v="0/0"/>
    <m/>
    <x v="0"/>
    <x v="0"/>
    <x v="5"/>
    <s v="QTR3"/>
    <s v="2019-QTR3"/>
  </r>
  <r>
    <s v="NATIONALUM-I"/>
    <s v="Short"/>
    <d v="2019-08-13T10:00:00"/>
    <n v="43.15"/>
    <d v="2019-08-13T15:15:00"/>
    <n v="42.55"/>
    <n v="-1.3899999999999999E-2"/>
    <n v="6736.6"/>
    <n v="1.35E-2"/>
    <n v="11561"/>
    <n v="498857.16"/>
    <n v="802535.4"/>
    <n v="22"/>
    <n v="306.20999999999998"/>
    <n v="-2.3E-3"/>
    <n v="1.8499999999999999E-2"/>
    <s v="0/0"/>
    <m/>
    <x v="1"/>
    <x v="0"/>
    <x v="5"/>
    <s v="QTR3"/>
    <s v="2019-QTR3"/>
  </r>
  <r>
    <s v="ITC-I"/>
    <s v="Short"/>
    <d v="2019-08-13T10:00:00"/>
    <n v="250.05"/>
    <d v="2019-08-13T15:15:00"/>
    <n v="244.65"/>
    <n v="-2.1600000000000001E-2"/>
    <n v="10578.4"/>
    <n v="2.12E-2"/>
    <n v="1996"/>
    <n v="499099.81"/>
    <n v="813113.8"/>
    <n v="22"/>
    <n v="480.84"/>
    <n v="-3.8E-3"/>
    <n v="2.1600000000000001E-2"/>
    <s v="0/0"/>
    <m/>
    <x v="1"/>
    <x v="0"/>
    <x v="5"/>
    <s v="QTR3"/>
    <s v="2019-QTR3"/>
  </r>
  <r>
    <s v="PFC-I"/>
    <s v="Short"/>
    <d v="2019-08-13T10:45:00"/>
    <n v="106.75"/>
    <d v="2019-08-13T15:15:00"/>
    <n v="103.5"/>
    <n v="-3.04E-2"/>
    <n v="14974.25"/>
    <n v="0.03"/>
    <n v="4669"/>
    <n v="498415.75"/>
    <n v="828088.05"/>
    <n v="19"/>
    <n v="788.12"/>
    <n v="-4.7000000000000002E-3"/>
    <n v="3.2800000000000003E-2"/>
    <s v="0/0"/>
    <m/>
    <x v="1"/>
    <x v="0"/>
    <x v="5"/>
    <s v="QTR3"/>
    <s v="2019-QTR3"/>
  </r>
  <r>
    <s v="RELINFRA-I"/>
    <s v="Short"/>
    <d v="2019-08-13T12:15:00"/>
    <n v="43.9"/>
    <d v="2019-08-13T15:15:00"/>
    <n v="43.85"/>
    <n v="-1.1000000000000001E-3"/>
    <n v="358.65"/>
    <n v="6.9999999999999999E-4"/>
    <n v="11173"/>
    <n v="490494.71999999997"/>
    <n v="828446.7"/>
    <n v="13"/>
    <n v="27.59"/>
    <n v="-2.0500000000000001E-2"/>
    <n v="2.5100000000000001E-2"/>
    <s v="0/0"/>
    <m/>
    <x v="1"/>
    <x v="0"/>
    <x v="5"/>
    <s v="QTR3"/>
    <s v="2019-QTR3"/>
  </r>
  <r>
    <s v="ONGC-I"/>
    <s v="Short"/>
    <d v="2019-08-14T09:30:00"/>
    <n v="126.7"/>
    <d v="2019-08-14T10:15:00"/>
    <n v="127.35"/>
    <n v="5.1000000000000004E-3"/>
    <n v="-2727.2"/>
    <n v="-5.4999999999999997E-3"/>
    <n v="3888"/>
    <n v="492609.59"/>
    <n v="825719.5"/>
    <n v="4"/>
    <n v="-681.8"/>
    <n v="-1.4999999999999999E-2"/>
    <n v="6.7000000000000002E-3"/>
    <s v="0/0"/>
    <m/>
    <x v="0"/>
    <x v="0"/>
    <x v="5"/>
    <s v="QTR3"/>
    <s v="2019-QTR3"/>
  </r>
  <r>
    <s v="M&amp;M-I"/>
    <s v="Short"/>
    <d v="2019-08-14T10:00:00"/>
    <n v="506.55"/>
    <d v="2019-08-14T10:15:00"/>
    <n v="512.15"/>
    <n v="1.11E-2"/>
    <n v="-5716"/>
    <n v="-1.15E-2"/>
    <n v="985"/>
    <n v="498951.75"/>
    <n v="820003.5"/>
    <n v="2"/>
    <n v="-2858"/>
    <n v="-1.11E-2"/>
    <n v="4.4999999999999997E-3"/>
    <s v="0/0"/>
    <m/>
    <x v="0"/>
    <x v="0"/>
    <x v="5"/>
    <s v="QTR3"/>
    <s v="2019-QTR3"/>
  </r>
  <r>
    <s v="COALINDIA-I"/>
    <s v="Short"/>
    <d v="2019-08-14T09:45:00"/>
    <n v="201.15"/>
    <d v="2019-08-14T10:30:00"/>
    <n v="198.95"/>
    <n v="-1.09E-2"/>
    <n v="5212"/>
    <n v="1.0500000000000001E-2"/>
    <n v="2460"/>
    <n v="494829"/>
    <n v="825215.5"/>
    <n v="4"/>
    <n v="1303"/>
    <n v="-1.14E-2"/>
    <n v="2.86E-2"/>
    <s v="0/0"/>
    <m/>
    <x v="1"/>
    <x v="0"/>
    <x v="5"/>
    <s v="QTR3"/>
    <s v="2019-QTR3"/>
  </r>
  <r>
    <s v="MINDTREE-I"/>
    <s v="Short"/>
    <d v="2019-08-14T09:30:00"/>
    <n v="697.5"/>
    <d v="2019-08-14T11:30:00"/>
    <n v="704.6"/>
    <n v="1.0200000000000001E-2"/>
    <n v="-5297.8"/>
    <n v="-1.06E-2"/>
    <n v="718"/>
    <n v="500805"/>
    <n v="819917.7"/>
    <n v="9"/>
    <n v="-588.64"/>
    <n v="-1.0200000000000001E-2"/>
    <n v="1.7100000000000001E-2"/>
    <s v="0/0"/>
    <m/>
    <x v="0"/>
    <x v="0"/>
    <x v="5"/>
    <s v="QTR3"/>
    <s v="2019-QTR3"/>
  </r>
  <r>
    <s v="HEXAWARE-I"/>
    <s v="Long"/>
    <d v="2019-08-14T10:15:00"/>
    <n v="380.1"/>
    <d v="2019-08-14T11:45:00"/>
    <n v="377.8"/>
    <n v="-6.1000000000000004E-3"/>
    <n v="-3236"/>
    <n v="-6.4000000000000003E-3"/>
    <n v="1320"/>
    <n v="501732"/>
    <n v="816681.7"/>
    <n v="7"/>
    <n v="-462.29"/>
    <n v="-6.1000000000000004E-3"/>
    <n v="4.1999999999999997E-3"/>
    <s v="0/0"/>
    <m/>
    <x v="0"/>
    <x v="0"/>
    <x v="5"/>
    <s v="QTR3"/>
    <s v="2019-QTR3"/>
  </r>
  <r>
    <s v="STAR-I"/>
    <s v="Short"/>
    <d v="2019-08-14T11:45:00"/>
    <n v="395.2"/>
    <d v="2019-08-14T13:45:00"/>
    <n v="397.65"/>
    <n v="6.1999999999999998E-3"/>
    <n v="-3294.35"/>
    <n v="-6.6E-3"/>
    <n v="1263"/>
    <n v="499137.63"/>
    <n v="813387.35"/>
    <n v="9"/>
    <n v="-366.04"/>
    <n v="-6.1999999999999998E-3"/>
    <n v="1.7600000000000001E-2"/>
    <s v="0/0"/>
    <m/>
    <x v="0"/>
    <x v="0"/>
    <x v="5"/>
    <s v="QTR3"/>
    <s v="2019-QTR3"/>
  </r>
  <r>
    <s v="MINDTREE-I"/>
    <s v="Short"/>
    <d v="2019-08-14T12:45:00"/>
    <n v="697.5"/>
    <d v="2019-08-14T14:00:00"/>
    <n v="704.6"/>
    <n v="1.0200000000000001E-2"/>
    <n v="-5290.7"/>
    <n v="-1.06E-2"/>
    <n v="717"/>
    <n v="500107.5"/>
    <n v="808096.65"/>
    <n v="6"/>
    <n v="-881.78"/>
    <n v="-1.0200000000000001E-2"/>
    <n v="2.9999999999999997E-4"/>
    <s v="0/0"/>
    <m/>
    <x v="0"/>
    <x v="0"/>
    <x v="5"/>
    <s v="QTR3"/>
    <s v="2019-QTR3"/>
  </r>
  <r>
    <s v="HINDALCO-I"/>
    <s v="Long"/>
    <d v="2019-08-14T14:00:00"/>
    <n v="180.8"/>
    <d v="2019-08-14T14:15:00"/>
    <n v="180.1"/>
    <n v="-3.8999999999999998E-3"/>
    <n v="-2136.1999999999998"/>
    <n v="-4.3E-3"/>
    <n v="2766"/>
    <n v="500092.81"/>
    <n v="805960.45"/>
    <n v="2"/>
    <n v="-1068.0999999999999"/>
    <n v="-3.8999999999999998E-3"/>
    <n v="5.9999999999999995E-4"/>
    <s v="0/0"/>
    <m/>
    <x v="0"/>
    <x v="0"/>
    <x v="5"/>
    <s v="QTR3"/>
    <s v="2019-QTR3"/>
  </r>
  <r>
    <s v="BHARTIARTL-I"/>
    <s v="Long"/>
    <d v="2019-08-14T11:45:00"/>
    <n v="360.5"/>
    <d v="2019-08-14T15:15:00"/>
    <n v="361.5"/>
    <n v="2.8E-3"/>
    <n v="1190"/>
    <n v="2.3999999999999998E-3"/>
    <n v="1390"/>
    <n v="501095"/>
    <n v="807150.45"/>
    <n v="15"/>
    <n v="79.33"/>
    <n v="-2.5999999999999999E-3"/>
    <n v="7.9000000000000008E-3"/>
    <s v="0/0"/>
    <m/>
    <x v="1"/>
    <x v="0"/>
    <x v="5"/>
    <s v="QTR3"/>
    <s v="2019-QTR3"/>
  </r>
  <r>
    <s v="DISHTV-I"/>
    <s v="Long"/>
    <d v="2019-08-14T13:00:00"/>
    <n v="23.8"/>
    <d v="2019-08-14T15:15:00"/>
    <n v="24.5"/>
    <n v="2.9399999999999999E-2"/>
    <n v="14537.1"/>
    <n v="2.9000000000000001E-2"/>
    <n v="21053"/>
    <n v="501061.38"/>
    <n v="821687.55"/>
    <n v="10"/>
    <n v="1453.71"/>
    <n v="-2.0999999999999999E-3"/>
    <n v="3.3599999999999998E-2"/>
    <s v="0/0"/>
    <m/>
    <x v="1"/>
    <x v="0"/>
    <x v="5"/>
    <s v="QTR3"/>
    <s v="2019-QTR3"/>
  </r>
  <r>
    <s v="IDFCFIRSTB-I"/>
    <s v="Long"/>
    <d v="2019-08-14T13:45:00"/>
    <n v="43.45"/>
    <d v="2019-08-14T15:15:00"/>
    <n v="43.6"/>
    <n v="3.5000000000000001E-3"/>
    <n v="1526.05"/>
    <n v="3.0999999999999999E-3"/>
    <n v="11507"/>
    <n v="499979.16"/>
    <n v="823213.6"/>
    <n v="7"/>
    <n v="218.01"/>
    <n v="0"/>
    <n v="1.15E-2"/>
    <s v="0/0"/>
    <m/>
    <x v="1"/>
    <x v="0"/>
    <x v="5"/>
    <s v="QTR3"/>
    <s v="2019-QTR3"/>
  </r>
  <r>
    <s v="ONGC-I"/>
    <s v="Short"/>
    <d v="2019-08-14T14:15:00"/>
    <n v="126.3"/>
    <d v="2019-08-14T15:15:00"/>
    <n v="125.9"/>
    <n v="-3.2000000000000002E-3"/>
    <n v="1381.6"/>
    <n v="2.8E-3"/>
    <n v="3954"/>
    <n v="499390.22"/>
    <n v="824595.2"/>
    <n v="5"/>
    <n v="276.32"/>
    <n v="-3.5999999999999999E-3"/>
    <n v="4.0000000000000001E-3"/>
    <s v="0/0"/>
    <m/>
    <x v="1"/>
    <x v="0"/>
    <x v="5"/>
    <s v="QTR3"/>
    <s v="2019-QTR3"/>
  </r>
  <r>
    <s v="INFRATEL-I"/>
    <s v="Short"/>
    <d v="2019-08-16T09:45:00"/>
    <n v="242.45"/>
    <d v="2019-08-16T10:15:00"/>
    <n v="244.05"/>
    <n v="6.6E-3"/>
    <n v="-3499.2"/>
    <n v="-7.0000000000000001E-3"/>
    <n v="2062"/>
    <n v="499931.91"/>
    <n v="821096"/>
    <n v="3"/>
    <n v="-1166.4000000000001"/>
    <n v="-6.6E-3"/>
    <n v="8.0000000000000004E-4"/>
    <s v="0/0"/>
    <m/>
    <x v="0"/>
    <x v="0"/>
    <x v="5"/>
    <s v="QTR3"/>
    <s v="2019-QTR3"/>
  </r>
  <r>
    <s v="CESC-I"/>
    <s v="Long"/>
    <d v="2019-08-16T10:00:00"/>
    <n v="803.85"/>
    <d v="2019-08-16T12:30:00"/>
    <n v="797"/>
    <n v="-8.5000000000000006E-3"/>
    <n v="-4474.3999999999996"/>
    <n v="-8.8999999999999999E-3"/>
    <n v="624"/>
    <n v="501602.38"/>
    <n v="816621.6"/>
    <n v="11"/>
    <n v="-406.76"/>
    <n v="-8.5000000000000006E-3"/>
    <n v="1.01E-2"/>
    <s v="0/0"/>
    <m/>
    <x v="0"/>
    <x v="0"/>
    <x v="5"/>
    <s v="QTR3"/>
    <s v="2019-QTR3"/>
  </r>
  <r>
    <s v="YESBANK-I"/>
    <s v="Long"/>
    <d v="2019-08-16T12:45:00"/>
    <n v="80.75"/>
    <d v="2019-08-16T13:45:00"/>
    <n v="79.75"/>
    <n v="-1.24E-2"/>
    <n v="-6415"/>
    <n v="-1.2800000000000001E-2"/>
    <n v="6215"/>
    <n v="501861.25"/>
    <n v="810206.6"/>
    <n v="5"/>
    <n v="-1283"/>
    <n v="-1.24E-2"/>
    <n v="3.0999999999999999E-3"/>
    <s v="0/0"/>
    <m/>
    <x v="0"/>
    <x v="0"/>
    <x v="5"/>
    <s v="QTR3"/>
    <s v="2019-QTR3"/>
  </r>
  <r>
    <s v="SAIL-I"/>
    <s v="Short"/>
    <d v="2019-08-16T13:45:00"/>
    <n v="35.65"/>
    <d v="2019-08-16T14:30:00"/>
    <n v="35.85"/>
    <n v="5.5999999999999999E-3"/>
    <n v="-3005"/>
    <n v="-6.0000000000000001E-3"/>
    <n v="14025"/>
    <n v="499991.28"/>
    <n v="807201.6"/>
    <n v="4"/>
    <n v="-751.25"/>
    <n v="-5.5999999999999999E-3"/>
    <n v="5.5999999999999999E-3"/>
    <s v="0/0"/>
    <m/>
    <x v="0"/>
    <x v="0"/>
    <x v="5"/>
    <s v="QTR3"/>
    <s v="2019-QTR3"/>
  </r>
  <r>
    <s v="IDBI-I"/>
    <s v="Short"/>
    <d v="2019-08-16T10:00:00"/>
    <n v="23.9"/>
    <d v="2019-08-16T15:15:00"/>
    <n v="24.4"/>
    <n v="2.0899999999999998E-2"/>
    <n v="-10446"/>
    <n v="-2.1299999999999999E-2"/>
    <n v="20492"/>
    <n v="489758.78"/>
    <n v="796755.6"/>
    <n v="22"/>
    <n v="-474.82"/>
    <n v="-2.3E-2"/>
    <n v="2.3E-2"/>
    <s v="0/0"/>
    <m/>
    <x v="0"/>
    <x v="0"/>
    <x v="5"/>
    <s v="QTR3"/>
    <s v="2019-QTR3"/>
  </r>
  <r>
    <s v="IDEA-I"/>
    <s v="Long"/>
    <d v="2019-08-16T10:30:00"/>
    <n v="5.9"/>
    <d v="2019-08-16T15:15:00"/>
    <n v="6.45"/>
    <n v="9.3200000000000005E-2"/>
    <n v="46808.5"/>
    <n v="9.2799999999999994E-2"/>
    <n v="85470"/>
    <n v="504273"/>
    <n v="843564.1"/>
    <n v="20"/>
    <n v="2340.42"/>
    <n v="-8.5000000000000006E-3"/>
    <n v="0.16950000000000001"/>
    <s v="0/0"/>
    <m/>
    <x v="1"/>
    <x v="0"/>
    <x v="5"/>
    <s v="QTR3"/>
    <s v="2019-QTR3"/>
  </r>
  <r>
    <s v="RECLTD-I"/>
    <s v="Long"/>
    <d v="2019-08-16T11:30:00"/>
    <n v="147.5"/>
    <d v="2019-08-16T15:15:00"/>
    <n v="148"/>
    <n v="3.3999999999999998E-3"/>
    <n v="1500"/>
    <n v="3.0000000000000001E-3"/>
    <n v="3400"/>
    <n v="501500"/>
    <n v="845064.1"/>
    <n v="16"/>
    <n v="93.75"/>
    <n v="-3.0999999999999999E-3"/>
    <n v="8.0999999999999996E-3"/>
    <s v="0/0"/>
    <m/>
    <x v="1"/>
    <x v="0"/>
    <x v="5"/>
    <s v="QTR3"/>
    <s v="2019-QTR3"/>
  </r>
  <r>
    <s v="DISHTV-I"/>
    <s v="Long"/>
    <d v="2019-08-16T14:30:00"/>
    <n v="24.55"/>
    <d v="2019-08-16T15:15:00"/>
    <n v="24.35"/>
    <n v="-8.0999999999999996E-3"/>
    <n v="-4273.3999999999996"/>
    <n v="-8.5000000000000006E-3"/>
    <n v="20367"/>
    <n v="500009.84"/>
    <n v="840790.7"/>
    <n v="4"/>
    <n v="-1068.3499999999999"/>
    <n v="-8.0999999999999996E-3"/>
    <n v="2E-3"/>
    <s v="0/0"/>
    <m/>
    <x v="0"/>
    <x v="0"/>
    <x v="5"/>
    <s v="QTR3"/>
    <s v="2019-QTR3"/>
  </r>
  <r>
    <s v="AMBUJACEM-I"/>
    <s v="Long"/>
    <d v="2019-08-19T09:45:00"/>
    <n v="215.6"/>
    <d v="2019-08-19T10:30:00"/>
    <n v="214.75"/>
    <n v="-3.8999999999999998E-3"/>
    <n v="-2179.65"/>
    <n v="-4.3E-3"/>
    <n v="2329"/>
    <n v="502132.41"/>
    <n v="838611.05"/>
    <n v="4"/>
    <n v="-544.91"/>
    <n v="-5.5999999999999999E-3"/>
    <n v="3.5000000000000001E-3"/>
    <s v="0/0"/>
    <m/>
    <x v="0"/>
    <x v="0"/>
    <x v="5"/>
    <s v="QTR3"/>
    <s v="2019-QTR3"/>
  </r>
  <r>
    <s v="RBLBANK-I"/>
    <s v="Long"/>
    <d v="2019-08-19T10:15:00"/>
    <n v="410.2"/>
    <d v="2019-08-19T11:00:00"/>
    <n v="404.6"/>
    <n v="-1.37E-2"/>
    <n v="-7071.2"/>
    <n v="-1.4E-2"/>
    <n v="1227"/>
    <n v="503315.41"/>
    <n v="831539.85"/>
    <n v="4"/>
    <n v="-1767.8"/>
    <n v="-1.37E-2"/>
    <n v="4.4000000000000003E-3"/>
    <s v="0/0"/>
    <m/>
    <x v="0"/>
    <x v="0"/>
    <x v="5"/>
    <s v="QTR3"/>
    <s v="2019-QTR3"/>
  </r>
  <r>
    <s v="UNIONBANK-I"/>
    <s v="Long"/>
    <d v="2019-08-19T10:45:00"/>
    <n v="65.150000000000006"/>
    <d v="2019-08-19T11:00:00"/>
    <n v="64.650000000000006"/>
    <n v="-7.7000000000000002E-3"/>
    <n v="-4040"/>
    <n v="-8.0999999999999996E-3"/>
    <n v="7680"/>
    <n v="500352"/>
    <n v="827499.85"/>
    <n v="2"/>
    <n v="-2020"/>
    <n v="-8.3999999999999995E-3"/>
    <n v="3.8E-3"/>
    <s v="0/0"/>
    <m/>
    <x v="0"/>
    <x v="0"/>
    <x v="5"/>
    <s v="QTR3"/>
    <s v="2019-QTR3"/>
  </r>
  <r>
    <s v="IDBI-I"/>
    <s v="Long"/>
    <d v="2019-08-19T11:15:00"/>
    <n v="26.1"/>
    <d v="2019-08-19T12:00:00"/>
    <n v="26.95"/>
    <n v="3.2599999999999997E-2"/>
    <n v="16114.9"/>
    <n v="3.2199999999999999E-2"/>
    <n v="19194"/>
    <n v="500963.41"/>
    <n v="843614.75"/>
    <n v="4"/>
    <n v="4028.72"/>
    <n v="-1.9E-3"/>
    <n v="4.2099999999999999E-2"/>
    <s v="0/0"/>
    <m/>
    <x v="1"/>
    <x v="0"/>
    <x v="5"/>
    <s v="QTR3"/>
    <s v="2019-QTR3"/>
  </r>
  <r>
    <s v="TATAMOTORS-I"/>
    <s v="Long"/>
    <d v="2019-08-19T11:30:00"/>
    <n v="122.2"/>
    <d v="2019-08-19T12:15:00"/>
    <n v="121.6"/>
    <n v="-4.8999999999999998E-3"/>
    <n v="-2663"/>
    <n v="-5.3E-3"/>
    <n v="4105"/>
    <n v="501631"/>
    <n v="840951.75"/>
    <n v="4"/>
    <n v="-665.75"/>
    <n v="-5.7000000000000002E-3"/>
    <n v="2.5000000000000001E-3"/>
    <s v="0/0"/>
    <m/>
    <x v="0"/>
    <x v="0"/>
    <x v="5"/>
    <s v="QTR3"/>
    <s v="2019-QTR3"/>
  </r>
  <r>
    <s v="MGL-I"/>
    <s v="Short"/>
    <d v="2019-08-19T12:15:00"/>
    <n v="783"/>
    <d v="2019-08-19T12:45:00"/>
    <n v="779.25"/>
    <n v="-4.7999999999999996E-3"/>
    <n v="2188.75"/>
    <n v="4.4000000000000003E-3"/>
    <n v="637"/>
    <n v="498771"/>
    <n v="843140.5"/>
    <n v="3"/>
    <n v="729.58"/>
    <n v="-3.2000000000000002E-3"/>
    <n v="8.6999999999999994E-3"/>
    <s v="0/0"/>
    <m/>
    <x v="1"/>
    <x v="0"/>
    <x v="5"/>
    <s v="QTR3"/>
    <s v="2019-QTR3"/>
  </r>
  <r>
    <s v="ITC-I"/>
    <s v="Long"/>
    <d v="2019-08-19T12:15:00"/>
    <n v="256.55"/>
    <d v="2019-08-19T13:30:00"/>
    <n v="255.4"/>
    <n v="-4.4999999999999997E-3"/>
    <n v="-2442.5"/>
    <n v="-4.8999999999999998E-3"/>
    <n v="1950"/>
    <n v="500272.47"/>
    <n v="840698"/>
    <n v="6"/>
    <n v="-407.08"/>
    <n v="-4.7000000000000002E-3"/>
    <n v="3.0999999999999999E-3"/>
    <s v="0/0"/>
    <m/>
    <x v="0"/>
    <x v="0"/>
    <x v="5"/>
    <s v="QTR3"/>
    <s v="2019-QTR3"/>
  </r>
  <r>
    <s v="DHFL-I"/>
    <s v="Long"/>
    <d v="2019-08-19T12:45:00"/>
    <n v="46.5"/>
    <d v="2019-08-19T14:15:00"/>
    <n v="45.7"/>
    <n v="-1.72E-2"/>
    <n v="-8876.7999999999993"/>
    <n v="-1.7600000000000001E-2"/>
    <n v="10846"/>
    <n v="504339"/>
    <n v="831821.2"/>
    <n v="7"/>
    <n v="-1268.1099999999999"/>
    <n v="-1.72E-2"/>
    <n v="1.72E-2"/>
    <s v="0/0"/>
    <m/>
    <x v="0"/>
    <x v="0"/>
    <x v="5"/>
    <s v="QTR3"/>
    <s v="2019-QTR3"/>
  </r>
  <r>
    <s v="ADANIPOWER-I"/>
    <s v="Long"/>
    <d v="2019-08-19T13:45:00"/>
    <n v="60.75"/>
    <d v="2019-08-19T14:15:00"/>
    <n v="60.45"/>
    <n v="-4.8999999999999998E-3"/>
    <n v="-2675.3"/>
    <n v="-5.3E-3"/>
    <n v="8251"/>
    <n v="501248.25"/>
    <n v="829145.9"/>
    <n v="3"/>
    <n v="-891.77"/>
    <n v="-5.7999999999999996E-3"/>
    <n v="1.6000000000000001E-3"/>
    <s v="0/0"/>
    <m/>
    <x v="0"/>
    <x v="0"/>
    <x v="5"/>
    <s v="QTR3"/>
    <s v="2019-QTR3"/>
  </r>
  <r>
    <s v="ICICIBANK-I"/>
    <s v="Long"/>
    <d v="2019-08-19T09:45:00"/>
    <n v="424.5"/>
    <d v="2019-08-19T14:30:00"/>
    <n v="422.5"/>
    <n v="-4.7000000000000002E-3"/>
    <n v="-2566"/>
    <n v="-5.1000000000000004E-3"/>
    <n v="1183"/>
    <n v="502183.5"/>
    <n v="826579.9"/>
    <n v="20"/>
    <n v="-128.30000000000001"/>
    <n v="-5.4000000000000003E-3"/>
    <n v="7.4999999999999997E-3"/>
    <s v="0/0"/>
    <m/>
    <x v="0"/>
    <x v="0"/>
    <x v="5"/>
    <s v="QTR3"/>
    <s v="2019-QTR3"/>
  </r>
  <r>
    <s v="AXISBANK-I"/>
    <s v="Long"/>
    <d v="2019-08-19T09:45:00"/>
    <n v="680.8"/>
    <d v="2019-08-19T15:15:00"/>
    <n v="684.6"/>
    <n v="5.5999999999999999E-3"/>
    <n v="2608.1999999999998"/>
    <n v="5.1999999999999998E-3"/>
    <n v="739"/>
    <n v="503111.19"/>
    <n v="829188.1"/>
    <n v="23"/>
    <n v="113.4"/>
    <n v="-6.8999999999999999E-3"/>
    <n v="1.15E-2"/>
    <s v="0/0"/>
    <m/>
    <x v="1"/>
    <x v="0"/>
    <x v="5"/>
    <s v="QTR3"/>
    <s v="2019-QTR3"/>
  </r>
  <r>
    <s v="M&amp;M-I"/>
    <s v="Short"/>
    <d v="2019-08-19T14:15:00"/>
    <n v="522.85"/>
    <d v="2019-08-19T15:15:00"/>
    <n v="523"/>
    <n v="2.9999999999999997E-4"/>
    <n v="-343.25"/>
    <n v="-6.9999999999999999E-4"/>
    <n v="955"/>
    <n v="499321.72"/>
    <n v="828844.85"/>
    <n v="5"/>
    <n v="-68.650000000000006"/>
    <n v="-2.5999999999999999E-3"/>
    <n v="7.3000000000000001E-3"/>
    <s v="0/0"/>
    <m/>
    <x v="0"/>
    <x v="0"/>
    <x v="5"/>
    <s v="QTR3"/>
    <s v="2019-QTR3"/>
  </r>
  <r>
    <s v="ADANIPORTS-I"/>
    <s v="Short"/>
    <d v="2019-08-20T10:00:00"/>
    <n v="353.75"/>
    <d v="2019-08-20T10:15:00"/>
    <n v="355.1"/>
    <n v="3.8E-3"/>
    <n v="-2103.5"/>
    <n v="-4.1999999999999997E-3"/>
    <n v="1410"/>
    <n v="498787.5"/>
    <n v="826741.35"/>
    <n v="2"/>
    <n v="-1051.75"/>
    <n v="-3.8E-3"/>
    <n v="5.9999999999999995E-4"/>
    <s v="0/0"/>
    <m/>
    <x v="0"/>
    <x v="0"/>
    <x v="5"/>
    <s v="QTR3"/>
    <s v="2019-QTR3"/>
  </r>
  <r>
    <s v="JUSTDIAL-I"/>
    <s v="Short"/>
    <d v="2019-08-20T10:00:00"/>
    <n v="651.70000000000005"/>
    <d v="2019-08-20T10:15:00"/>
    <n v="656.55"/>
    <n v="7.4000000000000003E-3"/>
    <n v="-3900.55"/>
    <n v="-7.7999999999999996E-3"/>
    <n v="763"/>
    <n v="497247.09"/>
    <n v="822840.8"/>
    <n v="2"/>
    <n v="-1950.27"/>
    <n v="-7.4000000000000003E-3"/>
    <n v="2.9999999999999997E-4"/>
    <s v="0/0"/>
    <m/>
    <x v="0"/>
    <x v="0"/>
    <x v="5"/>
    <s v="QTR3"/>
    <s v="2019-QTR3"/>
  </r>
  <r>
    <s v="JSWSTEEL-I"/>
    <s v="Short"/>
    <d v="2019-08-20T09:45:00"/>
    <n v="223.95"/>
    <d v="2019-08-20T11:15:00"/>
    <n v="224.9"/>
    <n v="4.1999999999999997E-3"/>
    <n v="-2316.6"/>
    <n v="-4.5999999999999999E-3"/>
    <n v="2228"/>
    <n v="498960.59"/>
    <n v="820524.2"/>
    <n v="7"/>
    <n v="-330.94"/>
    <n v="-5.1000000000000004E-3"/>
    <n v="8.3000000000000001E-3"/>
    <s v="0/0"/>
    <m/>
    <x v="0"/>
    <x v="0"/>
    <x v="5"/>
    <s v="QTR3"/>
    <s v="2019-QTR3"/>
  </r>
  <r>
    <s v="HAVELLS-I"/>
    <s v="Long"/>
    <d v="2019-08-20T10:15:00"/>
    <n v="681.25"/>
    <d v="2019-08-20T11:15:00"/>
    <n v="677.6"/>
    <n v="-5.4000000000000003E-3"/>
    <n v="-2893.7"/>
    <n v="-5.7999999999999996E-3"/>
    <n v="738"/>
    <n v="502762.5"/>
    <n v="817630.5"/>
    <n v="5"/>
    <n v="-578.74"/>
    <n v="-5.8999999999999999E-3"/>
    <n v="3.8999999999999998E-3"/>
    <s v="0/0"/>
    <m/>
    <x v="0"/>
    <x v="0"/>
    <x v="5"/>
    <s v="QTR3"/>
    <s v="2019-QTR3"/>
  </r>
  <r>
    <s v="DISHTV-I"/>
    <s v="Short"/>
    <d v="2019-08-20T11:15:00"/>
    <n v="23.25"/>
    <d v="2019-08-20T12:45:00"/>
    <n v="23.4"/>
    <n v="6.4999999999999997E-3"/>
    <n v="-3411.95"/>
    <n v="-6.8999999999999999E-3"/>
    <n v="21413"/>
    <n v="497852.25"/>
    <n v="814218.55"/>
    <n v="7"/>
    <n v="-487.42"/>
    <n v="-6.4999999999999997E-3"/>
    <n v="1.5100000000000001E-2"/>
    <s v="0/0"/>
    <m/>
    <x v="0"/>
    <x v="0"/>
    <x v="5"/>
    <s v="QTR3"/>
    <s v="2019-QTR3"/>
  </r>
  <r>
    <s v="OIL-I"/>
    <s v="Short"/>
    <d v="2019-08-20T12:45:00"/>
    <n v="148.30000000000001"/>
    <d v="2019-08-20T13:15:00"/>
    <n v="148.65"/>
    <n v="2.3999999999999998E-3"/>
    <n v="-1379.5"/>
    <n v="-2.8E-3"/>
    <n v="3370"/>
    <n v="499771"/>
    <n v="812839.05"/>
    <n v="3"/>
    <n v="-459.83"/>
    <n v="-2.3999999999999998E-3"/>
    <n v="3.0000000000000001E-3"/>
    <s v="0/0"/>
    <m/>
    <x v="0"/>
    <x v="0"/>
    <x v="5"/>
    <s v="QTR3"/>
    <s v="2019-QTR3"/>
  </r>
  <r>
    <s v="L&amp;TFH-I"/>
    <s v="Short"/>
    <d v="2019-08-20T10:15:00"/>
    <n v="98.9"/>
    <d v="2019-08-20T15:15:00"/>
    <n v="97.8"/>
    <n v="-1.11E-2"/>
    <n v="5314.3"/>
    <n v="1.0699999999999999E-2"/>
    <n v="5013"/>
    <n v="495785.72"/>
    <n v="818153.35"/>
    <n v="21"/>
    <n v="253.06"/>
    <n v="-9.5999999999999992E-3"/>
    <n v="2.2200000000000001E-2"/>
    <s v="0/0"/>
    <m/>
    <x v="1"/>
    <x v="0"/>
    <x v="5"/>
    <s v="QTR3"/>
    <s v="2019-QTR3"/>
  </r>
  <r>
    <s v="UNIONBANK-I"/>
    <s v="Short"/>
    <d v="2019-08-20T10:30:00"/>
    <n v="62.4"/>
    <d v="2019-08-20T15:15:00"/>
    <n v="61.7"/>
    <n v="-1.12E-2"/>
    <n v="5381.8"/>
    <n v="1.0800000000000001E-2"/>
    <n v="7974"/>
    <n v="497577.63"/>
    <n v="823535.15"/>
    <n v="20"/>
    <n v="269.08999999999997"/>
    <n v="-4.7999999999999996E-3"/>
    <n v="1.7600000000000001E-2"/>
    <s v="0/0"/>
    <m/>
    <x v="1"/>
    <x v="0"/>
    <x v="5"/>
    <s v="QTR3"/>
    <s v="2019-QTR3"/>
  </r>
  <r>
    <s v="PNB-I"/>
    <s v="Short"/>
    <d v="2019-08-20T11:15:00"/>
    <n v="65.55"/>
    <d v="2019-08-20T15:15:00"/>
    <n v="65.849999999999994"/>
    <n v="4.5999999999999999E-3"/>
    <n v="-2484.8000000000002"/>
    <n v="-5.0000000000000001E-3"/>
    <n v="7616"/>
    <n v="499228.81"/>
    <n v="821050.35"/>
    <n v="17"/>
    <n v="-146.16"/>
    <n v="-4.5999999999999999E-3"/>
    <n v="1.6E-2"/>
    <s v="0/0"/>
    <m/>
    <x v="0"/>
    <x v="0"/>
    <x v="5"/>
    <s v="QTR3"/>
    <s v="2019-QTR3"/>
  </r>
  <r>
    <s v="TATACHEM-I"/>
    <s v="Long"/>
    <d v="2019-08-20T13:15:00"/>
    <n v="562.70000000000005"/>
    <d v="2019-08-20T15:15:00"/>
    <n v="562.20000000000005"/>
    <n v="-8.9999999999999998E-4"/>
    <n v="-644.5"/>
    <n v="-1.2999999999999999E-3"/>
    <n v="889"/>
    <n v="500240.31"/>
    <n v="820405.85"/>
    <n v="9"/>
    <n v="-71.61"/>
    <n v="-2E-3"/>
    <n v="5.8999999999999999E-3"/>
    <s v="0/0"/>
    <m/>
    <x v="0"/>
    <x v="0"/>
    <x v="5"/>
    <s v="QTR3"/>
    <s v="2019-QTR3"/>
  </r>
  <r>
    <s v="HINDZINC-I"/>
    <s v="Short"/>
    <d v="2019-08-21T10:00:00"/>
    <n v="202.9"/>
    <d v="2019-08-21T11:30:00"/>
    <n v="202.5"/>
    <n v="-2E-3"/>
    <n v="782.8"/>
    <n v="1.6000000000000001E-3"/>
    <n v="2457"/>
    <n v="498525.28"/>
    <n v="821188.65"/>
    <n v="7"/>
    <n v="111.83"/>
    <n v="-4.1999999999999997E-3"/>
    <n v="3.8999999999999998E-3"/>
    <s v="0/0"/>
    <m/>
    <x v="1"/>
    <x v="0"/>
    <x v="5"/>
    <s v="QTR3"/>
    <s v="2019-QTR3"/>
  </r>
  <r>
    <s v="KAJARIACER-I"/>
    <s v="Short"/>
    <d v="2019-08-21T10:15:00"/>
    <n v="484.3"/>
    <d v="2019-08-21T11:30:00"/>
    <n v="486.5"/>
    <n v="4.4999999999999997E-3"/>
    <n v="-2468.1999999999998"/>
    <n v="-4.8999999999999998E-3"/>
    <n v="1031"/>
    <n v="499313.28"/>
    <n v="818720.45"/>
    <n v="6"/>
    <n v="-411.37"/>
    <n v="-4.4999999999999997E-3"/>
    <n v="1.5E-3"/>
    <s v="0/0"/>
    <m/>
    <x v="0"/>
    <x v="0"/>
    <x v="5"/>
    <s v="QTR3"/>
    <s v="2019-QTR3"/>
  </r>
  <r>
    <s v="RECLTD-I"/>
    <s v="Short"/>
    <d v="2019-08-21T11:30:00"/>
    <n v="143"/>
    <d v="2019-08-21T14:45:00"/>
    <n v="141.9"/>
    <n v="-7.7000000000000002E-3"/>
    <n v="3636.8"/>
    <n v="7.3000000000000001E-3"/>
    <n v="3488"/>
    <n v="498784"/>
    <n v="822357.25"/>
    <n v="14"/>
    <n v="259.77"/>
    <n v="-2.8E-3"/>
    <n v="1.61E-2"/>
    <s v="0/0"/>
    <m/>
    <x v="1"/>
    <x v="0"/>
    <x v="5"/>
    <s v="QTR3"/>
    <s v="2019-QTR3"/>
  </r>
  <r>
    <s v="IDFCFIRSTB-I"/>
    <s v="Short"/>
    <d v="2019-08-21T10:15:00"/>
    <n v="43.6"/>
    <d v="2019-08-21T15:15:00"/>
    <n v="43.3"/>
    <n v="-6.8999999999999999E-3"/>
    <n v="3228.7"/>
    <n v="6.4999999999999997E-3"/>
    <n v="11429"/>
    <n v="498304.38"/>
    <n v="825585.95"/>
    <n v="21"/>
    <n v="153.75"/>
    <n v="-4.5999999999999999E-3"/>
    <n v="1.49E-2"/>
    <s v="0/0"/>
    <m/>
    <x v="1"/>
    <x v="0"/>
    <x v="5"/>
    <s v="QTR3"/>
    <s v="2019-QTR3"/>
  </r>
  <r>
    <s v="PFC-I"/>
    <s v="Short"/>
    <d v="2019-08-21T10:15:00"/>
    <n v="104.2"/>
    <d v="2019-08-21T15:15:00"/>
    <n v="101.75"/>
    <n v="-2.35E-2"/>
    <n v="11466.9"/>
    <n v="2.3099999999999999E-2"/>
    <n v="4762"/>
    <n v="496200.38"/>
    <n v="837052.85"/>
    <n v="21"/>
    <n v="546.04"/>
    <n v="-7.7000000000000002E-3"/>
    <n v="4.0300000000000002E-2"/>
    <s v="0/0"/>
    <m/>
    <x v="1"/>
    <x v="0"/>
    <x v="5"/>
    <s v="QTR3"/>
    <s v="2019-QTR3"/>
  </r>
  <r>
    <s v="GAIL-I"/>
    <s v="Short"/>
    <d v="2019-08-21T11:45:00"/>
    <n v="126.25"/>
    <d v="2019-08-21T15:15:00"/>
    <n v="122.85"/>
    <n v="-2.69E-2"/>
    <n v="13253.8"/>
    <n v="2.6499999999999999E-2"/>
    <n v="3957"/>
    <n v="499571.25"/>
    <n v="850306.65"/>
    <n v="15"/>
    <n v="883.59"/>
    <n v="-1.1999999999999999E-3"/>
    <n v="3.0099999999999998E-2"/>
    <s v="0/0"/>
    <m/>
    <x v="1"/>
    <x v="0"/>
    <x v="5"/>
    <s v="QTR3"/>
    <s v="2019-QTR3"/>
  </r>
  <r>
    <s v="CUMMINSIND-I"/>
    <s v="Short"/>
    <d v="2019-08-21T14:45:00"/>
    <n v="567.1"/>
    <d v="2019-08-21T15:15:00"/>
    <n v="569.45000000000005"/>
    <n v="4.1000000000000003E-3"/>
    <n v="-2268"/>
    <n v="-4.4999999999999997E-3"/>
    <n v="880"/>
    <n v="499047.97"/>
    <n v="848038.65"/>
    <n v="3"/>
    <n v="-756"/>
    <n v="-6.3E-3"/>
    <n v="1.9E-3"/>
    <s v="0/0"/>
    <m/>
    <x v="0"/>
    <x v="0"/>
    <x v="5"/>
    <s v="QTR3"/>
    <s v="2019-QTR3"/>
  </r>
  <r>
    <s v="TATASTEEL-I"/>
    <s v="Short"/>
    <d v="2019-08-22T09:45:00"/>
    <n v="338.55"/>
    <d v="2019-08-22T10:15:00"/>
    <n v="341.5"/>
    <n v="8.6999999999999994E-3"/>
    <n v="-4548.3"/>
    <n v="-9.1000000000000004E-3"/>
    <n v="1474"/>
    <n v="499022.69"/>
    <n v="843490.35"/>
    <n v="3"/>
    <n v="-1516.1"/>
    <n v="-8.6999999999999994E-3"/>
    <n v="2.8E-3"/>
    <s v="0/0"/>
    <m/>
    <x v="0"/>
    <x v="0"/>
    <x v="5"/>
    <s v="QTR3"/>
    <s v="2019-QTR3"/>
  </r>
  <r>
    <s v="BANKINDIA-I"/>
    <s v="Short"/>
    <d v="2019-08-22T10:15:00"/>
    <n v="63.8"/>
    <d v="2019-08-22T10:45:00"/>
    <n v="64.3"/>
    <n v="7.7999999999999996E-3"/>
    <n v="-4118.5"/>
    <n v="-8.2000000000000007E-3"/>
    <n v="7837"/>
    <n v="500000.59"/>
    <n v="839371.85"/>
    <n v="3"/>
    <n v="-1372.83"/>
    <n v="-7.7999999999999996E-3"/>
    <n v="3.8999999999999998E-3"/>
    <s v="0/0"/>
    <m/>
    <x v="0"/>
    <x v="0"/>
    <x v="5"/>
    <s v="QTR3"/>
    <s v="2019-QTR3"/>
  </r>
  <r>
    <s v="POWERGRID-I"/>
    <s v="Short"/>
    <d v="2019-08-22T09:45:00"/>
    <n v="204.4"/>
    <d v="2019-08-22T11:00:00"/>
    <n v="202.25"/>
    <n v="-1.0500000000000001E-2"/>
    <n v="5056.75"/>
    <n v="1.01E-2"/>
    <n v="2445"/>
    <n v="499758"/>
    <n v="844428.6"/>
    <n v="6"/>
    <n v="842.79"/>
    <n v="-5.0000000000000001E-4"/>
    <n v="1.2699999999999999E-2"/>
    <s v="0/0"/>
    <m/>
    <x v="1"/>
    <x v="0"/>
    <x v="5"/>
    <s v="QTR3"/>
    <s v="2019-QTR3"/>
  </r>
  <r>
    <s v="MANAPPURAM-I"/>
    <s v="Short"/>
    <d v="2019-08-22T11:00:00"/>
    <n v="118.8"/>
    <d v="2019-08-22T11:15:00"/>
    <n v="119.35"/>
    <n v="4.5999999999999999E-3"/>
    <n v="-2513.85"/>
    <n v="-5.0000000000000001E-3"/>
    <n v="4207"/>
    <n v="499791.63"/>
    <n v="841914.75"/>
    <n v="2"/>
    <n v="-1256.92"/>
    <n v="-4.5999999999999999E-3"/>
    <n v="6.3E-3"/>
    <s v="0/0"/>
    <m/>
    <x v="0"/>
    <x v="0"/>
    <x v="5"/>
    <s v="QTR3"/>
    <s v="2019-QTR3"/>
  </r>
  <r>
    <s v="NCC-I"/>
    <s v="Short"/>
    <d v="2019-08-22T11:00:00"/>
    <n v="52.2"/>
    <d v="2019-08-22T11:45:00"/>
    <n v="52.75"/>
    <n v="1.0500000000000001E-2"/>
    <n v="-5403.55"/>
    <n v="-1.09E-2"/>
    <n v="9461"/>
    <n v="493864.22"/>
    <n v="836511.2"/>
    <n v="4"/>
    <n v="-1350.89"/>
    <n v="-1.2500000000000001E-2"/>
    <n v="1.6299999999999999E-2"/>
    <s v="0/0"/>
    <m/>
    <x v="0"/>
    <x v="0"/>
    <x v="5"/>
    <s v="QTR3"/>
    <s v="2019-QTR3"/>
  </r>
  <r>
    <s v="PETRONET-I"/>
    <s v="Short"/>
    <d v="2019-08-22T09:45:00"/>
    <n v="237.75"/>
    <d v="2019-08-22T12:00:00"/>
    <n v="239"/>
    <n v="5.3E-3"/>
    <n v="-2823.75"/>
    <n v="-5.7000000000000002E-3"/>
    <n v="2099"/>
    <n v="499037.25"/>
    <n v="833687.45"/>
    <n v="10"/>
    <n v="-282.38"/>
    <n v="-5.3E-3"/>
    <n v="7.1999999999999998E-3"/>
    <s v="0/0"/>
    <m/>
    <x v="0"/>
    <x v="0"/>
    <x v="5"/>
    <s v="QTR3"/>
    <s v="2019-QTR3"/>
  </r>
  <r>
    <s v="INFY-I"/>
    <s v="Short"/>
    <d v="2019-08-22T11:30:00"/>
    <n v="795.4"/>
    <d v="2019-08-22T12:15:00"/>
    <n v="797.3"/>
    <n v="2.3999999999999998E-3"/>
    <n v="-1393.2"/>
    <n v="-2.8E-3"/>
    <n v="628"/>
    <n v="499511.22"/>
    <n v="832294.25"/>
    <n v="4"/>
    <n v="-348.3"/>
    <n v="-2.3999999999999998E-3"/>
    <n v="2.5999999999999999E-3"/>
    <s v="0/0"/>
    <m/>
    <x v="0"/>
    <x v="0"/>
    <x v="5"/>
    <s v="QTR3"/>
    <s v="2019-QTR3"/>
  </r>
  <r>
    <s v="GODREJCP-I"/>
    <s v="Short"/>
    <d v="2019-08-22T12:30:00"/>
    <n v="608.15"/>
    <d v="2019-08-22T12:45:00"/>
    <n v="609.65"/>
    <n v="2.5000000000000001E-3"/>
    <n v="-1436"/>
    <n v="-2.8999999999999998E-3"/>
    <n v="824"/>
    <n v="501115.63"/>
    <n v="830858.25"/>
    <n v="2"/>
    <n v="-718"/>
    <n v="-2.5000000000000001E-3"/>
    <n v="2.5000000000000001E-3"/>
    <s v="0/0"/>
    <m/>
    <x v="0"/>
    <x v="0"/>
    <x v="5"/>
    <s v="QTR3"/>
    <s v="2019-QTR3"/>
  </r>
  <r>
    <s v="ARVIND-I"/>
    <s v="Short"/>
    <d v="2019-08-22T10:00:00"/>
    <n v="46.5"/>
    <d v="2019-08-22T13:15:00"/>
    <n v="47.05"/>
    <n v="1.18E-2"/>
    <n v="-6050.9"/>
    <n v="-1.2200000000000001E-2"/>
    <n v="10638"/>
    <n v="494667"/>
    <n v="824807.35"/>
    <n v="14"/>
    <n v="-432.21"/>
    <n v="-1.29E-2"/>
    <n v="1.9400000000000001E-2"/>
    <s v="0/0"/>
    <m/>
    <x v="0"/>
    <x v="0"/>
    <x v="5"/>
    <s v="QTR3"/>
    <s v="2019-QTR3"/>
  </r>
  <r>
    <s v="AUROPHARMA-I"/>
    <s v="Long"/>
    <d v="2019-08-22T13:15:00"/>
    <n v="598.95000000000005"/>
    <d v="2019-08-22T13:45:00"/>
    <n v="595.29999999999995"/>
    <n v="-6.1000000000000004E-3"/>
    <n v="-3258.7"/>
    <n v="-6.4999999999999997E-3"/>
    <n v="838"/>
    <n v="501920.13"/>
    <n v="821548.65"/>
    <n v="3"/>
    <n v="-1086.23"/>
    <n v="-8.9999999999999993E-3"/>
    <n v="1.6999999999999999E-3"/>
    <s v="0/0"/>
    <m/>
    <x v="0"/>
    <x v="0"/>
    <x v="5"/>
    <s v="QTR3"/>
    <s v="2019-QTR3"/>
  </r>
  <r>
    <s v="MGL-I"/>
    <s v="Long"/>
    <d v="2019-08-22T11:45:00"/>
    <n v="838.5"/>
    <d v="2019-08-22T14:00:00"/>
    <n v="835"/>
    <n v="-4.1999999999999997E-3"/>
    <n v="-2286"/>
    <n v="-4.5999999999999999E-3"/>
    <n v="596"/>
    <n v="499746"/>
    <n v="819262.65"/>
    <n v="10"/>
    <n v="-228.6"/>
    <n v="-4.1999999999999997E-3"/>
    <n v="6.6E-3"/>
    <s v="0/0"/>
    <m/>
    <x v="0"/>
    <x v="0"/>
    <x v="5"/>
    <s v="QTR3"/>
    <s v="2019-QTR3"/>
  </r>
  <r>
    <s v="HINDPETRO-I"/>
    <s v="Short"/>
    <d v="2019-08-22T12:45:00"/>
    <n v="232.35"/>
    <d v="2019-08-22T15:15:00"/>
    <n v="227.1"/>
    <n v="-2.2599999999999999E-2"/>
    <n v="11092.75"/>
    <n v="2.2200000000000001E-2"/>
    <n v="2151"/>
    <n v="499784.88"/>
    <n v="830355.4"/>
    <n v="11"/>
    <n v="1008.43"/>
    <n v="-2.5999999999999999E-3"/>
    <n v="3.1800000000000002E-2"/>
    <s v="0/0"/>
    <m/>
    <x v="1"/>
    <x v="0"/>
    <x v="5"/>
    <s v="QTR3"/>
    <s v="2019-QTR3"/>
  </r>
  <r>
    <s v="IOC-I"/>
    <s v="Short"/>
    <d v="2019-08-22T13:15:00"/>
    <n v="119"/>
    <d v="2019-08-22T15:15:00"/>
    <n v="117.65"/>
    <n v="-1.1299999999999999E-2"/>
    <n v="5470"/>
    <n v="1.09E-2"/>
    <n v="4200"/>
    <n v="499800"/>
    <n v="835825.4"/>
    <n v="9"/>
    <n v="607.78"/>
    <n v="-1.2999999999999999E-3"/>
    <n v="2.18E-2"/>
    <s v="0/0"/>
    <m/>
    <x v="1"/>
    <x v="0"/>
    <x v="5"/>
    <s v="QTR3"/>
    <s v="2019-QTR3"/>
  </r>
  <r>
    <s v="ARVIND-I"/>
    <s v="Short"/>
    <d v="2019-08-22T13:45:00"/>
    <n v="46.5"/>
    <d v="2019-08-22T15:15:00"/>
    <n v="45.75"/>
    <n v="-1.61E-2"/>
    <n v="7804"/>
    <n v="1.5699999999999999E-2"/>
    <n v="10672"/>
    <n v="496248"/>
    <n v="843629.4"/>
    <n v="7"/>
    <n v="1114.8599999999999"/>
    <n v="-7.4999999999999997E-3"/>
    <n v="2.8000000000000001E-2"/>
    <s v="0/0"/>
    <m/>
    <x v="1"/>
    <x v="0"/>
    <x v="5"/>
    <s v="QTR3"/>
    <s v="2019-QTR3"/>
  </r>
  <r>
    <s v="NATIONALUM-I"/>
    <s v="Short"/>
    <d v="2019-08-22T14:00:00"/>
    <n v="38"/>
    <d v="2019-08-22T15:15:00"/>
    <n v="37.65"/>
    <n v="-9.1999999999999998E-3"/>
    <n v="4393.05"/>
    <n v="8.8000000000000005E-3"/>
    <n v="13123"/>
    <n v="498674"/>
    <n v="848022.45"/>
    <n v="6"/>
    <n v="732.18"/>
    <n v="-2.5999999999999999E-3"/>
    <n v="1.0500000000000001E-2"/>
    <s v="0/0"/>
    <m/>
    <x v="1"/>
    <x v="0"/>
    <x v="5"/>
    <s v="QTR3"/>
    <s v="2019-QTR3"/>
  </r>
  <r>
    <s v="TORNTPOWER-I"/>
    <s v="Long"/>
    <d v="2019-08-23T10:30:00"/>
    <n v="286.14999999999998"/>
    <d v="2019-08-23T11:30:00"/>
    <n v="285.2"/>
    <n v="-3.3E-3"/>
    <n v="-1856.8"/>
    <n v="-3.7000000000000002E-3"/>
    <n v="1744"/>
    <n v="499045.59"/>
    <n v="846165.65"/>
    <n v="5"/>
    <n v="-371.36"/>
    <n v="-3.3E-3"/>
    <n v="3.8E-3"/>
    <s v="0/0"/>
    <m/>
    <x v="0"/>
    <x v="0"/>
    <x v="5"/>
    <s v="QTR3"/>
    <s v="2019-QTR3"/>
  </r>
  <r>
    <s v="NATIONALUM-I"/>
    <s v="Long"/>
    <d v="2019-08-23T11:45:00"/>
    <n v="39.25"/>
    <d v="2019-08-23T12:45:00"/>
    <n v="38.9"/>
    <n v="-8.8999999999999999E-3"/>
    <n v="-4669.8500000000004"/>
    <n v="-9.2999999999999992E-3"/>
    <n v="12771"/>
    <n v="501261.75"/>
    <n v="841495.8"/>
    <n v="5"/>
    <n v="-933.97"/>
    <n v="-1.0200000000000001E-2"/>
    <n v="3.8E-3"/>
    <s v="0/0"/>
    <m/>
    <x v="0"/>
    <x v="0"/>
    <x v="5"/>
    <s v="QTR3"/>
    <s v="2019-QTR3"/>
  </r>
  <r>
    <s v="MINDTREE-I"/>
    <s v="Long"/>
    <d v="2019-08-23T09:45:00"/>
    <n v="702.6"/>
    <d v="2019-08-23T15:15:00"/>
    <n v="711.05"/>
    <n v="1.2E-2"/>
    <n v="5824.85"/>
    <n v="1.1599999999999999E-2"/>
    <n v="713"/>
    <n v="500953.78"/>
    <n v="847320.65"/>
    <n v="23"/>
    <n v="253.25"/>
    <n v="-5.3E-3"/>
    <n v="1.6299999999999999E-2"/>
    <s v="0/0"/>
    <m/>
    <x v="1"/>
    <x v="0"/>
    <x v="5"/>
    <s v="QTR3"/>
    <s v="2019-QTR3"/>
  </r>
  <r>
    <s v="MARICO-I"/>
    <s v="Short"/>
    <d v="2019-08-23T10:15:00"/>
    <n v="389.45"/>
    <d v="2019-08-23T15:15:00"/>
    <n v="381.3"/>
    <n v="-2.0899999999999998E-2"/>
    <n v="10248.299999999999"/>
    <n v="2.0500000000000001E-2"/>
    <n v="1282"/>
    <n v="499274.91"/>
    <n v="857568.95"/>
    <n v="21"/>
    <n v="488.01"/>
    <n v="-1.8E-3"/>
    <n v="2.75E-2"/>
    <s v="0/0"/>
    <m/>
    <x v="1"/>
    <x v="0"/>
    <x v="5"/>
    <s v="QTR3"/>
    <s v="2019-QTR3"/>
  </r>
  <r>
    <s v="APOLLOTYRE-I"/>
    <s v="Long"/>
    <d v="2019-08-23T10:45:00"/>
    <n v="164.45"/>
    <d v="2019-08-23T15:15:00"/>
    <n v="164.6"/>
    <n v="8.9999999999999998E-4"/>
    <n v="255.1"/>
    <n v="5.0000000000000001E-4"/>
    <n v="3034"/>
    <n v="498941.28"/>
    <n v="857824.05"/>
    <n v="19"/>
    <n v="13.43"/>
    <n v="-5.4999999999999997E-3"/>
    <n v="1.2500000000000001E-2"/>
    <s v="0/0"/>
    <m/>
    <x v="1"/>
    <x v="0"/>
    <x v="5"/>
    <s v="QTR3"/>
    <s v="2019-QTR3"/>
  </r>
  <r>
    <s v="BSOFT-I"/>
    <s v="Long"/>
    <d v="2019-08-23T13:00:00"/>
    <n v="61.3"/>
    <d v="2019-08-23T15:15:00"/>
    <n v="61.4"/>
    <n v="1.6000000000000001E-3"/>
    <n v="621"/>
    <n v="1.1999999999999999E-3"/>
    <n v="8210"/>
    <n v="503273"/>
    <n v="858445.05"/>
    <n v="10"/>
    <n v="62.1"/>
    <n v="-8.2000000000000007E-3"/>
    <n v="1.3899999999999999E-2"/>
    <s v="0/0"/>
    <m/>
    <x v="1"/>
    <x v="0"/>
    <x v="5"/>
    <s v="QTR3"/>
    <s v="2019-QTR3"/>
  </r>
  <r>
    <s v="POWERGRID-I"/>
    <s v="Short"/>
    <d v="2019-08-26T09:45:00"/>
    <n v="200.1"/>
    <d v="2019-08-26T10:15:00"/>
    <n v="200.65"/>
    <n v="2.7000000000000001E-3"/>
    <n v="-1569.5"/>
    <n v="-3.2000000000000002E-3"/>
    <n v="2490"/>
    <n v="498249"/>
    <n v="856875.55"/>
    <n v="3"/>
    <n v="-523.16999999999996"/>
    <n v="-3.5000000000000001E-3"/>
    <n v="3.0000000000000001E-3"/>
    <s v="0/0"/>
    <m/>
    <x v="0"/>
    <x v="0"/>
    <x v="5"/>
    <s v="QTR3"/>
    <s v="2019-QTR3"/>
  </r>
  <r>
    <s v="TATAGLOBAL-I"/>
    <s v="Long"/>
    <d v="2019-08-26T10:45:00"/>
    <n v="270.39999999999998"/>
    <d v="2019-08-26T11:00:00"/>
    <n v="269.25"/>
    <n v="-4.3E-3"/>
    <n v="-2329.8000000000002"/>
    <n v="-4.7000000000000002E-3"/>
    <n v="1852"/>
    <n v="500780.78"/>
    <n v="854545.75"/>
    <n v="2"/>
    <n v="-1164.9000000000001"/>
    <n v="-4.3E-3"/>
    <n v="1.6999999999999999E-3"/>
    <s v="0/0"/>
    <m/>
    <x v="0"/>
    <x v="0"/>
    <x v="5"/>
    <s v="QTR3"/>
    <s v="2019-QTR3"/>
  </r>
  <r>
    <s v="BSOFT-I"/>
    <s v="Long"/>
    <d v="2019-08-26T10:15:00"/>
    <n v="62.25"/>
    <d v="2019-08-26T11:15:00"/>
    <n v="63.25"/>
    <n v="1.61E-2"/>
    <n v="7930"/>
    <n v="1.5699999999999999E-2"/>
    <n v="8130"/>
    <n v="506092.5"/>
    <n v="862475.75"/>
    <n v="5"/>
    <n v="1586"/>
    <n v="-1.2E-2"/>
    <n v="4.02E-2"/>
    <s v="0/0"/>
    <m/>
    <x v="1"/>
    <x v="0"/>
    <x v="5"/>
    <s v="QTR3"/>
    <s v="2019-QTR3"/>
  </r>
  <r>
    <s v="POWERGRID-I"/>
    <s v="Short"/>
    <d v="2019-08-26T10:45:00"/>
    <n v="199.5"/>
    <d v="2019-08-26T11:30:00"/>
    <n v="200.65"/>
    <n v="5.7999999999999996E-3"/>
    <n v="-3076.15"/>
    <n v="-6.1999999999999998E-3"/>
    <n v="2501"/>
    <n v="498949.5"/>
    <n v="859399.6"/>
    <n v="4"/>
    <n v="-769.04"/>
    <n v="-5.7999999999999996E-3"/>
    <n v="1.8E-3"/>
    <s v="0/0"/>
    <m/>
    <x v="0"/>
    <x v="0"/>
    <x v="5"/>
    <s v="QTR3"/>
    <s v="2019-QTR3"/>
  </r>
  <r>
    <s v="BERGEPAINT-I"/>
    <s v="Long"/>
    <d v="2019-08-26T11:00:00"/>
    <n v="365.55"/>
    <d v="2019-08-26T12:15:00"/>
    <n v="364.2"/>
    <n v="-3.7000000000000002E-3"/>
    <n v="-2046.8"/>
    <n v="-4.1000000000000003E-3"/>
    <n v="1368"/>
    <n v="500072.38"/>
    <n v="857352.8"/>
    <n v="6"/>
    <n v="-341.13"/>
    <n v="-4.1999999999999997E-3"/>
    <n v="2.0999999999999999E-3"/>
    <s v="0/0"/>
    <m/>
    <x v="0"/>
    <x v="0"/>
    <x v="5"/>
    <s v="QTR3"/>
    <s v="2019-QTR3"/>
  </r>
  <r>
    <s v="LUPIN-I"/>
    <s v="Long"/>
    <d v="2019-08-26T10:45:00"/>
    <n v="749.2"/>
    <d v="2019-08-26T12:30:00"/>
    <n v="746.45"/>
    <n v="-3.7000000000000002E-3"/>
    <n v="-2037"/>
    <n v="-4.1000000000000003E-3"/>
    <n v="668"/>
    <n v="500465.59"/>
    <n v="855315.8"/>
    <n v="8"/>
    <n v="-254.63"/>
    <n v="-3.7000000000000002E-3"/>
    <n v="6.4000000000000003E-3"/>
    <s v="0/0"/>
    <m/>
    <x v="0"/>
    <x v="0"/>
    <x v="5"/>
    <s v="QTR3"/>
    <s v="2019-QTR3"/>
  </r>
  <r>
    <s v="EXIDEIND-I"/>
    <s v="Long"/>
    <d v="2019-08-26T11:30:00"/>
    <n v="178.95"/>
    <d v="2019-08-26T12:45:00"/>
    <n v="178.55"/>
    <n v="-2.2000000000000001E-3"/>
    <n v="-1317.2"/>
    <n v="-2.5999999999999999E-3"/>
    <n v="2793"/>
    <n v="499807.34"/>
    <n v="853998.6"/>
    <n v="6"/>
    <n v="-219.53"/>
    <n v="-2.2000000000000001E-3"/>
    <n v="5.8999999999999999E-3"/>
    <s v="0/0"/>
    <m/>
    <x v="0"/>
    <x v="0"/>
    <x v="5"/>
    <s v="QTR3"/>
    <s v="2019-QTR3"/>
  </r>
  <r>
    <s v="CASTROLIND-I"/>
    <s v="Long"/>
    <d v="2019-08-26T11:15:00"/>
    <n v="121.1"/>
    <d v="2019-08-26T15:15:00"/>
    <n v="122.2"/>
    <n v="9.1000000000000004E-3"/>
    <n v="4349.6000000000004"/>
    <n v="8.6999999999999994E-3"/>
    <n v="4136"/>
    <n v="500869.59"/>
    <n v="858348.2"/>
    <n v="17"/>
    <n v="255.86"/>
    <n v="-2.5000000000000001E-3"/>
    <n v="1.24E-2"/>
    <s v="0/0"/>
    <m/>
    <x v="1"/>
    <x v="0"/>
    <x v="5"/>
    <s v="QTR3"/>
    <s v="2019-QTR3"/>
  </r>
  <r>
    <s v="CANBK-I"/>
    <s v="Long"/>
    <d v="2019-08-26T12:15:00"/>
    <n v="224.4"/>
    <d v="2019-08-26T15:15:00"/>
    <n v="224"/>
    <n v="-1.8E-3"/>
    <n v="-1105.5999999999999"/>
    <n v="-2.2000000000000001E-3"/>
    <n v="2264"/>
    <n v="508041.59"/>
    <n v="857242.6"/>
    <n v="13"/>
    <n v="-85.05"/>
    <n v="-1.67E-2"/>
    <n v="8.0000000000000002E-3"/>
    <s v="0/0"/>
    <m/>
    <x v="0"/>
    <x v="0"/>
    <x v="5"/>
    <s v="QTR3"/>
    <s v="2019-QTR3"/>
  </r>
  <r>
    <s v="ADANIPORTS-I"/>
    <s v="Long"/>
    <d v="2019-08-26T12:30:00"/>
    <n v="359.1"/>
    <d v="2019-08-26T15:15:00"/>
    <n v="368.25"/>
    <n v="2.5499999999999998E-2"/>
    <n v="12536.8"/>
    <n v="2.5100000000000001E-2"/>
    <n v="1392"/>
    <n v="499867.22"/>
    <n v="869779.4"/>
    <n v="12"/>
    <n v="1044.73"/>
    <n v="0"/>
    <n v="3.1E-2"/>
    <s v="0/0"/>
    <m/>
    <x v="1"/>
    <x v="0"/>
    <x v="5"/>
    <s v="QTR3"/>
    <s v="2019-QTR3"/>
  </r>
  <r>
    <s v="RELCAPITAL-I"/>
    <s v="Long"/>
    <d v="2019-08-26T12:45:00"/>
    <n v="36.700000000000003"/>
    <d v="2019-08-26T15:15:00"/>
    <n v="36.1"/>
    <n v="-1.6299999999999999E-2"/>
    <n v="-8396.6"/>
    <n v="-1.67E-2"/>
    <n v="13661"/>
    <n v="501358.72"/>
    <n v="861382.8"/>
    <n v="11"/>
    <n v="-763.33"/>
    <n v="-2.18E-2"/>
    <n v="3.95E-2"/>
    <s v="0/0"/>
    <m/>
    <x v="0"/>
    <x v="0"/>
    <x v="5"/>
    <s v="QTR3"/>
    <s v="2019-QTR3"/>
  </r>
  <r>
    <s v="BHEL-I"/>
    <s v="Long"/>
    <d v="2019-08-27T09:45:00"/>
    <n v="52.4"/>
    <d v="2019-08-27T10:15:00"/>
    <n v="54.25"/>
    <n v="3.5299999999999998E-2"/>
    <n v="17587.75"/>
    <n v="3.49E-2"/>
    <n v="9615"/>
    <n v="503826"/>
    <n v="878970.55"/>
    <n v="3"/>
    <n v="5862.58"/>
    <n v="-7.6E-3"/>
    <n v="5.2499999999999998E-2"/>
    <s v="0/0"/>
    <m/>
    <x v="1"/>
    <x v="0"/>
    <x v="5"/>
    <s v="QTR3"/>
    <s v="2019-QTR3"/>
  </r>
  <r>
    <s v="DHFL-I"/>
    <s v="Long"/>
    <d v="2019-08-27T09:45:00"/>
    <n v="48.9"/>
    <d v="2019-08-27T10:30:00"/>
    <n v="49.6"/>
    <n v="1.43E-2"/>
    <n v="7099.6"/>
    <n v="1.3899999999999999E-2"/>
    <n v="10428"/>
    <n v="509929.22"/>
    <n v="886070.15"/>
    <n v="4"/>
    <n v="1774.9"/>
    <n v="-2.4500000000000001E-2"/>
    <n v="4.4999999999999998E-2"/>
    <s v="0/0"/>
    <m/>
    <x v="1"/>
    <x v="0"/>
    <x v="5"/>
    <s v="QTR3"/>
    <s v="2019-QTR3"/>
  </r>
  <r>
    <s v="IDBI-I"/>
    <s v="Long"/>
    <d v="2019-08-27T09:45:00"/>
    <n v="28.65"/>
    <d v="2019-08-27T11:30:00"/>
    <n v="29.3"/>
    <n v="2.2700000000000001E-2"/>
    <n v="11324.5"/>
    <n v="2.23E-2"/>
    <n v="17730"/>
    <n v="507964.5"/>
    <n v="897394.65"/>
    <n v="8"/>
    <n v="1415.56"/>
    <n v="-1.5699999999999999E-2"/>
    <n v="6.4600000000000005E-2"/>
    <s v="0/0"/>
    <m/>
    <x v="1"/>
    <x v="0"/>
    <x v="5"/>
    <s v="QTR3"/>
    <s v="2019-QTR3"/>
  </r>
  <r>
    <s v="CESC-I"/>
    <s v="Long"/>
    <d v="2019-08-27T11:30:00"/>
    <n v="780.15"/>
    <d v="2019-08-27T11:45:00"/>
    <n v="778.75"/>
    <n v="-1.8E-3"/>
    <n v="-1097.4000000000001"/>
    <n v="-2.2000000000000001E-3"/>
    <n v="641"/>
    <n v="500076.16"/>
    <n v="896297.25"/>
    <n v="2"/>
    <n v="-548.70000000000005"/>
    <n v="-4.0000000000000001E-3"/>
    <n v="2.0000000000000001E-4"/>
    <s v="0/0"/>
    <m/>
    <x v="0"/>
    <x v="0"/>
    <x v="5"/>
    <s v="QTR3"/>
    <s v="2019-QTR3"/>
  </r>
  <r>
    <s v="NBCC-I"/>
    <s v="Long"/>
    <d v="2019-08-27T09:45:00"/>
    <n v="35.4"/>
    <d v="2019-08-27T15:15:00"/>
    <n v="37"/>
    <n v="4.5199999999999997E-2"/>
    <n v="22723.200000000001"/>
    <n v="4.48E-2"/>
    <n v="14327"/>
    <n v="507175.81"/>
    <n v="919020.45"/>
    <n v="23"/>
    <n v="987.97"/>
    <n v="-1.55E-2"/>
    <n v="5.5100000000000003E-2"/>
    <s v="0/0"/>
    <m/>
    <x v="1"/>
    <x v="0"/>
    <x v="5"/>
    <s v="QTR3"/>
    <s v="2019-QTR3"/>
  </r>
  <r>
    <s v="NATIONALUM-I"/>
    <s v="Long"/>
    <d v="2019-08-27T10:15:00"/>
    <n v="40.6"/>
    <d v="2019-08-27T15:15:00"/>
    <n v="40.950000000000003"/>
    <n v="8.6E-3"/>
    <n v="4131.6000000000004"/>
    <n v="8.2000000000000007E-3"/>
    <n v="12376"/>
    <n v="502465.59"/>
    <n v="923152.05"/>
    <n v="21"/>
    <n v="196.74"/>
    <n v="-7.4000000000000003E-3"/>
    <n v="8.6E-3"/>
    <s v="0/0"/>
    <m/>
    <x v="1"/>
    <x v="0"/>
    <x v="5"/>
    <s v="QTR3"/>
    <s v="2019-QTR3"/>
  </r>
  <r>
    <s v="TATAMTRDVR-I"/>
    <s v="Long"/>
    <d v="2019-08-27T10:30:00"/>
    <n v="54.95"/>
    <d v="2019-08-27T15:15:00"/>
    <n v="56.2"/>
    <n v="2.2700000000000001E-2"/>
    <n v="11226.25"/>
    <n v="2.23E-2"/>
    <n v="9141"/>
    <n v="502297.97"/>
    <n v="934378.3"/>
    <n v="20"/>
    <n v="561.30999999999995"/>
    <n v="-6.4000000000000003E-3"/>
    <n v="3.1800000000000002E-2"/>
    <s v="0/0"/>
    <m/>
    <x v="1"/>
    <x v="0"/>
    <x v="5"/>
    <s v="QTR3"/>
    <s v="2019-QTR3"/>
  </r>
  <r>
    <s v="BPCL-I"/>
    <s v="Long"/>
    <d v="2019-08-27T11:45:00"/>
    <n v="340.75"/>
    <d v="2019-08-27T15:15:00"/>
    <n v="343.7"/>
    <n v="8.6999999999999994E-3"/>
    <n v="4136.5"/>
    <n v="8.3000000000000001E-3"/>
    <n v="1470"/>
    <n v="500902.5"/>
    <n v="938514.8"/>
    <n v="15"/>
    <n v="275.77"/>
    <n v="-3.7000000000000002E-3"/>
    <n v="1.4800000000000001E-2"/>
    <s v="0/0"/>
    <m/>
    <x v="1"/>
    <x v="0"/>
    <x v="5"/>
    <s v="QTR3"/>
    <s v="2019-QTR3"/>
  </r>
  <r>
    <s v="IDFCFIRSTB-I"/>
    <s v="Short"/>
    <d v="2019-08-28T10:00:00"/>
    <n v="42.35"/>
    <d v="2019-08-28T12:00:00"/>
    <n v="42.15"/>
    <n v="-4.7000000000000002E-3"/>
    <n v="2161.1999999999998"/>
    <n v="4.3E-3"/>
    <n v="11806"/>
    <n v="499984.09"/>
    <n v="940676"/>
    <n v="9"/>
    <n v="240.13"/>
    <n v="-4.7000000000000002E-3"/>
    <n v="1.5299999999999999E-2"/>
    <s v="0/0"/>
    <m/>
    <x v="1"/>
    <x v="0"/>
    <x v="5"/>
    <s v="QTR3"/>
    <s v="2019-QTR3"/>
  </r>
  <r>
    <s v="VOLTAS-I"/>
    <s v="Long"/>
    <d v="2019-08-28T12:00:00"/>
    <n v="622.65"/>
    <d v="2019-08-28T13:15:00"/>
    <n v="622.45000000000005"/>
    <n v="-2.9999999999999997E-4"/>
    <n v="-360.8"/>
    <n v="-6.9999999999999999E-4"/>
    <n v="804"/>
    <n v="500610.63"/>
    <n v="940315.2"/>
    <n v="6"/>
    <n v="-60.13"/>
    <n v="-1.5E-3"/>
    <n v="5.0000000000000001E-3"/>
    <s v="0/0"/>
    <m/>
    <x v="0"/>
    <x v="0"/>
    <x v="5"/>
    <s v="QTR3"/>
    <s v="2019-QTR3"/>
  </r>
  <r>
    <s v="NATIONALUM-I"/>
    <s v="Short"/>
    <d v="2019-08-28T13:15:00"/>
    <n v="39.700000000000003"/>
    <d v="2019-08-28T15:00:00"/>
    <n v="39.75"/>
    <n v="1.2999999999999999E-3"/>
    <n v="-825"/>
    <n v="-1.6999999999999999E-3"/>
    <n v="12500"/>
    <n v="496250"/>
    <n v="939490.2"/>
    <n v="8"/>
    <n v="-103.12"/>
    <n v="-7.6E-3"/>
    <n v="1.26E-2"/>
    <s v="0/0"/>
    <m/>
    <x v="0"/>
    <x v="0"/>
    <x v="5"/>
    <s v="QTR3"/>
    <s v="2019-QTR3"/>
  </r>
  <r>
    <s v="KAJARIACER-I"/>
    <s v="Short"/>
    <d v="2019-08-28T10:30:00"/>
    <n v="477.6"/>
    <d v="2019-08-28T15:15:00"/>
    <n v="469.3"/>
    <n v="-1.7399999999999999E-2"/>
    <n v="8465.2000000000007"/>
    <n v="1.7000000000000001E-2"/>
    <n v="1044"/>
    <n v="498614.41"/>
    <n v="947955.4"/>
    <n v="20"/>
    <n v="423.26"/>
    <n v="-3.0999999999999999E-3"/>
    <n v="2.2200000000000001E-2"/>
    <s v="0/0"/>
    <m/>
    <x v="1"/>
    <x v="0"/>
    <x v="5"/>
    <s v="QTR3"/>
    <s v="2019-QTR3"/>
  </r>
  <r>
    <s v="AMARAJABAT-I"/>
    <s v="Short"/>
    <d v="2019-08-28T10:30:00"/>
    <n v="616.25"/>
    <d v="2019-08-28T15:15:00"/>
    <n v="611.15"/>
    <n v="-8.3000000000000001E-3"/>
    <n v="3936.1"/>
    <n v="7.9000000000000008E-3"/>
    <n v="811"/>
    <n v="499778.75"/>
    <n v="951891.5"/>
    <n v="20"/>
    <n v="196.81"/>
    <n v="-5.0000000000000001E-3"/>
    <n v="1.4500000000000001E-2"/>
    <s v="0/0"/>
    <m/>
    <x v="1"/>
    <x v="0"/>
    <x v="5"/>
    <s v="QTR3"/>
    <s v="2019-QTR3"/>
  </r>
  <r>
    <s v="BANKBARODA-I"/>
    <s v="Short"/>
    <d v="2019-08-28T10:45:00"/>
    <n v="95.85"/>
    <d v="2019-08-28T15:15:00"/>
    <n v="94.6"/>
    <n v="-1.2999999999999999E-2"/>
    <n v="6313.75"/>
    <n v="1.26E-2"/>
    <n v="5211"/>
    <n v="499474.34"/>
    <n v="958205.25"/>
    <n v="19"/>
    <n v="332.3"/>
    <n v="-5.1999999999999998E-3"/>
    <n v="2.1399999999999999E-2"/>
    <s v="0/0"/>
    <m/>
    <x v="1"/>
    <x v="0"/>
    <x v="5"/>
    <s v="QTR3"/>
    <s v="2019-QTR3"/>
  </r>
  <r>
    <s v="ICICIBANK-I"/>
    <s v="Short"/>
    <d v="2019-08-29T09:45:00"/>
    <n v="408.15"/>
    <d v="2019-08-29T15:15:00"/>
    <n v="404.35"/>
    <n v="-9.2999999999999992E-3"/>
    <n v="4447.3999999999996"/>
    <n v="8.8999999999999999E-3"/>
    <n v="1223"/>
    <n v="499167.44"/>
    <n v="962652.65"/>
    <n v="23"/>
    <n v="193.37"/>
    <n v="-3.8999999999999998E-3"/>
    <n v="2.18E-2"/>
    <s v="0/0"/>
    <m/>
    <x v="1"/>
    <x v="0"/>
    <x v="5"/>
    <s v="QTR3"/>
    <s v="2019-QTR3"/>
  </r>
  <r>
    <s v="CESC-I"/>
    <s v="Short"/>
    <d v="2019-08-29T09:45:00"/>
    <n v="762.95"/>
    <d v="2019-08-29T15:15:00"/>
    <n v="758"/>
    <n v="-6.4999999999999997E-3"/>
    <n v="3042.25"/>
    <n v="6.1000000000000004E-3"/>
    <n v="655"/>
    <n v="499732.25"/>
    <n v="965694.9"/>
    <n v="23"/>
    <n v="132.27000000000001"/>
    <n v="-1E-3"/>
    <n v="2.06E-2"/>
    <s v="0/0"/>
    <m/>
    <x v="1"/>
    <x v="0"/>
    <x v="5"/>
    <s v="QTR3"/>
    <s v="2019-QTR3"/>
  </r>
  <r>
    <s v="TVSMOTOR-I"/>
    <s v="Short"/>
    <d v="2019-08-29T10:00:00"/>
    <n v="355.25"/>
    <d v="2019-08-29T15:15:00"/>
    <n v="355"/>
    <n v="-6.9999999999999999E-4"/>
    <n v="151"/>
    <n v="2.9999999999999997E-4"/>
    <n v="1404"/>
    <n v="498771"/>
    <n v="965845.9"/>
    <n v="22"/>
    <n v="6.86"/>
    <n v="-3.5000000000000001E-3"/>
    <n v="1.52E-2"/>
    <s v="0/0"/>
    <m/>
    <x v="1"/>
    <x v="0"/>
    <x v="5"/>
    <s v="QTR3"/>
    <s v="2019-QTR3"/>
  </r>
  <r>
    <s v="FEDERALBNK-I"/>
    <s v="Short"/>
    <d v="2019-08-29T10:15:00"/>
    <n v="80.55"/>
    <d v="2019-08-29T15:15:00"/>
    <n v="80.400000000000006"/>
    <n v="-1.9E-3"/>
    <n v="727"/>
    <n v="1.5E-3"/>
    <n v="6180"/>
    <n v="497799.03"/>
    <n v="966572.9"/>
    <n v="21"/>
    <n v="34.619999999999997"/>
    <n v="-4.3E-3"/>
    <n v="1.7399999999999999E-2"/>
    <s v="0/0"/>
    <m/>
    <x v="1"/>
    <x v="0"/>
    <x v="5"/>
    <s v="QTR3"/>
    <s v="2019-QTR3"/>
  </r>
  <r>
    <s v="CONCOR-I"/>
    <s v="Long"/>
    <d v="2019-08-30T10:00:00"/>
    <n v="507"/>
    <d v="2019-08-30T10:15:00"/>
    <n v="505.1"/>
    <n v="-3.7000000000000002E-3"/>
    <n v="-2077.1999999999998"/>
    <n v="-4.1000000000000003E-3"/>
    <n v="988"/>
    <n v="500916"/>
    <n v="964495.7"/>
    <n v="2"/>
    <n v="-1038.5999999999999"/>
    <n v="-3.7000000000000002E-3"/>
    <n v="2.5999999999999999E-3"/>
    <s v="0/0"/>
    <m/>
    <x v="0"/>
    <x v="0"/>
    <x v="5"/>
    <s v="QTR3"/>
    <s v="2019-QTR3"/>
  </r>
  <r>
    <s v="MCDOWELL-N-I"/>
    <s v="Long"/>
    <d v="2019-08-30T10:00:00"/>
    <n v="625.95000000000005"/>
    <d v="2019-08-30T10:15:00"/>
    <n v="622.35"/>
    <n v="-5.7999999999999996E-3"/>
    <n v="-3080"/>
    <n v="-6.1999999999999998E-3"/>
    <n v="800"/>
    <n v="500760"/>
    <n v="961415.7"/>
    <n v="2"/>
    <n v="-1540"/>
    <n v="-5.7999999999999996E-3"/>
    <n v="1E-4"/>
    <s v="0/0"/>
    <m/>
    <x v="0"/>
    <x v="0"/>
    <x v="5"/>
    <s v="QTR3"/>
    <s v="2019-QTR3"/>
  </r>
  <r>
    <s v="CONCOR-I"/>
    <s v="Short"/>
    <d v="2019-08-30T10:15:00"/>
    <n v="506.1"/>
    <d v="2019-08-30T10:30:00"/>
    <n v="506.5"/>
    <n v="8.0000000000000004E-4"/>
    <n v="-593.6"/>
    <n v="-1.1999999999999999E-3"/>
    <n v="984"/>
    <n v="498002.41"/>
    <n v="960822.1"/>
    <n v="2"/>
    <n v="-296.8"/>
    <n v="-3.5999999999999999E-3"/>
    <n v="2.2000000000000001E-3"/>
    <s v="0/0"/>
    <m/>
    <x v="0"/>
    <x v="0"/>
    <x v="5"/>
    <s v="QTR3"/>
    <s v="2019-QTR3"/>
  </r>
  <r>
    <s v="HINDALCO-I"/>
    <s v="Long"/>
    <d v="2019-08-30T10:00:00"/>
    <n v="187.35"/>
    <d v="2019-08-30T10:45:00"/>
    <n v="186.25"/>
    <n v="-5.8999999999999999E-3"/>
    <n v="-3144.7"/>
    <n v="-6.3E-3"/>
    <n v="2677"/>
    <n v="501535.97"/>
    <n v="957677.4"/>
    <n v="4"/>
    <n v="-786.17"/>
    <n v="-7.4999999999999997E-3"/>
    <n v="2.0999999999999999E-3"/>
    <s v="0/0"/>
    <m/>
    <x v="0"/>
    <x v="0"/>
    <x v="5"/>
    <s v="QTR3"/>
    <s v="2019-QTR3"/>
  </r>
  <r>
    <s v="CESC-I"/>
    <s v="Long"/>
    <d v="2019-08-30T10:30:00"/>
    <n v="776.85"/>
    <d v="2019-08-30T11:15:00"/>
    <n v="771.85"/>
    <n v="-6.4000000000000003E-3"/>
    <n v="-3435"/>
    <n v="-6.7999999999999996E-3"/>
    <n v="647"/>
    <n v="502621.94"/>
    <n v="954242.4"/>
    <n v="4"/>
    <n v="-858.75"/>
    <n v="-6.4000000000000003E-3"/>
    <n v="6.1999999999999998E-3"/>
    <s v="0/0"/>
    <m/>
    <x v="0"/>
    <x v="0"/>
    <x v="5"/>
    <s v="QTR3"/>
    <s v="2019-QTR3"/>
  </r>
  <r>
    <s v="RAMCOCEM-I"/>
    <s v="Short"/>
    <d v="2019-08-30T11:30:00"/>
    <n v="728.8"/>
    <d v="2019-08-30T12:30:00"/>
    <n v="732.05"/>
    <n v="4.4999999999999997E-3"/>
    <n v="-2423"/>
    <n v="-4.8999999999999998E-3"/>
    <n v="684"/>
    <n v="498499.19"/>
    <n v="951819.4"/>
    <n v="5"/>
    <n v="-484.6"/>
    <n v="-4.4999999999999997E-3"/>
    <n v="2.3E-3"/>
    <s v="0/0"/>
    <m/>
    <x v="0"/>
    <x v="0"/>
    <x v="5"/>
    <s v="QTR3"/>
    <s v="2019-QTR3"/>
  </r>
  <r>
    <s v="CONCOR-I"/>
    <s v="Short"/>
    <d v="2019-08-30T11:00:00"/>
    <n v="506.1"/>
    <d v="2019-08-30T13:30:00"/>
    <n v="506.5"/>
    <n v="8.0000000000000004E-4"/>
    <n v="-592.79999999999995"/>
    <n v="-1.1999999999999999E-3"/>
    <n v="982"/>
    <n v="496990.22"/>
    <n v="951226.6"/>
    <n v="11"/>
    <n v="-53.89"/>
    <n v="-8.6999999999999994E-3"/>
    <n v="8.3000000000000001E-3"/>
    <s v="0/0"/>
    <m/>
    <x v="0"/>
    <x v="0"/>
    <x v="5"/>
    <s v="QTR3"/>
    <s v="2019-QTR3"/>
  </r>
  <r>
    <s v="PNB-I"/>
    <s v="Short"/>
    <d v="2019-08-30T11:30:00"/>
    <n v="63.8"/>
    <d v="2019-08-30T13:45:00"/>
    <n v="64.349999999999994"/>
    <n v="8.6E-3"/>
    <n v="-4497.1499999999996"/>
    <n v="-8.9999999999999993E-3"/>
    <n v="7813"/>
    <n v="498469.41"/>
    <n v="946729.45"/>
    <n v="10"/>
    <n v="-449.71"/>
    <n v="-9.4000000000000004E-3"/>
    <n v="6.3E-3"/>
    <s v="0/0"/>
    <m/>
    <x v="0"/>
    <x v="0"/>
    <x v="5"/>
    <s v="QTR3"/>
    <s v="2019-QTR3"/>
  </r>
  <r>
    <s v="RAMCOCEM-I"/>
    <s v="Short"/>
    <d v="2019-08-30T13:30:00"/>
    <n v="728.8"/>
    <d v="2019-08-30T13:45:00"/>
    <n v="732.05"/>
    <n v="4.4999999999999997E-3"/>
    <n v="-2423"/>
    <n v="-4.8999999999999998E-3"/>
    <n v="684"/>
    <n v="498499.19"/>
    <n v="944306.45"/>
    <n v="2"/>
    <n v="-1211.5"/>
    <n v="-9.9000000000000008E-3"/>
    <n v="3.3E-3"/>
    <s v="0/0"/>
    <m/>
    <x v="0"/>
    <x v="0"/>
    <x v="5"/>
    <s v="QTR3"/>
    <s v="2019-QTR3"/>
  </r>
  <r>
    <s v="BHEL-I"/>
    <s v="Short"/>
    <d v="2019-08-30T11:00:00"/>
    <n v="49.1"/>
    <d v="2019-08-30T14:00:00"/>
    <n v="49.35"/>
    <n v="5.1000000000000004E-3"/>
    <n v="-2743.25"/>
    <n v="-5.4999999999999997E-3"/>
    <n v="10173"/>
    <n v="499494.28"/>
    <n v="941563.2"/>
    <n v="13"/>
    <n v="-211.02"/>
    <n v="-5.1000000000000004E-3"/>
    <n v="1.43E-2"/>
    <s v="0/0"/>
    <m/>
    <x v="0"/>
    <x v="0"/>
    <x v="5"/>
    <s v="QTR3"/>
    <s v="2019-QTR3"/>
  </r>
  <r>
    <s v="TVSMOTOR-I"/>
    <s v="Short"/>
    <d v="2019-08-30T12:45:00"/>
    <n v="347.85"/>
    <d v="2019-08-30T14:15:00"/>
    <n v="351.35"/>
    <n v="1.01E-2"/>
    <n v="-5222.5"/>
    <n v="-1.0500000000000001E-2"/>
    <n v="1435"/>
    <n v="499164.75"/>
    <n v="936340.7"/>
    <n v="7"/>
    <n v="-746.07"/>
    <n v="-1.01E-2"/>
    <n v="1.06E-2"/>
    <s v="0/0"/>
    <m/>
    <x v="0"/>
    <x v="0"/>
    <x v="5"/>
    <s v="QTR3"/>
    <s v="2019-QTR3"/>
  </r>
  <r>
    <s v="WIPRO-I"/>
    <s v="Long"/>
    <d v="2019-08-30T14:00:00"/>
    <n v="253.2"/>
    <d v="2019-08-30T14:30:00"/>
    <n v="252.5"/>
    <n v="-2.8E-3"/>
    <n v="-1583.2"/>
    <n v="-3.2000000000000002E-3"/>
    <n v="1976"/>
    <n v="500323.19"/>
    <n v="934757.5"/>
    <n v="3"/>
    <n v="-527.73"/>
    <n v="-2.8E-3"/>
    <n v="1.1999999999999999E-3"/>
    <s v="0/0"/>
    <m/>
    <x v="0"/>
    <x v="0"/>
    <x v="5"/>
    <s v="QTR3"/>
    <s v="2019-QTR3"/>
  </r>
  <r>
    <s v="BHEL-I"/>
    <s v="Short"/>
    <d v="2019-08-30T14:30:00"/>
    <n v="49.1"/>
    <d v="2019-08-30T14:45:00"/>
    <n v="49.35"/>
    <n v="5.1000000000000004E-3"/>
    <n v="-2733"/>
    <n v="-5.4999999999999997E-3"/>
    <n v="10132"/>
    <n v="497481.19"/>
    <n v="932024.5"/>
    <n v="2"/>
    <n v="-1366.5"/>
    <n v="-5.1000000000000004E-3"/>
    <n v="1E-3"/>
    <s v="0/0"/>
    <m/>
    <x v="0"/>
    <x v="0"/>
    <x v="5"/>
    <s v="QTR3"/>
    <s v="2019-QTR3"/>
  </r>
  <r>
    <s v="RECLTD-I"/>
    <s v="Long"/>
    <d v="2019-08-30T13:45:00"/>
    <n v="141.94999999999999"/>
    <d v="2019-08-30T15:15:00"/>
    <n v="144.30000000000001"/>
    <n v="1.66E-2"/>
    <n v="8076.7"/>
    <n v="1.6199999999999999E-2"/>
    <n v="3522"/>
    <n v="499947.88"/>
    <n v="940101.2"/>
    <n v="7"/>
    <n v="1153.81"/>
    <n v="-3.8999999999999998E-3"/>
    <n v="1.66E-2"/>
    <s v="0/0"/>
    <m/>
    <x v="1"/>
    <x v="0"/>
    <x v="5"/>
    <s v="QTR3"/>
    <s v="2019-QTR3"/>
  </r>
  <r>
    <s v="CONCOR-I"/>
    <s v="Long"/>
    <d v="2019-08-30T13:45:00"/>
    <n v="507"/>
    <d v="2019-08-30T15:15:00"/>
    <n v="507.9"/>
    <n v="1.8E-3"/>
    <n v="686.5"/>
    <n v="1.4E-3"/>
    <n v="985"/>
    <n v="499395"/>
    <n v="940787.7"/>
    <n v="7"/>
    <n v="98.07"/>
    <n v="0"/>
    <n v="4.5999999999999999E-3"/>
    <s v="0/0"/>
    <m/>
    <x v="1"/>
    <x v="0"/>
    <x v="5"/>
    <s v="QTR3"/>
    <s v="2019-QTR3"/>
  </r>
  <r>
    <s v="IDEA-I"/>
    <s v="Long"/>
    <d v="2019-08-30T14:15:00"/>
    <n v="5.2"/>
    <d v="2019-08-30T15:15:00"/>
    <n v="5.4"/>
    <n v="3.85E-2"/>
    <n v="19030.8"/>
    <n v="3.8100000000000002E-2"/>
    <n v="96154"/>
    <n v="500000.78"/>
    <n v="959818.5"/>
    <n v="5"/>
    <n v="3806.16"/>
    <n v="-9.5999999999999992E-3"/>
    <n v="3.85E-2"/>
    <s v="0/0"/>
    <m/>
    <x v="1"/>
    <x v="0"/>
    <x v="5"/>
    <s v="QTR3"/>
    <s v="2019-QTR3"/>
  </r>
  <r>
    <s v="CESC-I"/>
    <s v="Long"/>
    <d v="2019-09-03T10:00:00"/>
    <n v="790"/>
    <d v="2019-09-03T11:30:00"/>
    <n v="787"/>
    <n v="-3.8E-3"/>
    <n v="-2099"/>
    <n v="-4.1999999999999997E-3"/>
    <n v="633"/>
    <n v="500070"/>
    <n v="957719.5"/>
    <n v="7"/>
    <n v="-299.86"/>
    <n v="-3.8E-3"/>
    <n v="1.01E-2"/>
    <s v="0/0"/>
    <m/>
    <x v="0"/>
    <x v="0"/>
    <x v="6"/>
    <s v="QTR3"/>
    <s v="2019-QTR3"/>
  </r>
  <r>
    <s v="NTPC-I"/>
    <s v="Short"/>
    <d v="2019-09-03T10:30:00"/>
    <n v="118.5"/>
    <d v="2019-09-03T11:30:00"/>
    <n v="119.25"/>
    <n v="6.3E-3"/>
    <n v="-3360.5"/>
    <n v="-6.7000000000000002E-3"/>
    <n v="4214"/>
    <n v="499359"/>
    <n v="954359"/>
    <n v="5"/>
    <n v="-672.1"/>
    <n v="-6.3E-3"/>
    <n v="3.3999999999999998E-3"/>
    <s v="0/0"/>
    <m/>
    <x v="0"/>
    <x v="0"/>
    <x v="6"/>
    <s v="QTR3"/>
    <s v="2019-QTR3"/>
  </r>
  <r>
    <s v="VOLTAS-I"/>
    <s v="Short"/>
    <d v="2019-09-03T10:15:00"/>
    <n v="618.85"/>
    <d v="2019-09-03T11:45:00"/>
    <n v="622.5"/>
    <n v="5.8999999999999999E-3"/>
    <n v="-3145.55"/>
    <n v="-6.3E-3"/>
    <n v="807"/>
    <n v="499411.94"/>
    <n v="951213.45"/>
    <n v="7"/>
    <n v="-449.36"/>
    <n v="-5.8999999999999999E-3"/>
    <n v="2.5999999999999999E-3"/>
    <s v="0/0"/>
    <m/>
    <x v="0"/>
    <x v="0"/>
    <x v="6"/>
    <s v="QTR3"/>
    <s v="2019-QTR3"/>
  </r>
  <r>
    <s v="CANBK-I"/>
    <s v="Short"/>
    <d v="2019-09-03T11:00:00"/>
    <n v="203.8"/>
    <d v="2019-09-03T15:15:00"/>
    <n v="194"/>
    <n v="-4.8099999999999997E-2"/>
    <n v="23731.599999999999"/>
    <n v="4.7699999999999999E-2"/>
    <n v="2442"/>
    <n v="497679.59"/>
    <n v="974945.05"/>
    <n v="18"/>
    <n v="1318.42"/>
    <n v="-5.8999999999999999E-3"/>
    <n v="4.8099999999999997E-2"/>
    <s v="0/0"/>
    <m/>
    <x v="1"/>
    <x v="0"/>
    <x v="6"/>
    <s v="QTR3"/>
    <s v="2019-QTR3"/>
  </r>
  <r>
    <s v="BANKINDIA-I"/>
    <s v="Short"/>
    <d v="2019-09-03T11:45:00"/>
    <n v="63.7"/>
    <d v="2019-09-03T15:15:00"/>
    <n v="62.45"/>
    <n v="-1.9599999999999999E-2"/>
    <n v="9618.75"/>
    <n v="1.9199999999999998E-2"/>
    <n v="7855"/>
    <n v="500363.5"/>
    <n v="984563.8"/>
    <n v="15"/>
    <n v="641.25"/>
    <n v="-7.1000000000000004E-3"/>
    <n v="1.9599999999999999E-2"/>
    <s v="0/0"/>
    <m/>
    <x v="1"/>
    <x v="0"/>
    <x v="6"/>
    <s v="QTR3"/>
    <s v="2019-QTR3"/>
  </r>
  <r>
    <s v="SBIN-I"/>
    <s v="Short"/>
    <d v="2019-09-03T12:45:00"/>
    <n v="268"/>
    <d v="2019-09-03T15:15:00"/>
    <n v="268.3"/>
    <n v="1.1000000000000001E-3"/>
    <n v="-758.6"/>
    <n v="-1.5E-3"/>
    <n v="1862"/>
    <n v="499016"/>
    <n v="983805.2"/>
    <n v="11"/>
    <n v="-68.959999999999994"/>
    <n v="-6.7000000000000002E-3"/>
    <n v="6.9999999999999999E-4"/>
    <s v="0/0"/>
    <m/>
    <x v="0"/>
    <x v="0"/>
    <x v="6"/>
    <s v="QTR3"/>
    <s v="2019-QTR3"/>
  </r>
  <r>
    <s v="INFRATEL-I"/>
    <s v="Short"/>
    <d v="2019-09-03T13:00:00"/>
    <n v="250.15"/>
    <d v="2019-09-03T15:15:00"/>
    <n v="249.4"/>
    <n v="-3.0000000000000001E-3"/>
    <n v="1297"/>
    <n v="2.5999999999999999E-3"/>
    <n v="1996"/>
    <n v="499299.38"/>
    <n v="985102.2"/>
    <n v="10"/>
    <n v="129.69999999999999"/>
    <n v="-2.3999999999999998E-3"/>
    <n v="6.4000000000000003E-3"/>
    <s v="0/0"/>
    <m/>
    <x v="1"/>
    <x v="0"/>
    <x v="6"/>
    <s v="QTR3"/>
    <s v="2019-QTR3"/>
  </r>
  <r>
    <s v="MOTHERSUMI-I"/>
    <s v="Short"/>
    <d v="2019-09-04T10:30:00"/>
    <n v="94.65"/>
    <d v="2019-09-04T12:00:00"/>
    <n v="95.45"/>
    <n v="8.5000000000000006E-3"/>
    <n v="-4421.6000000000004"/>
    <n v="-8.8999999999999999E-3"/>
    <n v="5277"/>
    <n v="499468.06"/>
    <n v="980680.6"/>
    <n v="7"/>
    <n v="-631.66"/>
    <n v="-8.5000000000000006E-3"/>
    <n v="1.6400000000000001E-2"/>
    <s v="0/0"/>
    <m/>
    <x v="0"/>
    <x v="0"/>
    <x v="6"/>
    <s v="QTR3"/>
    <s v="2019-QTR3"/>
  </r>
  <r>
    <s v="SUNPHARMA-I"/>
    <s v="Short"/>
    <d v="2019-09-04T12:15:00"/>
    <n v="407.35"/>
    <d v="2019-09-04T13:00:00"/>
    <n v="413.85"/>
    <n v="1.6E-2"/>
    <n v="-8143"/>
    <n v="-1.6400000000000001E-2"/>
    <n v="1222"/>
    <n v="497781.72"/>
    <n v="972537.6"/>
    <n v="4"/>
    <n v="-2035.75"/>
    <n v="-1.6E-2"/>
    <n v="1.1900000000000001E-2"/>
    <s v="0/0"/>
    <m/>
    <x v="0"/>
    <x v="0"/>
    <x v="6"/>
    <s v="QTR3"/>
    <s v="2019-QTR3"/>
  </r>
  <r>
    <s v="TATAMTRDVR-I"/>
    <s v="Short"/>
    <d v="2019-09-04T10:15:00"/>
    <n v="49.55"/>
    <d v="2019-09-04T13:15:00"/>
    <n v="49.95"/>
    <n v="8.0999999999999996E-3"/>
    <n v="-4236.3999999999996"/>
    <n v="-8.5000000000000006E-3"/>
    <n v="10091"/>
    <n v="500009.03"/>
    <n v="968301.2"/>
    <n v="13"/>
    <n v="-325.88"/>
    <n v="-8.0999999999999996E-3"/>
    <n v="2.2200000000000001E-2"/>
    <s v="0/0"/>
    <m/>
    <x v="0"/>
    <x v="0"/>
    <x v="6"/>
    <s v="QTR3"/>
    <s v="2019-QTR3"/>
  </r>
  <r>
    <s v="MCDOWELL-N-I"/>
    <s v="Short"/>
    <d v="2019-09-04T13:15:00"/>
    <n v="615"/>
    <d v="2019-09-04T13:45:00"/>
    <n v="616.45000000000005"/>
    <n v="2.3999999999999998E-3"/>
    <n v="-1377.4"/>
    <n v="-2.8E-3"/>
    <n v="812"/>
    <n v="499380"/>
    <n v="966923.8"/>
    <n v="3"/>
    <n v="-459.13"/>
    <n v="-5.4000000000000003E-3"/>
    <n v="2.9999999999999997E-4"/>
    <s v="0/0"/>
    <m/>
    <x v="0"/>
    <x v="0"/>
    <x v="6"/>
    <s v="QTR3"/>
    <s v="2019-QTR3"/>
  </r>
  <r>
    <s v="TATASTEEL-I"/>
    <s v="Long"/>
    <d v="2019-09-04T14:00:00"/>
    <n v="340.8"/>
    <d v="2019-09-04T14:15:00"/>
    <n v="338.85"/>
    <n v="-5.7000000000000002E-3"/>
    <n v="-3076.25"/>
    <n v="-6.1000000000000004E-3"/>
    <n v="1475"/>
    <n v="502679.97"/>
    <n v="963847.55"/>
    <n v="2"/>
    <n v="-1538.12"/>
    <n v="-5.7000000000000002E-3"/>
    <n v="2.5999999999999999E-3"/>
    <s v="0/0"/>
    <m/>
    <x v="0"/>
    <x v="0"/>
    <x v="6"/>
    <s v="QTR3"/>
    <s v="2019-QTR3"/>
  </r>
  <r>
    <s v="EXIDEIND-I"/>
    <s v="Short"/>
    <d v="2019-09-04T14:15:00"/>
    <n v="173.45"/>
    <d v="2019-09-04T15:00:00"/>
    <n v="174.35"/>
    <n v="5.1999999999999998E-3"/>
    <n v="-2795.6"/>
    <n v="-5.5999999999999999E-3"/>
    <n v="2884"/>
    <n v="500229.78"/>
    <n v="961051.95"/>
    <n v="4"/>
    <n v="-698.9"/>
    <n v="-5.1999999999999998E-3"/>
    <n v="2E-3"/>
    <s v="0/0"/>
    <m/>
    <x v="0"/>
    <x v="0"/>
    <x v="6"/>
    <s v="QTR3"/>
    <s v="2019-QTR3"/>
  </r>
  <r>
    <s v="BEL-I"/>
    <s v="Long"/>
    <d v="2019-09-04T10:00:00"/>
    <n v="104.4"/>
    <d v="2019-09-04T15:15:00"/>
    <n v="107.1"/>
    <n v="2.5899999999999999E-2"/>
    <n v="12754.6"/>
    <n v="2.5499999999999998E-2"/>
    <n v="4798"/>
    <n v="500911.22"/>
    <n v="973806.55"/>
    <n v="22"/>
    <n v="579.75"/>
    <n v="-4.3E-3"/>
    <n v="2.8299999999999999E-2"/>
    <s v="0/0"/>
    <m/>
    <x v="1"/>
    <x v="0"/>
    <x v="6"/>
    <s v="QTR3"/>
    <s v="2019-QTR3"/>
  </r>
  <r>
    <s v="NMDC-I"/>
    <s v="Short"/>
    <d v="2019-09-04T10:30:00"/>
    <n v="79.400000000000006"/>
    <d v="2019-09-04T15:15:00"/>
    <n v="80.099999999999994"/>
    <n v="8.8000000000000005E-3"/>
    <n v="-4572.2"/>
    <n v="-9.1999999999999998E-3"/>
    <n v="6246"/>
    <n v="495932.41"/>
    <n v="969234.35"/>
    <n v="20"/>
    <n v="-228.61"/>
    <n v="-1.1299999999999999E-2"/>
    <n v="9.4000000000000004E-3"/>
    <s v="0/0"/>
    <m/>
    <x v="0"/>
    <x v="0"/>
    <x v="6"/>
    <s v="QTR3"/>
    <s v="2019-QTR3"/>
  </r>
  <r>
    <s v="IBULHSGFIN-I"/>
    <s v="Long"/>
    <d v="2019-09-04T14:00:00"/>
    <n v="441.75"/>
    <d v="2019-09-04T15:15:00"/>
    <n v="438.5"/>
    <n v="-7.4000000000000003E-3"/>
    <n v="-3911.5"/>
    <n v="-7.7999999999999996E-3"/>
    <n v="1142"/>
    <n v="504478.5"/>
    <n v="965322.85"/>
    <n v="6"/>
    <n v="-651.91999999999996"/>
    <n v="-8.5000000000000006E-3"/>
    <n v="1.6299999999999999E-2"/>
    <s v="0/0"/>
    <m/>
    <x v="0"/>
    <x v="0"/>
    <x v="6"/>
    <s v="QTR3"/>
    <s v="2019-QTR3"/>
  </r>
  <r>
    <s v="NMDC-I"/>
    <s v="Long"/>
    <d v="2019-09-05T09:45:00"/>
    <n v="81.5"/>
    <d v="2019-09-05T10:45:00"/>
    <n v="82.45"/>
    <n v="1.17E-2"/>
    <n v="5664.35"/>
    <n v="1.1299999999999999E-2"/>
    <n v="6173"/>
    <n v="503099.5"/>
    <n v="970987.2"/>
    <n v="5"/>
    <n v="1132.8699999999999"/>
    <n v="-6.1000000000000004E-3"/>
    <n v="2.0199999999999999E-2"/>
    <s v="0/0"/>
    <m/>
    <x v="1"/>
    <x v="0"/>
    <x v="6"/>
    <s v="QTR3"/>
    <s v="2019-QTR3"/>
  </r>
  <r>
    <s v="OIL-I"/>
    <s v="Long"/>
    <d v="2019-09-05T09:45:00"/>
    <n v="152.5"/>
    <d v="2019-09-05T10:45:00"/>
    <n v="151.30000000000001"/>
    <n v="-7.9000000000000008E-3"/>
    <n v="-4158.8"/>
    <n v="-8.3000000000000001E-3"/>
    <n v="3299"/>
    <n v="503097.5"/>
    <n v="966828.4"/>
    <n v="5"/>
    <n v="-831.76"/>
    <n v="-9.7999999999999997E-3"/>
    <n v="1.54E-2"/>
    <s v="0/0"/>
    <m/>
    <x v="0"/>
    <x v="0"/>
    <x v="6"/>
    <s v="QTR3"/>
    <s v="2019-QTR3"/>
  </r>
  <r>
    <s v="NCC-I"/>
    <s v="Long"/>
    <d v="2019-09-05T09:45:00"/>
    <n v="56.35"/>
    <d v="2019-09-05T11:30:00"/>
    <n v="56.95"/>
    <n v="1.06E-2"/>
    <n v="5186.2"/>
    <n v="1.03E-2"/>
    <n v="8977"/>
    <n v="505853.94"/>
    <n v="972014.6"/>
    <n v="8"/>
    <n v="648.28"/>
    <n v="-1.24E-2"/>
    <n v="4.53E-2"/>
    <s v="0/0"/>
    <m/>
    <x v="1"/>
    <x v="0"/>
    <x v="6"/>
    <s v="QTR3"/>
    <s v="2019-QTR3"/>
  </r>
  <r>
    <s v="DISHTV-I"/>
    <s v="Long"/>
    <d v="2019-09-05T11:00:00"/>
    <n v="20.95"/>
    <d v="2019-09-05T11:45:00"/>
    <n v="21.4"/>
    <n v="2.1499999999999998E-2"/>
    <n v="10565.35"/>
    <n v="2.1100000000000001E-2"/>
    <n v="23923"/>
    <n v="501186.88"/>
    <n v="982579.95"/>
    <n v="4"/>
    <n v="2641.34"/>
    <n v="-2.3999999999999998E-3"/>
    <n v="4.7699999999999999E-2"/>
    <s v="0/0"/>
    <m/>
    <x v="1"/>
    <x v="0"/>
    <x v="6"/>
    <s v="QTR3"/>
    <s v="2019-QTR3"/>
  </r>
  <r>
    <s v="WIPRO-I"/>
    <s v="Long"/>
    <d v="2019-09-05T09:45:00"/>
    <n v="256.60000000000002"/>
    <d v="2019-09-05T13:15:00"/>
    <n v="254.8"/>
    <n v="-7.0000000000000001E-3"/>
    <n v="-3719"/>
    <n v="-7.4000000000000003E-3"/>
    <n v="1955"/>
    <n v="501653"/>
    <n v="978860.95"/>
    <n v="15"/>
    <n v="-247.93"/>
    <n v="-7.0000000000000001E-3"/>
    <n v="4.8999999999999998E-3"/>
    <s v="0/0"/>
    <m/>
    <x v="0"/>
    <x v="0"/>
    <x v="6"/>
    <s v="QTR3"/>
    <s v="2019-QTR3"/>
  </r>
  <r>
    <s v="CENTURYTEX-I"/>
    <s v="Long"/>
    <d v="2019-09-05T13:30:00"/>
    <n v="851.5"/>
    <d v="2019-09-05T14:15:00"/>
    <n v="846.5"/>
    <n v="-5.8999999999999999E-3"/>
    <n v="-3145"/>
    <n v="-6.3E-3"/>
    <n v="589"/>
    <n v="501533.5"/>
    <n v="975715.95"/>
    <n v="4"/>
    <n v="-786.25"/>
    <n v="-5.8999999999999999E-3"/>
    <n v="5.9999999999999995E-4"/>
    <s v="0/0"/>
    <m/>
    <x v="0"/>
    <x v="0"/>
    <x v="6"/>
    <s v="QTR3"/>
    <s v="2019-QTR3"/>
  </r>
  <r>
    <s v="JUSTDIAL-I"/>
    <s v="Long"/>
    <d v="2019-09-05T11:30:00"/>
    <n v="690"/>
    <d v="2019-09-05T15:15:00"/>
    <n v="690.95"/>
    <n v="1.4E-3"/>
    <n v="489.7"/>
    <n v="1E-3"/>
    <n v="726"/>
    <n v="500940"/>
    <n v="976205.65"/>
    <n v="16"/>
    <n v="30.61"/>
    <n v="-4.3E-3"/>
    <n v="5.7000000000000002E-3"/>
    <s v="0/0"/>
    <m/>
    <x v="1"/>
    <x v="0"/>
    <x v="6"/>
    <s v="QTR3"/>
    <s v="2019-QTR3"/>
  </r>
  <r>
    <s v="YESBANK-I"/>
    <s v="Long"/>
    <d v="2019-09-05T12:00:00"/>
    <n v="60.55"/>
    <d v="2019-09-05T15:15:00"/>
    <n v="62.1"/>
    <n v="2.5600000000000001E-2"/>
    <n v="12674.3"/>
    <n v="2.52E-2"/>
    <n v="8306"/>
    <n v="502928.28"/>
    <n v="988879.95"/>
    <n v="14"/>
    <n v="905.31"/>
    <n v="-6.6E-3"/>
    <n v="3.2199999999999999E-2"/>
    <s v="0/0"/>
    <m/>
    <x v="1"/>
    <x v="0"/>
    <x v="6"/>
    <s v="QTR3"/>
    <s v="2019-QTR3"/>
  </r>
  <r>
    <s v="CADILAHC-I"/>
    <s v="Long"/>
    <d v="2019-09-05T12:15:00"/>
    <n v="235.9"/>
    <d v="2019-09-05T15:15:00"/>
    <n v="237.25"/>
    <n v="5.7000000000000002E-3"/>
    <n v="2664.7"/>
    <n v="5.3E-3"/>
    <n v="2122"/>
    <n v="500579.78"/>
    <n v="991544.65"/>
    <n v="13"/>
    <n v="204.98"/>
    <n v="-1.1000000000000001E-3"/>
    <n v="1.06E-2"/>
    <s v="0/0"/>
    <m/>
    <x v="1"/>
    <x v="0"/>
    <x v="6"/>
    <s v="QTR3"/>
    <s v="2019-QTR3"/>
  </r>
  <r>
    <s v="RAYMOND-I"/>
    <s v="Short"/>
    <d v="2019-09-05T14:15:00"/>
    <n v="566.5"/>
    <d v="2019-09-05T15:15:00"/>
    <n v="570.79999999999995"/>
    <n v="7.6E-3"/>
    <n v="-3996.9"/>
    <n v="-8.0000000000000002E-3"/>
    <n v="883"/>
    <n v="500219.5"/>
    <n v="987547.75"/>
    <n v="5"/>
    <n v="-799.38"/>
    <n v="-7.6E-3"/>
    <n v="4.1999999999999997E-3"/>
    <s v="0/0"/>
    <m/>
    <x v="0"/>
    <x v="0"/>
    <x v="6"/>
    <s v="QTR3"/>
    <s v="2019-QTR3"/>
  </r>
  <r>
    <s v="SUNTV-I"/>
    <s v="Long"/>
    <d v="2019-09-06T09:45:00"/>
    <n v="440.45"/>
    <d v="2019-09-06T10:00:00"/>
    <n v="438.3"/>
    <n v="-4.8999999999999998E-3"/>
    <n v="-2642.4"/>
    <n v="-5.3E-3"/>
    <n v="1136"/>
    <n v="500351.22"/>
    <n v="984905.35"/>
    <n v="2"/>
    <n v="-1321.2"/>
    <n v="-8.8999999999999999E-3"/>
    <n v="8.0000000000000004E-4"/>
    <s v="0/0"/>
    <m/>
    <x v="0"/>
    <x v="0"/>
    <x v="6"/>
    <s v="QTR3"/>
    <s v="2019-QTR3"/>
  </r>
  <r>
    <s v="DLF-I"/>
    <s v="Short"/>
    <d v="2019-09-06T10:00:00"/>
    <n v="152.94999999999999"/>
    <d v="2019-09-06T10:30:00"/>
    <n v="150.6"/>
    <n v="-1.54E-2"/>
    <n v="7444.55"/>
    <n v="1.4999999999999999E-2"/>
    <n v="3253"/>
    <n v="497546.34"/>
    <n v="992349.9"/>
    <n v="3"/>
    <n v="2481.52"/>
    <n v="-5.5999999999999999E-3"/>
    <n v="2.7099999999999999E-2"/>
    <s v="0/0"/>
    <m/>
    <x v="1"/>
    <x v="0"/>
    <x v="6"/>
    <s v="QTR3"/>
    <s v="2019-QTR3"/>
  </r>
  <r>
    <s v="BSOFT-I"/>
    <s v="Long"/>
    <d v="2019-09-06T09:30:00"/>
    <n v="67"/>
    <d v="2019-09-06T12:00:00"/>
    <n v="67.400000000000006"/>
    <n v="6.0000000000000001E-3"/>
    <n v="2794"/>
    <n v="5.5999999999999999E-3"/>
    <n v="7485"/>
    <n v="501495"/>
    <n v="995143.9"/>
    <n v="11"/>
    <n v="254"/>
    <n v="-4.4999999999999997E-3"/>
    <n v="2.46E-2"/>
    <s v="0/0"/>
    <m/>
    <x v="1"/>
    <x v="0"/>
    <x v="6"/>
    <s v="QTR3"/>
    <s v="2019-QTR3"/>
  </r>
  <r>
    <s v="SUNPHARMA-I"/>
    <s v="Short"/>
    <d v="2019-09-06T09:45:00"/>
    <n v="420.35"/>
    <d v="2019-09-06T13:30:00"/>
    <n v="424.1"/>
    <n v="8.8999999999999999E-3"/>
    <n v="-4640"/>
    <n v="-9.2999999999999992E-3"/>
    <n v="1184"/>
    <n v="497694.41"/>
    <n v="990503.9"/>
    <n v="16"/>
    <n v="-290"/>
    <n v="-8.8999999999999999E-3"/>
    <n v="9.5999999999999992E-3"/>
    <s v="0/0"/>
    <m/>
    <x v="0"/>
    <x v="0"/>
    <x v="6"/>
    <s v="QTR3"/>
    <s v="2019-QTR3"/>
  </r>
  <r>
    <s v="NCC-I"/>
    <s v="Long"/>
    <d v="2019-09-06T12:00:00"/>
    <n v="57.3"/>
    <d v="2019-09-06T14:00:00"/>
    <n v="57.05"/>
    <n v="-4.4000000000000003E-3"/>
    <n v="-2379.5"/>
    <n v="-4.7999999999999996E-3"/>
    <n v="8718"/>
    <n v="499541.41"/>
    <n v="988124.4"/>
    <n v="9"/>
    <n v="-264.39"/>
    <n v="-4.4000000000000003E-3"/>
    <n v="8.6999999999999994E-3"/>
    <s v="0/0"/>
    <m/>
    <x v="0"/>
    <x v="0"/>
    <x v="6"/>
    <s v="QTR3"/>
    <s v="2019-QTR3"/>
  </r>
  <r>
    <s v="M&amp;MFIN-I"/>
    <s v="Long"/>
    <d v="2019-09-06T13:45:00"/>
    <n v="328.5"/>
    <d v="2019-09-06T14:00:00"/>
    <n v="327.45"/>
    <n v="-3.2000000000000002E-3"/>
    <n v="-1800.2"/>
    <n v="-3.5999999999999999E-3"/>
    <n v="1524"/>
    <n v="500634"/>
    <n v="986324.2"/>
    <n v="2"/>
    <n v="-900.1"/>
    <n v="-3.2000000000000002E-3"/>
    <n v="8.9999999999999998E-4"/>
    <s v="0/0"/>
    <m/>
    <x v="0"/>
    <x v="0"/>
    <x v="6"/>
    <s v="QTR3"/>
    <s v="2019-QTR3"/>
  </r>
  <r>
    <s v="JSWSTEEL-I"/>
    <s v="Short"/>
    <d v="2019-09-06T14:00:00"/>
    <n v="214.05"/>
    <d v="2019-09-06T14:45:00"/>
    <n v="214.6"/>
    <n v="2.5999999999999999E-3"/>
    <n v="-1484.25"/>
    <n v="-3.0000000000000001E-3"/>
    <n v="2335"/>
    <n v="499806.75"/>
    <n v="984839.95"/>
    <n v="4"/>
    <n v="-371.06"/>
    <n v="-2.5999999999999999E-3"/>
    <n v="3.7000000000000002E-3"/>
    <s v="0/0"/>
    <m/>
    <x v="0"/>
    <x v="0"/>
    <x v="6"/>
    <s v="QTR3"/>
    <s v="2019-QTR3"/>
  </r>
  <r>
    <s v="YESBANK-I"/>
    <s v="Short"/>
    <d v="2019-09-06T14:45:00"/>
    <n v="60.1"/>
    <d v="2019-09-06T15:00:00"/>
    <n v="60.7"/>
    <n v="0.01"/>
    <n v="-5171"/>
    <n v="-1.04E-2"/>
    <n v="8285"/>
    <n v="497928.5"/>
    <n v="979668.95"/>
    <n v="2"/>
    <n v="-2585.5"/>
    <n v="-0.01"/>
    <n v="8.3000000000000001E-3"/>
    <s v="0/0"/>
    <m/>
    <x v="0"/>
    <x v="0"/>
    <x v="6"/>
    <s v="QTR3"/>
    <s v="2019-QTR3"/>
  </r>
  <r>
    <s v="TATAPOWER-I"/>
    <s v="Long"/>
    <d v="2019-09-06T10:15:00"/>
    <n v="56.05"/>
    <d v="2019-09-06T15:15:00"/>
    <n v="59"/>
    <n v="5.2600000000000001E-2"/>
    <n v="26234.95"/>
    <n v="5.2200000000000003E-2"/>
    <n v="8961"/>
    <n v="502264.03"/>
    <n v="1005903.9"/>
    <n v="21"/>
    <n v="1249.28"/>
    <n v="-5.4000000000000003E-3"/>
    <n v="5.2600000000000001E-2"/>
    <s v="0/0"/>
    <m/>
    <x v="1"/>
    <x v="0"/>
    <x v="6"/>
    <s v="QTR3"/>
    <s v="2019-QTR3"/>
  </r>
  <r>
    <s v="ICICIPRULI-I"/>
    <s v="Long"/>
    <d v="2019-09-06T10:30:00"/>
    <n v="432.4"/>
    <d v="2019-09-06T15:15:00"/>
    <n v="437.05"/>
    <n v="1.0800000000000001E-2"/>
    <n v="5198.6499999999996"/>
    <n v="1.04E-2"/>
    <n v="1161"/>
    <n v="502016.41"/>
    <n v="1011102.55"/>
    <n v="20"/>
    <n v="259.93"/>
    <n v="-4.5999999999999999E-3"/>
    <n v="1.8599999999999998E-2"/>
    <s v="0/0"/>
    <m/>
    <x v="1"/>
    <x v="0"/>
    <x v="6"/>
    <s v="QTR3"/>
    <s v="2019-QTR3"/>
  </r>
  <r>
    <s v="BSOFT-I"/>
    <s v="Long"/>
    <d v="2019-09-06T14:15:00"/>
    <n v="67.650000000000006"/>
    <d v="2019-09-06T15:15:00"/>
    <n v="71.099999999999994"/>
    <n v="5.0999999999999997E-2"/>
    <n v="25298.95"/>
    <n v="5.0599999999999999E-2"/>
    <n v="7391"/>
    <n v="500001.16"/>
    <n v="1036401.5"/>
    <n v="5"/>
    <n v="5059.79"/>
    <n v="0"/>
    <n v="5.7599999999999998E-2"/>
    <s v="0/0"/>
    <m/>
    <x v="1"/>
    <x v="0"/>
    <x v="6"/>
    <s v="QTR3"/>
    <s v="2019-QTR3"/>
  </r>
  <r>
    <s v="PETRONET-I"/>
    <s v="Long"/>
    <d v="2019-09-09T10:00:00"/>
    <n v="267.2"/>
    <d v="2019-09-09T10:45:00"/>
    <n v="266.35000000000002"/>
    <n v="-3.2000000000000002E-3"/>
    <n v="-1795.45"/>
    <n v="-3.5999999999999999E-3"/>
    <n v="1877"/>
    <n v="501534.44"/>
    <n v="1034606.05"/>
    <n v="4"/>
    <n v="-448.86"/>
    <n v="-3.7000000000000002E-3"/>
    <n v="4.0000000000000002E-4"/>
    <s v="0/0"/>
    <m/>
    <x v="0"/>
    <x v="0"/>
    <x v="6"/>
    <s v="QTR3"/>
    <s v="2019-QTR3"/>
  </r>
  <r>
    <s v="CESC-I"/>
    <s v="Long"/>
    <d v="2019-09-09T10:15:00"/>
    <n v="796"/>
    <d v="2019-09-09T13:00:00"/>
    <n v="802.15"/>
    <n v="7.7000000000000002E-3"/>
    <n v="3668.35"/>
    <n v="7.3000000000000001E-3"/>
    <n v="629"/>
    <n v="500684"/>
    <n v="1038274.4"/>
    <n v="12"/>
    <n v="305.7"/>
    <n v="-1.9E-3"/>
    <n v="2.1100000000000001E-2"/>
    <s v="0/0"/>
    <m/>
    <x v="1"/>
    <x v="0"/>
    <x v="6"/>
    <s v="QTR3"/>
    <s v="2019-QTR3"/>
  </r>
  <r>
    <s v="RELINFRA-I"/>
    <s v="Long"/>
    <d v="2019-09-09T13:15:00"/>
    <n v="39.450000000000003"/>
    <d v="2019-09-09T13:30:00"/>
    <n v="38.950000000000003"/>
    <n v="-1.2699999999999999E-2"/>
    <n v="-6545"/>
    <n v="-1.3100000000000001E-2"/>
    <n v="12690"/>
    <n v="500620.5"/>
    <n v="1031729.4"/>
    <n v="2"/>
    <n v="-3272.5"/>
    <n v="-1.2699999999999999E-2"/>
    <n v="1.2999999999999999E-3"/>
    <s v="0/0"/>
    <m/>
    <x v="0"/>
    <x v="0"/>
    <x v="6"/>
    <s v="QTR3"/>
    <s v="2019-QTR3"/>
  </r>
  <r>
    <s v="CASTROLIND-I"/>
    <s v="Long"/>
    <d v="2019-09-09T13:30:00"/>
    <n v="122.6"/>
    <d v="2019-09-09T13:45:00"/>
    <n v="122.55"/>
    <n v="-4.0000000000000002E-4"/>
    <n v="-403.85"/>
    <n v="-8.0000000000000004E-4"/>
    <n v="4077"/>
    <n v="499840.19"/>
    <n v="1031325.55"/>
    <n v="2"/>
    <n v="-201.92"/>
    <n v="-3.3E-3"/>
    <n v="4.0000000000000002E-4"/>
    <s v="0/0"/>
    <m/>
    <x v="0"/>
    <x v="0"/>
    <x v="6"/>
    <s v="QTR3"/>
    <s v="2019-QTR3"/>
  </r>
  <r>
    <s v="NATIONALUM-I"/>
    <s v="Long"/>
    <d v="2019-09-09T10:00:00"/>
    <n v="42.6"/>
    <d v="2019-09-09T14:30:00"/>
    <n v="42.15"/>
    <n v="-1.06E-2"/>
    <n v="-5506.4"/>
    <n v="-1.0999999999999999E-2"/>
    <n v="11792"/>
    <n v="502339.19"/>
    <n v="1025819.15"/>
    <n v="19"/>
    <n v="-289.81"/>
    <n v="-1.06E-2"/>
    <n v="7.0000000000000001E-3"/>
    <s v="0/0"/>
    <m/>
    <x v="0"/>
    <x v="0"/>
    <x v="6"/>
    <s v="QTR3"/>
    <s v="2019-QTR3"/>
  </r>
  <r>
    <s v="CUMMINSIND-I"/>
    <s v="Long"/>
    <d v="2019-09-09T13:45:00"/>
    <n v="581.1"/>
    <d v="2019-09-09T14:30:00"/>
    <n v="578.9"/>
    <n v="-3.8E-3"/>
    <n v="-2094.1999999999998"/>
    <n v="-4.1999999999999997E-3"/>
    <n v="861"/>
    <n v="500327.09"/>
    <n v="1023724.95"/>
    <n v="4"/>
    <n v="-523.54999999999995"/>
    <n v="-3.8E-3"/>
    <n v="6.1000000000000004E-3"/>
    <s v="0/0"/>
    <m/>
    <x v="0"/>
    <x v="0"/>
    <x v="6"/>
    <s v="QTR3"/>
    <s v="2019-QTR3"/>
  </r>
  <r>
    <s v="RELINFRA-I"/>
    <s v="Long"/>
    <d v="2019-09-09T14:30:00"/>
    <n v="39.450000000000003"/>
    <d v="2019-09-09T15:00:00"/>
    <n v="39.25"/>
    <n v="-5.1000000000000004E-3"/>
    <n v="-2744.6"/>
    <n v="-5.4999999999999997E-3"/>
    <n v="12723"/>
    <n v="501922.38"/>
    <n v="1020980.35"/>
    <n v="3"/>
    <n v="-914.87"/>
    <n v="-5.1000000000000004E-3"/>
    <n v="1.3899999999999999E-2"/>
    <s v="0/0"/>
    <m/>
    <x v="0"/>
    <x v="0"/>
    <x v="6"/>
    <s v="QTR3"/>
    <s v="2019-QTR3"/>
  </r>
  <r>
    <s v="JUSTDIAL-I"/>
    <s v="Long"/>
    <d v="2019-09-09T10:15:00"/>
    <n v="708"/>
    <d v="2019-09-09T15:15:00"/>
    <n v="723.05"/>
    <n v="2.1299999999999999E-2"/>
    <n v="10455.4"/>
    <n v="2.0899999999999998E-2"/>
    <n v="708"/>
    <n v="501264"/>
    <n v="1031435.75"/>
    <n v="21"/>
    <n v="497.88"/>
    <n v="-6.7999999999999996E-3"/>
    <n v="2.1299999999999999E-2"/>
    <s v="0/0"/>
    <m/>
    <x v="1"/>
    <x v="0"/>
    <x v="6"/>
    <s v="QTR3"/>
    <s v="2019-QTR3"/>
  </r>
  <r>
    <s v="GAIL-I"/>
    <s v="Long"/>
    <d v="2019-09-09T11:15:00"/>
    <n v="132.35"/>
    <d v="2019-09-09T15:15:00"/>
    <n v="132.80000000000001"/>
    <n v="3.3999999999999998E-3"/>
    <n v="1500.1"/>
    <n v="3.0000000000000001E-3"/>
    <n v="3778"/>
    <n v="500018.31"/>
    <n v="1032935.85"/>
    <n v="17"/>
    <n v="88.24"/>
    <n v="-1.9E-3"/>
    <n v="6.0000000000000001E-3"/>
    <s v="0/0"/>
    <m/>
    <x v="1"/>
    <x v="0"/>
    <x v="6"/>
    <s v="QTR3"/>
    <s v="2019-QTR3"/>
  </r>
  <r>
    <s v="MCX-I"/>
    <s v="Long"/>
    <d v="2019-09-09T14:30:00"/>
    <n v="942.5"/>
    <d v="2019-09-09T15:15:00"/>
    <n v="958.35"/>
    <n v="1.6799999999999999E-2"/>
    <n v="8216.35"/>
    <n v="1.6400000000000001E-2"/>
    <n v="531"/>
    <n v="500467.5"/>
    <n v="1041152.2"/>
    <n v="4"/>
    <n v="2054.09"/>
    <n v="-2.3999999999999998E-3"/>
    <n v="2.24E-2"/>
    <s v="0/0"/>
    <m/>
    <x v="1"/>
    <x v="0"/>
    <x v="6"/>
    <s v="QTR3"/>
    <s v="2019-QTR3"/>
  </r>
  <r>
    <s v="GMRINFRA-I"/>
    <s v="Long"/>
    <d v="2019-09-11T10:00:00"/>
    <n v="16.100000000000001"/>
    <d v="2019-09-11T13:45:00"/>
    <n v="16.75"/>
    <n v="4.0399999999999998E-2"/>
    <n v="20112.5"/>
    <n v="0.04"/>
    <n v="31250"/>
    <n v="503125"/>
    <n v="1061264.7"/>
    <n v="16"/>
    <n v="1257.03"/>
    <n v="-6.1999999999999998E-3"/>
    <n v="5.5899999999999998E-2"/>
    <s v="0/0"/>
    <m/>
    <x v="1"/>
    <x v="0"/>
    <x v="6"/>
    <s v="QTR3"/>
    <s v="2019-QTR3"/>
  </r>
  <r>
    <s v="RAYMOND-I"/>
    <s v="Long"/>
    <d v="2019-09-11T09:45:00"/>
    <n v="571.25"/>
    <d v="2019-09-11T15:15:00"/>
    <n v="577"/>
    <n v="1.01E-2"/>
    <n v="4837"/>
    <n v="9.7000000000000003E-3"/>
    <n v="876"/>
    <n v="500415"/>
    <n v="1066101.7"/>
    <n v="23"/>
    <n v="210.3"/>
    <n v="-2E-3"/>
    <n v="1.5299999999999999E-2"/>
    <s v="0/0"/>
    <m/>
    <x v="1"/>
    <x v="0"/>
    <x v="6"/>
    <s v="QTR3"/>
    <s v="2019-QTR3"/>
  </r>
  <r>
    <s v="L&amp;TFH-I"/>
    <s v="Long"/>
    <d v="2019-09-11T10:00:00"/>
    <n v="95.95"/>
    <d v="2019-09-11T15:15:00"/>
    <n v="97.1"/>
    <n v="1.2E-2"/>
    <n v="5827.15"/>
    <n v="1.1599999999999999E-2"/>
    <n v="5241"/>
    <n v="502873.94"/>
    <n v="1071928.8500000001"/>
    <n v="22"/>
    <n v="264.87"/>
    <n v="-7.7999999999999996E-3"/>
    <n v="2.5499999999999998E-2"/>
    <s v="0/0"/>
    <m/>
    <x v="1"/>
    <x v="0"/>
    <x v="6"/>
    <s v="QTR3"/>
    <s v="2019-QTR3"/>
  </r>
  <r>
    <s v="ADANIPOWER-I"/>
    <s v="Long"/>
    <d v="2019-09-11T10:15:00"/>
    <n v="62.55"/>
    <d v="2019-09-11T15:15:00"/>
    <n v="64.25"/>
    <n v="2.7199999999999998E-2"/>
    <n v="13466.3"/>
    <n v="2.6800000000000001E-2"/>
    <n v="8039"/>
    <n v="502839.44"/>
    <n v="1085395.1499999999"/>
    <n v="21"/>
    <n v="641.25"/>
    <n v="-7.1999999999999998E-3"/>
    <n v="2.8799999999999999E-2"/>
    <s v="0/0"/>
    <m/>
    <x v="1"/>
    <x v="0"/>
    <x v="6"/>
    <s v="QTR3"/>
    <s v="2019-QTR3"/>
  </r>
  <r>
    <s v="CANBK-I"/>
    <s v="Long"/>
    <d v="2019-09-11T13:45:00"/>
    <n v="205.15"/>
    <d v="2019-09-11T15:15:00"/>
    <n v="204.55"/>
    <n v="-2.8999999999999998E-3"/>
    <n v="-1667"/>
    <n v="-3.3E-3"/>
    <n v="2445"/>
    <n v="501591.75"/>
    <n v="1083728.1499999999"/>
    <n v="7"/>
    <n v="-238.14"/>
    <n v="-4.4000000000000003E-3"/>
    <n v="8.0000000000000002E-3"/>
    <s v="0/0"/>
    <m/>
    <x v="0"/>
    <x v="0"/>
    <x v="6"/>
    <s v="QTR3"/>
    <s v="2019-QTR3"/>
  </r>
  <r>
    <s v="MOTHERSUMI-I"/>
    <s v="Long"/>
    <d v="2019-09-12T10:00:00"/>
    <n v="106.4"/>
    <d v="2019-09-12T10:15:00"/>
    <n v="105.35"/>
    <n v="-9.9000000000000008E-3"/>
    <n v="-5131.8500000000004"/>
    <n v="-1.03E-2"/>
    <n v="4697"/>
    <n v="499760.81"/>
    <n v="1078596.3"/>
    <n v="2"/>
    <n v="-2565.9299999999998"/>
    <n v="-9.9000000000000008E-3"/>
    <n v="8.9999999999999998E-4"/>
    <s v="0/0"/>
    <m/>
    <x v="0"/>
    <x v="0"/>
    <x v="6"/>
    <s v="QTR3"/>
    <s v="2019-QTR3"/>
  </r>
  <r>
    <s v="BANKBARODA-I"/>
    <s v="Long"/>
    <d v="2019-09-12T10:15:00"/>
    <n v="101.2"/>
    <d v="2019-09-12T11:30:00"/>
    <n v="100.45"/>
    <n v="-7.4000000000000003E-3"/>
    <n v="-3911"/>
    <n v="-7.7999999999999996E-3"/>
    <n v="4948"/>
    <n v="500737.59"/>
    <n v="1074685.3"/>
    <n v="6"/>
    <n v="-651.83000000000004"/>
    <n v="-7.4000000000000003E-3"/>
    <n v="1.04E-2"/>
    <s v="0/0"/>
    <m/>
    <x v="0"/>
    <x v="0"/>
    <x v="6"/>
    <s v="QTR3"/>
    <s v="2019-QTR3"/>
  </r>
  <r>
    <s v="POWERGRID-I"/>
    <s v="Short"/>
    <d v="2019-09-12T09:45:00"/>
    <n v="201.3"/>
    <d v="2019-09-12T15:15:00"/>
    <n v="199.85"/>
    <n v="-7.1999999999999998E-3"/>
    <n v="3400.35"/>
    <n v="6.7999999999999996E-3"/>
    <n v="2483"/>
    <n v="499827.91"/>
    <n v="1078085.6499999999"/>
    <n v="23"/>
    <n v="147.84"/>
    <n v="-2E-3"/>
    <n v="1.47E-2"/>
    <s v="0/0"/>
    <m/>
    <x v="1"/>
    <x v="0"/>
    <x v="6"/>
    <s v="QTR3"/>
    <s v="2019-QTR3"/>
  </r>
  <r>
    <s v="IBULHSGFIN-I"/>
    <s v="Long"/>
    <d v="2019-09-12T09:45:00"/>
    <n v="427.3"/>
    <d v="2019-09-12T15:15:00"/>
    <n v="437.65"/>
    <n v="2.4199999999999999E-2"/>
    <n v="12023.35"/>
    <n v="2.3800000000000002E-2"/>
    <n v="1181"/>
    <n v="504641.28000000003"/>
    <n v="1090109"/>
    <n v="23"/>
    <n v="522.75"/>
    <n v="-9.1999999999999998E-3"/>
    <n v="6.2E-2"/>
    <s v="0/0"/>
    <m/>
    <x v="1"/>
    <x v="0"/>
    <x v="6"/>
    <s v="QTR3"/>
    <s v="2019-QTR3"/>
  </r>
  <r>
    <s v="CENTURYTEX-I"/>
    <s v="Long"/>
    <d v="2019-09-12T10:00:00"/>
    <n v="896"/>
    <d v="2019-09-12T15:15:00"/>
    <n v="905.5"/>
    <n v="1.06E-2"/>
    <n v="5110.5"/>
    <n v="1.0200000000000001E-2"/>
    <n v="559"/>
    <n v="500864"/>
    <n v="1095219.5"/>
    <n v="22"/>
    <n v="232.3"/>
    <n v="-2.5000000000000001E-3"/>
    <n v="1.7399999999999999E-2"/>
    <s v="0/0"/>
    <m/>
    <x v="1"/>
    <x v="0"/>
    <x v="6"/>
    <s v="QTR3"/>
    <s v="2019-QTR3"/>
  </r>
  <r>
    <s v="BANKBARODA-I"/>
    <s v="Long"/>
    <d v="2019-09-12T11:45:00"/>
    <n v="101.2"/>
    <d v="2019-09-12T15:15:00"/>
    <n v="101"/>
    <n v="-2E-3"/>
    <n v="-1193.5999999999999"/>
    <n v="-2.3999999999999998E-3"/>
    <n v="4968"/>
    <n v="502761.59"/>
    <n v="1094025.8999999999"/>
    <n v="15"/>
    <n v="-79.569999999999993"/>
    <n v="-7.4000000000000003E-3"/>
    <n v="1.4800000000000001E-2"/>
    <s v="0/0"/>
    <m/>
    <x v="0"/>
    <x v="0"/>
    <x v="6"/>
    <s v="QTR3"/>
    <s v="2019-QTR3"/>
  </r>
  <r>
    <s v="BHEL-I"/>
    <s v="Short"/>
    <d v="2019-09-13T10:00:00"/>
    <n v="50.5"/>
    <d v="2019-09-13T10:30:00"/>
    <n v="50.55"/>
    <n v="1E-3"/>
    <n v="-693.1"/>
    <n v="-1.4E-3"/>
    <n v="9862"/>
    <n v="498031"/>
    <n v="1093332.8"/>
    <n v="3"/>
    <n v="-231.03"/>
    <n v="-4.0000000000000001E-3"/>
    <n v="1.1900000000000001E-2"/>
    <s v="0/0"/>
    <m/>
    <x v="0"/>
    <x v="0"/>
    <x v="6"/>
    <s v="QTR3"/>
    <s v="2019-QTR3"/>
  </r>
  <r>
    <s v="UNIONBANK-I"/>
    <s v="Short"/>
    <d v="2019-09-13T10:00:00"/>
    <n v="56.8"/>
    <d v="2019-09-13T10:45:00"/>
    <n v="57.35"/>
    <n v="9.7000000000000003E-3"/>
    <n v="-5032.8500000000004"/>
    <n v="-1.01E-2"/>
    <n v="8787"/>
    <n v="499101.59"/>
    <n v="1088299.95"/>
    <n v="4"/>
    <n v="-1258.21"/>
    <n v="-9.7000000000000003E-3"/>
    <n v="5.3E-3"/>
    <s v="0/0"/>
    <m/>
    <x v="0"/>
    <x v="0"/>
    <x v="6"/>
    <s v="QTR3"/>
    <s v="2019-QTR3"/>
  </r>
  <r>
    <s v="EXIDEIND-I"/>
    <s v="Short"/>
    <d v="2019-09-13T11:00:00"/>
    <n v="179.85"/>
    <d v="2019-09-13T11:15:00"/>
    <n v="180.35"/>
    <n v="2.8E-3"/>
    <n v="-1588"/>
    <n v="-3.2000000000000002E-3"/>
    <n v="2776"/>
    <n v="499263.63"/>
    <n v="1086711.95"/>
    <n v="2"/>
    <n v="-794"/>
    <n v="-2.8E-3"/>
    <n v="1.1000000000000001E-3"/>
    <s v="0/0"/>
    <m/>
    <x v="0"/>
    <x v="0"/>
    <x v="6"/>
    <s v="QTR3"/>
    <s v="2019-QTR3"/>
  </r>
  <r>
    <s v="DABUR-I"/>
    <s v="Long"/>
    <d v="2019-09-13T11:00:00"/>
    <n v="452.15"/>
    <d v="2019-09-13T11:15:00"/>
    <n v="451.25"/>
    <n v="-2E-3"/>
    <n v="-1195.4000000000001"/>
    <n v="-2.3999999999999998E-3"/>
    <n v="1106"/>
    <n v="500077.91"/>
    <n v="1085516.55"/>
    <n v="2"/>
    <n v="-597.70000000000005"/>
    <n v="-2E-3"/>
    <n v="4.5999999999999999E-3"/>
    <s v="0/0"/>
    <m/>
    <x v="0"/>
    <x v="0"/>
    <x v="6"/>
    <s v="QTR3"/>
    <s v="2019-QTR3"/>
  </r>
  <r>
    <s v="IDEA-I"/>
    <s v="Short"/>
    <d v="2019-09-13T10:00:00"/>
    <n v="5.35"/>
    <d v="2019-09-13T11:45:00"/>
    <n v="5.4"/>
    <n v="9.2999999999999992E-3"/>
    <n v="-4872.8999999999996"/>
    <n v="-9.7000000000000003E-3"/>
    <n v="93458"/>
    <n v="500000.28"/>
    <n v="1080643.6499999999"/>
    <n v="8"/>
    <n v="-609.11"/>
    <n v="-9.2999999999999992E-3"/>
    <n v="1.8700000000000001E-2"/>
    <s v="0/0"/>
    <m/>
    <x v="0"/>
    <x v="0"/>
    <x v="6"/>
    <s v="QTR3"/>
    <s v="2019-QTR3"/>
  </r>
  <r>
    <s v="EXIDEIND-I"/>
    <s v="Short"/>
    <d v="2019-09-13T11:30:00"/>
    <n v="179.85"/>
    <d v="2019-09-13T12:00:00"/>
    <n v="180.35"/>
    <n v="2.8E-3"/>
    <n v="-1587"/>
    <n v="-3.2000000000000002E-3"/>
    <n v="2774"/>
    <n v="498903.91"/>
    <n v="1079056.6499999999"/>
    <n v="3"/>
    <n v="-529"/>
    <n v="-5.7999999999999996E-3"/>
    <n v="1.9E-3"/>
    <s v="0/0"/>
    <m/>
    <x v="0"/>
    <x v="0"/>
    <x v="6"/>
    <s v="QTR3"/>
    <s v="2019-QTR3"/>
  </r>
  <r>
    <s v="IDBI-I"/>
    <s v="Short"/>
    <d v="2019-09-13T10:00:00"/>
    <n v="27.3"/>
    <d v="2019-09-13T13:30:00"/>
    <n v="27.6"/>
    <n v="1.0999999999999999E-2"/>
    <n v="-5694.5"/>
    <n v="-1.14E-2"/>
    <n v="18315"/>
    <n v="499999.5"/>
    <n v="1073362.1499999999"/>
    <n v="15"/>
    <n v="-379.63"/>
    <n v="-1.0999999999999999E-2"/>
    <n v="5.4999999999999997E-3"/>
    <s v="0/0"/>
    <m/>
    <x v="0"/>
    <x v="0"/>
    <x v="6"/>
    <s v="QTR3"/>
    <s v="2019-QTR3"/>
  </r>
  <r>
    <s v="M&amp;M-I"/>
    <s v="Long"/>
    <d v="2019-09-13T11:15:00"/>
    <n v="547.5"/>
    <d v="2019-09-13T14:00:00"/>
    <n v="545.75"/>
    <n v="-3.2000000000000002E-3"/>
    <n v="-1799.5"/>
    <n v="-3.5999999999999999E-3"/>
    <n v="914"/>
    <n v="500415"/>
    <n v="1071562.6499999999"/>
    <n v="12"/>
    <n v="-149.96"/>
    <n v="-3.2000000000000002E-3"/>
    <n v="8.2000000000000007E-3"/>
    <s v="0/0"/>
    <m/>
    <x v="0"/>
    <x v="0"/>
    <x v="6"/>
    <s v="QTR3"/>
    <s v="2019-QTR3"/>
  </r>
  <r>
    <s v="ESCORTS-I"/>
    <s v="Long"/>
    <d v="2019-09-13T12:30:00"/>
    <n v="535"/>
    <d v="2019-09-13T15:15:00"/>
    <n v="538.45000000000005"/>
    <n v="6.4000000000000003E-3"/>
    <n v="3025.75"/>
    <n v="6.0000000000000001E-3"/>
    <n v="935"/>
    <n v="500225"/>
    <n v="1074588.3999999999"/>
    <n v="12"/>
    <n v="252.15"/>
    <n v="-6.4999999999999997E-3"/>
    <n v="6.4000000000000003E-3"/>
    <s v="0/0"/>
    <m/>
    <x v="1"/>
    <x v="0"/>
    <x v="6"/>
    <s v="QTR3"/>
    <s v="2019-QTR3"/>
  </r>
  <r>
    <s v="MOTHERSUMI-I"/>
    <s v="Long"/>
    <d v="2019-09-13T13:00:00"/>
    <n v="107.35"/>
    <d v="2019-09-13T15:15:00"/>
    <n v="108"/>
    <n v="6.1000000000000004E-3"/>
    <n v="2834.85"/>
    <n v="5.7000000000000002E-3"/>
    <n v="4669"/>
    <n v="501217.16"/>
    <n v="1077423.25"/>
    <n v="10"/>
    <n v="283.49"/>
    <n v="-1.0200000000000001E-2"/>
    <n v="7.4999999999999997E-3"/>
    <s v="0/0"/>
    <m/>
    <x v="1"/>
    <x v="0"/>
    <x v="6"/>
    <s v="QTR3"/>
    <s v="2019-QTR3"/>
  </r>
  <r>
    <s v="TATACHEM-I"/>
    <s v="Long"/>
    <d v="2019-09-13T13:30:00"/>
    <n v="597.25"/>
    <d v="2019-09-13T15:15:00"/>
    <n v="599.9"/>
    <n v="4.4000000000000003E-3"/>
    <n v="2026"/>
    <n v="4.0000000000000001E-3"/>
    <n v="840"/>
    <n v="501690"/>
    <n v="1079449.25"/>
    <n v="8"/>
    <n v="253.25"/>
    <n v="-4.4000000000000003E-3"/>
    <n v="4.4000000000000003E-3"/>
    <s v="0/0"/>
    <m/>
    <x v="1"/>
    <x v="0"/>
    <x v="6"/>
    <s v="QTR3"/>
    <s v="2019-QTR3"/>
  </r>
  <r>
    <s v="SBIN-I"/>
    <s v="Long"/>
    <d v="2019-09-13T14:00:00"/>
    <n v="289"/>
    <d v="2019-09-13T15:15:00"/>
    <n v="292.10000000000002"/>
    <n v="1.0699999999999999E-2"/>
    <n v="5166.1000000000004"/>
    <n v="1.03E-2"/>
    <n v="1731"/>
    <n v="500259"/>
    <n v="1084615.3500000001"/>
    <n v="6"/>
    <n v="861.02"/>
    <n v="-2.3999999999999998E-3"/>
    <n v="1.0699999999999999E-2"/>
    <s v="0/0"/>
    <m/>
    <x v="1"/>
    <x v="0"/>
    <x v="6"/>
    <s v="QTR3"/>
    <s v="2019-QTR3"/>
  </r>
  <r>
    <s v="BEL-I"/>
    <s v="Long"/>
    <d v="2019-09-16T09:45:00"/>
    <n v="111.9"/>
    <d v="2019-09-16T10:30:00"/>
    <n v="111.25"/>
    <n v="-5.7999999999999996E-3"/>
    <n v="-3115.9"/>
    <n v="-6.1999999999999998E-3"/>
    <n v="4486"/>
    <n v="501983.41"/>
    <n v="1081499.45"/>
    <n v="4"/>
    <n v="-778.98"/>
    <n v="-6.7000000000000002E-3"/>
    <n v="8.9999999999999998E-4"/>
    <s v="0/0"/>
    <m/>
    <x v="0"/>
    <x v="0"/>
    <x v="6"/>
    <s v="QTR3"/>
    <s v="2019-QTR3"/>
  </r>
  <r>
    <s v="TATASTEEL-I"/>
    <s v="Short"/>
    <d v="2019-09-16T10:45:00"/>
    <n v="361.6"/>
    <d v="2019-09-16T11:00:00"/>
    <n v="363.75"/>
    <n v="5.8999999999999999E-3"/>
    <n v="-3173.45"/>
    <n v="-6.3E-3"/>
    <n v="1383"/>
    <n v="500092.81"/>
    <n v="1078326"/>
    <n v="2"/>
    <n v="-1586.72"/>
    <n v="-6.4000000000000003E-3"/>
    <n v="1E-4"/>
    <s v="0/0"/>
    <m/>
    <x v="0"/>
    <x v="0"/>
    <x v="6"/>
    <s v="QTR3"/>
    <s v="2019-QTR3"/>
  </r>
  <r>
    <s v="IBULHSGFIN-I"/>
    <s v="Long"/>
    <d v="2019-09-16T10:00:00"/>
    <n v="429.25"/>
    <d v="2019-09-16T12:15:00"/>
    <n v="421.1"/>
    <n v="-1.9E-2"/>
    <n v="-9711.0499999999993"/>
    <n v="-1.9400000000000001E-2"/>
    <n v="1167"/>
    <n v="500934.75"/>
    <n v="1068614.95"/>
    <n v="10"/>
    <n v="-971.1"/>
    <n v="-1.9E-2"/>
    <n v="9.9000000000000008E-3"/>
    <s v="0/0"/>
    <m/>
    <x v="0"/>
    <x v="0"/>
    <x v="6"/>
    <s v="QTR3"/>
    <s v="2019-QTR3"/>
  </r>
  <r>
    <s v="HINDZINC-I"/>
    <s v="Long"/>
    <d v="2019-09-16T11:15:00"/>
    <n v="219.8"/>
    <d v="2019-09-16T12:15:00"/>
    <n v="218.45"/>
    <n v="-6.1000000000000004E-3"/>
    <n v="-3273.95"/>
    <n v="-6.4999999999999997E-3"/>
    <n v="2277"/>
    <n v="500484.59"/>
    <n v="1065341"/>
    <n v="5"/>
    <n v="-654.79"/>
    <n v="-6.1000000000000004E-3"/>
    <n v="3.0000000000000001E-3"/>
    <s v="0/0"/>
    <m/>
    <x v="0"/>
    <x v="0"/>
    <x v="6"/>
    <s v="QTR3"/>
    <s v="2019-QTR3"/>
  </r>
  <r>
    <s v="HEXAWARE-I"/>
    <s v="Short"/>
    <d v="2019-09-16T12:30:00"/>
    <n v="373.45"/>
    <d v="2019-09-16T13:00:00"/>
    <n v="373.45"/>
    <n v="0"/>
    <n v="-200"/>
    <n v="-4.0000000000000002E-4"/>
    <n v="1339"/>
    <n v="500049.56"/>
    <n v="1065141"/>
    <n v="3"/>
    <n v="-66.67"/>
    <n v="0"/>
    <n v="5.0000000000000001E-3"/>
    <s v="0/0"/>
    <m/>
    <x v="0"/>
    <x v="0"/>
    <x v="6"/>
    <s v="QTR3"/>
    <s v="2019-QTR3"/>
  </r>
  <r>
    <s v="GAIL-I"/>
    <s v="Long"/>
    <d v="2019-09-16T10:00:00"/>
    <n v="131.6"/>
    <d v="2019-09-16T13:30:00"/>
    <n v="130.4"/>
    <n v="-9.1000000000000004E-3"/>
    <n v="-4766"/>
    <n v="-9.4999999999999998E-3"/>
    <n v="3805"/>
    <n v="500738.03"/>
    <n v="1060375"/>
    <n v="15"/>
    <n v="-317.73"/>
    <n v="-9.1000000000000004E-3"/>
    <n v="8.3999999999999995E-3"/>
    <s v="0/0"/>
    <m/>
    <x v="0"/>
    <x v="0"/>
    <x v="6"/>
    <s v="QTR3"/>
    <s v="2019-QTR3"/>
  </r>
  <r>
    <s v="HEXAWARE-I"/>
    <s v="Short"/>
    <d v="2019-09-16T13:45:00"/>
    <n v="371.95"/>
    <d v="2019-09-16T14:30:00"/>
    <n v="373.45"/>
    <n v="4.0000000000000001E-3"/>
    <n v="-2213"/>
    <n v="-4.4000000000000003E-3"/>
    <n v="1342"/>
    <n v="499156.91"/>
    <n v="1058162"/>
    <n v="4"/>
    <n v="-553.25"/>
    <n v="-4.0000000000000001E-3"/>
    <n v="2.3E-3"/>
    <s v="0/0"/>
    <m/>
    <x v="0"/>
    <x v="0"/>
    <x v="6"/>
    <s v="QTR3"/>
    <s v="2019-QTR3"/>
  </r>
  <r>
    <s v="TATASTEEL-I"/>
    <s v="Short"/>
    <d v="2019-09-16T12:30:00"/>
    <n v="361.6"/>
    <d v="2019-09-16T15:15:00"/>
    <n v="361.35"/>
    <n v="-6.9999999999999999E-4"/>
    <n v="145.25"/>
    <n v="2.9999999999999997E-4"/>
    <n v="1381"/>
    <n v="499369.59"/>
    <n v="1058307.25"/>
    <n v="12"/>
    <n v="12.1"/>
    <n v="-3.8999999999999998E-3"/>
    <n v="8.6E-3"/>
    <s v="0/0"/>
    <m/>
    <x v="1"/>
    <x v="0"/>
    <x v="6"/>
    <s v="QTR3"/>
    <s v="2019-QTR3"/>
  </r>
  <r>
    <s v="IDEA-I"/>
    <s v="Short"/>
    <d v="2019-09-16T13:45:00"/>
    <n v="5.25"/>
    <d v="2019-09-16T15:15:00"/>
    <n v="5.2"/>
    <n v="-9.4999999999999998E-3"/>
    <n v="4561.8999999999996"/>
    <n v="9.1000000000000004E-3"/>
    <n v="95238"/>
    <n v="499999.5"/>
    <n v="1062869.1499999999"/>
    <n v="7"/>
    <n v="651.70000000000005"/>
    <n v="-9.4999999999999998E-3"/>
    <n v="9.4999999999999998E-3"/>
    <s v="0/0"/>
    <m/>
    <x v="1"/>
    <x v="0"/>
    <x v="6"/>
    <s v="QTR3"/>
    <s v="2019-QTR3"/>
  </r>
  <r>
    <s v="HINDZINC-I"/>
    <s v="Long"/>
    <d v="2019-09-16T14:45:00"/>
    <n v="219.8"/>
    <d v="2019-09-16T15:15:00"/>
    <n v="219.35"/>
    <n v="-2E-3"/>
    <n v="-1226.45"/>
    <n v="-2.3999999999999998E-3"/>
    <n v="2281"/>
    <n v="501363.81"/>
    <n v="1061642.7"/>
    <n v="3"/>
    <n v="-408.82"/>
    <n v="-4.7999999999999996E-3"/>
    <n v="1.6000000000000001E-3"/>
    <s v="0/0"/>
    <m/>
    <x v="0"/>
    <x v="0"/>
    <x v="6"/>
    <s v="QTR3"/>
    <s v="2019-QTR3"/>
  </r>
  <r>
    <s v="TECHM-I"/>
    <s v="Long"/>
    <d v="2019-09-16T14:45:00"/>
    <n v="718.45"/>
    <d v="2019-09-16T15:15:00"/>
    <n v="719.6"/>
    <n v="1.6000000000000001E-3"/>
    <n v="601.54999999999995"/>
    <n v="1.1999999999999999E-3"/>
    <n v="697"/>
    <n v="500759.66"/>
    <n v="1062244.25"/>
    <n v="3"/>
    <n v="200.52"/>
    <n v="-2.3E-3"/>
    <n v="1.6999999999999999E-3"/>
    <s v="0/0"/>
    <m/>
    <x v="1"/>
    <x v="0"/>
    <x v="6"/>
    <s v="QTR3"/>
    <s v="2019-QTR3"/>
  </r>
  <r>
    <s v="OIL-I"/>
    <s v="Long"/>
    <d v="2019-09-17T10:00:00"/>
    <n v="155.19999999999999"/>
    <d v="2019-09-17T10:15:00"/>
    <n v="154.75"/>
    <n v="-2.8999999999999998E-3"/>
    <n v="-1650.8"/>
    <n v="-3.3E-3"/>
    <n v="3224"/>
    <n v="500364.78"/>
    <n v="1060593.45"/>
    <n v="2"/>
    <n v="-825.4"/>
    <n v="-2.8999999999999998E-3"/>
    <n v="2.3E-3"/>
    <s v="0/0"/>
    <m/>
    <x v="0"/>
    <x v="0"/>
    <x v="6"/>
    <s v="QTR3"/>
    <s v="2019-QTR3"/>
  </r>
  <r>
    <s v="BPCL-I"/>
    <s v="Short"/>
    <d v="2019-09-17T09:45:00"/>
    <n v="375"/>
    <d v="2019-09-17T12:30:00"/>
    <n v="377.85"/>
    <n v="7.6E-3"/>
    <n v="-3976.25"/>
    <n v="-8.0000000000000002E-3"/>
    <n v="1325"/>
    <n v="496875"/>
    <n v="1056617.2"/>
    <n v="12"/>
    <n v="-331.35"/>
    <n v="-7.6E-3"/>
    <n v="7.6E-3"/>
    <s v="0/0"/>
    <m/>
    <x v="0"/>
    <x v="0"/>
    <x v="6"/>
    <s v="QTR3"/>
    <s v="2019-QTR3"/>
  </r>
  <r>
    <s v="BHARATFORG-I"/>
    <s v="Short"/>
    <d v="2019-09-17T10:00:00"/>
    <n v="405.2"/>
    <d v="2019-09-17T12:30:00"/>
    <n v="404.7"/>
    <n v="-1.1999999999999999E-3"/>
    <n v="418"/>
    <n v="8.0000000000000004E-4"/>
    <n v="1236"/>
    <n v="500827.22"/>
    <n v="1057035.2"/>
    <n v="11"/>
    <n v="38"/>
    <n v="-4.1000000000000003E-3"/>
    <n v="6.1999999999999998E-3"/>
    <s v="0/0"/>
    <m/>
    <x v="1"/>
    <x v="0"/>
    <x v="6"/>
    <s v="QTR3"/>
    <s v="2019-QTR3"/>
  </r>
  <r>
    <s v="ARVIND-I"/>
    <s v="Long"/>
    <d v="2019-09-17T12:30:00"/>
    <n v="57.8"/>
    <d v="2019-09-17T14:30:00"/>
    <n v="57.05"/>
    <n v="-1.2999999999999999E-2"/>
    <n v="-6750.5"/>
    <n v="-1.34E-2"/>
    <n v="8734"/>
    <n v="504825.19"/>
    <n v="1050284.7"/>
    <n v="9"/>
    <n v="-750.06"/>
    <n v="-1.2999999999999999E-2"/>
    <n v="2.2499999999999999E-2"/>
    <s v="0/0"/>
    <m/>
    <x v="0"/>
    <x v="0"/>
    <x v="6"/>
    <s v="QTR3"/>
    <s v="2019-QTR3"/>
  </r>
  <r>
    <s v="IDEA-I"/>
    <s v="Short"/>
    <d v="2019-09-17T10:00:00"/>
    <n v="5.0999999999999996"/>
    <d v="2019-09-17T15:15:00"/>
    <n v="5"/>
    <n v="-1.9599999999999999E-2"/>
    <n v="9603.9"/>
    <n v="1.9199999999999998E-2"/>
    <n v="98039"/>
    <n v="499998.91"/>
    <n v="1059888.6000000001"/>
    <n v="22"/>
    <n v="436.54"/>
    <n v="-9.7999999999999997E-3"/>
    <n v="2.9399999999999999E-2"/>
    <s v="0/0"/>
    <m/>
    <x v="1"/>
    <x v="0"/>
    <x v="6"/>
    <s v="QTR3"/>
    <s v="2019-QTR3"/>
  </r>
  <r>
    <s v="RECLTD-I"/>
    <s v="Short"/>
    <d v="2019-09-17T10:15:00"/>
    <n v="142.4"/>
    <d v="2019-09-17T15:15:00"/>
    <n v="136.80000000000001"/>
    <n v="-3.9300000000000002E-2"/>
    <n v="19338.400000000001"/>
    <n v="3.8899999999999997E-2"/>
    <n v="3489"/>
    <n v="496833.59"/>
    <n v="1079227"/>
    <n v="21"/>
    <n v="920.88"/>
    <n v="-6.3E-3"/>
    <n v="4.07E-2"/>
    <s v="0/0"/>
    <m/>
    <x v="1"/>
    <x v="0"/>
    <x v="6"/>
    <s v="QTR3"/>
    <s v="2019-QTR3"/>
  </r>
  <r>
    <s v="NMDC-I"/>
    <s v="Short"/>
    <d v="2019-09-17T12:30:00"/>
    <n v="83.55"/>
    <d v="2019-09-17T15:15:00"/>
    <n v="82.05"/>
    <n v="-1.7999999999999999E-2"/>
    <n v="8744.5"/>
    <n v="1.7600000000000001E-2"/>
    <n v="5963"/>
    <n v="498208.66"/>
    <n v="1087971.5"/>
    <n v="12"/>
    <n v="728.71"/>
    <n v="-4.7999999999999996E-3"/>
    <n v="1.7999999999999999E-2"/>
    <s v="0/0"/>
    <m/>
    <x v="1"/>
    <x v="0"/>
    <x v="6"/>
    <s v="QTR3"/>
    <s v="2019-QTR3"/>
  </r>
  <r>
    <s v="TATACHEM-I"/>
    <s v="Short"/>
    <d v="2019-09-17T14:30:00"/>
    <n v="581.79999999999995"/>
    <d v="2019-09-17T15:15:00"/>
    <n v="577.79999999999995"/>
    <n v="-6.8999999999999999E-3"/>
    <n v="3236"/>
    <n v="6.4999999999999997E-3"/>
    <n v="859"/>
    <n v="499766.19"/>
    <n v="1091207.5"/>
    <n v="4"/>
    <n v="809"/>
    <n v="-1.2999999999999999E-3"/>
    <n v="8.3000000000000001E-3"/>
    <s v="0/0"/>
    <m/>
    <x v="1"/>
    <x v="0"/>
    <x v="6"/>
    <s v="QTR3"/>
    <s v="2019-QTR3"/>
  </r>
  <r>
    <s v="NBCC-I"/>
    <s v="Short"/>
    <d v="2019-09-18T10:00:00"/>
    <n v="35.15"/>
    <d v="2019-09-18T10:15:00"/>
    <n v="35.450000000000003"/>
    <n v="8.5000000000000006E-3"/>
    <n v="-4479.5"/>
    <n v="-8.8999999999999999E-3"/>
    <n v="14265"/>
    <n v="501414.78"/>
    <n v="1086728"/>
    <n v="2"/>
    <n v="-2239.75"/>
    <n v="-8.5000000000000006E-3"/>
    <n v="7.1000000000000004E-3"/>
    <s v="0/0"/>
    <m/>
    <x v="0"/>
    <x v="0"/>
    <x v="6"/>
    <s v="QTR3"/>
    <s v="2019-QTR3"/>
  </r>
  <r>
    <s v="HINDZINC-I"/>
    <s v="Short"/>
    <d v="2019-09-18T10:00:00"/>
    <n v="208.35"/>
    <d v="2019-09-18T10:30:00"/>
    <n v="212.65"/>
    <n v="2.06E-2"/>
    <n v="-10507.1"/>
    <n v="-2.1000000000000001E-2"/>
    <n v="2397"/>
    <n v="499414.97"/>
    <n v="1076220.8999999999"/>
    <n v="3"/>
    <n v="-3502.37"/>
    <n v="-2.23E-2"/>
    <n v="1E-3"/>
    <s v="0/0"/>
    <m/>
    <x v="0"/>
    <x v="0"/>
    <x v="6"/>
    <s v="QTR3"/>
    <s v="2019-QTR3"/>
  </r>
  <r>
    <s v="IGL-I"/>
    <s v="Short"/>
    <d v="2019-09-18T10:00:00"/>
    <n v="328.1"/>
    <d v="2019-09-18T10:45:00"/>
    <n v="329.45"/>
    <n v="4.1000000000000003E-3"/>
    <n v="-2252"/>
    <n v="-4.4999999999999997E-3"/>
    <n v="1520"/>
    <n v="498712"/>
    <n v="1073968.8999999999"/>
    <n v="4"/>
    <n v="-563"/>
    <n v="-4.1000000000000003E-3"/>
    <n v="1.4E-3"/>
    <s v="0/0"/>
    <m/>
    <x v="0"/>
    <x v="0"/>
    <x v="6"/>
    <s v="QTR3"/>
    <s v="2019-QTR3"/>
  </r>
  <r>
    <s v="DISHTV-I"/>
    <s v="Short"/>
    <d v="2019-09-18T10:15:00"/>
    <n v="21.55"/>
    <d v="2019-09-18T11:15:00"/>
    <n v="21.85"/>
    <n v="1.3899999999999999E-2"/>
    <n v="-7160.6"/>
    <n v="-1.43E-2"/>
    <n v="23202"/>
    <n v="500003.09"/>
    <n v="1066808.3"/>
    <n v="5"/>
    <n v="-1432.12"/>
    <n v="-1.3899999999999999E-2"/>
    <n v="1.6199999999999999E-2"/>
    <s v="0/0"/>
    <m/>
    <x v="0"/>
    <x v="0"/>
    <x v="6"/>
    <s v="QTR3"/>
    <s v="2019-QTR3"/>
  </r>
  <r>
    <s v="DHFL-I"/>
    <s v="Short"/>
    <d v="2019-09-18T10:30:00"/>
    <n v="48.65"/>
    <d v="2019-09-18T11:15:00"/>
    <n v="49.4"/>
    <n v="1.54E-2"/>
    <n v="-7829.75"/>
    <n v="-1.5800000000000002E-2"/>
    <n v="10173"/>
    <n v="494916.47"/>
    <n v="1058978.55"/>
    <n v="4"/>
    <n v="-1957.44"/>
    <n v="-1.54E-2"/>
    <n v="1.23E-2"/>
    <s v="0/0"/>
    <m/>
    <x v="0"/>
    <x v="0"/>
    <x v="6"/>
    <s v="QTR3"/>
    <s v="2019-QTR3"/>
  </r>
  <r>
    <s v="INFRATEL-I"/>
    <s v="Long"/>
    <d v="2019-09-18T11:30:00"/>
    <n v="252.85"/>
    <d v="2019-09-18T12:00:00"/>
    <n v="251.85"/>
    <n v="-4.0000000000000001E-3"/>
    <n v="-2177"/>
    <n v="-4.4000000000000003E-3"/>
    <n v="1977"/>
    <n v="499884.47"/>
    <n v="1056801.55"/>
    <n v="3"/>
    <n v="-725.67"/>
    <n v="-4.0000000000000001E-3"/>
    <n v="1.4E-3"/>
    <s v="0/0"/>
    <m/>
    <x v="0"/>
    <x v="0"/>
    <x v="6"/>
    <s v="QTR3"/>
    <s v="2019-QTR3"/>
  </r>
  <r>
    <s v="HEXAWARE-I"/>
    <s v="Long"/>
    <d v="2019-09-18T10:45:00"/>
    <n v="390.45"/>
    <d v="2019-09-18T12:15:00"/>
    <n v="385.75"/>
    <n v="-1.2E-2"/>
    <n v="-6244.2"/>
    <n v="-1.24E-2"/>
    <n v="1286"/>
    <n v="502118.72"/>
    <n v="1050557.3500000001"/>
    <n v="7"/>
    <n v="-892.03"/>
    <n v="-1.2E-2"/>
    <n v="8.3000000000000001E-3"/>
    <s v="0/0"/>
    <m/>
    <x v="0"/>
    <x v="0"/>
    <x v="6"/>
    <s v="QTR3"/>
    <s v="2019-QTR3"/>
  </r>
  <r>
    <s v="OIL-I"/>
    <s v="Short"/>
    <d v="2019-09-18T13:00:00"/>
    <n v="149.25"/>
    <d v="2019-09-18T13:30:00"/>
    <n v="148.4"/>
    <n v="-5.7000000000000002E-3"/>
    <n v="2647.5"/>
    <n v="5.3E-3"/>
    <n v="3350"/>
    <n v="499987.5"/>
    <n v="1053204.8500000001"/>
    <n v="3"/>
    <n v="882.5"/>
    <n v="-6.9999999999999999E-4"/>
    <n v="1.04E-2"/>
    <s v="0/0"/>
    <m/>
    <x v="1"/>
    <x v="0"/>
    <x v="6"/>
    <s v="QTR3"/>
    <s v="2019-QTR3"/>
  </r>
  <r>
    <s v="TORNTPOWER-I"/>
    <s v="Long"/>
    <d v="2019-09-18T11:15:00"/>
    <n v="283"/>
    <d v="2019-09-18T14:45:00"/>
    <n v="281.25"/>
    <n v="-6.1999999999999998E-3"/>
    <n v="-3292.25"/>
    <n v="-6.6E-3"/>
    <n v="1767"/>
    <n v="500061"/>
    <n v="1049912.6000000001"/>
    <n v="15"/>
    <n v="-219.48"/>
    <n v="-6.7000000000000002E-3"/>
    <n v="6.7000000000000002E-3"/>
    <s v="0/0"/>
    <m/>
    <x v="0"/>
    <x v="0"/>
    <x v="6"/>
    <s v="QTR3"/>
    <s v="2019-QTR3"/>
  </r>
  <r>
    <s v="INFRATEL-I"/>
    <s v="Long"/>
    <d v="2019-09-18T12:15:00"/>
    <n v="252.85"/>
    <d v="2019-09-18T15:00:00"/>
    <n v="251.85"/>
    <n v="-4.0000000000000001E-3"/>
    <n v="-2179"/>
    <n v="-4.4000000000000003E-3"/>
    <n v="1979"/>
    <n v="500390.16"/>
    <n v="1047733.6"/>
    <n v="12"/>
    <n v="-181.58"/>
    <n v="-4.0000000000000001E-3"/>
    <n v="1.0699999999999999E-2"/>
    <s v="0/0"/>
    <m/>
    <x v="0"/>
    <x v="0"/>
    <x v="6"/>
    <s v="QTR3"/>
    <s v="2019-QTR3"/>
  </r>
  <r>
    <s v="GLENMARK-I"/>
    <s v="Short"/>
    <d v="2019-09-18T13:45:00"/>
    <n v="360.2"/>
    <d v="2019-09-18T15:00:00"/>
    <n v="362.6"/>
    <n v="6.7000000000000002E-3"/>
    <n v="-3526.4"/>
    <n v="-7.1000000000000004E-3"/>
    <n v="1386"/>
    <n v="499237.22"/>
    <n v="1044207.2"/>
    <n v="6"/>
    <n v="-587.73"/>
    <n v="-6.7000000000000002E-3"/>
    <n v="4.1999999999999997E-3"/>
    <s v="0/0"/>
    <m/>
    <x v="0"/>
    <x v="0"/>
    <x v="6"/>
    <s v="QTR3"/>
    <s v="2019-QTR3"/>
  </r>
  <r>
    <s v="GAIL-I"/>
    <s v="Long"/>
    <d v="2019-09-18T10:00:00"/>
    <n v="132.80000000000001"/>
    <d v="2019-09-18T15:15:00"/>
    <n v="135.5"/>
    <n v="2.0299999999999999E-2"/>
    <n v="9976.2999999999993"/>
    <n v="1.9900000000000001E-2"/>
    <n v="3769"/>
    <n v="500523.22"/>
    <n v="1054183.5"/>
    <n v="22"/>
    <n v="453.47"/>
    <n v="-4.1000000000000003E-3"/>
    <n v="2.0299999999999999E-2"/>
    <s v="0/0"/>
    <m/>
    <x v="1"/>
    <x v="0"/>
    <x v="6"/>
    <s v="QTR3"/>
    <s v="2019-QTR3"/>
  </r>
  <r>
    <s v="NBCC-I"/>
    <s v="Short"/>
    <d v="2019-09-19T09:45:00"/>
    <n v="34.5"/>
    <d v="2019-09-19T15:15:00"/>
    <n v="34.200000000000003"/>
    <n v="-8.6999999999999994E-3"/>
    <n v="4098.1000000000004"/>
    <n v="8.3000000000000001E-3"/>
    <n v="14327"/>
    <n v="494281.5"/>
    <n v="1058281.6000000001"/>
    <n v="23"/>
    <n v="178.18"/>
    <n v="-1.2999999999999999E-2"/>
    <n v="3.04E-2"/>
    <s v="0/0"/>
    <m/>
    <x v="1"/>
    <x v="0"/>
    <x v="6"/>
    <s v="QTR3"/>
    <s v="2019-QTR3"/>
  </r>
  <r>
    <s v="YESBANK-I"/>
    <s v="Short"/>
    <d v="2019-09-19T09:45:00"/>
    <n v="60.95"/>
    <d v="2019-09-19T15:15:00"/>
    <n v="54.15"/>
    <n v="-0.1116"/>
    <n v="55444.4"/>
    <n v="0.11119999999999999"/>
    <n v="8183"/>
    <n v="498753.84"/>
    <n v="1113726"/>
    <n v="23"/>
    <n v="2410.63"/>
    <n v="-5.7000000000000002E-3"/>
    <n v="0.1313"/>
    <s v="0/0"/>
    <m/>
    <x v="1"/>
    <x v="0"/>
    <x v="6"/>
    <s v="QTR3"/>
    <s v="2019-QTR3"/>
  </r>
  <r>
    <s v="BANKINDIA-I"/>
    <s v="Short"/>
    <d v="2019-09-19T09:45:00"/>
    <n v="63.6"/>
    <d v="2019-09-19T15:15:00"/>
    <n v="63.3"/>
    <n v="-4.7000000000000002E-3"/>
    <n v="2143.9"/>
    <n v="4.3E-3"/>
    <n v="7813"/>
    <n v="496906.78"/>
    <n v="1115869.8999999999"/>
    <n v="23"/>
    <n v="93.21"/>
    <n v="-8.6E-3"/>
    <n v="2.3599999999999999E-2"/>
    <s v="0/0"/>
    <m/>
    <x v="1"/>
    <x v="0"/>
    <x v="6"/>
    <s v="QTR3"/>
    <s v="2019-QTR3"/>
  </r>
  <r>
    <s v="FEDERALBNK-I"/>
    <s v="Short"/>
    <d v="2019-09-19T09:45:00"/>
    <n v="83.8"/>
    <d v="2019-09-19T15:15:00"/>
    <n v="83.7"/>
    <n v="-1.1999999999999999E-3"/>
    <n v="393.1"/>
    <n v="8.0000000000000004E-4"/>
    <n v="5931"/>
    <n v="497017.81"/>
    <n v="1116263"/>
    <n v="23"/>
    <n v="17.09"/>
    <n v="-6.0000000000000001E-3"/>
    <n v="1.67E-2"/>
    <s v="0/0"/>
    <m/>
    <x v="1"/>
    <x v="0"/>
    <x v="6"/>
    <s v="QTR3"/>
    <s v="2019-QTR3"/>
  </r>
  <r>
    <s v="TATACHEM-I"/>
    <s v="Short"/>
    <d v="2019-09-20T09:45:00"/>
    <n v="564.5"/>
    <d v="2019-09-20T10:15:00"/>
    <n v="567.04999999999995"/>
    <n v="4.4999999999999997E-3"/>
    <n v="-2456.75"/>
    <n v="-4.8999999999999998E-3"/>
    <n v="885"/>
    <n v="499582.5"/>
    <n v="1113806.25"/>
    <n v="3"/>
    <n v="-818.92"/>
    <n v="-7.4000000000000003E-3"/>
    <n v="1.5E-3"/>
    <s v="0/0"/>
    <m/>
    <x v="0"/>
    <x v="0"/>
    <x v="6"/>
    <s v="QTR3"/>
    <s v="2019-QTR3"/>
  </r>
  <r>
    <s v="ONGC-I"/>
    <s v="Short"/>
    <d v="2019-09-20T10:15:00"/>
    <n v="122.1"/>
    <d v="2019-09-20T10:30:00"/>
    <n v="123.1"/>
    <n v="8.2000000000000007E-3"/>
    <n v="-4282"/>
    <n v="-8.6E-3"/>
    <n v="4082"/>
    <n v="498412.19"/>
    <n v="1109524.25"/>
    <n v="2"/>
    <n v="-2141"/>
    <n v="-8.2000000000000007E-3"/>
    <n v="1.6000000000000001E-3"/>
    <s v="0/0"/>
    <m/>
    <x v="0"/>
    <x v="0"/>
    <x v="6"/>
    <s v="QTR3"/>
    <s v="2019-QTR3"/>
  </r>
  <r>
    <s v="SBIN-I"/>
    <s v="Short"/>
    <d v="2019-09-20T09:45:00"/>
    <n v="271.60000000000002"/>
    <d v="2019-09-20T10:45:00"/>
    <n v="272.75"/>
    <n v="4.1999999999999997E-3"/>
    <n v="-2312.5500000000002"/>
    <n v="-4.5999999999999999E-3"/>
    <n v="1837"/>
    <n v="498929.22"/>
    <n v="1107211.7"/>
    <n v="5"/>
    <n v="-462.51"/>
    <n v="-4.1999999999999997E-3"/>
    <n v="1.03E-2"/>
    <s v="0/0"/>
    <m/>
    <x v="0"/>
    <x v="0"/>
    <x v="6"/>
    <s v="QTR3"/>
    <s v="2019-QTR3"/>
  </r>
  <r>
    <s v="AXISBANK-I"/>
    <s v="Short"/>
    <d v="2019-09-20T09:45:00"/>
    <n v="631.5"/>
    <d v="2019-09-20T10:45:00"/>
    <n v="635.65"/>
    <n v="6.6E-3"/>
    <n v="-3466.05"/>
    <n v="-7.0000000000000001E-3"/>
    <n v="787"/>
    <n v="496990.5"/>
    <n v="1103745.6499999999"/>
    <n v="5"/>
    <n v="-693.21"/>
    <n v="-6.6E-3"/>
    <n v="7.0000000000000001E-3"/>
    <s v="0/0"/>
    <m/>
    <x v="0"/>
    <x v="0"/>
    <x v="6"/>
    <s v="QTR3"/>
    <s v="2019-QTR3"/>
  </r>
  <r>
    <s v="JUSTDIAL-I"/>
    <s v="Short"/>
    <d v="2019-09-20T09:45:00"/>
    <n v="675.5"/>
    <d v="2019-09-20T10:45:00"/>
    <n v="665"/>
    <n v="-1.55E-2"/>
    <n v="7559.5"/>
    <n v="1.5100000000000001E-2"/>
    <n v="739"/>
    <n v="499194.5"/>
    <n v="1111305.1499999999"/>
    <n v="5"/>
    <n v="1511.9"/>
    <n v="-4.4000000000000003E-3"/>
    <n v="2.9100000000000001E-2"/>
    <s v="0/0"/>
    <m/>
    <x v="1"/>
    <x v="0"/>
    <x v="6"/>
    <s v="QTR3"/>
    <s v="2019-QTR3"/>
  </r>
  <r>
    <s v="HEXAWARE-I"/>
    <s v="Long"/>
    <d v="2019-09-20T10:30:00"/>
    <n v="387.05"/>
    <d v="2019-09-20T11:15:00"/>
    <n v="383.85"/>
    <n v="-8.3000000000000001E-3"/>
    <n v="-4347.2"/>
    <n v="-8.6999999999999994E-3"/>
    <n v="1296"/>
    <n v="501616.78"/>
    <n v="1106957.95"/>
    <n v="4"/>
    <n v="-1086.8"/>
    <n v="-8.3000000000000001E-3"/>
    <n v="2.5000000000000001E-3"/>
    <s v="0/0"/>
    <m/>
    <x v="0"/>
    <x v="0"/>
    <x v="6"/>
    <s v="QTR3"/>
    <s v="2019-QTR3"/>
  </r>
  <r>
    <s v="ENGINERSIN-I"/>
    <s v="Long"/>
    <d v="2019-09-20T11:15:00"/>
    <n v="112.65"/>
    <d v="2019-09-20T12:15:00"/>
    <n v="115.5"/>
    <n v="2.53E-2"/>
    <n v="12482.5"/>
    <n v="2.4899999999999999E-2"/>
    <n v="4450"/>
    <n v="501292.5"/>
    <n v="1119440.45"/>
    <n v="5"/>
    <n v="2496.5"/>
    <n v="-2.7000000000000001E-3"/>
    <n v="4.8399999999999999E-2"/>
    <s v="0/0"/>
    <m/>
    <x v="1"/>
    <x v="0"/>
    <x v="6"/>
    <s v="QTR3"/>
    <s v="2019-QTR3"/>
  </r>
  <r>
    <s v="BSOFT-I"/>
    <s v="Long"/>
    <d v="2019-09-20T11:15:00"/>
    <n v="69"/>
    <d v="2019-09-20T14:45:00"/>
    <n v="73.150000000000006"/>
    <n v="6.0100000000000001E-2"/>
    <n v="29870.9"/>
    <n v="5.9700000000000003E-2"/>
    <n v="7246"/>
    <n v="499974"/>
    <n v="1149311.3500000001"/>
    <n v="15"/>
    <n v="1991.39"/>
    <n v="-2.8999999999999998E-3"/>
    <n v="7.17E-2"/>
    <s v="0/0"/>
    <m/>
    <x v="1"/>
    <x v="0"/>
    <x v="6"/>
    <s v="QTR3"/>
    <s v="2019-QTR3"/>
  </r>
  <r>
    <s v="ADANIPORTS-I"/>
    <s v="Long"/>
    <d v="2019-09-20T10:45:00"/>
    <n v="367.95"/>
    <d v="2019-09-20T15:15:00"/>
    <n v="383.4"/>
    <n v="4.2000000000000003E-2"/>
    <n v="20858.349999999999"/>
    <n v="4.1599999999999998E-2"/>
    <n v="1363"/>
    <n v="501515.88"/>
    <n v="1170169.7"/>
    <n v="19"/>
    <n v="1097.81"/>
    <n v="-2.8999999999999998E-3"/>
    <n v="4.9500000000000002E-2"/>
    <s v="0/0"/>
    <m/>
    <x v="1"/>
    <x v="0"/>
    <x v="6"/>
    <s v="QTR3"/>
    <s v="2019-QTR3"/>
  </r>
  <r>
    <s v="PFC-I"/>
    <s v="Long"/>
    <d v="2019-09-20T11:15:00"/>
    <n v="103.1"/>
    <d v="2019-09-20T15:15:00"/>
    <n v="102.15"/>
    <n v="-9.1999999999999998E-3"/>
    <n v="-4820.8"/>
    <n v="-9.5999999999999992E-3"/>
    <n v="4864"/>
    <n v="501478.41"/>
    <n v="1165348.8999999999"/>
    <n v="17"/>
    <n v="-283.58"/>
    <n v="-1.9400000000000001E-2"/>
    <n v="7.3000000000000001E-3"/>
    <s v="0/0"/>
    <m/>
    <x v="0"/>
    <x v="0"/>
    <x v="6"/>
    <s v="QTR3"/>
    <s v="2019-QTR3"/>
  </r>
  <r>
    <s v="UNIONBANK-I"/>
    <s v="Long"/>
    <d v="2019-09-20T12:15:00"/>
    <n v="59.5"/>
    <d v="2019-09-20T15:15:00"/>
    <n v="59.55"/>
    <n v="8.0000000000000004E-4"/>
    <n v="221.95"/>
    <n v="4.0000000000000002E-4"/>
    <n v="8439"/>
    <n v="502120.5"/>
    <n v="1165570.8500000001"/>
    <n v="13"/>
    <n v="17.07"/>
    <n v="-2.52E-2"/>
    <n v="1.8499999999999999E-2"/>
    <s v="0/0"/>
    <m/>
    <x v="1"/>
    <x v="0"/>
    <x v="6"/>
    <s v="QTR3"/>
    <s v="2019-QTR3"/>
  </r>
  <r>
    <s v="DHFL-I"/>
    <s v="Short"/>
    <d v="2019-09-20T14:45:00"/>
    <n v="43.3"/>
    <d v="2019-09-20T15:15:00"/>
    <n v="43.5"/>
    <n v="4.5999999999999999E-3"/>
    <n v="-2491"/>
    <n v="-5.0000000000000001E-3"/>
    <n v="11455"/>
    <n v="496001.5"/>
    <n v="1163079.8500000001"/>
    <n v="3"/>
    <n v="-830.33"/>
    <n v="-9.1999999999999998E-3"/>
    <n v="6.8999999999999999E-3"/>
    <s v="0/0"/>
    <m/>
    <x v="0"/>
    <x v="0"/>
    <x v="6"/>
    <s v="QTR3"/>
    <s v="2019-QTR3"/>
  </r>
  <r>
    <s v="SUNTV-I"/>
    <s v="Long"/>
    <d v="2019-09-30T09:45:00"/>
    <n v="480.3"/>
    <d v="2019-09-30T10:00:00"/>
    <n v="475.5"/>
    <n v="-0.01"/>
    <n v="-5244.8"/>
    <n v="-1.04E-2"/>
    <n v="1051"/>
    <n v="504795.28"/>
    <n v="1157835.05"/>
    <n v="2"/>
    <n v="-2622.4"/>
    <n v="-0.01"/>
    <n v="3.0000000000000001E-3"/>
    <s v="0/0"/>
    <m/>
    <x v="0"/>
    <x v="0"/>
    <x v="6"/>
    <s v="QTR3"/>
    <s v="2019-QTR3"/>
  </r>
  <r>
    <s v="CASTROLIND-I"/>
    <s v="Long"/>
    <d v="2019-09-30T09:45:00"/>
    <n v="132.69999999999999"/>
    <d v="2019-09-30T10:15:00"/>
    <n v="132.15"/>
    <n v="-4.1000000000000003E-3"/>
    <n v="-2282.3000000000002"/>
    <n v="-4.4999999999999997E-3"/>
    <n v="3786"/>
    <n v="502402.19"/>
    <n v="1155552.75"/>
    <n v="3"/>
    <n v="-760.77"/>
    <n v="-4.8999999999999998E-3"/>
    <n v="4.4999999999999997E-3"/>
    <s v="0/0"/>
    <m/>
    <x v="0"/>
    <x v="0"/>
    <x v="6"/>
    <s v="QTR3"/>
    <s v="2019-QTR3"/>
  </r>
  <r>
    <s v="MCDOWELL-N-I"/>
    <s v="Long"/>
    <d v="2019-09-30T09:45:00"/>
    <n v="669.95"/>
    <d v="2019-09-30T10:15:00"/>
    <n v="666"/>
    <n v="-5.8999999999999999E-3"/>
    <n v="-3154.6"/>
    <n v="-6.3E-3"/>
    <n v="748"/>
    <n v="501122.59"/>
    <n v="1152398.1499999999"/>
    <n v="3"/>
    <n v="-1051.53"/>
    <n v="-5.8999999999999999E-3"/>
    <n v="2.3999999999999998E-3"/>
    <s v="0/0"/>
    <m/>
    <x v="0"/>
    <x v="0"/>
    <x v="6"/>
    <s v="QTR3"/>
    <s v="2019-QTR3"/>
  </r>
  <r>
    <s v="STAR-I"/>
    <s v="Short"/>
    <d v="2019-09-30T10:00:00"/>
    <n v="302.95"/>
    <d v="2019-09-30T11:45:00"/>
    <n v="307.3"/>
    <n v="1.44E-2"/>
    <n v="-7355.75"/>
    <n v="-1.4800000000000001E-2"/>
    <n v="1645"/>
    <n v="498352.78"/>
    <n v="1145042.3999999999"/>
    <n v="8"/>
    <n v="-919.47"/>
    <n v="-1.44E-2"/>
    <n v="6.4000000000000003E-3"/>
    <s v="0/0"/>
    <m/>
    <x v="0"/>
    <x v="0"/>
    <x v="6"/>
    <s v="QTR3"/>
    <s v="2019-QTR3"/>
  </r>
  <r>
    <s v="MCDOWELL-N-I"/>
    <s v="Long"/>
    <d v="2019-09-30T10:30:00"/>
    <n v="669.95"/>
    <d v="2019-09-30T12:15:00"/>
    <n v="666"/>
    <n v="-5.8999999999999999E-3"/>
    <n v="-3154.6"/>
    <n v="-6.3E-3"/>
    <n v="748"/>
    <n v="501122.59"/>
    <n v="1141887.8"/>
    <n v="8"/>
    <n v="-394.33"/>
    <n v="-5.8999999999999999E-3"/>
    <n v="2.8999999999999998E-3"/>
    <s v="0/0"/>
    <m/>
    <x v="0"/>
    <x v="0"/>
    <x v="6"/>
    <s v="QTR3"/>
    <s v="2019-QTR3"/>
  </r>
  <r>
    <s v="BHARATFORG-I"/>
    <s v="Long"/>
    <d v="2019-09-30T12:45:00"/>
    <n v="452.75"/>
    <d v="2019-09-30T13:15:00"/>
    <n v="448.2"/>
    <n v="-0.01"/>
    <n v="-5300.55"/>
    <n v="-1.04E-2"/>
    <n v="1121"/>
    <n v="507532.75"/>
    <n v="1136587.25"/>
    <n v="3"/>
    <n v="-1766.85"/>
    <n v="-1.5100000000000001E-2"/>
    <n v="3.0000000000000001E-3"/>
    <s v="0/0"/>
    <m/>
    <x v="0"/>
    <x v="0"/>
    <x v="6"/>
    <s v="QTR3"/>
    <s v="2019-QTR3"/>
  </r>
  <r>
    <s v="APOLLOTYRE-I"/>
    <s v="Short"/>
    <d v="2019-09-30T11:30:00"/>
    <n v="177.8"/>
    <d v="2019-09-30T14:45:00"/>
    <n v="179.4"/>
    <n v="8.9999999999999993E-3"/>
    <n v="-4684.8"/>
    <n v="-9.4000000000000004E-3"/>
    <n v="2803"/>
    <n v="498373.41"/>
    <n v="1131902.45"/>
    <n v="14"/>
    <n v="-334.63"/>
    <n v="-8.9999999999999993E-3"/>
    <n v="7.9000000000000008E-3"/>
    <s v="0/0"/>
    <m/>
    <x v="0"/>
    <x v="0"/>
    <x v="6"/>
    <s v="QTR3"/>
    <s v="2019-QTR3"/>
  </r>
  <r>
    <s v="ADANIPORTS-I"/>
    <s v="Long"/>
    <d v="2019-09-30T09:45:00"/>
    <n v="411.3"/>
    <d v="2019-09-30T15:15:00"/>
    <n v="416.6"/>
    <n v="1.29E-2"/>
    <n v="6287.2"/>
    <n v="1.2500000000000001E-2"/>
    <n v="1224"/>
    <n v="503431.19"/>
    <n v="1138189.6499999999"/>
    <n v="23"/>
    <n v="273.36"/>
    <n v="-6.7999999999999996E-3"/>
    <n v="1.29E-2"/>
    <s v="0/0"/>
    <m/>
    <x v="1"/>
    <x v="0"/>
    <x v="6"/>
    <s v="QTR3"/>
    <s v="2019-QTR3"/>
  </r>
  <r>
    <s v="CASTROLIND-I"/>
    <s v="Long"/>
    <d v="2019-09-30T13:15:00"/>
    <n v="132.69999999999999"/>
    <d v="2019-09-30T15:15:00"/>
    <n v="136"/>
    <n v="2.4899999999999999E-2"/>
    <n v="12244.3"/>
    <n v="2.4500000000000001E-2"/>
    <n v="3771"/>
    <n v="500411.69"/>
    <n v="1150433.95"/>
    <n v="9"/>
    <n v="1360.48"/>
    <n v="-4.4999999999999997E-3"/>
    <n v="2.9000000000000001E-2"/>
    <s v="0/0"/>
    <m/>
    <x v="1"/>
    <x v="0"/>
    <x v="6"/>
    <s v="QTR3"/>
    <s v="2019-QTR3"/>
  </r>
  <r>
    <s v="SUNPHARMA-I"/>
    <s v="Short"/>
    <d v="2019-09-30T13:15:00"/>
    <n v="391"/>
    <d v="2019-09-30T15:15:00"/>
    <n v="393.6"/>
    <n v="6.6E-3"/>
    <n v="-3517.6"/>
    <n v="-7.1000000000000004E-3"/>
    <n v="1276"/>
    <n v="498916"/>
    <n v="1146916.3500000001"/>
    <n v="9"/>
    <n v="-390.84"/>
    <n v="-9.7000000000000003E-3"/>
    <n v="5.0000000000000001E-3"/>
    <s v="0/0"/>
    <m/>
    <x v="0"/>
    <x v="0"/>
    <x v="6"/>
    <s v="QTR3"/>
    <s v="2019-QTR3"/>
  </r>
  <r>
    <s v="M&amp;M-I"/>
    <s v="Long"/>
    <d v="2019-10-01T12:30:00"/>
    <n v="563.75"/>
    <d v="2019-10-01T13:15:00"/>
    <n v="558.4"/>
    <n v="-9.4999999999999998E-3"/>
    <n v="-4982.8999999999996"/>
    <n v="-9.9000000000000008E-3"/>
    <n v="894"/>
    <n v="503992.5"/>
    <n v="1141933.45"/>
    <n v="4"/>
    <n v="-1245.73"/>
    <n v="-9.4999999999999998E-3"/>
    <n v="1.14E-2"/>
    <s v="0/0"/>
    <m/>
    <x v="0"/>
    <x v="0"/>
    <x v="7"/>
    <s v="QTR4"/>
    <s v="2019-QTR4"/>
  </r>
  <r>
    <s v="ESCORTS-I"/>
    <s v="Long"/>
    <d v="2019-10-01T13:15:00"/>
    <n v="600.9"/>
    <d v="2019-10-01T14:00:00"/>
    <n v="593"/>
    <n v="-1.3100000000000001E-2"/>
    <n v="-6780.7"/>
    <n v="-1.35E-2"/>
    <n v="833"/>
    <n v="500549.72"/>
    <n v="1135152.75"/>
    <n v="4"/>
    <n v="-1695.17"/>
    <n v="-1.9699999999999999E-2"/>
    <n v="8.5000000000000006E-3"/>
    <s v="0/0"/>
    <m/>
    <x v="0"/>
    <x v="0"/>
    <x v="7"/>
    <s v="QTR4"/>
    <s v="2019-QTR4"/>
  </r>
  <r>
    <s v="IDFCFIRSTB-I"/>
    <s v="Short"/>
    <d v="2019-10-01T10:00:00"/>
    <n v="36.799999999999997"/>
    <d v="2019-10-01T14:15:00"/>
    <n v="34"/>
    <n v="-7.6100000000000001E-2"/>
    <n v="37843.599999999999"/>
    <n v="7.5700000000000003E-2"/>
    <n v="13587"/>
    <n v="500001.59"/>
    <n v="1172996.3500000001"/>
    <n v="18"/>
    <n v="2102.42"/>
    <n v="-6.7999999999999996E-3"/>
    <n v="0.1019"/>
    <s v="0/0"/>
    <m/>
    <x v="1"/>
    <x v="0"/>
    <x v="7"/>
    <s v="QTR4"/>
    <s v="2019-QTR4"/>
  </r>
  <r>
    <s v="PETRONET-I"/>
    <s v="Short"/>
    <d v="2019-10-01T14:15:00"/>
    <n v="255"/>
    <d v="2019-10-01T14:30:00"/>
    <n v="257.25"/>
    <n v="8.8000000000000005E-3"/>
    <n v="-4623.5"/>
    <n v="-9.1999999999999998E-3"/>
    <n v="1966"/>
    <n v="501330"/>
    <n v="1168372.8500000001"/>
    <n v="2"/>
    <n v="-2311.75"/>
    <n v="-1.06E-2"/>
    <n v="2.5000000000000001E-3"/>
    <s v="0/0"/>
    <m/>
    <x v="0"/>
    <x v="0"/>
    <x v="7"/>
    <s v="QTR4"/>
    <s v="2019-QTR4"/>
  </r>
  <r>
    <s v="PNB-I"/>
    <s v="Short"/>
    <d v="2019-10-01T14:00:00"/>
    <n v="58.2"/>
    <d v="2019-10-01T15:00:00"/>
    <n v="59.1"/>
    <n v="1.55E-2"/>
    <n v="-7912.1"/>
    <n v="-1.5900000000000001E-2"/>
    <n v="8569"/>
    <n v="498715.81"/>
    <n v="1160460.75"/>
    <n v="5"/>
    <n v="-1582.42"/>
    <n v="-1.55E-2"/>
    <n v="3.2599999999999997E-2"/>
    <s v="0/0"/>
    <m/>
    <x v="0"/>
    <x v="0"/>
    <x v="7"/>
    <s v="QTR4"/>
    <s v="2019-QTR4"/>
  </r>
  <r>
    <s v="MINDTREE-I"/>
    <s v="Long"/>
    <d v="2019-10-01T11:45:00"/>
    <n v="720.5"/>
    <d v="2019-10-01T15:15:00"/>
    <n v="723"/>
    <n v="3.5000000000000001E-3"/>
    <n v="1545"/>
    <n v="3.0999999999999999E-3"/>
    <n v="698"/>
    <n v="502909"/>
    <n v="1162005.75"/>
    <n v="15"/>
    <n v="103"/>
    <n v="-5.8999999999999999E-3"/>
    <n v="1.09E-2"/>
    <s v="0/0"/>
    <m/>
    <x v="1"/>
    <x v="0"/>
    <x v="7"/>
    <s v="QTR4"/>
    <s v="2019-QTR4"/>
  </r>
  <r>
    <s v="LUPIN-I"/>
    <s v="Short"/>
    <d v="2019-10-01T12:45:00"/>
    <n v="712.55"/>
    <d v="2019-10-01T15:15:00"/>
    <n v="704.5"/>
    <n v="-1.1299999999999999E-2"/>
    <n v="5443.05"/>
    <n v="1.09E-2"/>
    <n v="701"/>
    <n v="499497.53"/>
    <n v="1167448.8"/>
    <n v="11"/>
    <n v="494.82"/>
    <n v="-2.5999999999999999E-3"/>
    <n v="1.1299999999999999E-2"/>
    <s v="0/0"/>
    <m/>
    <x v="1"/>
    <x v="0"/>
    <x v="7"/>
    <s v="QTR4"/>
    <s v="2019-QTR4"/>
  </r>
  <r>
    <s v="MGL-I"/>
    <s v="Short"/>
    <d v="2019-10-03T09:45:00"/>
    <n v="895.3"/>
    <d v="2019-10-03T10:00:00"/>
    <n v="898"/>
    <n v="3.0000000000000001E-3"/>
    <n v="-1709.3"/>
    <n v="-3.3999999999999998E-3"/>
    <n v="559"/>
    <n v="500472.69"/>
    <n v="1165739.5"/>
    <n v="2"/>
    <n v="-854.65"/>
    <n v="-4.1000000000000003E-3"/>
    <n v="1.5E-3"/>
    <s v="0/0"/>
    <m/>
    <x v="0"/>
    <x v="0"/>
    <x v="7"/>
    <s v="QTR4"/>
    <s v="2019-QTR4"/>
  </r>
  <r>
    <s v="MANAPPURAM-I"/>
    <s v="Short"/>
    <d v="2019-10-03T10:15:00"/>
    <n v="134.19999999999999"/>
    <d v="2019-10-03T11:45:00"/>
    <n v="135.69999999999999"/>
    <n v="1.12E-2"/>
    <n v="-5775.5"/>
    <n v="-1.1599999999999999E-2"/>
    <n v="3717"/>
    <n v="498821.38"/>
    <n v="1159964"/>
    <n v="7"/>
    <n v="-825.07"/>
    <n v="-1.1900000000000001E-2"/>
    <n v="1.5E-3"/>
    <s v="0/0"/>
    <m/>
    <x v="0"/>
    <x v="0"/>
    <x v="7"/>
    <s v="QTR4"/>
    <s v="2019-QTR4"/>
  </r>
  <r>
    <s v="ADANIPORTS-I"/>
    <s v="Short"/>
    <d v="2019-10-03T10:15:00"/>
    <n v="403"/>
    <d v="2019-10-03T12:15:00"/>
    <n v="404.5"/>
    <n v="3.7000000000000002E-3"/>
    <n v="-2055.5"/>
    <n v="-4.1000000000000003E-3"/>
    <n v="1237"/>
    <n v="498511"/>
    <n v="1157908.5"/>
    <n v="9"/>
    <n v="-228.39"/>
    <n v="-3.7000000000000002E-3"/>
    <n v="3.5000000000000001E-3"/>
    <s v="0/0"/>
    <m/>
    <x v="0"/>
    <x v="0"/>
    <x v="7"/>
    <s v="QTR4"/>
    <s v="2019-QTR4"/>
  </r>
  <r>
    <s v="MGL-I"/>
    <s v="Short"/>
    <d v="2019-10-03T12:00:00"/>
    <n v="895.3"/>
    <d v="2019-10-03T12:30:00"/>
    <n v="898"/>
    <n v="3.0000000000000001E-3"/>
    <n v="-1698.5"/>
    <n v="-3.3999999999999998E-3"/>
    <n v="555"/>
    <n v="496891.5"/>
    <n v="1156210"/>
    <n v="3"/>
    <n v="-566.16999999999996"/>
    <n v="-7.3000000000000001E-3"/>
    <n v="2.0000000000000001E-4"/>
    <s v="0/0"/>
    <m/>
    <x v="0"/>
    <x v="0"/>
    <x v="7"/>
    <s v="QTR4"/>
    <s v="2019-QTR4"/>
  </r>
  <r>
    <s v="CHOLAFIN-I"/>
    <s v="Short"/>
    <d v="2019-10-03T10:15:00"/>
    <n v="290.7"/>
    <d v="2019-10-03T15:15:00"/>
    <n v="291.64999999999998"/>
    <n v="3.3E-3"/>
    <n v="-1833.05"/>
    <n v="-3.7000000000000002E-3"/>
    <n v="1719"/>
    <n v="499713.31"/>
    <n v="1154376.95"/>
    <n v="21"/>
    <n v="-87.29"/>
    <n v="-5.3E-3"/>
    <n v="1.3899999999999999E-2"/>
    <s v="0/0"/>
    <m/>
    <x v="0"/>
    <x v="0"/>
    <x v="7"/>
    <s v="QTR4"/>
    <s v="2019-QTR4"/>
  </r>
  <r>
    <s v="GODREJCP-I"/>
    <s v="Short"/>
    <d v="2019-10-03T10:15:00"/>
    <n v="674"/>
    <d v="2019-10-03T15:15:00"/>
    <n v="661"/>
    <n v="-1.9300000000000001E-2"/>
    <n v="9433"/>
    <n v="1.89E-2"/>
    <n v="741"/>
    <n v="499434"/>
    <n v="1163809.95"/>
    <n v="21"/>
    <n v="449.19"/>
    <n v="-1.9E-3"/>
    <n v="2.4E-2"/>
    <s v="0/0"/>
    <m/>
    <x v="1"/>
    <x v="0"/>
    <x v="7"/>
    <s v="QTR4"/>
    <s v="2019-QTR4"/>
  </r>
  <r>
    <s v="MANAPPURAM-I"/>
    <s v="Short"/>
    <d v="2019-10-03T12:30:00"/>
    <n v="134.19999999999999"/>
    <d v="2019-10-03T15:15:00"/>
    <n v="134.30000000000001"/>
    <n v="6.9999999999999999E-4"/>
    <n v="-569.70000000000005"/>
    <n v="-1.1000000000000001E-3"/>
    <n v="3697"/>
    <n v="496137.38"/>
    <n v="1163240.25"/>
    <n v="12"/>
    <n v="-47.48"/>
    <n v="-7.7999999999999996E-3"/>
    <n v="4.7999999999999996E-3"/>
    <s v="0/0"/>
    <m/>
    <x v="0"/>
    <x v="0"/>
    <x v="7"/>
    <s v="QTR4"/>
    <s v="2019-QTR4"/>
  </r>
  <r>
    <s v="GRASIM-I"/>
    <s v="Short"/>
    <d v="2019-10-03T12:30:00"/>
    <n v="687.95"/>
    <d v="2019-10-03T15:15:00"/>
    <n v="681.5"/>
    <n v="-9.4000000000000004E-3"/>
    <n v="4450.45"/>
    <n v="8.9999999999999993E-3"/>
    <n v="721"/>
    <n v="496011.97"/>
    <n v="1167690.7"/>
    <n v="12"/>
    <n v="370.87"/>
    <n v="-8.3999999999999995E-3"/>
    <n v="2.1700000000000001E-2"/>
    <s v="0/0"/>
    <m/>
    <x v="1"/>
    <x v="0"/>
    <x v="7"/>
    <s v="QTR4"/>
    <s v="2019-QTR4"/>
  </r>
  <r>
    <s v="BEL-I"/>
    <s v="Long"/>
    <d v="2019-10-04T11:15:00"/>
    <n v="107.6"/>
    <d v="2019-10-04T11:30:00"/>
    <n v="106.85"/>
    <n v="-7.0000000000000001E-3"/>
    <n v="-3693.5"/>
    <n v="-7.4000000000000003E-3"/>
    <n v="4658"/>
    <n v="501200.78"/>
    <n v="1163997.2"/>
    <n v="2"/>
    <n v="-1846.75"/>
    <n v="-7.4000000000000003E-3"/>
    <n v="8.9999999999999998E-4"/>
    <s v="0/0"/>
    <m/>
    <x v="0"/>
    <x v="0"/>
    <x v="7"/>
    <s v="QTR4"/>
    <s v="2019-QTR4"/>
  </r>
  <r>
    <s v="NTPC-I"/>
    <s v="Long"/>
    <d v="2019-10-04T11:30:00"/>
    <n v="120.1"/>
    <d v="2019-10-04T11:45:00"/>
    <n v="119.1"/>
    <n v="-8.3000000000000001E-3"/>
    <n v="-4374"/>
    <n v="-8.6999999999999994E-3"/>
    <n v="4174"/>
    <n v="501297.41"/>
    <n v="1159623.2"/>
    <n v="2"/>
    <n v="-2187"/>
    <n v="-8.3000000000000001E-3"/>
    <n v="5.0000000000000001E-3"/>
    <s v="0/0"/>
    <m/>
    <x v="0"/>
    <x v="0"/>
    <x v="7"/>
    <s v="QTR4"/>
    <s v="2019-QTR4"/>
  </r>
  <r>
    <s v="TATAGLOBAL-I"/>
    <s v="Short"/>
    <d v="2019-10-04T10:45:00"/>
    <n v="269.5"/>
    <d v="2019-10-04T12:00:00"/>
    <n v="271.5"/>
    <n v="7.4000000000000003E-3"/>
    <n v="-3904"/>
    <n v="-7.7999999999999996E-3"/>
    <n v="1852"/>
    <n v="499114"/>
    <n v="1155719.2"/>
    <n v="6"/>
    <n v="-650.66999999999996"/>
    <n v="-7.4000000000000003E-3"/>
    <n v="3.7000000000000002E-3"/>
    <s v="0/0"/>
    <m/>
    <x v="0"/>
    <x v="0"/>
    <x v="7"/>
    <s v="QTR4"/>
    <s v="2019-QTR4"/>
  </r>
  <r>
    <s v="ONGC-I"/>
    <s v="Long"/>
    <d v="2019-10-04T10:30:00"/>
    <n v="130.5"/>
    <d v="2019-10-04T12:15:00"/>
    <n v="129.75"/>
    <n v="-5.7000000000000002E-3"/>
    <n v="-3081.5"/>
    <n v="-6.1000000000000004E-3"/>
    <n v="3842"/>
    <n v="501381"/>
    <n v="1152637.7"/>
    <n v="8"/>
    <n v="-385.19"/>
    <n v="-5.7000000000000002E-3"/>
    <n v="2.3800000000000002E-2"/>
    <s v="0/0"/>
    <m/>
    <x v="0"/>
    <x v="0"/>
    <x v="7"/>
    <s v="QTR4"/>
    <s v="2019-QTR4"/>
  </r>
  <r>
    <s v="BIOCON-I"/>
    <s v="Long"/>
    <d v="2019-10-04T12:30:00"/>
    <n v="236"/>
    <d v="2019-10-04T13:30:00"/>
    <n v="233.6"/>
    <n v="-1.0200000000000001E-2"/>
    <n v="-5302.4"/>
    <n v="-1.06E-2"/>
    <n v="2126"/>
    <n v="501736"/>
    <n v="1147335.3"/>
    <n v="5"/>
    <n v="-1060.48"/>
    <n v="-1.0200000000000001E-2"/>
    <n v="1.1000000000000001E-3"/>
    <s v="0/0"/>
    <m/>
    <x v="0"/>
    <x v="0"/>
    <x v="7"/>
    <s v="QTR4"/>
    <s v="2019-QTR4"/>
  </r>
  <r>
    <s v="ONGC-I"/>
    <s v="Long"/>
    <d v="2019-10-04T13:00:00"/>
    <n v="130.5"/>
    <d v="2019-10-04T13:30:00"/>
    <n v="129.75"/>
    <n v="-5.7000000000000002E-3"/>
    <n v="-3086.75"/>
    <n v="-6.1000000000000004E-3"/>
    <n v="3849"/>
    <n v="502294.5"/>
    <n v="1144248.55"/>
    <n v="3"/>
    <n v="-1028.92"/>
    <n v="-5.7000000000000002E-3"/>
    <n v="8.0000000000000002E-3"/>
    <s v="0/0"/>
    <m/>
    <x v="0"/>
    <x v="0"/>
    <x v="7"/>
    <s v="QTR4"/>
    <s v="2019-QTR4"/>
  </r>
  <r>
    <s v="ONGC-I"/>
    <s v="Long"/>
    <d v="2019-10-04T14:00:00"/>
    <n v="130.5"/>
    <d v="2019-10-04T14:30:00"/>
    <n v="129.75"/>
    <n v="-5.7000000000000002E-3"/>
    <n v="-3096.5"/>
    <n v="-6.1000000000000004E-3"/>
    <n v="3862"/>
    <n v="503991"/>
    <n v="1141152.05"/>
    <n v="3"/>
    <n v="-1032.17"/>
    <n v="-8.0000000000000002E-3"/>
    <n v="3.0999999999999999E-3"/>
    <s v="0/0"/>
    <m/>
    <x v="0"/>
    <x v="0"/>
    <x v="7"/>
    <s v="QTR4"/>
    <s v="2019-QTR4"/>
  </r>
  <r>
    <s v="MANAPPURAM-I"/>
    <s v="Short"/>
    <d v="2019-10-04T13:00:00"/>
    <n v="133.4"/>
    <d v="2019-10-04T15:15:00"/>
    <n v="133.19999999999999"/>
    <n v="-1.5E-3"/>
    <n v="549.6"/>
    <n v="1.1000000000000001E-3"/>
    <n v="3748"/>
    <n v="499983.19"/>
    <n v="1141701.6499999999"/>
    <n v="10"/>
    <n v="54.96"/>
    <n v="-4.8999999999999998E-3"/>
    <n v="4.8999999999999998E-3"/>
    <s v="0/0"/>
    <m/>
    <x v="1"/>
    <x v="0"/>
    <x v="7"/>
    <s v="QTR4"/>
    <s v="2019-QTR4"/>
  </r>
  <r>
    <s v="TATAGLOBAL-I"/>
    <s v="Short"/>
    <d v="2019-10-04T13:00:00"/>
    <n v="269"/>
    <d v="2019-10-04T15:15:00"/>
    <n v="267.55"/>
    <n v="-5.4000000000000003E-3"/>
    <n v="2489.75"/>
    <n v="5.0000000000000001E-3"/>
    <n v="1855"/>
    <n v="498995"/>
    <n v="1144191.3999999999"/>
    <n v="10"/>
    <n v="248.97"/>
    <n v="-2.2000000000000001E-3"/>
    <n v="1.7999999999999999E-2"/>
    <s v="0/0"/>
    <m/>
    <x v="1"/>
    <x v="0"/>
    <x v="7"/>
    <s v="QTR4"/>
    <s v="2019-QTR4"/>
  </r>
  <r>
    <s v="EXIDEIND-I"/>
    <s v="Short"/>
    <d v="2019-10-04T13:30:00"/>
    <n v="192.95"/>
    <d v="2019-10-04T15:15:00"/>
    <n v="190.65"/>
    <n v="-1.1900000000000001E-2"/>
    <n v="5780"/>
    <n v="1.15E-2"/>
    <n v="2600"/>
    <n v="501670"/>
    <n v="1149971.3999999999"/>
    <n v="8"/>
    <n v="722.5"/>
    <n v="-1.8E-3"/>
    <n v="1.1900000000000001E-2"/>
    <s v="0/0"/>
    <m/>
    <x v="1"/>
    <x v="0"/>
    <x v="7"/>
    <s v="QTR4"/>
    <s v="2019-QTR4"/>
  </r>
  <r>
    <s v="ONGC-I"/>
    <s v="Long"/>
    <d v="2019-10-04T14:45:00"/>
    <n v="130.5"/>
    <d v="2019-10-04T15:15:00"/>
    <n v="130.1"/>
    <n v="-3.0999999999999999E-3"/>
    <n v="-1742.8"/>
    <n v="-3.5000000000000001E-3"/>
    <n v="3857"/>
    <n v="503338.5"/>
    <n v="1148228.6000000001"/>
    <n v="3"/>
    <n v="-580.92999999999995"/>
    <n v="-6.4999999999999997E-3"/>
    <n v="6.4999999999999997E-3"/>
    <s v="0/0"/>
    <m/>
    <x v="0"/>
    <x v="0"/>
    <x v="7"/>
    <s v="QTR4"/>
    <s v="2019-QTR4"/>
  </r>
  <r>
    <s v="SUNTV-I"/>
    <s v="Short"/>
    <d v="2019-10-07T09:45:00"/>
    <n v="454.3"/>
    <d v="2019-10-07T10:15:00"/>
    <n v="459.15"/>
    <n v="1.0699999999999999E-2"/>
    <n v="-5496.2"/>
    <n v="-1.11E-2"/>
    <n v="1092"/>
    <n v="496095.59"/>
    <n v="1142732.3999999999"/>
    <n v="3"/>
    <n v="-1832.07"/>
    <n v="-1.14E-2"/>
    <n v="3.0999999999999999E-3"/>
    <s v="0/0"/>
    <m/>
    <x v="0"/>
    <x v="0"/>
    <x v="7"/>
    <s v="QTR4"/>
    <s v="2019-QTR4"/>
  </r>
  <r>
    <s v="PNB-I"/>
    <s v="Short"/>
    <d v="2019-10-07T10:45:00"/>
    <n v="57.3"/>
    <d v="2019-10-07T11:45:00"/>
    <n v="57.75"/>
    <n v="7.9000000000000008E-3"/>
    <n v="-4123.1000000000004"/>
    <n v="-8.3000000000000001E-3"/>
    <n v="8718"/>
    <n v="499541.41"/>
    <n v="1138609.3"/>
    <n v="5"/>
    <n v="-824.62"/>
    <n v="-7.9000000000000008E-3"/>
    <n v="5.1999999999999998E-3"/>
    <s v="0/0"/>
    <m/>
    <x v="0"/>
    <x v="0"/>
    <x v="7"/>
    <s v="QTR4"/>
    <s v="2019-QTR4"/>
  </r>
  <r>
    <s v="TVSMOTOR-I"/>
    <s v="Short"/>
    <d v="2019-10-07T12:45:00"/>
    <n v="377.5"/>
    <d v="2019-10-07T14:30:00"/>
    <n v="381.85"/>
    <n v="1.15E-2"/>
    <n v="-5950.7"/>
    <n v="-1.1900000000000001E-2"/>
    <n v="1322"/>
    <n v="499055"/>
    <n v="1132658.6000000001"/>
    <n v="8"/>
    <n v="-743.84"/>
    <n v="-1.15E-2"/>
    <n v="8.0000000000000004E-4"/>
    <s v="0/0"/>
    <m/>
    <x v="0"/>
    <x v="0"/>
    <x v="7"/>
    <s v="QTR4"/>
    <s v="2019-QTR4"/>
  </r>
  <r>
    <s v="UJJIVAN-I"/>
    <s v="Short"/>
    <d v="2019-10-07T09:45:00"/>
    <n v="300"/>
    <d v="2019-10-07T15:15:00"/>
    <n v="299.14999999999998"/>
    <n v="-2.8E-3"/>
    <n v="1199.95"/>
    <n v="2.3999999999999998E-3"/>
    <n v="1647"/>
    <n v="494100"/>
    <n v="1133858.55"/>
    <n v="23"/>
    <n v="52.17"/>
    <n v="-1.3299999999999999E-2"/>
    <n v="2.1999999999999999E-2"/>
    <s v="0/0"/>
    <m/>
    <x v="1"/>
    <x v="0"/>
    <x v="7"/>
    <s v="QTR4"/>
    <s v="2019-QTR4"/>
  </r>
  <r>
    <s v="AUROPHARMA-I"/>
    <s v="Short"/>
    <d v="2019-10-07T09:45:00"/>
    <n v="556.9"/>
    <d v="2019-10-07T15:15:00"/>
    <n v="452.9"/>
    <n v="-0.1867"/>
    <n v="92152"/>
    <n v="0.18629999999999999"/>
    <n v="888"/>
    <n v="494527.22"/>
    <n v="1226010.55"/>
    <n v="23"/>
    <n v="4006.61"/>
    <n v="-1.78E-2"/>
    <n v="0.1867"/>
    <s v="0/0"/>
    <m/>
    <x v="1"/>
    <x v="0"/>
    <x v="7"/>
    <s v="QTR4"/>
    <s v="2019-QTR4"/>
  </r>
  <r>
    <s v="GLENMARK-I"/>
    <s v="Short"/>
    <d v="2019-10-07T10:00:00"/>
    <n v="299.89999999999998"/>
    <d v="2019-10-07T15:15:00"/>
    <n v="287"/>
    <n v="-4.2999999999999997E-2"/>
    <n v="21304.3"/>
    <n v="4.2599999999999999E-2"/>
    <n v="1667"/>
    <n v="499933.28"/>
    <n v="1247314.8500000001"/>
    <n v="22"/>
    <n v="968.38"/>
    <n v="-8.0000000000000004E-4"/>
    <n v="9.5000000000000001E-2"/>
    <s v="0/0"/>
    <m/>
    <x v="1"/>
    <x v="0"/>
    <x v="7"/>
    <s v="QTR4"/>
    <s v="2019-QTR4"/>
  </r>
  <r>
    <s v="VEDL-I"/>
    <s v="Short"/>
    <d v="2019-10-07T14:30:00"/>
    <n v="143.55000000000001"/>
    <d v="2019-10-07T15:15:00"/>
    <n v="143.30000000000001"/>
    <n v="-1.6999999999999999E-3"/>
    <n v="670.75"/>
    <n v="1.2999999999999999E-3"/>
    <n v="3483"/>
    <n v="499984.66"/>
    <n v="1247985.6000000001"/>
    <n v="4"/>
    <n v="167.69"/>
    <n v="-1.01E-2"/>
    <n v="3.0999999999999999E-3"/>
    <s v="0/0"/>
    <m/>
    <x v="1"/>
    <x v="0"/>
    <x v="7"/>
    <s v="QTR4"/>
    <s v="2019-QTR4"/>
  </r>
  <r>
    <s v="MFSL-I"/>
    <s v="Short"/>
    <d v="2019-10-09T10:15:00"/>
    <n v="407"/>
    <d v="2019-10-09T10:30:00"/>
    <n v="408.4"/>
    <n v="3.3999999999999998E-3"/>
    <n v="-1922"/>
    <n v="-3.8E-3"/>
    <n v="1230"/>
    <n v="500610"/>
    <n v="1246063.6000000001"/>
    <n v="2"/>
    <n v="-961"/>
    <n v="-3.7000000000000002E-3"/>
    <n v="3.3999999999999998E-3"/>
    <s v="0/0"/>
    <m/>
    <x v="0"/>
    <x v="0"/>
    <x v="7"/>
    <s v="QTR4"/>
    <s v="2019-QTR4"/>
  </r>
  <r>
    <s v="YESBANK-I"/>
    <s v="Short"/>
    <d v="2019-10-09T10:00:00"/>
    <n v="41.5"/>
    <d v="2019-10-09T11:15:00"/>
    <n v="42.1"/>
    <n v="1.4500000000000001E-2"/>
    <n v="-7377.2"/>
    <n v="-1.49E-2"/>
    <n v="11962"/>
    <n v="496423"/>
    <n v="1238686.3999999999"/>
    <n v="6"/>
    <n v="-1229.53"/>
    <n v="-2.29E-2"/>
    <n v="2.3999999999999998E-3"/>
    <s v="0/0"/>
    <m/>
    <x v="0"/>
    <x v="0"/>
    <x v="7"/>
    <s v="QTR4"/>
    <s v="2019-QTR4"/>
  </r>
  <r>
    <s v="TATAELXSI-I"/>
    <s v="Short"/>
    <d v="2019-10-09T10:30:00"/>
    <n v="637.04999999999995"/>
    <d v="2019-10-09T12:45:00"/>
    <n v="645.04999999999995"/>
    <n v="1.26E-2"/>
    <n v="-6448"/>
    <n v="-1.2999999999999999E-2"/>
    <n v="781"/>
    <n v="497536.03"/>
    <n v="1232238.3999999999"/>
    <n v="10"/>
    <n v="-644.79999999999995"/>
    <n v="-1.26E-2"/>
    <n v="2.1700000000000001E-2"/>
    <s v="0/0"/>
    <m/>
    <x v="0"/>
    <x v="0"/>
    <x v="7"/>
    <s v="QTR4"/>
    <s v="2019-QTR4"/>
  </r>
  <r>
    <s v="CENTURYTEX-I"/>
    <s v="Long"/>
    <d v="2019-10-09T10:15:00"/>
    <n v="896.8"/>
    <d v="2019-10-09T15:15:00"/>
    <n v="923.5"/>
    <n v="2.98E-2"/>
    <n v="14671.9"/>
    <n v="2.9399999999999999E-2"/>
    <n v="557"/>
    <n v="499517.59"/>
    <n v="1246910.3"/>
    <n v="21"/>
    <n v="698.66"/>
    <n v="-1.15E-2"/>
    <n v="4.6899999999999997E-2"/>
    <s v="0/0"/>
    <m/>
    <x v="1"/>
    <x v="0"/>
    <x v="7"/>
    <s v="QTR4"/>
    <s v="2019-QTR4"/>
  </r>
  <r>
    <s v="CADILAHC-I"/>
    <s v="Long"/>
    <d v="2019-10-09T10:45:00"/>
    <n v="232"/>
    <d v="2019-10-09T15:15:00"/>
    <n v="238"/>
    <n v="2.5899999999999999E-2"/>
    <n v="12730"/>
    <n v="2.5499999999999998E-2"/>
    <n v="2155"/>
    <n v="499960"/>
    <n v="1259640.3"/>
    <n v="19"/>
    <n v="670"/>
    <n v="-9.2999999999999992E-3"/>
    <n v="2.8000000000000001E-2"/>
    <s v="0/0"/>
    <m/>
    <x v="1"/>
    <x v="0"/>
    <x v="7"/>
    <s v="QTR4"/>
    <s v="2019-QTR4"/>
  </r>
  <r>
    <s v="IDEA-I"/>
    <s v="Long"/>
    <d v="2019-10-09T11:15:00"/>
    <n v="5.45"/>
    <d v="2019-10-09T15:15:00"/>
    <n v="5.9"/>
    <n v="8.2600000000000007E-2"/>
    <n v="42253"/>
    <n v="8.2199999999999995E-2"/>
    <n v="94340"/>
    <n v="514152.97"/>
    <n v="1301893.3"/>
    <n v="17"/>
    <n v="2485.4699999999998"/>
    <n v="-3.6700000000000003E-2"/>
    <n v="0.1009"/>
    <s v="0/0"/>
    <m/>
    <x v="1"/>
    <x v="0"/>
    <x v="7"/>
    <s v="QTR4"/>
    <s v="2019-QTR4"/>
  </r>
  <r>
    <s v="NCC-I"/>
    <s v="Long"/>
    <d v="2019-10-09T12:45:00"/>
    <n v="50.4"/>
    <d v="2019-10-09T15:15:00"/>
    <n v="52.5"/>
    <n v="4.1700000000000001E-2"/>
    <n v="20695"/>
    <n v="4.1300000000000003E-2"/>
    <n v="9950"/>
    <n v="501480"/>
    <n v="1322588.3"/>
    <n v="11"/>
    <n v="1881.36"/>
    <n v="-5.0000000000000001E-3"/>
    <n v="4.2700000000000002E-2"/>
    <s v="0/0"/>
    <m/>
    <x v="1"/>
    <x v="0"/>
    <x v="7"/>
    <s v="QTR4"/>
    <s v="2019-QTR4"/>
  </r>
  <r>
    <s v="IGL-I"/>
    <s v="Long"/>
    <d v="2019-10-10T10:00:00"/>
    <n v="369.5"/>
    <d v="2019-10-10T10:30:00"/>
    <n v="371.8"/>
    <n v="6.1999999999999998E-3"/>
    <n v="2941.8"/>
    <n v="5.7999999999999996E-3"/>
    <n v="1366"/>
    <n v="504737"/>
    <n v="1325530.1000000001"/>
    <n v="3"/>
    <n v="980.6"/>
    <n v="-9.4999999999999998E-3"/>
    <n v="1.46E-2"/>
    <s v="0/0"/>
    <m/>
    <x v="1"/>
    <x v="0"/>
    <x v="7"/>
    <s v="QTR4"/>
    <s v="2019-QTR4"/>
  </r>
  <r>
    <s v="BIOCON-I"/>
    <s v="Long"/>
    <d v="2019-10-10T10:15:00"/>
    <n v="238.65"/>
    <d v="2019-10-10T11:15:00"/>
    <n v="240.55"/>
    <n v="8.0000000000000002E-3"/>
    <n v="3826.1"/>
    <n v="7.6E-3"/>
    <n v="2119"/>
    <n v="505699.34"/>
    <n v="1329356.2"/>
    <n v="5"/>
    <n v="765.22"/>
    <n v="-1.1900000000000001E-2"/>
    <n v="1.61E-2"/>
    <s v="0/0"/>
    <m/>
    <x v="1"/>
    <x v="0"/>
    <x v="7"/>
    <s v="QTR4"/>
    <s v="2019-QTR4"/>
  </r>
  <r>
    <s v="BIOCON-I"/>
    <s v="Long"/>
    <d v="2019-10-10T11:45:00"/>
    <n v="242.5"/>
    <d v="2019-10-10T13:45:00"/>
    <n v="240.55"/>
    <n v="-8.0000000000000002E-3"/>
    <n v="-4254.05"/>
    <n v="-8.3999999999999995E-3"/>
    <n v="2079"/>
    <n v="504157.5"/>
    <n v="1325102.1499999999"/>
    <n v="9"/>
    <n v="-472.67"/>
    <n v="-8.2000000000000007E-3"/>
    <n v="5.7999999999999996E-3"/>
    <s v="0/0"/>
    <m/>
    <x v="0"/>
    <x v="0"/>
    <x v="7"/>
    <s v="QTR4"/>
    <s v="2019-QTR4"/>
  </r>
  <r>
    <s v="BIOCON-I"/>
    <s v="Long"/>
    <d v="2019-10-10T14:00:00"/>
    <n v="242.5"/>
    <d v="2019-10-10T14:30:00"/>
    <n v="240.55"/>
    <n v="-8.0000000000000002E-3"/>
    <n v="-4232.6000000000004"/>
    <n v="-8.3999999999999995E-3"/>
    <n v="2068"/>
    <n v="501490"/>
    <n v="1320869.55"/>
    <n v="3"/>
    <n v="-1410.87"/>
    <n v="-8.0000000000000002E-3"/>
    <n v="2.0000000000000001E-4"/>
    <s v="0/0"/>
    <m/>
    <x v="0"/>
    <x v="0"/>
    <x v="7"/>
    <s v="QTR4"/>
    <s v="2019-QTR4"/>
  </r>
  <r>
    <s v="NATIONALUM-I"/>
    <s v="Short"/>
    <d v="2019-10-10T10:15:00"/>
    <n v="41.75"/>
    <d v="2019-10-10T15:15:00"/>
    <n v="40.5"/>
    <n v="-2.9899999999999999E-2"/>
    <n v="14663.75"/>
    <n v="2.9499999999999998E-2"/>
    <n v="11891"/>
    <n v="496449.25"/>
    <n v="1335533.3"/>
    <n v="21"/>
    <n v="698.27"/>
    <n v="-9.5999999999999992E-3"/>
    <n v="4.7899999999999998E-2"/>
    <s v="0/0"/>
    <m/>
    <x v="1"/>
    <x v="0"/>
    <x v="7"/>
    <s v="QTR4"/>
    <s v="2019-QTR4"/>
  </r>
  <r>
    <s v="IBULHSGFIN-I"/>
    <s v="Short"/>
    <d v="2019-10-10T10:15:00"/>
    <n v="198"/>
    <d v="2019-10-10T15:15:00"/>
    <n v="189.75"/>
    <n v="-4.1700000000000001E-2"/>
    <n v="20614.75"/>
    <n v="4.1300000000000003E-2"/>
    <n v="2523"/>
    <n v="499554"/>
    <n v="1356148.05"/>
    <n v="21"/>
    <n v="981.65"/>
    <n v="-2.75E-2"/>
    <n v="7.9000000000000001E-2"/>
    <s v="0/0"/>
    <m/>
    <x v="1"/>
    <x v="0"/>
    <x v="7"/>
    <s v="QTR4"/>
    <s v="2019-QTR4"/>
  </r>
  <r>
    <s v="LUPIN-I"/>
    <s v="Long"/>
    <d v="2019-10-10T11:00:00"/>
    <n v="694.4"/>
    <d v="2019-10-10T15:15:00"/>
    <n v="690.95"/>
    <n v="-5.0000000000000001E-3"/>
    <n v="-2687.45"/>
    <n v="-5.4000000000000003E-3"/>
    <n v="721"/>
    <n v="500662.41"/>
    <n v="1353460.6"/>
    <n v="18"/>
    <n v="-149.30000000000001"/>
    <n v="-8.6E-3"/>
    <n v="7.3000000000000001E-3"/>
    <s v="0/0"/>
    <m/>
    <x v="0"/>
    <x v="0"/>
    <x v="7"/>
    <s v="QTR4"/>
    <s v="2019-QTR4"/>
  </r>
  <r>
    <s v="HINDALCO-I"/>
    <s v="Long"/>
    <d v="2019-10-11T10:00:00"/>
    <n v="189.4"/>
    <d v="2019-10-11T10:15:00"/>
    <n v="188.4"/>
    <n v="-5.3E-3"/>
    <n v="-2851"/>
    <n v="-5.7000000000000002E-3"/>
    <n v="2651"/>
    <n v="502099.38"/>
    <n v="1350609.6"/>
    <n v="2"/>
    <n v="-1425.5"/>
    <n v="-5.3E-3"/>
    <n v="8.0000000000000004E-4"/>
    <s v="0/0"/>
    <m/>
    <x v="0"/>
    <x v="0"/>
    <x v="7"/>
    <s v="QTR4"/>
    <s v="2019-QTR4"/>
  </r>
  <r>
    <s v="GLENMARK-I"/>
    <s v="Short"/>
    <d v="2019-10-11T09:45:00"/>
    <n v="284.89999999999998"/>
    <d v="2019-10-11T11:15:00"/>
    <n v="287.05"/>
    <n v="7.4999999999999997E-3"/>
    <n v="-3971.1"/>
    <n v="-7.9000000000000008E-3"/>
    <n v="1754"/>
    <n v="499714.59"/>
    <n v="1346638.5"/>
    <n v="7"/>
    <n v="-567.29999999999995"/>
    <n v="-7.4999999999999997E-3"/>
    <n v="1.18E-2"/>
    <s v="0/0"/>
    <m/>
    <x v="0"/>
    <x v="0"/>
    <x v="7"/>
    <s v="QTR4"/>
    <s v="2019-QTR4"/>
  </r>
  <r>
    <s v="BALKRISIND-I"/>
    <s v="Long"/>
    <d v="2019-10-11T10:00:00"/>
    <n v="759.2"/>
    <d v="2019-10-11T12:15:00"/>
    <n v="755.35"/>
    <n v="-5.1000000000000004E-3"/>
    <n v="-2744.85"/>
    <n v="-5.4999999999999997E-3"/>
    <n v="661"/>
    <n v="501831.22"/>
    <n v="1343893.65"/>
    <n v="10"/>
    <n v="-274.49"/>
    <n v="-5.7000000000000002E-3"/>
    <n v="4.0000000000000001E-3"/>
    <s v="0/0"/>
    <m/>
    <x v="0"/>
    <x v="0"/>
    <x v="7"/>
    <s v="QTR4"/>
    <s v="2019-QTR4"/>
  </r>
  <r>
    <s v="INFY-I"/>
    <s v="Long"/>
    <d v="2019-10-11T11:30:00"/>
    <n v="797.35"/>
    <d v="2019-10-11T12:15:00"/>
    <n v="792"/>
    <n v="-6.7000000000000002E-3"/>
    <n v="-3554.45"/>
    <n v="-7.1000000000000004E-3"/>
    <n v="627"/>
    <n v="499938.44"/>
    <n v="1340339.2"/>
    <n v="4"/>
    <n v="-888.61"/>
    <n v="-6.7000000000000002E-3"/>
    <n v="2.0000000000000001E-4"/>
    <s v="0/0"/>
    <m/>
    <x v="0"/>
    <x v="0"/>
    <x v="7"/>
    <s v="QTR4"/>
    <s v="2019-QTR4"/>
  </r>
  <r>
    <s v="DISHTV-I"/>
    <s v="Short"/>
    <d v="2019-10-11T12:15:00"/>
    <n v="16.649999999999999"/>
    <d v="2019-10-11T13:00:00"/>
    <n v="17.05"/>
    <n v="2.4E-2"/>
    <n v="-12176"/>
    <n v="-2.4400000000000002E-2"/>
    <n v="29940"/>
    <n v="498501"/>
    <n v="1328163.2"/>
    <n v="4"/>
    <n v="-3044"/>
    <n v="-2.4E-2"/>
    <n v="6.0000000000000001E-3"/>
    <s v="0/0"/>
    <m/>
    <x v="0"/>
    <x v="0"/>
    <x v="7"/>
    <s v="QTR4"/>
    <s v="2019-QTR4"/>
  </r>
  <r>
    <s v="AMARAJABAT-I"/>
    <s v="Short"/>
    <d v="2019-10-11T12:45:00"/>
    <n v="674.85"/>
    <d v="2019-10-11T13:45:00"/>
    <n v="677"/>
    <n v="3.2000000000000002E-3"/>
    <n v="-1791"/>
    <n v="-3.5999999999999999E-3"/>
    <n v="740"/>
    <n v="499388.97"/>
    <n v="1326372.2"/>
    <n v="5"/>
    <n v="-358.2"/>
    <n v="-3.2000000000000002E-3"/>
    <n v="1.6000000000000001E-3"/>
    <s v="0/0"/>
    <m/>
    <x v="0"/>
    <x v="0"/>
    <x v="7"/>
    <s v="QTR4"/>
    <s v="2019-QTR4"/>
  </r>
  <r>
    <s v="NCC-I"/>
    <s v="Short"/>
    <d v="2019-10-11T10:30:00"/>
    <n v="47.85"/>
    <d v="2019-10-11T14:15:00"/>
    <n v="48.9"/>
    <n v="2.1899999999999999E-2"/>
    <n v="-11103.2"/>
    <n v="-2.23E-2"/>
    <n v="10384"/>
    <n v="496874.38"/>
    <n v="1315269"/>
    <n v="16"/>
    <n v="-693.95"/>
    <n v="-2.1899999999999999E-2"/>
    <n v="6.3E-3"/>
    <s v="0/0"/>
    <m/>
    <x v="0"/>
    <x v="0"/>
    <x v="7"/>
    <s v="QTR4"/>
    <s v="2019-QTR4"/>
  </r>
  <r>
    <s v="ONGC-I"/>
    <s v="Long"/>
    <d v="2019-10-11T14:15:00"/>
    <n v="129.9"/>
    <d v="2019-10-11T14:30:00"/>
    <n v="129.05000000000001"/>
    <n v="-6.4999999999999997E-3"/>
    <n v="-3474.2"/>
    <n v="-6.8999999999999999E-3"/>
    <n v="3852"/>
    <n v="500374.78"/>
    <n v="1311794.8"/>
    <n v="2"/>
    <n v="-1737.1"/>
    <n v="-6.4999999999999997E-3"/>
    <n v="2.7000000000000001E-3"/>
    <s v="0/0"/>
    <m/>
    <x v="0"/>
    <x v="0"/>
    <x v="7"/>
    <s v="QTR4"/>
    <s v="2019-QTR4"/>
  </r>
  <r>
    <s v="GODREJCP-I"/>
    <s v="Long"/>
    <d v="2019-10-11T10:15:00"/>
    <n v="688.05"/>
    <d v="2019-10-11T15:15:00"/>
    <n v="692"/>
    <n v="5.7000000000000002E-3"/>
    <n v="2671.65"/>
    <n v="5.3E-3"/>
    <n v="727"/>
    <n v="500212.34"/>
    <n v="1314466.45"/>
    <n v="21"/>
    <n v="127.22"/>
    <n v="-5.1999999999999998E-3"/>
    <n v="1.01E-2"/>
    <s v="0/0"/>
    <m/>
    <x v="1"/>
    <x v="0"/>
    <x v="7"/>
    <s v="QTR4"/>
    <s v="2019-QTR4"/>
  </r>
  <r>
    <s v="TATAMTRDVR-I"/>
    <s v="Long"/>
    <d v="2019-10-11T14:00:00"/>
    <n v="53.8"/>
    <d v="2019-10-11T15:15:00"/>
    <n v="54.2"/>
    <n v="7.4000000000000003E-3"/>
    <n v="3517.6"/>
    <n v="7.0000000000000001E-3"/>
    <n v="9294"/>
    <n v="500017.19"/>
    <n v="1317984.05"/>
    <n v="6"/>
    <n v="586.27"/>
    <n v="0"/>
    <n v="1.67E-2"/>
    <s v="0/0"/>
    <m/>
    <x v="1"/>
    <x v="0"/>
    <x v="7"/>
    <s v="QTR4"/>
    <s v="2019-QTR4"/>
  </r>
  <r>
    <s v="MARICO-I"/>
    <s v="Long"/>
    <d v="2019-10-14T09:45:00"/>
    <n v="387.85"/>
    <d v="2019-10-14T10:00:00"/>
    <n v="386"/>
    <n v="-4.7999999999999996E-3"/>
    <n v="-2588.35"/>
    <n v="-5.1999999999999998E-3"/>
    <n v="1291"/>
    <n v="500714.34"/>
    <n v="1315395.7"/>
    <n v="2"/>
    <n v="-1294.18"/>
    <n v="-4.7999999999999996E-3"/>
    <n v="2.3E-3"/>
    <s v="0/0"/>
    <m/>
    <x v="0"/>
    <x v="0"/>
    <x v="7"/>
    <s v="QTR4"/>
    <s v="2019-QTR4"/>
  </r>
  <r>
    <s v="TATAMTRDVR-I"/>
    <s v="Long"/>
    <d v="2019-10-14T09:45:00"/>
    <n v="56.05"/>
    <d v="2019-10-14T15:15:00"/>
    <n v="56.45"/>
    <n v="7.1000000000000004E-3"/>
    <n v="3381.2"/>
    <n v="6.7000000000000002E-3"/>
    <n v="8953"/>
    <n v="501815.66"/>
    <n v="1318776.8999999999"/>
    <n v="23"/>
    <n v="147.01"/>
    <n v="-4.4999999999999997E-3"/>
    <n v="3.9300000000000002E-2"/>
    <s v="0/0"/>
    <m/>
    <x v="1"/>
    <x v="0"/>
    <x v="7"/>
    <s v="QTR4"/>
    <s v="2019-QTR4"/>
  </r>
  <r>
    <s v="DLF-I"/>
    <s v="Long"/>
    <d v="2019-10-14T09:45:00"/>
    <n v="150.75"/>
    <d v="2019-10-14T15:15:00"/>
    <n v="154.65"/>
    <n v="2.5899999999999999E-2"/>
    <n v="12822.1"/>
    <n v="2.5499999999999998E-2"/>
    <n v="3339"/>
    <n v="503354.25"/>
    <n v="1331599"/>
    <n v="23"/>
    <n v="557.48"/>
    <n v="-8.9999999999999993E-3"/>
    <n v="4.9799999999999997E-2"/>
    <s v="0/0"/>
    <m/>
    <x v="1"/>
    <x v="0"/>
    <x v="7"/>
    <s v="QTR4"/>
    <s v="2019-QTR4"/>
  </r>
  <r>
    <s v="SUNPHARMA-I"/>
    <s v="Long"/>
    <d v="2019-10-14T09:45:00"/>
    <n v="395.15"/>
    <d v="2019-10-14T15:15:00"/>
    <n v="395.25"/>
    <n v="2.9999999999999997E-4"/>
    <n v="-73"/>
    <n v="-1E-4"/>
    <n v="1270"/>
    <n v="501840.5"/>
    <n v="1331526"/>
    <n v="23"/>
    <n v="-3.17"/>
    <n v="-7.3000000000000001E-3"/>
    <n v="1.35E-2"/>
    <s v="0/0"/>
    <m/>
    <x v="0"/>
    <x v="0"/>
    <x v="7"/>
    <s v="QTR4"/>
    <s v="2019-QTR4"/>
  </r>
  <r>
    <s v="OIL-I"/>
    <s v="Long"/>
    <d v="2019-10-14T10:00:00"/>
    <n v="152.25"/>
    <d v="2019-10-14T15:15:00"/>
    <n v="153.19999999999999"/>
    <n v="6.1999999999999998E-3"/>
    <n v="2923.6"/>
    <n v="5.7999999999999996E-3"/>
    <n v="3288"/>
    <n v="500598"/>
    <n v="1334449.6000000001"/>
    <n v="22"/>
    <n v="132.88999999999999"/>
    <n v="-2.5999999999999999E-3"/>
    <n v="1.5800000000000002E-2"/>
    <s v="0/0"/>
    <m/>
    <x v="1"/>
    <x v="0"/>
    <x v="7"/>
    <s v="QTR4"/>
    <s v="2019-QTR4"/>
  </r>
  <r>
    <s v="NTPC-I"/>
    <s v="Long"/>
    <d v="2019-10-15T10:00:00"/>
    <n v="119.6"/>
    <d v="2019-10-15T10:30:00"/>
    <n v="118.95"/>
    <n v="-5.4000000000000003E-3"/>
    <n v="-2915.05"/>
    <n v="-5.7999999999999996E-3"/>
    <n v="4177"/>
    <n v="499569.19"/>
    <n v="1331534.55"/>
    <n v="3"/>
    <n v="-971.68"/>
    <n v="-5.4000000000000003E-3"/>
    <n v="1.2999999999999999E-3"/>
    <s v="0/0"/>
    <m/>
    <x v="0"/>
    <x v="0"/>
    <x v="7"/>
    <s v="QTR4"/>
    <s v="2019-QTR4"/>
  </r>
  <r>
    <s v="SUNTV-I"/>
    <s v="Long"/>
    <d v="2019-10-15T09:45:00"/>
    <n v="487.65"/>
    <d v="2019-10-15T12:30:00"/>
    <n v="484.5"/>
    <n v="-6.4999999999999997E-3"/>
    <n v="-3447.65"/>
    <n v="-6.8999999999999999E-3"/>
    <n v="1031"/>
    <n v="502767.16"/>
    <n v="1328086.8999999999"/>
    <n v="12"/>
    <n v="-287.3"/>
    <n v="-6.4999999999999997E-3"/>
    <n v="6.1999999999999998E-3"/>
    <s v="0/0"/>
    <m/>
    <x v="0"/>
    <x v="0"/>
    <x v="7"/>
    <s v="QTR4"/>
    <s v="2019-QTR4"/>
  </r>
  <r>
    <s v="JUSTDIAL-I"/>
    <s v="Short"/>
    <d v="2019-10-15T10:30:00"/>
    <n v="579.20000000000005"/>
    <d v="2019-10-15T13:30:00"/>
    <n v="578.1"/>
    <n v="-1.9E-3"/>
    <n v="746"/>
    <n v="1.5E-3"/>
    <n v="860"/>
    <n v="498112"/>
    <n v="1328832.8999999999"/>
    <n v="13"/>
    <n v="57.38"/>
    <n v="-7.7999999999999996E-3"/>
    <n v="1.21E-2"/>
    <s v="0/0"/>
    <m/>
    <x v="1"/>
    <x v="0"/>
    <x v="7"/>
    <s v="QTR4"/>
    <s v="2019-QTR4"/>
  </r>
  <r>
    <s v="ADANIPOWER-I"/>
    <s v="Short"/>
    <d v="2019-10-15T12:30:00"/>
    <n v="61.3"/>
    <d v="2019-10-15T13:30:00"/>
    <n v="61.15"/>
    <n v="-2.3999999999999998E-3"/>
    <n v="1023.55"/>
    <n v="2E-3"/>
    <n v="8157"/>
    <n v="500024.09"/>
    <n v="1329856.45"/>
    <n v="5"/>
    <n v="204.71"/>
    <n v="0"/>
    <n v="8.9999999999999993E-3"/>
    <s v="0/0"/>
    <m/>
    <x v="1"/>
    <x v="0"/>
    <x v="7"/>
    <s v="QTR4"/>
    <s v="2019-QTR4"/>
  </r>
  <r>
    <s v="TATAGLOBAL-I"/>
    <s v="Long"/>
    <d v="2019-10-15T13:30:00"/>
    <n v="278.45"/>
    <d v="2019-10-15T14:30:00"/>
    <n v="277.3"/>
    <n v="-4.1000000000000003E-3"/>
    <n v="-2266.5500000000002"/>
    <n v="-4.4999999999999997E-3"/>
    <n v="1797"/>
    <n v="500374.69"/>
    <n v="1327589.8999999999"/>
    <n v="5"/>
    <n v="-453.31"/>
    <n v="-4.1000000000000003E-3"/>
    <n v="1.6000000000000001E-3"/>
    <s v="0/0"/>
    <m/>
    <x v="0"/>
    <x v="0"/>
    <x v="7"/>
    <s v="QTR4"/>
    <s v="2019-QTR4"/>
  </r>
  <r>
    <s v="NCC-I"/>
    <s v="Long"/>
    <d v="2019-10-15T14:30:00"/>
    <n v="49.95"/>
    <d v="2019-10-15T14:45:00"/>
    <n v="49.4"/>
    <n v="-1.0999999999999999E-2"/>
    <n v="-5733"/>
    <n v="-1.14E-2"/>
    <n v="10060"/>
    <n v="502497"/>
    <n v="1321856.8999999999"/>
    <n v="2"/>
    <n v="-2866.5"/>
    <n v="-1.0999999999999999E-2"/>
    <n v="3.0000000000000001E-3"/>
    <s v="0/0"/>
    <m/>
    <x v="0"/>
    <x v="0"/>
    <x v="7"/>
    <s v="QTR4"/>
    <s v="2019-QTR4"/>
  </r>
  <r>
    <s v="HAVELLS-I"/>
    <s v="Long"/>
    <d v="2019-10-15T10:00:00"/>
    <n v="664.5"/>
    <d v="2019-10-15T15:15:00"/>
    <n v="670.85"/>
    <n v="9.5999999999999992E-3"/>
    <n v="4581.55"/>
    <n v="9.1999999999999998E-3"/>
    <n v="753"/>
    <n v="500368.5"/>
    <n v="1326438.45"/>
    <n v="22"/>
    <n v="208.25"/>
    <n v="-3.5000000000000001E-3"/>
    <n v="1.78E-2"/>
    <s v="0/0"/>
    <m/>
    <x v="1"/>
    <x v="0"/>
    <x v="7"/>
    <s v="QTR4"/>
    <s v="2019-QTR4"/>
  </r>
  <r>
    <s v="TVSMOTOR-I"/>
    <s v="Long"/>
    <d v="2019-10-15T10:15:00"/>
    <n v="393.95"/>
    <d v="2019-10-15T15:15:00"/>
    <n v="403.65"/>
    <n v="2.46E-2"/>
    <n v="12138.4"/>
    <n v="2.4199999999999999E-2"/>
    <n v="1272"/>
    <n v="501104.41"/>
    <n v="1338576.8500000001"/>
    <n v="21"/>
    <n v="578.02"/>
    <n v="-4.7999999999999996E-3"/>
    <n v="3.4799999999999998E-2"/>
    <s v="0/0"/>
    <m/>
    <x v="1"/>
    <x v="0"/>
    <x v="7"/>
    <s v="QTR4"/>
    <s v="2019-QTR4"/>
  </r>
  <r>
    <s v="ASHOKLEY-I"/>
    <s v="Long"/>
    <d v="2019-10-15T13:30:00"/>
    <n v="68.95"/>
    <d v="2019-10-15T15:15:00"/>
    <n v="69.5"/>
    <n v="8.0000000000000002E-3"/>
    <n v="3808.95"/>
    <n v="7.6E-3"/>
    <n v="7289"/>
    <n v="502576.53"/>
    <n v="1342385.8"/>
    <n v="8"/>
    <n v="476.12"/>
    <n v="-5.7999999999999996E-3"/>
    <n v="9.4000000000000004E-3"/>
    <s v="0/0"/>
    <m/>
    <x v="1"/>
    <x v="0"/>
    <x v="7"/>
    <s v="QTR4"/>
    <s v="2019-QTR4"/>
  </r>
  <r>
    <s v="SAIL-I"/>
    <s v="Long"/>
    <d v="2019-10-15T14:45:00"/>
    <n v="33.6"/>
    <d v="2019-10-15T15:15:00"/>
    <n v="33.299999999999997"/>
    <n v="-8.8999999999999999E-3"/>
    <n v="-4670.8999999999996"/>
    <n v="-9.2999999999999992E-3"/>
    <n v="14903"/>
    <n v="500740.78"/>
    <n v="1337714.8999999999"/>
    <n v="3"/>
    <n v="-1556.97"/>
    <n v="-8.8999999999999999E-3"/>
    <n v="2.3800000000000002E-2"/>
    <s v="0/0"/>
    <m/>
    <x v="0"/>
    <x v="0"/>
    <x v="7"/>
    <s v="QTR4"/>
    <s v="2019-QTR4"/>
  </r>
  <r>
    <s v="IDEA-I"/>
    <s v="Long"/>
    <d v="2019-10-16T10:15:00"/>
    <n v="6.7"/>
    <d v="2019-10-16T10:45:00"/>
    <n v="6.5"/>
    <n v="-2.9899999999999999E-2"/>
    <n v="-15237.6"/>
    <n v="-3.0200000000000001E-2"/>
    <n v="75188"/>
    <n v="503759.59"/>
    <n v="1322477.3"/>
    <n v="3"/>
    <n v="-5079.2"/>
    <n v="-2.9899999999999999E-2"/>
    <n v="1.49E-2"/>
    <s v="0/0"/>
    <m/>
    <x v="0"/>
    <x v="0"/>
    <x v="7"/>
    <s v="QTR4"/>
    <s v="2019-QTR4"/>
  </r>
  <r>
    <s v="FEDERALBNK-I"/>
    <s v="Long"/>
    <d v="2019-10-16T10:30:00"/>
    <n v="86.8"/>
    <d v="2019-10-16T11:00:00"/>
    <n v="85.8"/>
    <n v="-1.15E-2"/>
    <n v="-6024"/>
    <n v="-1.1900000000000001E-2"/>
    <n v="5824"/>
    <n v="505523.22"/>
    <n v="1316453.3"/>
    <n v="3"/>
    <n v="-2008"/>
    <n v="-1.32E-2"/>
    <n v="1.6999999999999999E-3"/>
    <s v="0/0"/>
    <m/>
    <x v="0"/>
    <x v="0"/>
    <x v="7"/>
    <s v="QTR4"/>
    <s v="2019-QTR4"/>
  </r>
  <r>
    <s v="UPL-I"/>
    <s v="Short"/>
    <d v="2019-10-16T10:45:00"/>
    <n v="581.15"/>
    <d v="2019-10-16T11:15:00"/>
    <n v="583"/>
    <n v="3.2000000000000002E-3"/>
    <n v="-1791"/>
    <n v="-3.5999999999999999E-3"/>
    <n v="860"/>
    <n v="499789.03"/>
    <n v="1314662.3"/>
    <n v="3"/>
    <n v="-597"/>
    <n v="-3.2000000000000002E-3"/>
    <n v="1.6999999999999999E-3"/>
    <s v="0/0"/>
    <m/>
    <x v="0"/>
    <x v="0"/>
    <x v="7"/>
    <s v="QTR4"/>
    <s v="2019-QTR4"/>
  </r>
  <r>
    <s v="IGL-I"/>
    <s v="Short"/>
    <d v="2019-10-16T10:00:00"/>
    <n v="367.25"/>
    <d v="2019-10-16T12:00:00"/>
    <n v="368.8"/>
    <n v="4.1999999999999997E-3"/>
    <n v="-2306.4499999999998"/>
    <n v="-4.5999999999999999E-3"/>
    <n v="1359"/>
    <n v="499092.75"/>
    <n v="1312355.8500000001"/>
    <n v="9"/>
    <n v="-256.27"/>
    <n v="-4.1999999999999997E-3"/>
    <n v="3.3E-3"/>
    <s v="0/0"/>
    <m/>
    <x v="0"/>
    <x v="0"/>
    <x v="7"/>
    <s v="QTR4"/>
    <s v="2019-QTR4"/>
  </r>
  <r>
    <s v="COALINDIA-I"/>
    <s v="Long"/>
    <d v="2019-10-16T12:00:00"/>
    <n v="196.1"/>
    <d v="2019-10-16T12:15:00"/>
    <n v="195.6"/>
    <n v="-2.5000000000000001E-3"/>
    <n v="-1478"/>
    <n v="-2.8999999999999998E-3"/>
    <n v="2556"/>
    <n v="501231.63"/>
    <n v="1310877.8500000001"/>
    <n v="2"/>
    <n v="-739"/>
    <n v="-3.5999999999999999E-3"/>
    <n v="8.0000000000000004E-4"/>
    <s v="0/0"/>
    <m/>
    <x v="0"/>
    <x v="0"/>
    <x v="7"/>
    <s v="QTR4"/>
    <s v="2019-QTR4"/>
  </r>
  <r>
    <s v="TATACHEM-I"/>
    <s v="Long"/>
    <d v="2019-10-16T11:00:00"/>
    <n v="592"/>
    <d v="2019-10-16T13:00:00"/>
    <n v="589.95000000000005"/>
    <n v="-3.5000000000000001E-3"/>
    <n v="-1930.2"/>
    <n v="-3.8999999999999998E-3"/>
    <n v="844"/>
    <n v="499648"/>
    <n v="1308947.6499999999"/>
    <n v="9"/>
    <n v="-214.47"/>
    <n v="-3.5000000000000001E-3"/>
    <n v="3.3999999999999998E-3"/>
    <s v="0/0"/>
    <m/>
    <x v="0"/>
    <x v="0"/>
    <x v="7"/>
    <s v="QTR4"/>
    <s v="2019-QTR4"/>
  </r>
  <r>
    <s v="NATIONALUM-I"/>
    <s v="Long"/>
    <d v="2019-10-16T13:30:00"/>
    <n v="41.45"/>
    <d v="2019-10-16T13:45:00"/>
    <n v="41.2"/>
    <n v="-6.0000000000000001E-3"/>
    <n v="-3223"/>
    <n v="-6.4000000000000003E-3"/>
    <n v="12092"/>
    <n v="501213.41"/>
    <n v="1305724.6499999999"/>
    <n v="2"/>
    <n v="-1611.5"/>
    <n v="-6.0000000000000001E-3"/>
    <n v="1.1999999999999999E-3"/>
    <s v="0/0"/>
    <m/>
    <x v="0"/>
    <x v="0"/>
    <x v="7"/>
    <s v="QTR4"/>
    <s v="2019-QTR4"/>
  </r>
  <r>
    <s v="INFRATEL-I"/>
    <s v="Short"/>
    <d v="2019-10-16T10:30:00"/>
    <n v="253.7"/>
    <d v="2019-10-16T14:45:00"/>
    <n v="255.95"/>
    <n v="8.8999999999999999E-3"/>
    <n v="-4614.5"/>
    <n v="-9.2999999999999992E-3"/>
    <n v="1962"/>
    <n v="497759.41"/>
    <n v="1301110.1499999999"/>
    <n v="18"/>
    <n v="-256.36"/>
    <n v="-8.8999999999999999E-3"/>
    <n v="6.1000000000000004E-3"/>
    <s v="0/0"/>
    <m/>
    <x v="0"/>
    <x v="0"/>
    <x v="7"/>
    <s v="QTR4"/>
    <s v="2019-QTR4"/>
  </r>
  <r>
    <s v="CHOLAFIN-I"/>
    <s v="Short"/>
    <d v="2019-10-16T11:30:00"/>
    <n v="276.10000000000002"/>
    <d v="2019-10-16T15:15:00"/>
    <n v="272"/>
    <n v="-1.4800000000000001E-2"/>
    <n v="7212.8"/>
    <n v="1.44E-2"/>
    <n v="1808"/>
    <n v="499188.81"/>
    <n v="1308322.95"/>
    <n v="16"/>
    <n v="450.8"/>
    <n v="-7.1999999999999998E-3"/>
    <n v="2.1700000000000001E-2"/>
    <s v="0/0"/>
    <m/>
    <x v="1"/>
    <x v="0"/>
    <x v="7"/>
    <s v="QTR4"/>
    <s v="2019-QTR4"/>
  </r>
  <r>
    <s v="ITC-I"/>
    <s v="Short"/>
    <d v="2019-10-16T12:15:00"/>
    <n v="245.3"/>
    <d v="2019-10-16T15:15:00"/>
    <n v="244.95"/>
    <n v="-1.4E-3"/>
    <n v="512.6"/>
    <n v="1E-3"/>
    <n v="2036"/>
    <n v="499430.81"/>
    <n v="1308835.55"/>
    <n v="13"/>
    <n v="39.43"/>
    <n v="-1E-3"/>
    <n v="8.9999999999999993E-3"/>
    <s v="0/0"/>
    <m/>
    <x v="1"/>
    <x v="0"/>
    <x v="7"/>
    <s v="QTR4"/>
    <s v="2019-QTR4"/>
  </r>
  <r>
    <s v="ASHOKLEY-I"/>
    <s v="Long"/>
    <d v="2019-10-16T13:45:00"/>
    <n v="71.3"/>
    <d v="2019-10-16T15:15:00"/>
    <n v="71.849999999999994"/>
    <n v="7.7000000000000002E-3"/>
    <n v="3667.6"/>
    <n v="7.3000000000000001E-3"/>
    <n v="7032"/>
    <n v="501381.63"/>
    <n v="1312503.1499999999"/>
    <n v="7"/>
    <n v="523.94000000000005"/>
    <n v="-6.3E-3"/>
    <n v="1.26E-2"/>
    <s v="0/0"/>
    <m/>
    <x v="1"/>
    <x v="0"/>
    <x v="7"/>
    <s v="QTR4"/>
    <s v="2019-QTR4"/>
  </r>
  <r>
    <s v="NATIONALUM-I"/>
    <s v="Long"/>
    <d v="2019-10-16T14:45:00"/>
    <n v="41.45"/>
    <d v="2019-10-16T15:15:00"/>
    <n v="41.35"/>
    <n v="-2.3999999999999998E-3"/>
    <n v="-1407.7"/>
    <n v="-2.8E-3"/>
    <n v="12077"/>
    <n v="500591.66"/>
    <n v="1311095.45"/>
    <n v="3"/>
    <n v="-469.23"/>
    <n v="-4.7999999999999996E-3"/>
    <n v="8.3999999999999995E-3"/>
    <s v="0/0"/>
    <m/>
    <x v="0"/>
    <x v="0"/>
    <x v="7"/>
    <s v="QTR4"/>
    <s v="2019-QTR4"/>
  </r>
  <r>
    <s v="TORNTPOWER-I"/>
    <s v="Short"/>
    <d v="2019-10-17T10:30:00"/>
    <n v="279.64999999999998"/>
    <d v="2019-10-17T10:45:00"/>
    <n v="280.35000000000002"/>
    <n v="2.5000000000000001E-3"/>
    <n v="-1452.3"/>
    <n v="-2.8999999999999998E-3"/>
    <n v="1789"/>
    <n v="500293.84"/>
    <n v="1309643.1499999999"/>
    <n v="2"/>
    <n v="-726.15"/>
    <n v="-3.2000000000000002E-3"/>
    <n v="1.1000000000000001E-3"/>
    <s v="0/0"/>
    <m/>
    <x v="0"/>
    <x v="0"/>
    <x v="7"/>
    <s v="QTR4"/>
    <s v="2019-QTR4"/>
  </r>
  <r>
    <s v="DABUR-I"/>
    <s v="Long"/>
    <d v="2019-10-17T10:15:00"/>
    <n v="459.15"/>
    <d v="2019-10-17T11:30:00"/>
    <n v="458"/>
    <n v="-2.5000000000000001E-3"/>
    <n v="-1453.5"/>
    <n v="-2.8999999999999998E-3"/>
    <n v="1090"/>
    <n v="500473.5"/>
    <n v="1308189.6499999999"/>
    <n v="6"/>
    <n v="-242.25"/>
    <n v="-2.5000000000000001E-3"/>
    <n v="3.2000000000000002E-3"/>
    <s v="0/0"/>
    <m/>
    <x v="0"/>
    <x v="0"/>
    <x v="7"/>
    <s v="QTR4"/>
    <s v="2019-QTR4"/>
  </r>
  <r>
    <s v="COALINDIA-I"/>
    <s v="Long"/>
    <d v="2019-10-17T10:45:00"/>
    <n v="197.8"/>
    <d v="2019-10-17T12:00:00"/>
    <n v="196.85"/>
    <n v="-4.7999999999999996E-3"/>
    <n v="-2600.65"/>
    <n v="-5.1999999999999998E-3"/>
    <n v="2527"/>
    <n v="499840.59"/>
    <n v="1305589"/>
    <n v="6"/>
    <n v="-433.44"/>
    <n v="-4.7999999999999996E-3"/>
    <n v="2.8E-3"/>
    <s v="0/0"/>
    <m/>
    <x v="0"/>
    <x v="0"/>
    <x v="7"/>
    <s v="QTR4"/>
    <s v="2019-QTR4"/>
  </r>
  <r>
    <s v="AMARAJABAT-I"/>
    <s v="Short"/>
    <d v="2019-10-17T09:45:00"/>
    <n v="650.4"/>
    <d v="2019-10-17T12:15:00"/>
    <n v="654.35"/>
    <n v="6.1000000000000004E-3"/>
    <n v="-3221.75"/>
    <n v="-6.4999999999999997E-3"/>
    <n v="765"/>
    <n v="497556.03"/>
    <n v="1302367.25"/>
    <n v="11"/>
    <n v="-292.89"/>
    <n v="-6.3E-3"/>
    <n v="1.44E-2"/>
    <s v="0/0"/>
    <m/>
    <x v="0"/>
    <x v="0"/>
    <x v="7"/>
    <s v="QTR4"/>
    <s v="2019-QTR4"/>
  </r>
  <r>
    <s v="EQUITAS-I"/>
    <s v="Long"/>
    <d v="2019-10-17T12:00:00"/>
    <n v="103.55"/>
    <d v="2019-10-17T12:30:00"/>
    <n v="102.7"/>
    <n v="-8.2000000000000007E-3"/>
    <n v="-4310.6000000000004"/>
    <n v="-8.6E-3"/>
    <n v="4836"/>
    <n v="500767.81"/>
    <n v="1298056.6499999999"/>
    <n v="3"/>
    <n v="-1436.87"/>
    <n v="-8.2000000000000007E-3"/>
    <n v="4.3E-3"/>
    <s v="0/0"/>
    <m/>
    <x v="0"/>
    <x v="0"/>
    <x v="7"/>
    <s v="QTR4"/>
    <s v="2019-QTR4"/>
  </r>
  <r>
    <s v="INFY-I"/>
    <s v="Short"/>
    <d v="2019-10-17T10:00:00"/>
    <n v="760"/>
    <d v="2019-10-17T13:45:00"/>
    <n v="761.95"/>
    <n v="2.5999999999999999E-3"/>
    <n v="-1481.15"/>
    <n v="-3.0000000000000001E-3"/>
    <n v="657"/>
    <n v="499320"/>
    <n v="1296575.5"/>
    <n v="16"/>
    <n v="-92.57"/>
    <n v="-2.5999999999999999E-3"/>
    <n v="2E-3"/>
    <s v="0/0"/>
    <m/>
    <x v="0"/>
    <x v="0"/>
    <x v="7"/>
    <s v="QTR4"/>
    <s v="2019-QTR4"/>
  </r>
  <r>
    <s v="DABUR-I"/>
    <s v="Long"/>
    <d v="2019-10-17T11:45:00"/>
    <n v="459.15"/>
    <d v="2019-10-17T15:15:00"/>
    <n v="464.8"/>
    <n v="1.23E-2"/>
    <n v="5964.15"/>
    <n v="1.1900000000000001E-2"/>
    <n v="1091"/>
    <n v="500932.66"/>
    <n v="1302539.6499999999"/>
    <n v="15"/>
    <n v="397.61"/>
    <n v="-2.0999999999999999E-3"/>
    <n v="1.23E-2"/>
    <s v="0/0"/>
    <m/>
    <x v="1"/>
    <x v="0"/>
    <x v="7"/>
    <s v="QTR4"/>
    <s v="2019-QTR4"/>
  </r>
  <r>
    <s v="GMRINFRA-I"/>
    <s v="Long"/>
    <d v="2019-10-17T12:30:00"/>
    <n v="17.5"/>
    <d v="2019-10-17T15:15:00"/>
    <n v="17.75"/>
    <n v="1.43E-2"/>
    <n v="6942.75"/>
    <n v="1.3899999999999999E-2"/>
    <n v="28571"/>
    <n v="499992.5"/>
    <n v="1309482.3999999999"/>
    <n v="12"/>
    <n v="578.55999999999995"/>
    <n v="0"/>
    <n v="1.43E-2"/>
    <s v="0/0"/>
    <m/>
    <x v="1"/>
    <x v="0"/>
    <x v="7"/>
    <s v="QTR4"/>
    <s v="2019-QTR4"/>
  </r>
  <r>
    <s v="ICICIBANK-I"/>
    <s v="Long"/>
    <d v="2019-10-17T12:45:00"/>
    <n v="439.7"/>
    <d v="2019-10-17T15:15:00"/>
    <n v="442.25"/>
    <n v="5.7999999999999996E-3"/>
    <n v="2701.9"/>
    <n v="5.4000000000000003E-3"/>
    <n v="1138"/>
    <n v="500378.63"/>
    <n v="1312184.3"/>
    <n v="11"/>
    <n v="245.63"/>
    <n v="-1.2999999999999999E-3"/>
    <n v="1.01E-2"/>
    <s v="0/0"/>
    <m/>
    <x v="1"/>
    <x v="0"/>
    <x v="7"/>
    <s v="QTR4"/>
    <s v="2019-QTR4"/>
  </r>
  <r>
    <s v="ADANIENT-I"/>
    <s v="Long"/>
    <d v="2019-10-17T13:45:00"/>
    <n v="162.5"/>
    <d v="2019-10-17T15:15:00"/>
    <n v="163.85"/>
    <n v="8.3000000000000001E-3"/>
    <n v="3952.6"/>
    <n v="7.9000000000000008E-3"/>
    <n v="3076"/>
    <n v="499850"/>
    <n v="1316136.8999999999"/>
    <n v="7"/>
    <n v="564.66"/>
    <n v="-3.0999999999999999E-3"/>
    <n v="2.1499999999999998E-2"/>
    <s v="0/0"/>
    <m/>
    <x v="1"/>
    <x v="0"/>
    <x v="7"/>
    <s v="QTR4"/>
    <s v="2019-QTR4"/>
  </r>
  <r>
    <s v="TVSMOTOR-I"/>
    <s v="Long"/>
    <d v="2019-10-18T09:30:00"/>
    <n v="441.3"/>
    <d v="2019-10-18T15:15:00"/>
    <n v="442.95"/>
    <n v="3.7000000000000002E-3"/>
    <n v="1677.7"/>
    <n v="3.3E-3"/>
    <n v="1138"/>
    <n v="502199.38"/>
    <n v="1317814.6000000001"/>
    <n v="24"/>
    <n v="69.900000000000006"/>
    <n v="-9.9000000000000008E-3"/>
    <n v="2.41E-2"/>
    <s v="0/0"/>
    <m/>
    <x v="1"/>
    <x v="0"/>
    <x v="7"/>
    <s v="QTR4"/>
    <s v="2019-QTR4"/>
  </r>
  <r>
    <s v="GMRINFRA-I"/>
    <s v="Long"/>
    <d v="2019-10-18T10:00:00"/>
    <n v="18.75"/>
    <d v="2019-10-18T15:15:00"/>
    <n v="19.100000000000001"/>
    <n v="1.8700000000000001E-2"/>
    <n v="9158.2999999999993"/>
    <n v="1.83E-2"/>
    <n v="26738"/>
    <n v="501337.5"/>
    <n v="1326972.8999999999"/>
    <n v="22"/>
    <n v="416.29"/>
    <n v="-1.6E-2"/>
    <n v="2.1299999999999999E-2"/>
    <s v="0/0"/>
    <m/>
    <x v="1"/>
    <x v="0"/>
    <x v="7"/>
    <s v="QTR4"/>
    <s v="2019-QTR4"/>
  </r>
  <r>
    <s v="IBULHSGFIN-I"/>
    <s v="Long"/>
    <d v="2019-10-18T10:00:00"/>
    <n v="203.3"/>
    <d v="2019-10-18T15:15:00"/>
    <n v="214.95"/>
    <n v="5.7299999999999997E-2"/>
    <n v="28855.1"/>
    <n v="5.6899999999999999E-2"/>
    <n v="2494"/>
    <n v="507030.22"/>
    <n v="1355828"/>
    <n v="22"/>
    <n v="1311.6"/>
    <n v="-2.5100000000000001E-2"/>
    <n v="7.2999999999999995E-2"/>
    <s v="0/0"/>
    <m/>
    <x v="1"/>
    <x v="0"/>
    <x v="7"/>
    <s v="QTR4"/>
    <s v="2019-QTR4"/>
  </r>
  <r>
    <s v="IGL-I"/>
    <s v="Long"/>
    <d v="2019-10-18T10:00:00"/>
    <n v="376.55"/>
    <d v="2019-10-18T15:15:00"/>
    <n v="379"/>
    <n v="6.4999999999999997E-3"/>
    <n v="3058.5"/>
    <n v="6.1000000000000004E-3"/>
    <n v="1330"/>
    <n v="500811.47"/>
    <n v="1358886.5"/>
    <n v="22"/>
    <n v="139.02000000000001"/>
    <n v="-2.8999999999999998E-3"/>
    <n v="1.4500000000000001E-2"/>
    <s v="0/0"/>
    <m/>
    <x v="1"/>
    <x v="0"/>
    <x v="7"/>
    <s v="QTR4"/>
    <s v="2019-QTR4"/>
  </r>
  <r>
    <s v="MGL-I"/>
    <s v="Short"/>
    <d v="2019-10-22T10:00:00"/>
    <n v="955.45"/>
    <d v="2019-10-22T10:15:00"/>
    <n v="960.5"/>
    <n v="5.3E-3"/>
    <n v="-2841.15"/>
    <n v="-5.7000000000000002E-3"/>
    <n v="523"/>
    <n v="499700.34"/>
    <n v="1356045.35"/>
    <n v="2"/>
    <n v="-1420.57"/>
    <n v="-9.4999999999999998E-3"/>
    <n v="4.0000000000000002E-4"/>
    <s v="0/0"/>
    <m/>
    <x v="0"/>
    <x v="0"/>
    <x v="7"/>
    <s v="QTR4"/>
    <s v="2019-QTR4"/>
  </r>
  <r>
    <s v="NATIONALUM-I"/>
    <s v="Long"/>
    <d v="2019-10-22T10:15:00"/>
    <n v="45.15"/>
    <d v="2019-10-22T10:45:00"/>
    <n v="44.5"/>
    <n v="-1.44E-2"/>
    <n v="-7405.9"/>
    <n v="-1.4800000000000001E-2"/>
    <n v="11086"/>
    <n v="500532.91"/>
    <n v="1348639.45"/>
    <n v="3"/>
    <n v="-2468.63"/>
    <n v="-1.44E-2"/>
    <n v="8.8999999999999999E-3"/>
    <s v="0/0"/>
    <m/>
    <x v="0"/>
    <x v="0"/>
    <x v="7"/>
    <s v="QTR4"/>
    <s v="2019-QTR4"/>
  </r>
  <r>
    <s v="ADANIPORTS-I"/>
    <s v="Long"/>
    <d v="2019-10-22T10:45:00"/>
    <n v="427.8"/>
    <d v="2019-10-22T11:15:00"/>
    <n v="425.7"/>
    <n v="-4.8999999999999998E-3"/>
    <n v="-2665.4"/>
    <n v="-5.3E-3"/>
    <n v="1174"/>
    <n v="502237.19"/>
    <n v="1345974.05"/>
    <n v="3"/>
    <n v="-888.47"/>
    <n v="-6.0000000000000001E-3"/>
    <n v="5.0000000000000001E-4"/>
    <s v="0/0"/>
    <m/>
    <x v="0"/>
    <x v="0"/>
    <x v="7"/>
    <s v="QTR4"/>
    <s v="2019-QTR4"/>
  </r>
  <r>
    <s v="MOTHERSUMI-I"/>
    <s v="Short"/>
    <d v="2019-10-22T09:45:00"/>
    <n v="104.7"/>
    <d v="2019-10-22T12:00:00"/>
    <n v="105.5"/>
    <n v="7.6E-3"/>
    <n v="-4016.8"/>
    <n v="-8.0000000000000002E-3"/>
    <n v="4771"/>
    <n v="499523.69"/>
    <n v="1341957.25"/>
    <n v="10"/>
    <n v="-401.68"/>
    <n v="-7.6E-3"/>
    <n v="1.24E-2"/>
    <s v="0/0"/>
    <m/>
    <x v="0"/>
    <x v="0"/>
    <x v="7"/>
    <s v="QTR4"/>
    <s v="2019-QTR4"/>
  </r>
  <r>
    <s v="SUNPHARMA-I"/>
    <s v="Long"/>
    <d v="2019-10-22T12:45:00"/>
    <n v="407.3"/>
    <d v="2019-10-22T14:15:00"/>
    <n v="405.7"/>
    <n v="-3.8999999999999998E-3"/>
    <n v="-2166.4"/>
    <n v="-4.3E-3"/>
    <n v="1229"/>
    <n v="500571.69"/>
    <n v="1339790.8500000001"/>
    <n v="7"/>
    <n v="-309.49"/>
    <n v="-3.8999999999999998E-3"/>
    <n v="5.3E-3"/>
    <s v="0/0"/>
    <m/>
    <x v="0"/>
    <x v="0"/>
    <x v="7"/>
    <s v="QTR4"/>
    <s v="2019-QTR4"/>
  </r>
  <r>
    <s v="DLF-I"/>
    <s v="Long"/>
    <d v="2019-10-22T10:15:00"/>
    <n v="174.9"/>
    <d v="2019-10-22T15:15:00"/>
    <n v="178"/>
    <n v="1.77E-2"/>
    <n v="8749.7000000000007"/>
    <n v="1.7299999999999999E-2"/>
    <n v="2887"/>
    <n v="504936.28"/>
    <n v="1348540.55"/>
    <n v="21"/>
    <n v="416.65"/>
    <n v="-1.17E-2"/>
    <n v="4.8899999999999999E-2"/>
    <s v="0/0"/>
    <m/>
    <x v="1"/>
    <x v="0"/>
    <x v="7"/>
    <s v="QTR4"/>
    <s v="2019-QTR4"/>
  </r>
  <r>
    <s v="MFSL-I"/>
    <s v="Long"/>
    <d v="2019-10-22T10:15:00"/>
    <n v="422.65"/>
    <d v="2019-10-22T15:15:00"/>
    <n v="436.75"/>
    <n v="3.3399999999999999E-2"/>
    <n v="16508.5"/>
    <n v="3.3000000000000002E-2"/>
    <n v="1185"/>
    <n v="500840.25"/>
    <n v="1365049.05"/>
    <n v="21"/>
    <n v="786.12"/>
    <n v="-5.4000000000000003E-3"/>
    <n v="5.6800000000000003E-2"/>
    <s v="0/0"/>
    <m/>
    <x v="1"/>
    <x v="0"/>
    <x v="7"/>
    <s v="QTR4"/>
    <s v="2019-QTR4"/>
  </r>
  <r>
    <s v="INFY-I"/>
    <s v="Short"/>
    <d v="2019-10-22T11:15:00"/>
    <n v="649.25"/>
    <d v="2019-10-22T15:15:00"/>
    <n v="634.79999999999995"/>
    <n v="-2.23E-2"/>
    <n v="10926.5"/>
    <n v="2.1899999999999999E-2"/>
    <n v="770"/>
    <n v="499922.5"/>
    <n v="1375975.55"/>
    <n v="17"/>
    <n v="642.74"/>
    <n v="-8.0999999999999996E-3"/>
    <n v="2.23E-2"/>
    <s v="0/0"/>
    <m/>
    <x v="1"/>
    <x v="0"/>
    <x v="7"/>
    <s v="QTR4"/>
    <s v="2019-QTR4"/>
  </r>
  <r>
    <s v="TATAPOWER-I"/>
    <s v="Short"/>
    <d v="2019-10-22T14:15:00"/>
    <n v="59.4"/>
    <d v="2019-10-22T15:15:00"/>
    <n v="59.45"/>
    <n v="8.0000000000000004E-4"/>
    <n v="-620.15"/>
    <n v="-1.1999999999999999E-3"/>
    <n v="8403"/>
    <n v="499138.22"/>
    <n v="1375355.4"/>
    <n v="5"/>
    <n v="-124.03"/>
    <n v="-4.1999999999999997E-3"/>
    <n v="5.1000000000000004E-3"/>
    <s v="0/0"/>
    <m/>
    <x v="0"/>
    <x v="0"/>
    <x v="7"/>
    <s v="QTR4"/>
    <s v="2019-QTR4"/>
  </r>
  <r>
    <s v="APOLLOTYRE-I"/>
    <s v="Short"/>
    <d v="2019-10-23T09:45:00"/>
    <n v="181.9"/>
    <d v="2019-10-23T10:00:00"/>
    <n v="183.25"/>
    <n v="7.4000000000000003E-3"/>
    <n v="-3889.55"/>
    <n v="-7.7999999999999996E-3"/>
    <n v="2733"/>
    <n v="497132.69"/>
    <n v="1371465.85"/>
    <n v="2"/>
    <n v="-1944.77"/>
    <n v="-7.4000000000000003E-3"/>
    <n v="1.6000000000000001E-3"/>
    <s v="0/0"/>
    <m/>
    <x v="0"/>
    <x v="0"/>
    <x v="7"/>
    <s v="QTR4"/>
    <s v="2019-QTR4"/>
  </r>
  <r>
    <s v="JSWSTEEL-I"/>
    <s v="Short"/>
    <d v="2019-10-23T09:45:00"/>
    <n v="216.8"/>
    <d v="2019-10-23T10:15:00"/>
    <n v="218.35"/>
    <n v="7.1000000000000004E-3"/>
    <n v="-3751.05"/>
    <n v="-7.6E-3"/>
    <n v="2291"/>
    <n v="496688.81"/>
    <n v="1367714.8"/>
    <n v="3"/>
    <n v="-1250.3499999999999"/>
    <n v="-8.3000000000000001E-3"/>
    <n v="3.5000000000000001E-3"/>
    <s v="0/0"/>
    <m/>
    <x v="0"/>
    <x v="0"/>
    <x v="7"/>
    <s v="QTR4"/>
    <s v="2019-QTR4"/>
  </r>
  <r>
    <s v="CESC-I"/>
    <s v="Short"/>
    <d v="2019-10-23T09:45:00"/>
    <n v="797.4"/>
    <d v="2019-10-23T10:30:00"/>
    <n v="801.15"/>
    <n v="4.7000000000000002E-3"/>
    <n v="-2536.25"/>
    <n v="-5.1000000000000004E-3"/>
    <n v="623"/>
    <n v="496780.22"/>
    <n v="1365178.55"/>
    <n v="4"/>
    <n v="-634.05999999999995"/>
    <n v="-5.7999999999999996E-3"/>
    <n v="1.1000000000000001E-3"/>
    <s v="0/0"/>
    <m/>
    <x v="0"/>
    <x v="0"/>
    <x v="7"/>
    <s v="QTR4"/>
    <s v="2019-QTR4"/>
  </r>
  <r>
    <s v="CHOLAFIN-I"/>
    <s v="Short"/>
    <d v="2019-10-23T10:15:00"/>
    <n v="285.95"/>
    <d v="2019-10-23T10:45:00"/>
    <n v="289.14999999999998"/>
    <n v="1.12E-2"/>
    <n v="-5796.8"/>
    <n v="-1.1599999999999999E-2"/>
    <n v="1749"/>
    <n v="500126.56"/>
    <n v="1359381.75"/>
    <n v="3"/>
    <n v="-1932.27"/>
    <n v="-1.4200000000000001E-2"/>
    <n v="2.9999999999999997E-4"/>
    <s v="0/0"/>
    <m/>
    <x v="0"/>
    <x v="0"/>
    <x v="7"/>
    <s v="QTR4"/>
    <s v="2019-QTR4"/>
  </r>
  <r>
    <s v="CASTROLIND-I"/>
    <s v="Long"/>
    <d v="2019-10-23T11:00:00"/>
    <n v="134.25"/>
    <d v="2019-10-23T11:15:00"/>
    <n v="133.69999999999999"/>
    <n v="-4.1000000000000003E-3"/>
    <n v="-2248.1999999999998"/>
    <n v="-4.4999999999999997E-3"/>
    <n v="3724"/>
    <n v="499947"/>
    <n v="1357133.55"/>
    <n v="2"/>
    <n v="-1124.0999999999999"/>
    <n v="-4.1000000000000003E-3"/>
    <n v="7.1000000000000004E-3"/>
    <s v="0/0"/>
    <m/>
    <x v="0"/>
    <x v="0"/>
    <x v="7"/>
    <s v="QTR4"/>
    <s v="2019-QTR4"/>
  </r>
  <r>
    <s v="MOTHERSUMI-I"/>
    <s v="Long"/>
    <d v="2019-10-23T11:45:00"/>
    <n v="108.55"/>
    <d v="2019-10-23T12:15:00"/>
    <n v="106.95"/>
    <n v="-1.47E-2"/>
    <n v="-7587.2"/>
    <n v="-1.5100000000000001E-2"/>
    <n v="4617"/>
    <n v="501175.38"/>
    <n v="1349546.35"/>
    <n v="3"/>
    <n v="-2529.0700000000002"/>
    <n v="-1.47E-2"/>
    <n v="2.8E-3"/>
    <s v="0/0"/>
    <m/>
    <x v="0"/>
    <x v="0"/>
    <x v="7"/>
    <s v="QTR4"/>
    <s v="2019-QTR4"/>
  </r>
  <r>
    <s v="ITC-I"/>
    <s v="Long"/>
    <d v="2019-10-23T11:30:00"/>
    <n v="252.5"/>
    <d v="2019-10-23T12:45:00"/>
    <n v="251.15"/>
    <n v="-5.3E-3"/>
    <n v="-2874.35"/>
    <n v="-5.7000000000000002E-3"/>
    <n v="1981"/>
    <n v="500202.5"/>
    <n v="1346672"/>
    <n v="6"/>
    <n v="-479.06"/>
    <n v="-5.3E-3"/>
    <n v="5.9999999999999995E-4"/>
    <s v="0/0"/>
    <m/>
    <x v="0"/>
    <x v="0"/>
    <x v="7"/>
    <s v="QTR4"/>
    <s v="2019-QTR4"/>
  </r>
  <r>
    <s v="CHOLAFIN-I"/>
    <s v="Short"/>
    <d v="2019-10-23T12:30:00"/>
    <n v="285.95"/>
    <d v="2019-10-23T15:00:00"/>
    <n v="289.14999999999998"/>
    <n v="1.12E-2"/>
    <n v="-5809.6"/>
    <n v="-1.1599999999999999E-2"/>
    <n v="1753"/>
    <n v="501270.38"/>
    <n v="1340862.3999999999"/>
    <n v="11"/>
    <n v="-528.15"/>
    <n v="-1.12E-2"/>
    <n v="5.1000000000000004E-3"/>
    <s v="0/0"/>
    <m/>
    <x v="0"/>
    <x v="0"/>
    <x v="7"/>
    <s v="QTR4"/>
    <s v="2019-QTR4"/>
  </r>
  <r>
    <s v="JUSTDIAL-I"/>
    <s v="Long"/>
    <d v="2019-10-23T11:00:00"/>
    <n v="640.9"/>
    <d v="2019-10-23T15:15:00"/>
    <n v="648"/>
    <n v="1.11E-2"/>
    <n v="5366.4"/>
    <n v="1.0699999999999999E-2"/>
    <n v="784"/>
    <n v="502465.63"/>
    <n v="1346228.8"/>
    <n v="18"/>
    <n v="298.13"/>
    <n v="-8.9999999999999993E-3"/>
    <n v="2.0299999999999999E-2"/>
    <s v="0/0"/>
    <m/>
    <x v="1"/>
    <x v="0"/>
    <x v="7"/>
    <s v="QTR4"/>
    <s v="2019-QTR4"/>
  </r>
  <r>
    <s v="MINDTREE-I"/>
    <s v="Short"/>
    <d v="2019-10-23T11:30:00"/>
    <n v="726.8"/>
    <d v="2019-10-23T15:15:00"/>
    <n v="717"/>
    <n v="-1.35E-2"/>
    <n v="6532.6"/>
    <n v="1.3100000000000001E-2"/>
    <n v="687"/>
    <n v="499311.59"/>
    <n v="1352761.4"/>
    <n v="16"/>
    <n v="408.29"/>
    <n v="-2.0999999999999999E-3"/>
    <n v="1.35E-2"/>
    <s v="0/0"/>
    <m/>
    <x v="1"/>
    <x v="0"/>
    <x v="7"/>
    <s v="QTR4"/>
    <s v="2019-QTR4"/>
  </r>
  <r>
    <s v="ZEEL-I"/>
    <s v="Short"/>
    <d v="2019-10-23T12:45:00"/>
    <n v="243.5"/>
    <d v="2019-10-23T15:15:00"/>
    <n v="242.7"/>
    <n v="-3.3E-3"/>
    <n v="1442.4"/>
    <n v="2.8999999999999998E-3"/>
    <n v="2053"/>
    <n v="499905.5"/>
    <n v="1354203.8"/>
    <n v="11"/>
    <n v="131.13"/>
    <n v="-3.5000000000000001E-3"/>
    <n v="1.8100000000000002E-2"/>
    <s v="0/0"/>
    <m/>
    <x v="1"/>
    <x v="0"/>
    <x v="7"/>
    <s v="QTR4"/>
    <s v="2019-QTR4"/>
  </r>
  <r>
    <s v="MUTHOOTFIN-I"/>
    <s v="Short"/>
    <d v="2019-10-24T09:45:00"/>
    <n v="671.05"/>
    <d v="2019-10-24T10:00:00"/>
    <n v="675.7"/>
    <n v="6.8999999999999999E-3"/>
    <n v="-3650.3"/>
    <n v="-7.3000000000000001E-3"/>
    <n v="742"/>
    <n v="497919.09"/>
    <n v="1350553.5"/>
    <n v="2"/>
    <n v="-1825.15"/>
    <n v="-6.8999999999999999E-3"/>
    <n v="2.7000000000000001E-3"/>
    <s v="0/0"/>
    <m/>
    <x v="0"/>
    <x v="0"/>
    <x v="7"/>
    <s v="QTR4"/>
    <s v="2019-QTR4"/>
  </r>
  <r>
    <s v="TECHM-I"/>
    <s v="Long"/>
    <d v="2019-10-24T10:15:00"/>
    <n v="744.8"/>
    <d v="2019-10-24T10:45:00"/>
    <n v="738.2"/>
    <n v="-8.8999999999999999E-3"/>
    <n v="-4635.2"/>
    <n v="-9.2999999999999992E-3"/>
    <n v="672"/>
    <n v="500505.59"/>
    <n v="1345918.3"/>
    <n v="3"/>
    <n v="-1545.07"/>
    <n v="-8.8999999999999999E-3"/>
    <n v="1.2999999999999999E-3"/>
    <s v="0/0"/>
    <m/>
    <x v="0"/>
    <x v="0"/>
    <x v="7"/>
    <s v="QTR4"/>
    <s v="2019-QTR4"/>
  </r>
  <r>
    <s v="CASTROLIND-I"/>
    <s v="Long"/>
    <d v="2019-10-24T10:45:00"/>
    <n v="139.4"/>
    <d v="2019-10-24T11:00:00"/>
    <n v="138.55000000000001"/>
    <n v="-6.1000000000000004E-3"/>
    <n v="-3257.45"/>
    <n v="-6.4999999999999997E-3"/>
    <n v="3597"/>
    <n v="501421.78"/>
    <n v="1342660.85"/>
    <n v="2"/>
    <n v="-1628.72"/>
    <n v="-6.1000000000000004E-3"/>
    <n v="6.9999999999999999E-4"/>
    <s v="0/0"/>
    <m/>
    <x v="0"/>
    <x v="0"/>
    <x v="7"/>
    <s v="QTR4"/>
    <s v="2019-QTR4"/>
  </r>
  <r>
    <s v="GRASIM-I"/>
    <s v="Short"/>
    <d v="2019-10-24T10:30:00"/>
    <n v="726"/>
    <d v="2019-10-24T14:30:00"/>
    <n v="697.95"/>
    <n v="-3.8600000000000002E-2"/>
    <n v="19070.349999999999"/>
    <n v="3.8199999999999998E-2"/>
    <n v="687"/>
    <n v="498762"/>
    <n v="1361731.2"/>
    <n v="17"/>
    <n v="1121.79"/>
    <n v="-4.1000000000000003E-3"/>
    <n v="7.9100000000000004E-2"/>
    <s v="0/0"/>
    <m/>
    <x v="1"/>
    <x v="0"/>
    <x v="7"/>
    <s v="QTR4"/>
    <s v="2019-QTR4"/>
  </r>
  <r>
    <s v="GAIL-I"/>
    <s v="Short"/>
    <d v="2019-10-24T10:15:00"/>
    <n v="127.25"/>
    <d v="2019-10-24T15:15:00"/>
    <n v="124.15"/>
    <n v="-2.4400000000000002E-2"/>
    <n v="11945.8"/>
    <n v="2.4E-2"/>
    <n v="3918"/>
    <n v="498565.5"/>
    <n v="1373677"/>
    <n v="21"/>
    <n v="568.85"/>
    <n v="-3.8999999999999998E-3"/>
    <n v="2.75E-2"/>
    <s v="0/0"/>
    <m/>
    <x v="1"/>
    <x v="0"/>
    <x v="7"/>
    <s v="QTR4"/>
    <s v="2019-QTR4"/>
  </r>
  <r>
    <s v="UJJIVAN-I"/>
    <s v="Short"/>
    <d v="2019-10-24T11:15:00"/>
    <n v="298.60000000000002"/>
    <d v="2019-10-24T15:15:00"/>
    <n v="289.5"/>
    <n v="-3.0499999999999999E-2"/>
    <n v="15015.2"/>
    <n v="3.0099999999999998E-2"/>
    <n v="1672"/>
    <n v="499259.22"/>
    <n v="1388692.2"/>
    <n v="17"/>
    <n v="883.25"/>
    <n v="-2.3E-3"/>
    <n v="3.0499999999999999E-2"/>
    <s v="0/0"/>
    <m/>
    <x v="1"/>
    <x v="0"/>
    <x v="7"/>
    <s v="QTR4"/>
    <s v="2019-QTR4"/>
  </r>
  <r>
    <s v="CASTROLIND-I"/>
    <s v="Long"/>
    <d v="2019-10-24T11:30:00"/>
    <n v="139.4"/>
    <d v="2019-10-24T15:15:00"/>
    <n v="144.1"/>
    <n v="3.3700000000000001E-2"/>
    <n v="16743.5"/>
    <n v="3.3300000000000003E-2"/>
    <n v="3605"/>
    <n v="502536.97"/>
    <n v="1405435.7"/>
    <n v="16"/>
    <n v="1046.47"/>
    <n v="-5.0000000000000001E-3"/>
    <n v="4.5900000000000003E-2"/>
    <s v="0/0"/>
    <m/>
    <x v="1"/>
    <x v="0"/>
    <x v="7"/>
    <s v="QTR4"/>
    <s v="2019-QTR4"/>
  </r>
  <r>
    <s v="BEL-I"/>
    <s v="Long"/>
    <d v="2019-10-24T14:45:00"/>
    <n v="115.9"/>
    <d v="2019-10-24T15:15:00"/>
    <n v="116.25"/>
    <n v="3.0000000000000001E-3"/>
    <n v="1311.3"/>
    <n v="2.5999999999999999E-3"/>
    <n v="4318"/>
    <n v="500456.22"/>
    <n v="1406747"/>
    <n v="3"/>
    <n v="437.1"/>
    <n v="-1.6999999999999999E-3"/>
    <n v="3.0000000000000001E-3"/>
    <s v="0/0"/>
    <m/>
    <x v="1"/>
    <x v="0"/>
    <x v="7"/>
    <s v="QTR4"/>
    <s v="2019-QTR4"/>
  </r>
  <r>
    <s v="MCDOWELL-N-I"/>
    <s v="Long"/>
    <d v="2019-10-25T10:30:00"/>
    <n v="635.79999999999995"/>
    <d v="2019-10-25T11:15:00"/>
    <n v="630.54999999999995"/>
    <n v="-8.3000000000000001E-3"/>
    <n v="-4352.75"/>
    <n v="-8.6999999999999994E-3"/>
    <n v="791"/>
    <n v="502917.78"/>
    <n v="1402394.25"/>
    <n v="4"/>
    <n v="-1088.19"/>
    <n v="-8.3000000000000001E-3"/>
    <n v="5.0000000000000001E-3"/>
    <s v="0/0"/>
    <m/>
    <x v="0"/>
    <x v="0"/>
    <x v="7"/>
    <s v="QTR4"/>
    <s v="2019-QTR4"/>
  </r>
  <r>
    <s v="IGL-I"/>
    <s v="Long"/>
    <d v="2019-10-25T10:00:00"/>
    <n v="379.4"/>
    <d v="2019-10-25T12:45:00"/>
    <n v="377.5"/>
    <n v="-5.0000000000000001E-3"/>
    <n v="-2704.2"/>
    <n v="-5.4000000000000003E-3"/>
    <n v="1318"/>
    <n v="500049.19"/>
    <n v="1399690.05"/>
    <n v="12"/>
    <n v="-225.35"/>
    <n v="-5.0000000000000001E-3"/>
    <n v="4.0000000000000001E-3"/>
    <s v="0/0"/>
    <m/>
    <x v="0"/>
    <x v="0"/>
    <x v="7"/>
    <s v="QTR4"/>
    <s v="2019-QTR4"/>
  </r>
  <r>
    <s v="BPCL-I"/>
    <s v="Long"/>
    <d v="2019-10-25T10:00:00"/>
    <n v="529.54999999999995"/>
    <d v="2019-10-25T13:15:00"/>
    <n v="523.1"/>
    <n v="-1.2200000000000001E-2"/>
    <n v="-6308.15"/>
    <n v="-1.26E-2"/>
    <n v="947"/>
    <n v="501483.84"/>
    <n v="1393381.9"/>
    <n v="14"/>
    <n v="-450.58"/>
    <n v="-1.2200000000000001E-2"/>
    <n v="9.2999999999999992E-3"/>
    <s v="0/0"/>
    <m/>
    <x v="0"/>
    <x v="0"/>
    <x v="7"/>
    <s v="QTR4"/>
    <s v="2019-QTR4"/>
  </r>
  <r>
    <s v="NBCC-I"/>
    <s v="Short"/>
    <d v="2019-10-25T13:15:00"/>
    <n v="33.15"/>
    <d v="2019-10-25T13:45:00"/>
    <n v="33.35"/>
    <n v="6.0000000000000001E-3"/>
    <n v="-3216.6"/>
    <n v="-6.4000000000000003E-3"/>
    <n v="15083"/>
    <n v="500001.47"/>
    <n v="1390165.3"/>
    <n v="3"/>
    <n v="-1072.2"/>
    <n v="-6.0000000000000001E-3"/>
    <n v="3.0000000000000001E-3"/>
    <s v="0/0"/>
    <m/>
    <x v="0"/>
    <x v="0"/>
    <x v="7"/>
    <s v="QTR4"/>
    <s v="2019-QTR4"/>
  </r>
  <r>
    <s v="NBCC-I"/>
    <s v="Short"/>
    <d v="2019-10-25T14:00:00"/>
    <n v="33.15"/>
    <d v="2019-10-25T14:15:00"/>
    <n v="33.35"/>
    <n v="6.0000000000000001E-3"/>
    <n v="-3203"/>
    <n v="-6.4000000000000003E-3"/>
    <n v="15015"/>
    <n v="497747.28"/>
    <n v="1386962.3"/>
    <n v="2"/>
    <n v="-1601.5"/>
    <n v="-6.0000000000000001E-3"/>
    <n v="1.5E-3"/>
    <s v="0/0"/>
    <m/>
    <x v="0"/>
    <x v="0"/>
    <x v="7"/>
    <s v="QTR4"/>
    <s v="2019-QTR4"/>
  </r>
  <r>
    <s v="FEDERALBNK-I"/>
    <s v="Short"/>
    <d v="2019-10-25T12:45:00"/>
    <n v="79.75"/>
    <d v="2019-10-25T15:00:00"/>
    <n v="80.45"/>
    <n v="8.8000000000000005E-3"/>
    <n v="-4586.2"/>
    <n v="-9.1999999999999998E-3"/>
    <n v="6266"/>
    <n v="499713.5"/>
    <n v="1382376.1"/>
    <n v="10"/>
    <n v="-458.62"/>
    <n v="-8.8000000000000005E-3"/>
    <n v="1.9E-3"/>
    <s v="0/0"/>
    <m/>
    <x v="0"/>
    <x v="0"/>
    <x v="7"/>
    <s v="QTR4"/>
    <s v="2019-QTR4"/>
  </r>
  <r>
    <s v="MGL-I"/>
    <s v="Long"/>
    <d v="2019-10-25T10:00:00"/>
    <n v="968.2"/>
    <d v="2019-10-25T15:15:00"/>
    <n v="970.25"/>
    <n v="2.0999999999999999E-3"/>
    <n v="859.85"/>
    <n v="1.6999999999999999E-3"/>
    <n v="517"/>
    <n v="500559.41"/>
    <n v="1383235.95"/>
    <n v="22"/>
    <n v="39.08"/>
    <n v="-4.4999999999999997E-3"/>
    <n v="8.8000000000000005E-3"/>
    <s v="0/0"/>
    <m/>
    <x v="1"/>
    <x v="0"/>
    <x v="7"/>
    <s v="QTR4"/>
    <s v="2019-QTR4"/>
  </r>
  <r>
    <s v="UJJIVAN-I"/>
    <s v="Short"/>
    <d v="2019-10-25T11:30:00"/>
    <n v="278.60000000000002"/>
    <d v="2019-10-25T15:15:00"/>
    <n v="279.2"/>
    <n v="2.2000000000000001E-3"/>
    <n v="-1277"/>
    <n v="-2.5999999999999999E-3"/>
    <n v="1795"/>
    <n v="500087"/>
    <n v="1381958.95"/>
    <n v="16"/>
    <n v="-79.81"/>
    <n v="-8.3000000000000001E-3"/>
    <n v="1.9699999999999999E-2"/>
    <s v="0/0"/>
    <m/>
    <x v="0"/>
    <x v="0"/>
    <x v="7"/>
    <s v="QTR4"/>
    <s v="2019-QTR4"/>
  </r>
  <r>
    <s v="DLF-I"/>
    <s v="Long"/>
    <d v="2019-10-25T14:15:00"/>
    <n v="179.8"/>
    <d v="2019-10-25T15:15:00"/>
    <n v="180.55"/>
    <n v="4.1999999999999997E-3"/>
    <n v="1881.25"/>
    <n v="3.8E-3"/>
    <n v="2775"/>
    <n v="498945"/>
    <n v="1383840.2"/>
    <n v="5"/>
    <n v="376.25"/>
    <n v="-5.5999999999999999E-3"/>
    <n v="1.4500000000000001E-2"/>
    <s v="0/0"/>
    <m/>
    <x v="1"/>
    <x v="0"/>
    <x v="7"/>
    <s v="QTR4"/>
    <s v="2019-QTR4"/>
  </r>
  <r>
    <s v="ICICIPRULI-I"/>
    <s v="Long"/>
    <d v="2019-10-29T10:00:00"/>
    <n v="499.6"/>
    <d v="2019-10-29T15:15:00"/>
    <n v="504.35"/>
    <n v="9.4999999999999998E-3"/>
    <n v="4559.5"/>
    <n v="9.1000000000000004E-3"/>
    <n v="1002"/>
    <n v="500599.22"/>
    <n v="1388399.7"/>
    <n v="22"/>
    <n v="207.25"/>
    <n v="-2E-3"/>
    <n v="2.1399999999999999E-2"/>
    <s v="0/0"/>
    <m/>
    <x v="1"/>
    <x v="0"/>
    <x v="7"/>
    <s v="QTR4"/>
    <s v="2019-QTR4"/>
  </r>
  <r>
    <s v="UNIONBANK-I"/>
    <s v="Long"/>
    <d v="2019-10-29T10:15:00"/>
    <n v="53.9"/>
    <d v="2019-10-29T15:15:00"/>
    <n v="54.25"/>
    <n v="6.4999999999999997E-3"/>
    <n v="3052.9"/>
    <n v="6.1000000000000004E-3"/>
    <n v="9294"/>
    <n v="500946.63"/>
    <n v="1391452.6"/>
    <n v="21"/>
    <n v="145.38"/>
    <n v="-5.5999999999999999E-3"/>
    <n v="3.3399999999999999E-2"/>
    <s v="0/0"/>
    <m/>
    <x v="1"/>
    <x v="0"/>
    <x v="7"/>
    <s v="QTR4"/>
    <s v="2019-QTR4"/>
  </r>
  <r>
    <s v="TECHM-I"/>
    <s v="Long"/>
    <d v="2019-10-29T10:15:00"/>
    <n v="732.85"/>
    <d v="2019-10-29T15:15:00"/>
    <n v="756"/>
    <n v="3.1600000000000003E-2"/>
    <n v="15634.6"/>
    <n v="3.1199999999999999E-2"/>
    <n v="684"/>
    <n v="501269.38"/>
    <n v="1407087.2"/>
    <n v="21"/>
    <n v="744.5"/>
    <n v="-3.2000000000000002E-3"/>
    <n v="4.2700000000000002E-2"/>
    <s v="0/0"/>
    <m/>
    <x v="1"/>
    <x v="0"/>
    <x v="7"/>
    <s v="QTR4"/>
    <s v="2019-QTR4"/>
  </r>
  <r>
    <s v="SAIL-I"/>
    <s v="Long"/>
    <d v="2019-10-29T10:30:00"/>
    <n v="36.950000000000003"/>
    <d v="2019-10-29T15:15:00"/>
    <n v="36.950000000000003"/>
    <n v="0"/>
    <n v="-200"/>
    <n v="-4.0000000000000002E-4"/>
    <n v="13661"/>
    <n v="504773.97"/>
    <n v="1406887.2"/>
    <n v="20"/>
    <n v="-10"/>
    <n v="-1.2200000000000001E-2"/>
    <n v="8.0999999999999996E-3"/>
    <s v="0/0"/>
    <m/>
    <x v="0"/>
    <x v="0"/>
    <x v="7"/>
    <s v="QTR4"/>
    <s v="2019-QTR4"/>
  </r>
  <r>
    <s v="HINDPETRO-I"/>
    <s v="Long"/>
    <d v="2019-10-30T10:00:00"/>
    <n v="322"/>
    <d v="2019-10-30T10:45:00"/>
    <n v="320.05"/>
    <n v="-6.1000000000000004E-3"/>
    <n v="-3236.15"/>
    <n v="-6.4999999999999997E-3"/>
    <n v="1557"/>
    <n v="501354"/>
    <n v="1403651.05"/>
    <n v="4"/>
    <n v="-809.04"/>
    <n v="-6.1000000000000004E-3"/>
    <n v="4.7000000000000002E-3"/>
    <s v="0/0"/>
    <m/>
    <x v="0"/>
    <x v="0"/>
    <x v="7"/>
    <s v="QTR4"/>
    <s v="2019-QTR4"/>
  </r>
  <r>
    <s v="RBLBANK-I"/>
    <s v="Long"/>
    <d v="2019-10-30T10:45:00"/>
    <n v="285.25"/>
    <d v="2019-10-30T11:00:00"/>
    <n v="282.2"/>
    <n v="-1.0699999999999999E-2"/>
    <n v="-5552.75"/>
    <n v="-1.11E-2"/>
    <n v="1755"/>
    <n v="500613.75"/>
    <n v="1398098.3"/>
    <n v="2"/>
    <n v="-2776.38"/>
    <n v="-1.0699999999999999E-2"/>
    <n v="2.3E-3"/>
    <s v="0/0"/>
    <m/>
    <x v="0"/>
    <x v="0"/>
    <x v="7"/>
    <s v="QTR4"/>
    <s v="2019-QTR4"/>
  </r>
  <r>
    <s v="INFY-I"/>
    <s v="Long"/>
    <d v="2019-10-30T10:30:00"/>
    <n v="668.6"/>
    <d v="2019-10-30T12:30:00"/>
    <n v="666.9"/>
    <n v="-2.5000000000000001E-3"/>
    <n v="-1478.4"/>
    <n v="-2.8999999999999998E-3"/>
    <n v="752"/>
    <n v="502787.19"/>
    <n v="1396619.9"/>
    <n v="9"/>
    <n v="-164.27"/>
    <n v="-5.7999999999999996E-3"/>
    <n v="5.1000000000000004E-3"/>
    <s v="0/0"/>
    <m/>
    <x v="0"/>
    <x v="0"/>
    <x v="7"/>
    <s v="QTR4"/>
    <s v="2019-QTR4"/>
  </r>
  <r>
    <s v="AMBUJACEM-I"/>
    <s v="Long"/>
    <d v="2019-10-30T10:00:00"/>
    <n v="202.25"/>
    <d v="2019-10-30T14:00:00"/>
    <n v="200.5"/>
    <n v="-8.6999999999999994E-3"/>
    <n v="-4529.5"/>
    <n v="-9.1000000000000004E-3"/>
    <n v="2474"/>
    <n v="500366.5"/>
    <n v="1392090.4"/>
    <n v="17"/>
    <n v="-266.44"/>
    <n v="-8.6999999999999994E-3"/>
    <n v="7.1999999999999998E-3"/>
    <s v="0/0"/>
    <m/>
    <x v="0"/>
    <x v="0"/>
    <x v="7"/>
    <s v="QTR4"/>
    <s v="2019-QTR4"/>
  </r>
  <r>
    <s v="HINDALCO-I"/>
    <s v="Long"/>
    <d v="2019-10-30T11:45:00"/>
    <n v="188.05"/>
    <d v="2019-10-30T14:30:00"/>
    <n v="187.3"/>
    <n v="-4.0000000000000001E-3"/>
    <n v="-2195"/>
    <n v="-4.4000000000000003E-3"/>
    <n v="2660"/>
    <n v="500213"/>
    <n v="1389895.4"/>
    <n v="12"/>
    <n v="-182.92"/>
    <n v="-4.0000000000000001E-3"/>
    <n v="8.9999999999999993E-3"/>
    <s v="0/0"/>
    <m/>
    <x v="0"/>
    <x v="0"/>
    <x v="7"/>
    <s v="QTR4"/>
    <s v="2019-QTR4"/>
  </r>
  <r>
    <s v="BANKINDIA-I"/>
    <s v="Long"/>
    <d v="2019-10-30T10:30:00"/>
    <n v="69.3"/>
    <d v="2019-10-30T15:15:00"/>
    <n v="71.349999999999994"/>
    <n v="2.9600000000000001E-2"/>
    <n v="14687.1"/>
    <n v="2.92E-2"/>
    <n v="7262"/>
    <n v="503256.63"/>
    <n v="1404582.5"/>
    <n v="20"/>
    <n v="734.35"/>
    <n v="-8.6999999999999994E-3"/>
    <n v="3.0300000000000001E-2"/>
    <s v="0/0"/>
    <m/>
    <x v="1"/>
    <x v="0"/>
    <x v="7"/>
    <s v="QTR4"/>
    <s v="2019-QTR4"/>
  </r>
  <r>
    <s v="GAIL-I"/>
    <s v="Long"/>
    <d v="2019-10-30T12:45:00"/>
    <n v="127.65"/>
    <d v="2019-10-30T15:15:00"/>
    <n v="133.9"/>
    <n v="4.9000000000000002E-2"/>
    <n v="24337.5"/>
    <n v="4.8599999999999997E-2"/>
    <n v="3926"/>
    <n v="501153.91"/>
    <n v="1428920"/>
    <n v="11"/>
    <n v="2212.5"/>
    <n v="-2.3999999999999998E-3"/>
    <n v="4.9000000000000002E-2"/>
    <s v="0/0"/>
    <m/>
    <x v="1"/>
    <x v="0"/>
    <x v="7"/>
    <s v="QTR4"/>
    <s v="2019-QTR4"/>
  </r>
  <r>
    <s v="RBLBANK-I"/>
    <s v="Long"/>
    <d v="2019-10-30T14:00:00"/>
    <n v="285.25"/>
    <d v="2019-10-30T15:15:00"/>
    <n v="288.95"/>
    <n v="1.2999999999999999E-2"/>
    <n v="6315.7"/>
    <n v="1.26E-2"/>
    <n v="1761"/>
    <n v="502325.25"/>
    <n v="1435235.7"/>
    <n v="6"/>
    <n v="1052.6199999999999"/>
    <n v="-8.6E-3"/>
    <n v="2.23E-2"/>
    <s v="0/0"/>
    <m/>
    <x v="1"/>
    <x v="0"/>
    <x v="7"/>
    <s v="QTR4"/>
    <s v="2019-QTR4"/>
  </r>
  <r>
    <s v="INFRATEL-I"/>
    <s v="Short"/>
    <d v="2019-10-30T14:30:00"/>
    <n v="185.95"/>
    <d v="2019-10-30T15:15:00"/>
    <n v="183.4"/>
    <n v="-1.37E-2"/>
    <n v="6608.5"/>
    <n v="1.3299999999999999E-2"/>
    <n v="2670"/>
    <n v="496486.5"/>
    <n v="1441844.2"/>
    <n v="4"/>
    <n v="1652.12"/>
    <n v="-7.0000000000000001E-3"/>
    <n v="1.4800000000000001E-2"/>
    <s v="0/0"/>
    <m/>
    <x v="1"/>
    <x v="0"/>
    <x v="7"/>
    <s v="QTR4"/>
    <s v="2019-QTR4"/>
  </r>
  <r>
    <s v="CANBK-I"/>
    <s v="Long"/>
    <d v="2019-10-31T09:45:00"/>
    <n v="203.35"/>
    <d v="2019-10-31T13:45:00"/>
    <n v="206"/>
    <n v="1.2999999999999999E-2"/>
    <n v="6316.35"/>
    <n v="1.26E-2"/>
    <n v="2459"/>
    <n v="500037.66"/>
    <n v="1448160.55"/>
    <n v="17"/>
    <n v="371.55"/>
    <n v="-8.6E-3"/>
    <n v="2.6800000000000001E-2"/>
    <s v="0/0"/>
    <m/>
    <x v="1"/>
    <x v="0"/>
    <x v="7"/>
    <s v="QTR4"/>
    <s v="2019-QTR4"/>
  </r>
  <r>
    <s v="EXIDEIND-I"/>
    <s v="Long"/>
    <d v="2019-10-31T09:45:00"/>
    <n v="185.6"/>
    <d v="2019-10-31T14:30:00"/>
    <n v="192.15"/>
    <n v="3.5299999999999998E-2"/>
    <n v="17511.2"/>
    <n v="3.49E-2"/>
    <n v="2704"/>
    <n v="501862.41"/>
    <n v="1465671.75"/>
    <n v="20"/>
    <n v="875.56"/>
    <n v="-8.6E-3"/>
    <n v="4.9000000000000002E-2"/>
    <s v="0/0"/>
    <m/>
    <x v="1"/>
    <x v="0"/>
    <x v="7"/>
    <s v="QTR4"/>
    <s v="2019-QTR4"/>
  </r>
  <r>
    <s v="GAIL-I"/>
    <s v="Long"/>
    <d v="2019-10-31T10:00:00"/>
    <n v="135.4"/>
    <d v="2019-10-31T15:15:00"/>
    <n v="137"/>
    <n v="1.18E-2"/>
    <n v="5729.6"/>
    <n v="1.14E-2"/>
    <n v="3706"/>
    <n v="501792.38"/>
    <n v="1471401.35"/>
    <n v="22"/>
    <n v="260.44"/>
    <n v="-4.4000000000000003E-3"/>
    <n v="2.81E-2"/>
    <s v="0/0"/>
    <m/>
    <x v="1"/>
    <x v="0"/>
    <x v="7"/>
    <s v="QTR4"/>
    <s v="2019-QTR4"/>
  </r>
  <r>
    <s v="CADILAHC-I"/>
    <s v="Long"/>
    <d v="2019-10-31T10:00:00"/>
    <n v="250.6"/>
    <d v="2019-10-31T15:15:00"/>
    <n v="253.15"/>
    <n v="1.0200000000000001E-2"/>
    <n v="4905.1000000000004"/>
    <n v="9.7999999999999997E-3"/>
    <n v="2002"/>
    <n v="501701.22"/>
    <n v="1476306.45"/>
    <n v="22"/>
    <n v="222.96"/>
    <n v="-3.5999999999999999E-3"/>
    <n v="4.4499999999999998E-2"/>
    <s v="0/0"/>
    <m/>
    <x v="1"/>
    <x v="0"/>
    <x v="7"/>
    <s v="QTR4"/>
    <s v="2019-QTR4"/>
  </r>
  <r>
    <s v="YESBANK-I"/>
    <s v="Long"/>
    <d v="2019-10-31T13:45:00"/>
    <n v="72.95"/>
    <d v="2019-10-31T15:15:00"/>
    <n v="69.849999999999994"/>
    <n v="-4.2500000000000003E-2"/>
    <n v="-22045.7"/>
    <n v="-4.2900000000000001E-2"/>
    <n v="7047"/>
    <n v="514078.63"/>
    <n v="1454260.75"/>
    <n v="7"/>
    <n v="-3149.39"/>
    <n v="-4.8000000000000001E-2"/>
    <n v="3.56E-2"/>
    <s v="0/0"/>
    <m/>
    <x v="0"/>
    <x v="0"/>
    <x v="7"/>
    <s v="QTR4"/>
    <s v="2019-QTR4"/>
  </r>
  <r>
    <s v="AMBUJACEM-I"/>
    <s v="Long"/>
    <d v="2019-11-01T09:45:00"/>
    <n v="204"/>
    <d v="2019-11-01T10:00:00"/>
    <n v="203.1"/>
    <n v="-4.4000000000000003E-3"/>
    <n v="-2406.8000000000002"/>
    <n v="-4.7999999999999996E-3"/>
    <n v="2452"/>
    <n v="500208"/>
    <n v="1451853.95"/>
    <n v="2"/>
    <n v="-1203.4000000000001"/>
    <n v="-4.4000000000000003E-3"/>
    <n v="2.2000000000000001E-3"/>
    <s v="0/0"/>
    <m/>
    <x v="0"/>
    <x v="0"/>
    <x v="8"/>
    <s v="QTR4"/>
    <s v="2019-QTR4"/>
  </r>
  <r>
    <s v="SUNTV-I"/>
    <s v="Long"/>
    <d v="2019-11-01T09:45:00"/>
    <n v="534"/>
    <d v="2019-11-01T10:00:00"/>
    <n v="530.75"/>
    <n v="-6.1000000000000004E-3"/>
    <n v="-3251.75"/>
    <n v="-6.4999999999999997E-3"/>
    <n v="939"/>
    <n v="501426"/>
    <n v="1448602.2"/>
    <n v="2"/>
    <n v="-1625.88"/>
    <n v="-6.1000000000000004E-3"/>
    <n v="1.6999999999999999E-3"/>
    <s v="0/0"/>
    <m/>
    <x v="0"/>
    <x v="0"/>
    <x v="8"/>
    <s v="QTR4"/>
    <s v="2019-QTR4"/>
  </r>
  <r>
    <s v="MUTHOOTFIN-I"/>
    <s v="Long"/>
    <d v="2019-11-01T09:45:00"/>
    <n v="714.55"/>
    <d v="2019-11-01T10:00:00"/>
    <n v="711.65"/>
    <n v="-4.1000000000000003E-3"/>
    <n v="-2235.8000000000002"/>
    <n v="-4.4999999999999997E-3"/>
    <n v="702"/>
    <n v="501614.09"/>
    <n v="1446366.4"/>
    <n v="2"/>
    <n v="-1117.9000000000001"/>
    <n v="-4.1000000000000003E-3"/>
    <n v="5.9999999999999995E-4"/>
    <s v="0/0"/>
    <m/>
    <x v="0"/>
    <x v="0"/>
    <x v="8"/>
    <s v="QTR4"/>
    <s v="2019-QTR4"/>
  </r>
  <r>
    <s v="FEDERALBNK-I"/>
    <s v="Long"/>
    <d v="2019-11-01T10:00:00"/>
    <n v="85"/>
    <d v="2019-11-01T10:30:00"/>
    <n v="84.5"/>
    <n v="-5.8999999999999999E-3"/>
    <n v="-3151.5"/>
    <n v="-6.3E-3"/>
    <n v="5903"/>
    <n v="501755"/>
    <n v="1443214.9"/>
    <n v="3"/>
    <n v="-1050.5"/>
    <n v="-7.6E-3"/>
    <n v="7.1000000000000004E-3"/>
    <s v="0/0"/>
    <m/>
    <x v="0"/>
    <x v="0"/>
    <x v="8"/>
    <s v="QTR4"/>
    <s v="2019-QTR4"/>
  </r>
  <r>
    <s v="SUNTV-I"/>
    <s v="Long"/>
    <d v="2019-11-01T11:00:00"/>
    <n v="534"/>
    <d v="2019-11-01T13:45:00"/>
    <n v="541"/>
    <n v="1.3100000000000001E-2"/>
    <n v="6373"/>
    <n v="1.2699999999999999E-2"/>
    <n v="939"/>
    <n v="501426"/>
    <n v="1449587.9"/>
    <n v="12"/>
    <n v="531.08000000000004"/>
    <n v="-2.8999999999999998E-3"/>
    <n v="3.3700000000000001E-2"/>
    <s v="0/0"/>
    <m/>
    <x v="1"/>
    <x v="0"/>
    <x v="8"/>
    <s v="QTR4"/>
    <s v="2019-QTR4"/>
  </r>
  <r>
    <s v="TATAELXSI-I"/>
    <s v="Long"/>
    <d v="2019-11-01T13:45:00"/>
    <n v="835"/>
    <d v="2019-11-01T14:45:00"/>
    <n v="827.5"/>
    <n v="-8.9999999999999993E-3"/>
    <n v="-4707.5"/>
    <n v="-9.4000000000000004E-3"/>
    <n v="601"/>
    <n v="501835"/>
    <n v="1444880.4"/>
    <n v="5"/>
    <n v="-941.5"/>
    <n v="-8.9999999999999993E-3"/>
    <n v="1.6999999999999999E-3"/>
    <s v="0/0"/>
    <m/>
    <x v="0"/>
    <x v="0"/>
    <x v="8"/>
    <s v="QTR4"/>
    <s v="2019-QTR4"/>
  </r>
  <r>
    <s v="INFRATEL-I"/>
    <s v="Long"/>
    <d v="2019-11-01T09:45:00"/>
    <n v="197.9"/>
    <d v="2019-11-01T15:15:00"/>
    <n v="202.35"/>
    <n v="2.2499999999999999E-2"/>
    <n v="11138.6"/>
    <n v="2.2100000000000002E-2"/>
    <n v="2548"/>
    <n v="504249.19"/>
    <n v="1456019"/>
    <n v="23"/>
    <n v="484.29"/>
    <n v="-8.6E-3"/>
    <n v="3.3099999999999997E-2"/>
    <s v="0/0"/>
    <m/>
    <x v="1"/>
    <x v="0"/>
    <x v="8"/>
    <s v="QTR4"/>
    <s v="2019-QTR4"/>
  </r>
  <r>
    <s v="BIOCON-I"/>
    <s v="Short"/>
    <d v="2019-11-01T10:00:00"/>
    <n v="245.7"/>
    <d v="2019-11-01T15:15:00"/>
    <n v="247.65"/>
    <n v="7.9000000000000008E-3"/>
    <n v="-4137.05"/>
    <n v="-8.3000000000000001E-3"/>
    <n v="2019"/>
    <n v="496068.28"/>
    <n v="1451881.95"/>
    <n v="22"/>
    <n v="-188.05"/>
    <n v="-1.14E-2"/>
    <n v="6.8999999999999999E-3"/>
    <s v="0/0"/>
    <m/>
    <x v="0"/>
    <x v="0"/>
    <x v="8"/>
    <s v="QTR4"/>
    <s v="2019-QTR4"/>
  </r>
  <r>
    <s v="HEXAWARE-I"/>
    <s v="Long"/>
    <d v="2019-11-01T10:00:00"/>
    <n v="337.3"/>
    <d v="2019-11-01T15:15:00"/>
    <n v="338.2"/>
    <n v="2.7000000000000001E-3"/>
    <n v="1137.4000000000001"/>
    <n v="2.3E-3"/>
    <n v="1486"/>
    <n v="501227.78"/>
    <n v="1453019.35"/>
    <n v="22"/>
    <n v="51.7"/>
    <n v="-3.7000000000000002E-3"/>
    <n v="1.5699999999999999E-2"/>
    <s v="0/0"/>
    <m/>
    <x v="1"/>
    <x v="0"/>
    <x v="8"/>
    <s v="QTR4"/>
    <s v="2019-QTR4"/>
  </r>
  <r>
    <s v="NATIONALUM-I"/>
    <s v="Long"/>
    <d v="2019-11-01T14:45:00"/>
    <n v="45.1"/>
    <d v="2019-11-01T15:15:00"/>
    <n v="44.7"/>
    <n v="-8.8999999999999999E-3"/>
    <n v="-4644.3999999999996"/>
    <n v="-9.2999999999999992E-3"/>
    <n v="11111"/>
    <n v="501106.09"/>
    <n v="1448374.95"/>
    <n v="3"/>
    <n v="-1548.13"/>
    <n v="-8.8999999999999999E-3"/>
    <n v="3.3E-3"/>
    <s v="0/0"/>
    <m/>
    <x v="0"/>
    <x v="0"/>
    <x v="8"/>
    <s v="QTR4"/>
    <s v="2019-QTR4"/>
  </r>
  <r>
    <s v="ADANIENT-I"/>
    <s v="Long"/>
    <d v="2019-11-04T10:00:00"/>
    <n v="202.9"/>
    <d v="2019-11-04T11:00:00"/>
    <n v="201.5"/>
    <n v="-6.8999999999999999E-3"/>
    <n v="-3662.2"/>
    <n v="-7.3000000000000001E-3"/>
    <n v="2473"/>
    <n v="501771.69"/>
    <n v="1444712.75"/>
    <n v="5"/>
    <n v="-732.44"/>
    <n v="-6.8999999999999999E-3"/>
    <n v="9.4000000000000004E-3"/>
    <s v="0/0"/>
    <m/>
    <x v="0"/>
    <x v="0"/>
    <x v="8"/>
    <s v="QTR4"/>
    <s v="2019-QTR4"/>
  </r>
  <r>
    <s v="MFSL-I"/>
    <s v="Long"/>
    <d v="2019-11-04T10:00:00"/>
    <n v="415.4"/>
    <d v="2019-11-04T11:00:00"/>
    <n v="423.5"/>
    <n v="1.95E-2"/>
    <n v="9601"/>
    <n v="1.9099999999999999E-2"/>
    <n v="1210"/>
    <n v="502634"/>
    <n v="1454313.75"/>
    <n v="5"/>
    <n v="1920.2"/>
    <n v="-7.9000000000000008E-3"/>
    <n v="0.03"/>
    <s v="0/0"/>
    <m/>
    <x v="1"/>
    <x v="0"/>
    <x v="8"/>
    <s v="QTR4"/>
    <s v="2019-QTR4"/>
  </r>
  <r>
    <s v="UJJIVAN-I"/>
    <s v="Long"/>
    <d v="2019-11-04T11:00:00"/>
    <n v="279.8"/>
    <d v="2019-11-04T11:15:00"/>
    <n v="277"/>
    <n v="-0.01"/>
    <n v="-5214.8"/>
    <n v="-1.04E-2"/>
    <n v="1791"/>
    <n v="501121.78"/>
    <n v="1449098.95"/>
    <n v="2"/>
    <n v="-2607.4"/>
    <n v="-0.01"/>
    <n v="4.1000000000000003E-3"/>
    <s v="0/0"/>
    <m/>
    <x v="0"/>
    <x v="0"/>
    <x v="8"/>
    <s v="QTR4"/>
    <s v="2019-QTR4"/>
  </r>
  <r>
    <s v="TORNTPOWER-I"/>
    <s v="Long"/>
    <d v="2019-11-04T11:00:00"/>
    <n v="291.3"/>
    <d v="2019-11-04T11:30:00"/>
    <n v="289.39999999999998"/>
    <n v="-6.4999999999999997E-3"/>
    <n v="-3464.2"/>
    <n v="-6.8999999999999999E-3"/>
    <n v="1718"/>
    <n v="500453.38"/>
    <n v="1445634.75"/>
    <n v="3"/>
    <n v="-1154.73"/>
    <n v="-7.4000000000000003E-3"/>
    <n v="2.7000000000000001E-3"/>
    <s v="0/0"/>
    <m/>
    <x v="0"/>
    <x v="0"/>
    <x v="8"/>
    <s v="QTR4"/>
    <s v="2019-QTR4"/>
  </r>
  <r>
    <s v="BHARTIARTL-I"/>
    <s v="Long"/>
    <d v="2019-11-04T09:45:00"/>
    <n v="379.1"/>
    <d v="2019-11-04T12:30:00"/>
    <n v="376.15"/>
    <n v="-7.7999999999999996E-3"/>
    <n v="-4099.8999999999996"/>
    <n v="-8.2000000000000007E-3"/>
    <n v="1322"/>
    <n v="501170.22"/>
    <n v="1441534.85"/>
    <n v="12"/>
    <n v="-341.66"/>
    <n v="-7.7999999999999996E-3"/>
    <n v="9.7999999999999997E-3"/>
    <s v="0/0"/>
    <m/>
    <x v="0"/>
    <x v="0"/>
    <x v="8"/>
    <s v="QTR4"/>
    <s v="2019-QTR4"/>
  </r>
  <r>
    <s v="AMBUJACEM-I"/>
    <s v="Long"/>
    <d v="2019-11-04T12:30:00"/>
    <n v="205.75"/>
    <d v="2019-11-04T13:45:00"/>
    <n v="204.75"/>
    <n v="-4.8999999999999998E-3"/>
    <n v="-2634"/>
    <n v="-5.3E-3"/>
    <n v="2434"/>
    <n v="500795.5"/>
    <n v="1438900.85"/>
    <n v="6"/>
    <n v="-439"/>
    <n v="-4.8999999999999998E-3"/>
    <n v="6.9999999999999999E-4"/>
    <s v="0/0"/>
    <m/>
    <x v="0"/>
    <x v="0"/>
    <x v="8"/>
    <s v="QTR4"/>
    <s v="2019-QTR4"/>
  </r>
  <r>
    <s v="MGL-I"/>
    <s v="Short"/>
    <d v="2019-11-04T14:00:00"/>
    <n v="996"/>
    <d v="2019-11-04T14:30:00"/>
    <n v="987"/>
    <n v="-8.9999999999999993E-3"/>
    <n v="4309"/>
    <n v="8.6E-3"/>
    <n v="501"/>
    <n v="498996"/>
    <n v="1443209.85"/>
    <n v="3"/>
    <n v="1436.33"/>
    <n v="-2.3999999999999998E-3"/>
    <n v="1.55E-2"/>
    <s v="0/0"/>
    <m/>
    <x v="1"/>
    <x v="0"/>
    <x v="8"/>
    <s v="QTR4"/>
    <s v="2019-QTR4"/>
  </r>
  <r>
    <s v="EQUITAS-I"/>
    <s v="Long"/>
    <d v="2019-11-04T10:00:00"/>
    <n v="98.3"/>
    <d v="2019-11-04T15:15:00"/>
    <n v="98.5"/>
    <n v="2E-3"/>
    <n v="821.4"/>
    <n v="1.6000000000000001E-3"/>
    <n v="5107"/>
    <n v="502018.13"/>
    <n v="1444031.25"/>
    <n v="22"/>
    <n v="37.340000000000003"/>
    <n v="-8.0999999999999996E-3"/>
    <n v="1.6299999999999999E-2"/>
    <s v="0/0"/>
    <m/>
    <x v="1"/>
    <x v="0"/>
    <x v="8"/>
    <s v="QTR4"/>
    <s v="2019-QTR4"/>
  </r>
  <r>
    <s v="TATAMTRDVR-I"/>
    <s v="Short"/>
    <d v="2019-11-04T11:45:00"/>
    <n v="80.45"/>
    <d v="2019-11-04T15:15:00"/>
    <n v="80.8"/>
    <n v="4.4000000000000003E-3"/>
    <n v="-2373.85"/>
    <n v="-4.7999999999999996E-3"/>
    <n v="6211"/>
    <n v="499674.94"/>
    <n v="1441657.4"/>
    <n v="15"/>
    <n v="-158.26"/>
    <n v="-1.06E-2"/>
    <n v="6.1999999999999998E-3"/>
    <s v="0/0"/>
    <m/>
    <x v="0"/>
    <x v="0"/>
    <x v="8"/>
    <s v="QTR4"/>
    <s v="2019-QTR4"/>
  </r>
  <r>
    <s v="TATAMOTORS-I"/>
    <s v="Short"/>
    <d v="2019-11-04T11:45:00"/>
    <n v="172.3"/>
    <d v="2019-11-04T15:15:00"/>
    <n v="172.9"/>
    <n v="3.5000000000000001E-3"/>
    <n v="-1939.4"/>
    <n v="-3.8999999999999998E-3"/>
    <n v="2899"/>
    <n v="499497.72"/>
    <n v="1439718"/>
    <n v="15"/>
    <n v="-129.29"/>
    <n v="-1.3299999999999999E-2"/>
    <n v="4.5999999999999999E-3"/>
    <s v="0/0"/>
    <m/>
    <x v="0"/>
    <x v="0"/>
    <x v="8"/>
    <s v="QTR4"/>
    <s v="2019-QTR4"/>
  </r>
  <r>
    <s v="MGL-I"/>
    <s v="Short"/>
    <d v="2019-11-04T14:45:00"/>
    <n v="980.6"/>
    <d v="2019-11-04T15:15:00"/>
    <n v="979"/>
    <n v="-1.6000000000000001E-3"/>
    <n v="611.20000000000005"/>
    <n v="1.1999999999999999E-3"/>
    <n v="507"/>
    <n v="497164.19"/>
    <n v="1440329.2"/>
    <n v="3"/>
    <n v="203.73"/>
    <n v="-6.4000000000000003E-3"/>
    <n v="3.3E-3"/>
    <s v="0/0"/>
    <m/>
    <x v="1"/>
    <x v="0"/>
    <x v="8"/>
    <s v="QTR4"/>
    <s v="2019-QTR4"/>
  </r>
  <r>
    <s v="MINDTREE-I"/>
    <s v="Short"/>
    <d v="2019-11-05T10:00:00"/>
    <n v="708"/>
    <d v="2019-11-05T10:15:00"/>
    <n v="710.85"/>
    <n v="4.0000000000000001E-3"/>
    <n v="-2212.1"/>
    <n v="-4.4000000000000003E-3"/>
    <n v="706"/>
    <n v="499848"/>
    <n v="1438117.1"/>
    <n v="2"/>
    <n v="-1106.05"/>
    <n v="-4.0000000000000001E-3"/>
    <n v="1.4E-3"/>
    <s v="0/0"/>
    <m/>
    <x v="0"/>
    <x v="0"/>
    <x v="8"/>
    <s v="QTR4"/>
    <s v="2019-QTR4"/>
  </r>
  <r>
    <s v="ESCORTS-I"/>
    <s v="Long"/>
    <d v="2019-11-05T10:45:00"/>
    <n v="666.35"/>
    <d v="2019-11-05T11:00:00"/>
    <n v="663.15"/>
    <n v="-4.7999999999999996E-3"/>
    <n v="-2606.4"/>
    <n v="-5.1999999999999998E-3"/>
    <n v="752"/>
    <n v="501095.19"/>
    <n v="1435510.7"/>
    <n v="2"/>
    <n v="-1303.2"/>
    <n v="-4.7999999999999996E-3"/>
    <n v="2.0000000000000001E-4"/>
    <s v="0/0"/>
    <m/>
    <x v="0"/>
    <x v="0"/>
    <x v="8"/>
    <s v="QTR4"/>
    <s v="2019-QTR4"/>
  </r>
  <r>
    <s v="CIPLA-I"/>
    <s v="Long"/>
    <d v="2019-11-05T10:45:00"/>
    <n v="477.3"/>
    <d v="2019-11-05T11:15:00"/>
    <n v="473.3"/>
    <n v="-8.3999999999999995E-3"/>
    <n v="-4392"/>
    <n v="-8.8000000000000005E-3"/>
    <n v="1048"/>
    <n v="500210.38"/>
    <n v="1431118.7"/>
    <n v="3"/>
    <n v="-1464"/>
    <n v="-8.6E-3"/>
    <n v="4.0000000000000002E-4"/>
    <s v="0/0"/>
    <m/>
    <x v="0"/>
    <x v="0"/>
    <x v="8"/>
    <s v="QTR4"/>
    <s v="2019-QTR4"/>
  </r>
  <r>
    <s v="ICICIBANK-I"/>
    <s v="Long"/>
    <d v="2019-11-05T10:15:00"/>
    <n v="473.85"/>
    <d v="2019-11-05T11:30:00"/>
    <n v="471.35"/>
    <n v="-5.3E-3"/>
    <n v="-2840"/>
    <n v="-5.7000000000000002E-3"/>
    <n v="1056"/>
    <n v="500385.59"/>
    <n v="1428278.7"/>
    <n v="6"/>
    <n v="-473.33"/>
    <n v="-5.3E-3"/>
    <n v="1.8E-3"/>
    <s v="0/0"/>
    <m/>
    <x v="0"/>
    <x v="0"/>
    <x v="8"/>
    <s v="QTR4"/>
    <s v="2019-QTR4"/>
  </r>
  <r>
    <s v="CENTURYTEX-I"/>
    <s v="Short"/>
    <d v="2019-11-05T11:30:00"/>
    <n v="405"/>
    <d v="2019-11-05T12:15:00"/>
    <n v="401.9"/>
    <n v="-7.7000000000000002E-3"/>
    <n v="3619.2"/>
    <n v="7.3000000000000001E-3"/>
    <n v="1232"/>
    <n v="498960"/>
    <n v="1431897.9"/>
    <n v="4"/>
    <n v="904.8"/>
    <n v="-2.5000000000000001E-3"/>
    <n v="1.8499999999999999E-2"/>
    <s v="0/0"/>
    <m/>
    <x v="1"/>
    <x v="0"/>
    <x v="8"/>
    <s v="QTR4"/>
    <s v="2019-QTR4"/>
  </r>
  <r>
    <s v="TECHM-I"/>
    <s v="Long"/>
    <d v="2019-11-05T12:15:00"/>
    <n v="776.5"/>
    <d v="2019-11-05T12:45:00"/>
    <n v="772.3"/>
    <n v="-5.4000000000000003E-3"/>
    <n v="-2917.4"/>
    <n v="-5.7999999999999996E-3"/>
    <n v="647"/>
    <n v="502395.5"/>
    <n v="1428980.5"/>
    <n v="3"/>
    <n v="-972.47"/>
    <n v="-5.4999999999999997E-3"/>
    <n v="5.9999999999999995E-4"/>
    <s v="0/0"/>
    <m/>
    <x v="0"/>
    <x v="0"/>
    <x v="8"/>
    <s v="QTR4"/>
    <s v="2019-QTR4"/>
  </r>
  <r>
    <s v="NCC-I"/>
    <s v="Short"/>
    <d v="2019-11-05T11:00:00"/>
    <n v="57.05"/>
    <d v="2019-11-05T14:30:00"/>
    <n v="57.6"/>
    <n v="9.5999999999999992E-3"/>
    <n v="-5016.3500000000004"/>
    <n v="-0.01"/>
    <n v="8757"/>
    <n v="499586.84"/>
    <n v="1423964.15"/>
    <n v="15"/>
    <n v="-334.42"/>
    <n v="-9.5999999999999992E-3"/>
    <n v="3.0700000000000002E-2"/>
    <s v="0/0"/>
    <m/>
    <x v="0"/>
    <x v="0"/>
    <x v="8"/>
    <s v="QTR4"/>
    <s v="2019-QTR4"/>
  </r>
  <r>
    <s v="HINDPETRO-I"/>
    <s v="Short"/>
    <d v="2019-11-05T10:45:00"/>
    <n v="317.95"/>
    <d v="2019-11-05T15:15:00"/>
    <n v="312.10000000000002"/>
    <n v="-1.84E-2"/>
    <n v="8996.2000000000007"/>
    <n v="1.7999999999999999E-2"/>
    <n v="1572"/>
    <n v="499817.41"/>
    <n v="1432960.35"/>
    <n v="19"/>
    <n v="473.48"/>
    <n v="-5.0000000000000001E-4"/>
    <n v="1.84E-2"/>
    <s v="0/0"/>
    <m/>
    <x v="1"/>
    <x v="0"/>
    <x v="8"/>
    <s v="QTR4"/>
    <s v="2019-QTR4"/>
  </r>
  <r>
    <s v="BEL-I"/>
    <s v="Short"/>
    <d v="2019-11-05T11:30:00"/>
    <n v="112.75"/>
    <d v="2019-11-05T15:15:00"/>
    <n v="111.25"/>
    <n v="-1.3299999999999999E-2"/>
    <n v="6398.5"/>
    <n v="1.29E-2"/>
    <n v="4399"/>
    <n v="495987.25"/>
    <n v="1439358.85"/>
    <n v="16"/>
    <n v="399.91"/>
    <n v="-8.0000000000000002E-3"/>
    <n v="1.3299999999999999E-2"/>
    <s v="0/0"/>
    <m/>
    <x v="1"/>
    <x v="0"/>
    <x v="8"/>
    <s v="QTR4"/>
    <s v="2019-QTR4"/>
  </r>
  <r>
    <s v="CENTURYTEX-I"/>
    <s v="Short"/>
    <d v="2019-11-05T12:45:00"/>
    <n v="397.65"/>
    <d v="2019-11-05T15:15:00"/>
    <n v="395.8"/>
    <n v="-4.7000000000000002E-3"/>
    <n v="2116.1999999999998"/>
    <n v="4.3E-3"/>
    <n v="1252"/>
    <n v="497857.78"/>
    <n v="1441475.05"/>
    <n v="11"/>
    <n v="192.38"/>
    <n v="-6.4000000000000003E-3"/>
    <n v="1.11E-2"/>
    <s v="0/0"/>
    <m/>
    <x v="1"/>
    <x v="0"/>
    <x v="8"/>
    <s v="QTR4"/>
    <s v="2019-QTR4"/>
  </r>
  <r>
    <s v="PNB-I"/>
    <s v="Short"/>
    <d v="2019-11-05T14:30:00"/>
    <n v="65.2"/>
    <d v="2019-11-05T15:15:00"/>
    <n v="64.900000000000006"/>
    <n v="-4.5999999999999999E-3"/>
    <n v="2093.5"/>
    <n v="4.1999999999999997E-3"/>
    <n v="7645"/>
    <n v="498453.97"/>
    <n v="1443568.55"/>
    <n v="4"/>
    <n v="523.37"/>
    <n v="-1.38E-2"/>
    <n v="1.23E-2"/>
    <s v="0/0"/>
    <m/>
    <x v="1"/>
    <x v="0"/>
    <x v="8"/>
    <s v="QTR4"/>
    <s v="2019-QTR4"/>
  </r>
  <r>
    <s v="CHOLAFIN-I"/>
    <s v="Short"/>
    <d v="2019-11-06T10:00:00"/>
    <n v="299.55"/>
    <d v="2019-11-06T10:15:00"/>
    <n v="302.64999999999998"/>
    <n v="1.03E-2"/>
    <n v="-5367.7"/>
    <n v="-1.0699999999999999E-2"/>
    <n v="1667"/>
    <n v="499349.84"/>
    <n v="1438200.85"/>
    <n v="2"/>
    <n v="-2683.85"/>
    <n v="-1.44E-2"/>
    <n v="2.0000000000000001E-4"/>
    <s v="0/0"/>
    <m/>
    <x v="0"/>
    <x v="0"/>
    <x v="8"/>
    <s v="QTR4"/>
    <s v="2019-QTR4"/>
  </r>
  <r>
    <s v="MANAPPURAM-I"/>
    <s v="Short"/>
    <d v="2019-11-06T10:00:00"/>
    <n v="164.9"/>
    <d v="2019-11-06T10:45:00"/>
    <n v="166.2"/>
    <n v="7.9000000000000008E-3"/>
    <n v="-4132.5"/>
    <n v="-8.3000000000000001E-3"/>
    <n v="3025"/>
    <n v="498822.47"/>
    <n v="1434068.35"/>
    <n v="4"/>
    <n v="-1033.1199999999999"/>
    <n v="-7.9000000000000008E-3"/>
    <n v="4.4999999999999997E-3"/>
    <s v="0/0"/>
    <m/>
    <x v="0"/>
    <x v="0"/>
    <x v="8"/>
    <s v="QTR4"/>
    <s v="2019-QTR4"/>
  </r>
  <r>
    <s v="MUTHOOTFIN-I"/>
    <s v="Short"/>
    <d v="2019-11-06T10:30:00"/>
    <n v="685.5"/>
    <d v="2019-11-06T10:45:00"/>
    <n v="687"/>
    <n v="2.2000000000000001E-3"/>
    <n v="-1295"/>
    <n v="-2.5999999999999999E-3"/>
    <n v="730"/>
    <n v="500415"/>
    <n v="1432773.35"/>
    <n v="2"/>
    <n v="-647.5"/>
    <n v="-2.2000000000000001E-3"/>
    <n v="6.9999999999999999E-4"/>
    <s v="0/0"/>
    <m/>
    <x v="0"/>
    <x v="0"/>
    <x v="8"/>
    <s v="QTR4"/>
    <s v="2019-QTR4"/>
  </r>
  <r>
    <s v="CHOLAFIN-I"/>
    <s v="Short"/>
    <d v="2019-11-06T10:45:00"/>
    <n v="299.45"/>
    <d v="2019-11-06T12:00:00"/>
    <n v="301.60000000000002"/>
    <n v="7.1999999999999998E-3"/>
    <n v="-3786.2"/>
    <n v="-7.6E-3"/>
    <n v="1668"/>
    <n v="499482.63"/>
    <n v="1428987.15"/>
    <n v="6"/>
    <n v="-631.03"/>
    <n v="-7.1999999999999998E-3"/>
    <n v="1.7000000000000001E-2"/>
    <s v="0/0"/>
    <m/>
    <x v="0"/>
    <x v="0"/>
    <x v="8"/>
    <s v="QTR4"/>
    <s v="2019-QTR4"/>
  </r>
  <r>
    <s v="TORNTPOWER-I"/>
    <s v="Long"/>
    <d v="2019-11-06T10:45:00"/>
    <n v="295.35000000000002"/>
    <d v="2019-11-06T15:00:00"/>
    <n v="291.60000000000002"/>
    <n v="-1.2699999999999999E-2"/>
    <n v="-6548.75"/>
    <n v="-1.3100000000000001E-2"/>
    <n v="1693"/>
    <n v="500027.56"/>
    <n v="1422438.3999999999"/>
    <n v="18"/>
    <n v="-363.82"/>
    <n v="-1.2699999999999999E-2"/>
    <n v="1.0500000000000001E-2"/>
    <s v="0/0"/>
    <m/>
    <x v="0"/>
    <x v="0"/>
    <x v="8"/>
    <s v="QTR4"/>
    <s v="2019-QTR4"/>
  </r>
  <r>
    <s v="BERGEPAINT-I"/>
    <s v="Long"/>
    <d v="2019-11-06T10:30:00"/>
    <n v="496"/>
    <d v="2019-11-06T15:15:00"/>
    <n v="490.2"/>
    <n v="-1.17E-2"/>
    <n v="-6087"/>
    <n v="-1.21E-2"/>
    <n v="1015"/>
    <n v="503440"/>
    <n v="1416351.4"/>
    <n v="20"/>
    <n v="-304.35000000000002"/>
    <n v="-1.17E-2"/>
    <n v="1.4E-3"/>
    <s v="0/0"/>
    <m/>
    <x v="0"/>
    <x v="0"/>
    <x v="8"/>
    <s v="QTR4"/>
    <s v="2019-QTR4"/>
  </r>
  <r>
    <s v="AUROPHARMA-I"/>
    <s v="Short"/>
    <d v="2019-11-06T10:45:00"/>
    <n v="450"/>
    <d v="2019-11-06T15:15:00"/>
    <n v="450.55"/>
    <n v="1.1999999999999999E-3"/>
    <n v="-807.75"/>
    <n v="-1.6000000000000001E-3"/>
    <n v="1105"/>
    <n v="497250"/>
    <n v="1415543.65"/>
    <n v="19"/>
    <n v="-42.51"/>
    <n v="-9.9000000000000008E-3"/>
    <n v="1.7100000000000001E-2"/>
    <s v="0/0"/>
    <m/>
    <x v="0"/>
    <x v="0"/>
    <x v="8"/>
    <s v="QTR4"/>
    <s v="2019-QTR4"/>
  </r>
  <r>
    <s v="GMRINFRA-I"/>
    <s v="Long"/>
    <d v="2019-11-06T12:00:00"/>
    <n v="21.35"/>
    <d v="2019-11-06T15:15:00"/>
    <n v="22.25"/>
    <n v="4.2200000000000001E-2"/>
    <n v="20976.1"/>
    <n v="4.1799999999999997E-2"/>
    <n v="23529"/>
    <n v="502344.16"/>
    <n v="1436519.75"/>
    <n v="14"/>
    <n v="1498.29"/>
    <n v="-4.7000000000000002E-3"/>
    <n v="6.7900000000000002E-2"/>
    <s v="0/0"/>
    <m/>
    <x v="1"/>
    <x v="0"/>
    <x v="8"/>
    <s v="QTR4"/>
    <s v="2019-QTR4"/>
  </r>
  <r>
    <s v="CENTURYTEX-I"/>
    <s v="Short"/>
    <d v="2019-11-07T10:15:00"/>
    <n v="394"/>
    <d v="2019-11-07T10:30:00"/>
    <n v="397"/>
    <n v="7.6E-3"/>
    <n v="-3998"/>
    <n v="-8.0000000000000002E-3"/>
    <n v="1266"/>
    <n v="498804"/>
    <n v="1432521.75"/>
    <n v="2"/>
    <n v="-1999"/>
    <n v="-7.6E-3"/>
    <n v="5.9999999999999995E-4"/>
    <s v="0/0"/>
    <m/>
    <x v="0"/>
    <x v="0"/>
    <x v="8"/>
    <s v="QTR4"/>
    <s v="2019-QTR4"/>
  </r>
  <r>
    <s v="TATAGLOBAL-I"/>
    <s v="Short"/>
    <d v="2019-11-07T09:45:00"/>
    <n v="299.05"/>
    <d v="2019-11-07T11:30:00"/>
    <n v="301.35000000000002"/>
    <n v="7.7000000000000002E-3"/>
    <n v="-4034.1"/>
    <n v="-8.0999999999999996E-3"/>
    <n v="1667"/>
    <n v="498516.34"/>
    <n v="1428487.65"/>
    <n v="8"/>
    <n v="-504.26"/>
    <n v="-7.7000000000000002E-3"/>
    <n v="5.0000000000000001E-3"/>
    <s v="0/0"/>
    <m/>
    <x v="0"/>
    <x v="0"/>
    <x v="8"/>
    <s v="QTR4"/>
    <s v="2019-QTR4"/>
  </r>
  <r>
    <s v="OIL-I"/>
    <s v="Short"/>
    <d v="2019-11-07T10:45:00"/>
    <n v="168.4"/>
    <d v="2019-11-07T11:45:00"/>
    <n v="168.8"/>
    <n v="2.3999999999999998E-3"/>
    <n v="-1387.6"/>
    <n v="-2.8E-3"/>
    <n v="2969"/>
    <n v="499979.59"/>
    <n v="1427100.05"/>
    <n v="5"/>
    <n v="-277.52"/>
    <n v="-2.7000000000000001E-3"/>
    <n v="1.5E-3"/>
    <s v="0/0"/>
    <m/>
    <x v="0"/>
    <x v="0"/>
    <x v="8"/>
    <s v="QTR4"/>
    <s v="2019-QTR4"/>
  </r>
  <r>
    <s v="TATAPOWER-I"/>
    <s v="Long"/>
    <d v="2019-11-07T11:30:00"/>
    <n v="59.3"/>
    <d v="2019-11-07T12:15:00"/>
    <n v="59.05"/>
    <n v="-4.1999999999999997E-3"/>
    <n v="-2311.5"/>
    <n v="-4.5999999999999999E-3"/>
    <n v="8446"/>
    <n v="500847.78"/>
    <n v="1424788.55"/>
    <n v="4"/>
    <n v="-577.88"/>
    <n v="-4.1999999999999997E-3"/>
    <n v="8.0000000000000004E-4"/>
    <s v="0/0"/>
    <m/>
    <x v="0"/>
    <x v="0"/>
    <x v="8"/>
    <s v="QTR4"/>
    <s v="2019-QTR4"/>
  </r>
  <r>
    <s v="NMDC-I"/>
    <s v="Short"/>
    <d v="2019-11-07T10:15:00"/>
    <n v="110.7"/>
    <d v="2019-11-07T12:45:00"/>
    <n v="107.3"/>
    <n v="-3.0700000000000002E-2"/>
    <n v="15144.2"/>
    <n v="3.0300000000000001E-2"/>
    <n v="4513"/>
    <n v="499589.09"/>
    <n v="1439932.75"/>
    <n v="11"/>
    <n v="1376.75"/>
    <n v="-2.3E-3"/>
    <n v="3.8800000000000001E-2"/>
    <s v="0/0"/>
    <m/>
    <x v="1"/>
    <x v="0"/>
    <x v="8"/>
    <s v="QTR4"/>
    <s v="2019-QTR4"/>
  </r>
  <r>
    <s v="IOC-I"/>
    <s v="Short"/>
    <d v="2019-11-07T12:30:00"/>
    <n v="135.55000000000001"/>
    <d v="2019-11-07T12:45:00"/>
    <n v="136"/>
    <n v="3.3E-3"/>
    <n v="-1856.9"/>
    <n v="-3.7000000000000002E-3"/>
    <n v="3682"/>
    <n v="499095.13"/>
    <n v="1438075.85"/>
    <n v="2"/>
    <n v="-928.45"/>
    <n v="-3.3E-3"/>
    <n v="2.5999999999999999E-3"/>
    <s v="0/0"/>
    <m/>
    <x v="0"/>
    <x v="0"/>
    <x v="8"/>
    <s v="QTR4"/>
    <s v="2019-QTR4"/>
  </r>
  <r>
    <s v="TATAELXSI-I"/>
    <s v="Short"/>
    <d v="2019-11-07T10:30:00"/>
    <n v="810.05"/>
    <d v="2019-11-07T13:00:00"/>
    <n v="807.55"/>
    <n v="-3.0999999999999999E-3"/>
    <n v="1340"/>
    <n v="2.7000000000000001E-3"/>
    <n v="616"/>
    <n v="498990.78"/>
    <n v="1439415.85"/>
    <n v="11"/>
    <n v="121.82"/>
    <n v="-4.3E-3"/>
    <n v="9.1000000000000004E-3"/>
    <s v="0/0"/>
    <m/>
    <x v="1"/>
    <x v="0"/>
    <x v="8"/>
    <s v="QTR4"/>
    <s v="2019-QTR4"/>
  </r>
  <r>
    <s v="GAIL-I"/>
    <s v="Short"/>
    <d v="2019-11-07T12:45:00"/>
    <n v="133.75"/>
    <d v="2019-11-07T13:00:00"/>
    <n v="134.85"/>
    <n v="8.2000000000000007E-3"/>
    <n v="-4311.8"/>
    <n v="-8.6E-3"/>
    <n v="3738"/>
    <n v="499957.5"/>
    <n v="1435104.05"/>
    <n v="2"/>
    <n v="-2155.9"/>
    <n v="-1.0800000000000001E-2"/>
    <n v="1.5E-3"/>
    <s v="0/0"/>
    <m/>
    <x v="0"/>
    <x v="0"/>
    <x v="8"/>
    <s v="QTR4"/>
    <s v="2019-QTR4"/>
  </r>
  <r>
    <s v="HINDALCO-I"/>
    <s v="Long"/>
    <d v="2019-11-07T12:45:00"/>
    <n v="203.8"/>
    <d v="2019-11-07T13:15:00"/>
    <n v="204.5"/>
    <n v="3.3999999999999998E-3"/>
    <n v="1526.9"/>
    <n v="3.0000000000000001E-3"/>
    <n v="2467"/>
    <n v="502774.59"/>
    <n v="1436630.95"/>
    <n v="3"/>
    <n v="508.97"/>
    <n v="-5.5999999999999999E-3"/>
    <n v="1.84E-2"/>
    <s v="0/0"/>
    <m/>
    <x v="1"/>
    <x v="0"/>
    <x v="8"/>
    <s v="QTR4"/>
    <s v="2019-QTR4"/>
  </r>
  <r>
    <s v="PETRONET-I"/>
    <s v="Long"/>
    <d v="2019-11-07T11:45:00"/>
    <n v="285.25"/>
    <d v="2019-11-07T15:15:00"/>
    <n v="285.8"/>
    <n v="1.9E-3"/>
    <n v="765.25"/>
    <n v="1.5E-3"/>
    <n v="1755"/>
    <n v="500613.75"/>
    <n v="1437396.2"/>
    <n v="15"/>
    <n v="51.02"/>
    <n v="-2.0999999999999999E-3"/>
    <n v="4.4000000000000003E-3"/>
    <s v="0/0"/>
    <m/>
    <x v="1"/>
    <x v="0"/>
    <x v="8"/>
    <s v="QTR4"/>
    <s v="2019-QTR4"/>
  </r>
  <r>
    <s v="JINDALSTEL-I"/>
    <s v="Long"/>
    <d v="2019-11-07T13:45:00"/>
    <n v="148.30000000000001"/>
    <d v="2019-11-07T15:15:00"/>
    <n v="149.55000000000001"/>
    <n v="8.3999999999999995E-3"/>
    <n v="4065"/>
    <n v="8.0000000000000002E-3"/>
    <n v="3412"/>
    <n v="505999.63"/>
    <n v="1441461.2"/>
    <n v="7"/>
    <n v="580.71"/>
    <n v="-1.2800000000000001E-2"/>
    <n v="1.4200000000000001E-2"/>
    <s v="0/0"/>
    <m/>
    <x v="1"/>
    <x v="0"/>
    <x v="8"/>
    <s v="QTR4"/>
    <s v="2019-QTR4"/>
  </r>
  <r>
    <s v="NATIONALUM-I"/>
    <s v="Long"/>
    <d v="2019-11-07T14:00:00"/>
    <n v="46.95"/>
    <d v="2019-11-07T15:15:00"/>
    <n v="47.15"/>
    <n v="4.3E-3"/>
    <n v="1930"/>
    <n v="3.8999999999999998E-3"/>
    <n v="10650"/>
    <n v="500017.5"/>
    <n v="1443391.2"/>
    <n v="6"/>
    <n v="321.67"/>
    <n v="-3.2000000000000002E-3"/>
    <n v="7.4999999999999997E-3"/>
    <s v="0/0"/>
    <m/>
    <x v="1"/>
    <x v="0"/>
    <x v="8"/>
    <s v="QTR4"/>
    <s v="2019-QTR4"/>
  </r>
  <r>
    <s v="JSWSTEEL-I"/>
    <s v="Long"/>
    <d v="2019-11-07T14:00:00"/>
    <n v="253.8"/>
    <d v="2019-11-07T15:15:00"/>
    <n v="253.9"/>
    <n v="4.0000000000000002E-4"/>
    <n v="-2.7"/>
    <n v="0"/>
    <n v="1973"/>
    <n v="500747.41"/>
    <n v="1443388.5"/>
    <n v="6"/>
    <n v="-0.45"/>
    <n v="-8.5000000000000006E-3"/>
    <n v="8.3000000000000001E-3"/>
    <s v="0/0"/>
    <m/>
    <x v="0"/>
    <x v="0"/>
    <x v="8"/>
    <s v="QTR4"/>
    <s v="2019-QTR4"/>
  </r>
  <r>
    <s v="BHARTIARTL-I"/>
    <s v="Short"/>
    <d v="2019-11-08T09:45:00"/>
    <n v="368.5"/>
    <d v="2019-11-08T10:45:00"/>
    <n v="369.85"/>
    <n v="3.7000000000000002E-3"/>
    <n v="-2027.9"/>
    <n v="-4.1000000000000003E-3"/>
    <n v="1354"/>
    <n v="498949"/>
    <n v="1441360.6"/>
    <n v="5"/>
    <n v="-405.58"/>
    <n v="-3.7000000000000002E-3"/>
    <n v="2.7000000000000001E-3"/>
    <s v="0/0"/>
    <m/>
    <x v="0"/>
    <x v="0"/>
    <x v="8"/>
    <s v="QTR4"/>
    <s v="2019-QTR4"/>
  </r>
  <r>
    <s v="IDEA-I"/>
    <s v="Short"/>
    <d v="2019-11-08T11:00:00"/>
    <n v="3.8"/>
    <d v="2019-11-08T11:30:00"/>
    <n v="3.9"/>
    <n v="2.63E-2"/>
    <n v="-13187"/>
    <n v="-2.6700000000000002E-2"/>
    <n v="129870"/>
    <n v="493506"/>
    <n v="1428173.6"/>
    <n v="3"/>
    <n v="-4395.67"/>
    <n v="-2.63E-2"/>
    <n v="2.63E-2"/>
    <s v="0/0"/>
    <m/>
    <x v="0"/>
    <x v="0"/>
    <x v="8"/>
    <s v="QTR4"/>
    <s v="2019-QTR4"/>
  </r>
  <r>
    <s v="CUMMINSIND-I"/>
    <s v="Long"/>
    <d v="2019-11-08T11:30:00"/>
    <n v="564.54999999999995"/>
    <d v="2019-11-08T11:45:00"/>
    <n v="561.29999999999995"/>
    <n v="-5.7999999999999996E-3"/>
    <n v="-3082.75"/>
    <n v="-6.1999999999999998E-3"/>
    <n v="887"/>
    <n v="500755.84"/>
    <n v="1425090.85"/>
    <n v="2"/>
    <n v="-1541.38"/>
    <n v="-5.7999999999999996E-3"/>
    <n v="2.0000000000000001E-4"/>
    <s v="0/0"/>
    <m/>
    <x v="0"/>
    <x v="0"/>
    <x v="8"/>
    <s v="QTR4"/>
    <s v="2019-QTR4"/>
  </r>
  <r>
    <s v="IGL-I"/>
    <s v="Long"/>
    <d v="2019-11-08T09:45:00"/>
    <n v="415.65"/>
    <d v="2019-11-08T12:15:00"/>
    <n v="422.65"/>
    <n v="1.6799999999999999E-2"/>
    <n v="8270"/>
    <n v="1.6400000000000001E-2"/>
    <n v="1210"/>
    <n v="502936.5"/>
    <n v="1433360.85"/>
    <n v="11"/>
    <n v="751.82"/>
    <n v="-8.6999999999999994E-3"/>
    <n v="2.63E-2"/>
    <s v="0/0"/>
    <m/>
    <x v="1"/>
    <x v="0"/>
    <x v="8"/>
    <s v="QTR4"/>
    <s v="2019-QTR4"/>
  </r>
  <r>
    <s v="EQUITAS-I"/>
    <s v="Short"/>
    <d v="2019-11-08T10:00:00"/>
    <n v="98.7"/>
    <d v="2019-11-08T12:30:00"/>
    <n v="99.55"/>
    <n v="8.6E-3"/>
    <n v="-4495.05"/>
    <n v="-8.9999999999999993E-3"/>
    <n v="5053"/>
    <n v="498731.09"/>
    <n v="1428865.8"/>
    <n v="11"/>
    <n v="-408.64"/>
    <n v="-8.6E-3"/>
    <n v="8.6E-3"/>
    <s v="0/0"/>
    <m/>
    <x v="0"/>
    <x v="0"/>
    <x v="8"/>
    <s v="QTR4"/>
    <s v="2019-QTR4"/>
  </r>
  <r>
    <s v="L&amp;TFH-I"/>
    <s v="Long"/>
    <d v="2019-11-08T12:30:00"/>
    <n v="101.8"/>
    <d v="2019-11-08T13:30:00"/>
    <n v="101.4"/>
    <n v="-3.8999999999999998E-3"/>
    <n v="-2176.4"/>
    <n v="-4.3E-3"/>
    <n v="4941"/>
    <n v="502993.81"/>
    <n v="1426689.4"/>
    <n v="5"/>
    <n v="-435.28"/>
    <n v="-5.8999999999999999E-3"/>
    <n v="1.5E-3"/>
    <s v="0/0"/>
    <m/>
    <x v="0"/>
    <x v="0"/>
    <x v="8"/>
    <s v="QTR4"/>
    <s v="2019-QTR4"/>
  </r>
  <r>
    <s v="NCC-I"/>
    <s v="Long"/>
    <d v="2019-11-08T12:00:00"/>
    <n v="60.45"/>
    <d v="2019-11-08T14:45:00"/>
    <n v="59.1"/>
    <n v="-2.23E-2"/>
    <n v="-11356.4"/>
    <n v="-2.2700000000000001E-2"/>
    <n v="8264"/>
    <n v="499558.81"/>
    <n v="1415333"/>
    <n v="12"/>
    <n v="-946.37"/>
    <n v="-2.23E-2"/>
    <n v="1.7399999999999999E-2"/>
    <s v="0/0"/>
    <m/>
    <x v="0"/>
    <x v="0"/>
    <x v="8"/>
    <s v="QTR4"/>
    <s v="2019-QTR4"/>
  </r>
  <r>
    <s v="DLF-I"/>
    <s v="Long"/>
    <d v="2019-11-08T09:45:00"/>
    <n v="202.95"/>
    <d v="2019-11-08T15:15:00"/>
    <n v="202.75"/>
    <n v="-1E-3"/>
    <n v="-697.6"/>
    <n v="-1.4E-3"/>
    <n v="2488"/>
    <n v="504939.59"/>
    <n v="1414635.4"/>
    <n v="23"/>
    <n v="-30.33"/>
    <n v="-9.5999999999999992E-3"/>
    <n v="3.1800000000000002E-2"/>
    <s v="0/0"/>
    <m/>
    <x v="0"/>
    <x v="0"/>
    <x v="8"/>
    <s v="QTR4"/>
    <s v="2019-QTR4"/>
  </r>
  <r>
    <s v="CASTROLIND-I"/>
    <s v="Short"/>
    <d v="2019-11-08T12:15:00"/>
    <n v="149.65"/>
    <d v="2019-11-08T15:15:00"/>
    <n v="147.44999999999999"/>
    <n v="-1.47E-2"/>
    <n v="7150.2"/>
    <n v="1.43E-2"/>
    <n v="3341"/>
    <n v="499980.63"/>
    <n v="1421785.6"/>
    <n v="13"/>
    <n v="550.02"/>
    <n v="-3.0000000000000001E-3"/>
    <n v="2.2100000000000002E-2"/>
    <s v="0/0"/>
    <m/>
    <x v="1"/>
    <x v="0"/>
    <x v="8"/>
    <s v="QTR4"/>
    <s v="2019-QTR4"/>
  </r>
  <r>
    <s v="EQUITAS-I"/>
    <s v="Short"/>
    <d v="2019-11-08T13:30:00"/>
    <n v="98.7"/>
    <d v="2019-11-08T15:15:00"/>
    <n v="96.1"/>
    <n v="-2.63E-2"/>
    <n v="12917"/>
    <n v="2.5899999999999999E-2"/>
    <n v="5045"/>
    <n v="497941.5"/>
    <n v="1434702.6"/>
    <n v="8"/>
    <n v="1614.63"/>
    <n v="-4.5999999999999999E-3"/>
    <n v="2.63E-2"/>
    <s v="0/0"/>
    <m/>
    <x v="1"/>
    <x v="0"/>
    <x v="8"/>
    <s v="QTR4"/>
    <s v="2019-QTR4"/>
  </r>
  <r>
    <s v="OIL-I"/>
    <s v="Short"/>
    <d v="2019-11-08T14:45:00"/>
    <n v="166.9"/>
    <d v="2019-11-08T15:15:00"/>
    <n v="165.75"/>
    <n v="-6.8999999999999999E-3"/>
    <n v="3238.5"/>
    <n v="6.4999999999999997E-3"/>
    <n v="2990"/>
    <n v="499030.97"/>
    <n v="1437941.1"/>
    <n v="3"/>
    <n v="1079.5"/>
    <n v="-2.0999999999999999E-3"/>
    <n v="6.8999999999999999E-3"/>
    <s v="0/0"/>
    <m/>
    <x v="1"/>
    <x v="0"/>
    <x v="8"/>
    <s v="QTR4"/>
    <s v="2019-QTR4"/>
  </r>
  <r>
    <s v="VEDL-I"/>
    <s v="Short"/>
    <d v="2019-11-11T10:00:00"/>
    <n v="154.6"/>
    <d v="2019-11-11T10:45:00"/>
    <n v="155.65"/>
    <n v="6.7999999999999996E-3"/>
    <n v="-3589.4"/>
    <n v="-7.1999999999999998E-3"/>
    <n v="3228"/>
    <n v="499048.81"/>
    <n v="1434351.7"/>
    <n v="4"/>
    <n v="-897.35"/>
    <n v="-6.7999999999999996E-3"/>
    <n v="2.8999999999999998E-3"/>
    <s v="0/0"/>
    <m/>
    <x v="0"/>
    <x v="0"/>
    <x v="8"/>
    <s v="QTR4"/>
    <s v="2019-QTR4"/>
  </r>
  <r>
    <s v="NTPC-I"/>
    <s v="Long"/>
    <d v="2019-11-11T10:45:00"/>
    <n v="120.65"/>
    <d v="2019-11-11T12:00:00"/>
    <n v="120.05"/>
    <n v="-5.0000000000000001E-3"/>
    <n v="-2689.4"/>
    <n v="-5.4000000000000003E-3"/>
    <n v="4149"/>
    <n v="500576.84"/>
    <n v="1431662.3"/>
    <n v="6"/>
    <n v="-448.23"/>
    <n v="-5.0000000000000001E-3"/>
    <n v="9.9000000000000008E-3"/>
    <s v="0/0"/>
    <m/>
    <x v="0"/>
    <x v="0"/>
    <x v="8"/>
    <s v="QTR4"/>
    <s v="2019-QTR4"/>
  </r>
  <r>
    <s v="TATAPOWER-I"/>
    <s v="Short"/>
    <d v="2019-11-11T12:00:00"/>
    <n v="57.35"/>
    <d v="2019-11-11T12:30:00"/>
    <n v="57.65"/>
    <n v="5.1999999999999998E-3"/>
    <n v="-2813.3"/>
    <n v="-5.5999999999999999E-3"/>
    <n v="8711"/>
    <n v="499575.84"/>
    <n v="1428849"/>
    <n v="3"/>
    <n v="-937.77"/>
    <n v="-5.1999999999999998E-3"/>
    <n v="8.9999999999999998E-4"/>
    <s v="0/0"/>
    <m/>
    <x v="0"/>
    <x v="0"/>
    <x v="8"/>
    <s v="QTR4"/>
    <s v="2019-QTR4"/>
  </r>
  <r>
    <s v="ADANIPOWER-I"/>
    <s v="Short"/>
    <d v="2019-11-11T10:30:00"/>
    <n v="67.25"/>
    <d v="2019-11-11T14:15:00"/>
    <n v="67.650000000000006"/>
    <n v="5.8999999999999999E-3"/>
    <n v="-3167.2"/>
    <n v="-6.3E-3"/>
    <n v="7418"/>
    <n v="498860.5"/>
    <n v="1425681.8"/>
    <n v="16"/>
    <n v="-197.95"/>
    <n v="-5.8999999999999999E-3"/>
    <n v="7.4000000000000003E-3"/>
    <s v="0/0"/>
    <m/>
    <x v="0"/>
    <x v="0"/>
    <x v="8"/>
    <s v="QTR4"/>
    <s v="2019-QTR4"/>
  </r>
  <r>
    <s v="YESBANK-I"/>
    <s v="Long"/>
    <d v="2019-11-11T14:30:00"/>
    <n v="73.599999999999994"/>
    <d v="2019-11-11T14:45:00"/>
    <n v="73.05"/>
    <n v="-7.4999999999999997E-3"/>
    <n v="-3946.6"/>
    <n v="-7.9000000000000008E-3"/>
    <n v="6812"/>
    <n v="501363.19"/>
    <n v="1421735.2"/>
    <n v="2"/>
    <n v="-1973.3"/>
    <n v="-1.15E-2"/>
    <n v="6.9999999999999999E-4"/>
    <s v="0/0"/>
    <m/>
    <x v="0"/>
    <x v="0"/>
    <x v="8"/>
    <s v="QTR4"/>
    <s v="2019-QTR4"/>
  </r>
  <r>
    <s v="OIL-I"/>
    <s v="Short"/>
    <d v="2019-11-11T10:45:00"/>
    <n v="163.65"/>
    <d v="2019-11-11T15:00:00"/>
    <n v="164.65"/>
    <n v="6.1000000000000004E-3"/>
    <n v="-3253"/>
    <n v="-6.4999999999999997E-3"/>
    <n v="3053"/>
    <n v="499623.44"/>
    <n v="1418482.2"/>
    <n v="18"/>
    <n v="-180.72"/>
    <n v="-6.1000000000000004E-3"/>
    <n v="1.01E-2"/>
    <s v="0/0"/>
    <m/>
    <x v="0"/>
    <x v="0"/>
    <x v="8"/>
    <s v="QTR4"/>
    <s v="2019-QTR4"/>
  </r>
  <r>
    <s v="AMARAJABAT-I"/>
    <s v="Long"/>
    <d v="2019-11-11T10:15:00"/>
    <n v="699"/>
    <d v="2019-11-11T15:15:00"/>
    <n v="714.8"/>
    <n v="2.2599999999999999E-2"/>
    <n v="11191.8"/>
    <n v="2.2200000000000001E-2"/>
    <n v="721"/>
    <n v="503979"/>
    <n v="1429674"/>
    <n v="21"/>
    <n v="532.94000000000005"/>
    <n v="-7.4000000000000003E-3"/>
    <n v="2.2599999999999999E-2"/>
    <s v="0/0"/>
    <m/>
    <x v="1"/>
    <x v="0"/>
    <x v="8"/>
    <s v="QTR4"/>
    <s v="2019-QTR4"/>
  </r>
  <r>
    <s v="MUTHOOTFIN-I"/>
    <s v="Short"/>
    <d v="2019-11-11T12:45:00"/>
    <n v="674.1"/>
    <d v="2019-11-11T15:15:00"/>
    <n v="671.5"/>
    <n v="-3.8999999999999998E-3"/>
    <n v="1726.6"/>
    <n v="3.5000000000000001E-3"/>
    <n v="741"/>
    <n v="499508.09"/>
    <n v="1431400.6"/>
    <n v="11"/>
    <n v="156.96"/>
    <n v="-2.8E-3"/>
    <n v="5.4000000000000003E-3"/>
    <s v="0/0"/>
    <m/>
    <x v="1"/>
    <x v="0"/>
    <x v="8"/>
    <s v="QTR4"/>
    <s v="2019-QTR4"/>
  </r>
  <r>
    <s v="BHEL-I"/>
    <s v="Long"/>
    <d v="2019-11-11T14:45:00"/>
    <n v="57.25"/>
    <d v="2019-11-11T15:15:00"/>
    <n v="56.95"/>
    <n v="-5.1999999999999998E-3"/>
    <n v="-2855"/>
    <n v="-5.5999999999999999E-3"/>
    <n v="8850"/>
    <n v="506662.5"/>
    <n v="1428545.6"/>
    <n v="3"/>
    <n v="-951.67"/>
    <n v="-1.3100000000000001E-2"/>
    <n v="2.5999999999999999E-3"/>
    <s v="0/0"/>
    <m/>
    <x v="0"/>
    <x v="0"/>
    <x v="8"/>
    <s v="QTR4"/>
    <s v="2019-QTR4"/>
  </r>
  <r>
    <s v="NMDC-I"/>
    <s v="Long"/>
    <d v="2019-11-13T09:45:00"/>
    <n v="107.5"/>
    <d v="2019-11-13T10:15:00"/>
    <n v="106.15"/>
    <n v="-1.26E-2"/>
    <n v="-6499.1"/>
    <n v="-1.2999999999999999E-2"/>
    <n v="4666"/>
    <n v="501595"/>
    <n v="1422046.5"/>
    <n v="3"/>
    <n v="-2166.37"/>
    <n v="-1.26E-2"/>
    <n v="3.7000000000000002E-3"/>
    <s v="0/0"/>
    <m/>
    <x v="0"/>
    <x v="0"/>
    <x v="8"/>
    <s v="QTR4"/>
    <s v="2019-QTR4"/>
  </r>
  <r>
    <s v="AMARAJABAT-I"/>
    <s v="Long"/>
    <d v="2019-11-13T09:45:00"/>
    <n v="721.9"/>
    <d v="2019-11-13T10:30:00"/>
    <n v="729.3"/>
    <n v="1.03E-2"/>
    <n v="4935.6000000000004"/>
    <n v="9.9000000000000008E-3"/>
    <n v="694"/>
    <n v="500998.63"/>
    <n v="1426982.1"/>
    <n v="4"/>
    <n v="1233.9000000000001"/>
    <n v="-3.0999999999999999E-3"/>
    <n v="1.7500000000000002E-2"/>
    <s v="0/0"/>
    <m/>
    <x v="1"/>
    <x v="0"/>
    <x v="8"/>
    <s v="QTR4"/>
    <s v="2019-QTR4"/>
  </r>
  <r>
    <s v="HEXAWARE-I"/>
    <s v="Short"/>
    <d v="2019-11-13T09:45:00"/>
    <n v="335.7"/>
    <d v="2019-11-13T11:45:00"/>
    <n v="332.5"/>
    <n v="-9.4999999999999998E-3"/>
    <n v="4561.6000000000004"/>
    <n v="9.1000000000000004E-3"/>
    <n v="1488"/>
    <n v="499521.63"/>
    <n v="1431543.7"/>
    <n v="9"/>
    <n v="506.84"/>
    <n v="-2.3999999999999998E-3"/>
    <n v="1.9800000000000002E-2"/>
    <s v="0/0"/>
    <m/>
    <x v="1"/>
    <x v="0"/>
    <x v="8"/>
    <s v="QTR4"/>
    <s v="2019-QTR4"/>
  </r>
  <r>
    <s v="ADANIENT-I"/>
    <s v="Short"/>
    <d v="2019-11-13T10:00:00"/>
    <n v="200.95"/>
    <d v="2019-11-13T12:45:00"/>
    <n v="199.35"/>
    <n v="-8.0000000000000002E-3"/>
    <n v="3777.6"/>
    <n v="7.6E-3"/>
    <n v="2486"/>
    <n v="499561.69"/>
    <n v="1435321.3"/>
    <n v="12"/>
    <n v="314.8"/>
    <n v="-6.9999999999999999E-4"/>
    <n v="3.1399999999999997E-2"/>
    <s v="0/0"/>
    <m/>
    <x v="1"/>
    <x v="0"/>
    <x v="8"/>
    <s v="QTR4"/>
    <s v="2019-QTR4"/>
  </r>
  <r>
    <s v="ADANIPORTS-I"/>
    <s v="Short"/>
    <d v="2019-11-13T10:30:00"/>
    <n v="384"/>
    <d v="2019-11-13T15:15:00"/>
    <n v="371.2"/>
    <n v="-3.3300000000000003E-2"/>
    <n v="16401.599999999999"/>
    <n v="3.2899999999999999E-2"/>
    <n v="1297"/>
    <n v="498048"/>
    <n v="1451722.9"/>
    <n v="20"/>
    <n v="820.08"/>
    <n v="-3.8E-3"/>
    <n v="3.3599999999999998E-2"/>
    <s v="0/0"/>
    <m/>
    <x v="1"/>
    <x v="0"/>
    <x v="8"/>
    <s v="QTR4"/>
    <s v="2019-QTR4"/>
  </r>
  <r>
    <s v="HINDPETRO-I"/>
    <s v="Short"/>
    <d v="2019-11-13T10:45:00"/>
    <n v="293.60000000000002"/>
    <d v="2019-11-13T15:15:00"/>
    <n v="292.2"/>
    <n v="-4.7999999999999996E-3"/>
    <n v="2185.6"/>
    <n v="4.4000000000000003E-3"/>
    <n v="1704"/>
    <n v="500294.41"/>
    <n v="1453908.5"/>
    <n v="19"/>
    <n v="115.03"/>
    <n v="-7.1999999999999998E-3"/>
    <n v="1.67E-2"/>
    <s v="0/0"/>
    <m/>
    <x v="1"/>
    <x v="0"/>
    <x v="8"/>
    <s v="QTR4"/>
    <s v="2019-QTR4"/>
  </r>
  <r>
    <s v="AMBUJACEM-I"/>
    <s v="Short"/>
    <d v="2019-11-13T12:00:00"/>
    <n v="198.5"/>
    <d v="2019-11-13T15:15:00"/>
    <n v="195.25"/>
    <n v="-1.6400000000000001E-2"/>
    <n v="7986.75"/>
    <n v="1.6E-2"/>
    <n v="2519"/>
    <n v="500021.5"/>
    <n v="1461895.25"/>
    <n v="14"/>
    <n v="570.48"/>
    <n v="-2E-3"/>
    <n v="1.6400000000000001E-2"/>
    <s v="0/0"/>
    <m/>
    <x v="1"/>
    <x v="0"/>
    <x v="8"/>
    <s v="QTR4"/>
    <s v="2019-QTR4"/>
  </r>
  <r>
    <s v="UNIONBANK-I"/>
    <s v="Short"/>
    <d v="2019-11-13T12:45:00"/>
    <n v="54.2"/>
    <d v="2019-11-13T15:15:00"/>
    <n v="52.65"/>
    <n v="-2.86E-2"/>
    <n v="14086.35"/>
    <n v="2.8199999999999999E-2"/>
    <n v="9217"/>
    <n v="499561.41"/>
    <n v="1475981.6"/>
    <n v="11"/>
    <n v="1280.58"/>
    <n v="-3.7000000000000002E-3"/>
    <n v="3.1399999999999997E-2"/>
    <s v="0/0"/>
    <m/>
    <x v="1"/>
    <x v="0"/>
    <x v="8"/>
    <s v="QTR4"/>
    <s v="2019-QTR4"/>
  </r>
  <r>
    <s v="ICICIPRULI-I"/>
    <s v="Short"/>
    <d v="2019-11-14T10:00:00"/>
    <n v="517.20000000000005"/>
    <d v="2019-11-14T10:15:00"/>
    <n v="519"/>
    <n v="3.5000000000000001E-3"/>
    <n v="-1937"/>
    <n v="-3.8999999999999998E-3"/>
    <n v="965"/>
    <n v="499098"/>
    <n v="1474044.6"/>
    <n v="2"/>
    <n v="-968.5"/>
    <n v="-4.4000000000000003E-3"/>
    <n v="4.0000000000000002E-4"/>
    <s v="0/0"/>
    <m/>
    <x v="0"/>
    <x v="0"/>
    <x v="8"/>
    <s v="QTR4"/>
    <s v="2019-QTR4"/>
  </r>
  <r>
    <s v="MARICO-I"/>
    <s v="Short"/>
    <d v="2019-11-14T10:00:00"/>
    <n v="356"/>
    <d v="2019-11-14T10:30:00"/>
    <n v="358.65"/>
    <n v="7.4000000000000003E-3"/>
    <n v="-3915.3"/>
    <n v="-7.7999999999999996E-3"/>
    <n v="1402"/>
    <n v="499112"/>
    <n v="1470129.3"/>
    <n v="3"/>
    <n v="-1305.0999999999999"/>
    <n v="-7.4000000000000003E-3"/>
    <n v="2.2000000000000001E-3"/>
    <s v="0/0"/>
    <m/>
    <x v="0"/>
    <x v="0"/>
    <x v="8"/>
    <s v="QTR4"/>
    <s v="2019-QTR4"/>
  </r>
  <r>
    <s v="BHARTIARTL-I"/>
    <s v="Short"/>
    <d v="2019-11-14T12:15:00"/>
    <n v="352.5"/>
    <d v="2019-11-14T12:30:00"/>
    <n v="356.55"/>
    <n v="1.15E-2"/>
    <n v="-5942.9"/>
    <n v="-1.1900000000000001E-2"/>
    <n v="1418"/>
    <n v="499845"/>
    <n v="1464186.4"/>
    <n v="2"/>
    <n v="-2971.45"/>
    <n v="-1.43E-2"/>
    <n v="2.5999999999999999E-3"/>
    <s v="0/0"/>
    <m/>
    <x v="0"/>
    <x v="0"/>
    <x v="8"/>
    <s v="QTR4"/>
    <s v="2019-QTR4"/>
  </r>
  <r>
    <s v="MUTHOOTFIN-I"/>
    <s v="Long"/>
    <d v="2019-11-14T10:00:00"/>
    <n v="711.8"/>
    <d v="2019-11-14T15:15:00"/>
    <n v="714.2"/>
    <n v="3.3999999999999998E-3"/>
    <n v="1494.4"/>
    <n v="3.0000000000000001E-3"/>
    <n v="706"/>
    <n v="502530.78"/>
    <n v="1465680.8"/>
    <n v="22"/>
    <n v="67.930000000000007"/>
    <n v="-1.21E-2"/>
    <n v="9.5999999999999992E-3"/>
    <s v="0/0"/>
    <m/>
    <x v="1"/>
    <x v="0"/>
    <x v="8"/>
    <s v="QTR4"/>
    <s v="2019-QTR4"/>
  </r>
  <r>
    <s v="RECLTD-I"/>
    <s v="Short"/>
    <d v="2019-11-14T11:45:00"/>
    <n v="135.85"/>
    <d v="2019-11-14T15:15:00"/>
    <n v="135.5"/>
    <n v="-2.5999999999999999E-3"/>
    <n v="1088.7"/>
    <n v="2.2000000000000001E-3"/>
    <n v="3682"/>
    <n v="500199.72"/>
    <n v="1466769.5"/>
    <n v="15"/>
    <n v="72.58"/>
    <n v="-1.1000000000000001E-3"/>
    <n v="1.32E-2"/>
    <s v="0/0"/>
    <m/>
    <x v="1"/>
    <x v="0"/>
    <x v="8"/>
    <s v="QTR4"/>
    <s v="2019-QTR4"/>
  </r>
  <r>
    <s v="HINDALCO-I"/>
    <s v="Short"/>
    <d v="2019-11-14T12:00:00"/>
    <n v="189.85"/>
    <d v="2019-11-14T15:15:00"/>
    <n v="189"/>
    <n v="-4.4999999999999997E-3"/>
    <n v="2038.05"/>
    <n v="4.1000000000000003E-3"/>
    <n v="2633"/>
    <n v="499875.06"/>
    <n v="1468807.55"/>
    <n v="14"/>
    <n v="145.57"/>
    <n v="-1.6000000000000001E-3"/>
    <n v="7.9000000000000008E-3"/>
    <s v="0/0"/>
    <m/>
    <x v="1"/>
    <x v="0"/>
    <x v="8"/>
    <s v="QTR4"/>
    <s v="2019-QTR4"/>
  </r>
  <r>
    <s v="RAMCOCEM-I"/>
    <s v="Short"/>
    <d v="2019-11-14T12:45:00"/>
    <n v="788.6"/>
    <d v="2019-11-14T15:15:00"/>
    <n v="786"/>
    <n v="-3.3E-3"/>
    <n v="1448.4"/>
    <n v="2.8999999999999998E-3"/>
    <n v="634"/>
    <n v="499972.38"/>
    <n v="1470255.95"/>
    <n v="11"/>
    <n v="131.66999999999999"/>
    <n v="-5.0000000000000001E-4"/>
    <n v="0.02"/>
    <s v="0/0"/>
    <m/>
    <x v="1"/>
    <x v="0"/>
    <x v="8"/>
    <s v="QTR4"/>
    <s v="2019-QTR4"/>
  </r>
  <r>
    <s v="APOLLOTYRE-I"/>
    <s v="Long"/>
    <d v="2019-11-15T09:45:00"/>
    <n v="166.8"/>
    <d v="2019-11-15T10:00:00"/>
    <n v="166"/>
    <n v="-4.7999999999999996E-3"/>
    <n v="-2599.1999999999998"/>
    <n v="-5.1999999999999998E-3"/>
    <n v="2999"/>
    <n v="500233.22"/>
    <n v="1467656.75"/>
    <n v="2"/>
    <n v="-1299.5999999999999"/>
    <n v="-4.7999999999999996E-3"/>
    <n v="1.5E-3"/>
    <s v="0/0"/>
    <m/>
    <x v="0"/>
    <x v="0"/>
    <x v="8"/>
    <s v="QTR4"/>
    <s v="2019-QTR4"/>
  </r>
  <r>
    <s v="PNB-I"/>
    <s v="Long"/>
    <d v="2019-11-15T10:00:00"/>
    <n v="63.6"/>
    <d v="2019-11-15T10:30:00"/>
    <n v="63.1"/>
    <n v="-7.9000000000000008E-3"/>
    <n v="-4124.5"/>
    <n v="-8.3000000000000001E-3"/>
    <n v="7849"/>
    <n v="499196.38"/>
    <n v="1463532.25"/>
    <n v="3"/>
    <n v="-1374.83"/>
    <n v="-7.9000000000000008E-3"/>
    <n v="6.3E-3"/>
    <s v="0/0"/>
    <m/>
    <x v="0"/>
    <x v="0"/>
    <x v="8"/>
    <s v="QTR4"/>
    <s v="2019-QTR4"/>
  </r>
  <r>
    <s v="TATAGLOBAL-I"/>
    <s v="Long"/>
    <d v="2019-11-15T09:45:00"/>
    <n v="298.35000000000002"/>
    <d v="2019-11-15T10:45:00"/>
    <n v="300.35000000000002"/>
    <n v="6.7000000000000002E-3"/>
    <n v="3164"/>
    <n v="6.3E-3"/>
    <n v="1682"/>
    <n v="501824.72"/>
    <n v="1466696.25"/>
    <n v="5"/>
    <n v="632.79999999999995"/>
    <n v="-5.1999999999999998E-3"/>
    <n v="1.3599999999999999E-2"/>
    <s v="0/0"/>
    <m/>
    <x v="1"/>
    <x v="0"/>
    <x v="8"/>
    <s v="QTR4"/>
    <s v="2019-QTR4"/>
  </r>
  <r>
    <s v="CENTURYTEX-I"/>
    <s v="Long"/>
    <d v="2019-11-15T09:45:00"/>
    <n v="414.7"/>
    <d v="2019-11-15T11:00:00"/>
    <n v="411.6"/>
    <n v="-7.4999999999999997E-3"/>
    <n v="-3957.2"/>
    <n v="-7.9000000000000008E-3"/>
    <n v="1212"/>
    <n v="502616.41"/>
    <n v="1462739.05"/>
    <n v="6"/>
    <n v="-659.53"/>
    <n v="-7.4999999999999997E-3"/>
    <n v="1.52E-2"/>
    <s v="0/0"/>
    <m/>
    <x v="0"/>
    <x v="0"/>
    <x v="8"/>
    <s v="QTR4"/>
    <s v="2019-QTR4"/>
  </r>
  <r>
    <s v="PNB-I"/>
    <s v="Long"/>
    <d v="2019-11-15T10:45:00"/>
    <n v="63.6"/>
    <d v="2019-11-15T11:00:00"/>
    <n v="62.4"/>
    <n v="-1.89E-2"/>
    <n v="-9738.7999999999993"/>
    <n v="-1.9300000000000001E-2"/>
    <n v="7949"/>
    <n v="505556.38"/>
    <n v="1453000.25"/>
    <n v="2"/>
    <n v="-4869.3999999999996"/>
    <n v="-2.5899999999999999E-2"/>
    <n v="8.0000000000000004E-4"/>
    <s v="0/0"/>
    <m/>
    <x v="0"/>
    <x v="0"/>
    <x v="8"/>
    <s v="QTR4"/>
    <s v="2019-QTR4"/>
  </r>
  <r>
    <s v="BHARTIARTL-I"/>
    <s v="Long"/>
    <d v="2019-11-15T10:30:00"/>
    <n v="389.45"/>
    <d v="2019-11-15T13:15:00"/>
    <n v="382.6"/>
    <n v="-1.7600000000000001E-2"/>
    <n v="-9002.25"/>
    <n v="-1.7999999999999999E-2"/>
    <n v="1285"/>
    <n v="500443.28"/>
    <n v="1443998"/>
    <n v="12"/>
    <n v="-750.19"/>
    <n v="-1.7600000000000001E-2"/>
    <n v="3.3E-3"/>
    <s v="0/0"/>
    <m/>
    <x v="0"/>
    <x v="0"/>
    <x v="8"/>
    <s v="QTR4"/>
    <s v="2019-QTR4"/>
  </r>
  <r>
    <s v="L&amp;TFH-I"/>
    <s v="Long"/>
    <d v="2019-11-15T10:00:00"/>
    <n v="97.55"/>
    <d v="2019-11-15T15:15:00"/>
    <n v="97.95"/>
    <n v="4.1000000000000003E-3"/>
    <n v="1851.2"/>
    <n v="3.7000000000000002E-3"/>
    <n v="5128"/>
    <n v="500236.41"/>
    <n v="1445849.2"/>
    <n v="22"/>
    <n v="84.15"/>
    <n v="-7.1999999999999998E-3"/>
    <n v="1.18E-2"/>
    <s v="0/0"/>
    <m/>
    <x v="1"/>
    <x v="0"/>
    <x v="8"/>
    <s v="QTR4"/>
    <s v="2019-QTR4"/>
  </r>
  <r>
    <s v="CHOLAFIN-I"/>
    <s v="Long"/>
    <d v="2019-11-15T11:45:00"/>
    <n v="316.85000000000002"/>
    <d v="2019-11-15T15:15:00"/>
    <n v="328.3"/>
    <n v="3.61E-2"/>
    <n v="17868.099999999999"/>
    <n v="3.5700000000000003E-2"/>
    <n v="1578"/>
    <n v="499989.31"/>
    <n v="1463717.3"/>
    <n v="15"/>
    <n v="1191.21"/>
    <n v="-4.7000000000000002E-3"/>
    <n v="3.61E-2"/>
    <s v="0/0"/>
    <m/>
    <x v="1"/>
    <x v="0"/>
    <x v="8"/>
    <s v="QTR4"/>
    <s v="2019-QTR4"/>
  </r>
  <r>
    <s v="CENTURYTEX-I"/>
    <s v="Long"/>
    <d v="2019-11-15T12:15:00"/>
    <n v="414.7"/>
    <d v="2019-11-15T15:15:00"/>
    <n v="418.1"/>
    <n v="8.2000000000000007E-3"/>
    <n v="3900.4"/>
    <n v="7.7999999999999996E-3"/>
    <n v="1206"/>
    <n v="500128.22"/>
    <n v="1467617.7"/>
    <n v="13"/>
    <n v="300.02999999999997"/>
    <n v="-6.0000000000000001E-3"/>
    <n v="9.1999999999999998E-3"/>
    <s v="0/0"/>
    <m/>
    <x v="1"/>
    <x v="0"/>
    <x v="8"/>
    <s v="QTR4"/>
    <s v="2019-QTR4"/>
  </r>
  <r>
    <s v="INFRATEL-I"/>
    <s v="Long"/>
    <d v="2019-11-15T13:15:00"/>
    <n v="216.85"/>
    <d v="2019-11-15T15:15:00"/>
    <n v="224.25"/>
    <n v="3.4099999999999998E-2"/>
    <n v="16894"/>
    <n v="3.3700000000000001E-2"/>
    <n v="2310"/>
    <n v="500923.5"/>
    <n v="1484511.7"/>
    <n v="9"/>
    <n v="1877.11"/>
    <n v="-5.3E-3"/>
    <n v="4.6300000000000001E-2"/>
    <s v="0/0"/>
    <m/>
    <x v="1"/>
    <x v="0"/>
    <x v="8"/>
    <s v="QTR4"/>
    <s v="2019-QTR4"/>
  </r>
  <r>
    <s v="M&amp;M-I"/>
    <s v="Short"/>
    <d v="2019-11-18T09:45:00"/>
    <n v="574.1"/>
    <d v="2019-11-18T10:00:00"/>
    <n v="576.25"/>
    <n v="3.7000000000000002E-3"/>
    <n v="-2068.35"/>
    <n v="-4.1000000000000003E-3"/>
    <n v="869"/>
    <n v="498892.88"/>
    <n v="1482443.35"/>
    <n v="2"/>
    <n v="-1034.17"/>
    <n v="-3.7000000000000002E-3"/>
    <n v="6.9999999999999999E-4"/>
    <s v="0/0"/>
    <m/>
    <x v="0"/>
    <x v="0"/>
    <x v="8"/>
    <s v="QTR4"/>
    <s v="2019-QTR4"/>
  </r>
  <r>
    <s v="MUTHOOTFIN-I"/>
    <s v="Long"/>
    <d v="2019-11-18T10:15:00"/>
    <n v="728.9"/>
    <d v="2019-11-18T10:45:00"/>
    <n v="733"/>
    <n v="5.5999999999999999E-3"/>
    <n v="2624.9"/>
    <n v="5.1999999999999998E-3"/>
    <n v="689"/>
    <n v="502212.13"/>
    <n v="1485068.25"/>
    <n v="3"/>
    <n v="874.97"/>
    <n v="-5.1000000000000004E-3"/>
    <n v="1.1900000000000001E-2"/>
    <s v="0/0"/>
    <m/>
    <x v="1"/>
    <x v="0"/>
    <x v="8"/>
    <s v="QTR4"/>
    <s v="2019-QTR4"/>
  </r>
  <r>
    <s v="ITC-I"/>
    <s v="Short"/>
    <d v="2019-11-18T10:30:00"/>
    <n v="249.5"/>
    <d v="2019-11-18T10:45:00"/>
    <n v="250.1"/>
    <n v="2.3999999999999998E-3"/>
    <n v="-1401.2"/>
    <n v="-2.8E-3"/>
    <n v="2002"/>
    <n v="499499"/>
    <n v="1483667.05"/>
    <n v="2"/>
    <n v="-700.6"/>
    <n v="-2.3999999999999998E-3"/>
    <n v="5.9999999999999995E-4"/>
    <s v="0/0"/>
    <m/>
    <x v="0"/>
    <x v="0"/>
    <x v="8"/>
    <s v="QTR4"/>
    <s v="2019-QTR4"/>
  </r>
  <r>
    <s v="CADILAHC-I"/>
    <s v="Long"/>
    <d v="2019-11-18T11:00:00"/>
    <n v="242.6"/>
    <d v="2019-11-18T11:15:00"/>
    <n v="240.8"/>
    <n v="-7.4000000000000003E-3"/>
    <n v="-3918.8"/>
    <n v="-7.7999999999999996E-3"/>
    <n v="2066"/>
    <n v="501211.63"/>
    <n v="1479748.25"/>
    <n v="2"/>
    <n v="-1959.4"/>
    <n v="-7.4000000000000003E-3"/>
    <n v="8.0000000000000004E-4"/>
    <s v="0/0"/>
    <m/>
    <x v="0"/>
    <x v="0"/>
    <x v="8"/>
    <s v="QTR4"/>
    <s v="2019-QTR4"/>
  </r>
  <r>
    <s v="CENTURYTEX-I"/>
    <s v="Long"/>
    <d v="2019-11-18T10:45:00"/>
    <n v="443.7"/>
    <d v="2019-11-18T11:30:00"/>
    <n v="437.1"/>
    <n v="-1.49E-2"/>
    <n v="-7710.8"/>
    <n v="-1.5299999999999999E-2"/>
    <n v="1138"/>
    <n v="504930.63"/>
    <n v="1472037.45"/>
    <n v="4"/>
    <n v="-1927.7"/>
    <n v="-1.49E-2"/>
    <n v="5.1000000000000004E-3"/>
    <s v="0/0"/>
    <m/>
    <x v="0"/>
    <x v="0"/>
    <x v="8"/>
    <s v="QTR4"/>
    <s v="2019-QTR4"/>
  </r>
  <r>
    <s v="SUNPHARMA-I"/>
    <s v="Long"/>
    <d v="2019-11-18T09:45:00"/>
    <n v="421.2"/>
    <d v="2019-11-18T12:00:00"/>
    <n v="424.6"/>
    <n v="8.0999999999999996E-3"/>
    <n v="3852.8"/>
    <n v="7.7000000000000002E-3"/>
    <n v="1192"/>
    <n v="502070.41"/>
    <n v="1475890.25"/>
    <n v="10"/>
    <n v="385.28"/>
    <n v="-5.8999999999999999E-3"/>
    <n v="2.3E-2"/>
    <s v="0/0"/>
    <m/>
    <x v="1"/>
    <x v="0"/>
    <x v="8"/>
    <s v="QTR4"/>
    <s v="2019-QTR4"/>
  </r>
  <r>
    <s v="CANBK-I"/>
    <s v="Long"/>
    <d v="2019-11-18T12:00:00"/>
    <n v="210.3"/>
    <d v="2019-11-18T13:30:00"/>
    <n v="209.15"/>
    <n v="-5.4999999999999997E-3"/>
    <n v="-2945.05"/>
    <n v="-5.8999999999999999E-3"/>
    <n v="2387"/>
    <n v="501986.09"/>
    <n v="1472945.2"/>
    <n v="7"/>
    <n v="-420.72"/>
    <n v="-5.4999999999999997E-3"/>
    <n v="8.9999999999999993E-3"/>
    <s v="0/0"/>
    <m/>
    <x v="0"/>
    <x v="0"/>
    <x v="8"/>
    <s v="QTR4"/>
    <s v="2019-QTR4"/>
  </r>
  <r>
    <s v="JUSTDIAL-I"/>
    <s v="Long"/>
    <d v="2019-11-18T10:15:00"/>
    <n v="535.20000000000005"/>
    <d v="2019-11-18T14:45:00"/>
    <n v="528.15"/>
    <n v="-1.32E-2"/>
    <n v="-6791.75"/>
    <n v="-1.3599999999999999E-2"/>
    <n v="935"/>
    <n v="500412"/>
    <n v="1466153.45"/>
    <n v="19"/>
    <n v="-357.46"/>
    <n v="-1.32E-2"/>
    <n v="7.1000000000000004E-3"/>
    <s v="0/0"/>
    <m/>
    <x v="0"/>
    <x v="0"/>
    <x v="8"/>
    <s v="QTR4"/>
    <s v="2019-QTR4"/>
  </r>
  <r>
    <s v="HINDALCO-I"/>
    <s v="Long"/>
    <d v="2019-11-18T11:15:00"/>
    <n v="191.5"/>
    <d v="2019-11-18T15:15:00"/>
    <n v="194"/>
    <n v="1.3100000000000001E-2"/>
    <n v="6337.5"/>
    <n v="1.2699999999999999E-2"/>
    <n v="2615"/>
    <n v="500772.5"/>
    <n v="1472490.95"/>
    <n v="17"/>
    <n v="372.79"/>
    <n v="-2.5999999999999999E-3"/>
    <n v="1.78E-2"/>
    <s v="0/0"/>
    <m/>
    <x v="1"/>
    <x v="0"/>
    <x v="8"/>
    <s v="QTR4"/>
    <s v="2019-QTR4"/>
  </r>
  <r>
    <s v="RECLTD-I"/>
    <s v="Long"/>
    <d v="2019-11-18T11:30:00"/>
    <n v="137.75"/>
    <d v="2019-11-18T15:15:00"/>
    <n v="141.4"/>
    <n v="2.6499999999999999E-2"/>
    <n v="13129.8"/>
    <n v="2.6100000000000002E-2"/>
    <n v="3652"/>
    <n v="503063"/>
    <n v="1485620.75"/>
    <n v="16"/>
    <n v="820.61"/>
    <n v="-6.8999999999999999E-3"/>
    <n v="3.8800000000000001E-2"/>
    <s v="0/0"/>
    <m/>
    <x v="1"/>
    <x v="0"/>
    <x v="8"/>
    <s v="QTR4"/>
    <s v="2019-QTR4"/>
  </r>
  <r>
    <s v="NCC-I"/>
    <s v="Long"/>
    <d v="2019-11-18T14:00:00"/>
    <n v="56.65"/>
    <d v="2019-11-18T15:15:00"/>
    <n v="57.05"/>
    <n v="7.1000000000000004E-3"/>
    <n v="3346"/>
    <n v="6.7000000000000002E-3"/>
    <n v="8865"/>
    <n v="502202.25"/>
    <n v="1488966.75"/>
    <n v="6"/>
    <n v="557.66999999999996"/>
    <n v="-4.4000000000000003E-3"/>
    <n v="1.32E-2"/>
    <s v="0/0"/>
    <m/>
    <x v="1"/>
    <x v="0"/>
    <x v="8"/>
    <s v="QTR4"/>
    <s v="2019-QTR4"/>
  </r>
  <r>
    <s v="IDEA-I"/>
    <s v="Long"/>
    <d v="2019-11-18T14:45:00"/>
    <n v="4.5"/>
    <d v="2019-11-18T15:15:00"/>
    <n v="4.5"/>
    <n v="0"/>
    <n v="-200"/>
    <n v="-4.0000000000000002E-4"/>
    <n v="116279"/>
    <n v="523255.5"/>
    <n v="1488766.75"/>
    <n v="3"/>
    <n v="-66.67"/>
    <n v="-4.4400000000000002E-2"/>
    <n v="2.2200000000000001E-2"/>
    <s v="0/0"/>
    <m/>
    <x v="0"/>
    <x v="0"/>
    <x v="8"/>
    <s v="QTR4"/>
    <s v="2019-QTR4"/>
  </r>
  <r>
    <s v="CASTROLIND-I"/>
    <s v="Long"/>
    <d v="2019-11-19T09:45:00"/>
    <n v="147.1"/>
    <d v="2019-11-19T10:30:00"/>
    <n v="150.5"/>
    <n v="2.3099999999999999E-2"/>
    <n v="11404.2"/>
    <n v="2.2700000000000001E-2"/>
    <n v="3413"/>
    <n v="502052.31"/>
    <n v="1500170.95"/>
    <n v="4"/>
    <n v="2851.05"/>
    <n v="-4.1000000000000003E-3"/>
    <n v="2.86E-2"/>
    <s v="0/0"/>
    <m/>
    <x v="1"/>
    <x v="0"/>
    <x v="8"/>
    <s v="QTR4"/>
    <s v="2019-QTR4"/>
  </r>
  <r>
    <s v="PNB-I"/>
    <s v="Long"/>
    <d v="2019-11-19T10:30:00"/>
    <n v="62.95"/>
    <d v="2019-11-19T11:00:00"/>
    <n v="62.55"/>
    <n v="-6.4000000000000003E-3"/>
    <n v="-3387.2"/>
    <n v="-6.7999999999999996E-3"/>
    <n v="7968"/>
    <n v="501585.59"/>
    <n v="1496783.75"/>
    <n v="3"/>
    <n v="-1129.07"/>
    <n v="-6.4000000000000003E-3"/>
    <n v="8.0000000000000004E-4"/>
    <s v="0/0"/>
    <m/>
    <x v="0"/>
    <x v="0"/>
    <x v="8"/>
    <s v="QTR4"/>
    <s v="2019-QTR4"/>
  </r>
  <r>
    <s v="TATAELXSI-I"/>
    <s v="Long"/>
    <d v="2019-11-19T09:45:00"/>
    <n v="825.95"/>
    <d v="2019-11-19T11:30:00"/>
    <n v="816.25"/>
    <n v="-1.17E-2"/>
    <n v="-6087.9"/>
    <n v="-1.21E-2"/>
    <n v="607"/>
    <n v="501351.66"/>
    <n v="1490695.85"/>
    <n v="8"/>
    <n v="-760.99"/>
    <n v="-1.17E-2"/>
    <n v="4.3E-3"/>
    <s v="0/0"/>
    <m/>
    <x v="0"/>
    <x v="0"/>
    <x v="8"/>
    <s v="QTR4"/>
    <s v="2019-QTR4"/>
  </r>
  <r>
    <s v="UNIONBANK-I"/>
    <s v="Long"/>
    <d v="2019-11-19T09:45:00"/>
    <n v="55.45"/>
    <d v="2019-11-19T12:30:00"/>
    <n v="56.95"/>
    <n v="2.7099999999999999E-2"/>
    <n v="13375"/>
    <n v="2.6700000000000002E-2"/>
    <n v="9050"/>
    <n v="501822.5"/>
    <n v="1504070.85"/>
    <n v="12"/>
    <n v="1114.58"/>
    <n v="-4.4999999999999997E-3"/>
    <n v="3.4299999999999997E-2"/>
    <s v="0/0"/>
    <m/>
    <x v="1"/>
    <x v="0"/>
    <x v="8"/>
    <s v="QTR4"/>
    <s v="2019-QTR4"/>
  </r>
  <r>
    <s v="CUMMINSIND-I"/>
    <s v="Long"/>
    <d v="2019-11-19T11:30:00"/>
    <n v="563.5"/>
    <d v="2019-11-19T12:45:00"/>
    <n v="564.6"/>
    <n v="2E-3"/>
    <n v="776.8"/>
    <n v="1.6000000000000001E-3"/>
    <n v="888"/>
    <n v="500388"/>
    <n v="1504847.65"/>
    <n v="6"/>
    <n v="129.47"/>
    <n v="-1.1000000000000001E-3"/>
    <n v="5.7000000000000002E-3"/>
    <s v="0/0"/>
    <m/>
    <x v="1"/>
    <x v="0"/>
    <x v="8"/>
    <s v="QTR4"/>
    <s v="2019-QTR4"/>
  </r>
  <r>
    <s v="BANKINDIA-I"/>
    <s v="Long"/>
    <d v="2019-11-19T10:15:00"/>
    <n v="72.400000000000006"/>
    <d v="2019-11-19T14:45:00"/>
    <n v="73.7"/>
    <n v="1.7999999999999999E-2"/>
    <n v="8815.5"/>
    <n v="1.7600000000000001E-2"/>
    <n v="6935"/>
    <n v="502094"/>
    <n v="1513663.15"/>
    <n v="19"/>
    <n v="463.97"/>
    <n v="-4.7999999999999996E-3"/>
    <n v="4.5600000000000002E-2"/>
    <s v="0/0"/>
    <m/>
    <x v="1"/>
    <x v="0"/>
    <x v="8"/>
    <s v="QTR4"/>
    <s v="2019-QTR4"/>
  </r>
  <r>
    <s v="PNB-I"/>
    <s v="Long"/>
    <d v="2019-11-19T11:30:00"/>
    <n v="62.95"/>
    <d v="2019-11-19T15:15:00"/>
    <n v="64.650000000000006"/>
    <n v="2.7E-2"/>
    <n v="13335.4"/>
    <n v="2.6599999999999999E-2"/>
    <n v="7962"/>
    <n v="501207.91"/>
    <n v="1526998.55"/>
    <n v="16"/>
    <n v="833.46"/>
    <n v="-3.2000000000000002E-3"/>
    <n v="3.4200000000000001E-2"/>
    <s v="0/0"/>
    <m/>
    <x v="1"/>
    <x v="0"/>
    <x v="8"/>
    <s v="QTR4"/>
    <s v="2019-QTR4"/>
  </r>
  <r>
    <s v="MANAPPURAM-I"/>
    <s v="Long"/>
    <d v="2019-11-19T12:30:00"/>
    <n v="169.1"/>
    <d v="2019-11-19T15:15:00"/>
    <n v="169.75"/>
    <n v="3.8E-3"/>
    <n v="1729.2"/>
    <n v="3.3999999999999998E-3"/>
    <n v="2968"/>
    <n v="501888.81"/>
    <n v="1528727.75"/>
    <n v="12"/>
    <n v="144.1"/>
    <n v="-7.4000000000000003E-3"/>
    <n v="3.8E-3"/>
    <s v="0/0"/>
    <m/>
    <x v="1"/>
    <x v="0"/>
    <x v="8"/>
    <s v="QTR4"/>
    <s v="2019-QTR4"/>
  </r>
  <r>
    <s v="DISHTV-I"/>
    <s v="Long"/>
    <d v="2019-11-19T12:45:00"/>
    <n v="15.05"/>
    <d v="2019-11-19T15:15:00"/>
    <n v="15"/>
    <n v="-3.3E-3"/>
    <n v="-1894.9"/>
    <n v="-3.7000000000000002E-3"/>
    <n v="33898"/>
    <n v="510164.91"/>
    <n v="1526832.85"/>
    <n v="11"/>
    <n v="-172.26"/>
    <n v="-1.9900000000000001E-2"/>
    <n v="1.66E-2"/>
    <s v="0/0"/>
    <m/>
    <x v="0"/>
    <x v="0"/>
    <x v="8"/>
    <s v="QTR4"/>
    <s v="2019-QTR4"/>
  </r>
  <r>
    <s v="HINDPETRO-I"/>
    <s v="Long"/>
    <d v="2019-11-20T09:45:00"/>
    <n v="300.05"/>
    <d v="2019-11-20T10:15:00"/>
    <n v="297.3"/>
    <n v="-9.1999999999999998E-3"/>
    <n v="-4795.25"/>
    <n v="-9.5999999999999992E-3"/>
    <n v="1671"/>
    <n v="501383.53"/>
    <n v="1522037.6"/>
    <n v="3"/>
    <n v="-1598.42"/>
    <n v="-9.1999999999999998E-3"/>
    <n v="5.0000000000000001E-4"/>
    <s v="0/0"/>
    <m/>
    <x v="0"/>
    <x v="0"/>
    <x v="8"/>
    <s v="QTR4"/>
    <s v="2019-QTR4"/>
  </r>
  <r>
    <s v="FEDERALBNK-I"/>
    <s v="Long"/>
    <d v="2019-11-20T10:15:00"/>
    <n v="89.45"/>
    <d v="2019-11-20T10:45:00"/>
    <n v="89.05"/>
    <n v="-4.4999999999999997E-3"/>
    <n v="-2444.8000000000002"/>
    <n v="-4.8999999999999998E-3"/>
    <n v="5612"/>
    <n v="501993.38"/>
    <n v="1519592.8"/>
    <n v="3"/>
    <n v="-814.93"/>
    <n v="-5.5999999999999999E-3"/>
    <n v="5.9999999999999995E-4"/>
    <s v="0/0"/>
    <m/>
    <x v="0"/>
    <x v="0"/>
    <x v="8"/>
    <s v="QTR4"/>
    <s v="2019-QTR4"/>
  </r>
  <r>
    <s v="BHARATFORG-I"/>
    <s v="Long"/>
    <d v="2019-11-20T10:00:00"/>
    <n v="457.75"/>
    <d v="2019-11-20T11:00:00"/>
    <n v="455.2"/>
    <n v="-5.5999999999999999E-3"/>
    <n v="-2992.25"/>
    <n v="-6.0000000000000001E-3"/>
    <n v="1095"/>
    <n v="501236.25"/>
    <n v="1516600.55"/>
    <n v="5"/>
    <n v="-598.45000000000005"/>
    <n v="-5.5999999999999999E-3"/>
    <n v="2.3E-3"/>
    <s v="0/0"/>
    <m/>
    <x v="0"/>
    <x v="0"/>
    <x v="8"/>
    <s v="QTR4"/>
    <s v="2019-QTR4"/>
  </r>
  <r>
    <s v="UJJIVAN-I"/>
    <s v="Long"/>
    <d v="2019-11-20T10:45:00"/>
    <n v="292.95"/>
    <d v="2019-11-20T11:30:00"/>
    <n v="290.7"/>
    <n v="-7.7000000000000002E-3"/>
    <n v="-4047.5"/>
    <n v="-8.0999999999999996E-3"/>
    <n v="1710"/>
    <n v="500944.53"/>
    <n v="1512553.05"/>
    <n v="4"/>
    <n v="-1011.88"/>
    <n v="-7.7000000000000002E-3"/>
    <n v="1.9E-3"/>
    <s v="0/0"/>
    <m/>
    <x v="0"/>
    <x v="0"/>
    <x v="8"/>
    <s v="QTR4"/>
    <s v="2019-QTR4"/>
  </r>
  <r>
    <s v="CENTURYTEX-I"/>
    <s v="Long"/>
    <d v="2019-11-20T09:30:00"/>
    <n v="450"/>
    <d v="2019-11-20T15:15:00"/>
    <n v="451.6"/>
    <n v="3.5999999999999999E-3"/>
    <n v="1590.4"/>
    <n v="3.2000000000000002E-3"/>
    <n v="1119"/>
    <n v="503550"/>
    <n v="1514143.45"/>
    <n v="24"/>
    <n v="66.27"/>
    <n v="-7.1000000000000004E-3"/>
    <n v="4.1099999999999998E-2"/>
    <s v="0/0"/>
    <m/>
    <x v="1"/>
    <x v="0"/>
    <x v="8"/>
    <s v="QTR4"/>
    <s v="2019-QTR4"/>
  </r>
  <r>
    <s v="NMDC-I"/>
    <s v="Long"/>
    <d v="2019-11-20T10:15:00"/>
    <n v="101.9"/>
    <d v="2019-11-20T15:15:00"/>
    <n v="102.1"/>
    <n v="2E-3"/>
    <n v="781.4"/>
    <n v="1.6000000000000001E-3"/>
    <n v="4907"/>
    <n v="500023.31"/>
    <n v="1514924.85"/>
    <n v="21"/>
    <n v="37.21"/>
    <n v="-4.8999999999999998E-3"/>
    <n v="2.5999999999999999E-2"/>
    <s v="0/0"/>
    <m/>
    <x v="1"/>
    <x v="0"/>
    <x v="8"/>
    <s v="QTR4"/>
    <s v="2019-QTR4"/>
  </r>
  <r>
    <s v="SUNPHARMA-I"/>
    <s v="Long"/>
    <d v="2019-11-20T11:15:00"/>
    <n v="436.95"/>
    <d v="2019-11-20T15:15:00"/>
    <n v="449.7"/>
    <n v="2.92E-2"/>
    <n v="14475.25"/>
    <n v="2.8799999999999999E-2"/>
    <n v="1151"/>
    <n v="502929.47"/>
    <n v="1529400.1"/>
    <n v="17"/>
    <n v="851.49"/>
    <n v="-5.7999999999999996E-3"/>
    <n v="5.6099999999999997E-2"/>
    <s v="0/0"/>
    <m/>
    <x v="1"/>
    <x v="0"/>
    <x v="8"/>
    <s v="QTR4"/>
    <s v="2019-QTR4"/>
  </r>
  <r>
    <s v="COALINDIA-I"/>
    <s v="Long"/>
    <d v="2019-11-20T11:30:00"/>
    <n v="203"/>
    <d v="2019-11-20T15:15:00"/>
    <n v="203.45"/>
    <n v="2.2000000000000001E-3"/>
    <n v="908.8"/>
    <n v="1.8E-3"/>
    <n v="2464"/>
    <n v="500192"/>
    <n v="1530308.9"/>
    <n v="16"/>
    <n v="56.8"/>
    <n v="-3.7000000000000002E-3"/>
    <n v="5.8999999999999999E-3"/>
    <s v="0/0"/>
    <m/>
    <x v="1"/>
    <x v="0"/>
    <x v="8"/>
    <s v="QTR4"/>
    <s v="2019-QTR4"/>
  </r>
  <r>
    <s v="LUPIN-I"/>
    <s v="Long"/>
    <d v="2019-11-21T10:00:00"/>
    <n v="788.75"/>
    <d v="2019-11-21T10:30:00"/>
    <n v="780.5"/>
    <n v="-1.0500000000000001E-2"/>
    <n v="-5438.75"/>
    <n v="-1.09E-2"/>
    <n v="635"/>
    <n v="500856.25"/>
    <n v="1524870.15"/>
    <n v="3"/>
    <n v="-1812.92"/>
    <n v="-1.0500000000000001E-2"/>
    <n v="2.9999999999999997E-4"/>
    <s v="0/0"/>
    <m/>
    <x v="0"/>
    <x v="0"/>
    <x v="8"/>
    <s v="QTR4"/>
    <s v="2019-QTR4"/>
  </r>
  <r>
    <s v="BHARATFORG-I"/>
    <s v="Short"/>
    <d v="2019-11-21T10:45:00"/>
    <n v="444"/>
    <d v="2019-11-21T11:15:00"/>
    <n v="446.9"/>
    <n v="6.4999999999999997E-3"/>
    <n v="-3459.6"/>
    <n v="-6.8999999999999999E-3"/>
    <n v="1124"/>
    <n v="499056"/>
    <n v="1521410.55"/>
    <n v="3"/>
    <n v="-1153.2"/>
    <n v="-6.4999999999999997E-3"/>
    <n v="2.7000000000000001E-3"/>
    <s v="0/0"/>
    <m/>
    <x v="0"/>
    <x v="0"/>
    <x v="8"/>
    <s v="QTR4"/>
    <s v="2019-QTR4"/>
  </r>
  <r>
    <s v="BANKBARODA-I"/>
    <s v="Long"/>
    <d v="2019-11-21T09:45:00"/>
    <n v="100.5"/>
    <d v="2019-11-21T11:30:00"/>
    <n v="99.35"/>
    <n v="-1.14E-2"/>
    <n v="-5936.2"/>
    <n v="-1.18E-2"/>
    <n v="4988"/>
    <n v="501294"/>
    <n v="1515474.35"/>
    <n v="8"/>
    <n v="-742.03"/>
    <n v="-1.14E-2"/>
    <n v="2E-3"/>
    <s v="0/0"/>
    <m/>
    <x v="0"/>
    <x v="0"/>
    <x v="8"/>
    <s v="QTR4"/>
    <s v="2019-QTR4"/>
  </r>
  <r>
    <s v="APOLLOTYRE-I"/>
    <s v="Short"/>
    <d v="2019-11-21T10:45:00"/>
    <n v="165.95"/>
    <d v="2019-11-21T12:45:00"/>
    <n v="166.7"/>
    <n v="4.4999999999999997E-3"/>
    <n v="-2463.5"/>
    <n v="-4.8999999999999998E-3"/>
    <n v="3018"/>
    <n v="500837.09"/>
    <n v="1513010.85"/>
    <n v="9"/>
    <n v="-273.72000000000003"/>
    <n v="-4.4999999999999997E-3"/>
    <n v="4.4999999999999997E-3"/>
    <s v="0/0"/>
    <m/>
    <x v="0"/>
    <x v="0"/>
    <x v="8"/>
    <s v="QTR4"/>
    <s v="2019-QTR4"/>
  </r>
  <r>
    <s v="CASTROLIND-I"/>
    <s v="Long"/>
    <d v="2019-11-21T11:30:00"/>
    <n v="160.19999999999999"/>
    <d v="2019-11-21T13:15:00"/>
    <n v="157.94999999999999"/>
    <n v="-1.4E-2"/>
    <n v="-7222.25"/>
    <n v="-1.44E-2"/>
    <n v="3121"/>
    <n v="499984.19"/>
    <n v="1505788.6"/>
    <n v="8"/>
    <n v="-902.78"/>
    <n v="-1.4E-2"/>
    <n v="7.7999999999999996E-3"/>
    <s v="0/0"/>
    <m/>
    <x v="0"/>
    <x v="0"/>
    <x v="8"/>
    <s v="QTR4"/>
    <s v="2019-QTR4"/>
  </r>
  <r>
    <s v="MFSL-I"/>
    <s v="Long"/>
    <d v="2019-11-21T11:15:00"/>
    <n v="515"/>
    <d v="2019-11-21T14:45:00"/>
    <n v="507.7"/>
    <n v="-1.4200000000000001E-2"/>
    <n v="-7317.5"/>
    <n v="-1.46E-2"/>
    <n v="975"/>
    <n v="502125"/>
    <n v="1498471.1"/>
    <n v="15"/>
    <n v="-487.83"/>
    <n v="-1.4200000000000001E-2"/>
    <n v="1.5100000000000001E-2"/>
    <s v="0/0"/>
    <m/>
    <x v="0"/>
    <x v="0"/>
    <x v="8"/>
    <s v="QTR4"/>
    <s v="2019-QTR4"/>
  </r>
  <r>
    <s v="MOTHERSUMI-I"/>
    <s v="Short"/>
    <d v="2019-11-21T10:30:00"/>
    <n v="130.1"/>
    <d v="2019-11-21T15:15:00"/>
    <n v="123.35"/>
    <n v="-5.1900000000000002E-2"/>
    <n v="25693"/>
    <n v="5.1499999999999997E-2"/>
    <n v="3836"/>
    <n v="499063.63"/>
    <n v="1524164.1"/>
    <n v="20"/>
    <n v="1284.6500000000001"/>
    <n v="-1.9E-3"/>
    <n v="6.5699999999999995E-2"/>
    <s v="0/0"/>
    <m/>
    <x v="1"/>
    <x v="0"/>
    <x v="8"/>
    <s v="QTR4"/>
    <s v="2019-QTR4"/>
  </r>
  <r>
    <s v="AMBUJACEM-I"/>
    <s v="Short"/>
    <d v="2019-11-21T12:45:00"/>
    <n v="200.8"/>
    <d v="2019-11-21T15:15:00"/>
    <n v="201"/>
    <n v="1E-3"/>
    <n v="-697.4"/>
    <n v="-1.4E-3"/>
    <n v="2487"/>
    <n v="499389.59"/>
    <n v="1523466.7"/>
    <n v="11"/>
    <n v="-63.4"/>
    <n v="-2.7000000000000001E-3"/>
    <n v="2.0000000000000001E-4"/>
    <s v="0/0"/>
    <m/>
    <x v="0"/>
    <x v="0"/>
    <x v="8"/>
    <s v="QTR4"/>
    <s v="2019-QTR4"/>
  </r>
  <r>
    <s v="BIOCON-I"/>
    <s v="Short"/>
    <d v="2019-11-21T13:15:00"/>
    <n v="258.3"/>
    <d v="2019-11-21T15:15:00"/>
    <n v="254.85"/>
    <n v="-1.34E-2"/>
    <n v="6472.3"/>
    <n v="1.2999999999999999E-2"/>
    <n v="1934"/>
    <n v="499552.19"/>
    <n v="1529939"/>
    <n v="9"/>
    <n v="719.14"/>
    <n v="-1.6999999999999999E-3"/>
    <n v="1.47E-2"/>
    <s v="0/0"/>
    <m/>
    <x v="1"/>
    <x v="0"/>
    <x v="8"/>
    <s v="QTR4"/>
    <s v="2019-QTR4"/>
  </r>
  <r>
    <s v="MANAPPURAM-I"/>
    <s v="Short"/>
    <d v="2019-11-21T14:45:00"/>
    <n v="162.15"/>
    <d v="2019-11-21T15:15:00"/>
    <n v="162.25"/>
    <n v="5.9999999999999995E-4"/>
    <n v="-507.5"/>
    <n v="-1E-3"/>
    <n v="3075"/>
    <n v="498611.22"/>
    <n v="1529431.5"/>
    <n v="3"/>
    <n v="-169.17"/>
    <n v="-4.5999999999999999E-3"/>
    <n v="2.8E-3"/>
    <s v="0/0"/>
    <m/>
    <x v="0"/>
    <x v="0"/>
    <x v="8"/>
    <s v="QTR4"/>
    <s v="2019-QTR4"/>
  </r>
  <r>
    <s v="CONCOR-I"/>
    <s v="Short"/>
    <d v="2019-11-22T09:45:00"/>
    <n v="566.15"/>
    <d v="2019-11-22T10:00:00"/>
    <n v="568.75"/>
    <n v="4.5999999999999999E-3"/>
    <n v="-2493.1999999999998"/>
    <n v="-5.0000000000000001E-3"/>
    <n v="882"/>
    <n v="499344.31"/>
    <n v="1526938.3"/>
    <n v="2"/>
    <n v="-1246.5999999999999"/>
    <n v="-4.5999999999999999E-3"/>
    <n v="5.5999999999999999E-3"/>
    <s v="0/0"/>
    <m/>
    <x v="0"/>
    <x v="0"/>
    <x v="8"/>
    <s v="QTR4"/>
    <s v="2019-QTR4"/>
  </r>
  <r>
    <s v="IGL-I"/>
    <s v="Short"/>
    <d v="2019-11-22T09:45:00"/>
    <n v="403"/>
    <d v="2019-11-22T10:15:00"/>
    <n v="404"/>
    <n v="2.5000000000000001E-3"/>
    <n v="-1434"/>
    <n v="-2.8999999999999998E-3"/>
    <n v="1234"/>
    <n v="497302"/>
    <n v="1525504.3"/>
    <n v="3"/>
    <n v="-478"/>
    <n v="-6.1999999999999998E-3"/>
    <n v="1.2999999999999999E-2"/>
    <s v="0/0"/>
    <m/>
    <x v="0"/>
    <x v="0"/>
    <x v="8"/>
    <s v="QTR4"/>
    <s v="2019-QTR4"/>
  </r>
  <r>
    <s v="CESC-I"/>
    <s v="Short"/>
    <d v="2019-11-22T10:00:00"/>
    <n v="736.05"/>
    <d v="2019-11-22T10:15:00"/>
    <n v="740"/>
    <n v="5.4000000000000003E-3"/>
    <n v="-2878.1"/>
    <n v="-5.7999999999999996E-3"/>
    <n v="678"/>
    <n v="499041.91"/>
    <n v="1522626.2"/>
    <n v="2"/>
    <n v="-1439.05"/>
    <n v="-5.4000000000000003E-3"/>
    <n v="1.6999999999999999E-3"/>
    <s v="0/0"/>
    <m/>
    <x v="0"/>
    <x v="0"/>
    <x v="8"/>
    <s v="QTR4"/>
    <s v="2019-QTR4"/>
  </r>
  <r>
    <s v="INFY-I"/>
    <s v="Short"/>
    <d v="2019-11-22T10:00:00"/>
    <n v="688.4"/>
    <d v="2019-11-22T10:30:00"/>
    <n v="688.65"/>
    <n v="4.0000000000000002E-4"/>
    <n v="-380.25"/>
    <n v="-8.0000000000000004E-4"/>
    <n v="721"/>
    <n v="496336.41"/>
    <n v="1522245.95"/>
    <n v="3"/>
    <n v="-126.75"/>
    <n v="-7.1000000000000004E-3"/>
    <n v="5.7000000000000002E-3"/>
    <s v="0/0"/>
    <m/>
    <x v="0"/>
    <x v="0"/>
    <x v="8"/>
    <s v="QTR4"/>
    <s v="2019-QTR4"/>
  </r>
  <r>
    <s v="BEL-I"/>
    <s v="Short"/>
    <d v="2019-11-22T10:15:00"/>
    <n v="108.35"/>
    <d v="2019-11-22T10:30:00"/>
    <n v="109.1"/>
    <n v="6.8999999999999999E-3"/>
    <n v="-3644.75"/>
    <n v="-7.3000000000000001E-3"/>
    <n v="4593"/>
    <n v="497651.53"/>
    <n v="1518601.2"/>
    <n v="2"/>
    <n v="-1822.38"/>
    <n v="-8.8000000000000005E-3"/>
    <n v="6.0000000000000001E-3"/>
    <s v="0/0"/>
    <m/>
    <x v="0"/>
    <x v="0"/>
    <x v="8"/>
    <s v="QTR4"/>
    <s v="2019-QTR4"/>
  </r>
  <r>
    <s v="CHOLAFIN-I"/>
    <s v="Short"/>
    <d v="2019-11-22T10:15:00"/>
    <n v="311.3"/>
    <d v="2019-11-22T10:45:00"/>
    <n v="313.8"/>
    <n v="8.0000000000000002E-3"/>
    <n v="-4202.5"/>
    <n v="-8.3999999999999995E-3"/>
    <n v="1601"/>
    <n v="498391.28"/>
    <n v="1514398.7"/>
    <n v="3"/>
    <n v="-1400.83"/>
    <n v="-1.2500000000000001E-2"/>
    <n v="1.6000000000000001E-3"/>
    <s v="0/0"/>
    <m/>
    <x v="0"/>
    <x v="0"/>
    <x v="8"/>
    <s v="QTR4"/>
    <s v="2019-QTR4"/>
  </r>
  <r>
    <s v="MANAPPURAM-I"/>
    <s v="Short"/>
    <d v="2019-11-22T09:45:00"/>
    <n v="161.15"/>
    <d v="2019-11-22T11:00:00"/>
    <n v="162.15"/>
    <n v="6.1999999999999998E-3"/>
    <n v="-3302"/>
    <n v="-6.6E-3"/>
    <n v="3102"/>
    <n v="499887.28"/>
    <n v="1511096.7"/>
    <n v="6"/>
    <n v="-550.33000000000004"/>
    <n v="-6.1999999999999998E-3"/>
    <n v="1.0500000000000001E-2"/>
    <s v="0/0"/>
    <m/>
    <x v="0"/>
    <x v="0"/>
    <x v="8"/>
    <s v="QTR4"/>
    <s v="2019-QTR4"/>
  </r>
  <r>
    <s v="AMBUJACEM-I"/>
    <s v="Short"/>
    <d v="2019-11-22T10:45:00"/>
    <n v="199.75"/>
    <d v="2019-11-22T11:00:00"/>
    <n v="200.25"/>
    <n v="2.5000000000000001E-3"/>
    <n v="-1451.5"/>
    <n v="-2.8999999999999998E-3"/>
    <n v="2503"/>
    <n v="499974.25"/>
    <n v="1509645.2"/>
    <n v="2"/>
    <n v="-725.75"/>
    <n v="-3.0000000000000001E-3"/>
    <n v="8.0000000000000004E-4"/>
    <s v="0/0"/>
    <m/>
    <x v="0"/>
    <x v="0"/>
    <x v="8"/>
    <s v="QTR4"/>
    <s v="2019-QTR4"/>
  </r>
  <r>
    <s v="IBULHSGFIN-I"/>
    <s v="Long"/>
    <d v="2019-11-22T10:30:00"/>
    <n v="239.65"/>
    <d v="2019-11-22T11:30:00"/>
    <n v="235.3"/>
    <n v="-1.8200000000000001E-2"/>
    <n v="-9387.2000000000007"/>
    <n v="-1.8499999999999999E-2"/>
    <n v="2112"/>
    <n v="506140.78"/>
    <n v="1500258"/>
    <n v="5"/>
    <n v="-1877.44"/>
    <n v="-1.8200000000000001E-2"/>
    <n v="2.0199999999999999E-2"/>
    <s v="0/0"/>
    <m/>
    <x v="0"/>
    <x v="0"/>
    <x v="8"/>
    <s v="QTR4"/>
    <s v="2019-QTR4"/>
  </r>
  <r>
    <s v="MARICO-I"/>
    <s v="Short"/>
    <d v="2019-11-22T11:30:00"/>
    <n v="354.65"/>
    <d v="2019-11-22T11:45:00"/>
    <n v="355.15"/>
    <n v="1.4E-3"/>
    <n v="-904"/>
    <n v="-1.8E-3"/>
    <n v="1408"/>
    <n v="499347.19"/>
    <n v="1499354"/>
    <n v="2"/>
    <n v="-452"/>
    <n v="-3.0999999999999999E-3"/>
    <n v="3.0000000000000001E-3"/>
    <s v="0/0"/>
    <m/>
    <x v="0"/>
    <x v="0"/>
    <x v="8"/>
    <s v="QTR4"/>
    <s v="2019-QTR4"/>
  </r>
  <r>
    <s v="AUROPHARMA-I"/>
    <s v="Short"/>
    <d v="2019-11-22T11:45:00"/>
    <n v="422.5"/>
    <d v="2019-11-22T12:00:00"/>
    <n v="429.25"/>
    <n v="1.6E-2"/>
    <n v="-8138"/>
    <n v="-1.6400000000000001E-2"/>
    <n v="1176"/>
    <n v="496860"/>
    <n v="1491216"/>
    <n v="2"/>
    <n v="-4069"/>
    <n v="-1.6E-2"/>
    <n v="2E-3"/>
    <s v="0/0"/>
    <m/>
    <x v="0"/>
    <x v="0"/>
    <x v="8"/>
    <s v="QTR4"/>
    <s v="2019-QTR4"/>
  </r>
  <r>
    <s v="M&amp;MFIN-I"/>
    <s v="Short"/>
    <d v="2019-11-22T12:00:00"/>
    <n v="325.14999999999998"/>
    <d v="2019-11-22T12:15:00"/>
    <n v="326"/>
    <n v="2.5999999999999999E-3"/>
    <n v="-1507.3"/>
    <n v="-3.0000000000000001E-3"/>
    <n v="1538"/>
    <n v="500080.69"/>
    <n v="1489708.7"/>
    <n v="2"/>
    <n v="-753.65"/>
    <n v="-2.5999999999999999E-3"/>
    <n v="3.2000000000000002E-3"/>
    <s v="0/0"/>
    <m/>
    <x v="0"/>
    <x v="0"/>
    <x v="8"/>
    <s v="QTR4"/>
    <s v="2019-QTR4"/>
  </r>
  <r>
    <s v="MANAPPURAM-I"/>
    <s v="Short"/>
    <d v="2019-11-22T11:15:00"/>
    <n v="161.15"/>
    <d v="2019-11-22T13:45:00"/>
    <n v="162.15"/>
    <n v="6.1999999999999998E-3"/>
    <n v="-3292"/>
    <n v="-6.6E-3"/>
    <n v="3092"/>
    <n v="498275.78"/>
    <n v="1486416.7"/>
    <n v="11"/>
    <n v="-299.27"/>
    <n v="-6.4999999999999997E-3"/>
    <n v="4.7000000000000002E-3"/>
    <s v="0/0"/>
    <m/>
    <x v="0"/>
    <x v="0"/>
    <x v="8"/>
    <s v="QTR4"/>
    <s v="2019-QTR4"/>
  </r>
  <r>
    <s v="AMBUJACEM-I"/>
    <s v="Short"/>
    <d v="2019-11-22T11:15:00"/>
    <n v="199.75"/>
    <d v="2019-11-22T15:00:00"/>
    <n v="200.25"/>
    <n v="2.5000000000000001E-3"/>
    <n v="-1449.5"/>
    <n v="-2.8999999999999998E-3"/>
    <n v="2499"/>
    <n v="499175.25"/>
    <n v="1484967.2"/>
    <n v="16"/>
    <n v="-90.59"/>
    <n v="-2.5000000000000001E-3"/>
    <n v="8.8000000000000005E-3"/>
    <s v="0/0"/>
    <m/>
    <x v="0"/>
    <x v="0"/>
    <x v="8"/>
    <s v="QTR4"/>
    <s v="2019-QTR4"/>
  </r>
  <r>
    <s v="EXIDEIND-I"/>
    <s v="Long"/>
    <d v="2019-11-22T10:45:00"/>
    <n v="193.7"/>
    <d v="2019-11-22T15:15:00"/>
    <n v="192.6"/>
    <n v="-5.7000000000000002E-3"/>
    <n v="-3043.5"/>
    <n v="-6.1000000000000004E-3"/>
    <n v="2585"/>
    <n v="500714.5"/>
    <n v="1481923.7"/>
    <n v="19"/>
    <n v="-160.18"/>
    <n v="-7.7000000000000002E-3"/>
    <n v="3.8999999999999998E-3"/>
    <s v="0/0"/>
    <m/>
    <x v="0"/>
    <x v="0"/>
    <x v="8"/>
    <s v="QTR4"/>
    <s v="2019-QTR4"/>
  </r>
  <r>
    <s v="PFC-I"/>
    <s v="Long"/>
    <d v="2019-11-22T12:15:00"/>
    <n v="118.05"/>
    <d v="2019-11-22T15:15:00"/>
    <n v="118.2"/>
    <n v="1.2999999999999999E-3"/>
    <n v="436.6"/>
    <n v="8.9999999999999998E-4"/>
    <n v="4244"/>
    <n v="501004.22"/>
    <n v="1482360.3"/>
    <n v="13"/>
    <n v="33.58"/>
    <n v="-3.8E-3"/>
    <n v="6.4000000000000003E-3"/>
    <s v="0/0"/>
    <m/>
    <x v="1"/>
    <x v="0"/>
    <x v="8"/>
    <s v="QTR4"/>
    <s v="2019-QTR4"/>
  </r>
  <r>
    <s v="WIPRO-I"/>
    <s v="Short"/>
    <d v="2019-11-22T13:45:00"/>
    <n v="242.95"/>
    <d v="2019-11-22T15:15:00"/>
    <n v="242.85"/>
    <n v="-4.0000000000000002E-4"/>
    <n v="5.5"/>
    <n v="0"/>
    <n v="2055"/>
    <n v="499262.25"/>
    <n v="1482365.8"/>
    <n v="7"/>
    <n v="0.79"/>
    <n v="-1.6000000000000001E-3"/>
    <n v="1E-3"/>
    <s v="0/0"/>
    <m/>
    <x v="1"/>
    <x v="0"/>
    <x v="8"/>
    <s v="QTR4"/>
    <s v="2019-QTR4"/>
  </r>
  <r>
    <s v="HINDALCO-I"/>
    <s v="Long"/>
    <d v="2019-11-25T10:00:00"/>
    <n v="195.2"/>
    <d v="2019-11-25T11:00:00"/>
    <n v="198.75"/>
    <n v="1.8200000000000001E-2"/>
    <n v="8944.7999999999993"/>
    <n v="1.78E-2"/>
    <n v="2576"/>
    <n v="502835.19"/>
    <n v="1491310.6"/>
    <n v="5"/>
    <n v="1788.96"/>
    <n v="-6.1000000000000004E-3"/>
    <n v="2.7199999999999998E-2"/>
    <s v="0/0"/>
    <m/>
    <x v="1"/>
    <x v="0"/>
    <x v="8"/>
    <s v="QTR4"/>
    <s v="2019-QTR4"/>
  </r>
  <r>
    <s v="NATIONALUM-I"/>
    <s v="Long"/>
    <d v="2019-11-25T09:45:00"/>
    <n v="42.5"/>
    <d v="2019-11-25T15:15:00"/>
    <n v="43.25"/>
    <n v="1.7600000000000001E-2"/>
    <n v="8644"/>
    <n v="1.72E-2"/>
    <n v="11792"/>
    <n v="501160"/>
    <n v="1499954.6"/>
    <n v="23"/>
    <n v="375.83"/>
    <n v="-2.3999999999999998E-3"/>
    <n v="0.02"/>
    <s v="0/0"/>
    <m/>
    <x v="1"/>
    <x v="0"/>
    <x v="8"/>
    <s v="QTR4"/>
    <s v="2019-QTR4"/>
  </r>
  <r>
    <s v="JINDALSTEL-I"/>
    <s v="Long"/>
    <d v="2019-11-25T09:45:00"/>
    <n v="149.44999999999999"/>
    <d v="2019-11-25T15:15:00"/>
    <n v="153.69999999999999"/>
    <n v="2.8400000000000002E-2"/>
    <n v="14101.25"/>
    <n v="2.8000000000000001E-2"/>
    <n v="3365"/>
    <n v="502899.25"/>
    <n v="1514055.85"/>
    <n v="23"/>
    <n v="613.1"/>
    <n v="-5.7000000000000002E-3"/>
    <n v="4.2500000000000003E-2"/>
    <s v="0/0"/>
    <m/>
    <x v="1"/>
    <x v="0"/>
    <x v="8"/>
    <s v="QTR4"/>
    <s v="2019-QTR4"/>
  </r>
  <r>
    <s v="M&amp;MFIN-I"/>
    <s v="Long"/>
    <d v="2019-11-25T10:30:00"/>
    <n v="336.65"/>
    <d v="2019-11-25T15:15:00"/>
    <n v="345.2"/>
    <n v="2.5399999999999999E-2"/>
    <n v="12522.4"/>
    <n v="2.5000000000000001E-2"/>
    <n v="1488"/>
    <n v="500935.19"/>
    <n v="1526578.25"/>
    <n v="20"/>
    <n v="626.12"/>
    <n v="-6.1000000000000004E-3"/>
    <n v="3.0599999999999999E-2"/>
    <s v="0/0"/>
    <m/>
    <x v="1"/>
    <x v="0"/>
    <x v="8"/>
    <s v="QTR4"/>
    <s v="2019-QTR4"/>
  </r>
  <r>
    <s v="GRASIM-I"/>
    <s v="Long"/>
    <d v="2019-11-25T11:15:00"/>
    <n v="815"/>
    <d v="2019-11-25T15:15:00"/>
    <n v="822.6"/>
    <n v="9.2999999999999992E-3"/>
    <n v="4474"/>
    <n v="8.8999999999999999E-3"/>
    <n v="615"/>
    <n v="501225"/>
    <n v="1531052.25"/>
    <n v="17"/>
    <n v="263.18"/>
    <n v="-4.8999999999999998E-3"/>
    <n v="1.2E-2"/>
    <s v="0/0"/>
    <m/>
    <x v="1"/>
    <x v="0"/>
    <x v="8"/>
    <s v="QTR4"/>
    <s v="2019-QTR4"/>
  </r>
  <r>
    <s v="SBIN-I"/>
    <s v="Long"/>
    <d v="2019-11-26T10:00:00"/>
    <n v="339.4"/>
    <d v="2019-11-26T10:15:00"/>
    <n v="338.25"/>
    <n v="-3.3999999999999998E-3"/>
    <n v="-1898.55"/>
    <n v="-3.8E-3"/>
    <n v="1477"/>
    <n v="501293.78"/>
    <n v="1529153.7"/>
    <n v="2"/>
    <n v="-949.27"/>
    <n v="-5.1999999999999998E-3"/>
    <n v="6.9999999999999999E-4"/>
    <s v="0/0"/>
    <m/>
    <x v="0"/>
    <x v="0"/>
    <x v="8"/>
    <s v="QTR4"/>
    <s v="2019-QTR4"/>
  </r>
  <r>
    <s v="AMARAJABAT-I"/>
    <s v="Long"/>
    <d v="2019-11-26T10:30:00"/>
    <n v="748"/>
    <d v="2019-11-26T10:45:00"/>
    <n v="744.85"/>
    <n v="-4.1999999999999997E-3"/>
    <n v="-2307.35"/>
    <n v="-4.5999999999999999E-3"/>
    <n v="669"/>
    <n v="500412"/>
    <n v="1526846.35"/>
    <n v="2"/>
    <n v="-1153.67"/>
    <n v="-5.1999999999999998E-3"/>
    <n v="1E-4"/>
    <s v="0/0"/>
    <m/>
    <x v="0"/>
    <x v="0"/>
    <x v="8"/>
    <s v="QTR4"/>
    <s v="2019-QTR4"/>
  </r>
  <r>
    <s v="GLENMARK-I"/>
    <s v="Short"/>
    <d v="2019-11-26T10:15:00"/>
    <n v="340.65"/>
    <d v="2019-11-26T11:00:00"/>
    <n v="343.35"/>
    <n v="7.9000000000000008E-3"/>
    <n v="-4163.6000000000004"/>
    <n v="-8.3000000000000001E-3"/>
    <n v="1468"/>
    <n v="500074.19"/>
    <n v="1522682.75"/>
    <n v="4"/>
    <n v="-1040.9000000000001"/>
    <n v="-7.9000000000000008E-3"/>
    <n v="5.7000000000000002E-3"/>
    <s v="0/0"/>
    <m/>
    <x v="0"/>
    <x v="0"/>
    <x v="8"/>
    <s v="QTR4"/>
    <s v="2019-QTR4"/>
  </r>
  <r>
    <s v="GAIL-I"/>
    <s v="Long"/>
    <d v="2019-11-26T09:45:00"/>
    <n v="123.4"/>
    <d v="2019-11-26T11:15:00"/>
    <n v="124"/>
    <n v="4.8999999999999998E-3"/>
    <n v="2242"/>
    <n v="4.4999999999999997E-3"/>
    <n v="4070"/>
    <n v="502238"/>
    <n v="1524924.75"/>
    <n v="7"/>
    <n v="320.29000000000002"/>
    <n v="-4.8999999999999998E-3"/>
    <n v="1.2999999999999999E-2"/>
    <s v="0/0"/>
    <m/>
    <x v="1"/>
    <x v="0"/>
    <x v="8"/>
    <s v="QTR4"/>
    <s v="2019-QTR4"/>
  </r>
  <r>
    <s v="ZEEL-I"/>
    <s v="Short"/>
    <d v="2019-11-26T11:00:00"/>
    <n v="318.45"/>
    <d v="2019-11-26T12:15:00"/>
    <n v="326.3"/>
    <n v="2.47E-2"/>
    <n v="-12469.55"/>
    <n v="-2.5100000000000001E-2"/>
    <n v="1563"/>
    <n v="497737.38"/>
    <n v="1512455.2"/>
    <n v="6"/>
    <n v="-2078.2600000000002"/>
    <n v="-2.47E-2"/>
    <n v="1.6000000000000001E-3"/>
    <s v="0/0"/>
    <m/>
    <x v="0"/>
    <x v="0"/>
    <x v="8"/>
    <s v="QTR4"/>
    <s v="2019-QTR4"/>
  </r>
  <r>
    <s v="HINDPETRO-I"/>
    <s v="Short"/>
    <d v="2019-11-26T12:15:00"/>
    <n v="291.10000000000002"/>
    <d v="2019-11-26T12:30:00"/>
    <n v="292.14999999999998"/>
    <n v="3.5999999999999999E-3"/>
    <n v="-1996.55"/>
    <n v="-4.0000000000000001E-3"/>
    <n v="1711"/>
    <n v="498072.13"/>
    <n v="1510458.65"/>
    <n v="2"/>
    <n v="-998.27"/>
    <n v="-3.5999999999999999E-3"/>
    <n v="2.9999999999999997E-4"/>
    <s v="0/0"/>
    <m/>
    <x v="0"/>
    <x v="0"/>
    <x v="8"/>
    <s v="QTR4"/>
    <s v="2019-QTR4"/>
  </r>
  <r>
    <s v="ESCORTS-I"/>
    <s v="Long"/>
    <d v="2019-11-26T09:45:00"/>
    <n v="664.45"/>
    <d v="2019-11-26T14:00:00"/>
    <n v="661.3"/>
    <n v="-4.7000000000000002E-3"/>
    <n v="-2575.1"/>
    <n v="-5.1000000000000004E-3"/>
    <n v="754"/>
    <n v="500995.31"/>
    <n v="1507883.55"/>
    <n v="18"/>
    <n v="-143.06"/>
    <n v="-4.7000000000000002E-3"/>
    <n v="9.9000000000000008E-3"/>
    <s v="0/0"/>
    <m/>
    <x v="0"/>
    <x v="0"/>
    <x v="8"/>
    <s v="QTR4"/>
    <s v="2019-QTR4"/>
  </r>
  <r>
    <s v="GLENMARK-I"/>
    <s v="Short"/>
    <d v="2019-11-26T11:45:00"/>
    <n v="340.65"/>
    <d v="2019-11-26T14:00:00"/>
    <n v="337.05"/>
    <n v="-1.06E-2"/>
    <n v="5038"/>
    <n v="1.0200000000000001E-2"/>
    <n v="1455"/>
    <n v="495645.75"/>
    <n v="1512921.55"/>
    <n v="10"/>
    <n v="503.8"/>
    <n v="-9.1000000000000004E-3"/>
    <n v="1.4200000000000001E-2"/>
    <s v="0/0"/>
    <m/>
    <x v="1"/>
    <x v="0"/>
    <x v="8"/>
    <s v="QTR4"/>
    <s v="2019-QTR4"/>
  </r>
  <r>
    <s v="UJJIVAN-I"/>
    <s v="Long"/>
    <d v="2019-11-26T12:30:00"/>
    <n v="314.75"/>
    <d v="2019-11-26T14:00:00"/>
    <n v="312.45"/>
    <n v="-7.3000000000000001E-3"/>
    <n v="-3863.9"/>
    <n v="-7.7000000000000002E-3"/>
    <n v="1593"/>
    <n v="501396.75"/>
    <n v="1509057.65"/>
    <n v="7"/>
    <n v="-551.99"/>
    <n v="-7.3000000000000001E-3"/>
    <n v="3.5000000000000001E-3"/>
    <s v="0/0"/>
    <m/>
    <x v="0"/>
    <x v="0"/>
    <x v="8"/>
    <s v="QTR4"/>
    <s v="2019-QTR4"/>
  </r>
  <r>
    <s v="BIOCON-I"/>
    <s v="Long"/>
    <d v="2019-11-26T11:15:00"/>
    <n v="262.89999999999998"/>
    <d v="2019-11-26T14:30:00"/>
    <n v="266.2"/>
    <n v="1.26E-2"/>
    <n v="6076.6"/>
    <n v="1.2200000000000001E-2"/>
    <n v="1902"/>
    <n v="500035.78"/>
    <n v="1515134.25"/>
    <n v="14"/>
    <n v="434.04"/>
    <n v="-1.1000000000000001E-3"/>
    <n v="3.2500000000000001E-2"/>
    <s v="0/0"/>
    <m/>
    <x v="1"/>
    <x v="0"/>
    <x v="8"/>
    <s v="QTR4"/>
    <s v="2019-QTR4"/>
  </r>
  <r>
    <s v="BHEL-I"/>
    <s v="Short"/>
    <d v="2019-11-26T14:00:00"/>
    <n v="54.55"/>
    <d v="2019-11-26T15:15:00"/>
    <n v="53.5"/>
    <n v="-1.9199999999999998E-2"/>
    <n v="9398.0499999999993"/>
    <n v="1.8800000000000001E-2"/>
    <n v="9141"/>
    <n v="498641.53"/>
    <n v="1524532.3"/>
    <n v="6"/>
    <n v="1566.34"/>
    <n v="-3.7000000000000002E-3"/>
    <n v="2.5700000000000001E-2"/>
    <s v="0/0"/>
    <m/>
    <x v="1"/>
    <x v="0"/>
    <x v="8"/>
    <s v="QTR4"/>
    <s v="2019-QTR4"/>
  </r>
  <r>
    <s v="NCC-I"/>
    <s v="Short"/>
    <d v="2019-11-26T14:00:00"/>
    <n v="60.05"/>
    <d v="2019-11-26T15:15:00"/>
    <n v="59.2"/>
    <n v="-1.4200000000000001E-2"/>
    <n v="6877.1"/>
    <n v="1.38E-2"/>
    <n v="8326"/>
    <n v="499976.28"/>
    <n v="1531409.4"/>
    <n v="6"/>
    <n v="1146.18"/>
    <n v="-3.3E-3"/>
    <n v="0.02"/>
    <s v="0/0"/>
    <m/>
    <x v="1"/>
    <x v="0"/>
    <x v="8"/>
    <s v="QTR4"/>
    <s v="2019-QTR4"/>
  </r>
  <r>
    <s v="NBCC-I"/>
    <s v="Short"/>
    <d v="2019-11-26T14:15:00"/>
    <n v="36.700000000000003"/>
    <d v="2019-11-26T15:15:00"/>
    <n v="36.4"/>
    <n v="-8.2000000000000007E-3"/>
    <n v="3876.1"/>
    <n v="7.7999999999999996E-3"/>
    <n v="13587"/>
    <n v="498642.91"/>
    <n v="1535285.5"/>
    <n v="5"/>
    <n v="775.22"/>
    <n v="-2.7000000000000001E-3"/>
    <n v="1.3599999999999999E-2"/>
    <s v="0/0"/>
    <m/>
    <x v="1"/>
    <x v="0"/>
    <x v="8"/>
    <s v="QTR4"/>
    <s v="2019-QTR4"/>
  </r>
  <r>
    <s v="NTPC-I"/>
    <s v="Short"/>
    <d v="2019-11-26T14:30:00"/>
    <n v="117.55"/>
    <d v="2019-11-26T15:15:00"/>
    <n v="116.95"/>
    <n v="-5.1000000000000004E-3"/>
    <n v="2352.4"/>
    <n v="4.7000000000000002E-3"/>
    <n v="4254"/>
    <n v="500057.72"/>
    <n v="1537637.9"/>
    <n v="4"/>
    <n v="588.1"/>
    <n v="-1.6999999999999999E-3"/>
    <n v="6.4000000000000003E-3"/>
    <s v="0/0"/>
    <m/>
    <x v="1"/>
    <x v="0"/>
    <x v="8"/>
    <s v="QTR4"/>
    <s v="2019-QTR4"/>
  </r>
  <r>
    <s v="GAIL-I"/>
    <s v="Long"/>
    <d v="2019-11-27T10:00:00"/>
    <n v="125.8"/>
    <d v="2019-11-27T10:30:00"/>
    <n v="125.15"/>
    <n v="-5.1999999999999998E-3"/>
    <n v="-2788.3"/>
    <n v="-5.5999999999999999E-3"/>
    <n v="3982"/>
    <n v="500935.63"/>
    <n v="1534849.6"/>
    <n v="3"/>
    <n v="-929.43"/>
    <n v="-5.1999999999999998E-3"/>
    <n v="3.2000000000000002E-3"/>
    <s v="0/0"/>
    <m/>
    <x v="0"/>
    <x v="0"/>
    <x v="8"/>
    <s v="QTR4"/>
    <s v="2019-QTR4"/>
  </r>
  <r>
    <s v="TATAMOTORS-I"/>
    <s v="Long"/>
    <d v="2019-11-27T10:00:00"/>
    <n v="168.85"/>
    <d v="2019-11-27T10:45:00"/>
    <n v="166.9"/>
    <n v="-1.15E-2"/>
    <n v="-6009.05"/>
    <n v="-1.1900000000000001E-2"/>
    <n v="2979"/>
    <n v="503004.15999999997"/>
    <n v="1528840.55"/>
    <n v="4"/>
    <n v="-1502.26"/>
    <n v="-1.15E-2"/>
    <n v="5.9999999999999995E-4"/>
    <s v="0/0"/>
    <m/>
    <x v="0"/>
    <x v="0"/>
    <x v="8"/>
    <s v="QTR4"/>
    <s v="2019-QTR4"/>
  </r>
  <r>
    <s v="CONCOR-I"/>
    <s v="Short"/>
    <d v="2019-11-27T10:15:00"/>
    <n v="556.4"/>
    <d v="2019-11-27T11:00:00"/>
    <n v="557.75"/>
    <n v="2.3999999999999998E-3"/>
    <n v="-1410.95"/>
    <n v="-2.8E-3"/>
    <n v="897"/>
    <n v="499090.81"/>
    <n v="1527429.6"/>
    <n v="4"/>
    <n v="-352.74"/>
    <n v="-2.3999999999999998E-3"/>
    <n v="2.2000000000000001E-3"/>
    <s v="0/0"/>
    <m/>
    <x v="0"/>
    <x v="0"/>
    <x v="8"/>
    <s v="QTR4"/>
    <s v="2019-QTR4"/>
  </r>
  <r>
    <s v="TATACHEM-I"/>
    <s v="Long"/>
    <d v="2019-11-27T10:45:00"/>
    <n v="661.6"/>
    <d v="2019-11-27T11:00:00"/>
    <n v="657.85"/>
    <n v="-5.7000000000000002E-3"/>
    <n v="-3038.75"/>
    <n v="-6.1000000000000004E-3"/>
    <n v="757"/>
    <n v="500831.19"/>
    <n v="1524390.85"/>
    <n v="2"/>
    <n v="-1519.38"/>
    <n v="-5.7000000000000002E-3"/>
    <n v="4.1999999999999997E-3"/>
    <s v="0/0"/>
    <m/>
    <x v="0"/>
    <x v="0"/>
    <x v="8"/>
    <s v="QTR4"/>
    <s v="2019-QTR4"/>
  </r>
  <r>
    <s v="CIPLA-I"/>
    <s v="Short"/>
    <d v="2019-11-27T10:00:00"/>
    <n v="468.4"/>
    <d v="2019-11-27T15:15:00"/>
    <n v="468.55"/>
    <n v="2.9999999999999997E-4"/>
    <n v="-359.6"/>
    <n v="-6.9999999999999999E-4"/>
    <n v="1064"/>
    <n v="498377.59"/>
    <n v="1524031.25"/>
    <n v="22"/>
    <n v="-16.350000000000001"/>
    <n v="-3.7000000000000002E-3"/>
    <n v="6.6E-3"/>
    <s v="0/0"/>
    <m/>
    <x v="0"/>
    <x v="0"/>
    <x v="8"/>
    <s v="QTR4"/>
    <s v="2019-QTR4"/>
  </r>
  <r>
    <s v="NTPC-I"/>
    <s v="Short"/>
    <d v="2019-11-27T10:30:00"/>
    <n v="116.85"/>
    <d v="2019-11-27T15:15:00"/>
    <n v="115.9"/>
    <n v="-8.0999999999999996E-3"/>
    <n v="3865.05"/>
    <n v="7.7000000000000002E-3"/>
    <n v="4279"/>
    <n v="500001.16"/>
    <n v="1527896.3"/>
    <n v="20"/>
    <n v="193.25"/>
    <n v="-8.9999999999999998E-4"/>
    <n v="1.11E-2"/>
    <s v="0/0"/>
    <m/>
    <x v="1"/>
    <x v="0"/>
    <x v="8"/>
    <s v="QTR4"/>
    <s v="2019-QTR4"/>
  </r>
  <r>
    <s v="HINDPETRO-I"/>
    <s v="Short"/>
    <d v="2019-11-27T11:00:00"/>
    <n v="287.5"/>
    <d v="2019-11-27T15:15:00"/>
    <n v="286.7"/>
    <n v="-2.8E-3"/>
    <n v="1191.2"/>
    <n v="2.3999999999999998E-3"/>
    <n v="1739"/>
    <n v="499962.5"/>
    <n v="1529087.5"/>
    <n v="18"/>
    <n v="66.180000000000007"/>
    <n v="-1.6999999999999999E-3"/>
    <n v="7.1000000000000004E-3"/>
    <s v="0/0"/>
    <m/>
    <x v="1"/>
    <x v="0"/>
    <x v="8"/>
    <s v="QTR4"/>
    <s v="2019-QTR4"/>
  </r>
  <r>
    <s v="NBCC-I"/>
    <s v="Short"/>
    <d v="2019-11-27T11:15:00"/>
    <n v="35.700000000000003"/>
    <d v="2019-11-27T15:15:00"/>
    <n v="35.85"/>
    <n v="4.1999999999999997E-3"/>
    <n v="-2300.9"/>
    <n v="-4.5999999999999999E-3"/>
    <n v="14006"/>
    <n v="500014.22"/>
    <n v="1526786.6"/>
    <n v="17"/>
    <n v="-135.35"/>
    <n v="-5.5999999999999999E-3"/>
    <n v="5.5999999999999999E-3"/>
    <s v="0/0"/>
    <m/>
    <x v="0"/>
    <x v="0"/>
    <x v="8"/>
    <s v="QTR4"/>
    <s v="2019-QTR4"/>
  </r>
  <r>
    <s v="PNB-I"/>
    <s v="Long"/>
    <d v="2019-11-28T10:00:00"/>
    <n v="65.599999999999994"/>
    <d v="2019-11-28T10:30:00"/>
    <n v="66.099999999999994"/>
    <n v="7.6E-3"/>
    <n v="3614"/>
    <n v="7.1999999999999998E-3"/>
    <n v="7628"/>
    <n v="500396.78"/>
    <n v="1530400.6"/>
    <n v="3"/>
    <n v="1204.67"/>
    <n v="-8.0000000000000004E-4"/>
    <n v="1.6E-2"/>
    <s v="0/0"/>
    <m/>
    <x v="1"/>
    <x v="0"/>
    <x v="8"/>
    <s v="QTR4"/>
    <s v="2019-QTR4"/>
  </r>
  <r>
    <s v="NMDC-I"/>
    <s v="Long"/>
    <d v="2019-11-28T10:30:00"/>
    <n v="105.4"/>
    <d v="2019-11-28T11:00:00"/>
    <n v="104.6"/>
    <n v="-7.6E-3"/>
    <n v="-4009.6"/>
    <n v="-8.0000000000000002E-3"/>
    <n v="4762"/>
    <n v="501914.81"/>
    <n v="1526391"/>
    <n v="3"/>
    <n v="-1336.53"/>
    <n v="-7.6E-3"/>
    <n v="2.8E-3"/>
    <s v="0/0"/>
    <m/>
    <x v="0"/>
    <x v="0"/>
    <x v="8"/>
    <s v="QTR4"/>
    <s v="2019-QTR4"/>
  </r>
  <r>
    <s v="LUPIN-I"/>
    <s v="Short"/>
    <d v="2019-11-28T11:00:00"/>
    <n v="788.4"/>
    <d v="2019-11-28T11:30:00"/>
    <n v="793.35"/>
    <n v="6.3E-3"/>
    <n v="-3338.3"/>
    <n v="-6.7000000000000002E-3"/>
    <n v="634"/>
    <n v="499845.63"/>
    <n v="1523052.7"/>
    <n v="3"/>
    <n v="-1112.77"/>
    <n v="-6.3E-3"/>
    <n v="6.9999999999999999E-4"/>
    <s v="0/0"/>
    <m/>
    <x v="0"/>
    <x v="0"/>
    <x v="8"/>
    <s v="QTR4"/>
    <s v="2019-QTR4"/>
  </r>
  <r>
    <s v="UNIONBANK-I"/>
    <s v="Long"/>
    <d v="2019-11-28T10:00:00"/>
    <n v="60.6"/>
    <d v="2019-11-28T13:45:00"/>
    <n v="62.4"/>
    <n v="2.9700000000000001E-2"/>
    <n v="14713"/>
    <n v="2.93E-2"/>
    <n v="8285"/>
    <n v="502071"/>
    <n v="1537765.7"/>
    <n v="16"/>
    <n v="919.56"/>
    <n v="-4.1000000000000003E-3"/>
    <n v="4.6199999999999998E-2"/>
    <s v="0/0"/>
    <m/>
    <x v="1"/>
    <x v="0"/>
    <x v="8"/>
    <s v="QTR4"/>
    <s v="2019-QTR4"/>
  </r>
  <r>
    <s v="BANKINDIA-I"/>
    <s v="Long"/>
    <d v="2019-11-28T10:00:00"/>
    <n v="78.900000000000006"/>
    <d v="2019-11-28T14:00:00"/>
    <n v="77.95"/>
    <n v="-1.2E-2"/>
    <n v="-6231.55"/>
    <n v="-1.24E-2"/>
    <n v="6349"/>
    <n v="500936.13"/>
    <n v="1531534.15"/>
    <n v="17"/>
    <n v="-366.56"/>
    <n v="-1.2E-2"/>
    <n v="1.46E-2"/>
    <s v="0/0"/>
    <m/>
    <x v="0"/>
    <x v="0"/>
    <x v="8"/>
    <s v="QTR4"/>
    <s v="2019-QTR4"/>
  </r>
  <r>
    <s v="MFSL-I"/>
    <s v="Long"/>
    <d v="2019-11-28T14:00:00"/>
    <n v="507.65"/>
    <d v="2019-11-28T15:00:00"/>
    <n v="513.45000000000005"/>
    <n v="1.14E-2"/>
    <n v="5542"/>
    <n v="1.0999999999999999E-2"/>
    <n v="990"/>
    <n v="502573.5"/>
    <n v="1537076.15"/>
    <n v="5"/>
    <n v="1108.4000000000001"/>
    <n v="-5.7999999999999996E-3"/>
    <n v="1.7299999999999999E-2"/>
    <s v="0/0"/>
    <m/>
    <x v="1"/>
    <x v="0"/>
    <x v="8"/>
    <s v="QTR4"/>
    <s v="2019-QTR4"/>
  </r>
  <r>
    <s v="BALKRISIND-I"/>
    <s v="Long"/>
    <d v="2019-11-28T09:45:00"/>
    <n v="897.1"/>
    <d v="2019-11-28T15:15:00"/>
    <n v="967"/>
    <n v="7.7899999999999997E-2"/>
    <n v="38874.1"/>
    <n v="7.7499999999999999E-2"/>
    <n v="559"/>
    <n v="501478.88"/>
    <n v="1575950.25"/>
    <n v="23"/>
    <n v="1690.18"/>
    <n v="-2.5999999999999999E-3"/>
    <n v="7.7899999999999997E-2"/>
    <s v="0/0"/>
    <m/>
    <x v="1"/>
    <x v="0"/>
    <x v="8"/>
    <s v="QTR4"/>
    <s v="2019-QTR4"/>
  </r>
  <r>
    <s v="PNB-I"/>
    <s v="Long"/>
    <d v="2019-11-28T11:30:00"/>
    <n v="66.5"/>
    <d v="2019-11-28T15:15:00"/>
    <n v="67"/>
    <n v="7.4999999999999997E-3"/>
    <n v="3565"/>
    <n v="7.1000000000000004E-3"/>
    <n v="7530"/>
    <n v="500745"/>
    <n v="1579515.25"/>
    <n v="16"/>
    <n v="222.81"/>
    <n v="-1.5E-3"/>
    <n v="1.6500000000000001E-2"/>
    <s v="0/0"/>
    <m/>
    <x v="1"/>
    <x v="0"/>
    <x v="8"/>
    <s v="QTR4"/>
    <s v="2019-QTR4"/>
  </r>
  <r>
    <s v="NATIONALUM-I"/>
    <s v="Long"/>
    <d v="2019-11-28T14:00:00"/>
    <n v="45.05"/>
    <d v="2019-11-28T15:15:00"/>
    <n v="45.4"/>
    <n v="7.7999999999999996E-3"/>
    <n v="3697.6"/>
    <n v="7.4000000000000003E-3"/>
    <n v="11136"/>
    <n v="501676.78"/>
    <n v="1583212.85"/>
    <n v="6"/>
    <n v="616.27"/>
    <n v="-3.3E-3"/>
    <n v="1.2200000000000001E-2"/>
    <s v="0/0"/>
    <m/>
    <x v="1"/>
    <x v="0"/>
    <x v="8"/>
    <s v="QTR4"/>
    <s v="2019-QTR4"/>
  </r>
  <r>
    <s v="GMRINFRA-I"/>
    <s v="Long"/>
    <d v="2019-11-29T09:45:00"/>
    <n v="22.55"/>
    <d v="2019-11-29T10:00:00"/>
    <n v="22.3"/>
    <n v="-1.11E-2"/>
    <n v="-5780.25"/>
    <n v="-1.15E-2"/>
    <n v="22321"/>
    <n v="503338.53"/>
    <n v="1577432.6"/>
    <n v="2"/>
    <n v="-2890.13"/>
    <n v="-1.11E-2"/>
    <n v="2.2000000000000001E-3"/>
    <s v="0/0"/>
    <m/>
    <x v="0"/>
    <x v="0"/>
    <x v="8"/>
    <s v="QTR4"/>
    <s v="2019-QTR4"/>
  </r>
  <r>
    <s v="IDFCFIRSTB-I"/>
    <s v="Long"/>
    <d v="2019-11-29T10:00:00"/>
    <n v="47.1"/>
    <d v="2019-11-29T10:30:00"/>
    <n v="47.45"/>
    <n v="7.4000000000000003E-3"/>
    <n v="3547.45"/>
    <n v="7.0000000000000001E-3"/>
    <n v="10707"/>
    <n v="504299.69"/>
    <n v="1580980.05"/>
    <n v="3"/>
    <n v="1182.48"/>
    <n v="-8.5000000000000006E-3"/>
    <n v="1.5900000000000001E-2"/>
    <s v="0/0"/>
    <m/>
    <x v="1"/>
    <x v="0"/>
    <x v="8"/>
    <s v="QTR4"/>
    <s v="2019-QTR4"/>
  </r>
  <r>
    <s v="BANKBARODA-I"/>
    <s v="Long"/>
    <d v="2019-11-29T09:45:00"/>
    <n v="107.95"/>
    <d v="2019-11-29T11:00:00"/>
    <n v="107.2"/>
    <n v="-6.8999999999999999E-3"/>
    <n v="-3686.75"/>
    <n v="-7.3000000000000001E-3"/>
    <n v="4649"/>
    <n v="501859.53"/>
    <n v="1577293.3"/>
    <n v="6"/>
    <n v="-614.46"/>
    <n v="-8.3000000000000001E-3"/>
    <n v="6.8999999999999999E-3"/>
    <s v="0/0"/>
    <m/>
    <x v="0"/>
    <x v="0"/>
    <x v="8"/>
    <s v="QTR4"/>
    <s v="2019-QTR4"/>
  </r>
  <r>
    <s v="ADANIPOWER-I"/>
    <s v="Long"/>
    <d v="2019-11-29T10:00:00"/>
    <n v="63.75"/>
    <d v="2019-11-29T11:00:00"/>
    <n v="65.8"/>
    <n v="3.2199999999999999E-2"/>
    <n v="16031.9"/>
    <n v="3.1800000000000002E-2"/>
    <n v="7918"/>
    <n v="504772.5"/>
    <n v="1593325.2"/>
    <n v="5"/>
    <n v="3206.38"/>
    <n v="-1.3299999999999999E-2"/>
    <n v="4.7100000000000003E-2"/>
    <s v="0/0"/>
    <m/>
    <x v="1"/>
    <x v="0"/>
    <x v="8"/>
    <s v="QTR4"/>
    <s v="2019-QTR4"/>
  </r>
  <r>
    <s v="ADANIENT-I"/>
    <s v="Long"/>
    <d v="2019-11-29T10:30:00"/>
    <n v="221.55"/>
    <d v="2019-11-29T11:00:00"/>
    <n v="219.1"/>
    <n v="-1.11E-2"/>
    <n v="-5739.45"/>
    <n v="-1.15E-2"/>
    <n v="2261"/>
    <n v="500924.56"/>
    <n v="1587585.75"/>
    <n v="3"/>
    <n v="-1913.15"/>
    <n v="-1.11E-2"/>
    <n v="3.5999999999999999E-3"/>
    <s v="0/0"/>
    <m/>
    <x v="0"/>
    <x v="0"/>
    <x v="8"/>
    <s v="QTR4"/>
    <s v="2019-QTR4"/>
  </r>
  <r>
    <s v="TORNTPOWER-I"/>
    <s v="Long"/>
    <d v="2019-11-29T11:00:00"/>
    <n v="287.3"/>
    <d v="2019-11-29T11:15:00"/>
    <n v="286"/>
    <n v="-4.4999999999999997E-3"/>
    <n v="-2469.8000000000002"/>
    <n v="-4.8999999999999998E-3"/>
    <n v="1746"/>
    <n v="501625.78"/>
    <n v="1585115.95"/>
    <n v="2"/>
    <n v="-1234.9000000000001"/>
    <n v="-7.7000000000000002E-3"/>
    <n v="2.9999999999999997E-4"/>
    <s v="0/0"/>
    <m/>
    <x v="0"/>
    <x v="0"/>
    <x v="8"/>
    <s v="QTR4"/>
    <s v="2019-QTR4"/>
  </r>
  <r>
    <s v="BPCL-I"/>
    <s v="Long"/>
    <d v="2019-11-29T11:00:00"/>
    <n v="517.95000000000005"/>
    <d v="2019-11-29T11:15:00"/>
    <n v="514.65"/>
    <n v="-6.4000000000000003E-3"/>
    <n v="-3401"/>
    <n v="-6.7999999999999996E-3"/>
    <n v="970"/>
    <n v="502411.5"/>
    <n v="1581714.95"/>
    <n v="2"/>
    <n v="-1700.5"/>
    <n v="-6.4000000000000003E-3"/>
    <n v="1E-4"/>
    <s v="0/0"/>
    <m/>
    <x v="0"/>
    <x v="0"/>
    <x v="8"/>
    <s v="QTR4"/>
    <s v="2019-QTR4"/>
  </r>
  <r>
    <s v="CONCOR-I"/>
    <s v="Long"/>
    <d v="2019-11-29T09:45:00"/>
    <n v="560.65"/>
    <d v="2019-11-29T11:45:00"/>
    <n v="564.6"/>
    <n v="7.0000000000000001E-3"/>
    <n v="3323.4"/>
    <n v="6.6E-3"/>
    <n v="892"/>
    <n v="500099.81"/>
    <n v="1585038.35"/>
    <n v="9"/>
    <n v="369.27"/>
    <n v="-3.3999999999999998E-3"/>
    <n v="1.8499999999999999E-2"/>
    <s v="0/0"/>
    <m/>
    <x v="1"/>
    <x v="0"/>
    <x v="8"/>
    <s v="QTR4"/>
    <s v="2019-QTR4"/>
  </r>
  <r>
    <s v="AMARAJABAT-I"/>
    <s v="Short"/>
    <d v="2019-11-29T11:15:00"/>
    <n v="750.05"/>
    <d v="2019-11-29T11:45:00"/>
    <n v="751.05"/>
    <n v="1.2999999999999999E-3"/>
    <n v="-867"/>
    <n v="-1.6999999999999999E-3"/>
    <n v="667"/>
    <n v="500283.34"/>
    <n v="1584171.35"/>
    <n v="3"/>
    <n v="-289"/>
    <n v="-1.8E-3"/>
    <n v="1.8E-3"/>
    <s v="0/0"/>
    <m/>
    <x v="0"/>
    <x v="0"/>
    <x v="8"/>
    <s v="QTR4"/>
    <s v="2019-QTR4"/>
  </r>
  <r>
    <s v="ADANIPORTS-I"/>
    <s v="Long"/>
    <d v="2019-11-29T11:30:00"/>
    <n v="382.9"/>
    <d v="2019-11-29T12:15:00"/>
    <n v="379.1"/>
    <n v="-9.9000000000000008E-3"/>
    <n v="-5197"/>
    <n v="-1.03E-2"/>
    <n v="1315"/>
    <n v="503513.5"/>
    <n v="1578974.35"/>
    <n v="4"/>
    <n v="-1299.25"/>
    <n v="-9.9000000000000008E-3"/>
    <n v="6.9999999999999999E-4"/>
    <s v="0/0"/>
    <m/>
    <x v="0"/>
    <x v="0"/>
    <x v="8"/>
    <s v="QTR4"/>
    <s v="2019-QTR4"/>
  </r>
  <r>
    <s v="NTPC-I"/>
    <s v="Long"/>
    <d v="2019-11-29T12:30:00"/>
    <n v="117.75"/>
    <d v="2019-11-29T13:00:00"/>
    <n v="117.5"/>
    <n v="-2.0999999999999999E-3"/>
    <n v="-1261"/>
    <n v="-2.5000000000000001E-3"/>
    <n v="4244"/>
    <n v="499731"/>
    <n v="1577713.35"/>
    <n v="3"/>
    <n v="-420.33"/>
    <n v="-2.0999999999999999E-3"/>
    <n v="1.2999999999999999E-3"/>
    <s v="0/0"/>
    <m/>
    <x v="0"/>
    <x v="0"/>
    <x v="8"/>
    <s v="QTR4"/>
    <s v="2019-QTR4"/>
  </r>
  <r>
    <s v="TATACHEM-I"/>
    <s v="Long"/>
    <d v="2019-11-29T12:15:00"/>
    <n v="675.85"/>
    <d v="2019-11-29T13:15:00"/>
    <n v="676.5"/>
    <n v="1E-3"/>
    <n v="282.95"/>
    <n v="5.9999999999999995E-4"/>
    <n v="743"/>
    <n v="502156.53"/>
    <n v="1577996.3"/>
    <n v="5"/>
    <n v="56.59"/>
    <n v="-4.1000000000000003E-3"/>
    <n v="6.1000000000000004E-3"/>
    <s v="0/0"/>
    <m/>
    <x v="1"/>
    <x v="0"/>
    <x v="8"/>
    <s v="QTR4"/>
    <s v="2019-QTR4"/>
  </r>
  <r>
    <s v="EQUITAS-I"/>
    <s v="Long"/>
    <d v="2019-11-29T13:00:00"/>
    <n v="109.5"/>
    <d v="2019-11-29T13:15:00"/>
    <n v="108.2"/>
    <n v="-1.1900000000000001E-2"/>
    <n v="-6165.7"/>
    <n v="-1.23E-2"/>
    <n v="4589"/>
    <n v="502495.5"/>
    <n v="1571830.6"/>
    <n v="2"/>
    <n v="-3082.85"/>
    <n v="-1.1900000000000001E-2"/>
    <n v="5.0000000000000001E-4"/>
    <s v="0/0"/>
    <m/>
    <x v="0"/>
    <x v="0"/>
    <x v="8"/>
    <s v="QTR4"/>
    <s v="2019-QTR4"/>
  </r>
  <r>
    <s v="TATAPOWER-I"/>
    <s v="Long"/>
    <d v="2019-11-29T12:30:00"/>
    <n v="58.8"/>
    <d v="2019-11-29T13:30:00"/>
    <n v="58.35"/>
    <n v="-7.7000000000000002E-3"/>
    <n v="-4023.2"/>
    <n v="-8.0999999999999996E-3"/>
    <n v="8496"/>
    <n v="499564.78"/>
    <n v="1567807.4"/>
    <n v="5"/>
    <n v="-804.64"/>
    <n v="-7.7000000000000002E-3"/>
    <n v="6.0000000000000001E-3"/>
    <s v="0/0"/>
    <m/>
    <x v="0"/>
    <x v="0"/>
    <x v="8"/>
    <s v="QTR4"/>
    <s v="2019-QTR4"/>
  </r>
  <r>
    <s v="L&amp;TFH-I"/>
    <s v="Long"/>
    <d v="2019-11-29T11:45:00"/>
    <n v="120.75"/>
    <d v="2019-11-29T13:45:00"/>
    <n v="119.45"/>
    <n v="-1.0800000000000001E-2"/>
    <n v="-5621"/>
    <n v="-1.12E-2"/>
    <n v="4170"/>
    <n v="503527.5"/>
    <n v="1562186.4"/>
    <n v="9"/>
    <n v="-624.55999999999995"/>
    <n v="-1.0800000000000001E-2"/>
    <n v="2.24E-2"/>
    <s v="0/0"/>
    <m/>
    <x v="0"/>
    <x v="0"/>
    <x v="8"/>
    <s v="QTR4"/>
    <s v="2019-QTR4"/>
  </r>
  <r>
    <s v="ONGC-I"/>
    <s v="Short"/>
    <d v="2019-11-29T13:15:00"/>
    <n v="130.94999999999999"/>
    <d v="2019-11-29T14:00:00"/>
    <n v="131.30000000000001"/>
    <n v="2.7000000000000001E-3"/>
    <n v="-1536.3"/>
    <n v="-3.0999999999999999E-3"/>
    <n v="3818"/>
    <n v="499967.09"/>
    <n v="1560650.1"/>
    <n v="4"/>
    <n v="-384.08"/>
    <n v="-2.7000000000000001E-3"/>
    <n v="3.0999999999999999E-3"/>
    <s v="0/0"/>
    <m/>
    <x v="0"/>
    <x v="0"/>
    <x v="8"/>
    <s v="QTR4"/>
    <s v="2019-QTR4"/>
  </r>
  <r>
    <s v="RBLBANK-I"/>
    <s v="Short"/>
    <d v="2019-11-29T13:15:00"/>
    <n v="369.25"/>
    <d v="2019-11-29T14:30:00"/>
    <n v="373.1"/>
    <n v="1.04E-2"/>
    <n v="-5393.65"/>
    <n v="-1.0800000000000001E-2"/>
    <n v="1349"/>
    <n v="498118.25"/>
    <n v="1555256.45"/>
    <n v="6"/>
    <n v="-898.94"/>
    <n v="-1.04E-2"/>
    <n v="1.67E-2"/>
    <s v="0/0"/>
    <m/>
    <x v="0"/>
    <x v="0"/>
    <x v="8"/>
    <s v="QTR4"/>
    <s v="2019-QTR4"/>
  </r>
  <r>
    <s v="AMARAJABAT-I"/>
    <s v="Short"/>
    <d v="2019-11-29T13:45:00"/>
    <n v="750.05"/>
    <d v="2019-11-29T14:30:00"/>
    <n v="751.05"/>
    <n v="1.2999999999999999E-3"/>
    <n v="-866"/>
    <n v="-1.6999999999999999E-3"/>
    <n v="666"/>
    <n v="499533.28"/>
    <n v="1554390.45"/>
    <n v="4"/>
    <n v="-216.5"/>
    <n v="-1.2999999999999999E-3"/>
    <n v="4.8999999999999998E-3"/>
    <s v="0/0"/>
    <m/>
    <x v="0"/>
    <x v="0"/>
    <x v="8"/>
    <s v="QTR4"/>
    <s v="2019-QTR4"/>
  </r>
  <r>
    <s v="JINDALSTEL-I"/>
    <s v="Short"/>
    <d v="2019-11-29T14:00:00"/>
    <n v="160"/>
    <d v="2019-11-29T14:30:00"/>
    <n v="161.5"/>
    <n v="9.4000000000000004E-3"/>
    <n v="-4884.5"/>
    <n v="-9.7999999999999997E-3"/>
    <n v="3123"/>
    <n v="499680"/>
    <n v="1549505.95"/>
    <n v="3"/>
    <n v="-1628.17"/>
    <n v="-9.4000000000000004E-3"/>
    <n v="3.0999999999999999E-3"/>
    <s v="0/0"/>
    <m/>
    <x v="0"/>
    <x v="0"/>
    <x v="8"/>
    <s v="QTR4"/>
    <s v="2019-QTR4"/>
  </r>
  <r>
    <s v="TATACHEM-I"/>
    <s v="Long"/>
    <d v="2019-11-29T14:30:00"/>
    <n v="678.65"/>
    <d v="2019-11-29T15:00:00"/>
    <n v="678.55"/>
    <n v="-1E-4"/>
    <n v="-273.89999999999998"/>
    <n v="-5.0000000000000001E-4"/>
    <n v="739"/>
    <n v="501522.38"/>
    <n v="1549232.05"/>
    <n v="3"/>
    <n v="-91.3"/>
    <n v="-3.3E-3"/>
    <n v="4.8999999999999998E-3"/>
    <s v="0/0"/>
    <m/>
    <x v="0"/>
    <x v="0"/>
    <x v="8"/>
    <s v="QTR4"/>
    <s v="2019-QTR4"/>
  </r>
  <r>
    <s v="ESCORTS-I"/>
    <s v="Short"/>
    <d v="2019-11-29T13:45:00"/>
    <n v="637.04999999999995"/>
    <d v="2019-11-29T15:15:00"/>
    <n v="632.85"/>
    <n v="-6.6E-3"/>
    <n v="3092.8"/>
    <n v="6.1999999999999998E-3"/>
    <n v="784"/>
    <n v="499447.19"/>
    <n v="1552324.85"/>
    <n v="7"/>
    <n v="441.83"/>
    <n v="-7.7999999999999996E-3"/>
    <n v="8.0000000000000002E-3"/>
    <s v="0/0"/>
    <m/>
    <x v="1"/>
    <x v="0"/>
    <x v="8"/>
    <s v="QTR4"/>
    <s v="2019-QTR4"/>
  </r>
  <r>
    <s v="ZEEL-I"/>
    <s v="Short"/>
    <d v="2019-11-29T14:45:00"/>
    <n v="303.89999999999998"/>
    <d v="2019-11-29T15:15:00"/>
    <n v="286.95"/>
    <n v="-5.5800000000000002E-2"/>
    <n v="27598"/>
    <n v="5.5399999999999998E-2"/>
    <n v="1640"/>
    <n v="498396"/>
    <n v="1579922.85"/>
    <n v="3"/>
    <n v="9199.33"/>
    <n v="-4.8999999999999998E-3"/>
    <n v="5.5800000000000002E-2"/>
    <s v="0/0"/>
    <m/>
    <x v="1"/>
    <x v="0"/>
    <x v="8"/>
    <s v="QTR4"/>
    <s v="2019-QTR4"/>
  </r>
  <r>
    <s v="GODREJCP-I"/>
    <s v="Long"/>
    <d v="2019-11-29T14:45:00"/>
    <n v="725.45"/>
    <d v="2019-11-29T15:15:00"/>
    <n v="725.8"/>
    <n v="5.0000000000000001E-4"/>
    <n v="41.5"/>
    <n v="1E-4"/>
    <n v="690"/>
    <n v="500560.5"/>
    <n v="1579964.35"/>
    <n v="3"/>
    <n v="13.83"/>
    <n v="-1.6000000000000001E-3"/>
    <n v="3.8999999999999998E-3"/>
    <s v="0/0"/>
    <m/>
    <x v="1"/>
    <x v="0"/>
    <x v="8"/>
    <s v="QTR4"/>
    <s v="2019-QTR4"/>
  </r>
  <r>
    <s v="PFC-I"/>
    <s v="Short"/>
    <d v="2019-12-02T10:15:00"/>
    <n v="113.4"/>
    <d v="2019-12-02T11:15:00"/>
    <n v="113.95"/>
    <n v="4.8999999999999998E-3"/>
    <n v="-2618.9"/>
    <n v="-5.3E-3"/>
    <n v="4398"/>
    <n v="498733.22"/>
    <n v="1577345.45"/>
    <n v="5"/>
    <n v="-523.78"/>
    <n v="-4.8999999999999998E-3"/>
    <n v="7.1000000000000004E-3"/>
    <s v="0/0"/>
    <m/>
    <x v="0"/>
    <x v="0"/>
    <x v="9"/>
    <s v="QTR4"/>
    <s v="2019-QTR4"/>
  </r>
  <r>
    <s v="CASTROLIND-I"/>
    <s v="Short"/>
    <d v="2019-12-02T10:00:00"/>
    <n v="139.69999999999999"/>
    <d v="2019-12-02T11:45:00"/>
    <n v="138.35"/>
    <n v="-9.7000000000000003E-3"/>
    <n v="4618.1499999999996"/>
    <n v="9.2999999999999992E-3"/>
    <n v="3569"/>
    <n v="498589.28"/>
    <n v="1581963.6"/>
    <n v="8"/>
    <n v="577.27"/>
    <n v="-2.8999999999999998E-3"/>
    <n v="1.9300000000000001E-2"/>
    <s v="0/0"/>
    <m/>
    <x v="1"/>
    <x v="0"/>
    <x v="9"/>
    <s v="QTR4"/>
    <s v="2019-QTR4"/>
  </r>
  <r>
    <s v="RBLBANK-I"/>
    <s v="Short"/>
    <d v="2019-12-02T10:00:00"/>
    <n v="365.7"/>
    <d v="2019-12-02T11:45:00"/>
    <n v="369.05"/>
    <n v="9.1999999999999998E-3"/>
    <n v="-4779.45"/>
    <n v="-9.5999999999999992E-3"/>
    <n v="1367"/>
    <n v="499911.91"/>
    <n v="1577184.15"/>
    <n v="8"/>
    <n v="-597.42999999999995"/>
    <n v="-9.1999999999999998E-3"/>
    <n v="1.11E-2"/>
    <s v="0/0"/>
    <m/>
    <x v="0"/>
    <x v="0"/>
    <x v="9"/>
    <s v="QTR4"/>
    <s v="2019-QTR4"/>
  </r>
  <r>
    <s v="TATAELXSI-I"/>
    <s v="Short"/>
    <d v="2019-12-02T12:00:00"/>
    <n v="793.3"/>
    <d v="2019-12-02T14:00:00"/>
    <n v="793.7"/>
    <n v="5.0000000000000001E-4"/>
    <n v="-452"/>
    <n v="-8.9999999999999998E-4"/>
    <n v="630"/>
    <n v="499779"/>
    <n v="1576732.15"/>
    <n v="9"/>
    <n v="-50.22"/>
    <n v="-1.6999999999999999E-3"/>
    <n v="8.5000000000000006E-3"/>
    <s v="0/0"/>
    <m/>
    <x v="0"/>
    <x v="0"/>
    <x v="9"/>
    <s v="QTR4"/>
    <s v="2019-QTR4"/>
  </r>
  <r>
    <s v="LICHSGFIN-I"/>
    <s v="Long"/>
    <d v="2019-12-02T14:00:00"/>
    <n v="469.35"/>
    <d v="2019-12-02T14:30:00"/>
    <n v="469.6"/>
    <n v="5.0000000000000001E-4"/>
    <n v="67"/>
    <n v="1E-4"/>
    <n v="1068"/>
    <n v="501265.81"/>
    <n v="1576799.15"/>
    <n v="3"/>
    <n v="22.33"/>
    <n v="-2.0999999999999999E-3"/>
    <n v="1.47E-2"/>
    <s v="0/0"/>
    <m/>
    <x v="1"/>
    <x v="0"/>
    <x v="9"/>
    <s v="QTR4"/>
    <s v="2019-QTR4"/>
  </r>
  <r>
    <s v="GMRINFRA-I"/>
    <s v="Short"/>
    <d v="2019-12-02T10:00:00"/>
    <n v="21.4"/>
    <d v="2019-12-02T15:15:00"/>
    <n v="21.5"/>
    <n v="4.7000000000000002E-3"/>
    <n v="-2525.6"/>
    <n v="-5.1000000000000004E-3"/>
    <n v="23256"/>
    <n v="497678.41"/>
    <n v="1574273.55"/>
    <n v="22"/>
    <n v="-114.8"/>
    <n v="-9.2999999999999992E-3"/>
    <n v="2.1000000000000001E-2"/>
    <s v="0/0"/>
    <m/>
    <x v="0"/>
    <x v="0"/>
    <x v="9"/>
    <s v="QTR4"/>
    <s v="2019-QTR4"/>
  </r>
  <r>
    <s v="IOC-I"/>
    <s v="Short"/>
    <d v="2019-12-02T13:30:00"/>
    <n v="127"/>
    <d v="2019-12-02T15:15:00"/>
    <n v="127.05"/>
    <n v="4.0000000000000002E-4"/>
    <n v="-396.75"/>
    <n v="-8.0000000000000004E-4"/>
    <n v="3935"/>
    <n v="499745"/>
    <n v="1573876.8"/>
    <n v="8"/>
    <n v="-49.59"/>
    <n v="-3.0999999999999999E-3"/>
    <n v="2.8E-3"/>
    <s v="0/0"/>
    <m/>
    <x v="0"/>
    <x v="0"/>
    <x v="9"/>
    <s v="QTR4"/>
    <s v="2019-QTR4"/>
  </r>
  <r>
    <s v="ONGC-I"/>
    <s v="Short"/>
    <d v="2019-12-02T13:30:00"/>
    <n v="128.15"/>
    <d v="2019-12-02T15:15:00"/>
    <n v="128.65"/>
    <n v="3.8999999999999998E-3"/>
    <n v="-2148.5"/>
    <n v="-4.3E-3"/>
    <n v="3897"/>
    <n v="499400.53"/>
    <n v="1571728.3"/>
    <n v="8"/>
    <n v="-268.56"/>
    <n v="-3.8999999999999998E-3"/>
    <n v="2.3E-3"/>
    <s v="0/0"/>
    <m/>
    <x v="0"/>
    <x v="0"/>
    <x v="9"/>
    <s v="QTR4"/>
    <s v="2019-QTR4"/>
  </r>
  <r>
    <s v="AMBUJACEM-I"/>
    <s v="Long"/>
    <d v="2019-12-02T14:45:00"/>
    <n v="210.3"/>
    <d v="2019-12-02T15:15:00"/>
    <n v="210.7"/>
    <n v="1.9E-3"/>
    <n v="751.2"/>
    <n v="1.5E-3"/>
    <n v="2378"/>
    <n v="500093.41"/>
    <n v="1572479.5"/>
    <n v="3"/>
    <n v="250.4"/>
    <n v="-3.8E-3"/>
    <n v="1.9E-3"/>
    <s v="0/0"/>
    <m/>
    <x v="1"/>
    <x v="0"/>
    <x v="9"/>
    <s v="QTR4"/>
    <s v="2019-QTR4"/>
  </r>
  <r>
    <s v="TECHM-I"/>
    <s v="Long"/>
    <d v="2019-12-03T10:15:00"/>
    <n v="755.35"/>
    <d v="2019-12-03T13:00:00"/>
    <n v="749.7"/>
    <n v="-7.4999999999999997E-3"/>
    <n v="-3951.6"/>
    <n v="-7.9000000000000008E-3"/>
    <n v="664"/>
    <n v="501552.38"/>
    <n v="1568527.9"/>
    <n v="12"/>
    <n v="-329.3"/>
    <n v="-7.4999999999999997E-3"/>
    <n v="3.5000000000000001E-3"/>
    <s v="0/0"/>
    <m/>
    <x v="0"/>
    <x v="0"/>
    <x v="9"/>
    <s v="QTR4"/>
    <s v="2019-QTR4"/>
  </r>
  <r>
    <s v="MARICO-I"/>
    <s v="Short"/>
    <d v="2019-12-03T13:00:00"/>
    <n v="347.65"/>
    <d v="2019-12-03T13:15:00"/>
    <n v="349.5"/>
    <n v="5.3E-3"/>
    <n v="-2858.45"/>
    <n v="-5.7000000000000002E-3"/>
    <n v="1437"/>
    <n v="499573.03"/>
    <n v="1565669.45"/>
    <n v="2"/>
    <n v="-1429.23"/>
    <n v="-5.3E-3"/>
    <n v="1.9E-3"/>
    <s v="0/0"/>
    <m/>
    <x v="0"/>
    <x v="0"/>
    <x v="9"/>
    <s v="QTR4"/>
    <s v="2019-QTR4"/>
  </r>
  <r>
    <s v="GLENMARK-I"/>
    <s v="Short"/>
    <d v="2019-12-03T13:15:00"/>
    <n v="330.5"/>
    <d v="2019-12-03T13:30:00"/>
    <n v="331.85"/>
    <n v="4.1000000000000003E-3"/>
    <n v="-2238.5"/>
    <n v="-4.4999999999999997E-3"/>
    <n v="1510"/>
    <n v="499055"/>
    <n v="1563430.95"/>
    <n v="2"/>
    <n v="-1119.25"/>
    <n v="-4.4000000000000003E-3"/>
    <n v="5.0000000000000001E-4"/>
    <s v="0/0"/>
    <m/>
    <x v="0"/>
    <x v="0"/>
    <x v="9"/>
    <s v="QTR4"/>
    <s v="2019-QTR4"/>
  </r>
  <r>
    <s v="HEXAWARE-I"/>
    <s v="Short"/>
    <d v="2019-12-03T14:00:00"/>
    <n v="327.10000000000002"/>
    <d v="2019-12-03T14:45:00"/>
    <n v="327.45"/>
    <n v="1.1000000000000001E-3"/>
    <n v="-733.4"/>
    <n v="-1.5E-3"/>
    <n v="1524"/>
    <n v="498500.41"/>
    <n v="1562697.55"/>
    <n v="4"/>
    <n v="-183.35"/>
    <n v="-4.5999999999999999E-3"/>
    <n v="7.0000000000000001E-3"/>
    <s v="0/0"/>
    <m/>
    <x v="0"/>
    <x v="0"/>
    <x v="9"/>
    <s v="QTR4"/>
    <s v="2019-QTR4"/>
  </r>
  <r>
    <s v="CASTROLIND-I"/>
    <s v="Short"/>
    <d v="2019-12-03T10:00:00"/>
    <n v="137.30000000000001"/>
    <d v="2019-12-03T15:15:00"/>
    <n v="136.44999999999999"/>
    <n v="-6.1999999999999998E-3"/>
    <n v="2897.4"/>
    <n v="5.7999999999999996E-3"/>
    <n v="3644"/>
    <n v="500321.22"/>
    <n v="1565594.95"/>
    <n v="22"/>
    <n v="131.69999999999999"/>
    <n v="-1.5E-3"/>
    <n v="1.24E-2"/>
    <s v="0/0"/>
    <m/>
    <x v="1"/>
    <x v="0"/>
    <x v="9"/>
    <s v="QTR4"/>
    <s v="2019-QTR4"/>
  </r>
  <r>
    <s v="CHOLAFIN-I"/>
    <s v="Short"/>
    <d v="2019-12-03T10:15:00"/>
    <n v="303.60000000000002"/>
    <d v="2019-12-03T15:15:00"/>
    <n v="303.39999999999998"/>
    <n v="-6.9999999999999999E-4"/>
    <n v="129"/>
    <n v="2.9999999999999997E-4"/>
    <n v="1645"/>
    <n v="499422"/>
    <n v="1565723.95"/>
    <n v="21"/>
    <n v="6.14"/>
    <n v="-4.5999999999999999E-3"/>
    <n v="1.0500000000000001E-2"/>
    <s v="0/0"/>
    <m/>
    <x v="1"/>
    <x v="0"/>
    <x v="9"/>
    <s v="QTR4"/>
    <s v="2019-QTR4"/>
  </r>
  <r>
    <s v="CANBK-I"/>
    <s v="Short"/>
    <d v="2019-12-03T10:30:00"/>
    <n v="222.85"/>
    <d v="2019-12-03T15:15:00"/>
    <n v="218.8"/>
    <n v="-1.8200000000000001E-2"/>
    <n v="8847.7000000000007"/>
    <n v="1.78E-2"/>
    <n v="2234"/>
    <n v="497846.91"/>
    <n v="1574571.65"/>
    <n v="20"/>
    <n v="442.38"/>
    <n v="-5.4000000000000003E-3"/>
    <n v="2.58E-2"/>
    <s v="0/0"/>
    <m/>
    <x v="1"/>
    <x v="0"/>
    <x v="9"/>
    <s v="QTR4"/>
    <s v="2019-QTR4"/>
  </r>
  <r>
    <s v="POWERGRID-I"/>
    <s v="Short"/>
    <d v="2019-12-03T14:45:00"/>
    <n v="190.35"/>
    <d v="2019-12-03T15:15:00"/>
    <n v="190.5"/>
    <n v="8.0000000000000004E-4"/>
    <n v="-593.15"/>
    <n v="-1.1999999999999999E-3"/>
    <n v="2621"/>
    <n v="498907.38"/>
    <n v="1573978.5"/>
    <n v="3"/>
    <n v="-197.72"/>
    <n v="-2.0999999999999999E-3"/>
    <n v="1.6000000000000001E-3"/>
    <s v="0/0"/>
    <m/>
    <x v="0"/>
    <x v="0"/>
    <x v="9"/>
    <s v="QTR4"/>
    <s v="2019-QTR4"/>
  </r>
  <r>
    <s v="JSWSTEEL-I"/>
    <s v="Short"/>
    <d v="2019-12-04T09:45:00"/>
    <n v="251.1"/>
    <d v="2019-12-04T10:00:00"/>
    <n v="253.75"/>
    <n v="1.06E-2"/>
    <n v="-5431.1"/>
    <n v="-1.0999999999999999E-2"/>
    <n v="1974"/>
    <n v="495671.41"/>
    <n v="1568547.4"/>
    <n v="2"/>
    <n v="-2715.55"/>
    <n v="-1.06E-2"/>
    <n v="2.5999999999999999E-3"/>
    <s v="0/0"/>
    <m/>
    <x v="0"/>
    <x v="0"/>
    <x v="9"/>
    <s v="QTR4"/>
    <s v="2019-QTR4"/>
  </r>
  <r>
    <s v="LUPIN-I"/>
    <s v="Short"/>
    <d v="2019-12-04T09:45:00"/>
    <n v="781.1"/>
    <d v="2019-12-04T10:15:00"/>
    <n v="784.7"/>
    <n v="4.5999999999999999E-3"/>
    <n v="-2496.8000000000002"/>
    <n v="-5.0000000000000001E-3"/>
    <n v="638"/>
    <n v="498341.78"/>
    <n v="1566050.6"/>
    <n v="3"/>
    <n v="-832.27"/>
    <n v="-8.2000000000000007E-3"/>
    <n v="4.4999999999999997E-3"/>
    <s v="0/0"/>
    <m/>
    <x v="0"/>
    <x v="0"/>
    <x v="9"/>
    <s v="QTR4"/>
    <s v="2019-QTR4"/>
  </r>
  <r>
    <s v="HINDPETRO-I"/>
    <s v="Short"/>
    <d v="2019-12-04T10:45:00"/>
    <n v="270.89999999999998"/>
    <d v="2019-12-04T14:45:00"/>
    <n v="272.45"/>
    <n v="5.7000000000000002E-3"/>
    <n v="-3056.65"/>
    <n v="-6.1000000000000004E-3"/>
    <n v="1843"/>
    <n v="499268.69"/>
    <n v="1562993.95"/>
    <n v="17"/>
    <n v="-179.8"/>
    <n v="-5.7000000000000002E-3"/>
    <n v="1.0699999999999999E-2"/>
    <s v="0/0"/>
    <m/>
    <x v="0"/>
    <x v="0"/>
    <x v="9"/>
    <s v="QTR4"/>
    <s v="2019-QTR4"/>
  </r>
  <r>
    <s v="ADANIPORTS-I"/>
    <s v="Long"/>
    <d v="2019-12-04T14:45:00"/>
    <n v="370.55"/>
    <d v="2019-12-04T15:00:00"/>
    <n v="368.7"/>
    <n v="-5.0000000000000001E-3"/>
    <n v="-2701.2"/>
    <n v="-5.4000000000000003E-3"/>
    <n v="1352"/>
    <n v="500983.59"/>
    <n v="1560292.75"/>
    <n v="2"/>
    <n v="-1350.6"/>
    <n v="-5.0000000000000001E-3"/>
    <n v="8.9999999999999998E-4"/>
    <s v="0/0"/>
    <m/>
    <x v="0"/>
    <x v="0"/>
    <x v="9"/>
    <s v="QTR4"/>
    <s v="2019-QTR4"/>
  </r>
  <r>
    <s v="GODREJCP-I"/>
    <s v="Short"/>
    <d v="2019-12-04T10:00:00"/>
    <n v="712.15"/>
    <d v="2019-12-04T15:15:00"/>
    <n v="700.55"/>
    <n v="-1.6299999999999999E-2"/>
    <n v="7931.6"/>
    <n v="1.5900000000000001E-2"/>
    <n v="701"/>
    <n v="499217.16"/>
    <n v="1568224.35"/>
    <n v="22"/>
    <n v="360.53"/>
    <n v="-2.7000000000000001E-3"/>
    <n v="2.93E-2"/>
    <s v="0/0"/>
    <m/>
    <x v="1"/>
    <x v="0"/>
    <x v="9"/>
    <s v="QTR4"/>
    <s v="2019-QTR4"/>
  </r>
  <r>
    <s v="MINDTREE-I"/>
    <s v="Long"/>
    <d v="2019-12-04T11:45:00"/>
    <n v="744.8"/>
    <d v="2019-12-04T15:15:00"/>
    <n v="749.6"/>
    <n v="6.4000000000000003E-3"/>
    <n v="3025.6"/>
    <n v="6.0000000000000001E-3"/>
    <n v="672"/>
    <n v="500505.59"/>
    <n v="1571249.95"/>
    <n v="15"/>
    <n v="201.71"/>
    <n v="-4.8999999999999998E-3"/>
    <n v="6.4000000000000003E-3"/>
    <s v="0/0"/>
    <m/>
    <x v="1"/>
    <x v="0"/>
    <x v="9"/>
    <s v="QTR4"/>
    <s v="2019-QTR4"/>
  </r>
  <r>
    <s v="NMDC-I"/>
    <s v="Long"/>
    <d v="2019-12-04T12:00:00"/>
    <n v="112.2"/>
    <d v="2019-12-04T15:15:00"/>
    <n v="113.65"/>
    <n v="1.29E-2"/>
    <n v="6278.6"/>
    <n v="1.2500000000000001E-2"/>
    <n v="4468"/>
    <n v="501309.59"/>
    <n v="1577528.55"/>
    <n v="14"/>
    <n v="448.47"/>
    <n v="-8.0000000000000002E-3"/>
    <n v="1.78E-2"/>
    <s v="0/0"/>
    <m/>
    <x v="1"/>
    <x v="0"/>
    <x v="9"/>
    <s v="QTR4"/>
    <s v="2019-QTR4"/>
  </r>
  <r>
    <s v="IGL-I"/>
    <s v="Short"/>
    <d v="2019-12-05T09:45:00"/>
    <n v="409"/>
    <d v="2019-12-05T11:00:00"/>
    <n v="410.6"/>
    <n v="3.8999999999999998E-3"/>
    <n v="-2148.8000000000002"/>
    <n v="-4.3E-3"/>
    <n v="1218"/>
    <n v="498162"/>
    <n v="1575379.75"/>
    <n v="6"/>
    <n v="-358.13"/>
    <n v="-3.8999999999999998E-3"/>
    <n v="6.9999999999999999E-4"/>
    <s v="0/0"/>
    <m/>
    <x v="0"/>
    <x v="0"/>
    <x v="9"/>
    <s v="QTR4"/>
    <s v="2019-QTR4"/>
  </r>
  <r>
    <s v="BEL-I"/>
    <s v="Long"/>
    <d v="2019-12-05T09:45:00"/>
    <n v="103.2"/>
    <d v="2019-12-05T11:15:00"/>
    <n v="102.85"/>
    <n v="-3.3999999999999998E-3"/>
    <n v="-1898.9"/>
    <n v="-3.8E-3"/>
    <n v="4854"/>
    <n v="500932.78"/>
    <n v="1573480.85"/>
    <n v="7"/>
    <n v="-271.27"/>
    <n v="-3.8999999999999998E-3"/>
    <n v="3.8999999999999998E-3"/>
    <s v="0/0"/>
    <m/>
    <x v="0"/>
    <x v="0"/>
    <x v="9"/>
    <s v="QTR4"/>
    <s v="2019-QTR4"/>
  </r>
  <r>
    <s v="TVSMOTOR-I"/>
    <s v="Long"/>
    <d v="2019-12-05T11:00:00"/>
    <n v="452"/>
    <d v="2019-12-05T11:15:00"/>
    <n v="449.25"/>
    <n v="-6.1000000000000004E-3"/>
    <n v="-3255.25"/>
    <n v="-6.4999999999999997E-3"/>
    <n v="1111"/>
    <n v="502172"/>
    <n v="1570225.6"/>
    <n v="2"/>
    <n v="-1627.63"/>
    <n v="-6.1000000000000004E-3"/>
    <n v="6.9999999999999999E-4"/>
    <s v="0/0"/>
    <m/>
    <x v="0"/>
    <x v="0"/>
    <x v="9"/>
    <s v="QTR4"/>
    <s v="2019-QTR4"/>
  </r>
  <r>
    <s v="RECLTD-I"/>
    <s v="Long"/>
    <d v="2019-12-05T09:45:00"/>
    <n v="135.05000000000001"/>
    <d v="2019-12-05T11:45:00"/>
    <n v="134.65"/>
    <n v="-3.0000000000000001E-3"/>
    <n v="-1681.6"/>
    <n v="-3.3999999999999998E-3"/>
    <n v="3704"/>
    <n v="500225.22"/>
    <n v="1568544"/>
    <n v="9"/>
    <n v="-186.84"/>
    <n v="-5.5999999999999999E-3"/>
    <n v="1.2200000000000001E-2"/>
    <s v="0/0"/>
    <m/>
    <x v="0"/>
    <x v="0"/>
    <x v="9"/>
    <s v="QTR4"/>
    <s v="2019-QTR4"/>
  </r>
  <r>
    <s v="ICICIBANK-I"/>
    <s v="Long"/>
    <d v="2019-12-05T10:00:00"/>
    <n v="532.25"/>
    <d v="2019-12-05T11:45:00"/>
    <n v="530.20000000000005"/>
    <n v="-3.8999999999999998E-3"/>
    <n v="-2127"/>
    <n v="-4.3E-3"/>
    <n v="940"/>
    <n v="500315"/>
    <n v="1566417"/>
    <n v="8"/>
    <n v="-265.87"/>
    <n v="-3.8999999999999998E-3"/>
    <n v="8.3000000000000001E-3"/>
    <s v="0/0"/>
    <m/>
    <x v="0"/>
    <x v="0"/>
    <x v="9"/>
    <s v="QTR4"/>
    <s v="2019-QTR4"/>
  </r>
  <r>
    <s v="OIL-I"/>
    <s v="Long"/>
    <d v="2019-12-05T11:30:00"/>
    <n v="157.55000000000001"/>
    <d v="2019-12-05T11:45:00"/>
    <n v="157.15"/>
    <n v="-2.5000000000000001E-3"/>
    <n v="-1469.6"/>
    <n v="-2.8999999999999998E-3"/>
    <n v="3174"/>
    <n v="500063.72"/>
    <n v="1564947.4"/>
    <n v="2"/>
    <n v="-734.8"/>
    <n v="-2.5000000000000001E-3"/>
    <n v="1.2999999999999999E-3"/>
    <s v="0/0"/>
    <m/>
    <x v="0"/>
    <x v="0"/>
    <x v="9"/>
    <s v="QTR4"/>
    <s v="2019-QTR4"/>
  </r>
  <r>
    <s v="RAMCOCEM-I"/>
    <s v="Long"/>
    <d v="2019-12-05T11:45:00"/>
    <n v="792.2"/>
    <d v="2019-12-05T12:00:00"/>
    <n v="789.25"/>
    <n v="-3.7000000000000002E-3"/>
    <n v="-2061.4499999999998"/>
    <n v="-4.1000000000000003E-3"/>
    <n v="631"/>
    <n v="499878.22"/>
    <n v="1562885.95"/>
    <n v="2"/>
    <n v="-1030.73"/>
    <n v="-5.3E-3"/>
    <n v="2.0999999999999999E-3"/>
    <s v="0/0"/>
    <m/>
    <x v="0"/>
    <x v="0"/>
    <x v="9"/>
    <s v="QTR4"/>
    <s v="2019-QTR4"/>
  </r>
  <r>
    <s v="IDFCFIRSTB-I"/>
    <s v="Short"/>
    <d v="2019-12-05T12:15:00"/>
    <n v="44.95"/>
    <d v="2019-12-05T13:30:00"/>
    <n v="45.15"/>
    <n v="4.4000000000000003E-3"/>
    <n v="-2424.6"/>
    <n v="-4.7999999999999996E-3"/>
    <n v="11123"/>
    <n v="499978.84"/>
    <n v="1560461.35"/>
    <n v="6"/>
    <n v="-404.1"/>
    <n v="-4.4000000000000003E-3"/>
    <n v="5.5999999999999999E-3"/>
    <s v="0/0"/>
    <m/>
    <x v="0"/>
    <x v="0"/>
    <x v="9"/>
    <s v="QTR4"/>
    <s v="2019-QTR4"/>
  </r>
  <r>
    <s v="CASTROLIND-I"/>
    <s v="Long"/>
    <d v="2019-12-05T13:30:00"/>
    <n v="139.80000000000001"/>
    <d v="2019-12-05T14:00:00"/>
    <n v="139.05000000000001"/>
    <n v="-5.4000000000000003E-3"/>
    <n v="-2887.25"/>
    <n v="-5.7999999999999996E-3"/>
    <n v="3583"/>
    <n v="500903.41"/>
    <n v="1557574.1"/>
    <n v="3"/>
    <n v="-962.42"/>
    <n v="-5.4000000000000003E-3"/>
    <n v="1.4E-3"/>
    <s v="0/0"/>
    <m/>
    <x v="0"/>
    <x v="0"/>
    <x v="9"/>
    <s v="QTR4"/>
    <s v="2019-QTR4"/>
  </r>
  <r>
    <s v="GRASIM-I"/>
    <s v="Short"/>
    <d v="2019-12-05T11:45:00"/>
    <n v="782.25"/>
    <d v="2019-12-05T15:15:00"/>
    <n v="774"/>
    <n v="-1.0500000000000001E-2"/>
    <n v="5088.25"/>
    <n v="1.01E-2"/>
    <n v="641"/>
    <n v="501422.25"/>
    <n v="1562662.35"/>
    <n v="15"/>
    <n v="339.22"/>
    <n v="-1.9E-3"/>
    <n v="1.38E-2"/>
    <s v="0/0"/>
    <m/>
    <x v="1"/>
    <x v="0"/>
    <x v="9"/>
    <s v="QTR4"/>
    <s v="2019-QTR4"/>
  </r>
  <r>
    <s v="PNB-I"/>
    <s v="Short"/>
    <d v="2019-12-05T12:15:00"/>
    <n v="62.75"/>
    <d v="2019-12-05T15:15:00"/>
    <n v="62.4"/>
    <n v="-5.5999999999999999E-3"/>
    <n v="2593.35"/>
    <n v="5.1999999999999998E-3"/>
    <n v="7981"/>
    <n v="500807.75"/>
    <n v="1565255.7"/>
    <n v="13"/>
    <n v="199.49"/>
    <n v="-6.4000000000000003E-3"/>
    <n v="8.8000000000000005E-3"/>
    <s v="0/0"/>
    <m/>
    <x v="1"/>
    <x v="0"/>
    <x v="9"/>
    <s v="QTR4"/>
    <s v="2019-QTR4"/>
  </r>
  <r>
    <s v="IGL-I"/>
    <s v="Short"/>
    <d v="2019-12-05T12:15:00"/>
    <n v="409"/>
    <d v="2019-12-05T15:15:00"/>
    <n v="402.25"/>
    <n v="-1.6500000000000001E-2"/>
    <n v="8021.5"/>
    <n v="1.61E-2"/>
    <n v="1218"/>
    <n v="498162"/>
    <n v="1573277.2"/>
    <n v="13"/>
    <n v="617.04"/>
    <n v="-3.7000000000000002E-3"/>
    <n v="2.8899999999999999E-2"/>
    <s v="0/0"/>
    <m/>
    <x v="1"/>
    <x v="0"/>
    <x v="9"/>
    <s v="QTR4"/>
    <s v="2019-QTR4"/>
  </r>
  <r>
    <s v="AXISBANK-I"/>
    <s v="Short"/>
    <d v="2019-12-05T14:00:00"/>
    <n v="735.5"/>
    <d v="2019-12-05T15:15:00"/>
    <n v="731"/>
    <n v="-6.1000000000000004E-3"/>
    <n v="2855.5"/>
    <n v="5.7000000000000002E-3"/>
    <n v="679"/>
    <n v="499404.5"/>
    <n v="1576132.7"/>
    <n v="6"/>
    <n v="475.92"/>
    <n v="-1.2999999999999999E-3"/>
    <n v="9.4999999999999998E-3"/>
    <s v="0/0"/>
    <m/>
    <x v="1"/>
    <x v="0"/>
    <x v="9"/>
    <s v="QTR4"/>
    <s v="2019-QTR4"/>
  </r>
  <r>
    <s v="SUNPHARMA-I"/>
    <s v="Long"/>
    <d v="2019-12-06T10:00:00"/>
    <n v="444.95"/>
    <d v="2019-12-06T10:15:00"/>
    <n v="442.65"/>
    <n v="-5.1999999999999998E-3"/>
    <n v="-2787.5"/>
    <n v="-5.5999999999999999E-3"/>
    <n v="1125"/>
    <n v="500568.75"/>
    <n v="1573345.2"/>
    <n v="2"/>
    <n v="-1393.75"/>
    <n v="-5.1999999999999998E-3"/>
    <n v="1E-3"/>
    <s v="0/0"/>
    <m/>
    <x v="0"/>
    <x v="0"/>
    <x v="9"/>
    <s v="QTR4"/>
    <s v="2019-QTR4"/>
  </r>
  <r>
    <s v="BPCL-I"/>
    <s v="Short"/>
    <d v="2019-12-06T10:15:00"/>
    <n v="491.7"/>
    <d v="2019-12-06T10:30:00"/>
    <n v="492.95"/>
    <n v="2.5000000000000001E-3"/>
    <n v="-1468.75"/>
    <n v="-2.8999999999999998E-3"/>
    <n v="1015"/>
    <n v="499075.5"/>
    <n v="1571876.45"/>
    <n v="2"/>
    <n v="-734.38"/>
    <n v="-2.5000000000000001E-3"/>
    <n v="2.3999999999999998E-3"/>
    <s v="0/0"/>
    <m/>
    <x v="0"/>
    <x v="0"/>
    <x v="9"/>
    <s v="QTR4"/>
    <s v="2019-QTR4"/>
  </r>
  <r>
    <s v="GAIL-I"/>
    <s v="Short"/>
    <d v="2019-12-06T10:45:00"/>
    <n v="120.4"/>
    <d v="2019-12-06T11:45:00"/>
    <n v="119.4"/>
    <n v="-8.3000000000000001E-3"/>
    <n v="3949"/>
    <n v="7.9000000000000008E-3"/>
    <n v="4149"/>
    <n v="499539.59"/>
    <n v="1575825.45"/>
    <n v="5"/>
    <n v="789.8"/>
    <n v="-2.5000000000000001E-3"/>
    <n v="1.1599999999999999E-2"/>
    <s v="0/0"/>
    <m/>
    <x v="1"/>
    <x v="0"/>
    <x v="9"/>
    <s v="QTR4"/>
    <s v="2019-QTR4"/>
  </r>
  <r>
    <s v="DISHTV-I"/>
    <s v="Short"/>
    <d v="2019-12-06T11:45:00"/>
    <n v="12.2"/>
    <d v="2019-12-06T12:15:00"/>
    <n v="12.35"/>
    <n v="1.23E-2"/>
    <n v="-6424.1"/>
    <n v="-1.2699999999999999E-2"/>
    <n v="41494"/>
    <n v="506226.78"/>
    <n v="1569401.35"/>
    <n v="3"/>
    <n v="-2141.37"/>
    <n v="-1.23E-2"/>
    <n v="4.9200000000000001E-2"/>
    <s v="0/0"/>
    <m/>
    <x v="0"/>
    <x v="0"/>
    <x v="9"/>
    <s v="QTR4"/>
    <s v="2019-QTR4"/>
  </r>
  <r>
    <s v="BEL-I"/>
    <s v="Long"/>
    <d v="2019-12-06T12:15:00"/>
    <n v="103.65"/>
    <d v="2019-12-06T13:30:00"/>
    <n v="102.85"/>
    <n v="-7.7000000000000002E-3"/>
    <n v="-4070.4"/>
    <n v="-8.0999999999999996E-3"/>
    <n v="4838"/>
    <n v="501458.72"/>
    <n v="1565330.95"/>
    <n v="6"/>
    <n v="-678.4"/>
    <n v="-7.7000000000000002E-3"/>
    <n v="2.8999999999999998E-3"/>
    <s v="0/0"/>
    <m/>
    <x v="0"/>
    <x v="0"/>
    <x v="9"/>
    <s v="QTR4"/>
    <s v="2019-QTR4"/>
  </r>
  <r>
    <s v="M&amp;MFIN-I"/>
    <s v="Short"/>
    <d v="2019-12-06T10:15:00"/>
    <n v="336.3"/>
    <d v="2019-12-06T14:45:00"/>
    <n v="327.45"/>
    <n v="-2.63E-2"/>
    <n v="12933.4"/>
    <n v="2.5899999999999999E-2"/>
    <n v="1484"/>
    <n v="499069.19"/>
    <n v="1578264.35"/>
    <n v="19"/>
    <n v="680.71"/>
    <n v="-3.8999999999999998E-3"/>
    <n v="3.27E-2"/>
    <s v="0/0"/>
    <m/>
    <x v="1"/>
    <x v="0"/>
    <x v="9"/>
    <s v="QTR4"/>
    <s v="2019-QTR4"/>
  </r>
  <r>
    <s v="COALINDIA-I"/>
    <s v="Short"/>
    <d v="2019-12-06T10:45:00"/>
    <n v="192.6"/>
    <d v="2019-12-06T15:15:00"/>
    <n v="190.7"/>
    <n v="-9.9000000000000008E-3"/>
    <n v="4722.8999999999996"/>
    <n v="9.4999999999999998E-3"/>
    <n v="2591"/>
    <n v="499026.63"/>
    <n v="1582987.25"/>
    <n v="19"/>
    <n v="248.57"/>
    <n v="-2.0999999999999999E-3"/>
    <n v="1.09E-2"/>
    <s v="0/0"/>
    <m/>
    <x v="1"/>
    <x v="0"/>
    <x v="9"/>
    <s v="QTR4"/>
    <s v="2019-QTR4"/>
  </r>
  <r>
    <s v="MARICO-I"/>
    <s v="Short"/>
    <d v="2019-12-06T10:45:00"/>
    <n v="349.1"/>
    <d v="2019-12-06T15:15:00"/>
    <n v="342.55"/>
    <n v="-1.8800000000000001E-2"/>
    <n v="9146.85"/>
    <n v="1.84E-2"/>
    <n v="1427"/>
    <n v="498165.72"/>
    <n v="1592134.1"/>
    <n v="19"/>
    <n v="481.41"/>
    <n v="-3.8999999999999998E-3"/>
    <n v="2.41E-2"/>
    <s v="0/0"/>
    <m/>
    <x v="1"/>
    <x v="0"/>
    <x v="9"/>
    <s v="QTR4"/>
    <s v="2019-QTR4"/>
  </r>
  <r>
    <s v="ADANIPOWER-I"/>
    <s v="Short"/>
    <d v="2019-12-06T13:30:00"/>
    <n v="59.8"/>
    <d v="2019-12-06T15:15:00"/>
    <n v="59.55"/>
    <n v="-4.1999999999999997E-3"/>
    <n v="1890.25"/>
    <n v="3.8E-3"/>
    <n v="8361"/>
    <n v="499987.78"/>
    <n v="1594024.35"/>
    <n v="8"/>
    <n v="236.28"/>
    <n v="-2.5000000000000001E-3"/>
    <n v="1.5900000000000001E-2"/>
    <s v="0/0"/>
    <m/>
    <x v="1"/>
    <x v="0"/>
    <x v="9"/>
    <s v="QTR4"/>
    <s v="2019-QTR4"/>
  </r>
  <r>
    <s v="INFY-I"/>
    <s v="Long"/>
    <d v="2019-12-06T14:45:00"/>
    <n v="719.5"/>
    <d v="2019-12-06T15:15:00"/>
    <n v="716.5"/>
    <n v="-4.1999999999999997E-3"/>
    <n v="-2285"/>
    <n v="-4.5999999999999999E-3"/>
    <n v="695"/>
    <n v="500052.5"/>
    <n v="1591739.35"/>
    <n v="3"/>
    <n v="-761.67"/>
    <n v="-5.5999999999999999E-3"/>
    <n v="5.9999999999999995E-4"/>
    <s v="0/0"/>
    <m/>
    <x v="0"/>
    <x v="0"/>
    <x v="9"/>
    <s v="QTR4"/>
    <s v="2019-QTR4"/>
  </r>
  <r>
    <s v="CENTURYTEX-I"/>
    <s v="Long"/>
    <d v="2019-12-09T10:15:00"/>
    <n v="511.8"/>
    <d v="2019-12-09T10:45:00"/>
    <n v="506.85"/>
    <n v="-9.7000000000000003E-3"/>
    <n v="-5051"/>
    <n v="-1.01E-2"/>
    <n v="980"/>
    <n v="501564"/>
    <n v="1586688.35"/>
    <n v="3"/>
    <n v="-1683.67"/>
    <n v="-2.0899999999999998E-2"/>
    <n v="4.8999999999999998E-3"/>
    <s v="0/0"/>
    <m/>
    <x v="0"/>
    <x v="0"/>
    <x v="9"/>
    <s v="QTR4"/>
    <s v="2019-QTR4"/>
  </r>
  <r>
    <s v="TVSMOTOR-I"/>
    <s v="Long"/>
    <d v="2019-12-09T10:30:00"/>
    <n v="444.9"/>
    <d v="2019-12-09T11:30:00"/>
    <n v="444"/>
    <n v="-2E-3"/>
    <n v="-1212.5"/>
    <n v="-2.3999999999999998E-3"/>
    <n v="1125"/>
    <n v="500512.5"/>
    <n v="1585475.85"/>
    <n v="5"/>
    <n v="-242.5"/>
    <n v="-2.0999999999999999E-3"/>
    <n v="1.4E-2"/>
    <s v="0/0"/>
    <m/>
    <x v="0"/>
    <x v="0"/>
    <x v="9"/>
    <s v="QTR4"/>
    <s v="2019-QTR4"/>
  </r>
  <r>
    <s v="CENTURYTEX-I"/>
    <s v="Long"/>
    <d v="2019-12-09T11:15:00"/>
    <n v="515.29999999999995"/>
    <d v="2019-12-09T12:00:00"/>
    <n v="508.65"/>
    <n v="-1.29E-2"/>
    <n v="-6683.75"/>
    <n v="-1.3299999999999999E-2"/>
    <n v="975"/>
    <n v="502417.5"/>
    <n v="1578792.1"/>
    <n v="4"/>
    <n v="-1670.94"/>
    <n v="-1.29E-2"/>
    <n v="1.8E-3"/>
    <s v="0/0"/>
    <m/>
    <x v="0"/>
    <x v="0"/>
    <x v="9"/>
    <s v="QTR4"/>
    <s v="2019-QTR4"/>
  </r>
  <r>
    <s v="CIPLA-I"/>
    <s v="Short"/>
    <d v="2019-12-09T12:15:00"/>
    <n v="451.9"/>
    <d v="2019-12-09T13:15:00"/>
    <n v="452.95"/>
    <n v="2.3E-3"/>
    <n v="-1360.25"/>
    <n v="-2.7000000000000001E-3"/>
    <n v="1105"/>
    <n v="499349.5"/>
    <n v="1577431.85"/>
    <n v="5"/>
    <n v="-272.05"/>
    <n v="-3.3E-3"/>
    <n v="6.4000000000000003E-3"/>
    <s v="0/0"/>
    <m/>
    <x v="0"/>
    <x v="0"/>
    <x v="9"/>
    <s v="QTR4"/>
    <s v="2019-QTR4"/>
  </r>
  <r>
    <s v="ADANIPORTS-I"/>
    <s v="Long"/>
    <d v="2019-12-09T13:15:00"/>
    <n v="376.75"/>
    <d v="2019-12-09T13:30:00"/>
    <n v="375.1"/>
    <n v="-4.4000000000000003E-3"/>
    <n v="-2392.85"/>
    <n v="-4.7999999999999996E-3"/>
    <n v="1329"/>
    <n v="500700.75"/>
    <n v="1575039"/>
    <n v="2"/>
    <n v="-1196.42"/>
    <n v="-4.4000000000000003E-3"/>
    <n v="1E-4"/>
    <s v="0/0"/>
    <m/>
    <x v="0"/>
    <x v="0"/>
    <x v="9"/>
    <s v="QTR4"/>
    <s v="2019-QTR4"/>
  </r>
  <r>
    <s v="JSWSTEEL-I"/>
    <s v="Long"/>
    <d v="2019-12-09T11:30:00"/>
    <n v="258.75"/>
    <d v="2019-12-09T13:45:00"/>
    <n v="256.85000000000002"/>
    <n v="-7.3000000000000001E-3"/>
    <n v="-3891.7"/>
    <n v="-7.7000000000000002E-3"/>
    <n v="1943"/>
    <n v="502751.25"/>
    <n v="1571147.3"/>
    <n v="10"/>
    <n v="-389.17"/>
    <n v="-7.3000000000000001E-3"/>
    <n v="3.7000000000000002E-3"/>
    <s v="0/0"/>
    <m/>
    <x v="0"/>
    <x v="0"/>
    <x v="9"/>
    <s v="QTR4"/>
    <s v="2019-QTR4"/>
  </r>
  <r>
    <s v="UPL-I"/>
    <s v="Long"/>
    <d v="2019-12-09T11:00:00"/>
    <n v="571.65"/>
    <d v="2019-12-09T15:00:00"/>
    <n v="568.04999999999995"/>
    <n v="-6.3E-3"/>
    <n v="-3357.2"/>
    <n v="-6.7000000000000002E-3"/>
    <n v="877"/>
    <n v="501337.06"/>
    <n v="1567790.1"/>
    <n v="17"/>
    <n v="-197.48"/>
    <n v="-6.3E-3"/>
    <n v="9.4000000000000004E-3"/>
    <s v="0/0"/>
    <m/>
    <x v="0"/>
    <x v="0"/>
    <x v="9"/>
    <s v="QTR4"/>
    <s v="2019-QTR4"/>
  </r>
  <r>
    <s v="JINDALSTEL-I"/>
    <s v="Long"/>
    <d v="2019-12-09T11:45:00"/>
    <n v="143.30000000000001"/>
    <d v="2019-12-09T15:15:00"/>
    <n v="142.4"/>
    <n v="-6.3E-3"/>
    <n v="-3349.1"/>
    <n v="-6.7000000000000002E-3"/>
    <n v="3499"/>
    <n v="501406.71999999997"/>
    <n v="1564441"/>
    <n v="15"/>
    <n v="-223.27"/>
    <n v="-6.3E-3"/>
    <n v="1.29E-2"/>
    <s v="0/0"/>
    <m/>
    <x v="0"/>
    <x v="0"/>
    <x v="9"/>
    <s v="QTR4"/>
    <s v="2019-QTR4"/>
  </r>
  <r>
    <s v="CIPLA-I"/>
    <s v="Short"/>
    <d v="2019-12-09T13:45:00"/>
    <n v="451.9"/>
    <d v="2019-12-09T15:15:00"/>
    <n v="451.45"/>
    <n v="-1E-3"/>
    <n v="297.25"/>
    <n v="5.9999999999999995E-4"/>
    <n v="1105"/>
    <n v="499349.5"/>
    <n v="1564738.25"/>
    <n v="7"/>
    <n v="42.46"/>
    <n v="-1.2999999999999999E-3"/>
    <n v="1.21E-2"/>
    <s v="0/0"/>
    <m/>
    <x v="1"/>
    <x v="0"/>
    <x v="9"/>
    <s v="QTR4"/>
    <s v="2019-QTR4"/>
  </r>
  <r>
    <s v="BPCL-I"/>
    <s v="Long"/>
    <d v="2019-12-09T14:00:00"/>
    <n v="500.45"/>
    <d v="2019-12-09T15:15:00"/>
    <n v="500.9"/>
    <n v="8.9999999999999998E-4"/>
    <n v="250"/>
    <n v="5.0000000000000001E-4"/>
    <n v="1000"/>
    <n v="500450"/>
    <n v="1564988.25"/>
    <n v="6"/>
    <n v="41.67"/>
    <n v="-1.12E-2"/>
    <n v="5.4999999999999997E-3"/>
    <s v="0/0"/>
    <m/>
    <x v="1"/>
    <x v="0"/>
    <x v="9"/>
    <s v="QTR4"/>
    <s v="2019-QTR4"/>
  </r>
  <r>
    <s v="MARICO-I"/>
    <s v="Short"/>
    <d v="2019-12-10T09:45:00"/>
    <n v="338.6"/>
    <d v="2019-12-10T10:15:00"/>
    <n v="339.9"/>
    <n v="3.8E-3"/>
    <n v="-2120.1"/>
    <n v="-4.1999999999999997E-3"/>
    <n v="1477"/>
    <n v="500112.22"/>
    <n v="1562868.15"/>
    <n v="3"/>
    <n v="-706.7"/>
    <n v="-3.8E-3"/>
    <n v="2.0999999999999999E-3"/>
    <s v="0/0"/>
    <m/>
    <x v="0"/>
    <x v="0"/>
    <x v="9"/>
    <s v="QTR4"/>
    <s v="2019-QTR4"/>
  </r>
  <r>
    <s v="L&amp;TFH-I"/>
    <s v="Short"/>
    <d v="2019-12-10T10:00:00"/>
    <n v="112.55"/>
    <d v="2019-12-10T10:30:00"/>
    <n v="112.95"/>
    <n v="3.5999999999999999E-3"/>
    <n v="-1971.6"/>
    <n v="-4.0000000000000001E-3"/>
    <n v="4429"/>
    <n v="498483.97"/>
    <n v="1560896.55"/>
    <n v="3"/>
    <n v="-657.2"/>
    <n v="-3.5999999999999999E-3"/>
    <n v="4.0000000000000001E-3"/>
    <s v="0/0"/>
    <m/>
    <x v="0"/>
    <x v="0"/>
    <x v="9"/>
    <s v="QTR4"/>
    <s v="2019-QTR4"/>
  </r>
  <r>
    <s v="WIPRO-I"/>
    <s v="Short"/>
    <d v="2019-12-10T09:45:00"/>
    <n v="238.2"/>
    <d v="2019-12-10T10:45:00"/>
    <n v="238.9"/>
    <n v="2.8999999999999998E-3"/>
    <n v="-1669.3"/>
    <n v="-3.3E-3"/>
    <n v="2099"/>
    <n v="499981.78"/>
    <n v="1559227.25"/>
    <n v="5"/>
    <n v="-333.86"/>
    <n v="-3.5999999999999999E-3"/>
    <n v="2.0000000000000001E-4"/>
    <s v="0/0"/>
    <m/>
    <x v="0"/>
    <x v="0"/>
    <x v="9"/>
    <s v="QTR4"/>
    <s v="2019-QTR4"/>
  </r>
  <r>
    <s v="BEL-I"/>
    <s v="Short"/>
    <d v="2019-12-10T10:00:00"/>
    <n v="101.8"/>
    <d v="2019-12-10T11:30:00"/>
    <n v="99.15"/>
    <n v="-2.5999999999999999E-2"/>
    <n v="12777.05"/>
    <n v="2.5600000000000001E-2"/>
    <n v="4897"/>
    <n v="498514.63"/>
    <n v="1572004.3"/>
    <n v="7"/>
    <n v="1825.29"/>
    <n v="-5.4000000000000003E-3"/>
    <n v="3.1399999999999997E-2"/>
    <s v="0/0"/>
    <m/>
    <x v="1"/>
    <x v="0"/>
    <x v="9"/>
    <s v="QTR4"/>
    <s v="2019-QTR4"/>
  </r>
  <r>
    <s v="CASTROLIND-I"/>
    <s v="Short"/>
    <d v="2019-12-10T10:15:00"/>
    <n v="133"/>
    <d v="2019-12-10T12:15:00"/>
    <n v="133.44999999999999"/>
    <n v="3.3999999999999998E-3"/>
    <n v="-1886.15"/>
    <n v="-3.8E-3"/>
    <n v="3747"/>
    <n v="498351"/>
    <n v="1570118.15"/>
    <n v="9"/>
    <n v="-209.57"/>
    <n v="-3.3999999999999998E-3"/>
    <n v="4.4999999999999997E-3"/>
    <s v="0/0"/>
    <m/>
    <x v="0"/>
    <x v="0"/>
    <x v="9"/>
    <s v="QTR4"/>
    <s v="2019-QTR4"/>
  </r>
  <r>
    <s v="UNIONBANK-I"/>
    <s v="Short"/>
    <d v="2019-12-10T11:00:00"/>
    <n v="54.8"/>
    <d v="2019-12-10T13:00:00"/>
    <n v="55.25"/>
    <n v="8.2000000000000007E-3"/>
    <n v="-4294.55"/>
    <n v="-8.6E-3"/>
    <n v="9099"/>
    <n v="498625.19"/>
    <n v="1565823.6"/>
    <n v="9"/>
    <n v="-477.17"/>
    <n v="-8.2000000000000007E-3"/>
    <n v="1.6400000000000001E-2"/>
    <s v="0/0"/>
    <m/>
    <x v="0"/>
    <x v="0"/>
    <x v="9"/>
    <s v="QTR4"/>
    <s v="2019-QTR4"/>
  </r>
  <r>
    <s v="EXIDEIND-I"/>
    <s v="Short"/>
    <d v="2019-12-10T11:00:00"/>
    <n v="179.7"/>
    <d v="2019-12-10T15:15:00"/>
    <n v="178.75"/>
    <n v="-5.3E-3"/>
    <n v="2441.9499999999998"/>
    <n v="4.8999999999999998E-3"/>
    <n v="2781"/>
    <n v="499745.69"/>
    <n v="1568265.55"/>
    <n v="18"/>
    <n v="135.66"/>
    <n v="-6.1000000000000004E-3"/>
    <n v="1.11E-2"/>
    <s v="0/0"/>
    <m/>
    <x v="1"/>
    <x v="0"/>
    <x v="9"/>
    <s v="QTR4"/>
    <s v="2019-QTR4"/>
  </r>
  <r>
    <s v="NTPC-I"/>
    <s v="Short"/>
    <d v="2019-12-10T11:30:00"/>
    <n v="112.15"/>
    <d v="2019-12-10T15:15:00"/>
    <n v="110.55"/>
    <n v="-1.43E-2"/>
    <n v="6929.6"/>
    <n v="1.3899999999999999E-2"/>
    <n v="4456"/>
    <n v="499740.41"/>
    <n v="1575195.15"/>
    <n v="16"/>
    <n v="433.1"/>
    <n v="-2.7000000000000001E-3"/>
    <n v="1.7399999999999999E-2"/>
    <s v="0/0"/>
    <m/>
    <x v="1"/>
    <x v="0"/>
    <x v="9"/>
    <s v="QTR4"/>
    <s v="2019-QTR4"/>
  </r>
  <r>
    <s v="TATAPOWER-I"/>
    <s v="Short"/>
    <d v="2019-12-10T12:15:00"/>
    <n v="51.75"/>
    <d v="2019-12-10T15:15:00"/>
    <n v="51.5"/>
    <n v="-4.7999999999999996E-3"/>
    <n v="2213.25"/>
    <n v="4.4000000000000003E-3"/>
    <n v="9653"/>
    <n v="499542.75"/>
    <n v="1577408.4"/>
    <n v="13"/>
    <n v="170.25"/>
    <n v="-6.7999999999999996E-3"/>
    <n v="1.26E-2"/>
    <s v="0/0"/>
    <m/>
    <x v="1"/>
    <x v="0"/>
    <x v="9"/>
    <s v="QTR4"/>
    <s v="2019-QTR4"/>
  </r>
  <r>
    <s v="YESBANK-I"/>
    <s v="Short"/>
    <d v="2019-12-10T13:00:00"/>
    <n v="52.7"/>
    <d v="2019-12-10T15:15:00"/>
    <n v="46.8"/>
    <n v="-0.112"/>
    <n v="54788"/>
    <n v="0.1115"/>
    <n v="9320"/>
    <n v="491164"/>
    <n v="1632196.4"/>
    <n v="10"/>
    <n v="5478.8"/>
    <n v="-1.9E-2"/>
    <n v="0.1338"/>
    <s v="0/0"/>
    <m/>
    <x v="1"/>
    <x v="0"/>
    <x v="9"/>
    <s v="QTR4"/>
    <s v="2019-QTR4"/>
  </r>
  <r>
    <s v="POWERGRID-I"/>
    <s v="Short"/>
    <d v="2019-12-11T10:00:00"/>
    <n v="180.8"/>
    <d v="2019-12-11T10:45:00"/>
    <n v="180.9"/>
    <n v="5.9999999999999995E-4"/>
    <n v="-476.5"/>
    <n v="-1E-3"/>
    <n v="2765"/>
    <n v="499912"/>
    <n v="1631719.9"/>
    <n v="4"/>
    <n v="-119.12"/>
    <n v="-5.9999999999999995E-4"/>
    <n v="8.8000000000000005E-3"/>
    <s v="0/0"/>
    <m/>
    <x v="0"/>
    <x v="0"/>
    <x v="9"/>
    <s v="QTR4"/>
    <s v="2019-QTR4"/>
  </r>
  <r>
    <s v="JUSTDIAL-I"/>
    <s v="Long"/>
    <d v="2019-12-11T10:45:00"/>
    <n v="569.65"/>
    <d v="2019-12-11T11:15:00"/>
    <n v="567"/>
    <n v="-4.7000000000000002E-3"/>
    <n v="-2524.0500000000002"/>
    <n v="-5.1000000000000004E-3"/>
    <n v="877"/>
    <n v="499583.06"/>
    <n v="1629195.85"/>
    <n v="3"/>
    <n v="-841.35"/>
    <n v="-4.7000000000000002E-3"/>
    <n v="3.2000000000000002E-3"/>
    <s v="0/0"/>
    <m/>
    <x v="0"/>
    <x v="0"/>
    <x v="9"/>
    <s v="QTR4"/>
    <s v="2019-QTR4"/>
  </r>
  <r>
    <s v="SBIN-I"/>
    <s v="Short"/>
    <d v="2019-12-11T11:45:00"/>
    <n v="311.8"/>
    <d v="2019-12-11T12:15:00"/>
    <n v="312.85000000000002"/>
    <n v="3.3999999999999998E-3"/>
    <n v="-1877.9"/>
    <n v="-3.8E-3"/>
    <n v="1598"/>
    <n v="498256.38"/>
    <n v="1627317.95"/>
    <n v="3"/>
    <n v="-625.97"/>
    <n v="-6.6E-3"/>
    <n v="5.9999999999999995E-4"/>
    <s v="0/0"/>
    <m/>
    <x v="0"/>
    <x v="0"/>
    <x v="9"/>
    <s v="QTR4"/>
    <s v="2019-QTR4"/>
  </r>
  <r>
    <s v="NCC-I"/>
    <s v="Short"/>
    <d v="2019-12-11T11:45:00"/>
    <n v="50.15"/>
    <d v="2019-12-11T13:30:00"/>
    <n v="50.75"/>
    <n v="1.2E-2"/>
    <n v="-6182"/>
    <n v="-1.24E-2"/>
    <n v="9970"/>
    <n v="499995.5"/>
    <n v="1621135.95"/>
    <n v="8"/>
    <n v="-772.75"/>
    <n v="-1.2E-2"/>
    <n v="0.01"/>
    <s v="0/0"/>
    <m/>
    <x v="0"/>
    <x v="0"/>
    <x v="9"/>
    <s v="QTR4"/>
    <s v="2019-QTR4"/>
  </r>
  <r>
    <s v="JUSTDIAL-I"/>
    <s v="Long"/>
    <d v="2019-12-11T13:30:00"/>
    <n v="569.65"/>
    <d v="2019-12-11T13:45:00"/>
    <n v="567"/>
    <n v="-4.7000000000000002E-3"/>
    <n v="-2537.3000000000002"/>
    <n v="-5.1000000000000004E-3"/>
    <n v="882"/>
    <n v="502431.31"/>
    <n v="1618598.65"/>
    <n v="2"/>
    <n v="-1268.6500000000001"/>
    <n v="-4.7000000000000002E-3"/>
    <n v="4.0000000000000002E-4"/>
    <s v="0/0"/>
    <m/>
    <x v="0"/>
    <x v="0"/>
    <x v="9"/>
    <s v="QTR4"/>
    <s v="2019-QTR4"/>
  </r>
  <r>
    <s v="ICICIBANK-I"/>
    <s v="Long"/>
    <d v="2019-12-11T09:45:00"/>
    <n v="534"/>
    <d v="2019-12-11T14:15:00"/>
    <n v="532.54999999999995"/>
    <n v="-2.7000000000000001E-3"/>
    <n v="-1558.65"/>
    <n v="-3.0999999999999999E-3"/>
    <n v="937"/>
    <n v="500358"/>
    <n v="1617040"/>
    <n v="19"/>
    <n v="-82.03"/>
    <n v="-2.7000000000000001E-3"/>
    <n v="2.8E-3"/>
    <s v="0/0"/>
    <m/>
    <x v="0"/>
    <x v="0"/>
    <x v="9"/>
    <s v="QTR4"/>
    <s v="2019-QTR4"/>
  </r>
  <r>
    <s v="BEL-I"/>
    <s v="Short"/>
    <d v="2019-12-11T12:45:00"/>
    <n v="97.05"/>
    <d v="2019-12-11T14:30:00"/>
    <n v="98.1"/>
    <n v="1.0800000000000001E-2"/>
    <n v="-5609.6"/>
    <n v="-1.12E-2"/>
    <n v="5152"/>
    <n v="500001.63"/>
    <n v="1611430.4"/>
    <n v="8"/>
    <n v="-701.2"/>
    <n v="-1.0800000000000001E-2"/>
    <n v="1.5E-3"/>
    <s v="0/0"/>
    <m/>
    <x v="0"/>
    <x v="0"/>
    <x v="9"/>
    <s v="QTR4"/>
    <s v="2019-QTR4"/>
  </r>
  <r>
    <s v="HINDALCO-I"/>
    <s v="Short"/>
    <d v="2019-12-11T13:45:00"/>
    <n v="196.8"/>
    <d v="2019-12-11T15:00:00"/>
    <n v="197.1"/>
    <n v="1.5E-3"/>
    <n v="-960.8"/>
    <n v="-1.9E-3"/>
    <n v="2536"/>
    <n v="499084.81"/>
    <n v="1610469.6"/>
    <n v="6"/>
    <n v="-160.13"/>
    <n v="-1.8E-3"/>
    <n v="6.4000000000000003E-3"/>
    <s v="0/0"/>
    <m/>
    <x v="0"/>
    <x v="0"/>
    <x v="9"/>
    <s v="QTR4"/>
    <s v="2019-QTR4"/>
  </r>
  <r>
    <s v="NCC-I"/>
    <s v="Short"/>
    <d v="2019-12-11T14:15:00"/>
    <n v="50.15"/>
    <d v="2019-12-11T15:00:00"/>
    <n v="50.75"/>
    <n v="1.2E-2"/>
    <n v="-6170"/>
    <n v="-1.24E-2"/>
    <n v="9950"/>
    <n v="498992.5"/>
    <n v="1604299.6"/>
    <n v="4"/>
    <n v="-1542.5"/>
    <n v="-1.2E-2"/>
    <n v="8.0000000000000002E-3"/>
    <s v="0/0"/>
    <m/>
    <x v="0"/>
    <x v="0"/>
    <x v="9"/>
    <s v="QTR4"/>
    <s v="2019-QTR4"/>
  </r>
  <r>
    <s v="CASTROLIND-I"/>
    <s v="Short"/>
    <d v="2019-12-11T11:30:00"/>
    <n v="128.19999999999999"/>
    <d v="2019-12-11T15:15:00"/>
    <n v="128.35"/>
    <n v="1.1999999999999999E-3"/>
    <n v="-786.8"/>
    <n v="-1.6000000000000001E-3"/>
    <n v="3912"/>
    <n v="501518.38"/>
    <n v="1603512.8"/>
    <n v="16"/>
    <n v="-49.18"/>
    <n v="-4.3E-3"/>
    <n v="5.4999999999999997E-3"/>
    <s v="0/0"/>
    <m/>
    <x v="0"/>
    <x v="0"/>
    <x v="9"/>
    <s v="QTR4"/>
    <s v="2019-QTR4"/>
  </r>
  <r>
    <s v="INFY-I"/>
    <s v="Long"/>
    <d v="2019-12-11T14:45:00"/>
    <n v="721.5"/>
    <d v="2019-12-11T15:15:00"/>
    <n v="721.8"/>
    <n v="4.0000000000000002E-4"/>
    <n v="8.5"/>
    <n v="0"/>
    <n v="695"/>
    <n v="501442.5"/>
    <n v="1603521.3"/>
    <n v="3"/>
    <n v="2.83"/>
    <n v="-2.8999999999999998E-3"/>
    <n v="1.8E-3"/>
    <s v="0/0"/>
    <m/>
    <x v="1"/>
    <x v="0"/>
    <x v="9"/>
    <s v="QTR4"/>
    <s v="2019-QTR4"/>
  </r>
  <r>
    <s v="TATACHEM-I"/>
    <s v="Long"/>
    <d v="2019-12-12T09:45:00"/>
    <n v="663"/>
    <d v="2019-12-12T10:00:00"/>
    <n v="661.4"/>
    <n v="-2.3999999999999998E-3"/>
    <n v="-1408"/>
    <n v="-2.8E-3"/>
    <n v="755"/>
    <n v="500565"/>
    <n v="1602113.3"/>
    <n v="2"/>
    <n v="-704"/>
    <n v="-2.3999999999999998E-3"/>
    <n v="8.0000000000000004E-4"/>
    <s v="0/0"/>
    <m/>
    <x v="0"/>
    <x v="0"/>
    <x v="9"/>
    <s v="QTR4"/>
    <s v="2019-QTR4"/>
  </r>
  <r>
    <s v="NMDC-I"/>
    <s v="Long"/>
    <d v="2019-12-12T09:45:00"/>
    <n v="113.15"/>
    <d v="2019-12-12T12:00:00"/>
    <n v="113.2"/>
    <n v="4.0000000000000002E-4"/>
    <n v="21.75"/>
    <n v="0"/>
    <n v="4435"/>
    <n v="501820.25"/>
    <n v="1602135.05"/>
    <n v="10"/>
    <n v="2.17"/>
    <n v="-4.8999999999999998E-3"/>
    <n v="6.1999999999999998E-3"/>
    <s v="0/0"/>
    <m/>
    <x v="1"/>
    <x v="0"/>
    <x v="9"/>
    <s v="QTR4"/>
    <s v="2019-QTR4"/>
  </r>
  <r>
    <s v="PNB-I"/>
    <s v="Long"/>
    <d v="2019-12-12T12:00:00"/>
    <n v="60.55"/>
    <d v="2019-12-12T12:15:00"/>
    <n v="60.25"/>
    <n v="-5.0000000000000001E-3"/>
    <n v="-2683.4"/>
    <n v="-5.4000000000000003E-3"/>
    <n v="8278"/>
    <n v="501232.91"/>
    <n v="1599451.65"/>
    <n v="2"/>
    <n v="-1341.7"/>
    <n v="-5.0000000000000001E-3"/>
    <n v="8.0000000000000004E-4"/>
    <s v="0/0"/>
    <m/>
    <x v="0"/>
    <x v="0"/>
    <x v="9"/>
    <s v="QTR4"/>
    <s v="2019-QTR4"/>
  </r>
  <r>
    <s v="ICICIPRULI-I"/>
    <s v="Long"/>
    <d v="2019-12-12T10:15:00"/>
    <n v="497.45"/>
    <d v="2019-12-12T12:30:00"/>
    <n v="495.7"/>
    <n v="-3.5000000000000001E-3"/>
    <n v="-1958.75"/>
    <n v="-3.8999999999999998E-3"/>
    <n v="1005"/>
    <n v="499937.25"/>
    <n v="1597492.9"/>
    <n v="10"/>
    <n v="-195.88"/>
    <n v="-4.8999999999999998E-3"/>
    <n v="3.8999999999999998E-3"/>
    <s v="0/0"/>
    <m/>
    <x v="0"/>
    <x v="0"/>
    <x v="9"/>
    <s v="QTR4"/>
    <s v="2019-QTR4"/>
  </r>
  <r>
    <s v="UJJIVAN-I"/>
    <s v="Short"/>
    <d v="2019-12-12T10:30:00"/>
    <n v="327.25"/>
    <d v="2019-12-12T14:30:00"/>
    <n v="333.95"/>
    <n v="2.0500000000000001E-2"/>
    <n v="-10303.6"/>
    <n v="-2.0899999999999998E-2"/>
    <n v="1508"/>
    <n v="493493"/>
    <n v="1587189.3"/>
    <n v="17"/>
    <n v="-606.09"/>
    <n v="-2.0500000000000001E-2"/>
    <n v="6.3E-3"/>
    <s v="0/0"/>
    <m/>
    <x v="0"/>
    <x v="0"/>
    <x v="9"/>
    <s v="QTR4"/>
    <s v="2019-QTR4"/>
  </r>
  <r>
    <s v="AMARAJABAT-I"/>
    <s v="Long"/>
    <d v="2019-12-12T10:15:00"/>
    <n v="739.85"/>
    <d v="2019-12-12T14:45:00"/>
    <n v="736.5"/>
    <n v="-4.4999999999999997E-3"/>
    <n v="-2474.65"/>
    <n v="-4.8999999999999998E-3"/>
    <n v="679"/>
    <n v="502358.13"/>
    <n v="1584714.65"/>
    <n v="19"/>
    <n v="-130.24"/>
    <n v="-5.1000000000000004E-3"/>
    <n v="9.7000000000000003E-3"/>
    <s v="0/0"/>
    <m/>
    <x v="0"/>
    <x v="0"/>
    <x v="9"/>
    <s v="QTR4"/>
    <s v="2019-QTR4"/>
  </r>
  <r>
    <s v="COALINDIA-I"/>
    <s v="Long"/>
    <d v="2019-12-12T12:15:00"/>
    <n v="189.4"/>
    <d v="2019-12-12T15:15:00"/>
    <n v="191.35"/>
    <n v="1.03E-2"/>
    <n v="4944.1000000000004"/>
    <n v="9.9000000000000008E-3"/>
    <n v="2638"/>
    <n v="499637.19"/>
    <n v="1589658.75"/>
    <n v="13"/>
    <n v="380.32"/>
    <n v="-3.2000000000000002E-3"/>
    <n v="1.11E-2"/>
    <s v="0/0"/>
    <m/>
    <x v="1"/>
    <x v="0"/>
    <x v="9"/>
    <s v="QTR4"/>
    <s v="2019-QTR4"/>
  </r>
  <r>
    <s v="NMDC-I"/>
    <s v="Long"/>
    <d v="2019-12-12T12:30:00"/>
    <n v="113.85"/>
    <d v="2019-12-12T15:15:00"/>
    <n v="114.05"/>
    <n v="1.8E-3"/>
    <n v="680.6"/>
    <n v="1.4E-3"/>
    <n v="4403"/>
    <n v="501281.53"/>
    <n v="1590339.35"/>
    <n v="12"/>
    <n v="56.72"/>
    <n v="-2.5999999999999999E-3"/>
    <n v="5.7000000000000002E-3"/>
    <s v="0/0"/>
    <m/>
    <x v="1"/>
    <x v="0"/>
    <x v="9"/>
    <s v="QTR4"/>
    <s v="2019-QTR4"/>
  </r>
  <r>
    <s v="TVSMOTOR-I"/>
    <s v="Long"/>
    <d v="2019-12-12T14:30:00"/>
    <n v="442.5"/>
    <d v="2019-12-12T15:15:00"/>
    <n v="442.8"/>
    <n v="6.9999999999999999E-4"/>
    <n v="139.6"/>
    <n v="2.9999999999999997E-4"/>
    <n v="1132"/>
    <n v="500910"/>
    <n v="1590478.95"/>
    <n v="4"/>
    <n v="34.9"/>
    <n v="-2.0999999999999999E-3"/>
    <n v="4.4000000000000003E-3"/>
    <s v="0/0"/>
    <m/>
    <x v="1"/>
    <x v="0"/>
    <x v="9"/>
    <s v="QTR4"/>
    <s v="2019-QTR4"/>
  </r>
  <r>
    <s v="ADANIENT-I"/>
    <s v="Long"/>
    <d v="2019-12-12T14:45:00"/>
    <n v="211.9"/>
    <d v="2019-12-12T15:15:00"/>
    <n v="211.45"/>
    <n v="-2.0999999999999999E-3"/>
    <n v="-1266.5"/>
    <n v="-2.5000000000000001E-3"/>
    <n v="2370"/>
    <n v="502203"/>
    <n v="1589212.45"/>
    <n v="3"/>
    <n v="-422.17"/>
    <n v="-5.1999999999999998E-3"/>
    <n v="6.4000000000000003E-3"/>
    <s v="0/0"/>
    <m/>
    <x v="0"/>
    <x v="0"/>
    <x v="9"/>
    <s v="QTR4"/>
    <s v="2019-QTR4"/>
  </r>
  <r>
    <s v="TATAELXSI-I"/>
    <s v="Long"/>
    <d v="2019-12-13T09:45:00"/>
    <n v="867.5"/>
    <d v="2019-12-13T10:15:00"/>
    <n v="877.2"/>
    <n v="1.12E-2"/>
    <n v="5396.9"/>
    <n v="1.0800000000000001E-2"/>
    <n v="577"/>
    <n v="500547.5"/>
    <n v="1594609.35"/>
    <n v="3"/>
    <n v="1798.97"/>
    <n v="-2.3E-3"/>
    <n v="1.7899999999999999E-2"/>
    <s v="0/0"/>
    <m/>
    <x v="1"/>
    <x v="0"/>
    <x v="9"/>
    <s v="QTR4"/>
    <s v="2019-QTR4"/>
  </r>
  <r>
    <s v="SAIL-I"/>
    <s v="Long"/>
    <d v="2019-12-13T10:15:00"/>
    <n v="41.85"/>
    <d v="2019-12-13T11:00:00"/>
    <n v="41.1"/>
    <n v="-1.7899999999999999E-2"/>
    <n v="-9182"/>
    <n v="-1.83E-2"/>
    <n v="11976"/>
    <n v="501195.59"/>
    <n v="1585427.35"/>
    <n v="4"/>
    <n v="-2295.5"/>
    <n v="-1.7899999999999999E-2"/>
    <n v="1.1999999999999999E-3"/>
    <s v="0/0"/>
    <m/>
    <x v="0"/>
    <x v="0"/>
    <x v="9"/>
    <s v="QTR4"/>
    <s v="2019-QTR4"/>
  </r>
  <r>
    <s v="GMRINFRA-I"/>
    <s v="Long"/>
    <d v="2019-12-13T10:00:00"/>
    <n v="21.2"/>
    <d v="2019-12-13T11:15:00"/>
    <n v="21.05"/>
    <n v="-7.1000000000000004E-3"/>
    <n v="-3754.55"/>
    <n v="-7.4999999999999997E-3"/>
    <n v="23697"/>
    <n v="502376.41"/>
    <n v="1581672.8"/>
    <n v="6"/>
    <n v="-625.76"/>
    <n v="-9.4000000000000004E-3"/>
    <n v="2.3999999999999998E-3"/>
    <s v="0/0"/>
    <m/>
    <x v="0"/>
    <x v="0"/>
    <x v="9"/>
    <s v="QTR4"/>
    <s v="2019-QTR4"/>
  </r>
  <r>
    <s v="BALKRISIND-I"/>
    <s v="Long"/>
    <d v="2019-12-13T11:15:00"/>
    <n v="960"/>
    <d v="2019-12-13T13:15:00"/>
    <n v="952"/>
    <n v="-8.3000000000000001E-3"/>
    <n v="-4376"/>
    <n v="-8.6999999999999994E-3"/>
    <n v="522"/>
    <n v="501120"/>
    <n v="1577296.8"/>
    <n v="9"/>
    <n v="-486.22"/>
    <n v="-8.3000000000000001E-3"/>
    <n v="4.0000000000000001E-3"/>
    <s v="0/0"/>
    <m/>
    <x v="0"/>
    <x v="0"/>
    <x v="9"/>
    <s v="QTR4"/>
    <s v="2019-QTR4"/>
  </r>
  <r>
    <s v="PNB-I"/>
    <s v="Long"/>
    <d v="2019-12-13T09:45:00"/>
    <n v="62.2"/>
    <d v="2019-12-13T15:15:00"/>
    <n v="64.75"/>
    <n v="4.1000000000000002E-2"/>
    <n v="20365.75"/>
    <n v="4.0599999999999997E-2"/>
    <n v="8065"/>
    <n v="501643"/>
    <n v="1597662.55"/>
    <n v="23"/>
    <n v="885.47"/>
    <n v="-4.7999999999999996E-3"/>
    <n v="4.3400000000000001E-2"/>
    <s v="0/0"/>
    <m/>
    <x v="1"/>
    <x v="0"/>
    <x v="9"/>
    <s v="QTR4"/>
    <s v="2019-QTR4"/>
  </r>
  <r>
    <s v="CANBK-I"/>
    <s v="Long"/>
    <d v="2019-12-13T09:45:00"/>
    <n v="222.85"/>
    <d v="2019-12-13T15:15:00"/>
    <n v="229.05"/>
    <n v="2.7799999999999998E-2"/>
    <n v="13768.6"/>
    <n v="2.7400000000000001E-2"/>
    <n v="2253"/>
    <n v="502081.06"/>
    <n v="1611431.15"/>
    <n v="23"/>
    <n v="598.63"/>
    <n v="-6.3E-3"/>
    <n v="2.98E-2"/>
    <s v="0/0"/>
    <m/>
    <x v="1"/>
    <x v="0"/>
    <x v="9"/>
    <s v="QTR4"/>
    <s v="2019-QTR4"/>
  </r>
  <r>
    <s v="BHARATFORG-I"/>
    <s v="Long"/>
    <d v="2019-12-13T11:45:00"/>
    <n v="466.5"/>
    <d v="2019-12-13T15:15:00"/>
    <n v="466.5"/>
    <n v="0"/>
    <n v="-200"/>
    <n v="-4.0000000000000002E-4"/>
    <n v="1076"/>
    <n v="501954"/>
    <n v="1611231.15"/>
    <n v="15"/>
    <n v="-13.33"/>
    <n v="-5.4000000000000003E-3"/>
    <n v="7.4999999999999997E-3"/>
    <s v="0/0"/>
    <m/>
    <x v="0"/>
    <x v="0"/>
    <x v="9"/>
    <s v="QTR4"/>
    <s v="2019-QTR4"/>
  </r>
  <r>
    <s v="VEDL-I"/>
    <s v="Long"/>
    <d v="2019-12-13T13:30:00"/>
    <n v="150.25"/>
    <d v="2019-12-13T15:15:00"/>
    <n v="150.15"/>
    <n v="-6.9999999999999999E-4"/>
    <n v="-534.6"/>
    <n v="-1.1000000000000001E-3"/>
    <n v="3346"/>
    <n v="502736.5"/>
    <n v="1610696.55"/>
    <n v="8"/>
    <n v="-66.819999999999993"/>
    <n v="-5.7000000000000002E-3"/>
    <n v="2.3E-3"/>
    <s v="0/0"/>
    <m/>
    <x v="0"/>
    <x v="0"/>
    <x v="9"/>
    <s v="QTR4"/>
    <s v="2019-QTR4"/>
  </r>
  <r>
    <s v="AUROPHARMA-I"/>
    <s v="Long"/>
    <d v="2019-12-16T10:30:00"/>
    <n v="466.7"/>
    <d v="2019-12-16T13:00:00"/>
    <n v="462.5"/>
    <n v="-8.9999999999999993E-3"/>
    <n v="-4706.6000000000004"/>
    <n v="-9.4000000000000004E-3"/>
    <n v="1073"/>
    <n v="500769.13"/>
    <n v="1605989.95"/>
    <n v="11"/>
    <n v="-427.87"/>
    <n v="-8.9999999999999993E-3"/>
    <n v="7.1000000000000004E-3"/>
    <s v="0/0"/>
    <m/>
    <x v="0"/>
    <x v="0"/>
    <x v="9"/>
    <s v="QTR4"/>
    <s v="2019-QTR4"/>
  </r>
  <r>
    <s v="MOTHERSUMI-I"/>
    <s v="Long"/>
    <d v="2019-12-16T13:00:00"/>
    <n v="141.65"/>
    <d v="2019-12-16T14:00:00"/>
    <n v="141.19999999999999"/>
    <n v="-3.2000000000000002E-3"/>
    <n v="-1787.15"/>
    <n v="-3.5999999999999999E-3"/>
    <n v="3527"/>
    <n v="499599.53"/>
    <n v="1604202.8"/>
    <n v="5"/>
    <n v="-357.43"/>
    <n v="-3.2000000000000002E-3"/>
    <n v="7.7999999999999996E-3"/>
    <s v="0/0"/>
    <m/>
    <x v="0"/>
    <x v="0"/>
    <x v="9"/>
    <s v="QTR4"/>
    <s v="2019-QTR4"/>
  </r>
  <r>
    <s v="GAIL-I"/>
    <s v="Long"/>
    <d v="2019-12-16T10:30:00"/>
    <n v="122.1"/>
    <d v="2019-12-16T15:00:00"/>
    <n v="121.3"/>
    <n v="-6.6E-3"/>
    <n v="-3485.6"/>
    <n v="-7.0000000000000001E-3"/>
    <n v="4107"/>
    <n v="501464.69"/>
    <n v="1600717.2"/>
    <n v="19"/>
    <n v="-183.45"/>
    <n v="-6.6E-3"/>
    <n v="3.3E-3"/>
    <s v="0/0"/>
    <m/>
    <x v="0"/>
    <x v="0"/>
    <x v="9"/>
    <s v="QTR4"/>
    <s v="2019-QTR4"/>
  </r>
  <r>
    <s v="TATAPOWER-I"/>
    <s v="Long"/>
    <d v="2019-12-16T10:00:00"/>
    <n v="54.9"/>
    <d v="2019-12-16T15:15:00"/>
    <n v="55.15"/>
    <n v="4.5999999999999999E-3"/>
    <n v="2081"/>
    <n v="4.1999999999999997E-3"/>
    <n v="9124"/>
    <n v="500907.63"/>
    <n v="1602798.2"/>
    <n v="22"/>
    <n v="94.59"/>
    <n v="-1.8E-3"/>
    <n v="1.55E-2"/>
    <s v="0/0"/>
    <m/>
    <x v="1"/>
    <x v="0"/>
    <x v="9"/>
    <s v="QTR4"/>
    <s v="2019-QTR4"/>
  </r>
  <r>
    <s v="TECHM-I"/>
    <s v="Long"/>
    <d v="2019-12-16T10:30:00"/>
    <n v="778.6"/>
    <d v="2019-12-16T15:15:00"/>
    <n v="777.75"/>
    <n v="-1.1000000000000001E-3"/>
    <n v="-746.55"/>
    <n v="-1.5E-3"/>
    <n v="643"/>
    <n v="500639.78"/>
    <n v="1602051.65"/>
    <n v="20"/>
    <n v="-37.33"/>
    <n v="-3.7000000000000002E-3"/>
    <n v="1.1299999999999999E-2"/>
    <s v="0/0"/>
    <m/>
    <x v="0"/>
    <x v="0"/>
    <x v="9"/>
    <s v="QTR4"/>
    <s v="2019-QTR4"/>
  </r>
  <r>
    <s v="MOTHERSUMI-I"/>
    <s v="Long"/>
    <d v="2019-12-16T14:45:00"/>
    <n v="141.65"/>
    <d v="2019-12-16T15:15:00"/>
    <n v="141.5"/>
    <n v="-1.1000000000000001E-3"/>
    <n v="-732.35"/>
    <n v="-1.5E-3"/>
    <n v="3549"/>
    <n v="502715.84"/>
    <n v="1601319.3"/>
    <n v="3"/>
    <n v="-244.12"/>
    <n v="-5.3E-3"/>
    <n v="3.5000000000000001E-3"/>
    <s v="0/0"/>
    <m/>
    <x v="0"/>
    <x v="0"/>
    <x v="9"/>
    <s v="QTR4"/>
    <s v="2019-QTR4"/>
  </r>
  <r>
    <s v="PFC-I"/>
    <s v="Short"/>
    <d v="2019-12-17T09:45:00"/>
    <n v="114.15"/>
    <d v="2019-12-17T10:45:00"/>
    <n v="114.55"/>
    <n v="3.5000000000000001E-3"/>
    <n v="-1947.6"/>
    <n v="-3.8999999999999998E-3"/>
    <n v="4369"/>
    <n v="498721.34"/>
    <n v="1599371.7"/>
    <n v="5"/>
    <n v="-389.52"/>
    <n v="-4.7999999999999996E-3"/>
    <n v="5.3E-3"/>
    <s v="0/0"/>
    <m/>
    <x v="0"/>
    <x v="0"/>
    <x v="9"/>
    <s v="QTR4"/>
    <s v="2019-QTR4"/>
  </r>
  <r>
    <s v="M&amp;MFIN-I"/>
    <s v="Short"/>
    <d v="2019-12-17T10:00:00"/>
    <n v="324.5"/>
    <d v="2019-12-17T10:45:00"/>
    <n v="326.5"/>
    <n v="6.1999999999999998E-3"/>
    <n v="-3266"/>
    <n v="-6.6E-3"/>
    <n v="1533"/>
    <n v="497458.5"/>
    <n v="1596105.7"/>
    <n v="4"/>
    <n v="-816.5"/>
    <n v="-6.1999999999999998E-3"/>
    <n v="4.4999999999999997E-3"/>
    <s v="0/0"/>
    <m/>
    <x v="0"/>
    <x v="0"/>
    <x v="9"/>
    <s v="QTR4"/>
    <s v="2019-QTR4"/>
  </r>
  <r>
    <s v="NMDC-I"/>
    <s v="Long"/>
    <d v="2019-12-17T10:45:00"/>
    <n v="116.95"/>
    <d v="2019-12-17T11:15:00"/>
    <n v="116.65"/>
    <n v="-2.5999999999999999E-3"/>
    <n v="-1484.3"/>
    <n v="-3.0000000000000001E-3"/>
    <n v="4281"/>
    <n v="500662.94"/>
    <n v="1594621.4"/>
    <n v="3"/>
    <n v="-494.77"/>
    <n v="-4.7000000000000002E-3"/>
    <n v="8.9999999999999998E-4"/>
    <s v="0/0"/>
    <m/>
    <x v="0"/>
    <x v="0"/>
    <x v="9"/>
    <s v="QTR4"/>
    <s v="2019-QTR4"/>
  </r>
  <r>
    <s v="GMRINFRA-I"/>
    <s v="Long"/>
    <d v="2019-12-17T11:15:00"/>
    <n v="21.5"/>
    <d v="2019-12-17T11:30:00"/>
    <n v="21.45"/>
    <n v="-2.3E-3"/>
    <n v="-1362.8"/>
    <n v="-2.7000000000000001E-3"/>
    <n v="23256"/>
    <n v="500004"/>
    <n v="1593258.6"/>
    <n v="2"/>
    <n v="-681.4"/>
    <n v="-2.3E-3"/>
    <n v="2.3E-3"/>
    <s v="0/0"/>
    <m/>
    <x v="0"/>
    <x v="0"/>
    <x v="9"/>
    <s v="QTR4"/>
    <s v="2019-QTR4"/>
  </r>
  <r>
    <s v="TATAGLOBAL-I"/>
    <s v="Long"/>
    <d v="2019-12-17T10:15:00"/>
    <n v="327.9"/>
    <d v="2019-12-17T13:45:00"/>
    <n v="326.39999999999998"/>
    <n v="-4.5999999999999999E-3"/>
    <n v="-2490.5"/>
    <n v="-5.0000000000000001E-3"/>
    <n v="1527"/>
    <n v="500703.28"/>
    <n v="1590768.1"/>
    <n v="15"/>
    <n v="-166.03"/>
    <n v="-4.5999999999999999E-3"/>
    <n v="7.7999999999999996E-3"/>
    <s v="0/0"/>
    <m/>
    <x v="0"/>
    <x v="0"/>
    <x v="9"/>
    <s v="QTR4"/>
    <s v="2019-QTR4"/>
  </r>
  <r>
    <s v="MANAPPURAM-I"/>
    <s v="Short"/>
    <d v="2019-12-17T13:45:00"/>
    <n v="171.1"/>
    <d v="2019-12-17T14:15:00"/>
    <n v="171.65"/>
    <n v="3.2000000000000002E-3"/>
    <n v="-1806.55"/>
    <n v="-3.5999999999999999E-3"/>
    <n v="2921"/>
    <n v="499783.13"/>
    <n v="1588961.55"/>
    <n v="3"/>
    <n v="-602.17999999999995"/>
    <n v="-3.2000000000000002E-3"/>
    <n v="4.4000000000000003E-3"/>
    <s v="0/0"/>
    <m/>
    <x v="0"/>
    <x v="0"/>
    <x v="9"/>
    <s v="QTR4"/>
    <s v="2019-QTR4"/>
  </r>
  <r>
    <s v="IDEA-I"/>
    <s v="Short"/>
    <d v="2019-12-17T10:30:00"/>
    <n v="6.45"/>
    <d v="2019-12-17T14:45:00"/>
    <n v="6.55"/>
    <n v="1.55E-2"/>
    <n v="-7951.9"/>
    <n v="-1.5900000000000001E-2"/>
    <n v="77519"/>
    <n v="499997.53"/>
    <n v="1581009.65"/>
    <n v="18"/>
    <n v="-441.77"/>
    <n v="-1.55E-2"/>
    <n v="7.7999999999999996E-3"/>
    <s v="0/0"/>
    <m/>
    <x v="0"/>
    <x v="0"/>
    <x v="9"/>
    <s v="QTR4"/>
    <s v="2019-QTR4"/>
  </r>
  <r>
    <s v="NTPC-I"/>
    <s v="Long"/>
    <d v="2019-12-17T14:45:00"/>
    <n v="116"/>
    <d v="2019-12-17T15:00:00"/>
    <n v="115.65"/>
    <n v="-3.0000000000000001E-3"/>
    <n v="-1707.45"/>
    <n v="-3.3999999999999998E-3"/>
    <n v="4307"/>
    <n v="499612"/>
    <n v="1579302.2"/>
    <n v="2"/>
    <n v="-853.72"/>
    <n v="-3.0000000000000001E-3"/>
    <n v="1.6999999999999999E-3"/>
    <s v="0/0"/>
    <m/>
    <x v="0"/>
    <x v="0"/>
    <x v="9"/>
    <s v="QTR4"/>
    <s v="2019-QTR4"/>
  </r>
  <r>
    <s v="HAVELLS-I"/>
    <s v="Short"/>
    <d v="2019-12-17T10:45:00"/>
    <n v="646.25"/>
    <d v="2019-12-17T15:15:00"/>
    <n v="643.45000000000005"/>
    <n v="-4.3E-3"/>
    <n v="1961.6"/>
    <n v="3.8999999999999998E-3"/>
    <n v="772"/>
    <n v="498905"/>
    <n v="1581263.8"/>
    <n v="19"/>
    <n v="103.24"/>
    <n v="-3.3E-3"/>
    <n v="7.1000000000000004E-3"/>
    <s v="0/0"/>
    <m/>
    <x v="1"/>
    <x v="0"/>
    <x v="9"/>
    <s v="QTR4"/>
    <s v="2019-QTR4"/>
  </r>
  <r>
    <s v="IDFCFIRSTB-I"/>
    <s v="Short"/>
    <d v="2019-12-17T11:45:00"/>
    <n v="43"/>
    <d v="2019-12-17T15:15:00"/>
    <n v="42.9"/>
    <n v="-2.3E-3"/>
    <n v="962.8"/>
    <n v="1.9E-3"/>
    <n v="11628"/>
    <n v="500004"/>
    <n v="1582226.6"/>
    <n v="15"/>
    <n v="64.19"/>
    <n v="-4.7000000000000002E-3"/>
    <n v="5.7999999999999996E-3"/>
    <s v="0/0"/>
    <m/>
    <x v="1"/>
    <x v="0"/>
    <x v="9"/>
    <s v="QTR4"/>
    <s v="2019-QTR4"/>
  </r>
  <r>
    <s v="MCDOWELL-N-I"/>
    <s v="Short"/>
    <d v="2019-12-17T14:15:00"/>
    <n v="585.6"/>
    <d v="2019-12-17T15:15:00"/>
    <n v="587"/>
    <n v="2.3999999999999998E-3"/>
    <n v="-1395.6"/>
    <n v="-2.8E-3"/>
    <n v="854"/>
    <n v="500102.38"/>
    <n v="1580831"/>
    <n v="5"/>
    <n v="-279.12"/>
    <n v="-4.0000000000000001E-3"/>
    <n v="1.6999999999999999E-3"/>
    <s v="0/0"/>
    <m/>
    <x v="0"/>
    <x v="0"/>
    <x v="9"/>
    <s v="QTR4"/>
    <s v="2019-QTR4"/>
  </r>
  <r>
    <s v="IOC-I"/>
    <s v="Short"/>
    <d v="2019-12-18T10:00:00"/>
    <n v="124.65"/>
    <d v="2019-12-18T10:45:00"/>
    <n v="125.05"/>
    <n v="3.2000000000000002E-3"/>
    <n v="-1804"/>
    <n v="-3.5999999999999999E-3"/>
    <n v="4010"/>
    <n v="499846.5"/>
    <n v="1579027"/>
    <n v="4"/>
    <n v="-451"/>
    <n v="-3.2000000000000002E-3"/>
    <n v="2E-3"/>
    <s v="0/0"/>
    <m/>
    <x v="0"/>
    <x v="0"/>
    <x v="9"/>
    <s v="QTR4"/>
    <s v="2019-QTR4"/>
  </r>
  <r>
    <s v="INFY-I"/>
    <s v="Long"/>
    <d v="2019-12-18T09:45:00"/>
    <n v="736.75"/>
    <d v="2019-12-18T11:30:00"/>
    <n v="733.6"/>
    <n v="-4.3E-3"/>
    <n v="-2345.15"/>
    <n v="-4.7000000000000002E-3"/>
    <n v="681"/>
    <n v="501726.75"/>
    <n v="1576681.85"/>
    <n v="8"/>
    <n v="-293.14"/>
    <n v="-4.3E-3"/>
    <n v="1.8E-3"/>
    <s v="0/0"/>
    <m/>
    <x v="0"/>
    <x v="0"/>
    <x v="9"/>
    <s v="QTR4"/>
    <s v="2019-QTR4"/>
  </r>
  <r>
    <s v="ADANIENT-I"/>
    <s v="Short"/>
    <d v="2019-12-18T11:30:00"/>
    <n v="206.65"/>
    <d v="2019-12-18T12:30:00"/>
    <n v="207.25"/>
    <n v="2.8999999999999998E-3"/>
    <n v="-1650.8"/>
    <n v="-3.3E-3"/>
    <n v="2418"/>
    <n v="499679.69"/>
    <n v="1575031.05"/>
    <n v="5"/>
    <n v="-330.16"/>
    <n v="-2.8999999999999998E-3"/>
    <n v="3.8999999999999998E-3"/>
    <s v="0/0"/>
    <m/>
    <x v="0"/>
    <x v="0"/>
    <x v="9"/>
    <s v="QTR4"/>
    <s v="2019-QTR4"/>
  </r>
  <r>
    <s v="DLF-I"/>
    <s v="Short"/>
    <d v="2019-12-18T10:45:00"/>
    <n v="225.6"/>
    <d v="2019-12-18T12:45:00"/>
    <n v="226.5"/>
    <n v="4.0000000000000001E-3"/>
    <n v="-2191.6999999999998"/>
    <n v="-4.4000000000000003E-3"/>
    <n v="2213"/>
    <n v="499252.81"/>
    <n v="1572839.35"/>
    <n v="9"/>
    <n v="-243.52"/>
    <n v="-4.0000000000000001E-3"/>
    <n v="3.5000000000000001E-3"/>
    <s v="0/0"/>
    <m/>
    <x v="0"/>
    <x v="0"/>
    <x v="9"/>
    <s v="QTR4"/>
    <s v="2019-QTR4"/>
  </r>
  <r>
    <s v="CASTROLIND-I"/>
    <s v="Short"/>
    <d v="2019-12-18T13:15:00"/>
    <n v="129.4"/>
    <d v="2019-12-18T13:45:00"/>
    <n v="129.69999999999999"/>
    <n v="2.3E-3"/>
    <n v="-1358.6"/>
    <n v="-2.7000000000000001E-3"/>
    <n v="3862"/>
    <n v="499742.78"/>
    <n v="1571480.75"/>
    <n v="3"/>
    <n v="-452.87"/>
    <n v="-2.3E-3"/>
    <n v="4.5999999999999999E-3"/>
    <s v="0/0"/>
    <m/>
    <x v="0"/>
    <x v="0"/>
    <x v="9"/>
    <s v="QTR4"/>
    <s v="2019-QTR4"/>
  </r>
  <r>
    <s v="ITC-I"/>
    <s v="Long"/>
    <d v="2019-12-18T12:30:00"/>
    <n v="246.75"/>
    <d v="2019-12-18T14:00:00"/>
    <n v="245.25"/>
    <n v="-6.1000000000000004E-3"/>
    <n v="-3242"/>
    <n v="-6.4999999999999997E-3"/>
    <n v="2028"/>
    <n v="500409"/>
    <n v="1568238.75"/>
    <n v="7"/>
    <n v="-463.14"/>
    <n v="-6.1000000000000004E-3"/>
    <n v="2.2000000000000001E-3"/>
    <s v="0/0"/>
    <m/>
    <x v="0"/>
    <x v="0"/>
    <x v="9"/>
    <s v="QTR4"/>
    <s v="2019-QTR4"/>
  </r>
  <r>
    <s v="AMBUJACEM-I"/>
    <s v="Short"/>
    <d v="2019-12-18T13:45:00"/>
    <n v="194.4"/>
    <d v="2019-12-18T14:00:00"/>
    <n v="195.15"/>
    <n v="3.8999999999999998E-3"/>
    <n v="-2128.25"/>
    <n v="-4.3E-3"/>
    <n v="2571"/>
    <n v="499802.38"/>
    <n v="1566110.5"/>
    <n v="2"/>
    <n v="-1064.1300000000001"/>
    <n v="-3.8999999999999998E-3"/>
    <n v="8.0000000000000004E-4"/>
    <s v="0/0"/>
    <m/>
    <x v="0"/>
    <x v="0"/>
    <x v="9"/>
    <s v="QTR4"/>
    <s v="2019-QTR4"/>
  </r>
  <r>
    <s v="MOTHERSUMI-I"/>
    <s v="Long"/>
    <d v="2019-12-18T14:30:00"/>
    <n v="145.9"/>
    <d v="2019-12-18T15:00:00"/>
    <n v="147.35"/>
    <n v="9.9000000000000008E-3"/>
    <n v="4772.05"/>
    <n v="9.4999999999999998E-3"/>
    <n v="3429"/>
    <n v="500291.09"/>
    <n v="1570882.55"/>
    <n v="3"/>
    <n v="1590.68"/>
    <n v="-1E-3"/>
    <n v="1.61E-2"/>
    <s v="0/0"/>
    <m/>
    <x v="1"/>
    <x v="0"/>
    <x v="9"/>
    <s v="QTR4"/>
    <s v="2019-QTR4"/>
  </r>
  <r>
    <s v="UNIONBANK-I"/>
    <s v="Short"/>
    <d v="2019-12-18T10:00:00"/>
    <n v="56.6"/>
    <d v="2019-12-18T15:15:00"/>
    <n v="56.8"/>
    <n v="3.5000000000000001E-3"/>
    <n v="-1965.2"/>
    <n v="-3.8999999999999998E-3"/>
    <n v="8826"/>
    <n v="499551.59"/>
    <n v="1568917.35"/>
    <n v="22"/>
    <n v="-89.33"/>
    <n v="-3.5000000000000001E-3"/>
    <n v="1.6799999999999999E-2"/>
    <s v="0/0"/>
    <m/>
    <x v="0"/>
    <x v="0"/>
    <x v="9"/>
    <s v="QTR4"/>
    <s v="2019-QTR4"/>
  </r>
  <r>
    <s v="CANBK-I"/>
    <s v="Short"/>
    <d v="2019-12-18T10:00:00"/>
    <n v="224.8"/>
    <d v="2019-12-18T15:15:00"/>
    <n v="224.15"/>
    <n v="-2.8999999999999998E-3"/>
    <n v="1244.95"/>
    <n v="2.5000000000000001E-3"/>
    <n v="2223"/>
    <n v="499730.41"/>
    <n v="1570162.3"/>
    <n v="22"/>
    <n v="56.59"/>
    <n v="-8.9999999999999998E-4"/>
    <n v="1.5599999999999999E-2"/>
    <s v="0/0"/>
    <m/>
    <x v="1"/>
    <x v="0"/>
    <x v="9"/>
    <s v="QTR4"/>
    <s v="2019-QTR4"/>
  </r>
  <r>
    <s v="SUNPHARMA-I"/>
    <s v="Long"/>
    <d v="2019-12-18T14:00:00"/>
    <n v="438.15"/>
    <d v="2019-12-18T15:15:00"/>
    <n v="440.85"/>
    <n v="6.1999999999999998E-3"/>
    <n v="2883.4"/>
    <n v="5.7999999999999996E-3"/>
    <n v="1142"/>
    <n v="500367.28"/>
    <n v="1573045.7"/>
    <n v="6"/>
    <n v="480.57"/>
    <n v="-1.6000000000000001E-3"/>
    <n v="7.4999999999999997E-3"/>
    <s v="0/0"/>
    <m/>
    <x v="1"/>
    <x v="0"/>
    <x v="9"/>
    <s v="QTR4"/>
    <s v="2019-QTR4"/>
  </r>
  <r>
    <s v="GLENMARK-I"/>
    <s v="Long"/>
    <d v="2019-12-19T09:45:00"/>
    <n v="356.4"/>
    <d v="2019-12-19T10:15:00"/>
    <n v="356"/>
    <n v="-1.1000000000000001E-3"/>
    <n v="-763.2"/>
    <n v="-1.5E-3"/>
    <n v="1408"/>
    <n v="501811.19"/>
    <n v="1572282.5"/>
    <n v="3"/>
    <n v="-254.4"/>
    <n v="-3.8E-3"/>
    <n v="8.3000000000000001E-3"/>
    <s v="0/0"/>
    <m/>
    <x v="0"/>
    <x v="0"/>
    <x v="9"/>
    <s v="QTR4"/>
    <s v="2019-QTR4"/>
  </r>
  <r>
    <s v="MANAPPURAM-I"/>
    <s v="Long"/>
    <d v="2019-12-19T09:45:00"/>
    <n v="173.9"/>
    <d v="2019-12-19T12:45:00"/>
    <n v="175.2"/>
    <n v="7.4999999999999997E-3"/>
    <n v="3546.6"/>
    <n v="7.1000000000000004E-3"/>
    <n v="2882"/>
    <n v="501179.78"/>
    <n v="1575829.1"/>
    <n v="13"/>
    <n v="272.82"/>
    <n v="-2.3E-3"/>
    <n v="2.1299999999999999E-2"/>
    <s v="0/0"/>
    <m/>
    <x v="1"/>
    <x v="0"/>
    <x v="9"/>
    <s v="QTR4"/>
    <s v="2019-QTR4"/>
  </r>
  <r>
    <s v="VEDL-I"/>
    <s v="Short"/>
    <d v="2019-12-19T13:00:00"/>
    <n v="149.30000000000001"/>
    <d v="2019-12-19T14:30:00"/>
    <n v="150.15"/>
    <n v="5.7000000000000002E-3"/>
    <n v="-3045.8"/>
    <n v="-6.1000000000000004E-3"/>
    <n v="3348"/>
    <n v="499856.41"/>
    <n v="1572783.3"/>
    <n v="7"/>
    <n v="-435.11"/>
    <n v="-5.7000000000000002E-3"/>
    <n v="4.0000000000000001E-3"/>
    <s v="0/0"/>
    <m/>
    <x v="0"/>
    <x v="0"/>
    <x v="9"/>
    <s v="QTR4"/>
    <s v="2019-QTR4"/>
  </r>
  <r>
    <s v="TVSMOTOR-I"/>
    <s v="Long"/>
    <d v="2019-12-19T10:15:00"/>
    <n v="452.4"/>
    <d v="2019-12-19T15:00:00"/>
    <n v="458.15"/>
    <n v="1.2699999999999999E-2"/>
    <n v="6159.5"/>
    <n v="1.23E-2"/>
    <n v="1106"/>
    <n v="500354.41"/>
    <n v="1578942.8"/>
    <n v="20"/>
    <n v="307.98"/>
    <n v="-3.0999999999999999E-3"/>
    <n v="2.6700000000000002E-2"/>
    <s v="0/0"/>
    <m/>
    <x v="1"/>
    <x v="0"/>
    <x v="9"/>
    <s v="QTR4"/>
    <s v="2019-QTR4"/>
  </r>
  <r>
    <s v="NMDC-I"/>
    <s v="Long"/>
    <d v="2019-12-19T09:45:00"/>
    <n v="122.75"/>
    <d v="2019-12-19T15:15:00"/>
    <n v="123.55"/>
    <n v="6.4999999999999997E-3"/>
    <n v="3061.6"/>
    <n v="6.1000000000000004E-3"/>
    <n v="4077"/>
    <n v="500451.75"/>
    <n v="1582004.4"/>
    <n v="23"/>
    <n v="133.11000000000001"/>
    <n v="-4.4999999999999997E-3"/>
    <n v="1.5100000000000001E-2"/>
    <s v="0/0"/>
    <m/>
    <x v="1"/>
    <x v="0"/>
    <x v="9"/>
    <s v="QTR4"/>
    <s v="2019-QTR4"/>
  </r>
  <r>
    <s v="M&amp;M-I"/>
    <s v="Long"/>
    <d v="2019-12-19T10:00:00"/>
    <n v="535.25"/>
    <d v="2019-12-19T15:15:00"/>
    <n v="534.29999999999995"/>
    <n v="-1.8E-3"/>
    <n v="-1089.2"/>
    <n v="-2.2000000000000001E-3"/>
    <n v="936"/>
    <n v="500994"/>
    <n v="1580915.2"/>
    <n v="22"/>
    <n v="-49.51"/>
    <n v="-3.8999999999999998E-3"/>
    <n v="6.7999999999999996E-3"/>
    <s v="0/0"/>
    <m/>
    <x v="0"/>
    <x v="0"/>
    <x v="9"/>
    <s v="QTR4"/>
    <s v="2019-QTR4"/>
  </r>
  <r>
    <s v="AMARAJABAT-I"/>
    <s v="Short"/>
    <d v="2019-12-19T14:30:00"/>
    <n v="735.5"/>
    <d v="2019-12-19T15:15:00"/>
    <n v="733.6"/>
    <n v="-2.5999999999999999E-3"/>
    <n v="1088.2"/>
    <n v="2.2000000000000001E-3"/>
    <n v="678"/>
    <n v="498669"/>
    <n v="1582003.4"/>
    <n v="4"/>
    <n v="272.05"/>
    <n v="-3.5000000000000001E-3"/>
    <n v="6.6E-3"/>
    <s v="0/0"/>
    <m/>
    <x v="1"/>
    <x v="0"/>
    <x v="9"/>
    <s v="QTR4"/>
    <s v="2019-QTR4"/>
  </r>
  <r>
    <s v="TORNTPOWER-I"/>
    <s v="Long"/>
    <d v="2019-12-20T10:15:00"/>
    <n v="279.85000000000002"/>
    <d v="2019-12-20T10:30:00"/>
    <n v="279"/>
    <n v="-3.0000000000000001E-3"/>
    <n v="-1718.1"/>
    <n v="-3.3999999999999998E-3"/>
    <n v="1786"/>
    <n v="499812.13"/>
    <n v="1580285.3"/>
    <n v="2"/>
    <n v="-859.05"/>
    <n v="-5.1999999999999998E-3"/>
    <n v="2.3E-3"/>
    <s v="0/0"/>
    <m/>
    <x v="0"/>
    <x v="0"/>
    <x v="9"/>
    <s v="QTR4"/>
    <s v="2019-QTR4"/>
  </r>
  <r>
    <s v="RAMCOCEM-I"/>
    <s v="Short"/>
    <d v="2019-12-20T10:00:00"/>
    <n v="760.95"/>
    <d v="2019-12-20T10:45:00"/>
    <n v="755.5"/>
    <n v="-7.1999999999999998E-3"/>
    <n v="3369.75"/>
    <n v="6.7999999999999996E-3"/>
    <n v="655"/>
    <n v="498422.25"/>
    <n v="1583655.05"/>
    <n v="4"/>
    <n v="842.44"/>
    <n v="-5.7999999999999996E-3"/>
    <n v="1.2E-2"/>
    <s v="0/0"/>
    <m/>
    <x v="1"/>
    <x v="0"/>
    <x v="9"/>
    <s v="QTR4"/>
    <s v="2019-QTR4"/>
  </r>
  <r>
    <s v="ITC-I"/>
    <s v="Short"/>
    <d v="2019-12-20T10:30:00"/>
    <n v="241.6"/>
    <d v="2019-12-20T12:00:00"/>
    <n v="243.35"/>
    <n v="7.1999999999999998E-3"/>
    <n v="-3806.75"/>
    <n v="-7.6E-3"/>
    <n v="2061"/>
    <n v="497937.63"/>
    <n v="1579848.3"/>
    <n v="7"/>
    <n v="-543.82000000000005"/>
    <n v="-7.1999999999999998E-3"/>
    <n v="6.1999999999999998E-3"/>
    <s v="0/0"/>
    <m/>
    <x v="0"/>
    <x v="0"/>
    <x v="9"/>
    <s v="QTR4"/>
    <s v="2019-QTR4"/>
  </r>
  <r>
    <s v="TATACHEM-I"/>
    <s v="Long"/>
    <d v="2019-12-20T10:15:00"/>
    <n v="661.85"/>
    <d v="2019-12-20T13:15:00"/>
    <n v="657.85"/>
    <n v="-6.0000000000000001E-3"/>
    <n v="-3228"/>
    <n v="-6.4000000000000003E-3"/>
    <n v="757"/>
    <n v="501020.44"/>
    <n v="1576620.3"/>
    <n v="13"/>
    <n v="-248.31"/>
    <n v="-6.0000000000000001E-3"/>
    <n v="8.3000000000000001E-3"/>
    <s v="0/0"/>
    <m/>
    <x v="0"/>
    <x v="0"/>
    <x v="9"/>
    <s v="QTR4"/>
    <s v="2019-QTR4"/>
  </r>
  <r>
    <s v="APOLLOTYRE-I"/>
    <s v="Short"/>
    <d v="2019-12-20T13:30:00"/>
    <n v="164.25"/>
    <d v="2019-12-20T14:00:00"/>
    <n v="164.5"/>
    <n v="1.5E-3"/>
    <n v="-960.75"/>
    <n v="-1.9E-3"/>
    <n v="3043"/>
    <n v="499812.75"/>
    <n v="1575659.55"/>
    <n v="3"/>
    <n v="-320.25"/>
    <n v="-3.3E-3"/>
    <n v="2.9999999999999997E-4"/>
    <s v="0/0"/>
    <m/>
    <x v="0"/>
    <x v="0"/>
    <x v="9"/>
    <s v="QTR4"/>
    <s v="2019-QTR4"/>
  </r>
  <r>
    <s v="UJJIVAN-I"/>
    <s v="Long"/>
    <d v="2019-12-20T12:00:00"/>
    <n v="342.15"/>
    <d v="2019-12-20T14:45:00"/>
    <n v="338.95"/>
    <n v="-9.4000000000000004E-3"/>
    <n v="-4904"/>
    <n v="-9.7999999999999997E-3"/>
    <n v="1470"/>
    <n v="502960.5"/>
    <n v="1570755.55"/>
    <n v="12"/>
    <n v="-408.67"/>
    <n v="-9.4000000000000004E-3"/>
    <n v="8.9999999999999998E-4"/>
    <s v="0/0"/>
    <m/>
    <x v="0"/>
    <x v="0"/>
    <x v="9"/>
    <s v="QTR4"/>
    <s v="2019-QTR4"/>
  </r>
  <r>
    <s v="DISHTV-I"/>
    <s v="Long"/>
    <d v="2019-12-20T10:30:00"/>
    <n v="13.85"/>
    <d v="2019-12-20T15:00:00"/>
    <n v="14.15"/>
    <n v="2.1700000000000001E-2"/>
    <n v="10669.6"/>
    <n v="2.1299999999999999E-2"/>
    <n v="36232"/>
    <n v="501813.22"/>
    <n v="1581425.15"/>
    <n v="19"/>
    <n v="561.55999999999995"/>
    <n v="-1.0800000000000001E-2"/>
    <n v="6.1400000000000003E-2"/>
    <s v="0/0"/>
    <m/>
    <x v="1"/>
    <x v="0"/>
    <x v="9"/>
    <s v="QTR4"/>
    <s v="2019-QTR4"/>
  </r>
  <r>
    <s v="SAIL-I"/>
    <s v="Long"/>
    <d v="2019-12-20T10:45:00"/>
    <n v="41.35"/>
    <d v="2019-12-20T15:15:00"/>
    <n v="41.8"/>
    <n v="1.09E-2"/>
    <n v="5254.45"/>
    <n v="1.0500000000000001E-2"/>
    <n v="12121"/>
    <n v="501203.34"/>
    <n v="1586679.6"/>
    <n v="19"/>
    <n v="276.55"/>
    <n v="-3.5999999999999999E-3"/>
    <n v="1.8100000000000002E-2"/>
    <s v="0/0"/>
    <m/>
    <x v="1"/>
    <x v="0"/>
    <x v="9"/>
    <s v="QTR4"/>
    <s v="2019-QTR4"/>
  </r>
  <r>
    <s v="CADILAHC-I"/>
    <s v="Long"/>
    <d v="2019-12-20T14:00:00"/>
    <n v="268"/>
    <d v="2019-12-20T15:15:00"/>
    <n v="267"/>
    <n v="-3.7000000000000002E-3"/>
    <n v="-2075"/>
    <n v="-4.1000000000000003E-3"/>
    <n v="1875"/>
    <n v="502500"/>
    <n v="1584604.6"/>
    <n v="6"/>
    <n v="-345.83"/>
    <n v="-6.4999999999999997E-3"/>
    <n v="2.5999999999999999E-3"/>
    <s v="0/0"/>
    <m/>
    <x v="0"/>
    <x v="0"/>
    <x v="9"/>
    <s v="QTR4"/>
    <s v="2019-QTR4"/>
  </r>
  <r>
    <s v="MINDTREE-I"/>
    <s v="Long"/>
    <d v="2019-12-20T14:45:00"/>
    <n v="789.2"/>
    <d v="2019-12-20T15:15:00"/>
    <n v="785"/>
    <n v="-5.3E-3"/>
    <n v="-2862.8"/>
    <n v="-5.7000000000000002E-3"/>
    <n v="634"/>
    <n v="500352.81"/>
    <n v="1581741.8"/>
    <n v="3"/>
    <n v="-954.27"/>
    <n v="-7.9000000000000008E-3"/>
    <n v="4.0000000000000002E-4"/>
    <s v="0/0"/>
    <m/>
    <x v="0"/>
    <x v="0"/>
    <x v="9"/>
    <s v="QTR4"/>
    <s v="2019-QTR4"/>
  </r>
  <r>
    <s v="HINDPETRO-I"/>
    <s v="Long"/>
    <d v="2019-12-23T10:00:00"/>
    <n v="268.5"/>
    <d v="2019-12-23T10:30:00"/>
    <n v="267.45"/>
    <n v="-3.8999999999999998E-3"/>
    <n v="-2157.1999999999998"/>
    <n v="-4.3E-3"/>
    <n v="1864"/>
    <n v="500484"/>
    <n v="1579584.6"/>
    <n v="3"/>
    <n v="-719.07"/>
    <n v="-3.8999999999999998E-3"/>
    <n v="6.9999999999999999E-4"/>
    <s v="0/0"/>
    <m/>
    <x v="0"/>
    <x v="0"/>
    <x v="9"/>
    <s v="QTR4"/>
    <s v="2019-QTR4"/>
  </r>
  <r>
    <s v="OIL-I"/>
    <s v="Short"/>
    <d v="2019-12-23T10:45:00"/>
    <n v="150.9"/>
    <d v="2019-12-23T11:00:00"/>
    <n v="151.15"/>
    <n v="1.6999999999999999E-3"/>
    <n v="-1028.75"/>
    <n v="-2.0999999999999999E-3"/>
    <n v="3315"/>
    <n v="500233.47"/>
    <n v="1578555.85"/>
    <n v="2"/>
    <n v="-514.38"/>
    <n v="-1.6999999999999999E-3"/>
    <n v="2.9999999999999997E-4"/>
    <s v="0/0"/>
    <m/>
    <x v="0"/>
    <x v="0"/>
    <x v="9"/>
    <s v="QTR4"/>
    <s v="2019-QTR4"/>
  </r>
  <r>
    <s v="IOC-I"/>
    <s v="Long"/>
    <d v="2019-12-23T10:00:00"/>
    <n v="129.1"/>
    <d v="2019-12-23T12:00:00"/>
    <n v="128.44999999999999"/>
    <n v="-5.0000000000000001E-3"/>
    <n v="-2717.45"/>
    <n v="-5.4000000000000003E-3"/>
    <n v="3873"/>
    <n v="500004.31"/>
    <n v="1575838.4"/>
    <n v="9"/>
    <n v="-301.94"/>
    <n v="-5.0000000000000001E-3"/>
    <n v="2.7000000000000001E-3"/>
    <s v="0/0"/>
    <m/>
    <x v="0"/>
    <x v="0"/>
    <x v="9"/>
    <s v="QTR4"/>
    <s v="2019-QTR4"/>
  </r>
  <r>
    <s v="OIL-I"/>
    <s v="Short"/>
    <d v="2019-12-23T12:00:00"/>
    <n v="150.9"/>
    <d v="2019-12-23T12:15:00"/>
    <n v="151.15"/>
    <n v="1.6999999999999999E-3"/>
    <n v="-1027"/>
    <n v="-2.0999999999999999E-3"/>
    <n v="3308"/>
    <n v="499177.19"/>
    <n v="1574811.4"/>
    <n v="2"/>
    <n v="-513.5"/>
    <n v="-1.6999999999999999E-3"/>
    <n v="2.9999999999999997E-4"/>
    <s v="0/0"/>
    <m/>
    <x v="0"/>
    <x v="0"/>
    <x v="9"/>
    <s v="QTR4"/>
    <s v="2019-QTR4"/>
  </r>
  <r>
    <s v="BERGEPAINT-I"/>
    <s v="Long"/>
    <d v="2019-12-23T10:00:00"/>
    <n v="520.15"/>
    <d v="2019-12-23T13:15:00"/>
    <n v="515.65"/>
    <n v="-8.6999999999999994E-3"/>
    <n v="-4542.5"/>
    <n v="-8.9999999999999993E-3"/>
    <n v="965"/>
    <n v="501944.78"/>
    <n v="1570268.9"/>
    <n v="14"/>
    <n v="-324.45999999999998"/>
    <n v="-8.6999999999999994E-3"/>
    <n v="2.9999999999999997E-4"/>
    <s v="0/0"/>
    <m/>
    <x v="0"/>
    <x v="0"/>
    <x v="9"/>
    <s v="QTR4"/>
    <s v="2019-QTR4"/>
  </r>
  <r>
    <s v="GAIL-I"/>
    <s v="Long"/>
    <d v="2019-12-23T10:15:00"/>
    <n v="120.6"/>
    <d v="2019-12-23T14:15:00"/>
    <n v="119.65"/>
    <n v="-7.9000000000000008E-3"/>
    <n v="-4135.8500000000004"/>
    <n v="-8.3000000000000001E-3"/>
    <n v="4143"/>
    <n v="499645.78"/>
    <n v="1566133.05"/>
    <n v="17"/>
    <n v="-243.29"/>
    <n v="-7.9000000000000008E-3"/>
    <n v="8.0000000000000004E-4"/>
    <s v="0/0"/>
    <m/>
    <x v="0"/>
    <x v="0"/>
    <x v="9"/>
    <s v="QTR4"/>
    <s v="2019-QTR4"/>
  </r>
  <r>
    <s v="CASTROLIND-I"/>
    <s v="Long"/>
    <d v="2019-12-23T11:00:00"/>
    <n v="130.19999999999999"/>
    <d v="2019-12-23T14:15:00"/>
    <n v="130.25"/>
    <n v="4.0000000000000002E-4"/>
    <n v="-7.9"/>
    <n v="0"/>
    <n v="3842"/>
    <n v="500228.38"/>
    <n v="1566125.15"/>
    <n v="14"/>
    <n v="-0.56000000000000005"/>
    <n v="-3.5000000000000001E-3"/>
    <n v="6.1000000000000004E-3"/>
    <s v="0/0"/>
    <m/>
    <x v="0"/>
    <x v="0"/>
    <x v="9"/>
    <s v="QTR4"/>
    <s v="2019-QTR4"/>
  </r>
  <r>
    <s v="CENTURYTEX-I"/>
    <s v="Long"/>
    <d v="2019-12-23T13:45:00"/>
    <n v="499.55"/>
    <d v="2019-12-23T14:15:00"/>
    <n v="496.85"/>
    <n v="-5.4000000000000003E-3"/>
    <n v="-2910.8"/>
    <n v="-5.7999999999999996E-3"/>
    <n v="1004"/>
    <n v="501548.19"/>
    <n v="1563214.35"/>
    <n v="3"/>
    <n v="-970.27"/>
    <n v="-5.4000000000000003E-3"/>
    <n v="4.0000000000000002E-4"/>
    <s v="0/0"/>
    <m/>
    <x v="0"/>
    <x v="0"/>
    <x v="9"/>
    <s v="QTR4"/>
    <s v="2019-QTR4"/>
  </r>
  <r>
    <s v="ADANIPOWER-I"/>
    <s v="Short"/>
    <d v="2019-12-23T14:15:00"/>
    <n v="60.7"/>
    <d v="2019-12-23T15:00:00"/>
    <n v="60.95"/>
    <n v="4.1000000000000003E-3"/>
    <n v="-2256"/>
    <n v="-4.4999999999999997E-3"/>
    <n v="8224"/>
    <n v="499196.81"/>
    <n v="1560958.35"/>
    <n v="4"/>
    <n v="-564"/>
    <n v="-4.1000000000000003E-3"/>
    <n v="4.8999999999999998E-3"/>
    <s v="0/0"/>
    <m/>
    <x v="0"/>
    <x v="0"/>
    <x v="9"/>
    <s v="QTR4"/>
    <s v="2019-QTR4"/>
  </r>
  <r>
    <s v="MANAPPURAM-I"/>
    <s v="Short"/>
    <d v="2019-12-23T14:15:00"/>
    <n v="171.65"/>
    <d v="2019-12-23T15:00:00"/>
    <n v="172.1"/>
    <n v="2.5999999999999999E-3"/>
    <n v="-1509.5"/>
    <n v="-3.0000000000000001E-3"/>
    <n v="2910"/>
    <n v="499501.47"/>
    <n v="1559448.85"/>
    <n v="4"/>
    <n v="-377.37"/>
    <n v="-3.2000000000000002E-3"/>
    <n v="7.3000000000000001E-3"/>
    <s v="0/0"/>
    <m/>
    <x v="0"/>
    <x v="0"/>
    <x v="9"/>
    <s v="QTR4"/>
    <s v="2019-QTR4"/>
  </r>
  <r>
    <s v="EQUITAS-I"/>
    <s v="Short"/>
    <d v="2019-12-23T12:15:00"/>
    <n v="103.55"/>
    <d v="2019-12-23T15:15:00"/>
    <n v="102.7"/>
    <n v="-8.2000000000000007E-3"/>
    <n v="3894.45"/>
    <n v="7.7999999999999996E-3"/>
    <n v="4817"/>
    <n v="498800.38"/>
    <n v="1563343.3"/>
    <n v="13"/>
    <n v="299.57"/>
    <n v="-2.8999999999999998E-3"/>
    <n v="1.01E-2"/>
    <s v="0/0"/>
    <m/>
    <x v="1"/>
    <x v="0"/>
    <x v="9"/>
    <s v="QTR4"/>
    <s v="2019-QTR4"/>
  </r>
  <r>
    <s v="L&amp;TFH-I"/>
    <s v="Short"/>
    <d v="2019-12-23T14:15:00"/>
    <n v="115.3"/>
    <d v="2019-12-23T15:15:00"/>
    <n v="115.15"/>
    <n v="-1.2999999999999999E-3"/>
    <n v="448.3"/>
    <n v="8.9999999999999998E-4"/>
    <n v="4322"/>
    <n v="498326.63"/>
    <n v="1563791.6"/>
    <n v="5"/>
    <n v="89.66"/>
    <n v="-3.8999999999999998E-3"/>
    <n v="6.8999999999999999E-3"/>
    <s v="0/0"/>
    <m/>
    <x v="1"/>
    <x v="0"/>
    <x v="9"/>
    <s v="QTR4"/>
    <s v="2019-QTR4"/>
  </r>
  <r>
    <s v="CHOLAFIN-I"/>
    <s v="Short"/>
    <d v="2019-12-24T10:15:00"/>
    <n v="303.2"/>
    <d v="2019-12-24T11:30:00"/>
    <n v="302.75"/>
    <n v="-1.5E-3"/>
    <n v="541.6"/>
    <n v="1.1000000000000001E-3"/>
    <n v="1648"/>
    <n v="499673.63"/>
    <n v="1564333.2"/>
    <n v="6"/>
    <n v="90.27"/>
    <n v="-2.5000000000000001E-3"/>
    <n v="6.3E-3"/>
    <s v="0/0"/>
    <m/>
    <x v="1"/>
    <x v="0"/>
    <x v="9"/>
    <s v="QTR4"/>
    <s v="2019-QTR4"/>
  </r>
  <r>
    <s v="MINDTREE-I"/>
    <s v="Short"/>
    <d v="2019-12-24T10:45:00"/>
    <n v="764.3"/>
    <d v="2019-12-24T12:00:00"/>
    <n v="768"/>
    <n v="4.7999999999999996E-3"/>
    <n v="-2612.4"/>
    <n v="-5.1999999999999998E-3"/>
    <n v="652"/>
    <n v="498323.59"/>
    <n v="1561720.8"/>
    <n v="6"/>
    <n v="-435.4"/>
    <n v="-4.7999999999999996E-3"/>
    <n v="1.5E-3"/>
    <s v="0/0"/>
    <m/>
    <x v="0"/>
    <x v="0"/>
    <x v="9"/>
    <s v="QTR4"/>
    <s v="2019-QTR4"/>
  </r>
  <r>
    <s v="APOLLOTYRE-I"/>
    <s v="Short"/>
    <d v="2019-12-24T12:15:00"/>
    <n v="162.55000000000001"/>
    <d v="2019-12-24T12:30:00"/>
    <n v="162.80000000000001"/>
    <n v="1.5E-3"/>
    <n v="-968.5"/>
    <n v="-1.9E-3"/>
    <n v="3074"/>
    <n v="499678.71999999997"/>
    <n v="1560752.3"/>
    <n v="2"/>
    <n v="-484.25"/>
    <n v="-2.2000000000000001E-3"/>
    <n v="1.1999999999999999E-3"/>
    <s v="0/0"/>
    <m/>
    <x v="0"/>
    <x v="0"/>
    <x v="9"/>
    <s v="QTR4"/>
    <s v="2019-QTR4"/>
  </r>
  <r>
    <s v="GLENMARK-I"/>
    <s v="Long"/>
    <d v="2019-12-24T12:00:00"/>
    <n v="352.75"/>
    <d v="2019-12-24T13:00:00"/>
    <n v="351.45"/>
    <n v="-3.7000000000000002E-3"/>
    <n v="-2043.4"/>
    <n v="-4.1000000000000003E-3"/>
    <n v="1418"/>
    <n v="500199.5"/>
    <n v="1558708.9"/>
    <n v="5"/>
    <n v="-408.68"/>
    <n v="-3.7000000000000002E-3"/>
    <n v="1.6000000000000001E-3"/>
    <s v="0/0"/>
    <m/>
    <x v="0"/>
    <x v="0"/>
    <x v="9"/>
    <s v="QTR4"/>
    <s v="2019-QTR4"/>
  </r>
  <r>
    <s v="IDFCFIRSTB-I"/>
    <s v="Long"/>
    <d v="2019-12-24T13:15:00"/>
    <n v="43.75"/>
    <d v="2019-12-24T13:45:00"/>
    <n v="43.65"/>
    <n v="-2.3E-3"/>
    <n v="-1344.2"/>
    <n v="-2.7000000000000001E-3"/>
    <n v="11442"/>
    <n v="500587.5"/>
    <n v="1557364.7"/>
    <n v="3"/>
    <n v="-448.07"/>
    <n v="-2.3E-3"/>
    <n v="4.5999999999999999E-3"/>
    <s v="0/0"/>
    <m/>
    <x v="0"/>
    <x v="0"/>
    <x v="9"/>
    <s v="QTR4"/>
    <s v="2019-QTR4"/>
  </r>
  <r>
    <s v="HINDALCO-I"/>
    <s v="Long"/>
    <d v="2019-12-24T11:45:00"/>
    <n v="217.25"/>
    <d v="2019-12-24T14:30:00"/>
    <n v="216.6"/>
    <n v="-3.0000000000000001E-3"/>
    <n v="-1700.2"/>
    <n v="-3.3999999999999998E-3"/>
    <n v="2308"/>
    <n v="501413"/>
    <n v="1555664.5"/>
    <n v="12"/>
    <n v="-141.68"/>
    <n v="-3.0000000000000001E-3"/>
    <n v="4.4000000000000003E-3"/>
    <s v="0/0"/>
    <m/>
    <x v="0"/>
    <x v="0"/>
    <x v="9"/>
    <s v="QTR4"/>
    <s v="2019-QTR4"/>
  </r>
  <r>
    <s v="BHARTIARTL-I"/>
    <s v="Long"/>
    <d v="2019-12-24T14:00:00"/>
    <n v="458.85"/>
    <d v="2019-12-24T14:30:00"/>
    <n v="456.75"/>
    <n v="-4.5999999999999999E-3"/>
    <n v="-2495.3000000000002"/>
    <n v="-5.0000000000000001E-3"/>
    <n v="1093"/>
    <n v="501523.06"/>
    <n v="1553169.2"/>
    <n v="3"/>
    <n v="-831.77"/>
    <n v="-4.5999999999999999E-3"/>
    <n v="2.0999999999999999E-3"/>
    <s v="0/0"/>
    <m/>
    <x v="0"/>
    <x v="0"/>
    <x v="9"/>
    <s v="QTR4"/>
    <s v="2019-QTR4"/>
  </r>
  <r>
    <s v="BHEL-I"/>
    <s v="Short"/>
    <d v="2019-12-24T12:30:00"/>
    <n v="43.85"/>
    <d v="2019-12-24T15:15:00"/>
    <n v="43.55"/>
    <n v="-6.7999999999999996E-3"/>
    <n v="3217"/>
    <n v="6.4000000000000003E-3"/>
    <n v="11390"/>
    <n v="499451.47"/>
    <n v="1556386.2"/>
    <n v="12"/>
    <n v="268.08"/>
    <n v="-1.1000000000000001E-3"/>
    <n v="9.1000000000000004E-3"/>
    <s v="0/0"/>
    <m/>
    <x v="1"/>
    <x v="0"/>
    <x v="9"/>
    <s v="QTR4"/>
    <s v="2019-QTR4"/>
  </r>
  <r>
    <s v="CHOLAFIN-I"/>
    <s v="Short"/>
    <d v="2019-12-26T09:45:00"/>
    <n v="300.8"/>
    <d v="2019-12-26T10:00:00"/>
    <n v="302"/>
    <n v="4.0000000000000001E-3"/>
    <n v="-2189.6"/>
    <n v="-4.4000000000000003E-3"/>
    <n v="1658"/>
    <n v="498726.38"/>
    <n v="1554196.6"/>
    <n v="2"/>
    <n v="-1094.8"/>
    <n v="-4.0000000000000001E-3"/>
    <n v="2.9999999999999997E-4"/>
    <s v="0/0"/>
    <m/>
    <x v="0"/>
    <x v="0"/>
    <x v="9"/>
    <s v="QTR4"/>
    <s v="2019-QTR4"/>
  </r>
  <r>
    <s v="BEL-I"/>
    <s v="Long"/>
    <d v="2019-12-26T10:15:00"/>
    <n v="100.3"/>
    <d v="2019-12-26T10:45:00"/>
    <n v="100.05"/>
    <n v="-2.5000000000000001E-3"/>
    <n v="-1448.75"/>
    <n v="-2.8999999999999998E-3"/>
    <n v="4995"/>
    <n v="500998.5"/>
    <n v="1552747.85"/>
    <n v="3"/>
    <n v="-482.92"/>
    <n v="-3.5000000000000001E-3"/>
    <n v="5.0000000000000001E-4"/>
    <s v="0/0"/>
    <m/>
    <x v="0"/>
    <x v="0"/>
    <x v="9"/>
    <s v="QTR4"/>
    <s v="2019-QTR4"/>
  </r>
  <r>
    <s v="ADANIENT-I"/>
    <s v="Short"/>
    <d v="2019-12-26T09:45:00"/>
    <n v="209"/>
    <d v="2019-12-26T11:00:00"/>
    <n v="207.8"/>
    <n v="-5.7000000000000002E-3"/>
    <n v="2658.4"/>
    <n v="5.3E-3"/>
    <n v="2382"/>
    <n v="497838"/>
    <n v="1555406.25"/>
    <n v="6"/>
    <n v="443.07"/>
    <n v="-5.0000000000000001E-3"/>
    <n v="1.7899999999999999E-2"/>
    <s v="0/0"/>
    <m/>
    <x v="1"/>
    <x v="0"/>
    <x v="9"/>
    <s v="QTR4"/>
    <s v="2019-QTR4"/>
  </r>
  <r>
    <s v="NATIONALUM-I"/>
    <s v="Long"/>
    <d v="2019-12-26T11:00:00"/>
    <n v="43.8"/>
    <d v="2019-12-26T11:45:00"/>
    <n v="43.55"/>
    <n v="-5.7000000000000002E-3"/>
    <n v="-3067"/>
    <n v="-6.1000000000000004E-3"/>
    <n v="11468"/>
    <n v="502298.41"/>
    <n v="1552339.25"/>
    <n v="4"/>
    <n v="-766.75"/>
    <n v="-5.7000000000000002E-3"/>
    <n v="3.3999999999999998E-3"/>
    <s v="0/0"/>
    <m/>
    <x v="0"/>
    <x v="0"/>
    <x v="9"/>
    <s v="QTR4"/>
    <s v="2019-QTR4"/>
  </r>
  <r>
    <s v="BERGEPAINT-I"/>
    <s v="Short"/>
    <d v="2019-12-26T10:15:00"/>
    <n v="515.4"/>
    <d v="2019-12-26T13:00:00"/>
    <n v="517.4"/>
    <n v="3.8999999999999998E-3"/>
    <n v="-2142"/>
    <n v="-4.3E-3"/>
    <n v="971"/>
    <n v="500453.44"/>
    <n v="1550197.25"/>
    <n v="12"/>
    <n v="-178.5"/>
    <n v="-3.8999999999999998E-3"/>
    <n v="2.5000000000000001E-3"/>
    <s v="0/0"/>
    <m/>
    <x v="0"/>
    <x v="0"/>
    <x v="9"/>
    <s v="QTR4"/>
    <s v="2019-QTR4"/>
  </r>
  <r>
    <s v="APOLLOTYRE-I"/>
    <s v="Short"/>
    <d v="2019-12-26T13:00:00"/>
    <n v="162.6"/>
    <d v="2019-12-26T13:30:00"/>
    <n v="162.25"/>
    <n v="-2.2000000000000001E-3"/>
    <n v="873.45"/>
    <n v="1.8E-3"/>
    <n v="3067"/>
    <n v="498694.22"/>
    <n v="1551070.7"/>
    <n v="3"/>
    <n v="291.14999999999998"/>
    <n v="-2.5000000000000001E-3"/>
    <n v="4.8999999999999998E-3"/>
    <s v="0/0"/>
    <m/>
    <x v="1"/>
    <x v="0"/>
    <x v="9"/>
    <s v="QTR4"/>
    <s v="2019-QTR4"/>
  </r>
  <r>
    <s v="IDFCFIRSTB-I"/>
    <s v="Short"/>
    <d v="2019-12-26T13:30:00"/>
    <n v="43.05"/>
    <d v="2019-12-26T14:30:00"/>
    <n v="43.2"/>
    <n v="3.5000000000000001E-3"/>
    <n v="-1936.1"/>
    <n v="-3.8999999999999998E-3"/>
    <n v="11574"/>
    <n v="498260.69"/>
    <n v="1549134.6"/>
    <n v="5"/>
    <n v="-387.22"/>
    <n v="-3.5000000000000001E-3"/>
    <n v="3.5000000000000001E-3"/>
    <s v="0/0"/>
    <m/>
    <x v="0"/>
    <x v="0"/>
    <x v="9"/>
    <s v="QTR4"/>
    <s v="2019-QTR4"/>
  </r>
  <r>
    <s v="HINDPETRO-I"/>
    <s v="Short"/>
    <d v="2019-12-26T10:30:00"/>
    <n v="260.60000000000002"/>
    <d v="2019-12-26T15:15:00"/>
    <n v="258.45"/>
    <n v="-8.3000000000000001E-3"/>
    <n v="3910.8"/>
    <n v="7.7999999999999996E-3"/>
    <n v="1912"/>
    <n v="498267.22"/>
    <n v="1553045.4"/>
    <n v="20"/>
    <n v="195.54"/>
    <n v="-3.8E-3"/>
    <n v="0.01"/>
    <s v="0/0"/>
    <m/>
    <x v="1"/>
    <x v="0"/>
    <x v="9"/>
    <s v="QTR4"/>
    <s v="2019-QTR4"/>
  </r>
  <r>
    <s v="PNB-I"/>
    <s v="Short"/>
    <d v="2019-12-26T10:45:00"/>
    <n v="63.25"/>
    <d v="2019-12-26T15:15:00"/>
    <n v="62.5"/>
    <n v="-1.1900000000000001E-2"/>
    <n v="5719.75"/>
    <n v="1.15E-2"/>
    <n v="7893"/>
    <n v="499232.25"/>
    <n v="1558765.15"/>
    <n v="19"/>
    <n v="301.04000000000002"/>
    <n v="-4.0000000000000001E-3"/>
    <n v="1.1900000000000001E-2"/>
    <s v="0/0"/>
    <m/>
    <x v="1"/>
    <x v="0"/>
    <x v="9"/>
    <s v="QTR4"/>
    <s v="2019-QTR4"/>
  </r>
  <r>
    <s v="IDEA-I"/>
    <s v="Short"/>
    <d v="2019-12-26T13:30:00"/>
    <n v="6.1"/>
    <d v="2019-12-26T15:15:00"/>
    <n v="6"/>
    <n v="-1.6400000000000001E-2"/>
    <n v="7996.7"/>
    <n v="1.6E-2"/>
    <n v="81967"/>
    <n v="499998.69"/>
    <n v="1566761.85"/>
    <n v="8"/>
    <n v="999.59"/>
    <n v="-8.2000000000000007E-3"/>
    <n v="2.46E-2"/>
    <s v="0/0"/>
    <m/>
    <x v="1"/>
    <x v="0"/>
    <x v="9"/>
    <s v="QTR4"/>
    <s v="2019-QTR4"/>
  </r>
  <r>
    <s v="TATAPOWER-I"/>
    <s v="Short"/>
    <d v="2019-12-26T14:45:00"/>
    <n v="55.15"/>
    <d v="2019-12-26T15:15:00"/>
    <n v="55.15"/>
    <n v="0"/>
    <n v="-200"/>
    <n v="-4.0000000000000002E-4"/>
    <n v="9025"/>
    <n v="497728.75"/>
    <n v="1566561.85"/>
    <n v="3"/>
    <n v="-66.67"/>
    <n v="-4.4999999999999997E-3"/>
    <n v="1.8E-3"/>
    <s v="0/0"/>
    <m/>
    <x v="0"/>
    <x v="0"/>
    <x v="9"/>
    <s v="QTR4"/>
    <s v="2019-QTR4"/>
  </r>
  <r>
    <s v="MANAPPURAM-I"/>
    <s v="Long"/>
    <d v="2019-12-27T10:15:00"/>
    <n v="178.55"/>
    <d v="2019-12-27T11:15:00"/>
    <n v="177.8"/>
    <n v="-4.1999999999999997E-3"/>
    <n v="-2302.25"/>
    <n v="-4.5999999999999999E-3"/>
    <n v="2803"/>
    <n v="500475.66"/>
    <n v="1564259.6"/>
    <n v="5"/>
    <n v="-460.45"/>
    <n v="-4.1999999999999997E-3"/>
    <n v="2.5000000000000001E-3"/>
    <s v="0/0"/>
    <m/>
    <x v="0"/>
    <x v="0"/>
    <x v="9"/>
    <s v="QTR4"/>
    <s v="2019-QTR4"/>
  </r>
  <r>
    <s v="PNB-I"/>
    <s v="Long"/>
    <d v="2019-12-27T10:00:00"/>
    <n v="66.45"/>
    <d v="2019-12-27T13:15:00"/>
    <n v="65.75"/>
    <n v="-1.0500000000000001E-2"/>
    <n v="-5478.7"/>
    <n v="-1.09E-2"/>
    <n v="7541"/>
    <n v="501099.44"/>
    <n v="1558780.9"/>
    <n v="14"/>
    <n v="-391.34"/>
    <n v="-1.0500000000000001E-2"/>
    <n v="6.7999999999999996E-3"/>
    <s v="0/0"/>
    <m/>
    <x v="0"/>
    <x v="0"/>
    <x v="9"/>
    <s v="QTR4"/>
    <s v="2019-QTR4"/>
  </r>
  <r>
    <s v="L&amp;TFH-I"/>
    <s v="Long"/>
    <d v="2019-12-27T13:30:00"/>
    <n v="118.55"/>
    <d v="2019-12-27T13:45:00"/>
    <n v="118.1"/>
    <n v="-3.8E-3"/>
    <n v="-2098.5500000000002"/>
    <n v="-4.1999999999999997E-3"/>
    <n v="4219"/>
    <n v="500162.47"/>
    <n v="1556682.35"/>
    <n v="2"/>
    <n v="-1049.28"/>
    <n v="-3.8E-3"/>
    <n v="2.0999999999999999E-3"/>
    <s v="0/0"/>
    <m/>
    <x v="0"/>
    <x v="0"/>
    <x v="9"/>
    <s v="QTR4"/>
    <s v="2019-QTR4"/>
  </r>
  <r>
    <s v="AXISBANK-I"/>
    <s v="Long"/>
    <d v="2019-12-27T10:00:00"/>
    <n v="753.25"/>
    <d v="2019-12-27T15:15:00"/>
    <n v="765.7"/>
    <n v="1.6500000000000001E-2"/>
    <n v="8066.8"/>
    <n v="1.61E-2"/>
    <n v="664"/>
    <n v="500158"/>
    <n v="1564749.15"/>
    <n v="22"/>
    <n v="366.67"/>
    <n v="-2.2000000000000001E-3"/>
    <n v="1.67E-2"/>
    <s v="0/0"/>
    <m/>
    <x v="1"/>
    <x v="0"/>
    <x v="9"/>
    <s v="QTR4"/>
    <s v="2019-QTR4"/>
  </r>
  <r>
    <s v="FEDERALBNK-I"/>
    <s v="Long"/>
    <d v="2019-12-27T10:15:00"/>
    <n v="88.65"/>
    <d v="2019-12-27T15:15:00"/>
    <n v="88.7"/>
    <n v="5.9999999999999995E-4"/>
    <n v="82.8"/>
    <n v="2.0000000000000001E-4"/>
    <n v="5656"/>
    <n v="501404.41"/>
    <n v="1564831.95"/>
    <n v="21"/>
    <n v="3.94"/>
    <n v="-3.8999999999999998E-3"/>
    <n v="8.5000000000000006E-3"/>
    <s v="0/0"/>
    <m/>
    <x v="1"/>
    <x v="0"/>
    <x v="9"/>
    <s v="QTR4"/>
    <s v="2019-QTR4"/>
  </r>
  <r>
    <s v="MUTHOOTFIN-I"/>
    <s v="Long"/>
    <d v="2019-12-27T11:30:00"/>
    <n v="764.2"/>
    <d v="2019-12-27T15:15:00"/>
    <n v="763.25"/>
    <n v="-1.1999999999999999E-3"/>
    <n v="-822.25"/>
    <n v="-1.6000000000000001E-3"/>
    <n v="655"/>
    <n v="500551"/>
    <n v="1564009.7"/>
    <n v="16"/>
    <n v="-51.39"/>
    <n v="-4.1999999999999997E-3"/>
    <n v="8.9999999999999998E-4"/>
    <s v="0/0"/>
    <m/>
    <x v="0"/>
    <x v="0"/>
    <x v="9"/>
    <s v="QTR4"/>
    <s v="2019-QTR4"/>
  </r>
  <r>
    <s v="DISHTV-I"/>
    <s v="Long"/>
    <d v="2019-12-27T13:45:00"/>
    <n v="13.6"/>
    <d v="2019-12-27T15:15:00"/>
    <n v="13.5"/>
    <n v="-7.4000000000000003E-3"/>
    <n v="-3876.5"/>
    <n v="-7.7999999999999996E-3"/>
    <n v="36765"/>
    <n v="500004"/>
    <n v="1560133.2"/>
    <n v="7"/>
    <n v="-553.79"/>
    <n v="-7.4000000000000003E-3"/>
    <n v="7.4000000000000003E-3"/>
    <s v="0/0"/>
    <m/>
    <x v="0"/>
    <x v="0"/>
    <x v="9"/>
    <s v="QTR4"/>
    <s v="2019-QTR4"/>
  </r>
  <r>
    <s v="HAVELLS-I"/>
    <s v="Long"/>
    <d v="2019-12-30T10:15:00"/>
    <n v="662"/>
    <d v="2019-12-30T11:00:00"/>
    <n v="660.7"/>
    <n v="-2E-3"/>
    <n v="-1182.8"/>
    <n v="-2.3999999999999998E-3"/>
    <n v="756"/>
    <n v="500472"/>
    <n v="1558950.4"/>
    <n v="4"/>
    <n v="-295.7"/>
    <n v="-2E-3"/>
    <n v="2.8999999999999998E-3"/>
    <s v="0/0"/>
    <m/>
    <x v="0"/>
    <x v="0"/>
    <x v="9"/>
    <s v="QTR4"/>
    <s v="2019-QTR4"/>
  </r>
  <r>
    <s v="EQUITAS-I"/>
    <s v="Long"/>
    <d v="2019-12-30T10:30:00"/>
    <n v="107.9"/>
    <d v="2019-12-30T11:15:00"/>
    <n v="108.5"/>
    <n v="5.5999999999999999E-3"/>
    <n v="2580.4"/>
    <n v="5.1999999999999998E-3"/>
    <n v="4634"/>
    <n v="500008.59"/>
    <n v="1561530.8"/>
    <n v="4"/>
    <n v="645.1"/>
    <n v="0"/>
    <n v="1.11E-2"/>
    <s v="0/0"/>
    <m/>
    <x v="1"/>
    <x v="0"/>
    <x v="9"/>
    <s v="QTR4"/>
    <s v="2019-QTR4"/>
  </r>
  <r>
    <s v="VOLTAS-I"/>
    <s v="Long"/>
    <d v="2019-12-30T11:00:00"/>
    <n v="664.5"/>
    <d v="2019-12-30T11:15:00"/>
    <n v="663.05"/>
    <n v="-2.2000000000000001E-3"/>
    <n v="-1291.8499999999999"/>
    <n v="-2.5999999999999999E-3"/>
    <n v="753"/>
    <n v="500368.5"/>
    <n v="1560238.95"/>
    <n v="2"/>
    <n v="-645.92999999999995"/>
    <n v="-2.2000000000000001E-3"/>
    <n v="1.6000000000000001E-3"/>
    <s v="0/0"/>
    <m/>
    <x v="0"/>
    <x v="0"/>
    <x v="9"/>
    <s v="QTR4"/>
    <s v="2019-QTR4"/>
  </r>
  <r>
    <s v="NCC-I"/>
    <s v="Long"/>
    <d v="2019-12-30T10:30:00"/>
    <n v="55.35"/>
    <d v="2019-12-30T11:30:00"/>
    <n v="54.95"/>
    <n v="-7.1999999999999998E-3"/>
    <n v="-3823.2"/>
    <n v="-7.6E-3"/>
    <n v="9058"/>
    <n v="501360.28"/>
    <n v="1556415.75"/>
    <n v="5"/>
    <n v="-764.64"/>
    <n v="-7.1999999999999998E-3"/>
    <n v="1.0800000000000001E-2"/>
    <s v="0/0"/>
    <m/>
    <x v="0"/>
    <x v="0"/>
    <x v="9"/>
    <s v="QTR4"/>
    <s v="2019-QTR4"/>
  </r>
  <r>
    <s v="UPL-I"/>
    <s v="Long"/>
    <d v="2019-12-30T11:30:00"/>
    <n v="587.95000000000005"/>
    <d v="2019-12-30T12:30:00"/>
    <n v="586.20000000000005"/>
    <n v="-3.0000000000000001E-3"/>
    <n v="-1689.25"/>
    <n v="-3.3999999999999998E-3"/>
    <n v="851"/>
    <n v="500345.47"/>
    <n v="1554726.5"/>
    <n v="5"/>
    <n v="-337.85"/>
    <n v="-3.0000000000000001E-3"/>
    <n v="1.2999999999999999E-3"/>
    <s v="0/0"/>
    <m/>
    <x v="0"/>
    <x v="0"/>
    <x v="9"/>
    <s v="QTR4"/>
    <s v="2019-QTR4"/>
  </r>
  <r>
    <s v="EQUITAS-I"/>
    <s v="Long"/>
    <d v="2019-12-30T12:30:00"/>
    <n v="108.8"/>
    <d v="2019-12-30T13:45:00"/>
    <n v="108.5"/>
    <n v="-2.8E-3"/>
    <n v="-1578.8"/>
    <n v="-3.2000000000000002E-3"/>
    <n v="4596"/>
    <n v="500044.81"/>
    <n v="1553147.7"/>
    <n v="6"/>
    <n v="-263.13"/>
    <n v="-2.8E-3"/>
    <n v="9.7000000000000003E-3"/>
    <s v="0/0"/>
    <m/>
    <x v="0"/>
    <x v="0"/>
    <x v="9"/>
    <s v="QTR4"/>
    <s v="2019-QTR4"/>
  </r>
  <r>
    <s v="HINDALCO-I"/>
    <s v="Short"/>
    <d v="2019-12-30T11:15:00"/>
    <n v="212.85"/>
    <d v="2019-12-30T14:00:00"/>
    <n v="214.1"/>
    <n v="5.8999999999999999E-3"/>
    <n v="-3130"/>
    <n v="-6.3E-3"/>
    <n v="2344"/>
    <n v="498920.41"/>
    <n v="1550017.7"/>
    <n v="12"/>
    <n v="-260.83"/>
    <n v="-5.8999999999999999E-3"/>
    <n v="2.0000000000000001E-4"/>
    <s v="0/0"/>
    <m/>
    <x v="0"/>
    <x v="0"/>
    <x v="9"/>
    <s v="QTR4"/>
    <s v="2019-QTR4"/>
  </r>
  <r>
    <s v="MINDTREE-I"/>
    <s v="Long"/>
    <d v="2019-12-30T10:30:00"/>
    <n v="796.85"/>
    <d v="2019-12-30T14:30:00"/>
    <n v="797.6"/>
    <n v="8.9999999999999998E-4"/>
    <n v="271"/>
    <n v="5.0000000000000001E-4"/>
    <n v="628"/>
    <n v="500421.78"/>
    <n v="1550288.7"/>
    <n v="17"/>
    <n v="15.94"/>
    <n v="-3.5000000000000001E-3"/>
    <n v="9.9000000000000008E-3"/>
    <s v="0/0"/>
    <m/>
    <x v="1"/>
    <x v="0"/>
    <x v="9"/>
    <s v="QTR4"/>
    <s v="2019-QTR4"/>
  </r>
  <r>
    <s v="OIL-I"/>
    <s v="Long"/>
    <d v="2019-12-30T14:00:00"/>
    <n v="151.94999999999999"/>
    <d v="2019-12-30T15:00:00"/>
    <n v="152.15"/>
    <n v="1.2999999999999999E-3"/>
    <n v="458.8"/>
    <n v="8.9999999999999998E-4"/>
    <n v="3294"/>
    <n v="500523.28"/>
    <n v="1550747.5"/>
    <n v="5"/>
    <n v="91.76"/>
    <n v="-1E-3"/>
    <n v="5.3E-3"/>
    <s v="0/0"/>
    <m/>
    <x v="1"/>
    <x v="0"/>
    <x v="9"/>
    <s v="QTR4"/>
    <s v="2019-QTR4"/>
  </r>
  <r>
    <s v="TVSMOTOR-I"/>
    <s v="Long"/>
    <d v="2019-12-30T11:15:00"/>
    <n v="463.9"/>
    <d v="2019-12-30T15:15:00"/>
    <n v="468.95"/>
    <n v="1.09E-2"/>
    <n v="5254"/>
    <n v="1.0500000000000001E-2"/>
    <n v="1080"/>
    <n v="501012"/>
    <n v="1556001.5"/>
    <n v="17"/>
    <n v="309.06"/>
    <n v="-4.1999999999999997E-3"/>
    <n v="1.09E-2"/>
    <s v="0/0"/>
    <m/>
    <x v="1"/>
    <x v="0"/>
    <x v="9"/>
    <s v="QTR4"/>
    <s v="2019-QTR4"/>
  </r>
  <r>
    <s v="SAIL-I"/>
    <s v="Long"/>
    <d v="2019-12-30T13:45:00"/>
    <n v="42.95"/>
    <d v="2019-12-30T15:15:00"/>
    <n v="43.4"/>
    <n v="1.0500000000000001E-2"/>
    <n v="5063.2"/>
    <n v="1.01E-2"/>
    <n v="11696"/>
    <n v="502343.22"/>
    <n v="1561064.7"/>
    <n v="7"/>
    <n v="723.31"/>
    <n v="-4.7000000000000002E-3"/>
    <n v="1.1599999999999999E-2"/>
    <s v="0/0"/>
    <m/>
    <x v="1"/>
    <x v="0"/>
    <x v="9"/>
    <s v="QTR4"/>
    <s v="2019-QTR4"/>
  </r>
  <r>
    <s v="NATIONALUM-I"/>
    <s v="Long"/>
    <d v="2019-12-30T14:45:00"/>
    <n v="44.2"/>
    <d v="2019-12-30T15:15:00"/>
    <n v="44.05"/>
    <n v="-3.3999999999999998E-3"/>
    <n v="-1898.75"/>
    <n v="-3.8E-3"/>
    <n v="11325"/>
    <n v="500565"/>
    <n v="1559165.95"/>
    <n v="3"/>
    <n v="-632.91999999999996"/>
    <n v="-3.3999999999999998E-3"/>
    <n v="3.3999999999999998E-3"/>
    <s v="0/0"/>
    <m/>
    <x v="0"/>
    <x v="0"/>
    <x v="9"/>
    <s v="QTR4"/>
    <s v="2019-QTR4"/>
  </r>
  <r>
    <s v="IGL-I"/>
    <s v="Long"/>
    <d v="2019-12-31T10:00:00"/>
    <n v="432.45"/>
    <d v="2019-12-31T11:00:00"/>
    <n v="430.55"/>
    <n v="-4.4000000000000003E-3"/>
    <n v="-2398.3000000000002"/>
    <n v="-4.7999999999999996E-3"/>
    <n v="1157"/>
    <n v="500344.66"/>
    <n v="1556767.65"/>
    <n v="5"/>
    <n v="-479.66"/>
    <n v="-4.4000000000000003E-3"/>
    <n v="5.7999999999999996E-3"/>
    <s v="0/0"/>
    <m/>
    <x v="0"/>
    <x v="0"/>
    <x v="9"/>
    <s v="QTR4"/>
    <s v="2019-QTR4"/>
  </r>
  <r>
    <s v="BERGEPAINT-I"/>
    <s v="Short"/>
    <d v="2019-12-31T12:00:00"/>
    <n v="512.29999999999995"/>
    <d v="2019-12-31T12:45:00"/>
    <n v="512.5"/>
    <n v="4.0000000000000002E-4"/>
    <n v="-395"/>
    <n v="-8.0000000000000004E-4"/>
    <n v="975"/>
    <n v="499492.5"/>
    <n v="1556372.65"/>
    <n v="4"/>
    <n v="-98.75"/>
    <n v="-8.9999999999999998E-4"/>
    <n v="3.2000000000000002E-3"/>
    <s v="0/0"/>
    <m/>
    <x v="0"/>
    <x v="0"/>
    <x v="9"/>
    <s v="QTR4"/>
    <s v="2019-QTR4"/>
  </r>
  <r>
    <s v="M&amp;MFIN-I"/>
    <s v="Long"/>
    <d v="2019-12-31T11:30:00"/>
    <n v="326.5"/>
    <d v="2019-12-31T14:00:00"/>
    <n v="325.64999999999998"/>
    <n v="-2.5999999999999999E-3"/>
    <n v="-1503.05"/>
    <n v="-3.0000000000000001E-3"/>
    <n v="1533"/>
    <n v="500524.5"/>
    <n v="1554869.6"/>
    <n v="11"/>
    <n v="-136.63999999999999"/>
    <n v="-2.5999999999999999E-3"/>
    <n v="7.4999999999999997E-3"/>
    <s v="0/0"/>
    <m/>
    <x v="0"/>
    <x v="0"/>
    <x v="9"/>
    <s v="QTR4"/>
    <s v="2019-QTR4"/>
  </r>
  <r>
    <s v="AUROPHARMA-I"/>
    <s v="Short"/>
    <d v="2019-12-31T12:45:00"/>
    <n v="463.15"/>
    <d v="2019-12-31T14:45:00"/>
    <n v="463.5"/>
    <n v="8.0000000000000004E-4"/>
    <n v="-576.95000000000005"/>
    <n v="-1.1999999999999999E-3"/>
    <n v="1077"/>
    <n v="498812.53"/>
    <n v="1554292.65"/>
    <n v="9"/>
    <n v="-64.11"/>
    <n v="-2.8E-3"/>
    <n v="4.4000000000000003E-3"/>
    <s v="0/0"/>
    <m/>
    <x v="0"/>
    <x v="0"/>
    <x v="9"/>
    <s v="QTR4"/>
    <s v="2019-QTR4"/>
  </r>
  <r>
    <s v="M&amp;MFIN-I"/>
    <s v="Long"/>
    <d v="2019-12-31T14:45:00"/>
    <n v="326.5"/>
    <d v="2019-12-31T15:00:00"/>
    <n v="325.64999999999998"/>
    <n v="-2.5999999999999999E-3"/>
    <n v="-1504.75"/>
    <n v="-3.0000000000000001E-3"/>
    <n v="1535"/>
    <n v="501177.5"/>
    <n v="1552787.9"/>
    <n v="2"/>
    <n v="-752.38"/>
    <n v="-2.5999999999999999E-3"/>
    <n v="2.3E-3"/>
    <s v="0/0"/>
    <m/>
    <x v="0"/>
    <x v="0"/>
    <x v="9"/>
    <s v="QTR4"/>
    <s v="2019-QTR4"/>
  </r>
  <r>
    <s v="NTPC-I"/>
    <s v="Long"/>
    <d v="2019-12-31T11:15:00"/>
    <n v="117.45"/>
    <d v="2019-12-31T15:15:00"/>
    <n v="118.35"/>
    <n v="7.7000000000000002E-3"/>
    <n v="3639.4"/>
    <n v="7.3000000000000001E-3"/>
    <n v="4266"/>
    <n v="501041.69"/>
    <n v="1556427.3"/>
    <n v="17"/>
    <n v="214.08"/>
    <n v="-2.5999999999999999E-3"/>
    <n v="1.4E-2"/>
    <s v="0/0"/>
    <m/>
    <x v="1"/>
    <x v="0"/>
    <x v="9"/>
    <s v="QTR4"/>
    <s v="2019-QTR4"/>
  </r>
  <r>
    <s v="RECLTD-I"/>
    <s v="Long"/>
    <d v="2019-12-31T11:15:00"/>
    <n v="142.05000000000001"/>
    <d v="2019-12-31T15:15:00"/>
    <n v="143.5"/>
    <n v="1.0200000000000001E-2"/>
    <n v="4905.45"/>
    <n v="9.7999999999999997E-3"/>
    <n v="3521"/>
    <n v="500158.06"/>
    <n v="1561332.75"/>
    <n v="17"/>
    <n v="288.56"/>
    <n v="-1.1000000000000001E-3"/>
    <n v="2.29E-2"/>
    <s v="0/0"/>
    <m/>
    <x v="1"/>
    <x v="0"/>
    <x v="9"/>
    <s v="QTR4"/>
    <s v="2019-QTR4"/>
  </r>
  <r>
    <s v="PFC-I"/>
    <s v="Long"/>
    <d v="2019-12-31T14:00:00"/>
    <n v="118.6"/>
    <d v="2019-12-31T15:15:00"/>
    <n v="118.35"/>
    <n v="-2.0999999999999999E-3"/>
    <n v="-1254.75"/>
    <n v="-2.5000000000000001E-3"/>
    <n v="4219"/>
    <n v="500373.41"/>
    <n v="1560078"/>
    <n v="6"/>
    <n v="-209.13"/>
    <n v="-4.1999999999999997E-3"/>
    <n v="6.7000000000000002E-3"/>
    <s v="0/0"/>
    <m/>
    <x v="0"/>
    <x v="0"/>
    <x v="9"/>
    <s v="QTR4"/>
    <s v="2019-QTR4"/>
  </r>
  <r>
    <s v="BIOCON-I"/>
    <s v="Short"/>
    <d v="2020-01-01T10:30:00"/>
    <n v="292.89999999999998"/>
    <d v="2020-01-01T11:30:00"/>
    <n v="293.64999999999998"/>
    <n v="2.5999999999999999E-3"/>
    <n v="-1480.25"/>
    <n v="-3.0000000000000001E-3"/>
    <n v="1707"/>
    <n v="499980.28"/>
    <n v="1558597.75"/>
    <n v="5"/>
    <n v="-296.05"/>
    <n v="-2.5999999999999999E-3"/>
    <n v="2.3999999999999998E-3"/>
    <s v="0/0"/>
    <m/>
    <x v="0"/>
    <x v="1"/>
    <x v="10"/>
    <s v="QTR1"/>
    <s v="2020-QTR1"/>
  </r>
  <r>
    <s v="HINDALCO-I"/>
    <s v="Short"/>
    <d v="2020-01-01T11:45:00"/>
    <n v="214.35"/>
    <d v="2020-01-01T12:45:00"/>
    <n v="216.1"/>
    <n v="8.2000000000000007E-3"/>
    <n v="-4275.75"/>
    <n v="-8.6E-3"/>
    <n v="2329"/>
    <n v="499221.16"/>
    <n v="1554322"/>
    <n v="5"/>
    <n v="-855.15"/>
    <n v="-8.2000000000000007E-3"/>
    <n v="5.0000000000000001E-4"/>
    <s v="0/0"/>
    <m/>
    <x v="0"/>
    <x v="1"/>
    <x v="10"/>
    <s v="QTR1"/>
    <s v="2020-QTR1"/>
  </r>
  <r>
    <s v="ADANIPORTS-I"/>
    <s v="Long"/>
    <d v="2020-01-01T10:00:00"/>
    <n v="374.7"/>
    <d v="2020-01-01T15:15:00"/>
    <n v="378.65"/>
    <n v="1.0500000000000001E-2"/>
    <n v="5073.25"/>
    <n v="1.01E-2"/>
    <n v="1335"/>
    <n v="500224.53"/>
    <n v="1559395.25"/>
    <n v="22"/>
    <n v="230.6"/>
    <n v="-1.2999999999999999E-3"/>
    <n v="1.6500000000000001E-2"/>
    <s v="0/0"/>
    <m/>
    <x v="1"/>
    <x v="1"/>
    <x v="10"/>
    <s v="QTR1"/>
    <s v="2020-QTR1"/>
  </r>
  <r>
    <s v="DLF-I"/>
    <s v="Short"/>
    <d v="2020-01-01T10:30:00"/>
    <n v="229.95"/>
    <d v="2020-01-01T15:15:00"/>
    <n v="228.9"/>
    <n v="-4.5999999999999999E-3"/>
    <n v="2081.65"/>
    <n v="4.1999999999999997E-3"/>
    <n v="2173"/>
    <n v="499681.34"/>
    <n v="1561476.9"/>
    <n v="20"/>
    <n v="104.08"/>
    <n v="-1.1000000000000001E-3"/>
    <n v="7.4000000000000003E-3"/>
    <s v="0/0"/>
    <m/>
    <x v="1"/>
    <x v="1"/>
    <x v="10"/>
    <s v="QTR1"/>
    <s v="2020-QTR1"/>
  </r>
  <r>
    <s v="SUNTV-I"/>
    <s v="Short"/>
    <d v="2020-01-01T10:30:00"/>
    <n v="443.85"/>
    <d v="2020-01-01T15:15:00"/>
    <n v="441.8"/>
    <n v="-4.5999999999999999E-3"/>
    <n v="2108.3000000000002"/>
    <n v="4.1999999999999997E-3"/>
    <n v="1126"/>
    <n v="499775.09"/>
    <n v="1563585.2"/>
    <n v="20"/>
    <n v="105.42"/>
    <n v="-8.9999999999999998E-4"/>
    <n v="6.3E-3"/>
    <s v="0/0"/>
    <m/>
    <x v="1"/>
    <x v="1"/>
    <x v="10"/>
    <s v="QTR1"/>
    <s v="2020-QTR1"/>
  </r>
  <r>
    <s v="IDFCFIRSTB-I"/>
    <s v="Long"/>
    <d v="2020-01-01T12:45:00"/>
    <n v="45.6"/>
    <d v="2020-01-01T15:15:00"/>
    <n v="46.1"/>
    <n v="1.0999999999999999E-2"/>
    <n v="5282.5"/>
    <n v="1.06E-2"/>
    <n v="10965"/>
    <n v="500003.97"/>
    <n v="1568867.7"/>
    <n v="11"/>
    <n v="480.23"/>
    <n v="-1.1000000000000001E-3"/>
    <n v="1.0999999999999999E-2"/>
    <s v="0/0"/>
    <m/>
    <x v="1"/>
    <x v="1"/>
    <x v="10"/>
    <s v="QTR1"/>
    <s v="2020-QTR1"/>
  </r>
  <r>
    <s v="VEDL-I"/>
    <s v="Long"/>
    <d v="2020-01-02T09:45:00"/>
    <n v="157.30000000000001"/>
    <d v="2020-01-02T15:15:00"/>
    <n v="160"/>
    <n v="1.72E-2"/>
    <n v="8429.2000000000007"/>
    <n v="1.6799999999999999E-2"/>
    <n v="3196"/>
    <n v="502730.81"/>
    <n v="1577296.9"/>
    <n v="23"/>
    <n v="366.49"/>
    <n v="-7.6E-3"/>
    <n v="2.2599999999999999E-2"/>
    <s v="0/0"/>
    <m/>
    <x v="1"/>
    <x v="1"/>
    <x v="10"/>
    <s v="QTR1"/>
    <s v="2020-QTR1"/>
  </r>
  <r>
    <s v="ITC-I"/>
    <s v="Long"/>
    <d v="2020-01-02T09:45:00"/>
    <n v="240.2"/>
    <d v="2020-01-02T15:15:00"/>
    <n v="241.25"/>
    <n v="4.4000000000000003E-3"/>
    <n v="1989.25"/>
    <n v="4.0000000000000001E-3"/>
    <n v="2085"/>
    <n v="500817"/>
    <n v="1579286.15"/>
    <n v="23"/>
    <n v="86.49"/>
    <n v="-2.3E-3"/>
    <n v="6.1999999999999998E-3"/>
    <s v="0/0"/>
    <m/>
    <x v="1"/>
    <x v="1"/>
    <x v="10"/>
    <s v="QTR1"/>
    <s v="2020-QTR1"/>
  </r>
  <r>
    <s v="AMBUJACEM-I"/>
    <s v="Long"/>
    <d v="2020-01-02T10:00:00"/>
    <n v="204.8"/>
    <d v="2020-01-02T15:15:00"/>
    <n v="206.5"/>
    <n v="8.3000000000000001E-3"/>
    <n v="3958.2"/>
    <n v="7.9000000000000008E-3"/>
    <n v="2446"/>
    <n v="500940.81"/>
    <n v="1583244.35"/>
    <n v="22"/>
    <n v="179.92"/>
    <n v="-2.2000000000000001E-3"/>
    <n v="1.44E-2"/>
    <s v="0/0"/>
    <m/>
    <x v="1"/>
    <x v="1"/>
    <x v="10"/>
    <s v="QTR1"/>
    <s v="2020-QTR1"/>
  </r>
  <r>
    <s v="SAIL-I"/>
    <s v="Long"/>
    <d v="2020-01-02T10:15:00"/>
    <n v="45.5"/>
    <d v="2020-01-02T15:15:00"/>
    <n v="47.25"/>
    <n v="3.85E-2"/>
    <n v="19072.75"/>
    <n v="3.8100000000000002E-2"/>
    <n v="11013"/>
    <n v="501091.5"/>
    <n v="1602317.1"/>
    <n v="21"/>
    <n v="908.23"/>
    <n v="-2.2000000000000001E-3"/>
    <n v="5.16E-2"/>
    <s v="0/0"/>
    <m/>
    <x v="1"/>
    <x v="1"/>
    <x v="10"/>
    <s v="QTR1"/>
    <s v="2020-QTR1"/>
  </r>
  <r>
    <s v="MCDOWELL-N-I"/>
    <s v="Short"/>
    <d v="2020-01-03T10:00:00"/>
    <n v="591.35"/>
    <d v="2020-01-03T10:15:00"/>
    <n v="593"/>
    <n v="2.8E-3"/>
    <n v="-1595.9"/>
    <n v="-3.2000000000000002E-3"/>
    <n v="846"/>
    <n v="500282.09"/>
    <n v="1600721.2"/>
    <n v="2"/>
    <n v="-797.95"/>
    <n v="-2.8E-3"/>
    <n v="2.0999999999999999E-3"/>
    <s v="0/0"/>
    <m/>
    <x v="0"/>
    <x v="1"/>
    <x v="10"/>
    <s v="QTR1"/>
    <s v="2020-QTR1"/>
  </r>
  <r>
    <s v="TORNTPOWER-I"/>
    <s v="Long"/>
    <d v="2020-01-03T10:00:00"/>
    <n v="290.75"/>
    <d v="2020-01-03T10:45:00"/>
    <n v="291.75"/>
    <n v="3.3999999999999998E-3"/>
    <n v="1533"/>
    <n v="3.0000000000000001E-3"/>
    <n v="1733"/>
    <n v="503869.75"/>
    <n v="1602254.2"/>
    <n v="4"/>
    <n v="383.25"/>
    <n v="-7.6E-3"/>
    <n v="1.0999999999999999E-2"/>
    <s v="0/0"/>
    <m/>
    <x v="1"/>
    <x v="1"/>
    <x v="10"/>
    <s v="QTR1"/>
    <s v="2020-QTR1"/>
  </r>
  <r>
    <s v="GMRINFRA-I"/>
    <s v="Long"/>
    <d v="2020-01-03T10:30:00"/>
    <n v="23.1"/>
    <d v="2020-01-03T11:00:00"/>
    <n v="23.2"/>
    <n v="4.3E-3"/>
    <n v="1973.9"/>
    <n v="3.8999999999999998E-3"/>
    <n v="21739"/>
    <n v="502170.91"/>
    <n v="1604228.1"/>
    <n v="3"/>
    <n v="657.97"/>
    <n v="-4.3E-3"/>
    <n v="1.52E-2"/>
    <s v="0/0"/>
    <m/>
    <x v="1"/>
    <x v="1"/>
    <x v="10"/>
    <s v="QTR1"/>
    <s v="2020-QTR1"/>
  </r>
  <r>
    <s v="HCLTECH-I"/>
    <s v="Long"/>
    <d v="2020-01-03T10:45:00"/>
    <n v="585.20000000000005"/>
    <d v="2020-01-03T11:15:00"/>
    <n v="586.85"/>
    <n v="2.8E-3"/>
    <n v="1210.75"/>
    <n v="2.3999999999999998E-3"/>
    <n v="855"/>
    <n v="500346"/>
    <n v="1605438.85"/>
    <n v="3"/>
    <n v="403.58"/>
    <n v="-1.1000000000000001E-3"/>
    <n v="6.3E-3"/>
    <s v="0/0"/>
    <m/>
    <x v="1"/>
    <x v="1"/>
    <x v="10"/>
    <s v="QTR1"/>
    <s v="2020-QTR1"/>
  </r>
  <r>
    <s v="WIPRO-I"/>
    <s v="Long"/>
    <d v="2020-01-03T11:00:00"/>
    <n v="252.05"/>
    <d v="2020-01-03T11:45:00"/>
    <n v="251.15"/>
    <n v="-3.5999999999999999E-3"/>
    <n v="-1992.8"/>
    <n v="-4.0000000000000001E-3"/>
    <n v="1992"/>
    <n v="502083.59"/>
    <n v="1603446.05"/>
    <n v="4"/>
    <n v="-498.2"/>
    <n v="-5.5999999999999999E-3"/>
    <n v="5.9999999999999995E-4"/>
    <s v="0/0"/>
    <m/>
    <x v="0"/>
    <x v="1"/>
    <x v="10"/>
    <s v="QTR1"/>
    <s v="2020-QTR1"/>
  </r>
  <r>
    <s v="CUMMINSIND-I"/>
    <s v="Long"/>
    <d v="2020-01-03T11:15:00"/>
    <n v="586.95000000000005"/>
    <d v="2020-01-03T13:00:00"/>
    <n v="582.25"/>
    <n v="-8.0000000000000002E-3"/>
    <n v="-4223.2"/>
    <n v="-8.3999999999999995E-3"/>
    <n v="856"/>
    <n v="502429.22"/>
    <n v="1599222.85"/>
    <n v="8"/>
    <n v="-527.9"/>
    <n v="-8.0000000000000002E-3"/>
    <n v="3.2000000000000002E-3"/>
    <s v="0/0"/>
    <m/>
    <x v="0"/>
    <x v="1"/>
    <x v="10"/>
    <s v="QTR1"/>
    <s v="2020-QTR1"/>
  </r>
  <r>
    <s v="GLENMARK-I"/>
    <s v="Long"/>
    <d v="2020-01-03T13:00:00"/>
    <n v="358.2"/>
    <d v="2020-01-03T13:15:00"/>
    <n v="357.15"/>
    <n v="-2.8999999999999998E-3"/>
    <n v="-1666.85"/>
    <n v="-3.3E-3"/>
    <n v="1397"/>
    <n v="500405.41"/>
    <n v="1597556"/>
    <n v="2"/>
    <n v="-833.43"/>
    <n v="-2.8999999999999998E-3"/>
    <n v="3.5000000000000001E-3"/>
    <s v="0/0"/>
    <m/>
    <x v="0"/>
    <x v="1"/>
    <x v="10"/>
    <s v="QTR1"/>
    <s v="2020-QTR1"/>
  </r>
  <r>
    <s v="HAVELLS-I"/>
    <s v="Long"/>
    <d v="2020-01-03T10:00:00"/>
    <n v="665.8"/>
    <d v="2020-01-03T15:15:00"/>
    <n v="664.4"/>
    <n v="-2.0999999999999999E-3"/>
    <n v="-1255.5999999999999"/>
    <n v="-2.5000000000000001E-3"/>
    <n v="754"/>
    <n v="502013.19"/>
    <n v="1596300.4"/>
    <n v="22"/>
    <n v="-57.07"/>
    <n v="-7.1000000000000004E-3"/>
    <n v="4.4000000000000003E-3"/>
    <s v="0/0"/>
    <m/>
    <x v="0"/>
    <x v="1"/>
    <x v="10"/>
    <s v="QTR1"/>
    <s v="2020-QTR1"/>
  </r>
  <r>
    <s v="TECHM-I"/>
    <s v="Long"/>
    <d v="2020-01-03T10:15:00"/>
    <n v="778.9"/>
    <d v="2020-01-03T15:15:00"/>
    <n v="778.6"/>
    <n v="-4.0000000000000002E-4"/>
    <n v="-393.2"/>
    <n v="-8.0000000000000004E-4"/>
    <n v="644"/>
    <n v="501611.63"/>
    <n v="1595907.2"/>
    <n v="21"/>
    <n v="-18.72"/>
    <n v="-4.0000000000000001E-3"/>
    <n v="4.5999999999999999E-3"/>
    <s v="0/0"/>
    <m/>
    <x v="0"/>
    <x v="1"/>
    <x v="10"/>
    <s v="QTR1"/>
    <s v="2020-QTR1"/>
  </r>
  <r>
    <s v="MCDOWELL-N-I"/>
    <s v="Short"/>
    <d v="2020-01-03T11:45:00"/>
    <n v="589.25"/>
    <d v="2020-01-03T15:15:00"/>
    <n v="586.85"/>
    <n v="-4.1000000000000003E-3"/>
    <n v="1835.2"/>
    <n v="3.7000000000000002E-3"/>
    <n v="848"/>
    <n v="499684"/>
    <n v="1597742.4"/>
    <n v="15"/>
    <n v="122.35"/>
    <n v="-2.3999999999999998E-3"/>
    <n v="1.09E-2"/>
    <s v="0/0"/>
    <m/>
    <x v="1"/>
    <x v="1"/>
    <x v="10"/>
    <s v="QTR1"/>
    <s v="2020-QTR1"/>
  </r>
  <r>
    <s v="INFRATEL-I"/>
    <s v="Short"/>
    <d v="2020-01-03T13:15:00"/>
    <n v="246.35"/>
    <d v="2020-01-03T15:15:00"/>
    <n v="244.6"/>
    <n v="-7.1000000000000004E-3"/>
    <n v="3340.25"/>
    <n v="6.7000000000000002E-3"/>
    <n v="2023"/>
    <n v="498366.06"/>
    <n v="1601082.65"/>
    <n v="9"/>
    <n v="371.14"/>
    <n v="-3.2000000000000002E-3"/>
    <n v="8.3000000000000001E-3"/>
    <s v="0/0"/>
    <m/>
    <x v="1"/>
    <x v="1"/>
    <x v="10"/>
    <s v="QTR1"/>
    <s v="2020-QTR1"/>
  </r>
  <r>
    <s v="RECLTD-I"/>
    <s v="Short"/>
    <d v="2020-01-06T10:00:00"/>
    <n v="141.19999999999999"/>
    <d v="2020-01-06T10:30:00"/>
    <n v="140.85"/>
    <n v="-2.5000000000000001E-3"/>
    <n v="1034.45"/>
    <n v="2.0999999999999999E-3"/>
    <n v="3527"/>
    <n v="498012.38"/>
    <n v="1602117.1"/>
    <n v="3"/>
    <n v="344.82"/>
    <n v="-3.8999999999999998E-3"/>
    <n v="7.4000000000000003E-3"/>
    <s v="0/0"/>
    <m/>
    <x v="1"/>
    <x v="1"/>
    <x v="10"/>
    <s v="QTR1"/>
    <s v="2020-QTR1"/>
  </r>
  <r>
    <s v="DLF-I"/>
    <s v="Short"/>
    <d v="2020-01-06T09:45:00"/>
    <n v="225.15"/>
    <d v="2020-01-06T12:00:00"/>
    <n v="222.75"/>
    <n v="-1.0699999999999999E-2"/>
    <n v="5118.3999999999996"/>
    <n v="1.03E-2"/>
    <n v="2216"/>
    <n v="498932.38"/>
    <n v="1607235.5"/>
    <n v="10"/>
    <n v="511.84"/>
    <n v="-8.6999999999999994E-3"/>
    <n v="1.78E-2"/>
    <s v="0/0"/>
    <m/>
    <x v="1"/>
    <x v="1"/>
    <x v="10"/>
    <s v="QTR1"/>
    <s v="2020-QTR1"/>
  </r>
  <r>
    <s v="IDFCFIRSTB-I"/>
    <s v="Short"/>
    <d v="2020-01-06T12:00:00"/>
    <n v="44.15"/>
    <d v="2020-01-06T12:15:00"/>
    <n v="44.25"/>
    <n v="2.3E-3"/>
    <n v="-1331.2"/>
    <n v="-2.7000000000000001E-3"/>
    <n v="11312"/>
    <n v="499424.81"/>
    <n v="1605904.3"/>
    <n v="2"/>
    <n v="-665.6"/>
    <n v="-2.3E-3"/>
    <n v="1.1000000000000001E-3"/>
    <s v="0/0"/>
    <m/>
    <x v="0"/>
    <x v="1"/>
    <x v="10"/>
    <s v="QTR1"/>
    <s v="2020-QTR1"/>
  </r>
  <r>
    <s v="PETRONET-I"/>
    <s v="Short"/>
    <d v="2020-01-06T12:15:00"/>
    <n v="266.64999999999998"/>
    <d v="2020-01-06T14:15:00"/>
    <n v="267.5"/>
    <n v="3.2000000000000002E-3"/>
    <n v="-1792.9"/>
    <n v="-3.5999999999999999E-3"/>
    <n v="1874"/>
    <n v="499702.09"/>
    <n v="1604111.4"/>
    <n v="9"/>
    <n v="-199.21"/>
    <n v="-3.2000000000000002E-3"/>
    <n v="4.7000000000000002E-3"/>
    <s v="0/0"/>
    <m/>
    <x v="0"/>
    <x v="1"/>
    <x v="10"/>
    <s v="QTR1"/>
    <s v="2020-QTR1"/>
  </r>
  <r>
    <s v="ASHOKLEY-I"/>
    <s v="Short"/>
    <d v="2020-01-06T10:15:00"/>
    <n v="81.599999999999994"/>
    <d v="2020-01-06T15:15:00"/>
    <n v="80.599999999999994"/>
    <n v="-1.23E-2"/>
    <n v="5927"/>
    <n v="1.1900000000000001E-2"/>
    <n v="6127"/>
    <n v="499963.19"/>
    <n v="1610038.4"/>
    <n v="21"/>
    <n v="282.24"/>
    <n v="-1.1999999999999999E-3"/>
    <n v="2.2100000000000002E-2"/>
    <s v="0/0"/>
    <m/>
    <x v="1"/>
    <x v="1"/>
    <x v="10"/>
    <s v="QTR1"/>
    <s v="2020-QTR1"/>
  </r>
  <r>
    <s v="CANBK-I"/>
    <s v="Short"/>
    <d v="2020-01-06T10:15:00"/>
    <n v="212.2"/>
    <d v="2020-01-06T15:15:00"/>
    <n v="206.95"/>
    <n v="-2.47E-2"/>
    <n v="12132.25"/>
    <n v="2.4299999999999999E-2"/>
    <n v="2349"/>
    <n v="498457.78"/>
    <n v="1622170.65"/>
    <n v="21"/>
    <n v="577.73"/>
    <n v="-4.1999999999999997E-3"/>
    <n v="3.0200000000000001E-2"/>
    <s v="0/0"/>
    <m/>
    <x v="1"/>
    <x v="1"/>
    <x v="10"/>
    <s v="QTR1"/>
    <s v="2020-QTR1"/>
  </r>
  <r>
    <s v="SBIN-I"/>
    <s v="Short"/>
    <d v="2020-01-06T10:45:00"/>
    <n v="323.89999999999998"/>
    <d v="2020-01-06T15:15:00"/>
    <n v="319.2"/>
    <n v="-1.4500000000000001E-2"/>
    <n v="7023.9"/>
    <n v="1.41E-2"/>
    <n v="1537"/>
    <n v="497834.28"/>
    <n v="1629194.55"/>
    <n v="19"/>
    <n v="369.68"/>
    <n v="-4.5999999999999999E-3"/>
    <n v="1.61E-2"/>
    <s v="0/0"/>
    <m/>
    <x v="1"/>
    <x v="1"/>
    <x v="10"/>
    <s v="QTR1"/>
    <s v="2020-QTR1"/>
  </r>
  <r>
    <s v="TATAMTRDVR-I"/>
    <s v="Short"/>
    <d v="2020-01-06T14:15:00"/>
    <n v="76.3"/>
    <d v="2020-01-06T15:15:00"/>
    <n v="75.400000000000006"/>
    <n v="-1.18E-2"/>
    <n v="5686"/>
    <n v="1.14E-2"/>
    <n v="6540"/>
    <n v="499002.03"/>
    <n v="1634880.55"/>
    <n v="5"/>
    <n v="1137.2"/>
    <n v="-2.5999999999999999E-3"/>
    <n v="1.5699999999999999E-2"/>
    <s v="0/0"/>
    <m/>
    <x v="1"/>
    <x v="1"/>
    <x v="10"/>
    <s v="QTR1"/>
    <s v="2020-QTR1"/>
  </r>
  <r>
    <s v="HCLTECH-I"/>
    <s v="Long"/>
    <d v="2020-01-07T11:30:00"/>
    <n v="588.35"/>
    <d v="2020-01-07T12:45:00"/>
    <n v="586.6"/>
    <n v="-3.0000000000000001E-3"/>
    <n v="-1689.25"/>
    <n v="-3.3999999999999998E-3"/>
    <n v="851"/>
    <n v="500685.84"/>
    <n v="1633191.3"/>
    <n v="6"/>
    <n v="-281.54000000000002"/>
    <n v="-3.0000000000000001E-3"/>
    <n v="2.3999999999999998E-3"/>
    <s v="0/0"/>
    <m/>
    <x v="0"/>
    <x v="1"/>
    <x v="10"/>
    <s v="QTR1"/>
    <s v="2020-QTR1"/>
  </r>
  <r>
    <s v="CONCOR-I"/>
    <s v="Short"/>
    <d v="2020-01-07T12:15:00"/>
    <n v="559.75"/>
    <d v="2020-01-07T12:45:00"/>
    <n v="561.4"/>
    <n v="2.8999999999999998E-3"/>
    <n v="-1673.45"/>
    <n v="-3.3E-3"/>
    <n v="893"/>
    <n v="499856.75"/>
    <n v="1631517.85"/>
    <n v="3"/>
    <n v="-557.82000000000005"/>
    <n v="-4.4999999999999997E-3"/>
    <n v="1.9E-3"/>
    <s v="0/0"/>
    <m/>
    <x v="0"/>
    <x v="1"/>
    <x v="10"/>
    <s v="QTR1"/>
    <s v="2020-QTR1"/>
  </r>
  <r>
    <s v="LUPIN-I"/>
    <s v="Short"/>
    <d v="2020-01-07T11:15:00"/>
    <n v="760.5"/>
    <d v="2020-01-07T13:45:00"/>
    <n v="760.15"/>
    <n v="-5.0000000000000001E-4"/>
    <n v="30.3"/>
    <n v="1E-4"/>
    <n v="658"/>
    <n v="500409"/>
    <n v="1631548.15"/>
    <n v="11"/>
    <n v="2.75"/>
    <n v="-5.7000000000000002E-3"/>
    <n v="4.7999999999999996E-3"/>
    <s v="0/0"/>
    <m/>
    <x v="1"/>
    <x v="1"/>
    <x v="10"/>
    <s v="QTR1"/>
    <s v="2020-QTR1"/>
  </r>
  <r>
    <s v="WIPRO-I"/>
    <s v="Long"/>
    <d v="2020-01-07T12:45:00"/>
    <n v="255.35"/>
    <d v="2020-01-07T14:00:00"/>
    <n v="254.75"/>
    <n v="-2.3E-3"/>
    <n v="-1374.2"/>
    <n v="-2.7000000000000001E-3"/>
    <n v="1957"/>
    <n v="499719.97"/>
    <n v="1630173.95"/>
    <n v="6"/>
    <n v="-229.03"/>
    <n v="-2.3E-3"/>
    <n v="5.1000000000000004E-3"/>
    <s v="0/0"/>
    <m/>
    <x v="0"/>
    <x v="1"/>
    <x v="10"/>
    <s v="QTR1"/>
    <s v="2020-QTR1"/>
  </r>
  <r>
    <s v="RBLBANK-I"/>
    <s v="Short"/>
    <d v="2020-01-07T14:00:00"/>
    <n v="339.5"/>
    <d v="2020-01-07T14:30:00"/>
    <n v="342.5"/>
    <n v="8.8000000000000005E-3"/>
    <n v="-4619"/>
    <n v="-9.1999999999999998E-3"/>
    <n v="1473"/>
    <n v="500083.5"/>
    <n v="1625554.95"/>
    <n v="3"/>
    <n v="-1539.67"/>
    <n v="-8.8000000000000005E-3"/>
    <n v="2.2000000000000001E-3"/>
    <s v="0/0"/>
    <m/>
    <x v="0"/>
    <x v="1"/>
    <x v="10"/>
    <s v="QTR1"/>
    <s v="2020-QTR1"/>
  </r>
  <r>
    <s v="MUTHOOTFIN-I"/>
    <s v="Short"/>
    <d v="2020-01-07T12:45:00"/>
    <n v="754.1"/>
    <d v="2020-01-07T14:45:00"/>
    <n v="756.85"/>
    <n v="3.5999999999999999E-3"/>
    <n v="-2020.5"/>
    <n v="-4.0000000000000001E-3"/>
    <n v="662"/>
    <n v="499214.19"/>
    <n v="1623534.45"/>
    <n v="9"/>
    <n v="-224.5"/>
    <n v="-3.5999999999999999E-3"/>
    <n v="6.7999999999999996E-3"/>
    <s v="0/0"/>
    <m/>
    <x v="0"/>
    <x v="1"/>
    <x v="10"/>
    <s v="QTR1"/>
    <s v="2020-QTR1"/>
  </r>
  <r>
    <s v="RAMCOCEM-I"/>
    <s v="Long"/>
    <d v="2020-01-07T13:45:00"/>
    <n v="779"/>
    <d v="2020-01-07T14:45:00"/>
    <n v="786.95"/>
    <n v="1.0200000000000001E-2"/>
    <n v="4919.8"/>
    <n v="9.7999999999999997E-3"/>
    <n v="644"/>
    <n v="501676"/>
    <n v="1628454.25"/>
    <n v="5"/>
    <n v="983.96"/>
    <n v="-2.5999999999999999E-3"/>
    <n v="1.89E-2"/>
    <s v="0/0"/>
    <m/>
    <x v="1"/>
    <x v="1"/>
    <x v="10"/>
    <s v="QTR1"/>
    <s v="2020-QTR1"/>
  </r>
  <r>
    <s v="PFC-I"/>
    <s v="Long"/>
    <d v="2020-01-07T14:30:00"/>
    <n v="117.85"/>
    <d v="2020-01-07T15:00:00"/>
    <n v="116.95"/>
    <n v="-7.6E-3"/>
    <n v="-4019.6"/>
    <n v="-8.0000000000000002E-3"/>
    <n v="4244"/>
    <n v="500155.41"/>
    <n v="1624434.65"/>
    <n v="3"/>
    <n v="-1339.87"/>
    <n v="-7.6E-3"/>
    <n v="6.7999999999999996E-3"/>
    <s v="0/0"/>
    <m/>
    <x v="0"/>
    <x v="1"/>
    <x v="10"/>
    <s v="QTR1"/>
    <s v="2020-QTR1"/>
  </r>
  <r>
    <s v="ITC-I"/>
    <s v="Short"/>
    <d v="2020-01-07T14:45:00"/>
    <n v="236.3"/>
    <d v="2020-01-07T15:00:00"/>
    <n v="236.7"/>
    <n v="1.6999999999999999E-3"/>
    <n v="-1046.4000000000001"/>
    <n v="-2.0999999999999999E-3"/>
    <n v="2116"/>
    <n v="500010.81"/>
    <n v="1623388.25"/>
    <n v="2"/>
    <n v="-523.20000000000005"/>
    <n v="-1.6999999999999999E-3"/>
    <n v="2.0000000000000001E-4"/>
    <s v="0/0"/>
    <m/>
    <x v="0"/>
    <x v="1"/>
    <x v="10"/>
    <s v="QTR1"/>
    <s v="2020-QTR1"/>
  </r>
  <r>
    <s v="HCLTECH-I"/>
    <s v="Long"/>
    <d v="2020-01-07T14:45:00"/>
    <n v="588.35"/>
    <d v="2020-01-07T15:00:00"/>
    <n v="586.6"/>
    <n v="-3.0000000000000001E-3"/>
    <n v="-1687.5"/>
    <n v="-3.3999999999999998E-3"/>
    <n v="850"/>
    <n v="500097.47"/>
    <n v="1621700.75"/>
    <n v="2"/>
    <n v="-843.75"/>
    <n v="-3.0000000000000001E-3"/>
    <n v="2.9999999999999997E-4"/>
    <s v="0/0"/>
    <m/>
    <x v="0"/>
    <x v="1"/>
    <x v="10"/>
    <s v="QTR1"/>
    <s v="2020-QTR1"/>
  </r>
  <r>
    <s v="UPL-I"/>
    <s v="Long"/>
    <d v="2020-01-07T10:45:00"/>
    <n v="595.95000000000005"/>
    <d v="2020-01-07T15:15:00"/>
    <n v="597.04999999999995"/>
    <n v="1.8E-3"/>
    <n v="724"/>
    <n v="1.4E-3"/>
    <n v="840"/>
    <n v="500598"/>
    <n v="1622424.75"/>
    <n v="19"/>
    <n v="38.11"/>
    <n v="-5.7999999999999996E-3"/>
    <n v="1.6799999999999999E-2"/>
    <s v="0/0"/>
    <m/>
    <x v="1"/>
    <x v="1"/>
    <x v="10"/>
    <s v="QTR1"/>
    <s v="2020-QTR1"/>
  </r>
  <r>
    <s v="HINDALCO-I"/>
    <s v="Short"/>
    <d v="2020-01-08T09:45:00"/>
    <n v="207.85"/>
    <d v="2020-01-08T10:15:00"/>
    <n v="208.65"/>
    <n v="3.8E-3"/>
    <n v="-2119.1999999999998"/>
    <n v="-4.3E-3"/>
    <n v="2399"/>
    <n v="498632.16"/>
    <n v="1620305.55"/>
    <n v="3"/>
    <n v="-706.4"/>
    <n v="-3.8E-3"/>
    <n v="5.3E-3"/>
    <s v="0/0"/>
    <m/>
    <x v="0"/>
    <x v="1"/>
    <x v="10"/>
    <s v="QTR1"/>
    <s v="2020-QTR1"/>
  </r>
  <r>
    <s v="INFRATEL-I"/>
    <s v="Short"/>
    <d v="2020-01-08T10:15:00"/>
    <n v="234.1"/>
    <d v="2020-01-08T11:00:00"/>
    <n v="235.05"/>
    <n v="4.1000000000000003E-3"/>
    <n v="-2224.4499999999998"/>
    <n v="-4.4999999999999997E-3"/>
    <n v="2131"/>
    <n v="498867.13"/>
    <n v="1618081.1"/>
    <n v="4"/>
    <n v="-556.11"/>
    <n v="-4.1000000000000003E-3"/>
    <n v="2.5999999999999999E-3"/>
    <s v="0/0"/>
    <m/>
    <x v="0"/>
    <x v="1"/>
    <x v="10"/>
    <s v="QTR1"/>
    <s v="2020-QTR1"/>
  </r>
  <r>
    <s v="CASTROLIND-I"/>
    <s v="Short"/>
    <d v="2020-01-08T11:00:00"/>
    <n v="125.6"/>
    <d v="2020-01-08T12:00:00"/>
    <n v="124.9"/>
    <n v="-5.5999999999999999E-3"/>
    <n v="2586.6999999999998"/>
    <n v="5.1999999999999998E-3"/>
    <n v="3981"/>
    <n v="500013.59"/>
    <n v="1620667.8"/>
    <n v="5"/>
    <n v="517.34"/>
    <n v="0"/>
    <n v="9.5999999999999992E-3"/>
    <s v="0/0"/>
    <m/>
    <x v="1"/>
    <x v="1"/>
    <x v="10"/>
    <s v="QTR1"/>
    <s v="2020-QTR1"/>
  </r>
  <r>
    <s v="BHEL-I"/>
    <s v="Short"/>
    <d v="2020-01-08T12:00:00"/>
    <n v="42.75"/>
    <d v="2020-01-08T13:00:00"/>
    <n v="42.95"/>
    <n v="4.7000000000000002E-3"/>
    <n v="-2531"/>
    <n v="-5.1000000000000004E-3"/>
    <n v="11655"/>
    <n v="498251.25"/>
    <n v="1618136.8"/>
    <n v="5"/>
    <n v="-506.2"/>
    <n v="-4.7000000000000002E-3"/>
    <n v="5.7999999999999996E-3"/>
    <s v="0/0"/>
    <m/>
    <x v="0"/>
    <x v="1"/>
    <x v="10"/>
    <s v="QTR1"/>
    <s v="2020-QTR1"/>
  </r>
  <r>
    <s v="JSWSTEEL-I"/>
    <s v="Short"/>
    <d v="2020-01-08T10:45:00"/>
    <n v="261.85000000000002"/>
    <d v="2020-01-08T13:45:00"/>
    <n v="263.3"/>
    <n v="5.4999999999999997E-3"/>
    <n v="-2969.5"/>
    <n v="-5.8999999999999999E-3"/>
    <n v="1910"/>
    <n v="500133.5"/>
    <n v="1615167.3"/>
    <n v="13"/>
    <n v="-228.42"/>
    <n v="-5.4999999999999997E-3"/>
    <n v="1.6199999999999999E-2"/>
    <s v="0/0"/>
    <m/>
    <x v="0"/>
    <x v="1"/>
    <x v="10"/>
    <s v="QTR1"/>
    <s v="2020-QTR1"/>
  </r>
  <r>
    <s v="GMRINFRA-I"/>
    <s v="Long"/>
    <d v="2020-01-08T14:00:00"/>
    <n v="24.5"/>
    <d v="2020-01-08T14:30:00"/>
    <n v="24.2"/>
    <n v="-1.2200000000000001E-2"/>
    <n v="-6335"/>
    <n v="-1.26E-2"/>
    <n v="20450"/>
    <n v="501025"/>
    <n v="1608832.3"/>
    <n v="3"/>
    <n v="-2111.67"/>
    <n v="-1.2200000000000001E-2"/>
    <n v="1.0200000000000001E-2"/>
    <s v="0/0"/>
    <m/>
    <x v="0"/>
    <x v="1"/>
    <x v="10"/>
    <s v="QTR1"/>
    <s v="2020-QTR1"/>
  </r>
  <r>
    <s v="EQUITAS-I"/>
    <s v="Short"/>
    <d v="2020-01-08T13:00:00"/>
    <n v="101.05"/>
    <d v="2020-01-08T14:45:00"/>
    <n v="101.6"/>
    <n v="5.4000000000000003E-3"/>
    <n v="-2909.3"/>
    <n v="-5.7999999999999996E-3"/>
    <n v="4926"/>
    <n v="497772.31"/>
    <n v="1605923"/>
    <n v="8"/>
    <n v="-363.66"/>
    <n v="-5.4000000000000003E-3"/>
    <n v="1.04E-2"/>
    <s v="0/0"/>
    <m/>
    <x v="0"/>
    <x v="1"/>
    <x v="10"/>
    <s v="QTR1"/>
    <s v="2020-QTR1"/>
  </r>
  <r>
    <s v="ONGC-I"/>
    <s v="Short"/>
    <d v="2020-01-08T09:45:00"/>
    <n v="125.15"/>
    <d v="2020-01-08T15:15:00"/>
    <n v="123.5"/>
    <n v="-1.32E-2"/>
    <n v="6378.55"/>
    <n v="1.2800000000000001E-2"/>
    <n v="3987"/>
    <n v="498973.06"/>
    <n v="1612301.55"/>
    <n v="23"/>
    <n v="277.33"/>
    <n v="-2E-3"/>
    <n v="1.4E-2"/>
    <s v="0/0"/>
    <m/>
    <x v="1"/>
    <x v="1"/>
    <x v="10"/>
    <s v="QTR1"/>
    <s v="2020-QTR1"/>
  </r>
  <r>
    <s v="HAVELLS-I"/>
    <s v="Short"/>
    <d v="2020-01-08T09:45:00"/>
    <n v="636.79999999999995"/>
    <d v="2020-01-08T15:15:00"/>
    <n v="632"/>
    <n v="-7.4999999999999997E-3"/>
    <n v="3558.4"/>
    <n v="7.1000000000000004E-3"/>
    <n v="783"/>
    <n v="498614.38"/>
    <n v="1615859.95"/>
    <n v="23"/>
    <n v="154.71"/>
    <n v="-5.7999999999999996E-3"/>
    <n v="1.61E-2"/>
    <s v="0/0"/>
    <m/>
    <x v="1"/>
    <x v="1"/>
    <x v="10"/>
    <s v="QTR1"/>
    <s v="2020-QTR1"/>
  </r>
  <r>
    <s v="IDEA-I"/>
    <s v="Long"/>
    <d v="2020-01-08T14:30:00"/>
    <n v="6.45"/>
    <d v="2020-01-08T15:15:00"/>
    <n v="6.5"/>
    <n v="7.7999999999999996E-3"/>
    <n v="3675.95"/>
    <n v="7.4000000000000003E-3"/>
    <n v="77519"/>
    <n v="499997.53"/>
    <n v="1619535.9"/>
    <n v="4"/>
    <n v="918.99"/>
    <n v="-1.55E-2"/>
    <n v="2.3300000000000001E-2"/>
    <s v="0/0"/>
    <m/>
    <x v="1"/>
    <x v="1"/>
    <x v="10"/>
    <s v="QTR1"/>
    <s v="2020-QTR1"/>
  </r>
  <r>
    <s v="JINDALSTEL-I"/>
    <s v="Long"/>
    <d v="2020-01-08T14:45:00"/>
    <n v="174.6"/>
    <d v="2020-01-08T15:15:00"/>
    <n v="176.75"/>
    <n v="1.23E-2"/>
    <n v="6000.6"/>
    <n v="1.1900000000000001E-2"/>
    <n v="2884"/>
    <n v="503546.41"/>
    <n v="1625536.5"/>
    <n v="3"/>
    <n v="2000.2"/>
    <n v="-6.8999999999999999E-3"/>
    <n v="1.23E-2"/>
    <s v="0/0"/>
    <m/>
    <x v="1"/>
    <x v="1"/>
    <x v="10"/>
    <s v="QTR1"/>
    <s v="2020-QTR1"/>
  </r>
  <r>
    <s v="IBULHSGFIN-I"/>
    <s v="Long"/>
    <d v="2020-01-13T09:45:00"/>
    <n v="316.55"/>
    <d v="2020-01-13T10:45:00"/>
    <n v="313"/>
    <n v="-1.12E-2"/>
    <n v="-5837.4"/>
    <n v="-1.1599999999999999E-2"/>
    <n v="1588"/>
    <n v="502681.38"/>
    <n v="1619699.1"/>
    <n v="5"/>
    <n v="-1167.48"/>
    <n v="-1.12E-2"/>
    <n v="2.9999999999999997E-4"/>
    <s v="0/0"/>
    <m/>
    <x v="0"/>
    <x v="1"/>
    <x v="10"/>
    <s v="QTR1"/>
    <s v="2020-QTR1"/>
  </r>
  <r>
    <s v="TVSMOTOR-I"/>
    <s v="Long"/>
    <d v="2020-01-13T11:00:00"/>
    <n v="464.4"/>
    <d v="2020-01-13T13:30:00"/>
    <n v="462.8"/>
    <n v="-3.3999999999999998E-3"/>
    <n v="-1932.8"/>
    <n v="-3.8E-3"/>
    <n v="1083"/>
    <n v="502945.19"/>
    <n v="1617766.3"/>
    <n v="11"/>
    <n v="-175.71"/>
    <n v="-5.5999999999999999E-3"/>
    <n v="4.7999999999999996E-3"/>
    <s v="0/0"/>
    <m/>
    <x v="0"/>
    <x v="1"/>
    <x v="10"/>
    <s v="QTR1"/>
    <s v="2020-QTR1"/>
  </r>
  <r>
    <s v="NATIONALUM-I"/>
    <s v="Long"/>
    <d v="2020-01-13T09:45:00"/>
    <n v="45.7"/>
    <d v="2020-01-13T15:15:00"/>
    <n v="45.95"/>
    <n v="5.4999999999999997E-3"/>
    <n v="2538.25"/>
    <n v="5.1000000000000004E-3"/>
    <n v="10953"/>
    <n v="500552.09"/>
    <n v="1620304.55"/>
    <n v="23"/>
    <n v="110.36"/>
    <n v="-3.3E-3"/>
    <n v="1.2E-2"/>
    <s v="0/0"/>
    <m/>
    <x v="1"/>
    <x v="1"/>
    <x v="10"/>
    <s v="QTR1"/>
    <s v="2020-QTR1"/>
  </r>
  <r>
    <s v="COALINDIA-I"/>
    <s v="Long"/>
    <d v="2020-01-13T09:45:00"/>
    <n v="210"/>
    <d v="2020-01-13T15:15:00"/>
    <n v="210.95"/>
    <n v="4.4999999999999997E-3"/>
    <n v="2064.8000000000002"/>
    <n v="4.1000000000000003E-3"/>
    <n v="2384"/>
    <n v="500640"/>
    <n v="1622369.35"/>
    <n v="23"/>
    <n v="89.77"/>
    <n v="-6.0000000000000001E-3"/>
    <n v="5.0000000000000001E-3"/>
    <s v="0/0"/>
    <m/>
    <x v="1"/>
    <x v="1"/>
    <x v="10"/>
    <s v="QTR1"/>
    <s v="2020-QTR1"/>
  </r>
  <r>
    <s v="BPCL-I"/>
    <s v="Long"/>
    <d v="2020-01-13T09:45:00"/>
    <n v="473.55"/>
    <d v="2020-01-13T15:15:00"/>
    <n v="472.15"/>
    <n v="-3.0000000000000001E-3"/>
    <n v="-1679.8"/>
    <n v="-3.3999999999999998E-3"/>
    <n v="1057"/>
    <n v="500542.34"/>
    <n v="1620689.55"/>
    <n v="23"/>
    <n v="-73.03"/>
    <n v="-3.0000000000000001E-3"/>
    <n v="8.6E-3"/>
    <s v="0/0"/>
    <m/>
    <x v="0"/>
    <x v="1"/>
    <x v="10"/>
    <s v="QTR1"/>
    <s v="2020-QTR1"/>
  </r>
  <r>
    <s v="TATAMTRDVR-I"/>
    <s v="Long"/>
    <d v="2020-01-13T13:30:00"/>
    <n v="80.8"/>
    <d v="2020-01-13T15:15:00"/>
    <n v="81.400000000000006"/>
    <n v="7.4000000000000003E-3"/>
    <n v="3517.6"/>
    <n v="7.0000000000000001E-3"/>
    <n v="6196"/>
    <n v="500636.81"/>
    <n v="1624207.15"/>
    <n v="8"/>
    <n v="439.7"/>
    <n v="-6.1999999999999998E-3"/>
    <n v="1.8599999999999998E-2"/>
    <s v="0/0"/>
    <m/>
    <x v="1"/>
    <x v="1"/>
    <x v="10"/>
    <s v="QTR1"/>
    <s v="2020-QTR1"/>
  </r>
  <r>
    <s v="CONCOR-I"/>
    <s v="Long"/>
    <d v="2020-01-14T10:00:00"/>
    <n v="571"/>
    <d v="2020-01-14T10:30:00"/>
    <n v="569.35"/>
    <n v="-2.8999999999999998E-3"/>
    <n v="-1648.7"/>
    <n v="-3.3E-3"/>
    <n v="878"/>
    <n v="501338"/>
    <n v="1622558.45"/>
    <n v="3"/>
    <n v="-549.57000000000005"/>
    <n v="-4.0000000000000001E-3"/>
    <n v="1.6000000000000001E-3"/>
    <s v="0/0"/>
    <m/>
    <x v="0"/>
    <x v="1"/>
    <x v="10"/>
    <s v="QTR1"/>
    <s v="2020-QTR1"/>
  </r>
  <r>
    <s v="TATACHEM-I"/>
    <s v="Long"/>
    <d v="2020-01-14T10:00:00"/>
    <n v="724.05"/>
    <d v="2020-01-14T10:30:00"/>
    <n v="725.8"/>
    <n v="2.3999999999999998E-3"/>
    <n v="1014.5"/>
    <n v="2E-3"/>
    <n v="694"/>
    <n v="502490.69"/>
    <n v="1623572.95"/>
    <n v="3"/>
    <n v="338.17"/>
    <n v="-5.7000000000000002E-3"/>
    <n v="1.72E-2"/>
    <s v="0/0"/>
    <m/>
    <x v="1"/>
    <x v="1"/>
    <x v="10"/>
    <s v="QTR1"/>
    <s v="2020-QTR1"/>
  </r>
  <r>
    <s v="CONCOR-I"/>
    <s v="Long"/>
    <d v="2020-01-14T10:45:00"/>
    <n v="571"/>
    <d v="2020-01-14T11:15:00"/>
    <n v="569.35"/>
    <n v="-2.8999999999999998E-3"/>
    <n v="-1645.4"/>
    <n v="-3.3E-3"/>
    <n v="876"/>
    <n v="500196"/>
    <n v="1621927.55"/>
    <n v="3"/>
    <n v="-548.47"/>
    <n v="-2.8999999999999998E-3"/>
    <n v="2.5999999999999999E-3"/>
    <s v="0/0"/>
    <m/>
    <x v="0"/>
    <x v="1"/>
    <x v="10"/>
    <s v="QTR1"/>
    <s v="2020-QTR1"/>
  </r>
  <r>
    <s v="VEDL-I"/>
    <s v="Long"/>
    <d v="2020-01-14T11:00:00"/>
    <n v="166.05"/>
    <d v="2020-01-14T11:30:00"/>
    <n v="165.4"/>
    <n v="-3.8999999999999998E-3"/>
    <n v="-2170.8000000000002"/>
    <n v="-4.3E-3"/>
    <n v="3032"/>
    <n v="503463.59"/>
    <n v="1619756.75"/>
    <n v="3"/>
    <n v="-723.6"/>
    <n v="-6.8999999999999999E-3"/>
    <n v="4.1999999999999997E-3"/>
    <s v="0/0"/>
    <m/>
    <x v="0"/>
    <x v="1"/>
    <x v="10"/>
    <s v="QTR1"/>
    <s v="2020-QTR1"/>
  </r>
  <r>
    <s v="SAIL-I"/>
    <s v="Long"/>
    <d v="2020-01-14T10:00:00"/>
    <n v="51.75"/>
    <d v="2020-01-14T11:45:00"/>
    <n v="51.15"/>
    <n v="-1.1599999999999999E-2"/>
    <n v="-6025.4"/>
    <n v="-1.2E-2"/>
    <n v="9709"/>
    <n v="502440.75"/>
    <n v="1613731.35"/>
    <n v="8"/>
    <n v="-753.18"/>
    <n v="-1.1599999999999999E-2"/>
    <n v="2.8999999999999998E-3"/>
    <s v="0/0"/>
    <m/>
    <x v="0"/>
    <x v="1"/>
    <x v="10"/>
    <s v="QTR1"/>
    <s v="2020-QTR1"/>
  </r>
  <r>
    <s v="YESBANK-I"/>
    <s v="Short"/>
    <d v="2020-01-14T12:30:00"/>
    <n v="34.35"/>
    <d v="2020-01-14T14:00:00"/>
    <n v="34.85"/>
    <n v="1.46E-2"/>
    <n v="-7394"/>
    <n v="-1.4999999999999999E-2"/>
    <n v="14388"/>
    <n v="494227.78"/>
    <n v="1606337.35"/>
    <n v="7"/>
    <n v="-1056.29"/>
    <n v="-1.46E-2"/>
    <n v="7.5700000000000003E-2"/>
    <s v="0/0"/>
    <m/>
    <x v="0"/>
    <x v="1"/>
    <x v="10"/>
    <s v="QTR1"/>
    <s v="2020-QTR1"/>
  </r>
  <r>
    <s v="MINDTREE-I"/>
    <s v="Long"/>
    <d v="2020-01-14T10:00:00"/>
    <n v="854.7"/>
    <d v="2020-01-14T15:00:00"/>
    <n v="866.1"/>
    <n v="1.3299999999999999E-2"/>
    <n v="6480.4"/>
    <n v="1.29E-2"/>
    <n v="586"/>
    <n v="500854.22"/>
    <n v="1612817.75"/>
    <n v="21"/>
    <n v="308.58999999999997"/>
    <n v="-1.8E-3"/>
    <n v="2.2599999999999999E-2"/>
    <s v="0/0"/>
    <m/>
    <x v="1"/>
    <x v="1"/>
    <x v="10"/>
    <s v="QTR1"/>
    <s v="2020-QTR1"/>
  </r>
  <r>
    <s v="EXIDEIND-I"/>
    <s v="Long"/>
    <d v="2020-01-14T12:00:00"/>
    <n v="192.15"/>
    <d v="2020-01-14T15:15:00"/>
    <n v="191.35"/>
    <n v="-4.1999999999999997E-3"/>
    <n v="-2282.4"/>
    <n v="-4.5999999999999999E-3"/>
    <n v="2603"/>
    <n v="500166.44"/>
    <n v="1610535.35"/>
    <n v="14"/>
    <n v="-163.03"/>
    <n v="-5.4999999999999997E-3"/>
    <n v="4.7000000000000002E-3"/>
    <s v="0/0"/>
    <m/>
    <x v="0"/>
    <x v="1"/>
    <x v="10"/>
    <s v="QTR1"/>
    <s v="2020-QTR1"/>
  </r>
  <r>
    <s v="AMARAJABAT-I"/>
    <s v="Long"/>
    <d v="2020-01-14T12:00:00"/>
    <n v="755.9"/>
    <d v="2020-01-14T15:15:00"/>
    <n v="759.7"/>
    <n v="5.0000000000000001E-3"/>
    <n v="2315.6"/>
    <n v="4.5999999999999999E-3"/>
    <n v="662"/>
    <n v="500405.81"/>
    <n v="1612850.95"/>
    <n v="14"/>
    <n v="165.4"/>
    <n v="-1E-4"/>
    <n v="1.1299999999999999E-2"/>
    <s v="0/0"/>
    <m/>
    <x v="1"/>
    <x v="1"/>
    <x v="10"/>
    <s v="QTR1"/>
    <s v="2020-QTR1"/>
  </r>
  <r>
    <s v="TATAGLOBAL-I"/>
    <s v="Long"/>
    <d v="2020-01-14T14:00:00"/>
    <n v="381.4"/>
    <d v="2020-01-14T15:15:00"/>
    <n v="387.95"/>
    <n v="1.72E-2"/>
    <n v="8413.25"/>
    <n v="1.6799999999999999E-2"/>
    <n v="1315"/>
    <n v="501541"/>
    <n v="1621264.2"/>
    <n v="6"/>
    <n v="1402.21"/>
    <n v="-4.1000000000000003E-3"/>
    <n v="2.18E-2"/>
    <s v="0/0"/>
    <m/>
    <x v="1"/>
    <x v="1"/>
    <x v="10"/>
    <s v="QTR1"/>
    <s v="2020-QTR1"/>
  </r>
  <r>
    <s v="BERGEPAINT-I"/>
    <s v="Long"/>
    <d v="2020-01-15T09:45:00"/>
    <n v="534"/>
    <d v="2020-01-15T10:30:00"/>
    <n v="537.25"/>
    <n v="6.1000000000000004E-3"/>
    <n v="2858.25"/>
    <n v="5.7000000000000002E-3"/>
    <n v="941"/>
    <n v="502494"/>
    <n v="1624122.45"/>
    <n v="4"/>
    <n v="714.56"/>
    <n v="-6.8999999999999999E-3"/>
    <n v="1.5599999999999999E-2"/>
    <s v="0/0"/>
    <m/>
    <x v="1"/>
    <x v="1"/>
    <x v="10"/>
    <s v="QTR1"/>
    <s v="2020-QTR1"/>
  </r>
  <r>
    <s v="EQUITAS-I"/>
    <s v="Short"/>
    <d v="2020-01-15T10:45:00"/>
    <n v="104.05"/>
    <d v="2020-01-15T11:00:00"/>
    <n v="104.65"/>
    <n v="5.7999999999999996E-3"/>
    <n v="-3078.8"/>
    <n v="-6.1999999999999998E-3"/>
    <n v="4798"/>
    <n v="499231.91"/>
    <n v="1621043.65"/>
    <n v="2"/>
    <n v="-1539.4"/>
    <n v="-5.7999999999999996E-3"/>
    <n v="2.8999999999999998E-3"/>
    <s v="0/0"/>
    <m/>
    <x v="0"/>
    <x v="1"/>
    <x v="10"/>
    <s v="QTR1"/>
    <s v="2020-QTR1"/>
  </r>
  <r>
    <s v="NBCC-I"/>
    <s v="Long"/>
    <d v="2020-01-15T10:45:00"/>
    <n v="38.700000000000003"/>
    <d v="2020-01-15T12:15:00"/>
    <n v="39.15"/>
    <n v="1.1599999999999999E-2"/>
    <n v="5659.45"/>
    <n v="1.12E-2"/>
    <n v="13021"/>
    <n v="503912.72"/>
    <n v="1626703.1"/>
    <n v="7"/>
    <n v="808.49"/>
    <n v="-8.9999999999999993E-3"/>
    <n v="3.1E-2"/>
    <s v="0/0"/>
    <m/>
    <x v="1"/>
    <x v="1"/>
    <x v="10"/>
    <s v="QTR1"/>
    <s v="2020-QTR1"/>
  </r>
  <r>
    <s v="GODREJCP-I"/>
    <s v="Long"/>
    <d v="2020-01-15T12:15:00"/>
    <n v="759.1"/>
    <d v="2020-01-15T12:45:00"/>
    <n v="758.2"/>
    <n v="-1.1999999999999999E-3"/>
    <n v="-794"/>
    <n v="-1.6000000000000001E-3"/>
    <n v="660"/>
    <n v="501005.97"/>
    <n v="1625909.1"/>
    <n v="3"/>
    <n v="-264.67"/>
    <n v="-2.2000000000000001E-3"/>
    <n v="6.9999999999999999E-4"/>
    <s v="0/0"/>
    <m/>
    <x v="0"/>
    <x v="1"/>
    <x v="10"/>
    <s v="QTR1"/>
    <s v="2020-QTR1"/>
  </r>
  <r>
    <s v="TATAMTRDVR-I"/>
    <s v="Long"/>
    <d v="2020-01-15T13:00:00"/>
    <n v="82.15"/>
    <d v="2020-01-15T14:15:00"/>
    <n v="83.6"/>
    <n v="1.77E-2"/>
    <n v="8642.1"/>
    <n v="1.7299999999999999E-2"/>
    <n v="6098"/>
    <n v="500950.72"/>
    <n v="1634551.2"/>
    <n v="6"/>
    <n v="1440.35"/>
    <n v="-1.8E-3"/>
    <n v="2.8000000000000001E-2"/>
    <s v="0/0"/>
    <m/>
    <x v="1"/>
    <x v="1"/>
    <x v="10"/>
    <s v="QTR1"/>
    <s v="2020-QTR1"/>
  </r>
  <r>
    <s v="WIPRO-I"/>
    <s v="Short"/>
    <d v="2020-01-15T10:00:00"/>
    <n v="248"/>
    <d v="2020-01-15T15:15:00"/>
    <n v="247.7"/>
    <n v="-1.1999999999999999E-3"/>
    <n v="403.3"/>
    <n v="8.0000000000000004E-4"/>
    <n v="2011"/>
    <n v="498728"/>
    <n v="1634954.5"/>
    <n v="22"/>
    <n v="18.329999999999998"/>
    <n v="-2.3999999999999998E-3"/>
    <n v="7.3000000000000001E-3"/>
    <s v="0/0"/>
    <m/>
    <x v="1"/>
    <x v="1"/>
    <x v="10"/>
    <s v="QTR1"/>
    <s v="2020-QTR1"/>
  </r>
  <r>
    <s v="IGL-I"/>
    <s v="Long"/>
    <d v="2020-01-15T10:00:00"/>
    <n v="430.65"/>
    <d v="2020-01-15T15:15:00"/>
    <n v="446.95"/>
    <n v="3.78E-2"/>
    <n v="18773.2"/>
    <n v="3.7499999999999999E-2"/>
    <n v="1164"/>
    <n v="501276.59"/>
    <n v="1653727.7"/>
    <n v="22"/>
    <n v="853.33"/>
    <n v="-2.8E-3"/>
    <n v="5.5800000000000002E-2"/>
    <s v="0/0"/>
    <m/>
    <x v="1"/>
    <x v="1"/>
    <x v="10"/>
    <s v="QTR1"/>
    <s v="2020-QTR1"/>
  </r>
  <r>
    <s v="NCC-I"/>
    <s v="Long"/>
    <d v="2020-01-15T11:00:00"/>
    <n v="59"/>
    <d v="2020-01-15T15:15:00"/>
    <n v="60.55"/>
    <n v="2.63E-2"/>
    <n v="12968.8"/>
    <n v="2.5899999999999999E-2"/>
    <n v="8496"/>
    <n v="501264"/>
    <n v="1666696.5"/>
    <n v="18"/>
    <n v="720.49"/>
    <n v="-5.1000000000000004E-3"/>
    <n v="2.8000000000000001E-2"/>
    <s v="0/0"/>
    <m/>
    <x v="1"/>
    <x v="1"/>
    <x v="10"/>
    <s v="QTR1"/>
    <s v="2020-QTR1"/>
  </r>
  <r>
    <s v="SAIL-I"/>
    <s v="Long"/>
    <d v="2020-01-15T14:15:00"/>
    <n v="51.8"/>
    <d v="2020-01-15T15:15:00"/>
    <n v="51.8"/>
    <n v="0"/>
    <n v="-200"/>
    <n v="-4.0000000000000002E-4"/>
    <n v="9662"/>
    <n v="500491.59"/>
    <n v="1666496.5"/>
    <n v="5"/>
    <n v="-40"/>
    <n v="-7.7000000000000002E-3"/>
    <n v="1.9E-3"/>
    <s v="0/0"/>
    <m/>
    <x v="0"/>
    <x v="1"/>
    <x v="10"/>
    <s v="QTR1"/>
    <s v="2020-QTR1"/>
  </r>
  <r>
    <s v="EQUITAS-I"/>
    <s v="Long"/>
    <d v="2020-01-16T09:45:00"/>
    <n v="106.1"/>
    <d v="2020-01-16T10:15:00"/>
    <n v="105.55"/>
    <n v="-5.1999999999999998E-3"/>
    <n v="-2800.4"/>
    <n v="-5.5999999999999999E-3"/>
    <n v="4728"/>
    <n v="501640.78"/>
    <n v="1663696.1"/>
    <n v="3"/>
    <n v="-933.47"/>
    <n v="-6.1000000000000004E-3"/>
    <n v="8.9999999999999998E-4"/>
    <s v="0/0"/>
    <m/>
    <x v="0"/>
    <x v="1"/>
    <x v="10"/>
    <s v="QTR1"/>
    <s v="2020-QTR1"/>
  </r>
  <r>
    <s v="AMBUJACEM-I"/>
    <s v="Long"/>
    <d v="2020-01-16T10:00:00"/>
    <n v="213.8"/>
    <d v="2020-01-16T10:15:00"/>
    <n v="212.8"/>
    <n v="-4.7000000000000002E-3"/>
    <n v="-2550"/>
    <n v="-5.1000000000000004E-3"/>
    <n v="2350"/>
    <n v="502430"/>
    <n v="1661146.1"/>
    <n v="2"/>
    <n v="-1275"/>
    <n v="-5.5999999999999999E-3"/>
    <n v="6.9999999999999999E-4"/>
    <s v="0/0"/>
    <m/>
    <x v="0"/>
    <x v="1"/>
    <x v="10"/>
    <s v="QTR1"/>
    <s v="2020-QTR1"/>
  </r>
  <r>
    <s v="AMARAJABAT-I"/>
    <s v="Long"/>
    <d v="2020-01-16T10:15:00"/>
    <n v="794.45"/>
    <d v="2020-01-16T10:30:00"/>
    <n v="788.5"/>
    <n v="-7.4999999999999997E-3"/>
    <n v="-3948.5"/>
    <n v="-7.9000000000000008E-3"/>
    <n v="630"/>
    <n v="500503.5"/>
    <n v="1657197.6"/>
    <n v="2"/>
    <n v="-1974.25"/>
    <n v="-7.4999999999999997E-3"/>
    <n v="1E-4"/>
    <s v="0/0"/>
    <m/>
    <x v="0"/>
    <x v="1"/>
    <x v="10"/>
    <s v="QTR1"/>
    <s v="2020-QTR1"/>
  </r>
  <r>
    <s v="JUSTDIAL-I"/>
    <s v="Long"/>
    <d v="2020-01-16T10:30:00"/>
    <n v="591.79999999999995"/>
    <d v="2020-01-16T11:30:00"/>
    <n v="587.5"/>
    <n v="-7.3000000000000001E-3"/>
    <n v="-3863.6"/>
    <n v="-7.7000000000000002E-3"/>
    <n v="852"/>
    <n v="504213.59"/>
    <n v="1653334"/>
    <n v="5"/>
    <n v="-772.72"/>
    <n v="-8.3000000000000001E-3"/>
    <n v="1.9E-3"/>
    <s v="0/0"/>
    <m/>
    <x v="0"/>
    <x v="1"/>
    <x v="10"/>
    <s v="QTR1"/>
    <s v="2020-QTR1"/>
  </r>
  <r>
    <s v="IOC-I"/>
    <s v="Short"/>
    <d v="2020-01-16T11:30:00"/>
    <n v="124.4"/>
    <d v="2020-01-16T12:00:00"/>
    <n v="124.6"/>
    <n v="1.6000000000000001E-3"/>
    <n v="-1003.6"/>
    <n v="-2E-3"/>
    <n v="4018"/>
    <n v="499839.22"/>
    <n v="1652330.4"/>
    <n v="3"/>
    <n v="-334.53"/>
    <n v="-1.6000000000000001E-3"/>
    <n v="1.6000000000000001E-3"/>
    <s v="0/0"/>
    <m/>
    <x v="0"/>
    <x v="1"/>
    <x v="10"/>
    <s v="QTR1"/>
    <s v="2020-QTR1"/>
  </r>
  <r>
    <s v="MANAPPURAM-I"/>
    <s v="Long"/>
    <d v="2020-01-16T12:00:00"/>
    <n v="180"/>
    <d v="2020-01-16T13:30:00"/>
    <n v="178.9"/>
    <n v="-6.1000000000000004E-3"/>
    <n v="-3255.8"/>
    <n v="-6.4999999999999997E-3"/>
    <n v="2778"/>
    <n v="500040"/>
    <n v="1649074.6"/>
    <n v="7"/>
    <n v="-465.11"/>
    <n v="-6.1000000000000004E-3"/>
    <n v="2.9999999999999997E-4"/>
    <s v="0/0"/>
    <m/>
    <x v="0"/>
    <x v="1"/>
    <x v="10"/>
    <s v="QTR1"/>
    <s v="2020-QTR1"/>
  </r>
  <r>
    <s v="CANBK-I"/>
    <s v="Long"/>
    <d v="2020-01-16T13:30:00"/>
    <n v="223.3"/>
    <d v="2020-01-16T13:45:00"/>
    <n v="222.5"/>
    <n v="-3.5999999999999999E-3"/>
    <n v="-1993.6"/>
    <n v="-4.0000000000000001E-3"/>
    <n v="2242"/>
    <n v="500638.59"/>
    <n v="1647081"/>
    <n v="2"/>
    <n v="-996.8"/>
    <n v="-3.5999999999999999E-3"/>
    <n v="2.5000000000000001E-3"/>
    <s v="0/0"/>
    <m/>
    <x v="0"/>
    <x v="1"/>
    <x v="10"/>
    <s v="QTR1"/>
    <s v="2020-QTR1"/>
  </r>
  <r>
    <s v="COALINDIA-I"/>
    <s v="Short"/>
    <d v="2020-01-16T10:15:00"/>
    <n v="210.6"/>
    <d v="2020-01-16T14:45:00"/>
    <n v="211.45"/>
    <n v="4.0000000000000001E-3"/>
    <n v="-2214.5"/>
    <n v="-4.4000000000000003E-3"/>
    <n v="2370"/>
    <n v="499122"/>
    <n v="1644866.5"/>
    <n v="19"/>
    <n v="-116.55"/>
    <n v="-4.0000000000000001E-3"/>
    <n v="1.78E-2"/>
    <s v="0/0"/>
    <m/>
    <x v="0"/>
    <x v="1"/>
    <x v="10"/>
    <s v="QTR1"/>
    <s v="2020-QTR1"/>
  </r>
  <r>
    <s v="POWERGRID-I"/>
    <s v="Long"/>
    <d v="2020-01-16T09:45:00"/>
    <n v="196.4"/>
    <d v="2020-01-16T15:15:00"/>
    <n v="195.8"/>
    <n v="-3.0999999999999999E-3"/>
    <n v="-1731.2"/>
    <n v="-3.5000000000000001E-3"/>
    <n v="2552"/>
    <n v="501212.78"/>
    <n v="1643135.3"/>
    <n v="23"/>
    <n v="-75.27"/>
    <n v="-3.0999999999999999E-3"/>
    <n v="5.5999999999999999E-3"/>
    <s v="0/0"/>
    <m/>
    <x v="0"/>
    <x v="1"/>
    <x v="10"/>
    <s v="QTR1"/>
    <s v="2020-QTR1"/>
  </r>
  <r>
    <s v="JSWSTEEL-I"/>
    <s v="Short"/>
    <d v="2020-01-16T10:15:00"/>
    <n v="278.10000000000002"/>
    <d v="2020-01-16T15:15:00"/>
    <n v="277.89999999999998"/>
    <n v="-6.9999999999999999E-4"/>
    <n v="159.6"/>
    <n v="2.9999999999999997E-4"/>
    <n v="1798"/>
    <n v="500023.81"/>
    <n v="1643294.9"/>
    <n v="21"/>
    <n v="7.6"/>
    <n v="-3.2000000000000002E-3"/>
    <n v="3.5999999999999999E-3"/>
    <s v="0/0"/>
    <m/>
    <x v="1"/>
    <x v="1"/>
    <x v="10"/>
    <s v="QTR1"/>
    <s v="2020-QTR1"/>
  </r>
  <r>
    <s v="TVSMOTOR-I"/>
    <s v="Long"/>
    <d v="2020-01-16T13:45:00"/>
    <n v="490.5"/>
    <d v="2020-01-16T15:15:00"/>
    <n v="488.9"/>
    <n v="-3.3E-3"/>
    <n v="-1835.2"/>
    <n v="-3.7000000000000002E-3"/>
    <n v="1022"/>
    <n v="501291"/>
    <n v="1641459.7"/>
    <n v="7"/>
    <n v="-262.17"/>
    <n v="-1.0200000000000001E-2"/>
    <n v="1E-4"/>
    <s v="0/0"/>
    <m/>
    <x v="0"/>
    <x v="1"/>
    <x v="10"/>
    <s v="QTR1"/>
    <s v="2020-QTR1"/>
  </r>
  <r>
    <s v="APOLLOTYRE-I"/>
    <s v="Long"/>
    <d v="2020-01-17T09:45:00"/>
    <n v="178.4"/>
    <d v="2020-01-17T10:15:00"/>
    <n v="178.5"/>
    <n v="5.9999999999999995E-4"/>
    <n v="80.3"/>
    <n v="2.0000000000000001E-4"/>
    <n v="2803"/>
    <n v="500055.19"/>
    <n v="1641540"/>
    <n v="3"/>
    <n v="26.77"/>
    <n v="-2.9999999999999997E-4"/>
    <n v="7.7999999999999996E-3"/>
    <s v="0/0"/>
    <m/>
    <x v="1"/>
    <x v="1"/>
    <x v="10"/>
    <s v="QTR1"/>
    <s v="2020-QTR1"/>
  </r>
  <r>
    <s v="IDEA-I"/>
    <s v="Short"/>
    <d v="2020-01-17T10:00:00"/>
    <n v="4.2"/>
    <d v="2020-01-17T10:30:00"/>
    <n v="4.5"/>
    <n v="7.1400000000000005E-2"/>
    <n v="-35914.400000000001"/>
    <n v="-7.1800000000000003E-2"/>
    <n v="119048"/>
    <n v="500001.56"/>
    <n v="1605625.6"/>
    <n v="3"/>
    <n v="-11971.47"/>
    <n v="-7.1400000000000005E-2"/>
    <n v="4.7600000000000003E-2"/>
    <s v="0/0"/>
    <m/>
    <x v="0"/>
    <x v="1"/>
    <x v="10"/>
    <s v="QTR1"/>
    <s v="2020-QTR1"/>
  </r>
  <r>
    <s v="WIPRO-I"/>
    <s v="Long"/>
    <d v="2020-01-17T10:00:00"/>
    <n v="251.85"/>
    <d v="2020-01-17T10:30:00"/>
    <n v="251.1"/>
    <n v="-3.0000000000000001E-3"/>
    <n v="-1690.25"/>
    <n v="-3.3999999999999998E-3"/>
    <n v="1987"/>
    <n v="500425.97"/>
    <n v="1603935.35"/>
    <n v="3"/>
    <n v="-563.41999999999996"/>
    <n v="-3.0000000000000001E-3"/>
    <n v="4.1999999999999997E-3"/>
    <s v="0/0"/>
    <m/>
    <x v="0"/>
    <x v="1"/>
    <x v="10"/>
    <s v="QTR1"/>
    <s v="2020-QTR1"/>
  </r>
  <r>
    <s v="IOC-I"/>
    <s v="Short"/>
    <d v="2020-01-17T10:15:00"/>
    <n v="123.3"/>
    <d v="2020-01-17T10:45:00"/>
    <n v="123.5"/>
    <n v="1.6000000000000001E-3"/>
    <n v="-1007.2"/>
    <n v="-2E-3"/>
    <n v="4036"/>
    <n v="497638.81"/>
    <n v="1602928.15"/>
    <n v="3"/>
    <n v="-335.73"/>
    <n v="-4.8999999999999998E-3"/>
    <n v="4.0000000000000002E-4"/>
    <s v="0/0"/>
    <m/>
    <x v="0"/>
    <x v="1"/>
    <x v="10"/>
    <s v="QTR1"/>
    <s v="2020-QTR1"/>
  </r>
  <r>
    <s v="GAIL-I"/>
    <s v="Short"/>
    <d v="2020-01-17T10:15:00"/>
    <n v="126.5"/>
    <d v="2020-01-17T11:30:00"/>
    <n v="127"/>
    <n v="4.0000000000000001E-3"/>
    <n v="-2177"/>
    <n v="-4.4000000000000003E-3"/>
    <n v="3954"/>
    <n v="500181"/>
    <n v="1600751.15"/>
    <n v="6"/>
    <n v="-362.83"/>
    <n v="-6.3E-3"/>
    <n v="5.1000000000000004E-3"/>
    <s v="0/0"/>
    <m/>
    <x v="0"/>
    <x v="1"/>
    <x v="10"/>
    <s v="QTR1"/>
    <s v="2020-QTR1"/>
  </r>
  <r>
    <s v="WIPRO-I"/>
    <s v="Long"/>
    <d v="2020-01-17T10:45:00"/>
    <n v="251.85"/>
    <d v="2020-01-17T11:30:00"/>
    <n v="251.1"/>
    <n v="-3.0000000000000001E-3"/>
    <n v="-1691"/>
    <n v="-3.3999999999999998E-3"/>
    <n v="1988"/>
    <n v="500677.81"/>
    <n v="1599060.15"/>
    <n v="4"/>
    <n v="-422.75"/>
    <n v="-3.0000000000000001E-3"/>
    <n v="4.0000000000000002E-4"/>
    <s v="0/0"/>
    <m/>
    <x v="0"/>
    <x v="1"/>
    <x v="10"/>
    <s v="QTR1"/>
    <s v="2020-QTR1"/>
  </r>
  <r>
    <s v="HAVELLS-I"/>
    <s v="Long"/>
    <d v="2020-01-17T11:30:00"/>
    <n v="653.29999999999995"/>
    <d v="2020-01-17T11:45:00"/>
    <n v="648.95000000000005"/>
    <n v="-6.7000000000000002E-3"/>
    <n v="-3536.45"/>
    <n v="-7.1000000000000004E-3"/>
    <n v="767"/>
    <n v="501081.09"/>
    <n v="1595523.7"/>
    <n v="2"/>
    <n v="-1768.22"/>
    <n v="-8.0999999999999996E-3"/>
    <n v="1.8E-3"/>
    <s v="0/0"/>
    <m/>
    <x v="0"/>
    <x v="1"/>
    <x v="10"/>
    <s v="QTR1"/>
    <s v="2020-QTR1"/>
  </r>
  <r>
    <s v="GAIL-I"/>
    <s v="Short"/>
    <d v="2020-01-17T11:45:00"/>
    <n v="126.5"/>
    <d v="2020-01-17T13:45:00"/>
    <n v="127"/>
    <n v="4.0000000000000001E-3"/>
    <n v="-2169.5"/>
    <n v="-4.4000000000000003E-3"/>
    <n v="3939"/>
    <n v="498283.5"/>
    <n v="1593354.2"/>
    <n v="9"/>
    <n v="-241.06"/>
    <n v="-4.0000000000000001E-3"/>
    <n v="1.11E-2"/>
    <s v="0/0"/>
    <m/>
    <x v="0"/>
    <x v="1"/>
    <x v="10"/>
    <s v="QTR1"/>
    <s v="2020-QTR1"/>
  </r>
  <r>
    <s v="GLENMARK-I"/>
    <s v="Long"/>
    <d v="2020-01-17T11:45:00"/>
    <n v="364.35"/>
    <d v="2020-01-17T14:15:00"/>
    <n v="362.25"/>
    <n v="-5.7999999999999996E-3"/>
    <n v="-3110.6"/>
    <n v="-6.1999999999999998E-3"/>
    <n v="1386"/>
    <n v="504989.09"/>
    <n v="1590243.6"/>
    <n v="11"/>
    <n v="-282.77999999999997"/>
    <n v="-1.04E-2"/>
    <n v="6.7000000000000002E-3"/>
    <s v="0/0"/>
    <m/>
    <x v="0"/>
    <x v="1"/>
    <x v="10"/>
    <s v="QTR1"/>
    <s v="2020-QTR1"/>
  </r>
  <r>
    <s v="GAIL-I"/>
    <s v="Short"/>
    <d v="2020-01-17T14:45:00"/>
    <n v="126.5"/>
    <d v="2020-01-17T15:00:00"/>
    <n v="127"/>
    <n v="4.0000000000000001E-3"/>
    <n v="-2171"/>
    <n v="-4.4000000000000003E-3"/>
    <n v="3942"/>
    <n v="498663"/>
    <n v="1588072.6"/>
    <n v="2"/>
    <n v="-1085.5"/>
    <n v="-4.0000000000000001E-3"/>
    <n v="2E-3"/>
    <s v="0/0"/>
    <m/>
    <x v="0"/>
    <x v="1"/>
    <x v="10"/>
    <s v="QTR1"/>
    <s v="2020-QTR1"/>
  </r>
  <r>
    <s v="APOLLOTYRE-I"/>
    <s v="Long"/>
    <d v="2020-01-17T10:45:00"/>
    <n v="179.7"/>
    <d v="2020-01-17T15:15:00"/>
    <n v="180.25"/>
    <n v="3.0999999999999999E-3"/>
    <n v="1338.9"/>
    <n v="2.7000000000000001E-3"/>
    <n v="2798"/>
    <n v="502800.59"/>
    <n v="1589411.5"/>
    <n v="19"/>
    <n v="70.47"/>
    <n v="-7.0000000000000001E-3"/>
    <n v="1.7500000000000002E-2"/>
    <s v="0/0"/>
    <m/>
    <x v="1"/>
    <x v="1"/>
    <x v="10"/>
    <s v="QTR1"/>
    <s v="2020-QTR1"/>
  </r>
  <r>
    <s v="COALINDIA-I"/>
    <s v="Short"/>
    <d v="2020-01-17T10:45:00"/>
    <n v="208.5"/>
    <d v="2020-01-17T15:15:00"/>
    <n v="208.85"/>
    <n v="1.6999999999999999E-3"/>
    <n v="-1038.25"/>
    <n v="-2.0999999999999999E-3"/>
    <n v="2395"/>
    <n v="499357.5"/>
    <n v="1588373.25"/>
    <n v="19"/>
    <n v="-54.64"/>
    <n v="-2.3999999999999998E-3"/>
    <n v="9.7999999999999997E-3"/>
    <s v="0/0"/>
    <m/>
    <x v="0"/>
    <x v="1"/>
    <x v="10"/>
    <s v="QTR1"/>
    <s v="2020-QTR1"/>
  </r>
  <r>
    <s v="CUMMINSIND-I"/>
    <s v="Short"/>
    <d v="2020-01-17T14:00:00"/>
    <n v="586.5"/>
    <d v="2020-01-17T15:15:00"/>
    <n v="582.95000000000005"/>
    <n v="-6.1000000000000004E-3"/>
    <n v="2824.6"/>
    <n v="5.7000000000000002E-3"/>
    <n v="852"/>
    <n v="499698"/>
    <n v="1591197.85"/>
    <n v="6"/>
    <n v="470.77"/>
    <n v="-1.6999999999999999E-3"/>
    <n v="1.17E-2"/>
    <s v="0/0"/>
    <m/>
    <x v="1"/>
    <x v="1"/>
    <x v="10"/>
    <s v="QTR1"/>
    <s v="2020-QTR1"/>
  </r>
  <r>
    <s v="M&amp;MFIN-I"/>
    <s v="Short"/>
    <d v="2020-01-20T10:30:00"/>
    <n v="355.05"/>
    <d v="2020-01-20T11:00:00"/>
    <n v="355"/>
    <n v="-1E-4"/>
    <n v="-130.05000000000001"/>
    <n v="-2.9999999999999997E-4"/>
    <n v="1399"/>
    <n v="496714.94"/>
    <n v="1591067.8"/>
    <n v="3"/>
    <n v="-43.35"/>
    <n v="-6.8999999999999999E-3"/>
    <n v="1.0999999999999999E-2"/>
    <s v="0/0"/>
    <m/>
    <x v="0"/>
    <x v="1"/>
    <x v="10"/>
    <s v="QTR1"/>
    <s v="2020-QTR1"/>
  </r>
  <r>
    <s v="JUSTDIAL-I"/>
    <s v="Short"/>
    <d v="2020-01-20T10:15:00"/>
    <n v="569"/>
    <d v="2020-01-20T13:00:00"/>
    <n v="565.75"/>
    <n v="-5.7000000000000002E-3"/>
    <n v="2647"/>
    <n v="5.3E-3"/>
    <n v="876"/>
    <n v="498444"/>
    <n v="1593714.8"/>
    <n v="12"/>
    <n v="220.58"/>
    <n v="-2.8999999999999998E-3"/>
    <n v="1.8499999999999999E-2"/>
    <s v="0/0"/>
    <m/>
    <x v="1"/>
    <x v="1"/>
    <x v="10"/>
    <s v="QTR1"/>
    <s v="2020-QTR1"/>
  </r>
  <r>
    <s v="BHEL-I"/>
    <s v="Short"/>
    <d v="2020-01-20T10:45:00"/>
    <n v="45.35"/>
    <d v="2020-01-20T14:00:00"/>
    <n v="45.1"/>
    <n v="-5.4999999999999997E-3"/>
    <n v="2547.25"/>
    <n v="5.1000000000000004E-3"/>
    <n v="10989"/>
    <n v="498351.13"/>
    <n v="1596262.05"/>
    <n v="14"/>
    <n v="181.95"/>
    <n v="-4.4000000000000003E-3"/>
    <n v="1.32E-2"/>
    <s v="0/0"/>
    <m/>
    <x v="1"/>
    <x v="1"/>
    <x v="10"/>
    <s v="QTR1"/>
    <s v="2020-QTR1"/>
  </r>
  <r>
    <s v="TATAPOWER-I"/>
    <s v="Short"/>
    <d v="2020-01-20T13:00:00"/>
    <n v="60.6"/>
    <d v="2020-01-20T14:45:00"/>
    <n v="60.75"/>
    <n v="2.5000000000000001E-3"/>
    <n v="-1434.5"/>
    <n v="-2.8999999999999998E-3"/>
    <n v="8230"/>
    <n v="498738"/>
    <n v="1594827.55"/>
    <n v="8"/>
    <n v="-179.31"/>
    <n v="-2.5000000000000001E-3"/>
    <n v="4.1000000000000003E-3"/>
    <s v="0/0"/>
    <m/>
    <x v="0"/>
    <x v="1"/>
    <x v="10"/>
    <s v="QTR1"/>
    <s v="2020-QTR1"/>
  </r>
  <r>
    <s v="NTPC-I"/>
    <s v="Short"/>
    <d v="2020-01-20T11:00:00"/>
    <n v="120.45"/>
    <d v="2020-01-20T15:15:00"/>
    <n v="119"/>
    <n v="-1.2E-2"/>
    <n v="5816.05"/>
    <n v="1.1599999999999999E-2"/>
    <n v="4149"/>
    <n v="499747.03"/>
    <n v="1600643.6"/>
    <n v="18"/>
    <n v="323.11"/>
    <n v="-4.0000000000000002E-4"/>
    <n v="2.0299999999999999E-2"/>
    <s v="0/0"/>
    <m/>
    <x v="1"/>
    <x v="1"/>
    <x v="10"/>
    <s v="QTR1"/>
    <s v="2020-QTR1"/>
  </r>
  <r>
    <s v="IBULHSGFIN-I"/>
    <s v="Short"/>
    <d v="2020-01-20T11:00:00"/>
    <n v="296.05"/>
    <d v="2020-01-20T15:15:00"/>
    <n v="292.75"/>
    <n v="-1.11E-2"/>
    <n v="5360.5"/>
    <n v="1.0699999999999999E-2"/>
    <n v="1685"/>
    <n v="498844.22"/>
    <n v="1606004.1"/>
    <n v="18"/>
    <n v="297.81"/>
    <n v="-4.5999999999999999E-3"/>
    <n v="1.2699999999999999E-2"/>
    <s v="0/0"/>
    <m/>
    <x v="1"/>
    <x v="1"/>
    <x v="10"/>
    <s v="QTR1"/>
    <s v="2020-QTR1"/>
  </r>
  <r>
    <s v="GMRINFRA-I"/>
    <s v="Short"/>
    <d v="2020-01-20T14:00:00"/>
    <n v="23.3"/>
    <d v="2020-01-20T15:15:00"/>
    <n v="23.35"/>
    <n v="2.0999999999999999E-3"/>
    <n v="-1270.6500000000001"/>
    <n v="-2.5000000000000001E-3"/>
    <n v="21413"/>
    <n v="498922.88"/>
    <n v="1604733.45"/>
    <n v="6"/>
    <n v="-211.78"/>
    <n v="-4.3E-3"/>
    <n v="1.0699999999999999E-2"/>
    <s v="0/0"/>
    <m/>
    <x v="0"/>
    <x v="1"/>
    <x v="10"/>
    <s v="QTR1"/>
    <s v="2020-QTR1"/>
  </r>
  <r>
    <s v="NMDC-I"/>
    <s v="Long"/>
    <d v="2020-01-20T14:45:00"/>
    <n v="137.94999999999999"/>
    <d v="2020-01-20T15:15:00"/>
    <n v="138.69999999999999"/>
    <n v="5.4000000000000003E-3"/>
    <n v="2530"/>
    <n v="5.0000000000000001E-3"/>
    <n v="3640"/>
    <n v="502138"/>
    <n v="1607263.45"/>
    <n v="3"/>
    <n v="843.33"/>
    <n v="-4.3E-3"/>
    <n v="6.1999999999999998E-3"/>
    <s v="0/0"/>
    <m/>
    <x v="1"/>
    <x v="1"/>
    <x v="10"/>
    <s v="QTR1"/>
    <s v="2020-QTR1"/>
  </r>
  <r>
    <s v="UPL-I"/>
    <s v="Short"/>
    <d v="2020-01-21T09:45:00"/>
    <n v="575.54999999999995"/>
    <d v="2020-01-21T10:00:00"/>
    <n v="577.5"/>
    <n v="3.3999999999999998E-3"/>
    <n v="-1890.65"/>
    <n v="-3.8E-3"/>
    <n v="867"/>
    <n v="499001.84"/>
    <n v="1605372.8"/>
    <n v="2"/>
    <n v="-945.33"/>
    <n v="-3.3999999999999998E-3"/>
    <n v="2.2000000000000001E-3"/>
    <s v="0/0"/>
    <m/>
    <x v="0"/>
    <x v="1"/>
    <x v="10"/>
    <s v="QTR1"/>
    <s v="2020-QTR1"/>
  </r>
  <r>
    <s v="DABUR-I"/>
    <s v="Short"/>
    <d v="2020-01-21T10:30:00"/>
    <n v="482.75"/>
    <d v="2020-01-21T11:00:00"/>
    <n v="484.5"/>
    <n v="3.5999999999999999E-3"/>
    <n v="-2009.5"/>
    <n v="-4.0000000000000001E-3"/>
    <n v="1034"/>
    <n v="499163.5"/>
    <n v="1603363.3"/>
    <n v="3"/>
    <n v="-669.83"/>
    <n v="-3.5999999999999999E-3"/>
    <n v="2.0000000000000001E-4"/>
    <s v="0/0"/>
    <m/>
    <x v="0"/>
    <x v="1"/>
    <x v="10"/>
    <s v="QTR1"/>
    <s v="2020-QTR1"/>
  </r>
  <r>
    <s v="CHOLAFIN-I"/>
    <s v="Short"/>
    <d v="2020-01-21T11:00:00"/>
    <n v="312.8"/>
    <d v="2020-01-21T11:15:00"/>
    <n v="314"/>
    <n v="3.8E-3"/>
    <n v="-2114"/>
    <n v="-4.1999999999999997E-3"/>
    <n v="1595"/>
    <n v="498915.97"/>
    <n v="1601249.3"/>
    <n v="2"/>
    <n v="-1057"/>
    <n v="-4.7999999999999996E-3"/>
    <n v="3.5000000000000001E-3"/>
    <s v="0/0"/>
    <m/>
    <x v="0"/>
    <x v="1"/>
    <x v="10"/>
    <s v="QTR1"/>
    <s v="2020-QTR1"/>
  </r>
  <r>
    <s v="TECHM-I"/>
    <s v="Long"/>
    <d v="2020-01-21T12:15:00"/>
    <n v="785.45"/>
    <d v="2020-01-21T14:00:00"/>
    <n v="781.5"/>
    <n v="-5.0000000000000001E-3"/>
    <n v="-2716.15"/>
    <n v="-5.4000000000000003E-3"/>
    <n v="637"/>
    <n v="500331.66"/>
    <n v="1598533.15"/>
    <n v="8"/>
    <n v="-339.52"/>
    <n v="-5.0000000000000001E-3"/>
    <n v="1E-4"/>
    <s v="0/0"/>
    <m/>
    <x v="0"/>
    <x v="1"/>
    <x v="10"/>
    <s v="QTR1"/>
    <s v="2020-QTR1"/>
  </r>
  <r>
    <s v="NMDC-I"/>
    <s v="Short"/>
    <d v="2020-01-21T14:00:00"/>
    <n v="134.5"/>
    <d v="2020-01-21T14:15:00"/>
    <n v="134.85"/>
    <n v="2.5999999999999999E-3"/>
    <n v="-1500.6"/>
    <n v="-3.0000000000000001E-3"/>
    <n v="3716"/>
    <n v="499802"/>
    <n v="1597032.55"/>
    <n v="2"/>
    <n v="-750.3"/>
    <n v="-2.5999999999999999E-3"/>
    <n v="2.5999999999999999E-3"/>
    <s v="0/0"/>
    <m/>
    <x v="0"/>
    <x v="1"/>
    <x v="10"/>
    <s v="QTR1"/>
    <s v="2020-QTR1"/>
  </r>
  <r>
    <s v="ADANIPORTS-I"/>
    <s v="Short"/>
    <d v="2020-01-21T10:45:00"/>
    <n v="377"/>
    <d v="2020-01-21T14:45:00"/>
    <n v="380.6"/>
    <n v="9.4999999999999998E-3"/>
    <n v="-4966.3999999999996"/>
    <n v="-9.9000000000000008E-3"/>
    <n v="1324"/>
    <n v="499148"/>
    <n v="1592066.15"/>
    <n v="17"/>
    <n v="-292.14"/>
    <n v="-9.4999999999999998E-3"/>
    <n v="2.3999999999999998E-3"/>
    <s v="0/0"/>
    <m/>
    <x v="0"/>
    <x v="1"/>
    <x v="10"/>
    <s v="QTR1"/>
    <s v="2020-QTR1"/>
  </r>
  <r>
    <s v="BHEL-I"/>
    <s v="Short"/>
    <d v="2020-01-21T10:45:00"/>
    <n v="44.25"/>
    <d v="2020-01-21T15:15:00"/>
    <n v="43.75"/>
    <n v="-1.1299999999999999E-2"/>
    <n v="5443.5"/>
    <n v="1.09E-2"/>
    <n v="11287"/>
    <n v="499449.75"/>
    <n v="1597509.65"/>
    <n v="19"/>
    <n v="286.5"/>
    <n v="-5.5999999999999999E-3"/>
    <n v="1.9199999999999998E-2"/>
    <s v="0/0"/>
    <m/>
    <x v="1"/>
    <x v="1"/>
    <x v="10"/>
    <s v="QTR1"/>
    <s v="2020-QTR1"/>
  </r>
  <r>
    <s v="HINDALCO-I"/>
    <s v="Short"/>
    <d v="2020-01-21T11:00:00"/>
    <n v="206.3"/>
    <d v="2020-01-21T15:15:00"/>
    <n v="205.55"/>
    <n v="-3.5999999999999999E-3"/>
    <n v="1617.25"/>
    <n v="3.2000000000000002E-3"/>
    <n v="2423"/>
    <n v="499864.91"/>
    <n v="1599126.9"/>
    <n v="18"/>
    <n v="89.85"/>
    <n v="-1.9E-3"/>
    <n v="5.7999999999999996E-3"/>
    <s v="0/0"/>
    <m/>
    <x v="1"/>
    <x v="1"/>
    <x v="10"/>
    <s v="QTR1"/>
    <s v="2020-QTR1"/>
  </r>
  <r>
    <s v="CENTURYTEX-I"/>
    <s v="Long"/>
    <d v="2020-01-21T14:15:00"/>
    <n v="557.5"/>
    <d v="2020-01-21T15:15:00"/>
    <n v="563.45000000000005"/>
    <n v="1.0699999999999999E-2"/>
    <n v="5143.1000000000004"/>
    <n v="1.03E-2"/>
    <n v="898"/>
    <n v="500635"/>
    <n v="1604270"/>
    <n v="5"/>
    <n v="1028.6199999999999"/>
    <n v="-3.3E-3"/>
    <n v="1.0699999999999999E-2"/>
    <s v="0/0"/>
    <m/>
    <x v="1"/>
    <x v="1"/>
    <x v="10"/>
    <s v="QTR1"/>
    <s v="2020-QTR1"/>
  </r>
  <r>
    <s v="AUROPHARMA-I"/>
    <s v="Long"/>
    <d v="2020-01-21T14:45:00"/>
    <n v="494.3"/>
    <d v="2020-01-21T15:15:00"/>
    <n v="495.8"/>
    <n v="3.0000000000000001E-3"/>
    <n v="1319.5"/>
    <n v="2.5999999999999999E-3"/>
    <n v="1013"/>
    <n v="500725.88"/>
    <n v="1605589.5"/>
    <n v="3"/>
    <n v="439.83"/>
    <n v="-4.5999999999999999E-3"/>
    <n v="3.0000000000000001E-3"/>
    <s v="0/0"/>
    <m/>
    <x v="1"/>
    <x v="1"/>
    <x v="10"/>
    <s v="QTR1"/>
    <s v="2020-QTR1"/>
  </r>
  <r>
    <s v="RECLTD-I"/>
    <s v="Short"/>
    <d v="2020-01-22T10:45:00"/>
    <n v="130.30000000000001"/>
    <d v="2020-01-22T11:00:00"/>
    <n v="131.1"/>
    <n v="6.1000000000000004E-3"/>
    <n v="-3259.2"/>
    <n v="-6.4999999999999997E-3"/>
    <n v="3824"/>
    <n v="498267.22"/>
    <n v="1602330.3"/>
    <n v="2"/>
    <n v="-1629.6"/>
    <n v="-6.1000000000000004E-3"/>
    <n v="3.5000000000000001E-3"/>
    <s v="0/0"/>
    <m/>
    <x v="0"/>
    <x v="1"/>
    <x v="10"/>
    <s v="QTR1"/>
    <s v="2020-QTR1"/>
  </r>
  <r>
    <s v="NATIONALUM-I"/>
    <s v="Short"/>
    <d v="2020-01-22T11:00:00"/>
    <n v="44.95"/>
    <d v="2020-01-22T11:15:00"/>
    <n v="45.3"/>
    <n v="7.7999999999999996E-3"/>
    <n v="-4093.05"/>
    <n v="-8.2000000000000007E-3"/>
    <n v="11123"/>
    <n v="499978.84"/>
    <n v="1598237.25"/>
    <n v="2"/>
    <n v="-2046.52"/>
    <n v="-7.7999999999999996E-3"/>
    <n v="1.1000000000000001E-3"/>
    <s v="0/0"/>
    <m/>
    <x v="0"/>
    <x v="1"/>
    <x v="10"/>
    <s v="QTR1"/>
    <s v="2020-QTR1"/>
  </r>
  <r>
    <s v="AUROPHARMA-I"/>
    <s v="Long"/>
    <d v="2020-01-22T11:30:00"/>
    <n v="509.7"/>
    <d v="2020-01-22T11:45:00"/>
    <n v="507.3"/>
    <n v="-4.7000000000000002E-3"/>
    <n v="-2559.1999999999998"/>
    <n v="-5.1000000000000004E-3"/>
    <n v="983"/>
    <n v="501035.13"/>
    <n v="1595678.05"/>
    <n v="2"/>
    <n v="-1279.5999999999999"/>
    <n v="-4.7000000000000002E-3"/>
    <n v="5.9999999999999995E-4"/>
    <s v="0/0"/>
    <m/>
    <x v="0"/>
    <x v="1"/>
    <x v="10"/>
    <s v="QTR1"/>
    <s v="2020-QTR1"/>
  </r>
  <r>
    <s v="AMBUJACEM-I"/>
    <s v="Long"/>
    <d v="2020-01-22T11:45:00"/>
    <n v="212.85"/>
    <d v="2020-01-22T12:15:00"/>
    <n v="211.7"/>
    <n v="-5.4000000000000003E-3"/>
    <n v="-2915.15"/>
    <n v="-5.7999999999999996E-3"/>
    <n v="2361"/>
    <n v="502538.88"/>
    <n v="1592762.9"/>
    <n v="3"/>
    <n v="-971.72"/>
    <n v="-5.4000000000000003E-3"/>
    <n v="2.0000000000000001E-4"/>
    <s v="0/0"/>
    <m/>
    <x v="0"/>
    <x v="1"/>
    <x v="10"/>
    <s v="QTR1"/>
    <s v="2020-QTR1"/>
  </r>
  <r>
    <s v="NMDC-I"/>
    <s v="Short"/>
    <d v="2020-01-22T13:30:00"/>
    <n v="130.55000000000001"/>
    <d v="2020-01-22T14:15:00"/>
    <n v="130.15"/>
    <n v="-3.0999999999999999E-3"/>
    <n v="1326"/>
    <n v="2.7000000000000001E-3"/>
    <n v="3815"/>
    <n v="498048.25"/>
    <n v="1594088.9"/>
    <n v="4"/>
    <n v="331.5"/>
    <n v="-3.8E-3"/>
    <n v="1.11E-2"/>
    <s v="0/0"/>
    <m/>
    <x v="1"/>
    <x v="1"/>
    <x v="10"/>
    <s v="QTR1"/>
    <s v="2020-QTR1"/>
  </r>
  <r>
    <s v="EQUITAS-I"/>
    <s v="Long"/>
    <d v="2020-01-22T11:15:00"/>
    <n v="105.25"/>
    <d v="2020-01-22T14:30:00"/>
    <n v="104.55"/>
    <n v="-6.7000000000000002E-3"/>
    <n v="-3533.4"/>
    <n v="-7.0000000000000001E-3"/>
    <n v="4762"/>
    <n v="501200.5"/>
    <n v="1590555.5"/>
    <n v="14"/>
    <n v="-252.39"/>
    <n v="-6.7000000000000002E-3"/>
    <n v="0.01"/>
    <s v="0/0"/>
    <m/>
    <x v="0"/>
    <x v="1"/>
    <x v="10"/>
    <s v="QTR1"/>
    <s v="2020-QTR1"/>
  </r>
  <r>
    <s v="PFC-I"/>
    <s v="Long"/>
    <d v="2020-01-22T14:45:00"/>
    <n v="110.65"/>
    <d v="2020-01-22T15:00:00"/>
    <n v="109.65"/>
    <n v="-8.9999999999999993E-3"/>
    <n v="-4717"/>
    <n v="-9.4000000000000004E-3"/>
    <n v="4517"/>
    <n v="499806.06"/>
    <n v="1585838.5"/>
    <n v="2"/>
    <n v="-2358.5"/>
    <n v="-8.9999999999999993E-3"/>
    <n v="1.04E-2"/>
    <s v="0/0"/>
    <m/>
    <x v="0"/>
    <x v="1"/>
    <x v="10"/>
    <s v="QTR1"/>
    <s v="2020-QTR1"/>
  </r>
  <r>
    <s v="OIL-I"/>
    <s v="Short"/>
    <d v="2020-01-22T11:15:00"/>
    <n v="137.65"/>
    <d v="2020-01-22T15:15:00"/>
    <n v="135.35"/>
    <n v="-1.67E-2"/>
    <n v="8139.8"/>
    <n v="1.6299999999999999E-2"/>
    <n v="3626"/>
    <n v="499118.88"/>
    <n v="1593978.3"/>
    <n v="17"/>
    <n v="478.81"/>
    <n v="-2.8999999999999998E-3"/>
    <n v="2.3599999999999999E-2"/>
    <s v="0/0"/>
    <m/>
    <x v="1"/>
    <x v="1"/>
    <x v="10"/>
    <s v="QTR1"/>
    <s v="2020-QTR1"/>
  </r>
  <r>
    <s v="GRASIM-I"/>
    <s v="Long"/>
    <d v="2020-01-22T12:45:00"/>
    <n v="791.05"/>
    <d v="2020-01-22T15:15:00"/>
    <n v="792.6"/>
    <n v="2E-3"/>
    <n v="779.6"/>
    <n v="1.6000000000000001E-3"/>
    <n v="632"/>
    <n v="499943.59"/>
    <n v="1594757.9"/>
    <n v="11"/>
    <n v="70.87"/>
    <n v="-1.8E-3"/>
    <n v="9.1999999999999998E-3"/>
    <s v="0/0"/>
    <m/>
    <x v="1"/>
    <x v="1"/>
    <x v="10"/>
    <s v="QTR1"/>
    <s v="2020-QTR1"/>
  </r>
  <r>
    <s v="HINDALCO-I"/>
    <s v="Short"/>
    <d v="2020-01-22T14:15:00"/>
    <n v="204.55"/>
    <d v="2020-01-22T15:15:00"/>
    <n v="204.2"/>
    <n v="-1.6999999999999999E-3"/>
    <n v="654.35"/>
    <n v="1.2999999999999999E-3"/>
    <n v="2441"/>
    <n v="499306.56"/>
    <n v="1595412.25"/>
    <n v="5"/>
    <n v="130.87"/>
    <n v="-4.1999999999999997E-3"/>
    <n v="3.3999999999999998E-3"/>
    <s v="0/0"/>
    <m/>
    <x v="1"/>
    <x v="1"/>
    <x v="10"/>
    <s v="QTR1"/>
    <s v="2020-QTR1"/>
  </r>
  <r>
    <s v="CASTROLIND-I"/>
    <s v="Short"/>
    <d v="2020-01-23T09:30:00"/>
    <n v="130"/>
    <d v="2020-01-23T09:45:00"/>
    <n v="130.85"/>
    <n v="6.4999999999999997E-3"/>
    <n v="-3461.45"/>
    <n v="-6.8999999999999999E-3"/>
    <n v="3837"/>
    <n v="498810"/>
    <n v="1591950.8"/>
    <n v="2"/>
    <n v="-1730.72"/>
    <n v="-6.4999999999999997E-3"/>
    <n v="8.0000000000000004E-4"/>
    <s v="0/0"/>
    <m/>
    <x v="0"/>
    <x v="1"/>
    <x v="10"/>
    <s v="QTR1"/>
    <s v="2020-QTR1"/>
  </r>
  <r>
    <s v="RECLTD-I"/>
    <s v="Long"/>
    <d v="2020-01-23T09:45:00"/>
    <n v="138.55000000000001"/>
    <d v="2020-01-23T10:15:00"/>
    <n v="137.35"/>
    <n v="-8.6999999999999994E-3"/>
    <n v="-4565.6000000000004"/>
    <n v="-9.1000000000000004E-3"/>
    <n v="3638"/>
    <n v="504044.91"/>
    <n v="1587385.2"/>
    <n v="3"/>
    <n v="-1521.87"/>
    <n v="-8.6999999999999994E-3"/>
    <n v="1.8E-3"/>
    <s v="0/0"/>
    <m/>
    <x v="0"/>
    <x v="1"/>
    <x v="10"/>
    <s v="QTR1"/>
    <s v="2020-QTR1"/>
  </r>
  <r>
    <s v="APOLLOTYRE-I"/>
    <s v="Long"/>
    <d v="2020-01-23T09:45:00"/>
    <n v="177.25"/>
    <d v="2020-01-23T10:30:00"/>
    <n v="176.1"/>
    <n v="-6.4999999999999997E-3"/>
    <n v="-3462.55"/>
    <n v="-6.8999999999999999E-3"/>
    <n v="2837"/>
    <n v="502858.25"/>
    <n v="1583922.65"/>
    <n v="4"/>
    <n v="-865.64"/>
    <n v="-6.4999999999999997E-3"/>
    <n v="2.5000000000000001E-3"/>
    <s v="0/0"/>
    <m/>
    <x v="0"/>
    <x v="1"/>
    <x v="10"/>
    <s v="QTR1"/>
    <s v="2020-QTR1"/>
  </r>
  <r>
    <s v="CUMMINSIND-I"/>
    <s v="Short"/>
    <d v="2020-01-23T10:30:00"/>
    <n v="578.35"/>
    <d v="2020-01-23T10:45:00"/>
    <n v="580.75"/>
    <n v="4.1000000000000003E-3"/>
    <n v="-2268.8000000000002"/>
    <n v="-4.5999999999999999E-3"/>
    <n v="862"/>
    <n v="498537.69"/>
    <n v="1581653.85"/>
    <n v="2"/>
    <n v="-1134.4000000000001"/>
    <n v="-4.1000000000000003E-3"/>
    <n v="4.0000000000000002E-4"/>
    <s v="0/0"/>
    <m/>
    <x v="0"/>
    <x v="1"/>
    <x v="10"/>
    <s v="QTR1"/>
    <s v="2020-QTR1"/>
  </r>
  <r>
    <s v="HINDALCO-I"/>
    <s v="Short"/>
    <d v="2020-01-23T10:45:00"/>
    <n v="204.35"/>
    <d v="2020-01-23T13:00:00"/>
    <n v="204.75"/>
    <n v="2E-3"/>
    <n v="-1177.5999999999999"/>
    <n v="-2.3999999999999998E-3"/>
    <n v="2444"/>
    <n v="499431.41"/>
    <n v="1580476.25"/>
    <n v="10"/>
    <n v="-117.76"/>
    <n v="-2E-3"/>
    <n v="4.4000000000000003E-3"/>
    <s v="0/0"/>
    <m/>
    <x v="0"/>
    <x v="1"/>
    <x v="10"/>
    <s v="QTR1"/>
    <s v="2020-QTR1"/>
  </r>
  <r>
    <s v="GMRINFRA-I"/>
    <s v="Long"/>
    <d v="2020-01-23T11:00:00"/>
    <n v="23.95"/>
    <d v="2020-01-23T13:15:00"/>
    <n v="23.95"/>
    <n v="0"/>
    <n v="-200"/>
    <n v="-4.0000000000000002E-4"/>
    <n v="20964"/>
    <n v="502087.81"/>
    <n v="1580276.25"/>
    <n v="10"/>
    <n v="-20"/>
    <n v="-6.3E-3"/>
    <n v="4.1999999999999997E-3"/>
    <s v="0/0"/>
    <m/>
    <x v="0"/>
    <x v="1"/>
    <x v="10"/>
    <s v="QTR1"/>
    <s v="2020-QTR1"/>
  </r>
  <r>
    <s v="TATACHEM-I"/>
    <s v="Long"/>
    <d v="2020-01-23T13:15:00"/>
    <n v="760.6"/>
    <d v="2020-01-23T13:30:00"/>
    <n v="759.5"/>
    <n v="-1.4E-3"/>
    <n v="-922.7"/>
    <n v="-1.8E-3"/>
    <n v="657"/>
    <n v="499714.19"/>
    <n v="1579353.55"/>
    <n v="2"/>
    <n v="-461.35"/>
    <n v="-4.5999999999999999E-3"/>
    <n v="5.0000000000000001E-4"/>
    <s v="0/0"/>
    <m/>
    <x v="0"/>
    <x v="1"/>
    <x v="10"/>
    <s v="QTR1"/>
    <s v="2020-QTR1"/>
  </r>
  <r>
    <s v="SUNTV-I"/>
    <s v="Long"/>
    <d v="2020-01-23T10:15:00"/>
    <n v="492.9"/>
    <d v="2020-01-23T15:15:00"/>
    <n v="495.5"/>
    <n v="5.3E-3"/>
    <n v="2439"/>
    <n v="4.8999999999999998E-3"/>
    <n v="1015"/>
    <n v="500293.5"/>
    <n v="1581792.55"/>
    <n v="21"/>
    <n v="116.14"/>
    <n v="-8.3000000000000001E-3"/>
    <n v="7.7000000000000002E-3"/>
    <s v="0/0"/>
    <m/>
    <x v="1"/>
    <x v="1"/>
    <x v="10"/>
    <s v="QTR1"/>
    <s v="2020-QTR1"/>
  </r>
  <r>
    <s v="IGL-I"/>
    <s v="Long"/>
    <d v="2020-01-23T10:30:00"/>
    <n v="476.15"/>
    <d v="2020-01-23T15:15:00"/>
    <n v="491.2"/>
    <n v="3.1600000000000003E-2"/>
    <n v="15647.65"/>
    <n v="3.1199999999999999E-2"/>
    <n v="1053"/>
    <n v="501385.94"/>
    <n v="1597440.2"/>
    <n v="20"/>
    <n v="782.38"/>
    <n v="-2.3E-3"/>
    <n v="3.85E-2"/>
    <s v="0/0"/>
    <m/>
    <x v="1"/>
    <x v="1"/>
    <x v="10"/>
    <s v="QTR1"/>
    <s v="2020-QTR1"/>
  </r>
  <r>
    <s v="ASHOKLEY-I"/>
    <s v="Long"/>
    <d v="2020-01-23T13:00:00"/>
    <n v="86.65"/>
    <d v="2020-01-23T15:15:00"/>
    <n v="86.9"/>
    <n v="2.8999999999999998E-3"/>
    <n v="1241.75"/>
    <n v="2.5000000000000001E-3"/>
    <n v="5767"/>
    <n v="499710.56"/>
    <n v="1598681.95"/>
    <n v="10"/>
    <n v="124.17"/>
    <n v="-1.1999999999999999E-3"/>
    <n v="5.7999999999999996E-3"/>
    <s v="0/0"/>
    <m/>
    <x v="1"/>
    <x v="1"/>
    <x v="10"/>
    <s v="QTR1"/>
    <s v="2020-QTR1"/>
  </r>
  <r>
    <s v="CHOLAFIN-I"/>
    <s v="Long"/>
    <d v="2020-01-23T13:30:00"/>
    <n v="324.7"/>
    <d v="2020-01-23T15:15:00"/>
    <n v="324.55"/>
    <n v="-5.0000000000000001E-4"/>
    <n v="-432.8"/>
    <n v="-8.9999999999999998E-4"/>
    <n v="1552"/>
    <n v="503934.41"/>
    <n v="1598249.15"/>
    <n v="8"/>
    <n v="-54.1"/>
    <n v="-7.9000000000000008E-3"/>
    <n v="8.9999999999999998E-4"/>
    <s v="0/0"/>
    <m/>
    <x v="0"/>
    <x v="1"/>
    <x v="10"/>
    <s v="QTR1"/>
    <s v="2020-QTR1"/>
  </r>
  <r>
    <s v="DABUR-I"/>
    <s v="Long"/>
    <d v="2020-01-24T09:45:00"/>
    <n v="498.9"/>
    <d v="2020-01-24T10:00:00"/>
    <n v="496.7"/>
    <n v="-4.4000000000000003E-3"/>
    <n v="-2413.1999999999998"/>
    <n v="-4.7999999999999996E-3"/>
    <n v="1006"/>
    <n v="501893.41"/>
    <n v="1595835.95"/>
    <n v="2"/>
    <n v="-1206.5999999999999"/>
    <n v="-4.4000000000000003E-3"/>
    <n v="4.7000000000000002E-3"/>
    <s v="0/0"/>
    <m/>
    <x v="0"/>
    <x v="1"/>
    <x v="10"/>
    <s v="QTR1"/>
    <s v="2020-QTR1"/>
  </r>
  <r>
    <s v="TATAPOWER-I"/>
    <s v="Long"/>
    <d v="2020-01-24T10:00:00"/>
    <n v="61.2"/>
    <d v="2020-01-24T12:45:00"/>
    <n v="61.75"/>
    <n v="8.9999999999999993E-3"/>
    <n v="4300.6499999999996"/>
    <n v="8.6E-3"/>
    <n v="8183"/>
    <n v="500799.59"/>
    <n v="1600136.6"/>
    <n v="12"/>
    <n v="358.39"/>
    <n v="-1.6000000000000001E-3"/>
    <n v="1.47E-2"/>
    <s v="0/0"/>
    <m/>
    <x v="1"/>
    <x v="1"/>
    <x v="10"/>
    <s v="QTR1"/>
    <s v="2020-QTR1"/>
  </r>
  <r>
    <s v="FEDERALBNK-I"/>
    <s v="Long"/>
    <d v="2020-01-24T13:00:00"/>
    <n v="96.9"/>
    <d v="2020-01-24T14:45:00"/>
    <n v="96.5"/>
    <n v="-4.1000000000000003E-3"/>
    <n v="-2268.4"/>
    <n v="-4.4999999999999997E-3"/>
    <n v="5171"/>
    <n v="501069.91"/>
    <n v="1597868.2"/>
    <n v="8"/>
    <n v="-283.55"/>
    <n v="-4.1000000000000003E-3"/>
    <n v="2.5999999999999999E-3"/>
    <s v="0/0"/>
    <m/>
    <x v="0"/>
    <x v="1"/>
    <x v="10"/>
    <s v="QTR1"/>
    <s v="2020-QTR1"/>
  </r>
  <r>
    <s v="MOTHERSUMI-I"/>
    <s v="Long"/>
    <d v="2020-01-24T09:45:00"/>
    <n v="143.25"/>
    <d v="2020-01-24T15:15:00"/>
    <n v="145.19999999999999"/>
    <n v="1.3599999999999999E-2"/>
    <n v="6621.1"/>
    <n v="1.32E-2"/>
    <n v="3498"/>
    <n v="501088.5"/>
    <n v="1604489.3"/>
    <n v="23"/>
    <n v="287.87"/>
    <n v="-2.0999999999999999E-3"/>
    <n v="3.04E-2"/>
    <s v="0/0"/>
    <m/>
    <x v="1"/>
    <x v="1"/>
    <x v="10"/>
    <s v="QTR1"/>
    <s v="2020-QTR1"/>
  </r>
  <r>
    <s v="MANAPPURAM-I"/>
    <s v="Long"/>
    <d v="2020-01-24T10:00:00"/>
    <n v="185.85"/>
    <d v="2020-01-24T15:15:00"/>
    <n v="187.7"/>
    <n v="0.01"/>
    <n v="4782.05"/>
    <n v="9.5999999999999992E-3"/>
    <n v="2693"/>
    <n v="500494.06"/>
    <n v="1609271.35"/>
    <n v="22"/>
    <n v="217.37"/>
    <n v="-1.9E-3"/>
    <n v="1.83E-2"/>
    <s v="0/0"/>
    <m/>
    <x v="1"/>
    <x v="1"/>
    <x v="10"/>
    <s v="QTR1"/>
    <s v="2020-QTR1"/>
  </r>
  <r>
    <s v="HCLTECH-I"/>
    <s v="Long"/>
    <d v="2020-01-24T10:00:00"/>
    <n v="606.65"/>
    <d v="2020-01-24T15:15:00"/>
    <n v="607.35"/>
    <n v="1.1999999999999999E-3"/>
    <n v="378.2"/>
    <n v="8.0000000000000004E-4"/>
    <n v="826"/>
    <n v="501092.91"/>
    <n v="1609649.55"/>
    <n v="22"/>
    <n v="17.190000000000001"/>
    <n v="-5.0000000000000001E-3"/>
    <n v="3.5000000000000001E-3"/>
    <s v="0/0"/>
    <m/>
    <x v="1"/>
    <x v="1"/>
    <x v="10"/>
    <s v="QTR1"/>
    <s v="2020-QTR1"/>
  </r>
  <r>
    <s v="TECHM-I"/>
    <s v="Long"/>
    <d v="2020-01-24T14:45:00"/>
    <n v="785.65"/>
    <d v="2020-01-24T15:15:00"/>
    <n v="787.25"/>
    <n v="2E-3"/>
    <n v="820.8"/>
    <n v="1.6000000000000001E-3"/>
    <n v="638"/>
    <n v="501244.72"/>
    <n v="1610470.35"/>
    <n v="3"/>
    <n v="273.60000000000002"/>
    <n v="-3.0999999999999999E-3"/>
    <n v="3.8999999999999998E-3"/>
    <s v="0/0"/>
    <m/>
    <x v="1"/>
    <x v="1"/>
    <x v="10"/>
    <s v="QTR1"/>
    <s v="2020-QTR1"/>
  </r>
  <r>
    <s v="BHEL-I"/>
    <s v="Short"/>
    <d v="2020-02-03T09:45:00"/>
    <n v="38.6"/>
    <d v="2020-02-03T10:30:00"/>
    <n v="39.299999999999997"/>
    <n v="1.8100000000000002E-2"/>
    <n v="-9162.7999999999993"/>
    <n v="-1.8499999999999999E-2"/>
    <n v="12804"/>
    <n v="494234.38"/>
    <n v="1601307.55"/>
    <n v="4"/>
    <n v="-2290.6999999999998"/>
    <n v="-1.8100000000000002E-2"/>
    <n v="6.4999999999999997E-3"/>
    <s v="0/0"/>
    <m/>
    <x v="0"/>
    <x v="1"/>
    <x v="11"/>
    <s v="QTR1"/>
    <s v="2020-QTR1"/>
  </r>
  <r>
    <s v="ITC-I"/>
    <s v="Short"/>
    <d v="2020-02-03T10:00:00"/>
    <n v="207.1"/>
    <d v="2020-02-03T10:45:00"/>
    <n v="210.6"/>
    <n v="1.6899999999999998E-2"/>
    <n v="-8586"/>
    <n v="-1.7299999999999999E-2"/>
    <n v="2396"/>
    <n v="496211.63"/>
    <n v="1592721.55"/>
    <n v="4"/>
    <n v="-2146.5"/>
    <n v="-1.6899999999999998E-2"/>
    <n v="8.0000000000000002E-3"/>
    <s v="0/0"/>
    <m/>
    <x v="0"/>
    <x v="1"/>
    <x v="11"/>
    <s v="QTR1"/>
    <s v="2020-QTR1"/>
  </r>
  <r>
    <s v="AMARAJABAT-I"/>
    <s v="Short"/>
    <d v="2020-02-03T10:00:00"/>
    <n v="761.75"/>
    <d v="2020-02-03T11:00:00"/>
    <n v="773.65"/>
    <n v="1.5599999999999999E-2"/>
    <n v="-8006.4"/>
    <n v="-1.6E-2"/>
    <n v="656"/>
    <n v="499708"/>
    <n v="1584715.15"/>
    <n v="5"/>
    <n v="-1601.28"/>
    <n v="-1.5599999999999999E-2"/>
    <n v="4.8999999999999998E-3"/>
    <s v="0/0"/>
    <m/>
    <x v="0"/>
    <x v="1"/>
    <x v="11"/>
    <s v="QTR1"/>
    <s v="2020-QTR1"/>
  </r>
  <r>
    <s v="RECLTD-I"/>
    <s v="Short"/>
    <d v="2020-02-03T10:45:00"/>
    <n v="137.30000000000001"/>
    <d v="2020-02-03T14:45:00"/>
    <n v="138.69999999999999"/>
    <n v="1.0200000000000001E-2"/>
    <n v="-5296"/>
    <n v="-1.06E-2"/>
    <n v="3640"/>
    <n v="499772"/>
    <n v="1579419.15"/>
    <n v="17"/>
    <n v="-311.52999999999997"/>
    <n v="-1.0200000000000001E-2"/>
    <n v="8.6999999999999994E-3"/>
    <s v="0/0"/>
    <m/>
    <x v="0"/>
    <x v="1"/>
    <x v="11"/>
    <s v="QTR1"/>
    <s v="2020-QTR1"/>
  </r>
  <r>
    <s v="HINDALCO-I"/>
    <s v="Short"/>
    <d v="2020-02-03T10:00:00"/>
    <n v="183.5"/>
    <d v="2020-02-03T15:15:00"/>
    <n v="182.8"/>
    <n v="-3.8E-3"/>
    <n v="1696.3"/>
    <n v="3.3999999999999998E-3"/>
    <n v="2709"/>
    <n v="497101.5"/>
    <n v="1581115.45"/>
    <n v="22"/>
    <n v="77.099999999999994"/>
    <n v="-8.6999999999999994E-3"/>
    <n v="1.3100000000000001E-2"/>
    <s v="0/0"/>
    <m/>
    <x v="1"/>
    <x v="1"/>
    <x v="11"/>
    <s v="QTR1"/>
    <s v="2020-QTR1"/>
  </r>
  <r>
    <s v="VEDL-I"/>
    <s v="Short"/>
    <d v="2020-02-03T10:30:00"/>
    <n v="133.80000000000001"/>
    <d v="2020-02-03T15:15:00"/>
    <n v="134.9"/>
    <n v="8.2000000000000007E-3"/>
    <n v="-4264.5"/>
    <n v="-8.6E-3"/>
    <n v="3695"/>
    <n v="494391"/>
    <n v="1576850.95"/>
    <n v="20"/>
    <n v="-213.22"/>
    <n v="-1.4200000000000001E-2"/>
    <n v="6.4000000000000003E-3"/>
    <s v="0/0"/>
    <m/>
    <x v="0"/>
    <x v="1"/>
    <x v="11"/>
    <s v="QTR1"/>
    <s v="2020-QTR1"/>
  </r>
  <r>
    <s v="IBULHSGFIN-I"/>
    <s v="Short"/>
    <d v="2020-02-03T11:00:00"/>
    <n v="262.95"/>
    <d v="2020-02-03T15:15:00"/>
    <n v="244.85"/>
    <n v="-6.88E-2"/>
    <n v="33864.199999999997"/>
    <n v="6.8400000000000002E-2"/>
    <n v="1882"/>
    <n v="494871.94"/>
    <n v="1610715.15"/>
    <n v="18"/>
    <n v="1881.34"/>
    <n v="-1.1599999999999999E-2"/>
    <n v="8.2500000000000004E-2"/>
    <s v="0/0"/>
    <m/>
    <x v="1"/>
    <x v="1"/>
    <x v="11"/>
    <s v="QTR1"/>
    <s v="2020-QTR1"/>
  </r>
  <r>
    <s v="BIOCON-I"/>
    <s v="Short"/>
    <d v="2020-02-04T10:30:00"/>
    <n v="279.10000000000002"/>
    <d v="2020-02-04T12:00:00"/>
    <n v="282.5"/>
    <n v="1.2200000000000001E-2"/>
    <n v="-6265.6"/>
    <n v="-1.26E-2"/>
    <n v="1784"/>
    <n v="497914.41"/>
    <n v="1604449.55"/>
    <n v="7"/>
    <n v="-895.09"/>
    <n v="-1.2200000000000001E-2"/>
    <n v="1.4E-2"/>
    <s v="0/0"/>
    <m/>
    <x v="0"/>
    <x v="1"/>
    <x v="11"/>
    <s v="QTR1"/>
    <s v="2020-QTR1"/>
  </r>
  <r>
    <s v="CONCOR-I"/>
    <s v="Long"/>
    <d v="2020-02-04T12:00:00"/>
    <n v="554.4"/>
    <d v="2020-02-04T12:45:00"/>
    <n v="553"/>
    <n v="-2.5000000000000001E-3"/>
    <n v="-1472.6"/>
    <n v="-2.8999999999999998E-3"/>
    <n v="909"/>
    <n v="503949.63"/>
    <n v="1602976.95"/>
    <n v="4"/>
    <n v="-368.15"/>
    <n v="-7.9000000000000008E-3"/>
    <n v="8.9999999999999998E-4"/>
    <s v="0/0"/>
    <m/>
    <x v="0"/>
    <x v="1"/>
    <x v="11"/>
    <s v="QTR1"/>
    <s v="2020-QTR1"/>
  </r>
  <r>
    <s v="CONCOR-I"/>
    <s v="Long"/>
    <d v="2020-02-04T13:00:00"/>
    <n v="554.4"/>
    <d v="2020-02-04T14:00:00"/>
    <n v="553"/>
    <n v="-2.5000000000000001E-3"/>
    <n v="-1462.8"/>
    <n v="-2.8999999999999998E-3"/>
    <n v="902"/>
    <n v="500068.81"/>
    <n v="1601514.15"/>
    <n v="5"/>
    <n v="-292.56"/>
    <n v="-2.5000000000000001E-3"/>
    <n v="2.8E-3"/>
    <s v="0/0"/>
    <m/>
    <x v="0"/>
    <x v="1"/>
    <x v="11"/>
    <s v="QTR1"/>
    <s v="2020-QTR1"/>
  </r>
  <r>
    <s v="BERGEPAINT-I"/>
    <s v="Long"/>
    <d v="2020-02-04T10:15:00"/>
    <n v="576"/>
    <d v="2020-02-04T15:15:00"/>
    <n v="593"/>
    <n v="2.9499999999999998E-2"/>
    <n v="14556"/>
    <n v="2.9100000000000001E-2"/>
    <n v="868"/>
    <n v="499968"/>
    <n v="1616070.15"/>
    <n v="21"/>
    <n v="693.14"/>
    <n v="-3.5999999999999999E-3"/>
    <n v="2.9499999999999998E-2"/>
    <s v="0/0"/>
    <m/>
    <x v="1"/>
    <x v="1"/>
    <x v="11"/>
    <s v="QTR1"/>
    <s v="2020-QTR1"/>
  </r>
  <r>
    <s v="TECHM-I"/>
    <s v="Long"/>
    <d v="2020-02-04T11:00:00"/>
    <n v="807.95"/>
    <d v="2020-02-04T15:15:00"/>
    <n v="812.5"/>
    <n v="5.5999999999999999E-3"/>
    <n v="2616.4499999999998"/>
    <n v="5.1999999999999998E-3"/>
    <n v="619"/>
    <n v="500121.06"/>
    <n v="1618686.6"/>
    <n v="18"/>
    <n v="145.36000000000001"/>
    <n v="-1.6000000000000001E-3"/>
    <n v="5.5999999999999999E-3"/>
    <s v="0/0"/>
    <m/>
    <x v="1"/>
    <x v="1"/>
    <x v="11"/>
    <s v="QTR1"/>
    <s v="2020-QTR1"/>
  </r>
  <r>
    <s v="PFC-I"/>
    <s v="Long"/>
    <d v="2020-02-04T11:30:00"/>
    <n v="115.35"/>
    <d v="2020-02-04T15:15:00"/>
    <n v="115.7"/>
    <n v="3.0000000000000001E-3"/>
    <n v="1319.7"/>
    <n v="2.5999999999999999E-3"/>
    <n v="4342"/>
    <n v="500849.69"/>
    <n v="1620006.3"/>
    <n v="16"/>
    <n v="82.48"/>
    <n v="-6.8999999999999999E-3"/>
    <n v="8.2000000000000007E-3"/>
    <s v="0/0"/>
    <m/>
    <x v="1"/>
    <x v="1"/>
    <x v="11"/>
    <s v="QTR1"/>
    <s v="2020-QTR1"/>
  </r>
  <r>
    <s v="CONCOR-I"/>
    <s v="Long"/>
    <d v="2020-02-04T14:45:00"/>
    <n v="559"/>
    <d v="2020-02-04T15:15:00"/>
    <n v="562"/>
    <n v="5.4000000000000003E-3"/>
    <n v="2494"/>
    <n v="5.0000000000000001E-3"/>
    <n v="898"/>
    <n v="501982"/>
    <n v="1622500.3"/>
    <n v="3"/>
    <n v="831.33"/>
    <n v="-3.7000000000000002E-3"/>
    <n v="6.8999999999999999E-3"/>
    <s v="0/0"/>
    <m/>
    <x v="1"/>
    <x v="1"/>
    <x v="11"/>
    <s v="QTR1"/>
    <s v="2020-QTR1"/>
  </r>
  <r>
    <s v="MOTHERSUMI-I"/>
    <s v="Long"/>
    <d v="2020-02-05T10:00:00"/>
    <n v="136.05000000000001"/>
    <d v="2020-02-05T11:00:00"/>
    <n v="135.35"/>
    <n v="-5.1000000000000004E-3"/>
    <n v="-2790.7"/>
    <n v="-5.4999999999999997E-3"/>
    <n v="3701"/>
    <n v="503521.06"/>
    <n v="1619709.6"/>
    <n v="5"/>
    <n v="-558.14"/>
    <n v="-7.7000000000000002E-3"/>
    <n v="5.4999999999999997E-3"/>
    <s v="0/0"/>
    <m/>
    <x v="0"/>
    <x v="1"/>
    <x v="11"/>
    <s v="QTR1"/>
    <s v="2020-QTR1"/>
  </r>
  <r>
    <s v="MARICO-I"/>
    <s v="Short"/>
    <d v="2020-02-05T10:15:00"/>
    <n v="299.89999999999998"/>
    <d v="2020-02-05T11:15:00"/>
    <n v="301.85000000000002"/>
    <n v="6.4999999999999997E-3"/>
    <n v="-3431.15"/>
    <n v="-6.8999999999999999E-3"/>
    <n v="1657"/>
    <n v="496934.28"/>
    <n v="1616278.45"/>
    <n v="5"/>
    <n v="-686.23"/>
    <n v="-6.7999999999999996E-3"/>
    <n v="8.9999999999999993E-3"/>
    <s v="0/0"/>
    <m/>
    <x v="0"/>
    <x v="1"/>
    <x v="11"/>
    <s v="QTR1"/>
    <s v="2020-QTR1"/>
  </r>
  <r>
    <s v="ASHOKLEY-I"/>
    <s v="Long"/>
    <d v="2020-02-05T10:15:00"/>
    <n v="81.75"/>
    <d v="2020-02-05T12:00:00"/>
    <n v="81.150000000000006"/>
    <n v="-7.3000000000000001E-3"/>
    <n v="-3885.8"/>
    <n v="-7.7000000000000002E-3"/>
    <n v="6143"/>
    <n v="502190.25"/>
    <n v="1612392.65"/>
    <n v="8"/>
    <n v="-485.72"/>
    <n v="-7.3000000000000001E-3"/>
    <n v="1.2200000000000001E-2"/>
    <s v="0/0"/>
    <m/>
    <x v="0"/>
    <x v="1"/>
    <x v="11"/>
    <s v="QTR1"/>
    <s v="2020-QTR1"/>
  </r>
  <r>
    <s v="GLENMARK-I"/>
    <s v="Long"/>
    <d v="2020-02-05T11:00:00"/>
    <n v="319.2"/>
    <d v="2020-02-05T12:00:00"/>
    <n v="317"/>
    <n v="-6.8999999999999999E-3"/>
    <n v="-3654"/>
    <n v="-7.3000000000000001E-3"/>
    <n v="1570"/>
    <n v="501144.03"/>
    <n v="1608738.65"/>
    <n v="5"/>
    <n v="-730.8"/>
    <n v="-6.8999999999999999E-3"/>
    <n v="3.3E-3"/>
    <s v="0/0"/>
    <m/>
    <x v="0"/>
    <x v="1"/>
    <x v="11"/>
    <s v="QTR1"/>
    <s v="2020-QTR1"/>
  </r>
  <r>
    <s v="YESBANK-I"/>
    <s v="Long"/>
    <d v="2020-02-05T11:15:00"/>
    <n v="34.700000000000003"/>
    <d v="2020-02-05T12:45:00"/>
    <n v="32.85"/>
    <n v="-5.33E-2"/>
    <n v="-26934.35"/>
    <n v="-5.3699999999999998E-2"/>
    <n v="14451"/>
    <n v="501449.72"/>
    <n v="1581804.3"/>
    <n v="7"/>
    <n v="-3847.76"/>
    <n v="-5.33E-2"/>
    <n v="4.0300000000000002E-2"/>
    <s v="0/0"/>
    <m/>
    <x v="0"/>
    <x v="1"/>
    <x v="11"/>
    <s v="QTR1"/>
    <s v="2020-QTR1"/>
  </r>
  <r>
    <s v="TATAPOWER-I"/>
    <s v="Long"/>
    <d v="2020-02-05T12:15:00"/>
    <n v="57.1"/>
    <d v="2020-02-05T13:00:00"/>
    <n v="56.95"/>
    <n v="-2.5999999999999999E-3"/>
    <n v="-1513.55"/>
    <n v="-3.0000000000000001E-3"/>
    <n v="8757"/>
    <n v="500024.69"/>
    <n v="1580290.75"/>
    <n v="4"/>
    <n v="-378.39"/>
    <n v="-2.5999999999999999E-3"/>
    <n v="5.3E-3"/>
    <s v="0/0"/>
    <m/>
    <x v="0"/>
    <x v="1"/>
    <x v="11"/>
    <s v="QTR1"/>
    <s v="2020-QTR1"/>
  </r>
  <r>
    <s v="IDEA-I"/>
    <s v="Short"/>
    <d v="2020-02-05T12:00:00"/>
    <n v="5.2"/>
    <d v="2020-02-05T15:00:00"/>
    <n v="5.25"/>
    <n v="9.5999999999999992E-3"/>
    <n v="-4961.8999999999996"/>
    <n v="-0.01"/>
    <n v="95238"/>
    <n v="495237.59"/>
    <n v="1575328.85"/>
    <n v="13"/>
    <n v="-381.68"/>
    <n v="-9.5999999999999992E-3"/>
    <n v="9.5999999999999992E-3"/>
    <s v="0/0"/>
    <m/>
    <x v="0"/>
    <x v="1"/>
    <x v="11"/>
    <s v="QTR1"/>
    <s v="2020-QTR1"/>
  </r>
  <r>
    <s v="DLF-I"/>
    <s v="Long"/>
    <d v="2020-02-05T09:45:00"/>
    <n v="248.95"/>
    <d v="2020-02-05T15:15:00"/>
    <n v="252"/>
    <n v="1.23E-2"/>
    <n v="5988.45"/>
    <n v="1.1900000000000001E-2"/>
    <n v="2029"/>
    <n v="505119.53"/>
    <n v="1581317.3"/>
    <n v="23"/>
    <n v="260.37"/>
    <n v="-1.67E-2"/>
    <n v="2.2499999999999999E-2"/>
    <s v="0/0"/>
    <m/>
    <x v="1"/>
    <x v="1"/>
    <x v="11"/>
    <s v="QTR1"/>
    <s v="2020-QTR1"/>
  </r>
  <r>
    <s v="HINDPETRO-I"/>
    <s v="Long"/>
    <d v="2020-02-05T13:15:00"/>
    <n v="235.9"/>
    <d v="2020-02-05T15:15:00"/>
    <n v="235.6"/>
    <n v="-1.2999999999999999E-3"/>
    <n v="-838.4"/>
    <n v="-1.6999999999999999E-3"/>
    <n v="2128"/>
    <n v="501995.19"/>
    <n v="1580478.9"/>
    <n v="9"/>
    <n v="-93.16"/>
    <n v="-9.2999999999999992E-3"/>
    <n v="2.5000000000000001E-3"/>
    <s v="0/0"/>
    <m/>
    <x v="0"/>
    <x v="1"/>
    <x v="11"/>
    <s v="QTR1"/>
    <s v="2020-QTR1"/>
  </r>
  <r>
    <s v="CADILAHC-I"/>
    <s v="Long"/>
    <d v="2020-02-05T13:15:00"/>
    <n v="271.8"/>
    <d v="2020-02-05T15:15:00"/>
    <n v="272.85000000000002"/>
    <n v="3.8999999999999998E-3"/>
    <n v="1736.2"/>
    <n v="3.5000000000000001E-3"/>
    <n v="1844"/>
    <n v="501199.19"/>
    <n v="1582215.1"/>
    <n v="9"/>
    <n v="192.91"/>
    <n v="-4.1999999999999997E-3"/>
    <n v="6.6E-3"/>
    <s v="0/0"/>
    <m/>
    <x v="1"/>
    <x v="1"/>
    <x v="11"/>
    <s v="QTR1"/>
    <s v="2020-QTR1"/>
  </r>
  <r>
    <s v="DABUR-I"/>
    <s v="Long"/>
    <d v="2020-02-06T10:00:00"/>
    <n v="514.95000000000005"/>
    <d v="2020-02-06T10:30:00"/>
    <n v="512.4"/>
    <n v="-5.0000000000000001E-3"/>
    <n v="-2681.15"/>
    <n v="-5.4000000000000003E-3"/>
    <n v="973"/>
    <n v="501046.38"/>
    <n v="1579533.95"/>
    <n v="3"/>
    <n v="-893.72"/>
    <n v="-5.0000000000000001E-3"/>
    <n v="2.0999999999999999E-3"/>
    <s v="0/0"/>
    <m/>
    <x v="0"/>
    <x v="1"/>
    <x v="11"/>
    <s v="QTR1"/>
    <s v="2020-QTR1"/>
  </r>
  <r>
    <s v="LUPIN-I"/>
    <s v="Long"/>
    <d v="2020-02-06T10:30:00"/>
    <n v="738"/>
    <d v="2020-02-06T11:00:00"/>
    <n v="732"/>
    <n v="-8.0999999999999996E-3"/>
    <n v="-4280"/>
    <n v="-8.5000000000000006E-3"/>
    <n v="680"/>
    <n v="501840"/>
    <n v="1575253.95"/>
    <n v="3"/>
    <n v="-1426.67"/>
    <n v="-1.46E-2"/>
    <n v="1.1999999999999999E-3"/>
    <s v="0/0"/>
    <m/>
    <x v="0"/>
    <x v="1"/>
    <x v="11"/>
    <s v="QTR1"/>
    <s v="2020-QTR1"/>
  </r>
  <r>
    <s v="VOLTAS-I"/>
    <s v="Short"/>
    <d v="2020-02-06T11:15:00"/>
    <n v="684.1"/>
    <d v="2020-02-06T11:45:00"/>
    <n v="688.75"/>
    <n v="6.7999999999999996E-3"/>
    <n v="-3599.15"/>
    <n v="-7.1999999999999998E-3"/>
    <n v="731"/>
    <n v="500077.09"/>
    <n v="1571654.8"/>
    <n v="3"/>
    <n v="-1199.72"/>
    <n v="-6.7999999999999996E-3"/>
    <n v="1.6000000000000001E-3"/>
    <s v="0/0"/>
    <m/>
    <x v="0"/>
    <x v="1"/>
    <x v="11"/>
    <s v="QTR1"/>
    <s v="2020-QTR1"/>
  </r>
  <r>
    <s v="MOTHERSUMI-I"/>
    <s v="Long"/>
    <d v="2020-02-06T10:15:00"/>
    <n v="138.19999999999999"/>
    <d v="2020-02-06T12:15:00"/>
    <n v="137.19999999999999"/>
    <n v="-7.1999999999999998E-3"/>
    <n v="-3828"/>
    <n v="-7.6E-3"/>
    <n v="3628"/>
    <n v="501389.59"/>
    <n v="1567826.8"/>
    <n v="9"/>
    <n v="-425.33"/>
    <n v="-7.1999999999999998E-3"/>
    <n v="6.1999999999999998E-3"/>
    <s v="0/0"/>
    <m/>
    <x v="0"/>
    <x v="1"/>
    <x v="11"/>
    <s v="QTR1"/>
    <s v="2020-QTR1"/>
  </r>
  <r>
    <s v="YESBANK-I"/>
    <s v="Long"/>
    <d v="2020-02-06T11:30:00"/>
    <n v="34.450000000000003"/>
    <d v="2020-02-06T12:15:00"/>
    <n v="34.049999999999997"/>
    <n v="-1.1599999999999999E-2"/>
    <n v="-6048"/>
    <n v="-1.2E-2"/>
    <n v="14620"/>
    <n v="503659"/>
    <n v="1561778.8"/>
    <n v="4"/>
    <n v="-1512"/>
    <n v="-1.1599999999999999E-2"/>
    <n v="1.6E-2"/>
    <s v="0/0"/>
    <m/>
    <x v="0"/>
    <x v="1"/>
    <x v="11"/>
    <s v="QTR1"/>
    <s v="2020-QTR1"/>
  </r>
  <r>
    <s v="NMDC-I"/>
    <s v="Long"/>
    <d v="2020-02-06T11:00:00"/>
    <n v="111.55"/>
    <d v="2020-02-06T13:00:00"/>
    <n v="110.65"/>
    <n v="-8.0999999999999996E-3"/>
    <n v="-4261.7"/>
    <n v="-8.5000000000000006E-3"/>
    <n v="4513"/>
    <n v="503425.16"/>
    <n v="1557517.1"/>
    <n v="9"/>
    <n v="-473.52"/>
    <n v="-8.0999999999999996E-3"/>
    <n v="6.3E-3"/>
    <s v="0/0"/>
    <m/>
    <x v="0"/>
    <x v="1"/>
    <x v="11"/>
    <s v="QTR1"/>
    <s v="2020-QTR1"/>
  </r>
  <r>
    <s v="IBULHSGFIN-I"/>
    <s v="Long"/>
    <d v="2020-02-06T12:15:00"/>
    <n v="291.45"/>
    <d v="2020-02-06T13:45:00"/>
    <n v="308.64999999999998"/>
    <n v="5.8999999999999997E-2"/>
    <n v="29332.400000000001"/>
    <n v="5.8599999999999999E-2"/>
    <n v="1717"/>
    <n v="500419.66"/>
    <n v="1586849.5"/>
    <n v="7"/>
    <n v="4190.34"/>
    <n v="-2.3800000000000002E-2"/>
    <n v="8.8499999999999995E-2"/>
    <s v="0/0"/>
    <m/>
    <x v="1"/>
    <x v="1"/>
    <x v="11"/>
    <s v="QTR1"/>
    <s v="2020-QTR1"/>
  </r>
  <r>
    <s v="RBLBANK-I"/>
    <s v="Long"/>
    <d v="2020-02-06T13:00:00"/>
    <n v="337"/>
    <d v="2020-02-06T14:00:00"/>
    <n v="332"/>
    <n v="-1.4800000000000001E-2"/>
    <n v="-7660"/>
    <n v="-1.52E-2"/>
    <n v="1492"/>
    <n v="502804"/>
    <n v="1579189.5"/>
    <n v="5"/>
    <n v="-1532"/>
    <n v="-1.4800000000000001E-2"/>
    <n v="1.3100000000000001E-2"/>
    <s v="0/0"/>
    <m/>
    <x v="0"/>
    <x v="1"/>
    <x v="11"/>
    <s v="QTR1"/>
    <s v="2020-QTR1"/>
  </r>
  <r>
    <s v="JUSTDIAL-I"/>
    <s v="Long"/>
    <d v="2020-02-06T13:45:00"/>
    <n v="537"/>
    <d v="2020-02-06T14:30:00"/>
    <n v="532.65"/>
    <n v="-8.0999999999999996E-3"/>
    <n v="-4258.55"/>
    <n v="-8.5000000000000006E-3"/>
    <n v="933"/>
    <n v="501021"/>
    <n v="1574930.95"/>
    <n v="4"/>
    <n v="-1064.6400000000001"/>
    <n v="-8.0999999999999996E-3"/>
    <n v="2.7000000000000001E-3"/>
    <s v="0/0"/>
    <m/>
    <x v="0"/>
    <x v="1"/>
    <x v="11"/>
    <s v="QTR1"/>
    <s v="2020-QTR1"/>
  </r>
  <r>
    <s v="ZEEL-I"/>
    <s v="Long"/>
    <d v="2020-02-06T14:30:00"/>
    <n v="238.75"/>
    <d v="2020-02-06T14:45:00"/>
    <n v="236.55"/>
    <n v="-9.1999999999999998E-3"/>
    <n v="-4815.6000000000004"/>
    <n v="-9.5999999999999992E-3"/>
    <n v="2098"/>
    <n v="500897.5"/>
    <n v="1570115.35"/>
    <n v="2"/>
    <n v="-2407.8000000000002"/>
    <n v="-9.1999999999999998E-3"/>
    <n v="3.8E-3"/>
    <s v="0/0"/>
    <m/>
    <x v="0"/>
    <x v="1"/>
    <x v="11"/>
    <s v="QTR1"/>
    <s v="2020-QTR1"/>
  </r>
  <r>
    <s v="DABUR-I"/>
    <s v="Short"/>
    <d v="2020-02-06T14:45:00"/>
    <n v="507.8"/>
    <d v="2020-02-06T15:00:00"/>
    <n v="509.5"/>
    <n v="3.3E-3"/>
    <n v="-1872.8"/>
    <n v="-3.7000000000000002E-3"/>
    <n v="984"/>
    <n v="499675.19"/>
    <n v="1568242.55"/>
    <n v="2"/>
    <n v="-936.4"/>
    <n v="-3.3E-3"/>
    <n v="1E-3"/>
    <s v="0/0"/>
    <m/>
    <x v="0"/>
    <x v="1"/>
    <x v="11"/>
    <s v="QTR1"/>
    <s v="2020-QTR1"/>
  </r>
  <r>
    <s v="ICICIBANK-I"/>
    <s v="Long"/>
    <d v="2020-02-06T11:45:00"/>
    <n v="541.95000000000005"/>
    <d v="2020-02-06T15:15:00"/>
    <n v="542.20000000000005"/>
    <n v="5.0000000000000001E-4"/>
    <n v="32.25"/>
    <n v="1E-4"/>
    <n v="929"/>
    <n v="503471.56"/>
    <n v="1568274.8"/>
    <n v="15"/>
    <n v="2.15"/>
    <n v="-7.7999999999999996E-3"/>
    <n v="1.21E-2"/>
    <s v="0/0"/>
    <m/>
    <x v="1"/>
    <x v="1"/>
    <x v="11"/>
    <s v="QTR1"/>
    <s v="2020-QTR1"/>
  </r>
  <r>
    <s v="L&amp;TFH-I"/>
    <s v="Long"/>
    <d v="2020-02-06T12:15:00"/>
    <n v="124.25"/>
    <d v="2020-02-06T15:15:00"/>
    <n v="128.65"/>
    <n v="3.5400000000000001E-2"/>
    <n v="17708"/>
    <n v="3.5000000000000003E-2"/>
    <n v="4070"/>
    <n v="505697.5"/>
    <n v="1585982.8"/>
    <n v="13"/>
    <n v="1362.15"/>
    <n v="-1.21E-2"/>
    <n v="4.6300000000000001E-2"/>
    <s v="0/0"/>
    <m/>
    <x v="1"/>
    <x v="1"/>
    <x v="11"/>
    <s v="QTR1"/>
    <s v="2020-QTR1"/>
  </r>
  <r>
    <s v="CIPLA-I"/>
    <s v="Short"/>
    <d v="2020-02-06T14:00:00"/>
    <n v="439.4"/>
    <d v="2020-02-06T15:15:00"/>
    <n v="439.15"/>
    <n v="-5.9999999999999995E-4"/>
    <n v="84"/>
    <n v="2.0000000000000001E-4"/>
    <n v="1136"/>
    <n v="499158.41"/>
    <n v="1586066.8"/>
    <n v="6"/>
    <n v="14"/>
    <n v="-6.4000000000000003E-3"/>
    <n v="3.0000000000000001E-3"/>
    <s v="0/0"/>
    <m/>
    <x v="1"/>
    <x v="1"/>
    <x v="11"/>
    <s v="QTR1"/>
    <s v="2020-QTR1"/>
  </r>
  <r>
    <s v="MCDOWELL-N-I"/>
    <s v="Long"/>
    <d v="2020-02-07T10:00:00"/>
    <n v="683.5"/>
    <d v="2020-02-07T11:30:00"/>
    <n v="679.85"/>
    <n v="-5.3E-3"/>
    <n v="-2875.45"/>
    <n v="-5.7000000000000002E-3"/>
    <n v="733"/>
    <n v="501005.5"/>
    <n v="1583191.35"/>
    <n v="7"/>
    <n v="-410.78"/>
    <n v="-5.3E-3"/>
    <n v="1.2200000000000001E-2"/>
    <s v="0/0"/>
    <m/>
    <x v="0"/>
    <x v="1"/>
    <x v="11"/>
    <s v="QTR1"/>
    <s v="2020-QTR1"/>
  </r>
  <r>
    <s v="MARICO-I"/>
    <s v="Long"/>
    <d v="2020-02-07T11:15:00"/>
    <n v="316"/>
    <d v="2020-02-07T12:45:00"/>
    <n v="313.85000000000002"/>
    <n v="-6.7999999999999996E-3"/>
    <n v="-3612.05"/>
    <n v="-7.1999999999999998E-3"/>
    <n v="1587"/>
    <n v="501492"/>
    <n v="1579579.3"/>
    <n v="7"/>
    <n v="-516.01"/>
    <n v="-6.7999999999999996E-3"/>
    <n v="1.6000000000000001E-3"/>
    <s v="0/0"/>
    <m/>
    <x v="0"/>
    <x v="1"/>
    <x v="11"/>
    <s v="QTR1"/>
    <s v="2020-QTR1"/>
  </r>
  <r>
    <s v="AUROPHARMA-I"/>
    <s v="Long"/>
    <d v="2020-02-07T10:00:00"/>
    <n v="536.70000000000005"/>
    <d v="2020-02-07T13:00:00"/>
    <n v="542.85"/>
    <n v="1.15E-2"/>
    <n v="5556.4"/>
    <n v="1.11E-2"/>
    <n v="936"/>
    <n v="502351.22"/>
    <n v="1585135.7"/>
    <n v="13"/>
    <n v="427.42"/>
    <n v="-8.0000000000000002E-3"/>
    <n v="3.1199999999999999E-2"/>
    <s v="0/0"/>
    <m/>
    <x v="1"/>
    <x v="1"/>
    <x v="11"/>
    <s v="QTR1"/>
    <s v="2020-QTR1"/>
  </r>
  <r>
    <s v="COALINDIA-I"/>
    <s v="Long"/>
    <d v="2020-02-07T12:45:00"/>
    <n v="177.75"/>
    <d v="2020-02-07T13:00:00"/>
    <n v="177"/>
    <n v="-4.1999999999999997E-3"/>
    <n v="-2309"/>
    <n v="-4.5999999999999999E-3"/>
    <n v="2812"/>
    <n v="499833"/>
    <n v="1582826.7"/>
    <n v="2"/>
    <n v="-1154.5"/>
    <n v="-4.1999999999999997E-3"/>
    <n v="5.9999999999999995E-4"/>
    <s v="0/0"/>
    <m/>
    <x v="0"/>
    <x v="1"/>
    <x v="11"/>
    <s v="QTR1"/>
    <s v="2020-QTR1"/>
  </r>
  <r>
    <s v="BERGEPAINT-I"/>
    <s v="Short"/>
    <d v="2020-02-07T13:15:00"/>
    <n v="568.85"/>
    <d v="2020-02-07T14:15:00"/>
    <n v="572.6"/>
    <n v="6.6E-3"/>
    <n v="-3488.75"/>
    <n v="-7.0000000000000001E-3"/>
    <n v="877"/>
    <n v="498881.44"/>
    <n v="1579337.95"/>
    <n v="5"/>
    <n v="-697.75"/>
    <n v="-6.6E-3"/>
    <n v="1.5E-3"/>
    <s v="0/0"/>
    <m/>
    <x v="0"/>
    <x v="1"/>
    <x v="11"/>
    <s v="QTR1"/>
    <s v="2020-QTR1"/>
  </r>
  <r>
    <s v="TORNTPOWER-I"/>
    <s v="Short"/>
    <d v="2020-02-07T11:30:00"/>
    <n v="302.3"/>
    <d v="2020-02-07T14:30:00"/>
    <n v="303.5"/>
    <n v="4.0000000000000001E-3"/>
    <n v="-2187.1999999999998"/>
    <n v="-4.4000000000000003E-3"/>
    <n v="1656"/>
    <n v="500608.78"/>
    <n v="1577150.75"/>
    <n v="13"/>
    <n v="-168.25"/>
    <n v="-4.0000000000000001E-3"/>
    <n v="6.6E-3"/>
    <s v="0/0"/>
    <m/>
    <x v="0"/>
    <x v="1"/>
    <x v="11"/>
    <s v="QTR1"/>
    <s v="2020-QTR1"/>
  </r>
  <r>
    <s v="IDFCFIRSTB-I"/>
    <s v="Long"/>
    <d v="2020-02-07T14:30:00"/>
    <n v="42.3"/>
    <d v="2020-02-07T14:45:00"/>
    <n v="42.15"/>
    <n v="-3.5000000000000001E-3"/>
    <n v="-1973"/>
    <n v="-3.8999999999999998E-3"/>
    <n v="11820"/>
    <n v="499986"/>
    <n v="1575177.75"/>
    <n v="2"/>
    <n v="-986.5"/>
    <n v="-3.5000000000000001E-3"/>
    <n v="2.3999999999999998E-3"/>
    <s v="0/0"/>
    <m/>
    <x v="0"/>
    <x v="1"/>
    <x v="11"/>
    <s v="QTR1"/>
    <s v="2020-QTR1"/>
  </r>
  <r>
    <s v="GLENMARK-I"/>
    <s v="Long"/>
    <d v="2020-02-07T10:30:00"/>
    <n v="326.7"/>
    <d v="2020-02-07T15:15:00"/>
    <n v="327.8"/>
    <n v="3.3999999999999998E-3"/>
    <n v="1491.8"/>
    <n v="3.0000000000000001E-3"/>
    <n v="1538"/>
    <n v="502464.63"/>
    <n v="1576669.55"/>
    <n v="20"/>
    <n v="74.59"/>
    <n v="-6.7000000000000002E-3"/>
    <n v="8.0000000000000002E-3"/>
    <s v="0/0"/>
    <m/>
    <x v="1"/>
    <x v="1"/>
    <x v="11"/>
    <s v="QTR1"/>
    <s v="2020-QTR1"/>
  </r>
  <r>
    <s v="TECHM-I"/>
    <s v="Long"/>
    <d v="2020-02-07T13:30:00"/>
    <n v="819.95"/>
    <d v="2020-02-07T15:15:00"/>
    <n v="823.5"/>
    <n v="4.3E-3"/>
    <n v="1965.5"/>
    <n v="3.8999999999999998E-3"/>
    <n v="610"/>
    <n v="500169.5"/>
    <n v="1578635.05"/>
    <n v="8"/>
    <n v="245.69"/>
    <n v="-8.0000000000000004E-4"/>
    <n v="6.4999999999999997E-3"/>
    <s v="0/0"/>
    <m/>
    <x v="1"/>
    <x v="1"/>
    <x v="11"/>
    <s v="QTR1"/>
    <s v="2020-QTR1"/>
  </r>
  <r>
    <s v="VOLTAS-I"/>
    <s v="Long"/>
    <d v="2020-02-07T14:15:00"/>
    <n v="704"/>
    <d v="2020-02-07T15:15:00"/>
    <n v="701"/>
    <n v="-4.3E-3"/>
    <n v="-2330"/>
    <n v="-4.7000000000000002E-3"/>
    <n v="710"/>
    <n v="499840"/>
    <n v="1576305.05"/>
    <n v="5"/>
    <n v="-466"/>
    <n v="-8.5000000000000006E-3"/>
    <n v="5.7000000000000002E-3"/>
    <s v="0/0"/>
    <m/>
    <x v="0"/>
    <x v="1"/>
    <x v="11"/>
    <s v="QTR1"/>
    <s v="2020-QTR1"/>
  </r>
  <r>
    <s v="OIL-I"/>
    <s v="Long"/>
    <d v="2020-02-07T14:45:00"/>
    <n v="129.25"/>
    <d v="2020-02-07T15:15:00"/>
    <n v="129.69999999999999"/>
    <n v="3.5000000000000001E-3"/>
    <n v="1539.25"/>
    <n v="3.0999999999999999E-3"/>
    <n v="3865"/>
    <n v="499551.25"/>
    <n v="1577844.3"/>
    <n v="3"/>
    <n v="513.08000000000004"/>
    <n v="-8.0000000000000004E-4"/>
    <n v="7.0000000000000001E-3"/>
    <s v="0/0"/>
    <m/>
    <x v="1"/>
    <x v="1"/>
    <x v="11"/>
    <s v="QTR1"/>
    <s v="2020-QTR1"/>
  </r>
  <r>
    <s v="NTPC-I"/>
    <s v="Long"/>
    <d v="2020-02-10T09:45:00"/>
    <n v="113.35"/>
    <d v="2020-02-10T15:15:00"/>
    <n v="114.35"/>
    <n v="8.8000000000000005E-3"/>
    <n v="4231"/>
    <n v="8.3999999999999995E-3"/>
    <n v="4431"/>
    <n v="502253.84"/>
    <n v="1582075.3"/>
    <n v="23"/>
    <n v="183.96"/>
    <n v="-8.3999999999999995E-3"/>
    <n v="8.8000000000000005E-3"/>
    <s v="0/0"/>
    <m/>
    <x v="1"/>
    <x v="1"/>
    <x v="11"/>
    <s v="QTR1"/>
    <s v="2020-QTR1"/>
  </r>
  <r>
    <s v="TATAMOTORS-I"/>
    <s v="Short"/>
    <d v="2020-02-10T09:45:00"/>
    <n v="169.45"/>
    <d v="2020-02-10T15:15:00"/>
    <n v="169.2"/>
    <n v="-1.5E-3"/>
    <n v="531.75"/>
    <n v="1.1000000000000001E-3"/>
    <n v="2927"/>
    <n v="495980.16"/>
    <n v="1582607.05"/>
    <n v="23"/>
    <n v="23.12"/>
    <n v="-9.1000000000000004E-3"/>
    <n v="8.0000000000000002E-3"/>
    <s v="0/0"/>
    <m/>
    <x v="1"/>
    <x v="1"/>
    <x v="11"/>
    <s v="QTR1"/>
    <s v="2020-QTR1"/>
  </r>
  <r>
    <s v="ICICIPRULI-I"/>
    <s v="Short"/>
    <d v="2020-02-10T09:45:00"/>
    <n v="488.9"/>
    <d v="2020-02-10T15:15:00"/>
    <n v="486.5"/>
    <n v="-4.8999999999999998E-3"/>
    <n v="2245.6"/>
    <n v="4.4999999999999997E-3"/>
    <n v="1019"/>
    <n v="498189.09"/>
    <n v="1584852.65"/>
    <n v="23"/>
    <n v="97.63"/>
    <n v="-3.3E-3"/>
    <n v="1.46E-2"/>
    <s v="0/0"/>
    <m/>
    <x v="1"/>
    <x v="1"/>
    <x v="11"/>
    <s v="QTR1"/>
    <s v="2020-QTR1"/>
  </r>
  <r>
    <s v="IDFCFIRSTB-I"/>
    <s v="Short"/>
    <d v="2020-02-10T10:15:00"/>
    <n v="41.55"/>
    <d v="2020-02-10T15:15:00"/>
    <n v="41.35"/>
    <n v="-4.7999999999999996E-3"/>
    <n v="2206.8000000000002"/>
    <n v="4.4000000000000003E-3"/>
    <n v="12034"/>
    <n v="500012.69"/>
    <n v="1587059.45"/>
    <n v="21"/>
    <n v="105.09"/>
    <n v="-2.3999999999999998E-3"/>
    <n v="9.5999999999999992E-3"/>
    <s v="0/0"/>
    <m/>
    <x v="1"/>
    <x v="1"/>
    <x v="11"/>
    <s v="QTR1"/>
    <s v="2020-QTR1"/>
  </r>
  <r>
    <s v="HAVELLS-I"/>
    <s v="Long"/>
    <d v="2020-02-11T09:45:00"/>
    <n v="630"/>
    <d v="2020-02-11T10:00:00"/>
    <n v="628"/>
    <n v="-3.2000000000000002E-3"/>
    <n v="-1788"/>
    <n v="-3.5999999999999999E-3"/>
    <n v="794"/>
    <n v="500220"/>
    <n v="1585271.45"/>
    <n v="2"/>
    <n v="-894"/>
    <n v="-3.2000000000000002E-3"/>
    <n v="3.2000000000000002E-3"/>
    <s v="0/0"/>
    <m/>
    <x v="0"/>
    <x v="1"/>
    <x v="11"/>
    <s v="QTR1"/>
    <s v="2020-QTR1"/>
  </r>
  <r>
    <s v="SBIN-I"/>
    <s v="Long"/>
    <d v="2020-02-11T10:00:00"/>
    <n v="324.95"/>
    <d v="2020-02-11T10:15:00"/>
    <n v="323.89999999999998"/>
    <n v="-3.2000000000000002E-3"/>
    <n v="-1819.1"/>
    <n v="-3.5999999999999999E-3"/>
    <n v="1542"/>
    <n v="501072.91"/>
    <n v="1583452.35"/>
    <n v="2"/>
    <n v="-909.55"/>
    <n v="-3.2000000000000002E-3"/>
    <n v="1.1000000000000001E-3"/>
    <s v="0/0"/>
    <m/>
    <x v="0"/>
    <x v="1"/>
    <x v="11"/>
    <s v="QTR1"/>
    <s v="2020-QTR1"/>
  </r>
  <r>
    <s v="GMRINFRA-I"/>
    <s v="Long"/>
    <d v="2020-02-11T09:45:00"/>
    <n v="23.6"/>
    <d v="2020-02-11T12:00:00"/>
    <n v="23.55"/>
    <n v="-2.0999999999999999E-3"/>
    <n v="-1259.3"/>
    <n v="-2.5000000000000001E-3"/>
    <n v="21186"/>
    <n v="499989.59"/>
    <n v="1582193.05"/>
    <n v="10"/>
    <n v="-125.93"/>
    <n v="-2.0999999999999999E-3"/>
    <n v="2.0999999999999999E-3"/>
    <s v="0/0"/>
    <m/>
    <x v="0"/>
    <x v="1"/>
    <x v="11"/>
    <s v="QTR1"/>
    <s v="2020-QTR1"/>
  </r>
  <r>
    <s v="DABUR-I"/>
    <s v="Long"/>
    <d v="2020-02-11T12:00:00"/>
    <n v="516.29999999999995"/>
    <d v="2020-02-11T12:15:00"/>
    <n v="514.29999999999995"/>
    <n v="-3.8999999999999998E-3"/>
    <n v="-2134"/>
    <n v="-4.3E-3"/>
    <n v="967"/>
    <n v="499262.09"/>
    <n v="1580059.05"/>
    <n v="2"/>
    <n v="-1067"/>
    <n v="-5.0000000000000001E-3"/>
    <n v="1.1999999999999999E-3"/>
    <s v="0/0"/>
    <m/>
    <x v="0"/>
    <x v="1"/>
    <x v="11"/>
    <s v="QTR1"/>
    <s v="2020-QTR1"/>
  </r>
  <r>
    <s v="BERGEPAINT-I"/>
    <s v="Long"/>
    <d v="2020-02-11T09:45:00"/>
    <n v="587"/>
    <d v="2020-02-11T13:00:00"/>
    <n v="584.29999999999995"/>
    <n v="-4.5999999999999999E-3"/>
    <n v="-2503.1"/>
    <n v="-5.0000000000000001E-3"/>
    <n v="853"/>
    <n v="500711"/>
    <n v="1577555.95"/>
    <n v="14"/>
    <n v="-178.79"/>
    <n v="-4.5999999999999999E-3"/>
    <n v="4.3E-3"/>
    <s v="0/0"/>
    <m/>
    <x v="0"/>
    <x v="1"/>
    <x v="11"/>
    <s v="QTR1"/>
    <s v="2020-QTR1"/>
  </r>
  <r>
    <s v="PETRONET-I"/>
    <s v="Short"/>
    <d v="2020-02-11T12:15:00"/>
    <n v="262"/>
    <d v="2020-02-11T14:00:00"/>
    <n v="264.10000000000002"/>
    <n v="8.0000000000000002E-3"/>
    <n v="-4204.7"/>
    <n v="-8.3999999999999995E-3"/>
    <n v="1907"/>
    <n v="499634"/>
    <n v="1573351.25"/>
    <n v="8"/>
    <n v="-525.59"/>
    <n v="-8.0000000000000002E-3"/>
    <n v="2.5000000000000001E-3"/>
    <s v="0/0"/>
    <m/>
    <x v="0"/>
    <x v="1"/>
    <x v="11"/>
    <s v="QTR1"/>
    <s v="2020-QTR1"/>
  </r>
  <r>
    <s v="JSWSTEEL-I"/>
    <s v="Long"/>
    <d v="2020-02-11T10:15:00"/>
    <n v="287.75"/>
    <d v="2020-02-11T15:15:00"/>
    <n v="289.55"/>
    <n v="6.3E-3"/>
    <n v="2941"/>
    <n v="5.8999999999999999E-3"/>
    <n v="1745"/>
    <n v="502123.75"/>
    <n v="1576292.25"/>
    <n v="21"/>
    <n v="140.05000000000001"/>
    <n v="-5.7000000000000002E-3"/>
    <n v="2.29E-2"/>
    <s v="0/0"/>
    <m/>
    <x v="1"/>
    <x v="1"/>
    <x v="11"/>
    <s v="QTR1"/>
    <s v="2020-QTR1"/>
  </r>
  <r>
    <s v="IBULHSGFIN-I"/>
    <s v="Long"/>
    <d v="2020-02-11T10:15:00"/>
    <n v="340.55"/>
    <d v="2020-02-11T15:15:00"/>
    <n v="337"/>
    <n v="-1.04E-2"/>
    <n v="-5436.25"/>
    <n v="-1.0800000000000001E-2"/>
    <n v="1475"/>
    <n v="502311.22"/>
    <n v="1570856"/>
    <n v="21"/>
    <n v="-258.87"/>
    <n v="-1.04E-2"/>
    <n v="4.4600000000000001E-2"/>
    <s v="0/0"/>
    <m/>
    <x v="0"/>
    <x v="1"/>
    <x v="11"/>
    <s v="QTR1"/>
    <s v="2020-QTR1"/>
  </r>
  <r>
    <s v="SUNTV-I"/>
    <s v="Long"/>
    <d v="2020-02-11T13:15:00"/>
    <n v="504.75"/>
    <d v="2020-02-11T15:15:00"/>
    <n v="503.9"/>
    <n v="-1.6999999999999999E-3"/>
    <n v="-1043.2"/>
    <n v="-2.0999999999999999E-3"/>
    <n v="992"/>
    <n v="500712"/>
    <n v="1569812.8"/>
    <n v="9"/>
    <n v="-115.91"/>
    <n v="-4.3E-3"/>
    <n v="1.4999999999999999E-2"/>
    <s v="0/0"/>
    <m/>
    <x v="0"/>
    <x v="1"/>
    <x v="11"/>
    <s v="QTR1"/>
    <s v="2020-QTR1"/>
  </r>
  <r>
    <s v="GMRINFRA-I"/>
    <s v="Short"/>
    <d v="2020-02-11T14:45:00"/>
    <n v="23.2"/>
    <d v="2020-02-11T15:15:00"/>
    <n v="23.15"/>
    <n v="-2.2000000000000001E-3"/>
    <n v="877.6"/>
    <n v="1.8E-3"/>
    <n v="21552"/>
    <n v="500006.41"/>
    <n v="1570690.4"/>
    <n v="3"/>
    <n v="292.52999999999997"/>
    <n v="0"/>
    <n v="4.3E-3"/>
    <s v="0/0"/>
    <m/>
    <x v="1"/>
    <x v="1"/>
    <x v="11"/>
    <s v="QTR1"/>
    <s v="2020-QTR1"/>
  </r>
  <r>
    <s v="YESBANK-I"/>
    <s v="Short"/>
    <d v="2020-02-12T09:45:00"/>
    <n v="32.65"/>
    <d v="2020-02-12T10:30:00"/>
    <n v="32.25"/>
    <n v="-1.23E-2"/>
    <n v="5897.6"/>
    <n v="1.18E-2"/>
    <n v="15244"/>
    <n v="497716.63"/>
    <n v="1576588"/>
    <n v="4"/>
    <n v="1474.4"/>
    <n v="-7.7000000000000002E-3"/>
    <n v="3.3700000000000001E-2"/>
    <s v="0/0"/>
    <m/>
    <x v="1"/>
    <x v="1"/>
    <x v="11"/>
    <s v="QTR1"/>
    <s v="2020-QTR1"/>
  </r>
  <r>
    <s v="INFY-I"/>
    <s v="Long"/>
    <d v="2020-02-12T10:00:00"/>
    <n v="781.5"/>
    <d v="2020-02-12T10:30:00"/>
    <n v="781"/>
    <n v="-5.9999999999999995E-4"/>
    <n v="-521"/>
    <n v="-1E-3"/>
    <n v="642"/>
    <n v="501723"/>
    <n v="1576067"/>
    <n v="3"/>
    <n v="-173.67"/>
    <n v="-3.2000000000000002E-3"/>
    <n v="2.3E-3"/>
    <s v="0/0"/>
    <m/>
    <x v="0"/>
    <x v="1"/>
    <x v="11"/>
    <s v="QTR1"/>
    <s v="2020-QTR1"/>
  </r>
  <r>
    <s v="GODREJCP-I"/>
    <s v="Long"/>
    <d v="2020-02-12T10:45:00"/>
    <n v="643.6"/>
    <d v="2020-02-12T11:15:00"/>
    <n v="635.95000000000005"/>
    <n v="-1.1900000000000001E-2"/>
    <n v="-6197.6"/>
    <n v="-1.23E-2"/>
    <n v="784"/>
    <n v="504582.38"/>
    <n v="1569869.4"/>
    <n v="3"/>
    <n v="-2065.87"/>
    <n v="-1.23E-2"/>
    <n v="5.0000000000000001E-4"/>
    <s v="0/0"/>
    <m/>
    <x v="0"/>
    <x v="1"/>
    <x v="11"/>
    <s v="QTR1"/>
    <s v="2020-QTR1"/>
  </r>
  <r>
    <s v="BHEL-I"/>
    <s v="Short"/>
    <d v="2020-02-12T11:15:00"/>
    <n v="36"/>
    <d v="2020-02-12T12:00:00"/>
    <n v="36.35"/>
    <n v="9.7000000000000003E-3"/>
    <n v="-5040.8500000000004"/>
    <n v="-1.01E-2"/>
    <n v="13831"/>
    <n v="497916"/>
    <n v="1564828.55"/>
    <n v="4"/>
    <n v="-1260.21"/>
    <n v="-9.7000000000000003E-3"/>
    <n v="5.5999999999999999E-3"/>
    <s v="0/0"/>
    <m/>
    <x v="0"/>
    <x v="1"/>
    <x v="11"/>
    <s v="QTR1"/>
    <s v="2020-QTR1"/>
  </r>
  <r>
    <s v="TATAPOWER-I"/>
    <s v="Short"/>
    <d v="2020-02-12T12:15:00"/>
    <n v="56.35"/>
    <d v="2020-02-12T12:30:00"/>
    <n v="56.55"/>
    <n v="3.5000000000000001E-3"/>
    <n v="-1973"/>
    <n v="-3.8999999999999998E-3"/>
    <n v="8865"/>
    <n v="499542.75"/>
    <n v="1562855.55"/>
    <n v="2"/>
    <n v="-986.5"/>
    <n v="-3.5000000000000001E-3"/>
    <n v="1.8E-3"/>
    <s v="0/0"/>
    <m/>
    <x v="0"/>
    <x v="1"/>
    <x v="11"/>
    <s v="QTR1"/>
    <s v="2020-QTR1"/>
  </r>
  <r>
    <s v="IDFCFIRSTB-I"/>
    <s v="Short"/>
    <d v="2020-02-12T10:45:00"/>
    <n v="41.45"/>
    <d v="2020-02-12T13:30:00"/>
    <n v="41"/>
    <n v="-1.09E-2"/>
    <n v="5228.3500000000004"/>
    <n v="1.0500000000000001E-2"/>
    <n v="12063"/>
    <n v="500011.34"/>
    <n v="1568083.9"/>
    <n v="12"/>
    <n v="435.7"/>
    <n v="0"/>
    <n v="1.6899999999999998E-2"/>
    <s v="0/0"/>
    <m/>
    <x v="1"/>
    <x v="1"/>
    <x v="11"/>
    <s v="QTR1"/>
    <s v="2020-QTR1"/>
  </r>
  <r>
    <s v="TATAPOWER-I"/>
    <s v="Short"/>
    <d v="2020-02-12T13:15:00"/>
    <n v="56.35"/>
    <d v="2020-02-12T13:45:00"/>
    <n v="56.2"/>
    <n v="-2.7000000000000001E-3"/>
    <n v="1129.75"/>
    <n v="2.3E-3"/>
    <n v="8865"/>
    <n v="499542.75"/>
    <n v="1569213.65"/>
    <n v="3"/>
    <n v="376.58"/>
    <n v="-8.9999999999999998E-4"/>
    <n v="5.3E-3"/>
    <s v="0/0"/>
    <m/>
    <x v="1"/>
    <x v="1"/>
    <x v="11"/>
    <s v="QTR1"/>
    <s v="2020-QTR1"/>
  </r>
  <r>
    <s v="IDFCFIRSTB-I"/>
    <s v="Short"/>
    <d v="2020-02-12T13:45:00"/>
    <n v="40.9"/>
    <d v="2020-02-12T14:00:00"/>
    <n v="41"/>
    <n v="2.3999999999999998E-3"/>
    <n v="-1422.5"/>
    <n v="-2.8E-3"/>
    <n v="12225"/>
    <n v="500002.53"/>
    <n v="1567791.15"/>
    <n v="2"/>
    <n v="-711.25"/>
    <n v="-2.3999999999999998E-3"/>
    <n v="1.1999999999999999E-3"/>
    <s v="0/0"/>
    <m/>
    <x v="0"/>
    <x v="1"/>
    <x v="11"/>
    <s v="QTR1"/>
    <s v="2020-QTR1"/>
  </r>
  <r>
    <s v="WIPRO-I"/>
    <s v="Long"/>
    <d v="2020-02-12T10:30:00"/>
    <n v="245.2"/>
    <d v="2020-02-12T15:00:00"/>
    <n v="244.9"/>
    <n v="-1.1999999999999999E-3"/>
    <n v="-812.3"/>
    <n v="-1.6000000000000001E-3"/>
    <n v="2041"/>
    <n v="500453.19"/>
    <n v="1566978.85"/>
    <n v="19"/>
    <n v="-42.75"/>
    <n v="-1.1999999999999999E-3"/>
    <n v="8.3999999999999995E-3"/>
    <s v="0/0"/>
    <m/>
    <x v="0"/>
    <x v="1"/>
    <x v="11"/>
    <s v="QTR1"/>
    <s v="2020-QTR1"/>
  </r>
  <r>
    <s v="NCC-I"/>
    <s v="Short"/>
    <d v="2020-02-12T10:15:00"/>
    <n v="47.3"/>
    <d v="2020-02-12T15:15:00"/>
    <n v="46.95"/>
    <n v="-7.4000000000000003E-3"/>
    <n v="3499.85"/>
    <n v="7.0000000000000001E-3"/>
    <n v="10571"/>
    <n v="500008.28"/>
    <n v="1570478.7"/>
    <n v="21"/>
    <n v="166.66"/>
    <n v="-1.1000000000000001E-3"/>
    <n v="1.6899999999999998E-2"/>
    <s v="0/0"/>
    <m/>
    <x v="1"/>
    <x v="1"/>
    <x v="11"/>
    <s v="QTR1"/>
    <s v="2020-QTR1"/>
  </r>
  <r>
    <s v="NMDC-I"/>
    <s v="Long"/>
    <d v="2020-02-12T13:30:00"/>
    <n v="109.8"/>
    <d v="2020-02-12T15:15:00"/>
    <n v="109.85"/>
    <n v="5.0000000000000001E-4"/>
    <n v="27.8"/>
    <n v="1E-4"/>
    <n v="4556"/>
    <n v="500248.81"/>
    <n v="1570506.5"/>
    <n v="8"/>
    <n v="3.47"/>
    <n v="-3.2000000000000002E-3"/>
    <n v="5.4999999999999997E-3"/>
    <s v="0/0"/>
    <m/>
    <x v="1"/>
    <x v="1"/>
    <x v="11"/>
    <s v="QTR1"/>
    <s v="2020-QTR1"/>
  </r>
  <r>
    <s v="COALINDIA-I"/>
    <s v="Long"/>
    <d v="2020-02-12T14:00:00"/>
    <n v="181.25"/>
    <d v="2020-02-12T15:15:00"/>
    <n v="180.2"/>
    <n v="-5.7999999999999996E-3"/>
    <n v="-3099.05"/>
    <n v="-6.1999999999999998E-3"/>
    <n v="2761"/>
    <n v="500431.25"/>
    <n v="1567407.45"/>
    <n v="6"/>
    <n v="-516.51"/>
    <n v="-6.3E-3"/>
    <n v="1.4E-3"/>
    <s v="0/0"/>
    <m/>
    <x v="0"/>
    <x v="1"/>
    <x v="11"/>
    <s v="QTR1"/>
    <s v="2020-QTR1"/>
  </r>
  <r>
    <s v="CIPLA-I"/>
    <s v="Short"/>
    <d v="2020-02-13T09:45:00"/>
    <n v="445.05"/>
    <d v="2020-02-13T10:15:00"/>
    <n v="443.85"/>
    <n v="-2.7000000000000001E-3"/>
    <n v="1147.5999999999999"/>
    <n v="2.3E-3"/>
    <n v="1123"/>
    <n v="499791.13"/>
    <n v="1568555.05"/>
    <n v="3"/>
    <n v="382.53"/>
    <n v="-1.6999999999999999E-3"/>
    <n v="6.4999999999999997E-3"/>
    <s v="0/0"/>
    <m/>
    <x v="1"/>
    <x v="1"/>
    <x v="11"/>
    <s v="QTR1"/>
    <s v="2020-QTR1"/>
  </r>
  <r>
    <s v="CESC-I"/>
    <s v="Long"/>
    <d v="2020-02-13T10:00:00"/>
    <n v="725"/>
    <d v="2020-02-13T10:15:00"/>
    <n v="721.85"/>
    <n v="-4.3E-3"/>
    <n v="-2379.8000000000002"/>
    <n v="-4.7000000000000002E-3"/>
    <n v="692"/>
    <n v="501700"/>
    <n v="1566175.25"/>
    <n v="2"/>
    <n v="-1189.9000000000001"/>
    <n v="-4.3E-3"/>
    <n v="7.4999999999999997E-3"/>
    <s v="0/0"/>
    <m/>
    <x v="0"/>
    <x v="1"/>
    <x v="11"/>
    <s v="QTR1"/>
    <s v="2020-QTR1"/>
  </r>
  <r>
    <s v="AXISBANK-I"/>
    <s v="Short"/>
    <d v="2020-02-13T10:15:00"/>
    <n v="744.2"/>
    <d v="2020-02-13T10:45:00"/>
    <n v="747.3"/>
    <n v="4.1999999999999997E-3"/>
    <n v="-2277"/>
    <n v="-4.5999999999999999E-3"/>
    <n v="670"/>
    <n v="498614"/>
    <n v="1563898.25"/>
    <n v="3"/>
    <n v="-759"/>
    <n v="-4.1999999999999997E-3"/>
    <n v="1E-4"/>
    <s v="0/0"/>
    <m/>
    <x v="0"/>
    <x v="1"/>
    <x v="11"/>
    <s v="QTR1"/>
    <s v="2020-QTR1"/>
  </r>
  <r>
    <s v="EQUITAS-I"/>
    <s v="Short"/>
    <d v="2020-02-13T11:00:00"/>
    <n v="110.9"/>
    <d v="2020-02-13T11:30:00"/>
    <n v="111.05"/>
    <n v="1.4E-3"/>
    <n v="-876.35"/>
    <n v="-1.8E-3"/>
    <n v="4509"/>
    <n v="500048.09"/>
    <n v="1563021.9"/>
    <n v="3"/>
    <n v="-292.12"/>
    <n v="-2.3E-3"/>
    <n v="5.8999999999999999E-3"/>
    <s v="0/0"/>
    <m/>
    <x v="0"/>
    <x v="1"/>
    <x v="11"/>
    <s v="QTR1"/>
    <s v="2020-QTR1"/>
  </r>
  <r>
    <s v="HCLTECH-I"/>
    <s v="Short"/>
    <d v="2020-02-13T10:00:00"/>
    <n v="607.5"/>
    <d v="2020-02-13T12:45:00"/>
    <n v="610.20000000000005"/>
    <n v="4.4000000000000003E-3"/>
    <n v="-2416.6999999999998"/>
    <n v="-4.7999999999999996E-3"/>
    <n v="821"/>
    <n v="498757.5"/>
    <n v="1560605.2"/>
    <n v="12"/>
    <n v="-201.39"/>
    <n v="-4.4000000000000003E-3"/>
    <n v="2.2000000000000001E-3"/>
    <s v="0/0"/>
    <m/>
    <x v="0"/>
    <x v="1"/>
    <x v="11"/>
    <s v="QTR1"/>
    <s v="2020-QTR1"/>
  </r>
  <r>
    <s v="TORNTPOWER-I"/>
    <s v="Long"/>
    <d v="2020-02-13T11:45:00"/>
    <n v="321.55"/>
    <d v="2020-02-13T13:15:00"/>
    <n v="319.45"/>
    <n v="-6.4999999999999997E-3"/>
    <n v="-3482.3"/>
    <n v="-6.8999999999999999E-3"/>
    <n v="1563"/>
    <n v="502582.63"/>
    <n v="1557122.9"/>
    <n v="7"/>
    <n v="-497.47"/>
    <n v="-7.7999999999999996E-3"/>
    <n v="2.5999999999999999E-3"/>
    <s v="0/0"/>
    <m/>
    <x v="0"/>
    <x v="1"/>
    <x v="11"/>
    <s v="QTR1"/>
    <s v="2020-QTR1"/>
  </r>
  <r>
    <s v="NCC-I"/>
    <s v="Long"/>
    <d v="2020-02-13T12:45:00"/>
    <n v="48.35"/>
    <d v="2020-02-13T13:30:00"/>
    <n v="48.05"/>
    <n v="-6.1999999999999998E-3"/>
    <n v="-3308.9"/>
    <n v="-6.6E-3"/>
    <n v="10363"/>
    <n v="501051.03"/>
    <n v="1553814"/>
    <n v="4"/>
    <n v="-827.23"/>
    <n v="-6.1999999999999998E-3"/>
    <n v="4.1000000000000003E-3"/>
    <s v="0/0"/>
    <m/>
    <x v="0"/>
    <x v="1"/>
    <x v="11"/>
    <s v="QTR1"/>
    <s v="2020-QTR1"/>
  </r>
  <r>
    <s v="AXISBANK-I"/>
    <s v="Short"/>
    <d v="2020-02-13T13:15:00"/>
    <n v="745.1"/>
    <d v="2020-02-13T13:45:00"/>
    <n v="746.15"/>
    <n v="1.4E-3"/>
    <n v="-903.5"/>
    <n v="-1.8E-3"/>
    <n v="670"/>
    <n v="499216.97"/>
    <n v="1552910.5"/>
    <n v="3"/>
    <n v="-301.17"/>
    <n v="-1.5E-3"/>
    <n v="1.9E-3"/>
    <s v="0/0"/>
    <m/>
    <x v="0"/>
    <x v="1"/>
    <x v="11"/>
    <s v="QTR1"/>
    <s v="2020-QTR1"/>
  </r>
  <r>
    <s v="BHARTIARTL-I"/>
    <s v="Short"/>
    <d v="2020-02-13T12:00:00"/>
    <n v="536.85"/>
    <d v="2020-02-13T14:30:00"/>
    <n v="537.65"/>
    <n v="1.5E-3"/>
    <n v="-944.8"/>
    <n v="-1.9E-3"/>
    <n v="931"/>
    <n v="499807.31"/>
    <n v="1551965.7"/>
    <n v="11"/>
    <n v="-85.89"/>
    <n v="-1.5E-3"/>
    <n v="5.8999999999999999E-3"/>
    <s v="0/0"/>
    <m/>
    <x v="0"/>
    <x v="1"/>
    <x v="11"/>
    <s v="QTR1"/>
    <s v="2020-QTR1"/>
  </r>
  <r>
    <s v="DABUR-I"/>
    <s v="Short"/>
    <d v="2020-02-13T13:45:00"/>
    <n v="512.9"/>
    <d v="2020-02-13T15:00:00"/>
    <n v="514.54999999999995"/>
    <n v="3.2000000000000002E-3"/>
    <n v="-1807.1"/>
    <n v="-3.5999999999999999E-3"/>
    <n v="974"/>
    <n v="499564.63"/>
    <n v="1550158.6"/>
    <n v="6"/>
    <n v="-301.18"/>
    <n v="-3.2000000000000002E-3"/>
    <n v="1.8E-3"/>
    <s v="0/0"/>
    <m/>
    <x v="0"/>
    <x v="1"/>
    <x v="11"/>
    <s v="QTR1"/>
    <s v="2020-QTR1"/>
  </r>
  <r>
    <s v="NMDC-I"/>
    <s v="Short"/>
    <d v="2020-02-13T10:00:00"/>
    <n v="106.3"/>
    <d v="2020-02-13T15:15:00"/>
    <n v="104.7"/>
    <n v="-1.5100000000000001E-2"/>
    <n v="7297.6"/>
    <n v="1.47E-2"/>
    <n v="4686"/>
    <n v="498121.81"/>
    <n v="1557456.2"/>
    <n v="22"/>
    <n v="331.71"/>
    <n v="-7.1000000000000004E-3"/>
    <n v="1.9300000000000001E-2"/>
    <s v="0/0"/>
    <m/>
    <x v="1"/>
    <x v="1"/>
    <x v="11"/>
    <s v="QTR1"/>
    <s v="2020-QTR1"/>
  </r>
  <r>
    <s v="AMBUJACEM-I"/>
    <s v="Short"/>
    <d v="2020-02-13T13:30:00"/>
    <n v="208.25"/>
    <d v="2020-02-13T15:15:00"/>
    <n v="207.65"/>
    <n v="-2.8999999999999998E-3"/>
    <n v="1238.2"/>
    <n v="2.5000000000000001E-3"/>
    <n v="2397"/>
    <n v="499175.25"/>
    <n v="1558694.4"/>
    <n v="8"/>
    <n v="154.77000000000001"/>
    <n v="-3.5999999999999999E-3"/>
    <n v="5.4999999999999997E-3"/>
    <s v="0/0"/>
    <m/>
    <x v="1"/>
    <x v="1"/>
    <x v="11"/>
    <s v="QTR1"/>
    <s v="2020-QTR1"/>
  </r>
  <r>
    <s v="AUROPHARMA-I"/>
    <s v="Short"/>
    <d v="2020-02-13T14:30:00"/>
    <n v="526.85"/>
    <d v="2020-02-13T15:15:00"/>
    <n v="525.6"/>
    <n v="-2.3999999999999998E-3"/>
    <n v="981.25"/>
    <n v="2E-3"/>
    <n v="945"/>
    <n v="497873.22"/>
    <n v="1559675.65"/>
    <n v="4"/>
    <n v="245.31"/>
    <n v="-4.5999999999999999E-3"/>
    <n v="2.3999999999999998E-3"/>
    <s v="0/0"/>
    <m/>
    <x v="1"/>
    <x v="1"/>
    <x v="11"/>
    <s v="QTR1"/>
    <s v="2020-QTR1"/>
  </r>
  <r>
    <s v="HCLTECH-I"/>
    <s v="Long"/>
    <d v="2020-02-14T09:45:00"/>
    <n v="620"/>
    <d v="2020-02-14T10:45:00"/>
    <n v="618"/>
    <n v="-3.2000000000000002E-3"/>
    <n v="-1816"/>
    <n v="-3.5999999999999999E-3"/>
    <n v="808"/>
    <n v="500960"/>
    <n v="1557859.65"/>
    <n v="5"/>
    <n v="-363.2"/>
    <n v="-3.2000000000000002E-3"/>
    <n v="1E-3"/>
    <s v="0/0"/>
    <m/>
    <x v="0"/>
    <x v="1"/>
    <x v="11"/>
    <s v="QTR1"/>
    <s v="2020-QTR1"/>
  </r>
  <r>
    <s v="VEDL-I"/>
    <s v="Long"/>
    <d v="2020-02-14T10:00:00"/>
    <n v="144.25"/>
    <d v="2020-02-14T10:45:00"/>
    <n v="143.4"/>
    <n v="-5.8999999999999999E-3"/>
    <n v="-3157.15"/>
    <n v="-6.3E-3"/>
    <n v="3479"/>
    <n v="501845.75"/>
    <n v="1554702.5"/>
    <n v="4"/>
    <n v="-789.29"/>
    <n v="-5.8999999999999999E-3"/>
    <n v="1.6999999999999999E-3"/>
    <s v="0/0"/>
    <m/>
    <x v="0"/>
    <x v="1"/>
    <x v="11"/>
    <s v="QTR1"/>
    <s v="2020-QTR1"/>
  </r>
  <r>
    <s v="INFRATEL-I"/>
    <s v="Long"/>
    <d v="2020-02-14T10:00:00"/>
    <n v="246.95"/>
    <d v="2020-02-14T10:45:00"/>
    <n v="244.75"/>
    <n v="-8.8999999999999999E-3"/>
    <n v="-4688"/>
    <n v="-9.2999999999999992E-3"/>
    <n v="2040"/>
    <n v="503778"/>
    <n v="1550014.5"/>
    <n v="4"/>
    <n v="-1172"/>
    <n v="-8.8999999999999999E-3"/>
    <n v="2.0400000000000001E-2"/>
    <s v="0/0"/>
    <m/>
    <x v="0"/>
    <x v="1"/>
    <x v="11"/>
    <s v="QTR1"/>
    <s v="2020-QTR1"/>
  </r>
  <r>
    <s v="MINDTREE-I"/>
    <s v="Long"/>
    <d v="2020-02-14T10:00:00"/>
    <n v="969.45"/>
    <d v="2020-02-14T11:00:00"/>
    <n v="960.15"/>
    <n v="-9.5999999999999992E-3"/>
    <n v="-5008.1000000000004"/>
    <n v="-0.01"/>
    <n v="517"/>
    <n v="501205.66"/>
    <n v="1545006.4"/>
    <n v="5"/>
    <n v="-1001.62"/>
    <n v="-9.5999999999999992E-3"/>
    <n v="5.7999999999999996E-3"/>
    <s v="0/0"/>
    <m/>
    <x v="0"/>
    <x v="1"/>
    <x v="11"/>
    <s v="QTR1"/>
    <s v="2020-QTR1"/>
  </r>
  <r>
    <s v="BHARTIARTL-I"/>
    <s v="Long"/>
    <d v="2020-02-14T10:45:00"/>
    <n v="548.5"/>
    <d v="2020-02-14T11:15:00"/>
    <n v="544.65"/>
    <n v="-7.0000000000000001E-3"/>
    <n v="-3742"/>
    <n v="-7.4000000000000003E-3"/>
    <n v="920"/>
    <n v="504620"/>
    <n v="1541264.4"/>
    <n v="3"/>
    <n v="-1247.33"/>
    <n v="-2.3300000000000001E-2"/>
    <n v="5.7999999999999996E-3"/>
    <s v="0/0"/>
    <m/>
    <x v="0"/>
    <x v="1"/>
    <x v="11"/>
    <s v="QTR1"/>
    <s v="2020-QTR1"/>
  </r>
  <r>
    <s v="BIOCON-I"/>
    <s v="Short"/>
    <d v="2020-02-14T10:45:00"/>
    <n v="303.10000000000002"/>
    <d v="2020-02-14T11:30:00"/>
    <n v="305.75"/>
    <n v="8.6999999999999994E-3"/>
    <n v="-4556.6000000000004"/>
    <n v="-9.1000000000000004E-3"/>
    <n v="1644"/>
    <n v="498296.41"/>
    <n v="1536707.8"/>
    <n v="4"/>
    <n v="-1139.1500000000001"/>
    <n v="-9.1999999999999998E-3"/>
    <n v="5.0000000000000001E-4"/>
    <s v="0/0"/>
    <m/>
    <x v="0"/>
    <x v="1"/>
    <x v="11"/>
    <s v="QTR1"/>
    <s v="2020-QTR1"/>
  </r>
  <r>
    <s v="ADANIPOWER-I"/>
    <s v="Short"/>
    <d v="2020-02-14T11:15:00"/>
    <n v="59.4"/>
    <d v="2020-02-14T11:30:00"/>
    <n v="59.55"/>
    <n v="2.5000000000000001E-3"/>
    <n v="-1458.35"/>
    <n v="-2.8999999999999998E-3"/>
    <n v="8389"/>
    <n v="498306.63"/>
    <n v="1535249.45"/>
    <n v="2"/>
    <n v="-729.17"/>
    <n v="-3.3999999999999998E-3"/>
    <n v="6.7000000000000002E-3"/>
    <s v="0/0"/>
    <m/>
    <x v="0"/>
    <x v="1"/>
    <x v="11"/>
    <s v="QTR1"/>
    <s v="2020-QTR1"/>
  </r>
  <r>
    <s v="RBLBANK-I"/>
    <s v="Short"/>
    <d v="2020-02-14T11:00:00"/>
    <n v="320.95"/>
    <d v="2020-02-14T15:00:00"/>
    <n v="318.25"/>
    <n v="-8.3999999999999995E-3"/>
    <n v="3990.4"/>
    <n v="8.0000000000000002E-3"/>
    <n v="1552"/>
    <n v="498114.41"/>
    <n v="1539239.85"/>
    <n v="17"/>
    <n v="234.73"/>
    <n v="-8.8999999999999999E-3"/>
    <n v="1.6E-2"/>
    <s v="0/0"/>
    <m/>
    <x v="1"/>
    <x v="1"/>
    <x v="11"/>
    <s v="QTR1"/>
    <s v="2020-QTR1"/>
  </r>
  <r>
    <s v="FEDERALBNK-I"/>
    <s v="Short"/>
    <d v="2020-02-14T10:45:00"/>
    <n v="88.8"/>
    <d v="2020-02-14T15:15:00"/>
    <n v="87.2"/>
    <n v="-1.7999999999999999E-2"/>
    <n v="8803.2000000000007"/>
    <n v="1.7600000000000001E-2"/>
    <n v="5627"/>
    <n v="499677.63"/>
    <n v="1548043.05"/>
    <n v="19"/>
    <n v="463.33"/>
    <n v="-3.8999999999999998E-3"/>
    <n v="1.7999999999999999E-2"/>
    <s v="0/0"/>
    <m/>
    <x v="1"/>
    <x v="1"/>
    <x v="11"/>
    <s v="QTR1"/>
    <s v="2020-QTR1"/>
  </r>
  <r>
    <s v="NTPC-I"/>
    <s v="Short"/>
    <d v="2020-02-14T11:30:00"/>
    <n v="113.65"/>
    <d v="2020-02-14T15:15:00"/>
    <n v="113.25"/>
    <n v="-3.5000000000000001E-3"/>
    <n v="1554.4"/>
    <n v="3.0999999999999999E-3"/>
    <n v="4386"/>
    <n v="498468.91"/>
    <n v="1549597.45"/>
    <n v="16"/>
    <n v="97.15"/>
    <n v="-5.3E-3"/>
    <n v="1.2800000000000001E-2"/>
    <s v="0/0"/>
    <m/>
    <x v="1"/>
    <x v="1"/>
    <x v="11"/>
    <s v="QTR1"/>
    <s v="2020-QTR1"/>
  </r>
  <r>
    <s v="POWERGRID-I"/>
    <s v="Short"/>
    <d v="2020-02-14T11:30:00"/>
    <n v="186"/>
    <d v="2020-02-14T15:15:00"/>
    <n v="184.35"/>
    <n v="-8.8999999999999999E-3"/>
    <n v="4222"/>
    <n v="8.5000000000000006E-3"/>
    <n v="2680"/>
    <n v="498480"/>
    <n v="1553819.45"/>
    <n v="16"/>
    <n v="263.88"/>
    <n v="-5.1000000000000004E-3"/>
    <n v="1.7999999999999999E-2"/>
    <s v="0/0"/>
    <m/>
    <x v="1"/>
    <x v="1"/>
    <x v="11"/>
    <s v="QTR1"/>
    <s v="2020-QTR1"/>
  </r>
  <r>
    <s v="BHEL-I"/>
    <s v="Short"/>
    <d v="2020-02-17T09:45:00"/>
    <n v="35.799999999999997"/>
    <d v="2020-02-17T15:15:00"/>
    <n v="34.950000000000003"/>
    <n v="-2.3699999999999999E-2"/>
    <n v="11605.65"/>
    <n v="2.3300000000000001E-2"/>
    <n v="13889"/>
    <n v="497226.19"/>
    <n v="1565425.1"/>
    <n v="23"/>
    <n v="504.59"/>
    <n v="-5.5999999999999999E-3"/>
    <n v="2.6499999999999999E-2"/>
    <s v="0/0"/>
    <m/>
    <x v="1"/>
    <x v="1"/>
    <x v="11"/>
    <s v="QTR1"/>
    <s v="2020-QTR1"/>
  </r>
  <r>
    <s v="ADANIPORTS-I"/>
    <s v="Short"/>
    <d v="2020-02-17T09:45:00"/>
    <n v="363.4"/>
    <d v="2020-02-17T15:15:00"/>
    <n v="364.1"/>
    <n v="1.9E-3"/>
    <n v="-1160.4000000000001"/>
    <n v="-2.3E-3"/>
    <n v="1372"/>
    <n v="498584.78"/>
    <n v="1564264.7"/>
    <n v="23"/>
    <n v="-50.45"/>
    <n v="-2.8999999999999998E-3"/>
    <n v="7.1999999999999998E-3"/>
    <s v="0/0"/>
    <m/>
    <x v="0"/>
    <x v="1"/>
    <x v="11"/>
    <s v="QTR1"/>
    <s v="2020-QTR1"/>
  </r>
  <r>
    <s v="MUTHOOTFIN-I"/>
    <s v="Long"/>
    <d v="2020-02-17T10:00:00"/>
    <n v="802"/>
    <d v="2020-02-17T15:15:00"/>
    <n v="880"/>
    <n v="9.7299999999999998E-2"/>
    <n v="49252"/>
    <n v="9.69E-2"/>
    <n v="634"/>
    <n v="508468"/>
    <n v="1613516.7"/>
    <n v="22"/>
    <n v="2238.73"/>
    <n v="-1.84E-2"/>
    <n v="9.7299999999999998E-2"/>
    <s v="0/0"/>
    <m/>
    <x v="1"/>
    <x v="1"/>
    <x v="11"/>
    <s v="QTR1"/>
    <s v="2020-QTR1"/>
  </r>
  <r>
    <s v="COALINDIA-I"/>
    <s v="Short"/>
    <d v="2020-02-17T10:15:00"/>
    <n v="171.5"/>
    <d v="2020-02-17T15:15:00"/>
    <n v="168.15"/>
    <n v="-1.95E-2"/>
    <n v="9521.7000000000007"/>
    <n v="1.9099999999999999E-2"/>
    <n v="2902"/>
    <n v="497693"/>
    <n v="1623038.4"/>
    <n v="21"/>
    <n v="453.41"/>
    <n v="-4.7000000000000002E-3"/>
    <n v="2.6499999999999999E-2"/>
    <s v="0/0"/>
    <m/>
    <x v="1"/>
    <x v="1"/>
    <x v="11"/>
    <s v="QTR1"/>
    <s v="2020-QTR1"/>
  </r>
  <r>
    <s v="CHOLAFIN-I"/>
    <s v="Short"/>
    <d v="2020-02-18T09:45:00"/>
    <n v="329"/>
    <d v="2020-02-18T14:00:00"/>
    <n v="325.60000000000002"/>
    <n v="-1.03E-2"/>
    <n v="4957.8"/>
    <n v="9.9000000000000008E-3"/>
    <n v="1517"/>
    <n v="499093"/>
    <n v="1627996.2"/>
    <n v="18"/>
    <n v="275.43"/>
    <n v="-1.5E-3"/>
    <n v="2.01E-2"/>
    <s v="0/0"/>
    <m/>
    <x v="1"/>
    <x v="1"/>
    <x v="11"/>
    <s v="QTR1"/>
    <s v="2020-QTR1"/>
  </r>
  <r>
    <s v="NMDC-I"/>
    <s v="Short"/>
    <d v="2020-02-18T09:45:00"/>
    <n v="99.05"/>
    <d v="2020-02-18T15:00:00"/>
    <n v="99.55"/>
    <n v="5.0000000000000001E-3"/>
    <n v="-2722.5"/>
    <n v="-5.4000000000000003E-3"/>
    <n v="5045"/>
    <n v="499707.25"/>
    <n v="1625273.7"/>
    <n v="22"/>
    <n v="-123.75"/>
    <n v="-6.6E-3"/>
    <n v="1.9699999999999999E-2"/>
    <s v="0/0"/>
    <m/>
    <x v="0"/>
    <x v="1"/>
    <x v="11"/>
    <s v="QTR1"/>
    <s v="2020-QTR1"/>
  </r>
  <r>
    <s v="L&amp;TFH-I"/>
    <s v="Short"/>
    <d v="2020-02-18T09:45:00"/>
    <n v="122.35"/>
    <d v="2020-02-18T15:15:00"/>
    <n v="122.5"/>
    <n v="1.1999999999999999E-3"/>
    <n v="-811.55"/>
    <n v="-1.6000000000000001E-3"/>
    <n v="4077"/>
    <n v="498820.94"/>
    <n v="1624462.15"/>
    <n v="23"/>
    <n v="-35.28"/>
    <n v="-5.7000000000000002E-3"/>
    <n v="1.84E-2"/>
    <s v="0/0"/>
    <m/>
    <x v="0"/>
    <x v="1"/>
    <x v="11"/>
    <s v="QTR1"/>
    <s v="2020-QTR1"/>
  </r>
  <r>
    <s v="M&amp;MFIN-I"/>
    <s v="Short"/>
    <d v="2020-02-18T09:45:00"/>
    <n v="370.4"/>
    <d v="2020-02-18T15:15:00"/>
    <n v="373.15"/>
    <n v="7.4000000000000003E-3"/>
    <n v="-3904.25"/>
    <n v="-7.7999999999999996E-3"/>
    <n v="1347"/>
    <n v="498928.78"/>
    <n v="1620557.9"/>
    <n v="23"/>
    <n v="-169.75"/>
    <n v="-8.0000000000000002E-3"/>
    <n v="1.1900000000000001E-2"/>
    <s v="0/0"/>
    <m/>
    <x v="0"/>
    <x v="1"/>
    <x v="11"/>
    <s v="QTR1"/>
    <s v="2020-QTR1"/>
  </r>
  <r>
    <s v="ZEEL-I"/>
    <s v="Long"/>
    <d v="2020-02-18T14:30:00"/>
    <n v="242.9"/>
    <d v="2020-02-18T15:15:00"/>
    <n v="245.65"/>
    <n v="1.1299999999999999E-2"/>
    <n v="5467.75"/>
    <n v="1.09E-2"/>
    <n v="2061"/>
    <n v="500616.88"/>
    <n v="1626025.65"/>
    <n v="4"/>
    <n v="1366.94"/>
    <n v="-3.7000000000000002E-3"/>
    <n v="1.32E-2"/>
    <s v="0/0"/>
    <m/>
    <x v="1"/>
    <x v="1"/>
    <x v="11"/>
    <s v="QTR1"/>
    <s v="2020-QTR1"/>
  </r>
  <r>
    <s v="RAMCOCEM-I"/>
    <s v="Long"/>
    <d v="2020-02-19T09:45:00"/>
    <n v="792.15"/>
    <d v="2020-02-19T10:00:00"/>
    <n v="790.4"/>
    <n v="-2.2000000000000001E-3"/>
    <n v="-1300.75"/>
    <n v="-2.5999999999999999E-3"/>
    <n v="629"/>
    <n v="498262.38"/>
    <n v="1624724.9"/>
    <n v="2"/>
    <n v="-650.38"/>
    <n v="-2.2000000000000001E-3"/>
    <n v="2.8E-3"/>
    <s v="0/0"/>
    <m/>
    <x v="0"/>
    <x v="1"/>
    <x v="11"/>
    <s v="QTR1"/>
    <s v="2020-QTR1"/>
  </r>
  <r>
    <s v="NMDC-I"/>
    <s v="Long"/>
    <d v="2020-02-19T09:45:00"/>
    <n v="103.85"/>
    <d v="2020-02-19T15:15:00"/>
    <n v="104.7"/>
    <n v="8.2000000000000007E-3"/>
    <n v="3948"/>
    <n v="7.7999999999999996E-3"/>
    <n v="4880"/>
    <n v="506788"/>
    <n v="1628672.9"/>
    <n v="23"/>
    <n v="171.65"/>
    <n v="-1.35E-2"/>
    <n v="1.7299999999999999E-2"/>
    <s v="0/0"/>
    <m/>
    <x v="1"/>
    <x v="1"/>
    <x v="11"/>
    <s v="QTR1"/>
    <s v="2020-QTR1"/>
  </r>
  <r>
    <s v="VOLTAS-I"/>
    <s v="Long"/>
    <d v="2020-02-19T09:45:00"/>
    <n v="712.75"/>
    <d v="2020-02-19T15:15:00"/>
    <n v="738.6"/>
    <n v="3.6299999999999999E-2"/>
    <n v="17998.400000000001"/>
    <n v="3.5900000000000001E-2"/>
    <n v="704"/>
    <n v="501776"/>
    <n v="1646671.3"/>
    <n v="23"/>
    <n v="782.54"/>
    <n v="-8.3000000000000001E-3"/>
    <n v="3.6499999999999998E-2"/>
    <s v="0/0"/>
    <m/>
    <x v="1"/>
    <x v="1"/>
    <x v="11"/>
    <s v="QTR1"/>
    <s v="2020-QTR1"/>
  </r>
  <r>
    <s v="EQUITAS-I"/>
    <s v="Long"/>
    <d v="2020-02-19T10:00:00"/>
    <n v="108.15"/>
    <d v="2020-02-19T15:15:00"/>
    <n v="113.85"/>
    <n v="5.2699999999999997E-2"/>
    <n v="26276.5"/>
    <n v="5.2299999999999999E-2"/>
    <n v="4645"/>
    <n v="502356.75"/>
    <n v="1672947.8"/>
    <n v="22"/>
    <n v="1194.3900000000001"/>
    <n v="-4.5999999999999999E-3"/>
    <n v="5.2699999999999997E-2"/>
    <s v="0/0"/>
    <m/>
    <x v="1"/>
    <x v="1"/>
    <x v="11"/>
    <s v="QTR1"/>
    <s v="2020-QTR1"/>
  </r>
  <r>
    <s v="CIPLA-I"/>
    <s v="Long"/>
    <d v="2020-02-19T10:15:00"/>
    <n v="440.95"/>
    <d v="2020-02-19T15:15:00"/>
    <n v="447.65"/>
    <n v="1.52E-2"/>
    <n v="7411.2"/>
    <n v="1.4800000000000001E-2"/>
    <n v="1136"/>
    <n v="500919.22"/>
    <n v="1680359"/>
    <n v="21"/>
    <n v="352.91"/>
    <n v="-4.1999999999999997E-3"/>
    <n v="1.7100000000000001E-2"/>
    <s v="0/0"/>
    <m/>
    <x v="1"/>
    <x v="1"/>
    <x v="11"/>
    <s v="QTR1"/>
    <s v="2020-QTR1"/>
  </r>
  <r>
    <s v="CUMMINSIND-I"/>
    <s v="Long"/>
    <d v="2020-02-20T09:45:00"/>
    <n v="546.54999999999995"/>
    <d v="2020-02-20T10:00:00"/>
    <n v="545.5"/>
    <n v="-1.9E-3"/>
    <n v="-1161.8"/>
    <n v="-2.3E-3"/>
    <n v="916"/>
    <n v="500639.78"/>
    <n v="1679197.2"/>
    <n v="2"/>
    <n v="-580.9"/>
    <n v="-1.9E-3"/>
    <n v="3.5999999999999999E-3"/>
    <s v="0/0"/>
    <m/>
    <x v="0"/>
    <x v="1"/>
    <x v="11"/>
    <s v="QTR1"/>
    <s v="2020-QTR1"/>
  </r>
  <r>
    <s v="INFY-I"/>
    <s v="Long"/>
    <d v="2020-02-20T09:45:00"/>
    <n v="804.8"/>
    <d v="2020-02-20T10:15:00"/>
    <n v="802.55"/>
    <n v="-2.8E-3"/>
    <n v="-1599.5"/>
    <n v="-3.2000000000000002E-3"/>
    <n v="622"/>
    <n v="500585.59"/>
    <n v="1677597.7"/>
    <n v="3"/>
    <n v="-533.16999999999996"/>
    <n v="-4.4999999999999997E-3"/>
    <n v="5.0000000000000001E-4"/>
    <s v="0/0"/>
    <m/>
    <x v="0"/>
    <x v="1"/>
    <x v="11"/>
    <s v="QTR1"/>
    <s v="2020-QTR1"/>
  </r>
  <r>
    <s v="PETRONET-I"/>
    <s v="Long"/>
    <d v="2020-02-20T10:15:00"/>
    <n v="269.7"/>
    <d v="2020-02-20T11:30:00"/>
    <n v="269.25"/>
    <n v="-1.6999999999999999E-3"/>
    <n v="-1034.75"/>
    <n v="-2.0999999999999999E-3"/>
    <n v="1855"/>
    <n v="500293.53"/>
    <n v="1676562.95"/>
    <n v="6"/>
    <n v="-172.46"/>
    <n v="-1.6999999999999999E-3"/>
    <n v="4.7999999999999996E-3"/>
    <s v="0/0"/>
    <m/>
    <x v="0"/>
    <x v="1"/>
    <x v="11"/>
    <s v="QTR1"/>
    <s v="2020-QTR1"/>
  </r>
  <r>
    <s v="IBULHSGFIN-I"/>
    <s v="Long"/>
    <d v="2020-02-20T10:15:00"/>
    <n v="322.60000000000002"/>
    <d v="2020-02-20T12:45:00"/>
    <n v="347.35"/>
    <n v="7.6700000000000004E-2"/>
    <n v="38137.75"/>
    <n v="7.6300000000000007E-2"/>
    <n v="1549"/>
    <n v="499707.41"/>
    <n v="1714700.7"/>
    <n v="11"/>
    <n v="3467.07"/>
    <n v="-5.0000000000000001E-3"/>
    <n v="0.11840000000000001"/>
    <s v="0/0"/>
    <m/>
    <x v="1"/>
    <x v="1"/>
    <x v="11"/>
    <s v="QTR1"/>
    <s v="2020-QTR1"/>
  </r>
  <r>
    <s v="HINDPETRO-I"/>
    <s v="Long"/>
    <d v="2020-02-20T11:30:00"/>
    <n v="228.25"/>
    <d v="2020-02-20T12:45:00"/>
    <n v="226.45"/>
    <n v="-7.9000000000000008E-3"/>
    <n v="-4142"/>
    <n v="-8.3000000000000001E-3"/>
    <n v="2190"/>
    <n v="499867.5"/>
    <n v="1710558.7"/>
    <n v="6"/>
    <n v="-690.33"/>
    <n v="-7.9000000000000008E-3"/>
    <n v="2.3999999999999998E-3"/>
    <s v="0/0"/>
    <m/>
    <x v="0"/>
    <x v="1"/>
    <x v="11"/>
    <s v="QTR1"/>
    <s v="2020-QTR1"/>
  </r>
  <r>
    <s v="PETRONET-I"/>
    <s v="Long"/>
    <d v="2020-02-20T13:15:00"/>
    <n v="269.7"/>
    <d v="2020-02-20T13:30:00"/>
    <n v="268.64999999999998"/>
    <n v="-3.8999999999999998E-3"/>
    <n v="-2148.8000000000002"/>
    <n v="-4.3E-3"/>
    <n v="1856"/>
    <n v="500563.22"/>
    <n v="1708409.9"/>
    <n v="2"/>
    <n v="-1074.4000000000001"/>
    <n v="-4.4000000000000003E-3"/>
    <n v="3.8999999999999998E-3"/>
    <s v="0/0"/>
    <m/>
    <x v="0"/>
    <x v="1"/>
    <x v="11"/>
    <s v="QTR1"/>
    <s v="2020-QTR1"/>
  </r>
  <r>
    <s v="WIPRO-I"/>
    <s v="Long"/>
    <d v="2020-02-20T12:45:00"/>
    <n v="248.85"/>
    <d v="2020-02-20T13:45:00"/>
    <n v="248.15"/>
    <n v="-2.8E-3"/>
    <n v="-1607"/>
    <n v="-3.2000000000000002E-3"/>
    <n v="2010"/>
    <n v="500188.5"/>
    <n v="1706802.9"/>
    <n v="5"/>
    <n v="-321.39999999999998"/>
    <n v="-2.8E-3"/>
    <n v="2.3999999999999998E-3"/>
    <s v="0/0"/>
    <m/>
    <x v="0"/>
    <x v="1"/>
    <x v="11"/>
    <s v="QTR1"/>
    <s v="2020-QTR1"/>
  </r>
  <r>
    <s v="GMRINFRA-I"/>
    <s v="Long"/>
    <d v="2020-02-20T13:30:00"/>
    <n v="23.75"/>
    <d v="2020-02-20T14:45:00"/>
    <n v="23.7"/>
    <n v="-2.0999999999999999E-3"/>
    <n v="-1261.55"/>
    <n v="-2.5000000000000001E-3"/>
    <n v="21231"/>
    <n v="504236.25"/>
    <n v="1705541.35"/>
    <n v="6"/>
    <n v="-210.26"/>
    <n v="-8.3999999999999995E-3"/>
    <n v="6.3E-3"/>
    <s v="0/0"/>
    <m/>
    <x v="0"/>
    <x v="1"/>
    <x v="11"/>
    <s v="QTR1"/>
    <s v="2020-QTR1"/>
  </r>
  <r>
    <s v="GLENMARK-I"/>
    <s v="Long"/>
    <d v="2020-02-20T10:00:00"/>
    <n v="324.3"/>
    <d v="2020-02-20T15:00:00"/>
    <n v="321.75"/>
    <n v="-7.9000000000000008E-3"/>
    <n v="-4155.05"/>
    <n v="-8.3000000000000001E-3"/>
    <n v="1551"/>
    <n v="502989.28"/>
    <n v="1701386.3"/>
    <n v="21"/>
    <n v="-197.86"/>
    <n v="-7.9000000000000008E-3"/>
    <n v="7.9000000000000008E-3"/>
    <s v="0/0"/>
    <m/>
    <x v="0"/>
    <x v="1"/>
    <x v="11"/>
    <s v="QTR1"/>
    <s v="2020-QTR1"/>
  </r>
  <r>
    <s v="BIOCON-I"/>
    <s v="Long"/>
    <d v="2020-02-20T10:30:00"/>
    <n v="313.75"/>
    <d v="2020-02-20T15:15:00"/>
    <n v="316.25"/>
    <n v="8.0000000000000002E-3"/>
    <n v="3797.5"/>
    <n v="7.6E-3"/>
    <n v="1599"/>
    <n v="501686.25"/>
    <n v="1705183.8"/>
    <n v="20"/>
    <n v="189.88"/>
    <n v="-5.3E-3"/>
    <n v="2.07E-2"/>
    <s v="0/0"/>
    <m/>
    <x v="1"/>
    <x v="1"/>
    <x v="11"/>
    <s v="QTR1"/>
    <s v="2020-QTR1"/>
  </r>
  <r>
    <s v="ASHOKLEY-I"/>
    <s v="Long"/>
    <d v="2020-02-20T14:30:00"/>
    <n v="84.25"/>
    <d v="2020-02-20T15:15:00"/>
    <n v="84.4"/>
    <n v="1.8E-3"/>
    <n v="692.8"/>
    <n v="1.4E-3"/>
    <n v="5952"/>
    <n v="501456"/>
    <n v="1705876.6"/>
    <n v="4"/>
    <n v="173.2"/>
    <n v="-4.1999999999999997E-3"/>
    <n v="5.3E-3"/>
    <s v="0/0"/>
    <m/>
    <x v="1"/>
    <x v="1"/>
    <x v="11"/>
    <s v="QTR1"/>
    <s v="2020-QTR1"/>
  </r>
  <r>
    <s v="SAIL-I"/>
    <s v="Short"/>
    <d v="2020-02-24T09:45:00"/>
    <n v="40.65"/>
    <d v="2020-02-24T10:15:00"/>
    <n v="40.9"/>
    <n v="6.1999999999999998E-3"/>
    <n v="-3260"/>
    <n v="-6.6E-3"/>
    <n v="12240"/>
    <n v="497556.03"/>
    <n v="1702616.6"/>
    <n v="3"/>
    <n v="-1086.67"/>
    <n v="-6.1999999999999998E-3"/>
    <n v="4.8999999999999998E-3"/>
    <s v="0/0"/>
    <m/>
    <x v="0"/>
    <x v="1"/>
    <x v="11"/>
    <s v="QTR1"/>
    <s v="2020-QTR1"/>
  </r>
  <r>
    <s v="BHEL-I"/>
    <s v="Short"/>
    <d v="2020-02-24T09:45:00"/>
    <n v="34.6"/>
    <d v="2020-02-24T10:45:00"/>
    <n v="34.5"/>
    <n v="-2.8999999999999998E-3"/>
    <n v="1243"/>
    <n v="2.5000000000000001E-3"/>
    <n v="14430"/>
    <n v="499277.97"/>
    <n v="1703859.6"/>
    <n v="5"/>
    <n v="248.6"/>
    <n v="-1.4E-3"/>
    <n v="1.01E-2"/>
    <s v="0/0"/>
    <m/>
    <x v="1"/>
    <x v="1"/>
    <x v="11"/>
    <s v="QTR1"/>
    <s v="2020-QTR1"/>
  </r>
  <r>
    <s v="PNB-I"/>
    <s v="Short"/>
    <d v="2020-02-24T09:45:00"/>
    <n v="50.85"/>
    <d v="2020-02-24T10:45:00"/>
    <n v="51.4"/>
    <n v="1.0800000000000001E-2"/>
    <n v="-5571.3"/>
    <n v="-1.12E-2"/>
    <n v="9766"/>
    <n v="496601.09"/>
    <n v="1698288.3"/>
    <n v="5"/>
    <n v="-1114.26"/>
    <n v="-1.0800000000000001E-2"/>
    <n v="1E-3"/>
    <s v="0/0"/>
    <m/>
    <x v="0"/>
    <x v="1"/>
    <x v="11"/>
    <s v="QTR1"/>
    <s v="2020-QTR1"/>
  </r>
  <r>
    <s v="ADANIPOWER-I"/>
    <s v="Short"/>
    <d v="2020-02-24T09:45:00"/>
    <n v="57.05"/>
    <d v="2020-02-24T11:15:00"/>
    <n v="57.25"/>
    <n v="3.5000000000000001E-3"/>
    <n v="-1946.8"/>
    <n v="-3.8999999999999998E-3"/>
    <n v="8734"/>
    <n v="498274.69"/>
    <n v="1696341.5"/>
    <n v="7"/>
    <n v="-278.11"/>
    <n v="-4.4000000000000003E-3"/>
    <n v="5.3E-3"/>
    <s v="0/0"/>
    <m/>
    <x v="0"/>
    <x v="1"/>
    <x v="11"/>
    <s v="QTR1"/>
    <s v="2020-QTR1"/>
  </r>
  <r>
    <s v="UJJIVAN-I"/>
    <s v="Short"/>
    <d v="2020-02-24T11:30:00"/>
    <n v="381.65"/>
    <d v="2020-02-24T11:45:00"/>
    <n v="383.2"/>
    <n v="4.1000000000000003E-3"/>
    <n v="-2228.9499999999998"/>
    <n v="-4.4999999999999997E-3"/>
    <n v="1309"/>
    <n v="499579.84"/>
    <n v="1694112.55"/>
    <n v="2"/>
    <n v="-1114.48"/>
    <n v="-4.1000000000000003E-3"/>
    <n v="1E-3"/>
    <s v="0/0"/>
    <m/>
    <x v="0"/>
    <x v="1"/>
    <x v="11"/>
    <s v="QTR1"/>
    <s v="2020-QTR1"/>
  </r>
  <r>
    <s v="TATAPOWER-I"/>
    <s v="Long"/>
    <d v="2020-02-24T11:30:00"/>
    <n v="52.55"/>
    <d v="2020-02-24T13:15:00"/>
    <n v="52.05"/>
    <n v="-9.4999999999999998E-3"/>
    <n v="-4944"/>
    <n v="-9.9000000000000008E-3"/>
    <n v="9488"/>
    <n v="498594.41"/>
    <n v="1689168.55"/>
    <n v="8"/>
    <n v="-618"/>
    <n v="-9.4999999999999998E-3"/>
    <n v="2.8999999999999998E-3"/>
    <s v="0/0"/>
    <m/>
    <x v="0"/>
    <x v="1"/>
    <x v="11"/>
    <s v="QTR1"/>
    <s v="2020-QTR1"/>
  </r>
  <r>
    <s v="IGL-I"/>
    <s v="Short"/>
    <d v="2020-02-24T10:15:00"/>
    <n v="457"/>
    <d v="2020-02-24T15:15:00"/>
    <n v="453"/>
    <n v="-8.8000000000000005E-3"/>
    <n v="4148"/>
    <n v="8.3999999999999995E-3"/>
    <n v="1087"/>
    <n v="496759"/>
    <n v="1693316.55"/>
    <n v="21"/>
    <n v="197.52"/>
    <n v="-7.7000000000000002E-3"/>
    <n v="9.2999999999999992E-3"/>
    <s v="0/0"/>
    <m/>
    <x v="1"/>
    <x v="1"/>
    <x v="11"/>
    <s v="QTR1"/>
    <s v="2020-QTR1"/>
  </r>
  <r>
    <s v="BHARATFORG-I"/>
    <s v="Short"/>
    <d v="2020-02-24T12:15:00"/>
    <n v="474.35"/>
    <d v="2020-02-24T15:15:00"/>
    <n v="459"/>
    <n v="-3.2399999999999998E-2"/>
    <n v="15978.9"/>
    <n v="3.2000000000000001E-2"/>
    <n v="1054"/>
    <n v="499964.91"/>
    <n v="1709295.45"/>
    <n v="13"/>
    <n v="1229.1500000000001"/>
    <n v="-3.7000000000000002E-3"/>
    <n v="3.2399999999999998E-2"/>
    <s v="0/0"/>
    <m/>
    <x v="1"/>
    <x v="1"/>
    <x v="11"/>
    <s v="QTR1"/>
    <s v="2020-QTR1"/>
  </r>
  <r>
    <s v="GRASIM-I"/>
    <s v="Short"/>
    <d v="2020-02-24T12:15:00"/>
    <n v="738.85"/>
    <d v="2020-02-24T15:15:00"/>
    <n v="723.65"/>
    <n v="-2.06E-2"/>
    <n v="10060"/>
    <n v="2.0199999999999999E-2"/>
    <n v="675"/>
    <n v="498723.72"/>
    <n v="1719355.45"/>
    <n v="13"/>
    <n v="773.85"/>
    <n v="-2.5000000000000001E-3"/>
    <n v="2.06E-2"/>
    <s v="0/0"/>
    <m/>
    <x v="1"/>
    <x v="1"/>
    <x v="11"/>
    <s v="QTR1"/>
    <s v="2020-QTR1"/>
  </r>
  <r>
    <s v="NATIONALUM-I"/>
    <s v="Short"/>
    <d v="2020-02-24T13:15:00"/>
    <n v="37.799999999999997"/>
    <d v="2020-02-24T15:15:00"/>
    <n v="37"/>
    <n v="-2.12E-2"/>
    <n v="10382.4"/>
    <n v="2.0799999999999999E-2"/>
    <n v="13228"/>
    <n v="500018.38"/>
    <n v="1729737.85"/>
    <n v="9"/>
    <n v="1153.5999999999999"/>
    <n v="0"/>
    <n v="2.3800000000000002E-2"/>
    <s v="0/0"/>
    <m/>
    <x v="1"/>
    <x v="1"/>
    <x v="11"/>
    <s v="QTR1"/>
    <s v="2020-QTR1"/>
  </r>
  <r>
    <s v="RECLTD-I"/>
    <s v="Short"/>
    <d v="2020-02-25T10:30:00"/>
    <n v="134.65"/>
    <d v="2020-02-25T12:00:00"/>
    <n v="135.30000000000001"/>
    <n v="4.7999999999999996E-3"/>
    <n v="-2610.1999999999998"/>
    <n v="-5.1999999999999998E-3"/>
    <n v="3708"/>
    <n v="499282.19"/>
    <n v="1727127.65"/>
    <n v="7"/>
    <n v="-372.89"/>
    <n v="-4.7999999999999996E-3"/>
    <n v="6.9999999999999999E-4"/>
    <s v="0/0"/>
    <m/>
    <x v="0"/>
    <x v="1"/>
    <x v="11"/>
    <s v="QTR1"/>
    <s v="2020-QTR1"/>
  </r>
  <r>
    <s v="GAIL-I"/>
    <s v="Short"/>
    <d v="2020-02-25T10:15:00"/>
    <n v="114.95"/>
    <d v="2020-02-25T15:15:00"/>
    <n v="114.55"/>
    <n v="-3.5000000000000001E-3"/>
    <n v="1539.2"/>
    <n v="3.0999999999999999E-3"/>
    <n v="4348"/>
    <n v="499802.59"/>
    <n v="1728666.85"/>
    <n v="21"/>
    <n v="73.3"/>
    <n v="-3.0000000000000001E-3"/>
    <n v="1.1299999999999999E-2"/>
    <s v="0/0"/>
    <m/>
    <x v="1"/>
    <x v="1"/>
    <x v="11"/>
    <s v="QTR1"/>
    <s v="2020-QTR1"/>
  </r>
  <r>
    <s v="CIPLA-I"/>
    <s v="Short"/>
    <d v="2020-02-25T10:15:00"/>
    <n v="425.85"/>
    <d v="2020-02-25T15:15:00"/>
    <n v="425.8"/>
    <n v="-1E-4"/>
    <n v="-141.4"/>
    <n v="-2.9999999999999997E-4"/>
    <n v="1172"/>
    <n v="499096.22"/>
    <n v="1728525.45"/>
    <n v="21"/>
    <n v="-6.73"/>
    <n v="-2.0999999999999999E-3"/>
    <n v="1.23E-2"/>
    <s v="0/0"/>
    <m/>
    <x v="0"/>
    <x v="1"/>
    <x v="11"/>
    <s v="QTR1"/>
    <s v="2020-QTR1"/>
  </r>
  <r>
    <s v="ADANIPORTS-I"/>
    <s v="Short"/>
    <d v="2020-02-25T10:45:00"/>
    <n v="356.95"/>
    <d v="2020-02-25T15:15:00"/>
    <n v="358.5"/>
    <n v="4.3E-3"/>
    <n v="-2365.35"/>
    <n v="-4.7000000000000002E-3"/>
    <n v="1397"/>
    <n v="498659.16"/>
    <n v="1726160.1"/>
    <n v="19"/>
    <n v="-124.49"/>
    <n v="-6.7000000000000002E-3"/>
    <n v="2.3999999999999998E-3"/>
    <s v="0/0"/>
    <m/>
    <x v="0"/>
    <x v="1"/>
    <x v="11"/>
    <s v="QTR1"/>
    <s v="2020-QTR1"/>
  </r>
  <r>
    <s v="WIPRO-I"/>
    <s v="Short"/>
    <d v="2020-02-25T12:00:00"/>
    <n v="244.1"/>
    <d v="2020-02-25T15:15:00"/>
    <n v="245.25"/>
    <n v="4.7000000000000002E-3"/>
    <n v="-2555.1999999999998"/>
    <n v="-5.1000000000000004E-3"/>
    <n v="2048"/>
    <n v="499916.81"/>
    <n v="1723604.9"/>
    <n v="14"/>
    <n v="-182.51"/>
    <n v="-4.7000000000000002E-3"/>
    <n v="4.1000000000000003E-3"/>
    <s v="0/0"/>
    <m/>
    <x v="0"/>
    <x v="1"/>
    <x v="11"/>
    <s v="QTR1"/>
    <s v="2020-QTR1"/>
  </r>
  <r>
    <s v="GAIL-I"/>
    <s v="Short"/>
    <d v="2020-02-26T10:00:00"/>
    <n v="111.55"/>
    <d v="2020-02-26T10:45:00"/>
    <n v="110.45"/>
    <n v="-9.9000000000000008E-3"/>
    <n v="4723.6000000000004"/>
    <n v="9.4999999999999998E-3"/>
    <n v="4476"/>
    <n v="499297.81"/>
    <n v="1728328.5"/>
    <n v="4"/>
    <n v="1180.9000000000001"/>
    <n v="-2.7000000000000001E-3"/>
    <n v="1.84E-2"/>
    <s v="0/0"/>
    <m/>
    <x v="1"/>
    <x v="1"/>
    <x v="11"/>
    <s v="QTR1"/>
    <s v="2020-QTR1"/>
  </r>
  <r>
    <s v="AMARAJABAT-I"/>
    <s v="Short"/>
    <d v="2020-02-26T10:00:00"/>
    <n v="687.4"/>
    <d v="2020-02-26T11:15:00"/>
    <n v="680"/>
    <n v="-1.0800000000000001E-2"/>
    <n v="5179.8"/>
    <n v="1.04E-2"/>
    <n v="727"/>
    <n v="499739.81"/>
    <n v="1733508.3"/>
    <n v="6"/>
    <n v="863.3"/>
    <n v="-8.0999999999999996E-3"/>
    <n v="1.5900000000000001E-2"/>
    <s v="0/0"/>
    <m/>
    <x v="1"/>
    <x v="1"/>
    <x v="11"/>
    <s v="QTR1"/>
    <s v="2020-QTR1"/>
  </r>
  <r>
    <s v="ASHOKLEY-I"/>
    <s v="Short"/>
    <d v="2020-02-26T10:00:00"/>
    <n v="78.400000000000006"/>
    <d v="2020-02-26T11:45:00"/>
    <n v="79.2"/>
    <n v="1.0200000000000001E-2"/>
    <n v="-5288.8"/>
    <n v="-1.06E-2"/>
    <n v="6361"/>
    <n v="498702.41"/>
    <n v="1728219.5"/>
    <n v="8"/>
    <n v="-661.1"/>
    <n v="-1.0200000000000001E-2"/>
    <n v="1.0800000000000001E-2"/>
    <s v="0/0"/>
    <m/>
    <x v="0"/>
    <x v="1"/>
    <x v="11"/>
    <s v="QTR1"/>
    <s v="2020-QTR1"/>
  </r>
  <r>
    <s v="MARICO-I"/>
    <s v="Short"/>
    <d v="2020-02-26T11:00:00"/>
    <n v="303.5"/>
    <d v="2020-02-26T12:45:00"/>
    <n v="305.45"/>
    <n v="6.4000000000000003E-3"/>
    <n v="-3409.7"/>
    <n v="-6.7999999999999996E-3"/>
    <n v="1646"/>
    <n v="499561"/>
    <n v="1724809.8"/>
    <n v="8"/>
    <n v="-426.21"/>
    <n v="-6.4000000000000003E-3"/>
    <n v="5.5999999999999999E-3"/>
    <s v="0/0"/>
    <m/>
    <x v="0"/>
    <x v="1"/>
    <x v="11"/>
    <s v="QTR1"/>
    <s v="2020-QTR1"/>
  </r>
  <r>
    <s v="CONCOR-I"/>
    <s v="Short"/>
    <d v="2020-02-26T10:15:00"/>
    <n v="538.5"/>
    <d v="2020-02-26T15:15:00"/>
    <n v="510"/>
    <n v="-5.2900000000000003E-2"/>
    <n v="26248"/>
    <n v="5.2499999999999998E-2"/>
    <n v="928"/>
    <n v="499728"/>
    <n v="1751057.8"/>
    <n v="21"/>
    <n v="1249.9000000000001"/>
    <n v="-8.9999999999999998E-4"/>
    <n v="5.2900000000000003E-2"/>
    <s v="0/0"/>
    <m/>
    <x v="1"/>
    <x v="1"/>
    <x v="11"/>
    <s v="QTR1"/>
    <s v="2020-QTR1"/>
  </r>
  <r>
    <s v="NMDC-I"/>
    <s v="Short"/>
    <d v="2020-02-26T14:00:00"/>
    <n v="99.65"/>
    <d v="2020-02-26T15:15:00"/>
    <n v="98.1"/>
    <n v="-1.5599999999999999E-2"/>
    <n v="7570.15"/>
    <n v="1.52E-2"/>
    <n v="5013"/>
    <n v="499545.47"/>
    <n v="1758627.95"/>
    <n v="6"/>
    <n v="1261.69"/>
    <n v="-2.5000000000000001E-3"/>
    <n v="1.9599999999999999E-2"/>
    <s v="0/0"/>
    <m/>
    <x v="1"/>
    <x v="1"/>
    <x v="11"/>
    <s v="QTR1"/>
    <s v="2020-QTR1"/>
  </r>
  <r>
    <s v="GAIL-I"/>
    <s v="Short"/>
    <d v="2020-02-26T14:00:00"/>
    <n v="109.5"/>
    <d v="2020-02-26T15:15:00"/>
    <n v="108"/>
    <n v="-1.37E-2"/>
    <n v="6599.5"/>
    <n v="1.3299999999999999E-2"/>
    <n v="4533"/>
    <n v="496363.5"/>
    <n v="1765227.45"/>
    <n v="6"/>
    <n v="1099.92"/>
    <n v="-7.3000000000000001E-3"/>
    <n v="1.6400000000000001E-2"/>
    <s v="0/0"/>
    <m/>
    <x v="1"/>
    <x v="1"/>
    <x v="11"/>
    <s v="QTR1"/>
    <s v="2020-QTR1"/>
  </r>
  <r>
    <s v="TATAPOWER-I"/>
    <s v="Short"/>
    <d v="2020-02-26T14:15:00"/>
    <n v="48.85"/>
    <d v="2020-02-26T15:15:00"/>
    <n v="49.25"/>
    <n v="8.2000000000000007E-3"/>
    <n v="-4269.2"/>
    <n v="-8.6E-3"/>
    <n v="10173"/>
    <n v="496951.03"/>
    <n v="1760958.25"/>
    <n v="5"/>
    <n v="-853.84"/>
    <n v="-8.2000000000000007E-3"/>
    <n v="2E-3"/>
    <s v="0/0"/>
    <m/>
    <x v="0"/>
    <x v="1"/>
    <x v="11"/>
    <s v="QTR1"/>
    <s v="2020-QTR1"/>
  </r>
  <r>
    <s v="PNB-I"/>
    <s v="Short"/>
    <d v="2020-03-23T09:45:00"/>
    <n v="35.4"/>
    <d v="2020-03-23T10:45:00"/>
    <n v="37.049999999999997"/>
    <n v="4.6600000000000003E-2"/>
    <n v="-23276.9"/>
    <n v="-4.7E-2"/>
    <n v="13986"/>
    <n v="495104.41"/>
    <n v="1737681.35"/>
    <n v="2"/>
    <n v="-11638.45"/>
    <n v="-4.6600000000000003E-2"/>
    <n v="1.4E-3"/>
    <s v="0/0"/>
    <m/>
    <x v="0"/>
    <x v="1"/>
    <x v="0"/>
    <s v="QTR1"/>
    <s v="2020-QTR1"/>
  </r>
  <r>
    <s v="RBLBANK-I"/>
    <s v="Short"/>
    <d v="2020-03-23T09:45:00"/>
    <n v="152.55000000000001"/>
    <d v="2020-03-23T10:45:00"/>
    <n v="157.75"/>
    <n v="3.4099999999999998E-2"/>
    <n v="-16803.599999999999"/>
    <n v="-3.4500000000000003E-2"/>
    <n v="3193"/>
    <n v="487092.16"/>
    <n v="1720877.75"/>
    <n v="2"/>
    <n v="-8401.7999999999993"/>
    <n v="-3.8699999999999998E-2"/>
    <n v="5.8999999999999999E-3"/>
    <s v="0/0"/>
    <m/>
    <x v="0"/>
    <x v="1"/>
    <x v="0"/>
    <s v="QTR1"/>
    <s v="2020-QTR1"/>
  </r>
  <r>
    <s v="EXIDEIND-I"/>
    <s v="Short"/>
    <d v="2020-03-23T09:45:00"/>
    <n v="135.5"/>
    <d v="2020-03-23T11:00:00"/>
    <n v="138.1"/>
    <n v="1.9199999999999998E-2"/>
    <n v="-9757.6"/>
    <n v="-1.9599999999999999E-2"/>
    <n v="3676"/>
    <n v="498098"/>
    <n v="1711120.15"/>
    <n v="3"/>
    <n v="-3252.53"/>
    <n v="-1.9199999999999998E-2"/>
    <n v="1.7000000000000001E-2"/>
    <s v="0/0"/>
    <m/>
    <x v="0"/>
    <x v="1"/>
    <x v="0"/>
    <s v="QTR1"/>
    <s v="2020-QTR1"/>
  </r>
  <r>
    <s v="CANBK-I"/>
    <s v="Short"/>
    <d v="2020-03-23T09:45:00"/>
    <n v="87.05"/>
    <d v="2020-03-23T15:15:00"/>
    <n v="77"/>
    <n v="-0.11550000000000001"/>
    <n v="57527.199999999997"/>
    <n v="0.11509999999999999"/>
    <n v="5744"/>
    <n v="500015.22"/>
    <n v="1768647.35"/>
    <n v="20"/>
    <n v="2876.36"/>
    <n v="-4.0000000000000001E-3"/>
    <n v="0.14419999999999999"/>
    <s v="0/0"/>
    <m/>
    <x v="1"/>
    <x v="1"/>
    <x v="0"/>
    <s v="QTR1"/>
    <s v="2020-QTR1"/>
  </r>
  <r>
    <s v="ONGC-I"/>
    <s v="Short"/>
    <d v="2020-03-23T10:45:00"/>
    <n v="62.3"/>
    <d v="2020-03-23T15:15:00"/>
    <n v="60.3"/>
    <n v="-3.2099999999999997E-2"/>
    <n v="15426"/>
    <n v="3.1699999999999999E-2"/>
    <n v="7813"/>
    <n v="486749.91"/>
    <n v="1784073.35"/>
    <n v="19"/>
    <n v="811.89"/>
    <n v="-2.7300000000000001E-2"/>
    <n v="5.1400000000000001E-2"/>
    <s v="0/0"/>
    <m/>
    <x v="1"/>
    <x v="1"/>
    <x v="0"/>
    <s v="QTR1"/>
    <s v="2020-QTR1"/>
  </r>
  <r>
    <s v="ADANIENT-I"/>
    <s v="Short"/>
    <d v="2020-03-23T10:45:00"/>
    <n v="120"/>
    <d v="2020-03-23T15:15:00"/>
    <n v="121"/>
    <n v="8.3000000000000001E-3"/>
    <n v="-2200"/>
    <n v="-9.1999999999999998E-3"/>
    <n v="2000"/>
    <n v="240000"/>
    <n v="1781873.35"/>
    <n v="19"/>
    <n v="-115.79"/>
    <n v="-0.12540000000000001"/>
    <n v="3.3300000000000003E-2"/>
    <s v="0/0"/>
    <m/>
    <x v="0"/>
    <x v="1"/>
    <x v="0"/>
    <s v="QTR1"/>
    <s v="2020-QTR1"/>
  </r>
  <r>
    <s v="HINDPETRO-I"/>
    <s v="Short"/>
    <d v="2020-03-23T11:15:00"/>
    <n v="193.1"/>
    <d v="2020-03-23T15:15:00"/>
    <n v="184.75"/>
    <n v="-4.3200000000000002E-2"/>
    <n v="21142.6"/>
    <n v="4.2799999999999998E-2"/>
    <n v="2556"/>
    <n v="493563.63"/>
    <n v="1803015.95"/>
    <n v="17"/>
    <n v="1243.68"/>
    <n v="-1.37E-2"/>
    <n v="7.85E-2"/>
    <s v="0/0"/>
    <m/>
    <x v="1"/>
    <x v="1"/>
    <x v="0"/>
    <s v="QTR1"/>
    <s v="2020-QTR1"/>
  </r>
  <r>
    <s v="ONGC-I"/>
    <s v="Short"/>
    <d v="2020-03-25T11:00:00"/>
    <n v="60.7"/>
    <d v="2020-03-25T12:30:00"/>
    <n v="61.25"/>
    <n v="9.1000000000000004E-3"/>
    <n v="-4726.5"/>
    <n v="-9.4999999999999998E-3"/>
    <n v="8230"/>
    <n v="499561"/>
    <n v="1798289.45"/>
    <n v="7"/>
    <n v="-675.21"/>
    <n v="-9.1000000000000004E-3"/>
    <n v="1.4E-2"/>
    <s v="0/0"/>
    <m/>
    <x v="0"/>
    <x v="1"/>
    <x v="0"/>
    <s v="QTR1"/>
    <s v="2020-QTR1"/>
  </r>
  <r>
    <s v="CADILAHC-I"/>
    <s v="Short"/>
    <d v="2020-03-25T10:15:00"/>
    <n v="265.35000000000002"/>
    <d v="2020-03-25T15:15:00"/>
    <n v="265.89999999999998"/>
    <n v="2.0999999999999999E-3"/>
    <n v="-1225.2"/>
    <n v="-2.5000000000000001E-3"/>
    <n v="1864"/>
    <n v="494612.41"/>
    <n v="1797064.25"/>
    <n v="21"/>
    <n v="-58.34"/>
    <n v="-1.1900000000000001E-2"/>
    <n v="2.9600000000000001E-2"/>
    <s v="0/0"/>
    <m/>
    <x v="0"/>
    <x v="1"/>
    <x v="0"/>
    <s v="QTR1"/>
    <s v="2020-QTR1"/>
  </r>
  <r>
    <s v="TORNTPOWER-I"/>
    <s v="Long"/>
    <d v="2020-03-25T11:15:00"/>
    <n v="277.3"/>
    <d v="2020-03-25T15:15:00"/>
    <n v="273"/>
    <n v="-1.55E-2"/>
    <n v="-7987.3"/>
    <n v="-1.5900000000000001E-2"/>
    <n v="1811"/>
    <n v="502190.28"/>
    <n v="1789076.95"/>
    <n v="17"/>
    <n v="-469.84"/>
    <n v="-1.6199999999999999E-2"/>
    <n v="2.7799999999999998E-2"/>
    <s v="0/0"/>
    <m/>
    <x v="0"/>
    <x v="1"/>
    <x v="0"/>
    <s v="QTR1"/>
    <s v="2020-QTR1"/>
  </r>
  <r>
    <s v="MANAPPURAM-I"/>
    <s v="Long"/>
    <d v="2020-03-25T12:15:00"/>
    <n v="91.7"/>
    <d v="2020-03-25T15:15:00"/>
    <n v="103.15"/>
    <n v="0.1249"/>
    <n v="62236.85"/>
    <n v="0.1245"/>
    <n v="5453"/>
    <n v="500040.09"/>
    <n v="1851313.8"/>
    <n v="13"/>
    <n v="4787.45"/>
    <n v="-6.0000000000000001E-3"/>
    <n v="0.1249"/>
    <s v="0/0"/>
    <m/>
    <x v="1"/>
    <x v="1"/>
    <x v="0"/>
    <s v="QTR1"/>
    <s v="2020-QTR1"/>
  </r>
  <r>
    <s v="INFY-I"/>
    <s v="Long"/>
    <d v="2020-03-25T12:45:00"/>
    <n v="591.95000000000005"/>
    <d v="2020-03-25T15:15:00"/>
    <n v="610"/>
    <n v="3.0499999999999999E-2"/>
    <n v="15016.15"/>
    <n v="3.0099999999999998E-2"/>
    <n v="843"/>
    <n v="499013.88"/>
    <n v="1866329.95"/>
    <n v="11"/>
    <n v="1365.1"/>
    <n v="0"/>
    <n v="6.93E-2"/>
    <s v="0/0"/>
    <m/>
    <x v="1"/>
    <x v="1"/>
    <x v="0"/>
    <s v="QTR1"/>
    <s v="2020-QTR1"/>
  </r>
  <r>
    <s v="ICICIPRULI-I"/>
    <s v="Long"/>
    <d v="2020-03-26T10:00:00"/>
    <n v="362"/>
    <d v="2020-03-26T10:15:00"/>
    <n v="352.65"/>
    <n v="-2.58E-2"/>
    <n v="-13364.8"/>
    <n v="-2.6200000000000001E-2"/>
    <n v="1408"/>
    <n v="509696"/>
    <n v="1852965.15"/>
    <n v="2"/>
    <n v="-6682.4"/>
    <n v="-2.58E-2"/>
    <n v="1.5299999999999999E-2"/>
    <s v="0/0"/>
    <m/>
    <x v="0"/>
    <x v="1"/>
    <x v="0"/>
    <s v="QTR1"/>
    <s v="2020-QTR1"/>
  </r>
  <r>
    <s v="UJJIVAN-I"/>
    <s v="Long"/>
    <d v="2020-03-26T10:00:00"/>
    <n v="175.55"/>
    <d v="2020-03-26T11:00:00"/>
    <n v="170.05"/>
    <n v="-3.1300000000000001E-2"/>
    <n v="-15858.5"/>
    <n v="-3.1699999999999999E-2"/>
    <n v="2847"/>
    <n v="499790.84"/>
    <n v="1837106.65"/>
    <n v="5"/>
    <n v="-3171.7"/>
    <n v="-3.1300000000000001E-2"/>
    <n v="2.0199999999999999E-2"/>
    <s v="0/0"/>
    <m/>
    <x v="0"/>
    <x v="1"/>
    <x v="0"/>
    <s v="QTR1"/>
    <s v="2020-QTR1"/>
  </r>
  <r>
    <s v="IBULHSGFIN-I"/>
    <s v="Long"/>
    <d v="2020-03-26T10:45:00"/>
    <n v="102.35"/>
    <d v="2020-03-26T11:00:00"/>
    <n v="99.45"/>
    <n v="-2.8299999999999999E-2"/>
    <n v="-14386.8"/>
    <n v="-2.87E-2"/>
    <n v="4892"/>
    <n v="500696.19"/>
    <n v="1822719.85"/>
    <n v="2"/>
    <n v="-7193.4"/>
    <n v="-4.4499999999999998E-2"/>
    <n v="2E-3"/>
    <s v="0/0"/>
    <m/>
    <x v="0"/>
    <x v="1"/>
    <x v="0"/>
    <s v="QTR1"/>
    <s v="2020-QTR1"/>
  </r>
  <r>
    <s v="PEL-I"/>
    <s v="Long"/>
    <d v="2020-03-26T10:00:00"/>
    <n v="751.9"/>
    <d v="2020-03-26T11:30:00"/>
    <n v="871.4"/>
    <n v="0.15890000000000001"/>
    <n v="77475"/>
    <n v="0.1585"/>
    <n v="650"/>
    <n v="488735.03"/>
    <n v="1900194.85"/>
    <n v="7"/>
    <n v="11067.86"/>
    <n v="0"/>
    <n v="0.21060000000000001"/>
    <s v="0/0"/>
    <m/>
    <x v="1"/>
    <x v="1"/>
    <x v="0"/>
    <s v="QTR1"/>
    <s v="2020-QTR1"/>
  </r>
  <r>
    <s v="SRTRANSFIN-I"/>
    <s v="Long"/>
    <d v="2020-03-26T11:45:00"/>
    <n v="667.1"/>
    <d v="2020-03-26T13:00:00"/>
    <n v="645.65"/>
    <n v="-3.2199999999999999E-2"/>
    <n v="-16308.95"/>
    <n v="-3.2599999999999997E-2"/>
    <n v="751"/>
    <n v="500992.09"/>
    <n v="1883885.9"/>
    <n v="6"/>
    <n v="-2718.16"/>
    <n v="-3.2199999999999999E-2"/>
    <n v="7.7999999999999996E-3"/>
    <s v="0/0"/>
    <m/>
    <x v="0"/>
    <x v="1"/>
    <x v="0"/>
    <s v="QTR1"/>
    <s v="2020-QTR1"/>
  </r>
  <r>
    <s v="PEL-I"/>
    <s v="Long"/>
    <d v="2020-03-26T11:45:00"/>
    <n v="894.9"/>
    <d v="2020-03-26T13:30:00"/>
    <n v="871.4"/>
    <n v="-2.63E-2"/>
    <n v="-13665.5"/>
    <n v="-2.6599999999999999E-2"/>
    <n v="573"/>
    <n v="512777.72"/>
    <n v="1870220.4"/>
    <n v="8"/>
    <n v="-1708.19"/>
    <n v="-3.2000000000000001E-2"/>
    <n v="0.13089999999999999"/>
    <s v="0/0"/>
    <m/>
    <x v="0"/>
    <x v="1"/>
    <x v="0"/>
    <s v="QTR1"/>
    <s v="2020-QTR1"/>
  </r>
  <r>
    <s v="AXISBANK-I"/>
    <s v="Long"/>
    <d v="2020-03-26T11:00:00"/>
    <n v="356.7"/>
    <d v="2020-03-26T14:45:00"/>
    <n v="348.4"/>
    <n v="-2.3300000000000001E-2"/>
    <n v="-11836.6"/>
    <n v="-2.3699999999999999E-2"/>
    <n v="1402"/>
    <n v="500093.41"/>
    <n v="1858383.8"/>
    <n v="16"/>
    <n v="-739.79"/>
    <n v="-2.3300000000000001E-2"/>
    <n v="0.1061"/>
    <s v="0/0"/>
    <m/>
    <x v="0"/>
    <x v="1"/>
    <x v="0"/>
    <s v="QTR1"/>
    <s v="2020-QTR1"/>
  </r>
  <r>
    <s v="MCDOWELL-N-I"/>
    <s v="Long"/>
    <d v="2020-03-26T14:45:00"/>
    <n v="500"/>
    <d v="2020-03-26T15:00:00"/>
    <n v="487.95"/>
    <n v="-2.41E-2"/>
    <n v="-12382.55"/>
    <n v="-2.4500000000000001E-2"/>
    <n v="1011"/>
    <n v="505500"/>
    <n v="1846001.25"/>
    <n v="2"/>
    <n v="-6191.28"/>
    <n v="-2.41E-2"/>
    <n v="5.9999999999999995E-4"/>
    <s v="0/0"/>
    <m/>
    <x v="0"/>
    <x v="1"/>
    <x v="0"/>
    <s v="QTR1"/>
    <s v="2020-QTR1"/>
  </r>
  <r>
    <s v="PFC-I"/>
    <s v="Long"/>
    <d v="2020-03-26T11:15:00"/>
    <n v="88.95"/>
    <d v="2020-03-26T15:15:00"/>
    <n v="92.8"/>
    <n v="4.3299999999999998E-2"/>
    <n v="21725.75"/>
    <n v="4.2900000000000001E-2"/>
    <n v="5695"/>
    <n v="506570.22"/>
    <n v="1867727"/>
    <n v="17"/>
    <n v="1277.99"/>
    <n v="-1.41E-2"/>
    <n v="5.3400000000000003E-2"/>
    <s v="0/0"/>
    <m/>
    <x v="1"/>
    <x v="1"/>
    <x v="0"/>
    <s v="QTR1"/>
    <s v="2020-QTR1"/>
  </r>
  <r>
    <s v="CONCOR-I"/>
    <s v="Long"/>
    <d v="2020-03-26T13:00:00"/>
    <n v="297.3"/>
    <d v="2020-03-26T15:15:00"/>
    <n v="312.25"/>
    <n v="5.0299999999999997E-2"/>
    <n v="24886.1"/>
    <n v="4.99E-2"/>
    <n v="1678"/>
    <n v="498869.38"/>
    <n v="1892613.1"/>
    <n v="10"/>
    <n v="2488.61"/>
    <n v="-4.4000000000000003E-3"/>
    <n v="5.0299999999999997E-2"/>
    <s v="0/0"/>
    <m/>
    <x v="1"/>
    <x v="1"/>
    <x v="0"/>
    <s v="QTR1"/>
    <s v="2020-QTR1"/>
  </r>
  <r>
    <s v="NCC-I"/>
    <s v="Short"/>
    <d v="2020-03-26T13:30:00"/>
    <n v="18.100000000000001"/>
    <d v="2020-03-26T15:15:00"/>
    <n v="17.850000000000001"/>
    <n v="-1.38E-2"/>
    <n v="6668.25"/>
    <n v="1.34E-2"/>
    <n v="27473"/>
    <n v="497261.31"/>
    <n v="1899281.35"/>
    <n v="8"/>
    <n v="833.53"/>
    <n v="-5.4999999999999997E-3"/>
    <n v="2.2100000000000002E-2"/>
    <s v="0/0"/>
    <m/>
    <x v="1"/>
    <x v="1"/>
    <x v="0"/>
    <s v="QTR1"/>
    <s v="2020-QTR1"/>
  </r>
  <r>
    <s v="BIOCON-I"/>
    <s v="Long"/>
    <d v="2020-03-27T09:45:00"/>
    <n v="291.95"/>
    <d v="2020-03-27T10:00:00"/>
    <n v="287"/>
    <n v="-1.7000000000000001E-2"/>
    <n v="-8788.25"/>
    <n v="-1.7299999999999999E-2"/>
    <n v="1735"/>
    <n v="506533.28"/>
    <n v="1890493.1"/>
    <n v="2"/>
    <n v="-4394.12"/>
    <n v="-1.7000000000000001E-2"/>
    <n v="2.0000000000000001E-4"/>
    <s v="0/0"/>
    <m/>
    <x v="0"/>
    <x v="1"/>
    <x v="0"/>
    <s v="QTR1"/>
    <s v="2020-QTR1"/>
  </r>
  <r>
    <s v="HDFCBANK-I"/>
    <s v="Long"/>
    <d v="2020-03-27T10:00:00"/>
    <n v="963"/>
    <d v="2020-03-27T10:00:00"/>
    <n v="951.25"/>
    <n v="-1.2200000000000001E-2"/>
    <n v="-6380.5"/>
    <n v="-1.26E-2"/>
    <n v="526"/>
    <n v="506538"/>
    <n v="1884112.6"/>
    <n v="1"/>
    <n v="-6380.5"/>
    <n v="-3.1699999999999999E-2"/>
    <n v="2.3999999999999998E-3"/>
    <s v="0/0"/>
    <m/>
    <x v="0"/>
    <x v="1"/>
    <x v="0"/>
    <s v="QTR1"/>
    <s v="2020-QTR1"/>
  </r>
  <r>
    <s v="BPCL-I"/>
    <s v="Long"/>
    <d v="2020-03-27T10:00:00"/>
    <n v="299.45"/>
    <d v="2020-03-27T10:15:00"/>
    <n v="293.89999999999998"/>
    <n v="-1.8499999999999999E-2"/>
    <n v="-9629.4500000000007"/>
    <n v="-1.89E-2"/>
    <n v="1699"/>
    <n v="508765.56"/>
    <n v="1874483.15"/>
    <n v="2"/>
    <n v="-4814.7299999999996"/>
    <n v="-2.52E-2"/>
    <n v="4.3E-3"/>
    <s v="0/0"/>
    <m/>
    <x v="0"/>
    <x v="1"/>
    <x v="0"/>
    <s v="QTR1"/>
    <s v="2020-QTR1"/>
  </r>
  <r>
    <s v="CADILAHC-I"/>
    <s v="Short"/>
    <d v="2020-03-27T11:15:00"/>
    <n v="254.05"/>
    <d v="2020-03-27T11:45:00"/>
    <n v="259.14999999999998"/>
    <n v="2.01E-2"/>
    <n v="-10298"/>
    <n v="-2.0500000000000001E-2"/>
    <n v="1980"/>
    <n v="503019"/>
    <n v="1864185.15"/>
    <n v="3"/>
    <n v="-3432.67"/>
    <n v="-2.01E-2"/>
    <n v="1.7500000000000002E-2"/>
    <s v="0/0"/>
    <m/>
    <x v="0"/>
    <x v="1"/>
    <x v="0"/>
    <s v="QTR1"/>
    <s v="2020-QTR1"/>
  </r>
  <r>
    <s v="PEL-I"/>
    <s v="Short"/>
    <d v="2020-03-27T13:30:00"/>
    <n v="804.05"/>
    <d v="2020-03-27T14:00:00"/>
    <n v="844.95"/>
    <n v="5.0900000000000001E-2"/>
    <n v="-25271.7"/>
    <n v="-5.1299999999999998E-2"/>
    <n v="613"/>
    <n v="492882.66"/>
    <n v="1838913.45"/>
    <n v="3"/>
    <n v="-8423.9"/>
    <n v="-5.0900000000000001E-2"/>
    <n v="1.7500000000000002E-2"/>
    <s v="0/0"/>
    <m/>
    <x v="0"/>
    <x v="1"/>
    <x v="0"/>
    <s v="QTR1"/>
    <s v="2020-QTR1"/>
  </r>
  <r>
    <s v="CADILAHC-I"/>
    <s v="Short"/>
    <d v="2020-03-27T13:15:00"/>
    <n v="253.8"/>
    <d v="2020-03-27T14:15:00"/>
    <n v="255.1"/>
    <n v="5.1000000000000004E-3"/>
    <n v="-2757.1"/>
    <n v="-5.4999999999999997E-3"/>
    <n v="1967"/>
    <n v="499224.59"/>
    <n v="1836156.35"/>
    <n v="5"/>
    <n v="-551.41999999999996"/>
    <n v="-5.4999999999999997E-3"/>
    <n v="7.4999999999999997E-3"/>
    <s v="0/0"/>
    <m/>
    <x v="0"/>
    <x v="1"/>
    <x v="0"/>
    <s v="QTR1"/>
    <s v="2020-QTR1"/>
  </r>
  <r>
    <s v="YESBANK-I"/>
    <s v="Short"/>
    <d v="2020-03-27T11:00:00"/>
    <n v="24.4"/>
    <d v="2020-03-27T15:15:00"/>
    <n v="24.05"/>
    <n v="-1.43E-2"/>
    <n v="7046.4"/>
    <n v="1.3899999999999999E-2"/>
    <n v="20704"/>
    <n v="505177.59"/>
    <n v="1843202.75"/>
    <n v="18"/>
    <n v="391.47"/>
    <n v="-4.9200000000000001E-2"/>
    <n v="4.5100000000000001E-2"/>
    <s v="0/0"/>
    <m/>
    <x v="1"/>
    <x v="1"/>
    <x v="0"/>
    <s v="QTR1"/>
    <s v="2020-QTR1"/>
  </r>
  <r>
    <s v="COALINDIA-I"/>
    <s v="Long"/>
    <d v="2020-03-27T14:00:00"/>
    <n v="131.30000000000001"/>
    <d v="2020-03-27T15:15:00"/>
    <n v="131.44999999999999"/>
    <n v="1.1000000000000001E-3"/>
    <n v="373"/>
    <n v="6.9999999999999999E-4"/>
    <n v="3820"/>
    <n v="501566"/>
    <n v="1843575.75"/>
    <n v="6"/>
    <n v="62.17"/>
    <n v="-5.7000000000000002E-3"/>
    <n v="1.3299999999999999E-2"/>
    <s v="0/0"/>
    <m/>
    <x v="1"/>
    <x v="1"/>
    <x v="0"/>
    <s v="QTR1"/>
    <s v="2020-QTR1"/>
  </r>
  <r>
    <s v="NTPC-I"/>
    <s v="Long"/>
    <d v="2020-03-27T14:15:00"/>
    <n v="83.35"/>
    <d v="2020-03-27T15:15:00"/>
    <n v="83.4"/>
    <n v="5.9999999999999995E-4"/>
    <n v="101.2"/>
    <n v="2.0000000000000001E-4"/>
    <n v="6024"/>
    <n v="502100.41"/>
    <n v="1843676.95"/>
    <n v="5"/>
    <n v="20.239999999999998"/>
    <n v="-9.5999999999999992E-3"/>
    <n v="1.0200000000000001E-2"/>
    <s v="0/0"/>
    <m/>
    <x v="1"/>
    <x v="1"/>
    <x v="0"/>
    <s v="QTR1"/>
    <s v="2020-QTR1"/>
  </r>
  <r>
    <s v="ITC-I"/>
    <s v="Long"/>
    <d v="2020-03-27T14:15:00"/>
    <n v="162.69999999999999"/>
    <d v="2020-03-27T15:15:00"/>
    <n v="163"/>
    <n v="1.8E-3"/>
    <n v="727.3"/>
    <n v="1.4E-3"/>
    <n v="3091"/>
    <n v="502905.69"/>
    <n v="1844404.25"/>
    <n v="5"/>
    <n v="145.46"/>
    <n v="-8.3000000000000001E-3"/>
    <n v="1.72E-2"/>
    <s v="0/0"/>
    <m/>
    <x v="1"/>
    <x v="1"/>
    <x v="0"/>
    <s v="QTR1"/>
    <s v="2020-QTR1"/>
  </r>
  <r>
    <m/>
    <m/>
    <m/>
    <m/>
    <m/>
    <m/>
    <m/>
    <m/>
    <m/>
    <m/>
    <m/>
    <m/>
    <m/>
    <m/>
    <m/>
    <m/>
    <m/>
    <m/>
    <x v="2"/>
    <x v="2"/>
    <x v="12"/>
    <m/>
    <m/>
  </r>
  <r>
    <m/>
    <m/>
    <m/>
    <m/>
    <m/>
    <m/>
    <m/>
    <m/>
    <m/>
    <m/>
    <m/>
    <m/>
    <m/>
    <m/>
    <m/>
    <m/>
    <m/>
    <m/>
    <x v="2"/>
    <x v="2"/>
    <x v="1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7D450B-2CB9-4378-AAF8-1C4977DFE087}" name="PivotTable3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Year">
  <location ref="A2:F6" firstHeaderRow="1" firstDataRow="2" firstDataCol="1"/>
  <pivotFields count="23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h="1" x="2"/>
        <item x="1"/>
        <item t="default"/>
      </items>
    </pivotField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</pivotFields>
  <rowFields count="1">
    <field x="19"/>
  </rowFields>
  <rowItems count="3">
    <i>
      <x/>
    </i>
    <i>
      <x v="2"/>
    </i>
    <i t="grand">
      <x/>
    </i>
  </rowItems>
  <colFields count="1">
    <field x="21"/>
  </colFields>
  <colItems count="5">
    <i>
      <x/>
    </i>
    <i>
      <x v="1"/>
    </i>
    <i>
      <x v="2"/>
    </i>
    <i>
      <x v="3"/>
    </i>
    <i t="grand">
      <x/>
    </i>
  </colItems>
  <dataFields count="1">
    <dataField name="Sum of Profit" fld="7" baseField="0" baseItem="0"/>
  </dataFields>
  <formats count="16">
    <format dxfId="411">
      <pivotArea outline="0" collapsedLevelsAreSubtotals="1" fieldPosition="0"/>
    </format>
    <format dxfId="410">
      <pivotArea field="19" type="button" dataOnly="0" labelOnly="1" outline="0" axis="axisRow" fieldPosition="0"/>
    </format>
    <format dxfId="409">
      <pivotArea dataOnly="0" labelOnly="1" fieldPosition="0">
        <references count="1">
          <reference field="19" count="0"/>
        </references>
      </pivotArea>
    </format>
    <format dxfId="408">
      <pivotArea dataOnly="0" labelOnly="1" grandRow="1" outline="0" fieldPosition="0"/>
    </format>
    <format dxfId="407">
      <pivotArea dataOnly="0" labelOnly="1" fieldPosition="0">
        <references count="1">
          <reference field="21" count="0"/>
        </references>
      </pivotArea>
    </format>
    <format dxfId="406">
      <pivotArea dataOnly="0" labelOnly="1" grandCol="1" outline="0" fieldPosition="0"/>
    </format>
    <format dxfId="405">
      <pivotArea grandCol="1" outline="0" collapsedLevelsAreSubtotals="1" fieldPosition="0"/>
    </format>
    <format dxfId="404">
      <pivotArea outline="0" collapsedLevelsAreSubtotals="1" fieldPosition="0"/>
    </format>
    <format dxfId="403">
      <pivotArea field="19" type="button" dataOnly="0" labelOnly="1" outline="0" axis="axisRow" fieldPosition="0"/>
    </format>
    <format dxfId="402">
      <pivotArea dataOnly="0" labelOnly="1" grandRow="1" outline="0" fieldPosition="0"/>
    </format>
    <format dxfId="401">
      <pivotArea dataOnly="0" labelOnly="1" fieldPosition="0">
        <references count="1">
          <reference field="21" count="0"/>
        </references>
      </pivotArea>
    </format>
    <format dxfId="400">
      <pivotArea dataOnly="0" labelOnly="1" grandCol="1" outline="0" fieldPosition="0"/>
    </format>
    <format dxfId="399">
      <pivotArea dataOnly="0" labelOnly="1" fieldPosition="0">
        <references count="1">
          <reference field="19" count="0"/>
        </references>
      </pivotArea>
    </format>
    <format dxfId="398">
      <pivotArea field="19" type="button" dataOnly="0" labelOnly="1" outline="0" axis="axisRow" fieldPosition="0"/>
    </format>
    <format dxfId="397">
      <pivotArea dataOnly="0" labelOnly="1" fieldPosition="0">
        <references count="1">
          <reference field="21" count="0"/>
        </references>
      </pivotArea>
    </format>
    <format dxfId="396">
      <pivotArea dataOnly="0" labelOnly="1" grandCol="1" outline="0" fieldPosition="0"/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6812C9-3B22-4B09-9AC9-2FF7164A12A5}" name="PivotTable4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Year">
  <location ref="A13:N17" firstHeaderRow="1" firstDataRow="2" firstDataCol="1"/>
  <pivotFields count="23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h="1" x="2"/>
        <item x="1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8"/>
        <item x="9"/>
        <item x="12"/>
        <item x="6"/>
        <item x="7"/>
        <item x="10"/>
        <item x="11"/>
        <item t="default"/>
      </items>
    </pivotField>
    <pivotField showAll="0"/>
    <pivotField showAll="0"/>
  </pivotFields>
  <rowFields count="1">
    <field x="19"/>
  </rowFields>
  <rowItems count="3">
    <i>
      <x/>
    </i>
    <i>
      <x v="2"/>
    </i>
    <i t="grand">
      <x/>
    </i>
  </rowItems>
  <colFields count="1">
    <field x="2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Sum of Profit" fld="7" baseField="0" baseItem="0"/>
  </dataFields>
  <formats count="20">
    <format dxfId="431">
      <pivotArea outline="0" collapsedLevelsAreSubtotals="1" fieldPosition="0"/>
    </format>
    <format dxfId="430">
      <pivotArea field="19" type="button" dataOnly="0" labelOnly="1" outline="0" axis="axisRow" fieldPosition="0"/>
    </format>
    <format dxfId="429">
      <pivotArea dataOnly="0" labelOnly="1" fieldPosition="0">
        <references count="1">
          <reference field="19" count="0"/>
        </references>
      </pivotArea>
    </format>
    <format dxfId="428">
      <pivotArea dataOnly="0" labelOnly="1" grandRow="1" outline="0" fieldPosition="0"/>
    </format>
    <format dxfId="427">
      <pivotArea dataOnly="0" labelOnly="1" grandCol="1" outline="0" fieldPosition="0"/>
    </format>
    <format dxfId="426">
      <pivotArea outline="0" collapsedLevelsAreSubtotals="1" fieldPosition="0"/>
    </format>
    <format dxfId="425">
      <pivotArea field="19" type="button" dataOnly="0" labelOnly="1" outline="0" axis="axisRow" fieldPosition="0"/>
    </format>
    <format dxfId="424">
      <pivotArea dataOnly="0" labelOnly="1" grandRow="1" outline="0" fieldPosition="0"/>
    </format>
    <format dxfId="423">
      <pivotArea dataOnly="0" labelOnly="1" fieldPosition="0">
        <references count="1">
          <reference field="20" count="0"/>
        </references>
      </pivotArea>
    </format>
    <format dxfId="422">
      <pivotArea dataOnly="0" labelOnly="1" grandCol="1" outline="0" fieldPosition="0"/>
    </format>
    <format dxfId="421">
      <pivotArea outline="0" collapsedLevelsAreSubtotals="1" fieldPosition="0"/>
    </format>
    <format dxfId="420">
      <pivotArea field="19" type="button" dataOnly="0" labelOnly="1" outline="0" axis="axisRow" fieldPosition="0"/>
    </format>
    <format dxfId="419">
      <pivotArea dataOnly="0" labelOnly="1" grandRow="1" outline="0" fieldPosition="0"/>
    </format>
    <format dxfId="418">
      <pivotArea dataOnly="0" labelOnly="1" fieldPosition="0">
        <references count="1">
          <reference field="20" count="0"/>
        </references>
      </pivotArea>
    </format>
    <format dxfId="417">
      <pivotArea dataOnly="0" labelOnly="1" grandCol="1" outline="0" fieldPosition="0"/>
    </format>
    <format dxfId="416">
      <pivotArea outline="0" collapsedLevelsAreSubtotals="1" fieldPosition="0"/>
    </format>
    <format dxfId="415">
      <pivotArea field="19" type="button" dataOnly="0" labelOnly="1" outline="0" axis="axisRow" fieldPosition="0"/>
    </format>
    <format dxfId="414">
      <pivotArea dataOnly="0" labelOnly="1" grandRow="1" outline="0" fieldPosition="0"/>
    </format>
    <format dxfId="413">
      <pivotArea dataOnly="0" labelOnly="1" fieldPosition="0">
        <references count="1">
          <reference field="20" count="0"/>
        </references>
      </pivotArea>
    </format>
    <format dxfId="412">
      <pivotArea dataOnly="0" labelOnly="1" grandCol="1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886E48-1BF9-40F9-A6A9-6120DF44EF51}" name="PivotTable6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41:N45" firstHeaderRow="1" firstDataRow="2" firstDataCol="1" rowPageCount="1" colPageCount="1"/>
  <pivotFields count="23">
    <pivotField showAll="0"/>
    <pivotField showAll="0"/>
    <pivotField showAll="0"/>
    <pivotField showAll="0"/>
    <pivotField numFmtId="22" showAll="0"/>
    <pivotField showAll="0"/>
    <pivotField numFmtId="10" showAll="0"/>
    <pivotField showAll="0"/>
    <pivotField numFmtId="10" showAll="0"/>
    <pivotField showAll="0"/>
    <pivotField showAll="0"/>
    <pivotField showAll="0"/>
    <pivotField showAll="0"/>
    <pivotField showAll="0"/>
    <pivotField numFmtId="10" showAll="0"/>
    <pivotField numFmtId="10" showAll="0"/>
    <pivotField showAll="0"/>
    <pivotField showAll="0"/>
    <pivotField axis="axisPage" dataField="1" multipleItemSelectionAllowed="1" showAll="0">
      <items count="4">
        <item h="1" x="0"/>
        <item h="1" x="2"/>
        <item x="1"/>
        <item t="default"/>
      </items>
    </pivotField>
    <pivotField axis="axisRow" showAll="0">
      <items count="10">
        <item x="0"/>
        <item x="1"/>
        <item m="1" x="5"/>
        <item h="1" x="2"/>
        <item m="1" x="3"/>
        <item m="1" x="4"/>
        <item m="1" x="6"/>
        <item m="1" x="7"/>
        <item m="1" x="8"/>
        <item t="default"/>
      </items>
    </pivotField>
    <pivotField axis="axisCol" showAll="0">
      <items count="14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  <pivotField showAll="0"/>
    <pivotField showAll="0"/>
  </pivotFields>
  <rowFields count="1">
    <field x="19"/>
  </rowFields>
  <rowItems count="3">
    <i>
      <x/>
    </i>
    <i>
      <x v="1"/>
    </i>
    <i t="grand">
      <x/>
    </i>
  </rowItems>
  <colFields count="1">
    <field x="2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18" hier="-1"/>
  </pageFields>
  <dataFields count="1">
    <dataField name="Count of Profit/Loss" fld="18" subtotal="count" baseField="0" baseItem="0"/>
  </dataFields>
  <formats count="6">
    <format dxfId="437">
      <pivotArea outline="0" collapsedLevelsAreSubtotals="1" fieldPosition="0"/>
    </format>
    <format dxfId="436">
      <pivotArea field="19" type="button" dataOnly="0" labelOnly="1" outline="0" axis="axisRow" fieldPosition="0"/>
    </format>
    <format dxfId="435">
      <pivotArea dataOnly="0" labelOnly="1" fieldPosition="0">
        <references count="1">
          <reference field="19" count="0"/>
        </references>
      </pivotArea>
    </format>
    <format dxfId="434">
      <pivotArea dataOnly="0" labelOnly="1" grandRow="1" outline="0" fieldPosition="0"/>
    </format>
    <format dxfId="433">
      <pivotArea dataOnly="0" labelOnly="1" fieldPosition="0">
        <references count="1">
          <reference field="20" count="0"/>
        </references>
      </pivotArea>
    </format>
    <format dxfId="432">
      <pivotArea dataOnly="0" labelOnly="1" grandCol="1" outline="0" fieldPosition="0"/>
    </format>
  </formats>
  <chartFormats count="1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9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0969EB-2CA2-486D-8E1C-566D5BA8967B}" name="PivotTable5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2:N36" firstHeaderRow="1" firstDataRow="2" firstDataCol="1" rowPageCount="1" colPageCount="1"/>
  <pivotFields count="23">
    <pivotField showAll="0"/>
    <pivotField showAll="0"/>
    <pivotField showAll="0"/>
    <pivotField showAll="0"/>
    <pivotField numFmtId="22" showAll="0"/>
    <pivotField showAll="0"/>
    <pivotField numFmtId="10" showAll="0"/>
    <pivotField showAll="0"/>
    <pivotField numFmtId="10" showAll="0"/>
    <pivotField showAll="0"/>
    <pivotField showAll="0"/>
    <pivotField showAll="0"/>
    <pivotField showAll="0"/>
    <pivotField showAll="0"/>
    <pivotField numFmtId="10" showAll="0"/>
    <pivotField numFmtId="10" showAll="0"/>
    <pivotField showAll="0"/>
    <pivotField showAll="0"/>
    <pivotField axis="axisPage" dataField="1" multipleItemSelectionAllowed="1" showAll="0">
      <items count="4">
        <item x="0"/>
        <item h="1" x="2"/>
        <item h="1" x="1"/>
        <item t="default"/>
      </items>
    </pivotField>
    <pivotField axis="axisRow" showAll="0">
      <items count="10">
        <item x="0"/>
        <item x="1"/>
        <item m="1" x="5"/>
        <item x="2"/>
        <item m="1" x="3"/>
        <item m="1" x="4"/>
        <item m="1" x="6"/>
        <item m="1" x="7"/>
        <item m="1" x="8"/>
        <item t="default"/>
      </items>
    </pivotField>
    <pivotField axis="axisCol" showAll="0">
      <items count="14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  <pivotField showAll="0"/>
    <pivotField showAll="0"/>
  </pivotFields>
  <rowFields count="1">
    <field x="19"/>
  </rowFields>
  <rowItems count="3">
    <i>
      <x/>
    </i>
    <i>
      <x v="1"/>
    </i>
    <i t="grand">
      <x/>
    </i>
  </rowItems>
  <colFields count="1">
    <field x="2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18" hier="-1"/>
  </pageFields>
  <dataFields count="1">
    <dataField name="Count of Profit/Loss" fld="18" subtotal="count" baseField="0" baseItem="0"/>
  </dataFields>
  <formats count="6">
    <format dxfId="443">
      <pivotArea outline="0" collapsedLevelsAreSubtotals="1" fieldPosition="0"/>
    </format>
    <format dxfId="442">
      <pivotArea field="19" type="button" dataOnly="0" labelOnly="1" outline="0" axis="axisRow" fieldPosition="0"/>
    </format>
    <format dxfId="441">
      <pivotArea dataOnly="0" labelOnly="1" fieldPosition="0">
        <references count="1">
          <reference field="19" count="0"/>
        </references>
      </pivotArea>
    </format>
    <format dxfId="440">
      <pivotArea dataOnly="0" labelOnly="1" grandRow="1" outline="0" fieldPosition="0"/>
    </format>
    <format dxfId="439">
      <pivotArea dataOnly="0" labelOnly="1" fieldPosition="0">
        <references count="1">
          <reference field="20" count="0"/>
        </references>
      </pivotArea>
    </format>
    <format dxfId="43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B62DB-18D6-4E78-9A80-4905F167984D}" name="PivotTable1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0">
  <location ref="A22:AL27" firstHeaderRow="1" firstDataRow="3" firstDataCol="1"/>
  <pivotFields count="23">
    <pivotField showAll="0"/>
    <pivotField dataField="1" showAll="0"/>
    <pivotField showAll="0"/>
    <pivotField showAll="0"/>
    <pivotField numFmtId="22" showAll="0"/>
    <pivotField showAll="0"/>
    <pivotField numFmtId="10" showAll="0"/>
    <pivotField showAll="0"/>
    <pivotField numFmtId="10" showAll="0"/>
    <pivotField showAll="0"/>
    <pivotField showAll="0"/>
    <pivotField showAll="0"/>
    <pivotField showAll="0"/>
    <pivotField showAll="0"/>
    <pivotField numFmtId="10" showAll="0"/>
    <pivotField numFmtId="10"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axis="axisRow" showAll="0">
      <items count="4">
        <item x="0"/>
        <item h="1" x="2"/>
        <item x="1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8"/>
        <item x="9"/>
        <item x="12"/>
        <item x="6"/>
        <item x="7"/>
        <item x="10"/>
        <item x="11"/>
        <item t="default"/>
      </items>
    </pivotField>
    <pivotField showAll="0"/>
    <pivotField showAll="0"/>
  </pivotFields>
  <rowFields count="1">
    <field x="19"/>
  </rowFields>
  <rowItems count="3">
    <i>
      <x/>
    </i>
    <i>
      <x v="2"/>
    </i>
    <i t="grand">
      <x/>
    </i>
  </rowItems>
  <colFields count="2">
    <field x="20"/>
    <field x="18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>
      <x v="12"/>
      <x/>
    </i>
    <i r="1">
      <x v="1"/>
    </i>
    <i t="default">
      <x v="12"/>
    </i>
    <i t="grand">
      <x/>
    </i>
  </colItems>
  <dataFields count="1">
    <dataField name="Count of Trade" fld="1" subtotal="count" baseField="0" baseItem="0"/>
  </dataFields>
  <formats count="6">
    <format dxfId="449">
      <pivotArea outline="0" collapsedLevelsAreSubtotals="1" fieldPosition="0"/>
    </format>
    <format dxfId="448">
      <pivotArea field="19" type="button" dataOnly="0" labelOnly="1" outline="0" axis="axisRow" fieldPosition="0"/>
    </format>
    <format dxfId="447">
      <pivotArea dataOnly="0" labelOnly="1" fieldPosition="0">
        <references count="1">
          <reference field="19" count="0"/>
        </references>
      </pivotArea>
    </format>
    <format dxfId="446">
      <pivotArea dataOnly="0" labelOnly="1" grandRow="1" outline="0" fieldPosition="0"/>
    </format>
    <format dxfId="445">
      <pivotArea dataOnly="0" labelOnly="1" fieldPosition="0">
        <references count="1">
          <reference field="20" count="0"/>
        </references>
      </pivotArea>
    </format>
    <format dxfId="444">
      <pivotArea dataOnly="0" labelOnly="1" grandCol="1" outline="0" fieldPosition="0"/>
    </format>
  </formats>
  <chartFormats count="16">
    <chartFormat chart="8" format="4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0"/>
          </reference>
        </references>
      </pivotArea>
    </chartFormat>
    <chartFormat chart="8" format="5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0"/>
          </reference>
        </references>
      </pivotArea>
    </chartFormat>
    <chartFormat chart="8" format="6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1"/>
          </reference>
        </references>
      </pivotArea>
    </chartFormat>
    <chartFormat chart="8" format="7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1"/>
          </reference>
        </references>
      </pivotArea>
    </chartFormat>
    <chartFormat chart="8" format="8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2"/>
          </reference>
        </references>
      </pivotArea>
    </chartFormat>
    <chartFormat chart="8" format="9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2"/>
          </reference>
        </references>
      </pivotArea>
    </chartFormat>
    <chartFormat chart="8" format="10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3"/>
          </reference>
        </references>
      </pivotArea>
    </chartFormat>
    <chartFormat chart="8" format="11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3"/>
          </reference>
        </references>
      </pivotArea>
    </chartFormat>
    <chartFormat chart="8" format="12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4"/>
          </reference>
        </references>
      </pivotArea>
    </chartFormat>
    <chartFormat chart="8" format="13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4"/>
          </reference>
        </references>
      </pivotArea>
    </chartFormat>
    <chartFormat chart="8" format="14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5"/>
          </reference>
        </references>
      </pivotArea>
    </chartFormat>
    <chartFormat chart="8" format="15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5"/>
          </reference>
        </references>
      </pivotArea>
    </chartFormat>
    <chartFormat chart="8" format="20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6"/>
          </reference>
        </references>
      </pivotArea>
    </chartFormat>
    <chartFormat chart="8" format="21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6"/>
          </reference>
        </references>
      </pivotArea>
    </chartFormat>
    <chartFormat chart="8" format="22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7"/>
          </reference>
        </references>
      </pivotArea>
    </chartFormat>
    <chartFormat chart="8" format="23" series="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849C8-2BBF-42CD-8CF6-FB2318E0C92D}">
  <dimension ref="A1:AL57"/>
  <sheetViews>
    <sheetView tabSelected="1" workbookViewId="0">
      <selection activeCell="I8" sqref="I8"/>
    </sheetView>
  </sheetViews>
  <sheetFormatPr defaultColWidth="5.6328125" defaultRowHeight="14.5" x14ac:dyDescent="0.35"/>
  <cols>
    <col min="1" max="1" width="17.81640625" bestFit="1" customWidth="1"/>
    <col min="2" max="2" width="15.26953125" bestFit="1" customWidth="1"/>
    <col min="3" max="3" width="8.81640625" bestFit="1" customWidth="1"/>
    <col min="4" max="4" width="9" bestFit="1" customWidth="1"/>
    <col min="5" max="5" width="8.81640625" bestFit="1" customWidth="1"/>
    <col min="6" max="6" width="10.7265625" bestFit="1" customWidth="1"/>
    <col min="7" max="7" width="8.54296875" bestFit="1" customWidth="1"/>
    <col min="8" max="8" width="8.81640625" bestFit="1" customWidth="1"/>
    <col min="9" max="9" width="10.81640625" bestFit="1" customWidth="1"/>
    <col min="10" max="10" width="9.81640625" bestFit="1" customWidth="1"/>
    <col min="11" max="11" width="8.81640625" bestFit="1" customWidth="1"/>
    <col min="12" max="12" width="6.81640625" bestFit="1" customWidth="1"/>
    <col min="13" max="13" width="8.453125" bestFit="1" customWidth="1"/>
    <col min="14" max="14" width="10.7265625" bestFit="1" customWidth="1"/>
    <col min="15" max="15" width="5.54296875" bestFit="1" customWidth="1"/>
    <col min="16" max="16" width="7.7265625" bestFit="1" customWidth="1"/>
    <col min="17" max="17" width="5.81640625" bestFit="1" customWidth="1"/>
    <col min="18" max="18" width="5.54296875" bestFit="1" customWidth="1"/>
    <col min="19" max="19" width="8.7265625" bestFit="1" customWidth="1"/>
    <col min="20" max="20" width="5.90625" bestFit="1" customWidth="1"/>
    <col min="21" max="21" width="5.54296875" bestFit="1" customWidth="1"/>
    <col min="22" max="22" width="8.81640625" bestFit="1" customWidth="1"/>
    <col min="23" max="23" width="5.7265625" bestFit="1" customWidth="1"/>
    <col min="24" max="24" width="5.54296875" bestFit="1" customWidth="1"/>
    <col min="25" max="25" width="8.6328125" bestFit="1" customWidth="1"/>
    <col min="27" max="27" width="5.54296875" bestFit="1" customWidth="1"/>
    <col min="28" max="28" width="8.54296875" bestFit="1" customWidth="1"/>
    <col min="29" max="30" width="5.54296875" bestFit="1" customWidth="1"/>
    <col min="31" max="31" width="8.453125" bestFit="1" customWidth="1"/>
    <col min="32" max="32" width="5.36328125" bestFit="1" customWidth="1"/>
    <col min="33" max="33" width="5.54296875" bestFit="1" customWidth="1"/>
    <col min="34" max="34" width="8.26953125" bestFit="1" customWidth="1"/>
    <col min="36" max="36" width="5.54296875" bestFit="1" customWidth="1"/>
    <col min="37" max="37" width="8.54296875" bestFit="1" customWidth="1"/>
    <col min="38" max="38" width="10.7265625" bestFit="1" customWidth="1"/>
  </cols>
  <sheetData>
    <row r="1" spans="1:14" x14ac:dyDescent="0.35">
      <c r="A1" s="23" t="s">
        <v>46</v>
      </c>
      <c r="B1" s="24"/>
      <c r="C1" s="24"/>
      <c r="D1" s="24"/>
      <c r="E1" s="24"/>
      <c r="F1" s="25"/>
    </row>
    <row r="2" spans="1:14" hidden="1" x14ac:dyDescent="0.35">
      <c r="A2" s="7" t="s">
        <v>45</v>
      </c>
      <c r="B2" s="7" t="s">
        <v>25</v>
      </c>
      <c r="I2">
        <v>25000</v>
      </c>
      <c r="J2">
        <f>GETPIVOTDATA("Profit",$A$2)</f>
        <v>738232.71000000008</v>
      </c>
      <c r="K2" t="e">
        <f>J2/J1</f>
        <v>#DIV/0!</v>
      </c>
    </row>
    <row r="3" spans="1:14" x14ac:dyDescent="0.35">
      <c r="A3" s="15" t="s">
        <v>19</v>
      </c>
      <c r="B3" s="16" t="s">
        <v>26</v>
      </c>
      <c r="C3" s="16" t="s">
        <v>27</v>
      </c>
      <c r="D3" s="16" t="s">
        <v>28</v>
      </c>
      <c r="E3" s="16" t="s">
        <v>29</v>
      </c>
      <c r="F3" s="16" t="s">
        <v>24</v>
      </c>
    </row>
    <row r="4" spans="1:14" x14ac:dyDescent="0.35">
      <c r="A4" s="18">
        <v>2019</v>
      </c>
      <c r="B4" s="11">
        <v>7974.6499999999978</v>
      </c>
      <c r="C4" s="11">
        <v>179412.52000000005</v>
      </c>
      <c r="D4" s="11">
        <v>102431.40000000005</v>
      </c>
      <c r="E4" s="11">
        <v>357397.49</v>
      </c>
      <c r="F4" s="12">
        <v>647216.06000000006</v>
      </c>
      <c r="I4">
        <v>100000</v>
      </c>
      <c r="J4" s="28">
        <f>I4*4</f>
        <v>400000</v>
      </c>
    </row>
    <row r="5" spans="1:14" x14ac:dyDescent="0.35">
      <c r="A5" s="18">
        <v>2020</v>
      </c>
      <c r="B5" s="11">
        <v>91016.65</v>
      </c>
      <c r="C5" s="11"/>
      <c r="D5" s="11"/>
      <c r="E5" s="11"/>
      <c r="F5" s="12">
        <v>91016.65</v>
      </c>
      <c r="I5" s="9">
        <f>GETPIVOTDATA("Profit",$A$2)/12</f>
        <v>61519.392500000009</v>
      </c>
      <c r="J5" s="19">
        <f>I5/J4</f>
        <v>0.15379848125000004</v>
      </c>
    </row>
    <row r="6" spans="1:14" x14ac:dyDescent="0.35">
      <c r="A6" s="14" t="s">
        <v>24</v>
      </c>
      <c r="B6" s="11">
        <v>98991.299999999988</v>
      </c>
      <c r="C6" s="11">
        <v>179412.52000000005</v>
      </c>
      <c r="D6" s="11">
        <v>102431.40000000005</v>
      </c>
      <c r="E6" s="11">
        <v>357397.49</v>
      </c>
      <c r="F6" s="12">
        <v>738232.71000000008</v>
      </c>
    </row>
    <row r="12" spans="1:14" x14ac:dyDescent="0.35">
      <c r="A12" s="23" t="s">
        <v>47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5"/>
    </row>
    <row r="13" spans="1:14" hidden="1" x14ac:dyDescent="0.35">
      <c r="A13" s="7" t="s">
        <v>45</v>
      </c>
      <c r="B13" s="7" t="s">
        <v>25</v>
      </c>
    </row>
    <row r="14" spans="1:14" x14ac:dyDescent="0.35">
      <c r="A14" s="15" t="s">
        <v>19</v>
      </c>
      <c r="B14" s="27" t="s">
        <v>32</v>
      </c>
      <c r="C14" s="27" t="s">
        <v>33</v>
      </c>
      <c r="D14" s="27" t="s">
        <v>34</v>
      </c>
      <c r="E14" s="27" t="s">
        <v>35</v>
      </c>
      <c r="F14" s="27" t="s">
        <v>36</v>
      </c>
      <c r="G14" s="27" t="s">
        <v>37</v>
      </c>
      <c r="H14" s="27" t="s">
        <v>40</v>
      </c>
      <c r="I14" s="27" t="s">
        <v>41</v>
      </c>
      <c r="J14" s="27" t="s">
        <v>38</v>
      </c>
      <c r="K14" s="27" t="s">
        <v>39</v>
      </c>
      <c r="L14" s="27" t="s">
        <v>30</v>
      </c>
      <c r="M14" s="27" t="s">
        <v>31</v>
      </c>
      <c r="N14" s="16" t="s">
        <v>24</v>
      </c>
    </row>
    <row r="15" spans="1:14" x14ac:dyDescent="0.35">
      <c r="A15" s="10">
        <v>2019</v>
      </c>
      <c r="B15" s="16">
        <v>7974.6499999999978</v>
      </c>
      <c r="C15" s="16">
        <v>-25514.250000000004</v>
      </c>
      <c r="D15" s="16">
        <v>39072.5</v>
      </c>
      <c r="E15" s="16">
        <v>165854.27000000005</v>
      </c>
      <c r="F15" s="16">
        <v>96648.25</v>
      </c>
      <c r="G15" s="16">
        <v>49654.049999999981</v>
      </c>
      <c r="H15" s="16">
        <v>121589.93</v>
      </c>
      <c r="I15" s="16">
        <v>27010.449999999997</v>
      </c>
      <c r="J15" s="16">
        <v>-43870.899999999994</v>
      </c>
      <c r="K15" s="16">
        <v>208797.11</v>
      </c>
      <c r="L15" s="16"/>
      <c r="M15" s="16"/>
      <c r="N15" s="16">
        <v>647216.06000000006</v>
      </c>
    </row>
    <row r="16" spans="1:14" x14ac:dyDescent="0.35">
      <c r="A16" s="10">
        <v>2020</v>
      </c>
      <c r="B16" s="16">
        <v>98095.15</v>
      </c>
      <c r="C16" s="16"/>
      <c r="D16" s="16"/>
      <c r="E16" s="16"/>
      <c r="F16" s="16"/>
      <c r="G16" s="16"/>
      <c r="H16" s="16"/>
      <c r="I16" s="16"/>
      <c r="J16" s="16"/>
      <c r="K16" s="16"/>
      <c r="L16" s="16">
        <v>8086.5000000000018</v>
      </c>
      <c r="M16" s="16">
        <v>-15165</v>
      </c>
      <c r="N16" s="16">
        <v>91016.65</v>
      </c>
    </row>
    <row r="17" spans="1:38" x14ac:dyDescent="0.35">
      <c r="A17" s="16" t="s">
        <v>24</v>
      </c>
      <c r="B17" s="16">
        <v>106069.79999999999</v>
      </c>
      <c r="C17" s="16">
        <v>-25514.250000000004</v>
      </c>
      <c r="D17" s="16">
        <v>39072.5</v>
      </c>
      <c r="E17" s="16">
        <v>165854.27000000005</v>
      </c>
      <c r="F17" s="16">
        <v>96648.25</v>
      </c>
      <c r="G17" s="16">
        <v>49654.049999999981</v>
      </c>
      <c r="H17" s="16">
        <v>121589.93</v>
      </c>
      <c r="I17" s="16">
        <v>27010.449999999997</v>
      </c>
      <c r="J17" s="16">
        <v>-43870.899999999994</v>
      </c>
      <c r="K17" s="16">
        <v>208797.11</v>
      </c>
      <c r="L17" s="16">
        <v>8086.5000000000018</v>
      </c>
      <c r="M17" s="16">
        <v>-15165</v>
      </c>
      <c r="N17" s="16">
        <v>738232.71000000008</v>
      </c>
    </row>
    <row r="21" spans="1:38" x14ac:dyDescent="0.35">
      <c r="A21" s="26" t="s">
        <v>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</row>
    <row r="22" spans="1:38" x14ac:dyDescent="0.35">
      <c r="A22" s="7" t="s">
        <v>48</v>
      </c>
      <c r="B22" s="7" t="s">
        <v>25</v>
      </c>
    </row>
    <row r="23" spans="1:38" x14ac:dyDescent="0.35">
      <c r="B23" s="9" t="s">
        <v>32</v>
      </c>
      <c r="C23" s="9"/>
      <c r="D23" t="s">
        <v>52</v>
      </c>
      <c r="E23" s="9" t="s">
        <v>33</v>
      </c>
      <c r="F23" s="9"/>
      <c r="G23" t="s">
        <v>53</v>
      </c>
      <c r="H23" s="9" t="s">
        <v>34</v>
      </c>
      <c r="I23" s="9"/>
      <c r="J23" t="s">
        <v>54</v>
      </c>
      <c r="K23" s="9" t="s">
        <v>35</v>
      </c>
      <c r="L23" s="9"/>
      <c r="M23" t="s">
        <v>55</v>
      </c>
      <c r="N23" s="9" t="s">
        <v>36</v>
      </c>
      <c r="O23" s="9"/>
      <c r="P23" t="s">
        <v>56</v>
      </c>
      <c r="Q23" s="9" t="s">
        <v>37</v>
      </c>
      <c r="R23" s="9"/>
      <c r="S23" t="s">
        <v>57</v>
      </c>
      <c r="T23" s="9" t="s">
        <v>40</v>
      </c>
      <c r="U23" s="9"/>
      <c r="V23" t="s">
        <v>60</v>
      </c>
      <c r="W23" s="9" t="s">
        <v>41</v>
      </c>
      <c r="X23" s="9"/>
      <c r="Y23" t="s">
        <v>61</v>
      </c>
      <c r="Z23" s="9" t="s">
        <v>38</v>
      </c>
      <c r="AA23" s="9"/>
      <c r="AB23" t="s">
        <v>58</v>
      </c>
      <c r="AC23" s="9" t="s">
        <v>39</v>
      </c>
      <c r="AD23" s="9"/>
      <c r="AE23" t="s">
        <v>59</v>
      </c>
      <c r="AF23" s="9" t="s">
        <v>30</v>
      </c>
      <c r="AG23" s="9"/>
      <c r="AH23" t="s">
        <v>50</v>
      </c>
      <c r="AI23" s="9" t="s">
        <v>31</v>
      </c>
      <c r="AJ23" s="9"/>
      <c r="AK23" t="s">
        <v>51</v>
      </c>
      <c r="AL23" s="9" t="s">
        <v>24</v>
      </c>
    </row>
    <row r="24" spans="1:38" x14ac:dyDescent="0.35">
      <c r="A24" s="8" t="s">
        <v>23</v>
      </c>
      <c r="B24" t="s">
        <v>44</v>
      </c>
      <c r="C24" t="s">
        <v>7</v>
      </c>
      <c r="E24" t="s">
        <v>44</v>
      </c>
      <c r="F24" t="s">
        <v>7</v>
      </c>
      <c r="H24" t="s">
        <v>44</v>
      </c>
      <c r="I24" t="s">
        <v>7</v>
      </c>
      <c r="K24" t="s">
        <v>44</v>
      </c>
      <c r="L24" t="s">
        <v>7</v>
      </c>
      <c r="N24" t="s">
        <v>44</v>
      </c>
      <c r="O24" t="s">
        <v>7</v>
      </c>
      <c r="Q24" t="s">
        <v>44</v>
      </c>
      <c r="R24" t="s">
        <v>7</v>
      </c>
      <c r="T24" t="s">
        <v>44</v>
      </c>
      <c r="U24" t="s">
        <v>7</v>
      </c>
      <c r="W24" t="s">
        <v>44</v>
      </c>
      <c r="X24" t="s">
        <v>7</v>
      </c>
      <c r="Z24" t="s">
        <v>44</v>
      </c>
      <c r="AA24" t="s">
        <v>7</v>
      </c>
      <c r="AC24" t="s">
        <v>44</v>
      </c>
      <c r="AD24" t="s">
        <v>7</v>
      </c>
      <c r="AF24" t="s">
        <v>44</v>
      </c>
      <c r="AG24" t="s">
        <v>7</v>
      </c>
      <c r="AI24" t="s">
        <v>44</v>
      </c>
      <c r="AJ24" t="s">
        <v>7</v>
      </c>
      <c r="AL24" s="9"/>
    </row>
    <row r="25" spans="1:38" x14ac:dyDescent="0.35">
      <c r="A25" s="10">
        <v>2019</v>
      </c>
      <c r="B25" s="17">
        <v>11</v>
      </c>
      <c r="C25" s="17">
        <v>13</v>
      </c>
      <c r="D25" s="17">
        <v>24</v>
      </c>
      <c r="E25" s="17">
        <v>13</v>
      </c>
      <c r="F25" s="17">
        <v>14</v>
      </c>
      <c r="G25" s="17">
        <v>27</v>
      </c>
      <c r="H25" s="17">
        <v>24</v>
      </c>
      <c r="I25" s="17">
        <v>22</v>
      </c>
      <c r="J25" s="17">
        <v>46</v>
      </c>
      <c r="K25" s="17">
        <v>23</v>
      </c>
      <c r="L25" s="17">
        <v>31</v>
      </c>
      <c r="M25" s="17">
        <v>54</v>
      </c>
      <c r="N25" s="17">
        <v>26</v>
      </c>
      <c r="O25" s="17">
        <v>27</v>
      </c>
      <c r="P25" s="17">
        <v>53</v>
      </c>
      <c r="Q25" s="17">
        <v>28</v>
      </c>
      <c r="R25" s="17">
        <v>25</v>
      </c>
      <c r="S25" s="17">
        <v>53</v>
      </c>
      <c r="T25" s="17">
        <v>8</v>
      </c>
      <c r="U25" s="17">
        <v>11</v>
      </c>
      <c r="V25" s="17">
        <v>19</v>
      </c>
      <c r="W25" s="17">
        <v>3</v>
      </c>
      <c r="X25" s="17">
        <v>6</v>
      </c>
      <c r="Y25" s="17">
        <v>9</v>
      </c>
      <c r="Z25" s="17">
        <v>22</v>
      </c>
      <c r="AA25" s="17">
        <v>9</v>
      </c>
      <c r="AB25" s="17">
        <v>31</v>
      </c>
      <c r="AC25" s="17">
        <v>17</v>
      </c>
      <c r="AD25" s="17">
        <v>20</v>
      </c>
      <c r="AE25" s="17">
        <v>37</v>
      </c>
      <c r="AF25" s="17"/>
      <c r="AG25" s="17"/>
      <c r="AH25" s="17"/>
      <c r="AI25" s="17"/>
      <c r="AJ25" s="17"/>
      <c r="AK25" s="17"/>
      <c r="AL25" s="17">
        <v>353</v>
      </c>
    </row>
    <row r="26" spans="1:38" x14ac:dyDescent="0.35">
      <c r="A26" s="10">
        <v>2020</v>
      </c>
      <c r="B26" s="17">
        <v>9</v>
      </c>
      <c r="C26" s="17">
        <v>16</v>
      </c>
      <c r="D26" s="17">
        <v>25</v>
      </c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>
        <v>4</v>
      </c>
      <c r="AG26" s="17">
        <v>2</v>
      </c>
      <c r="AH26" s="17">
        <v>6</v>
      </c>
      <c r="AI26" s="17">
        <v>9</v>
      </c>
      <c r="AJ26" s="17">
        <v>8</v>
      </c>
      <c r="AK26" s="17">
        <v>17</v>
      </c>
      <c r="AL26" s="17">
        <v>48</v>
      </c>
    </row>
    <row r="27" spans="1:38" x14ac:dyDescent="0.35">
      <c r="A27" s="10" t="s">
        <v>24</v>
      </c>
      <c r="B27" s="17">
        <v>20</v>
      </c>
      <c r="C27" s="17">
        <v>29</v>
      </c>
      <c r="D27" s="17">
        <v>49</v>
      </c>
      <c r="E27" s="17">
        <v>13</v>
      </c>
      <c r="F27" s="17">
        <v>14</v>
      </c>
      <c r="G27" s="17">
        <v>27</v>
      </c>
      <c r="H27" s="17">
        <v>24</v>
      </c>
      <c r="I27" s="17">
        <v>22</v>
      </c>
      <c r="J27" s="17">
        <v>46</v>
      </c>
      <c r="K27" s="17">
        <v>23</v>
      </c>
      <c r="L27" s="17">
        <v>31</v>
      </c>
      <c r="M27" s="17">
        <v>54</v>
      </c>
      <c r="N27" s="17">
        <v>26</v>
      </c>
      <c r="O27" s="17">
        <v>27</v>
      </c>
      <c r="P27" s="17">
        <v>53</v>
      </c>
      <c r="Q27" s="17">
        <v>28</v>
      </c>
      <c r="R27" s="17">
        <v>25</v>
      </c>
      <c r="S27" s="17">
        <v>53</v>
      </c>
      <c r="T27" s="17">
        <v>8</v>
      </c>
      <c r="U27" s="17">
        <v>11</v>
      </c>
      <c r="V27" s="17">
        <v>19</v>
      </c>
      <c r="W27" s="17">
        <v>3</v>
      </c>
      <c r="X27" s="17">
        <v>6</v>
      </c>
      <c r="Y27" s="17">
        <v>9</v>
      </c>
      <c r="Z27" s="17">
        <v>22</v>
      </c>
      <c r="AA27" s="17">
        <v>9</v>
      </c>
      <c r="AB27" s="17">
        <v>31</v>
      </c>
      <c r="AC27" s="17">
        <v>17</v>
      </c>
      <c r="AD27" s="17">
        <v>20</v>
      </c>
      <c r="AE27" s="17">
        <v>37</v>
      </c>
      <c r="AF27" s="17">
        <v>4</v>
      </c>
      <c r="AG27" s="17">
        <v>2</v>
      </c>
      <c r="AH27" s="17">
        <v>6</v>
      </c>
      <c r="AI27" s="17">
        <v>9</v>
      </c>
      <c r="AJ27" s="17">
        <v>8</v>
      </c>
      <c r="AK27" s="17">
        <v>17</v>
      </c>
      <c r="AL27" s="17">
        <v>401</v>
      </c>
    </row>
    <row r="28" spans="1:38" x14ac:dyDescent="0.35">
      <c r="G28" s="13"/>
    </row>
    <row r="29" spans="1:38" x14ac:dyDescent="0.35">
      <c r="G29" s="13"/>
    </row>
    <row r="30" spans="1:38" x14ac:dyDescent="0.35">
      <c r="A30" s="7" t="s">
        <v>42</v>
      </c>
      <c r="B30" t="s">
        <v>44</v>
      </c>
    </row>
    <row r="32" spans="1:38" x14ac:dyDescent="0.35">
      <c r="A32" s="7" t="s">
        <v>43</v>
      </c>
      <c r="B32" s="7" t="s">
        <v>25</v>
      </c>
    </row>
    <row r="33" spans="1:14" x14ac:dyDescent="0.35">
      <c r="A33" s="8" t="s">
        <v>23</v>
      </c>
      <c r="B33" s="9" t="s">
        <v>30</v>
      </c>
      <c r="C33" s="9" t="s">
        <v>31</v>
      </c>
      <c r="D33" s="9" t="s">
        <v>32</v>
      </c>
      <c r="E33" s="9" t="s">
        <v>33</v>
      </c>
      <c r="F33" s="9" t="s">
        <v>34</v>
      </c>
      <c r="G33" s="9" t="s">
        <v>35</v>
      </c>
      <c r="H33" s="9" t="s">
        <v>36</v>
      </c>
      <c r="I33" s="9" t="s">
        <v>37</v>
      </c>
      <c r="J33" s="9" t="s">
        <v>38</v>
      </c>
      <c r="K33" s="9" t="s">
        <v>39</v>
      </c>
      <c r="L33" s="9" t="s">
        <v>40</v>
      </c>
      <c r="M33" s="9" t="s">
        <v>41</v>
      </c>
      <c r="N33" s="9" t="s">
        <v>24</v>
      </c>
    </row>
    <row r="34" spans="1:14" x14ac:dyDescent="0.35">
      <c r="A34" s="10">
        <v>2019</v>
      </c>
      <c r="B34" s="17"/>
      <c r="C34" s="17"/>
      <c r="D34" s="17">
        <v>106</v>
      </c>
      <c r="E34" s="17">
        <v>72</v>
      </c>
      <c r="F34" s="17">
        <v>137</v>
      </c>
      <c r="G34" s="17">
        <v>100</v>
      </c>
      <c r="H34" s="17">
        <v>130</v>
      </c>
      <c r="I34" s="17">
        <v>114</v>
      </c>
      <c r="J34" s="17">
        <v>76</v>
      </c>
      <c r="K34" s="17">
        <v>88</v>
      </c>
      <c r="L34" s="17">
        <v>126</v>
      </c>
      <c r="M34" s="17">
        <v>135</v>
      </c>
      <c r="N34" s="17">
        <v>1084</v>
      </c>
    </row>
    <row r="35" spans="1:14" x14ac:dyDescent="0.35">
      <c r="A35" s="10">
        <v>2020</v>
      </c>
      <c r="B35" s="17">
        <v>81</v>
      </c>
      <c r="C35" s="17">
        <v>89</v>
      </c>
      <c r="D35" s="17">
        <v>20</v>
      </c>
      <c r="E35" s="17"/>
      <c r="F35" s="17"/>
      <c r="G35" s="17"/>
      <c r="H35" s="17"/>
      <c r="I35" s="17"/>
      <c r="J35" s="17"/>
      <c r="K35" s="17"/>
      <c r="L35" s="17"/>
      <c r="M35" s="17"/>
      <c r="N35" s="17">
        <v>190</v>
      </c>
    </row>
    <row r="36" spans="1:14" x14ac:dyDescent="0.35">
      <c r="A36" s="10" t="s">
        <v>24</v>
      </c>
      <c r="B36" s="17">
        <v>81</v>
      </c>
      <c r="C36" s="17">
        <v>89</v>
      </c>
      <c r="D36" s="17">
        <v>126</v>
      </c>
      <c r="E36" s="17">
        <v>72</v>
      </c>
      <c r="F36" s="17">
        <v>137</v>
      </c>
      <c r="G36" s="17">
        <v>100</v>
      </c>
      <c r="H36" s="17">
        <v>130</v>
      </c>
      <c r="I36" s="17">
        <v>114</v>
      </c>
      <c r="J36" s="17">
        <v>76</v>
      </c>
      <c r="K36" s="17">
        <v>88</v>
      </c>
      <c r="L36" s="17">
        <v>126</v>
      </c>
      <c r="M36" s="17">
        <v>135</v>
      </c>
      <c r="N36" s="17">
        <v>1274</v>
      </c>
    </row>
    <row r="37" spans="1:14" x14ac:dyDescent="0.35">
      <c r="G37" s="13"/>
    </row>
    <row r="38" spans="1:14" x14ac:dyDescent="0.35">
      <c r="G38" s="13"/>
    </row>
    <row r="39" spans="1:14" x14ac:dyDescent="0.35">
      <c r="A39" s="7" t="s">
        <v>42</v>
      </c>
      <c r="B39" t="s">
        <v>7</v>
      </c>
    </row>
    <row r="41" spans="1:14" x14ac:dyDescent="0.35">
      <c r="A41" s="7" t="s">
        <v>43</v>
      </c>
      <c r="B41" s="7" t="s">
        <v>25</v>
      </c>
    </row>
    <row r="42" spans="1:14" x14ac:dyDescent="0.35">
      <c r="A42" s="8" t="s">
        <v>23</v>
      </c>
      <c r="B42" s="9" t="s">
        <v>30</v>
      </c>
      <c r="C42" s="9" t="s">
        <v>31</v>
      </c>
      <c r="D42" s="9" t="s">
        <v>32</v>
      </c>
      <c r="E42" s="9" t="s">
        <v>33</v>
      </c>
      <c r="F42" s="9" t="s">
        <v>34</v>
      </c>
      <c r="G42" s="9" t="s">
        <v>35</v>
      </c>
      <c r="H42" s="9" t="s">
        <v>36</v>
      </c>
      <c r="I42" s="9" t="s">
        <v>37</v>
      </c>
      <c r="J42" s="9" t="s">
        <v>38</v>
      </c>
      <c r="K42" s="9" t="s">
        <v>39</v>
      </c>
      <c r="L42" s="9" t="s">
        <v>40</v>
      </c>
      <c r="M42" s="9" t="s">
        <v>41</v>
      </c>
      <c r="N42" s="9" t="s">
        <v>24</v>
      </c>
    </row>
    <row r="43" spans="1:14" x14ac:dyDescent="0.35">
      <c r="A43" s="10">
        <v>2019</v>
      </c>
      <c r="B43" s="17"/>
      <c r="C43" s="17"/>
      <c r="D43" s="17">
        <v>68</v>
      </c>
      <c r="E43" s="17">
        <v>60</v>
      </c>
      <c r="F43" s="17">
        <v>98</v>
      </c>
      <c r="G43" s="17">
        <v>75</v>
      </c>
      <c r="H43" s="17">
        <v>89</v>
      </c>
      <c r="I43" s="17">
        <v>73</v>
      </c>
      <c r="J43" s="17">
        <v>51</v>
      </c>
      <c r="K43" s="17">
        <v>65</v>
      </c>
      <c r="L43" s="17">
        <v>87</v>
      </c>
      <c r="M43" s="17">
        <v>64</v>
      </c>
      <c r="N43" s="17">
        <v>730</v>
      </c>
    </row>
    <row r="44" spans="1:14" x14ac:dyDescent="0.35">
      <c r="A44" s="10">
        <v>2020</v>
      </c>
      <c r="B44" s="17">
        <v>65</v>
      </c>
      <c r="C44" s="17">
        <v>58</v>
      </c>
      <c r="D44" s="17">
        <v>13</v>
      </c>
      <c r="E44" s="17"/>
      <c r="F44" s="17"/>
      <c r="G44" s="17"/>
      <c r="H44" s="17"/>
      <c r="I44" s="17"/>
      <c r="J44" s="17"/>
      <c r="K44" s="17"/>
      <c r="L44" s="17"/>
      <c r="M44" s="17"/>
      <c r="N44" s="17">
        <v>136</v>
      </c>
    </row>
    <row r="45" spans="1:14" x14ac:dyDescent="0.35">
      <c r="A45" s="10" t="s">
        <v>24</v>
      </c>
      <c r="B45" s="17">
        <v>65</v>
      </c>
      <c r="C45" s="17">
        <v>58</v>
      </c>
      <c r="D45" s="17">
        <v>81</v>
      </c>
      <c r="E45" s="17">
        <v>60</v>
      </c>
      <c r="F45" s="17">
        <v>98</v>
      </c>
      <c r="G45" s="17">
        <v>75</v>
      </c>
      <c r="H45" s="17">
        <v>89</v>
      </c>
      <c r="I45" s="17">
        <v>73</v>
      </c>
      <c r="J45" s="17">
        <v>51</v>
      </c>
      <c r="K45" s="17">
        <v>65</v>
      </c>
      <c r="L45" s="17">
        <v>87</v>
      </c>
      <c r="M45" s="17">
        <v>64</v>
      </c>
      <c r="N45" s="17">
        <v>866</v>
      </c>
    </row>
    <row r="54" spans="1:25" x14ac:dyDescent="0.35">
      <c r="A54" s="20" t="s">
        <v>19</v>
      </c>
      <c r="B54" s="21" t="s">
        <v>30</v>
      </c>
      <c r="C54" s="22"/>
      <c r="D54" s="21" t="s">
        <v>31</v>
      </c>
      <c r="E54" s="22"/>
      <c r="F54" s="21" t="s">
        <v>32</v>
      </c>
      <c r="G54" s="22"/>
      <c r="H54" s="21" t="s">
        <v>33</v>
      </c>
      <c r="I54" s="22"/>
      <c r="J54" s="21" t="s">
        <v>34</v>
      </c>
      <c r="K54" s="22"/>
      <c r="L54" s="21" t="s">
        <v>35</v>
      </c>
      <c r="M54" s="22"/>
      <c r="N54" s="21" t="s">
        <v>36</v>
      </c>
      <c r="O54" s="22"/>
      <c r="P54" s="21" t="s">
        <v>37</v>
      </c>
      <c r="Q54" s="22"/>
      <c r="R54" s="21" t="s">
        <v>38</v>
      </c>
      <c r="S54" s="22"/>
      <c r="T54" s="21" t="s">
        <v>39</v>
      </c>
      <c r="U54" s="22"/>
      <c r="V54" s="21" t="s">
        <v>40</v>
      </c>
      <c r="W54" s="22"/>
      <c r="X54" s="21" t="s">
        <v>41</v>
      </c>
      <c r="Y54" s="22"/>
    </row>
    <row r="55" spans="1:25" x14ac:dyDescent="0.35">
      <c r="B55" s="9" t="s">
        <v>44</v>
      </c>
      <c r="C55" s="9" t="s">
        <v>7</v>
      </c>
      <c r="D55" s="9" t="s">
        <v>44</v>
      </c>
      <c r="E55" s="9" t="s">
        <v>7</v>
      </c>
      <c r="F55" s="9" t="s">
        <v>44</v>
      </c>
      <c r="G55" s="9" t="s">
        <v>7</v>
      </c>
      <c r="H55" s="9" t="s">
        <v>44</v>
      </c>
      <c r="I55" s="9" t="s">
        <v>7</v>
      </c>
      <c r="J55" s="9" t="s">
        <v>44</v>
      </c>
      <c r="K55" s="9" t="s">
        <v>7</v>
      </c>
      <c r="L55" s="9" t="s">
        <v>44</v>
      </c>
      <c r="M55" s="9" t="s">
        <v>7</v>
      </c>
      <c r="N55" s="9" t="s">
        <v>44</v>
      </c>
      <c r="O55" s="9" t="s">
        <v>7</v>
      </c>
      <c r="P55" s="9" t="s">
        <v>44</v>
      </c>
      <c r="Q55" s="9" t="s">
        <v>7</v>
      </c>
      <c r="R55" s="9" t="s">
        <v>44</v>
      </c>
      <c r="S55" s="9" t="s">
        <v>7</v>
      </c>
      <c r="T55" s="9" t="s">
        <v>44</v>
      </c>
      <c r="U55" s="9" t="s">
        <v>7</v>
      </c>
      <c r="V55" s="9" t="s">
        <v>44</v>
      </c>
      <c r="W55" s="9" t="s">
        <v>7</v>
      </c>
      <c r="X55" s="9" t="s">
        <v>44</v>
      </c>
      <c r="Y55" s="9" t="s">
        <v>7</v>
      </c>
    </row>
    <row r="56" spans="1:25" x14ac:dyDescent="0.35">
      <c r="A56" s="20">
        <v>2019</v>
      </c>
      <c r="B56" s="9"/>
      <c r="C56" s="9"/>
      <c r="D56" s="9"/>
      <c r="E56" s="9"/>
      <c r="F56" s="9">
        <v>29</v>
      </c>
      <c r="G56" s="9">
        <v>24</v>
      </c>
      <c r="H56" s="9">
        <v>35</v>
      </c>
      <c r="I56" s="9">
        <v>21</v>
      </c>
      <c r="J56" s="9">
        <v>68</v>
      </c>
      <c r="K56" s="9">
        <v>31</v>
      </c>
      <c r="L56" s="9">
        <v>50</v>
      </c>
      <c r="M56" s="9">
        <v>40</v>
      </c>
      <c r="N56" s="9">
        <v>75</v>
      </c>
      <c r="O56" s="9">
        <v>37</v>
      </c>
      <c r="P56" s="9">
        <v>65</v>
      </c>
      <c r="Q56" s="9">
        <v>34</v>
      </c>
      <c r="R56" s="9">
        <v>47</v>
      </c>
      <c r="S56" s="9">
        <v>24</v>
      </c>
      <c r="T56" s="9">
        <v>60</v>
      </c>
      <c r="U56" s="9">
        <v>42</v>
      </c>
      <c r="V56" s="9">
        <v>65</v>
      </c>
      <c r="W56" s="9">
        <v>33</v>
      </c>
      <c r="X56" s="9">
        <v>66</v>
      </c>
      <c r="Y56" s="9">
        <v>41</v>
      </c>
    </row>
    <row r="57" spans="1:25" x14ac:dyDescent="0.35">
      <c r="A57" s="20">
        <v>2020</v>
      </c>
      <c r="B57" s="9">
        <v>39</v>
      </c>
      <c r="C57" s="9">
        <v>41</v>
      </c>
      <c r="D57" s="9">
        <v>61</v>
      </c>
      <c r="E57" s="9">
        <v>28</v>
      </c>
      <c r="F57" s="9">
        <v>34</v>
      </c>
      <c r="G57" s="9">
        <v>22</v>
      </c>
      <c r="H57" s="9">
        <v>28</v>
      </c>
      <c r="I57" s="9">
        <v>22</v>
      </c>
      <c r="J57" s="9"/>
      <c r="K57" s="9">
        <v>2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</sheetData>
  <mergeCells count="15">
    <mergeCell ref="A1:F1"/>
    <mergeCell ref="A12:N12"/>
    <mergeCell ref="A21:N21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</mergeCells>
  <conditionalFormatting pivot="1" sqref="B4:F6">
    <cfRule type="cellIs" dxfId="139" priority="2" operator="lessThan">
      <formula>0</formula>
    </cfRule>
  </conditionalFormatting>
  <conditionalFormatting pivot="1" sqref="B15:N17">
    <cfRule type="cellIs" dxfId="138" priority="1" operator="lessThan">
      <formula>0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A5CB9-1DA7-44AF-B440-16E8224F9542}">
  <dimension ref="A1:X2141"/>
  <sheetViews>
    <sheetView topLeftCell="A1154" workbookViewId="0">
      <selection activeCell="S1165" sqref="S1165:W2141"/>
    </sheetView>
  </sheetViews>
  <sheetFormatPr defaultRowHeight="14.5" x14ac:dyDescent="0.35"/>
  <cols>
    <col min="3" max="3" width="15.54296875" style="5" bestFit="1" customWidth="1"/>
    <col min="5" max="5" width="15.54296875" bestFit="1" customWidth="1"/>
    <col min="11" max="11" width="11.90625" customWidth="1"/>
    <col min="12" max="12" width="16.7265625" customWidth="1"/>
    <col min="14" max="14" width="10.90625" customWidth="1"/>
    <col min="19" max="19" width="10.54296875" bestFit="1" customWidth="1"/>
  </cols>
  <sheetData>
    <row r="1" spans="1:24" ht="29" x14ac:dyDescent="0.3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220</v>
      </c>
      <c r="S1" s="3" t="s">
        <v>42</v>
      </c>
      <c r="T1" s="6" t="s">
        <v>19</v>
      </c>
      <c r="U1" s="6" t="s">
        <v>20</v>
      </c>
      <c r="V1" s="6" t="s">
        <v>21</v>
      </c>
      <c r="W1" s="6" t="s">
        <v>22</v>
      </c>
      <c r="X1">
        <v>35000</v>
      </c>
    </row>
    <row r="2" spans="1:24" x14ac:dyDescent="0.35">
      <c r="A2" t="s">
        <v>62</v>
      </c>
      <c r="B2" t="s">
        <v>17</v>
      </c>
      <c r="C2" s="1">
        <v>43530.5</v>
      </c>
      <c r="D2">
        <v>70.2</v>
      </c>
      <c r="E2" s="1">
        <v>43530.552083333336</v>
      </c>
      <c r="F2">
        <v>69.7</v>
      </c>
      <c r="G2" s="2">
        <v>-7.1000000000000004E-3</v>
      </c>
      <c r="H2">
        <v>-3766.5</v>
      </c>
      <c r="I2" s="2">
        <v>-7.4999999999999997E-3</v>
      </c>
      <c r="J2">
        <v>7133</v>
      </c>
      <c r="K2">
        <v>500736.59</v>
      </c>
      <c r="L2">
        <v>-3766.5</v>
      </c>
      <c r="M2">
        <v>6</v>
      </c>
      <c r="N2">
        <v>-627.75</v>
      </c>
      <c r="O2" s="2">
        <v>-7.1000000000000004E-3</v>
      </c>
      <c r="P2" s="2">
        <v>5.7000000000000002E-3</v>
      </c>
      <c r="Q2" t="s">
        <v>18</v>
      </c>
      <c r="S2" t="str">
        <f t="shared" ref="S2" si="0">IF(H2&gt;0,"Profit","Loss")</f>
        <v>Loss</v>
      </c>
      <c r="T2">
        <f t="shared" ref="T2" si="1">YEAR(C2)</f>
        <v>2019</v>
      </c>
      <c r="U2" t="str">
        <f t="shared" ref="U2" si="2">TEXT(C2,"MMM")</f>
        <v>Mar</v>
      </c>
      <c r="V2" t="str">
        <f t="shared" ref="V2" si="3">IF(ROUNDUP(MONTH(E2)/3,0)=1,"QTR1",IF(ROUNDUP(MONTH(E2)/3,0)=2,"QTR2",IF(ROUNDUP(MONTH(E2)/3,0)=3,"QTR3","QTR4")))</f>
        <v>QTR1</v>
      </c>
      <c r="W2" t="str">
        <f>T2&amp;"-"&amp;V2</f>
        <v>2019-QTR1</v>
      </c>
    </row>
    <row r="3" spans="1:24" x14ac:dyDescent="0.35">
      <c r="A3" t="s">
        <v>63</v>
      </c>
      <c r="B3" t="s">
        <v>17</v>
      </c>
      <c r="C3" s="1">
        <v>43530.53125</v>
      </c>
      <c r="D3">
        <v>31.15</v>
      </c>
      <c r="E3" s="1">
        <v>43530.552083333336</v>
      </c>
      <c r="F3">
        <v>30.5</v>
      </c>
      <c r="G3" s="2">
        <v>-2.0899999999999998E-2</v>
      </c>
      <c r="H3">
        <v>-10803.45</v>
      </c>
      <c r="I3" s="2">
        <v>-2.1299999999999999E-2</v>
      </c>
      <c r="J3">
        <v>16313</v>
      </c>
      <c r="K3">
        <v>508149.94</v>
      </c>
      <c r="L3">
        <v>-14569.95</v>
      </c>
      <c r="M3">
        <v>3</v>
      </c>
      <c r="N3">
        <v>-3601.15</v>
      </c>
      <c r="O3" s="2">
        <v>-2.0899999999999998E-2</v>
      </c>
      <c r="P3" s="2">
        <v>1.6000000000000001E-3</v>
      </c>
      <c r="Q3" t="s">
        <v>18</v>
      </c>
      <c r="S3" t="str">
        <f t="shared" ref="S3:S64" si="4">IF(H3&gt;0,"Profit","Loss")</f>
        <v>Loss</v>
      </c>
      <c r="T3">
        <f t="shared" ref="T3:T64" si="5">YEAR(C3)</f>
        <v>2019</v>
      </c>
      <c r="U3" t="str">
        <f t="shared" ref="U3:U64" si="6">TEXT(C3,"MMM")</f>
        <v>Mar</v>
      </c>
      <c r="V3" t="str">
        <f t="shared" ref="V3:V64" si="7">IF(ROUNDUP(MONTH(E3)/3,0)=1,"QTR1",IF(ROUNDUP(MONTH(E3)/3,0)=2,"QTR2",IF(ROUNDUP(MONTH(E3)/3,0)=3,"QTR3","QTR4")))</f>
        <v>QTR1</v>
      </c>
      <c r="W3" t="str">
        <f t="shared" ref="W3:W64" si="8">T3&amp;"-"&amp;V3</f>
        <v>2019-QTR1</v>
      </c>
    </row>
    <row r="4" spans="1:24" x14ac:dyDescent="0.35">
      <c r="A4" t="s">
        <v>64</v>
      </c>
      <c r="B4" t="s">
        <v>17</v>
      </c>
      <c r="C4" s="1">
        <v>43530.583333333336</v>
      </c>
      <c r="D4">
        <v>340.65</v>
      </c>
      <c r="E4" s="1">
        <v>43530.59375</v>
      </c>
      <c r="F4">
        <v>339.25</v>
      </c>
      <c r="G4" s="2">
        <v>-4.1000000000000003E-3</v>
      </c>
      <c r="H4">
        <v>-2258</v>
      </c>
      <c r="I4" s="2">
        <v>-4.4999999999999997E-3</v>
      </c>
      <c r="J4">
        <v>1470</v>
      </c>
      <c r="K4">
        <v>500755.5</v>
      </c>
      <c r="L4">
        <v>-16827.95</v>
      </c>
      <c r="M4">
        <v>2</v>
      </c>
      <c r="N4">
        <v>-1129</v>
      </c>
      <c r="O4" s="2">
        <v>-4.1000000000000003E-3</v>
      </c>
      <c r="P4" s="2">
        <v>2.2000000000000001E-3</v>
      </c>
      <c r="Q4" t="s">
        <v>18</v>
      </c>
      <c r="S4" t="str">
        <f t="shared" si="4"/>
        <v>Loss</v>
      </c>
      <c r="T4">
        <f t="shared" si="5"/>
        <v>2019</v>
      </c>
      <c r="U4" t="str">
        <f t="shared" si="6"/>
        <v>Mar</v>
      </c>
      <c r="V4" t="str">
        <f t="shared" si="7"/>
        <v>QTR1</v>
      </c>
      <c r="W4" t="str">
        <f t="shared" si="8"/>
        <v>2019-QTR1</v>
      </c>
    </row>
    <row r="5" spans="1:24" x14ac:dyDescent="0.35">
      <c r="A5" t="s">
        <v>65</v>
      </c>
      <c r="B5" t="s">
        <v>17</v>
      </c>
      <c r="C5" s="1">
        <v>43530.604166666664</v>
      </c>
      <c r="D5">
        <v>470.4</v>
      </c>
      <c r="E5" s="1">
        <v>43530.604166666664</v>
      </c>
      <c r="F5">
        <v>465.85</v>
      </c>
      <c r="G5" s="2">
        <v>-9.7000000000000003E-3</v>
      </c>
      <c r="H5">
        <v>-5073.05</v>
      </c>
      <c r="I5" s="2">
        <v>-1.01E-2</v>
      </c>
      <c r="J5">
        <v>1071</v>
      </c>
      <c r="K5">
        <v>503798.41</v>
      </c>
      <c r="L5">
        <v>-21901</v>
      </c>
      <c r="M5">
        <v>1</v>
      </c>
      <c r="N5">
        <v>-5073.05</v>
      </c>
      <c r="O5" s="2">
        <v>-1.0200000000000001E-2</v>
      </c>
      <c r="P5" s="2">
        <v>2.2000000000000001E-3</v>
      </c>
      <c r="Q5" t="s">
        <v>18</v>
      </c>
      <c r="S5" t="str">
        <f t="shared" si="4"/>
        <v>Loss</v>
      </c>
      <c r="T5">
        <f t="shared" si="5"/>
        <v>2019</v>
      </c>
      <c r="U5" t="str">
        <f t="shared" si="6"/>
        <v>Mar</v>
      </c>
      <c r="V5" t="str">
        <f t="shared" si="7"/>
        <v>QTR1</v>
      </c>
      <c r="W5" t="str">
        <f t="shared" si="8"/>
        <v>2019-QTR1</v>
      </c>
    </row>
    <row r="6" spans="1:24" x14ac:dyDescent="0.35">
      <c r="A6" t="s">
        <v>63</v>
      </c>
      <c r="B6" t="s">
        <v>17</v>
      </c>
      <c r="C6" s="1">
        <v>43530.583333333336</v>
      </c>
      <c r="D6">
        <v>31.25</v>
      </c>
      <c r="E6" s="1">
        <v>43530.625</v>
      </c>
      <c r="F6">
        <v>30.7</v>
      </c>
      <c r="G6" s="2">
        <v>-1.7600000000000001E-2</v>
      </c>
      <c r="H6">
        <v>-9099.5499999999993</v>
      </c>
      <c r="I6" s="2">
        <v>-1.7999999999999999E-2</v>
      </c>
      <c r="J6">
        <v>16181</v>
      </c>
      <c r="K6">
        <v>505656.25</v>
      </c>
      <c r="L6">
        <v>-31000.55</v>
      </c>
      <c r="M6">
        <v>5</v>
      </c>
      <c r="N6">
        <v>-1819.91</v>
      </c>
      <c r="O6" s="2">
        <v>-1.7600000000000001E-2</v>
      </c>
      <c r="P6" s="2">
        <v>3.2000000000000002E-3</v>
      </c>
      <c r="Q6" t="s">
        <v>18</v>
      </c>
      <c r="S6" t="str">
        <f t="shared" si="4"/>
        <v>Loss</v>
      </c>
      <c r="T6">
        <f t="shared" si="5"/>
        <v>2019</v>
      </c>
      <c r="U6" t="str">
        <f t="shared" si="6"/>
        <v>Mar</v>
      </c>
      <c r="V6" t="str">
        <f t="shared" si="7"/>
        <v>QTR1</v>
      </c>
      <c r="W6" t="str">
        <f t="shared" si="8"/>
        <v>2019-QTR1</v>
      </c>
    </row>
    <row r="7" spans="1:24" x14ac:dyDescent="0.35">
      <c r="A7" t="s">
        <v>66</v>
      </c>
      <c r="B7" t="s">
        <v>67</v>
      </c>
      <c r="C7" s="1">
        <v>43530.5625</v>
      </c>
      <c r="D7">
        <v>718</v>
      </c>
      <c r="E7" s="1">
        <v>43530.635416666664</v>
      </c>
      <c r="F7">
        <v>717.5</v>
      </c>
      <c r="G7" s="2">
        <v>-6.9999999999999999E-4</v>
      </c>
      <c r="H7">
        <v>148</v>
      </c>
      <c r="I7" s="2">
        <v>2.9999999999999997E-4</v>
      </c>
      <c r="J7">
        <v>696</v>
      </c>
      <c r="K7">
        <v>499728</v>
      </c>
      <c r="L7">
        <v>-30852.55</v>
      </c>
      <c r="M7">
        <v>8</v>
      </c>
      <c r="N7">
        <v>18.5</v>
      </c>
      <c r="O7" s="2">
        <v>-3.8E-3</v>
      </c>
      <c r="P7" s="2">
        <v>2.8E-3</v>
      </c>
      <c r="Q7" t="s">
        <v>18</v>
      </c>
      <c r="S7" t="str">
        <f t="shared" si="4"/>
        <v>Profit</v>
      </c>
      <c r="T7">
        <f t="shared" si="5"/>
        <v>2019</v>
      </c>
      <c r="U7" t="str">
        <f t="shared" si="6"/>
        <v>Mar</v>
      </c>
      <c r="V7" t="str">
        <f t="shared" si="7"/>
        <v>QTR1</v>
      </c>
      <c r="W7" t="str">
        <f t="shared" si="8"/>
        <v>2019-QTR1</v>
      </c>
    </row>
    <row r="8" spans="1:24" x14ac:dyDescent="0.35">
      <c r="A8" t="s">
        <v>68</v>
      </c>
      <c r="B8" t="s">
        <v>17</v>
      </c>
      <c r="C8" s="1">
        <v>43531.40625</v>
      </c>
      <c r="D8">
        <v>72.45</v>
      </c>
      <c r="E8" s="1">
        <v>43531.447916666664</v>
      </c>
      <c r="F8">
        <v>71.900000000000006</v>
      </c>
      <c r="G8" s="2">
        <v>-7.6E-3</v>
      </c>
      <c r="H8">
        <v>-4003.8</v>
      </c>
      <c r="I8" s="2">
        <v>-8.0000000000000002E-3</v>
      </c>
      <c r="J8">
        <v>6916</v>
      </c>
      <c r="K8">
        <v>501064.19</v>
      </c>
      <c r="L8">
        <v>-34856.35</v>
      </c>
      <c r="M8">
        <v>5</v>
      </c>
      <c r="N8">
        <v>-800.76</v>
      </c>
      <c r="O8" s="2">
        <v>-7.6E-3</v>
      </c>
      <c r="P8" s="2">
        <v>1.4E-3</v>
      </c>
      <c r="Q8" t="s">
        <v>18</v>
      </c>
      <c r="S8" t="str">
        <f t="shared" si="4"/>
        <v>Loss</v>
      </c>
      <c r="T8">
        <f t="shared" si="5"/>
        <v>2019</v>
      </c>
      <c r="U8" t="str">
        <f t="shared" si="6"/>
        <v>Mar</v>
      </c>
      <c r="V8" t="str">
        <f t="shared" si="7"/>
        <v>QTR1</v>
      </c>
      <c r="W8" t="str">
        <f t="shared" si="8"/>
        <v>2019-QTR1</v>
      </c>
    </row>
    <row r="9" spans="1:24" x14ac:dyDescent="0.35">
      <c r="A9" t="s">
        <v>63</v>
      </c>
      <c r="B9" t="s">
        <v>17</v>
      </c>
      <c r="C9" s="1">
        <v>43531.427083333336</v>
      </c>
      <c r="D9">
        <v>31.9</v>
      </c>
      <c r="E9" s="1">
        <v>43531.447916666664</v>
      </c>
      <c r="F9">
        <v>32.200000000000003</v>
      </c>
      <c r="G9" s="2">
        <v>9.4000000000000004E-3</v>
      </c>
      <c r="H9">
        <v>4509.7</v>
      </c>
      <c r="I9" s="2">
        <v>8.9999999999999993E-3</v>
      </c>
      <c r="J9">
        <v>15699</v>
      </c>
      <c r="K9">
        <v>500798.09</v>
      </c>
      <c r="L9">
        <v>-30346.65</v>
      </c>
      <c r="M9">
        <v>3</v>
      </c>
      <c r="N9">
        <v>1503.23</v>
      </c>
      <c r="O9" s="2">
        <v>-1.6000000000000001E-3</v>
      </c>
      <c r="P9" s="2">
        <v>3.1300000000000001E-2</v>
      </c>
      <c r="Q9" t="s">
        <v>18</v>
      </c>
      <c r="S9" t="str">
        <f t="shared" si="4"/>
        <v>Profit</v>
      </c>
      <c r="T9">
        <f t="shared" si="5"/>
        <v>2019</v>
      </c>
      <c r="U9" t="str">
        <f t="shared" si="6"/>
        <v>Mar</v>
      </c>
      <c r="V9" t="str">
        <f t="shared" si="7"/>
        <v>QTR1</v>
      </c>
      <c r="W9" t="str">
        <f t="shared" si="8"/>
        <v>2019-QTR1</v>
      </c>
    </row>
    <row r="10" spans="1:24" x14ac:dyDescent="0.35">
      <c r="A10" t="s">
        <v>69</v>
      </c>
      <c r="B10" t="s">
        <v>67</v>
      </c>
      <c r="C10" s="1">
        <v>43531.447916666664</v>
      </c>
      <c r="D10">
        <v>927.6</v>
      </c>
      <c r="E10" s="1">
        <v>43531.447916666664</v>
      </c>
      <c r="F10">
        <v>927.6</v>
      </c>
      <c r="G10" s="2">
        <v>0</v>
      </c>
      <c r="H10">
        <v>-200</v>
      </c>
      <c r="I10" s="2">
        <v>-4.0000000000000002E-4</v>
      </c>
      <c r="J10">
        <v>537</v>
      </c>
      <c r="K10">
        <v>498121.19</v>
      </c>
      <c r="L10">
        <v>-30546.65</v>
      </c>
      <c r="M10">
        <v>1</v>
      </c>
      <c r="N10">
        <v>-200</v>
      </c>
      <c r="O10" s="2">
        <v>-4.4000000000000003E-3</v>
      </c>
      <c r="P10" s="2">
        <v>1E-4</v>
      </c>
      <c r="Q10" t="s">
        <v>18</v>
      </c>
      <c r="S10" t="str">
        <f t="shared" si="4"/>
        <v>Loss</v>
      </c>
      <c r="T10">
        <f t="shared" si="5"/>
        <v>2019</v>
      </c>
      <c r="U10" t="str">
        <f t="shared" si="6"/>
        <v>Mar</v>
      </c>
      <c r="V10" t="str">
        <f t="shared" si="7"/>
        <v>QTR1</v>
      </c>
      <c r="W10" t="str">
        <f t="shared" si="8"/>
        <v>2019-QTR1</v>
      </c>
    </row>
    <row r="11" spans="1:24" x14ac:dyDescent="0.35">
      <c r="A11" t="s">
        <v>70</v>
      </c>
      <c r="B11" t="s">
        <v>67</v>
      </c>
      <c r="C11" s="1">
        <v>43531.427083333336</v>
      </c>
      <c r="D11">
        <v>153.05000000000001</v>
      </c>
      <c r="E11" s="1">
        <v>43531.479166666664</v>
      </c>
      <c r="F11">
        <v>153.85</v>
      </c>
      <c r="G11" s="2">
        <v>5.1999999999999998E-3</v>
      </c>
      <c r="H11">
        <v>-2811.2</v>
      </c>
      <c r="I11" s="2">
        <v>-5.5999999999999999E-3</v>
      </c>
      <c r="J11">
        <v>3264</v>
      </c>
      <c r="K11">
        <v>499555.22</v>
      </c>
      <c r="L11">
        <v>-33357.85</v>
      </c>
      <c r="M11">
        <v>6</v>
      </c>
      <c r="N11">
        <v>-468.53</v>
      </c>
      <c r="O11" s="2">
        <v>-5.1999999999999998E-3</v>
      </c>
      <c r="P11" s="2">
        <v>8.2000000000000007E-3</v>
      </c>
      <c r="Q11" t="s">
        <v>18</v>
      </c>
      <c r="S11" t="str">
        <f t="shared" si="4"/>
        <v>Loss</v>
      </c>
      <c r="T11">
        <f t="shared" si="5"/>
        <v>2019</v>
      </c>
      <c r="U11" t="str">
        <f t="shared" si="6"/>
        <v>Mar</v>
      </c>
      <c r="V11" t="str">
        <f t="shared" si="7"/>
        <v>QTR1</v>
      </c>
      <c r="W11" t="str">
        <f t="shared" si="8"/>
        <v>2019-QTR1</v>
      </c>
    </row>
    <row r="12" spans="1:24" x14ac:dyDescent="0.35">
      <c r="A12" t="s">
        <v>71</v>
      </c>
      <c r="B12" t="s">
        <v>17</v>
      </c>
      <c r="C12" s="1">
        <v>43531.416666666664</v>
      </c>
      <c r="D12">
        <v>106.3</v>
      </c>
      <c r="E12" s="1">
        <v>43531.520833333336</v>
      </c>
      <c r="F12">
        <v>105.6</v>
      </c>
      <c r="G12" s="2">
        <v>-6.6E-3</v>
      </c>
      <c r="H12">
        <v>-3501.9</v>
      </c>
      <c r="I12" s="2">
        <v>-7.0000000000000001E-3</v>
      </c>
      <c r="J12">
        <v>4717</v>
      </c>
      <c r="K12">
        <v>501417.13</v>
      </c>
      <c r="L12">
        <v>-36859.75</v>
      </c>
      <c r="M12">
        <v>11</v>
      </c>
      <c r="N12">
        <v>-318.35000000000002</v>
      </c>
      <c r="O12" s="2">
        <v>-6.6E-3</v>
      </c>
      <c r="P12" s="2">
        <v>6.6E-3</v>
      </c>
      <c r="Q12" t="s">
        <v>18</v>
      </c>
      <c r="S12" t="str">
        <f t="shared" si="4"/>
        <v>Loss</v>
      </c>
      <c r="T12">
        <f t="shared" si="5"/>
        <v>2019</v>
      </c>
      <c r="U12" t="str">
        <f t="shared" si="6"/>
        <v>Mar</v>
      </c>
      <c r="V12" t="str">
        <f t="shared" si="7"/>
        <v>QTR1</v>
      </c>
      <c r="W12" t="str">
        <f t="shared" si="8"/>
        <v>2019-QTR1</v>
      </c>
    </row>
    <row r="13" spans="1:24" x14ac:dyDescent="0.35">
      <c r="A13" t="s">
        <v>72</v>
      </c>
      <c r="B13" t="s">
        <v>17</v>
      </c>
      <c r="C13" s="1">
        <v>43531.479166666664</v>
      </c>
      <c r="D13">
        <v>525</v>
      </c>
      <c r="E13" s="1">
        <v>43531.552083333336</v>
      </c>
      <c r="F13">
        <v>521.54999999999995</v>
      </c>
      <c r="G13" s="2">
        <v>-6.6E-3</v>
      </c>
      <c r="H13">
        <v>-3491.3</v>
      </c>
      <c r="I13" s="2">
        <v>-7.0000000000000001E-3</v>
      </c>
      <c r="J13">
        <v>954</v>
      </c>
      <c r="K13">
        <v>500850</v>
      </c>
      <c r="L13">
        <v>-40351.050000000003</v>
      </c>
      <c r="M13">
        <v>8</v>
      </c>
      <c r="N13">
        <v>-436.41</v>
      </c>
      <c r="O13" s="2">
        <v>-6.6E-3</v>
      </c>
      <c r="P13" s="2">
        <v>3.8E-3</v>
      </c>
      <c r="Q13" t="s">
        <v>18</v>
      </c>
      <c r="S13" t="str">
        <f t="shared" si="4"/>
        <v>Loss</v>
      </c>
      <c r="T13">
        <f t="shared" si="5"/>
        <v>2019</v>
      </c>
      <c r="U13" t="str">
        <f t="shared" si="6"/>
        <v>Mar</v>
      </c>
      <c r="V13" t="str">
        <f t="shared" si="7"/>
        <v>QTR1</v>
      </c>
      <c r="W13" t="str">
        <f t="shared" si="8"/>
        <v>2019-QTR1</v>
      </c>
    </row>
    <row r="14" spans="1:24" x14ac:dyDescent="0.35">
      <c r="A14" t="s">
        <v>73</v>
      </c>
      <c r="B14" t="s">
        <v>67</v>
      </c>
      <c r="C14" s="1">
        <v>43531.552083333336</v>
      </c>
      <c r="D14">
        <v>576.15</v>
      </c>
      <c r="E14" s="1">
        <v>43531.552083333336</v>
      </c>
      <c r="F14">
        <v>577.35</v>
      </c>
      <c r="G14" s="2">
        <v>2.0999999999999999E-3</v>
      </c>
      <c r="H14">
        <v>-1240.4000000000001</v>
      </c>
      <c r="I14" s="2">
        <v>-2.5000000000000001E-3</v>
      </c>
      <c r="J14">
        <v>867</v>
      </c>
      <c r="K14">
        <v>499522.06</v>
      </c>
      <c r="L14">
        <v>-41591.449999999997</v>
      </c>
      <c r="M14">
        <v>1</v>
      </c>
      <c r="N14">
        <v>-1240.4000000000001</v>
      </c>
      <c r="O14" s="2">
        <v>-2.3E-3</v>
      </c>
      <c r="P14" s="2">
        <v>3.7000000000000002E-3</v>
      </c>
      <c r="Q14" t="s">
        <v>18</v>
      </c>
      <c r="S14" t="str">
        <f t="shared" si="4"/>
        <v>Loss</v>
      </c>
      <c r="T14">
        <f t="shared" si="5"/>
        <v>2019</v>
      </c>
      <c r="U14" t="str">
        <f t="shared" si="6"/>
        <v>Mar</v>
      </c>
      <c r="V14" t="str">
        <f t="shared" si="7"/>
        <v>QTR1</v>
      </c>
      <c r="W14" t="str">
        <f t="shared" si="8"/>
        <v>2019-QTR1</v>
      </c>
    </row>
    <row r="15" spans="1:24" x14ac:dyDescent="0.35">
      <c r="A15" t="s">
        <v>74</v>
      </c>
      <c r="B15" t="s">
        <v>67</v>
      </c>
      <c r="C15" s="1">
        <v>43531.479166666664</v>
      </c>
      <c r="D15">
        <v>615.35</v>
      </c>
      <c r="E15" s="1">
        <v>43531.5625</v>
      </c>
      <c r="F15">
        <v>617.5</v>
      </c>
      <c r="G15" s="2">
        <v>3.5000000000000001E-3</v>
      </c>
      <c r="H15">
        <v>-1943.65</v>
      </c>
      <c r="I15" s="2">
        <v>-3.8999999999999998E-3</v>
      </c>
      <c r="J15">
        <v>811</v>
      </c>
      <c r="K15">
        <v>499048.84</v>
      </c>
      <c r="L15">
        <v>-43535.1</v>
      </c>
      <c r="M15">
        <v>9</v>
      </c>
      <c r="N15">
        <v>-215.96</v>
      </c>
      <c r="O15" s="2">
        <v>-3.5000000000000001E-3</v>
      </c>
      <c r="P15" s="2">
        <v>2.2000000000000001E-3</v>
      </c>
      <c r="Q15" t="s">
        <v>18</v>
      </c>
      <c r="S15" t="str">
        <f t="shared" si="4"/>
        <v>Loss</v>
      </c>
      <c r="T15">
        <f t="shared" si="5"/>
        <v>2019</v>
      </c>
      <c r="U15" t="str">
        <f t="shared" si="6"/>
        <v>Mar</v>
      </c>
      <c r="V15" t="str">
        <f t="shared" si="7"/>
        <v>QTR1</v>
      </c>
      <c r="W15" t="str">
        <f t="shared" si="8"/>
        <v>2019-QTR1</v>
      </c>
    </row>
    <row r="16" spans="1:24" x14ac:dyDescent="0.35">
      <c r="A16" t="s">
        <v>75</v>
      </c>
      <c r="B16" t="s">
        <v>17</v>
      </c>
      <c r="C16" s="1">
        <v>43531.5625</v>
      </c>
      <c r="D16">
        <v>257.45</v>
      </c>
      <c r="E16" s="1">
        <v>43531.614583333336</v>
      </c>
      <c r="F16">
        <v>257.25</v>
      </c>
      <c r="G16" s="2">
        <v>-8.0000000000000004E-4</v>
      </c>
      <c r="H16">
        <v>-590.6</v>
      </c>
      <c r="I16" s="2">
        <v>-1.1999999999999999E-3</v>
      </c>
      <c r="J16">
        <v>1953</v>
      </c>
      <c r="K16">
        <v>502799.88</v>
      </c>
      <c r="L16">
        <v>-44125.7</v>
      </c>
      <c r="M16">
        <v>6</v>
      </c>
      <c r="N16">
        <v>-98.43</v>
      </c>
      <c r="O16" s="2">
        <v>-6.6E-3</v>
      </c>
      <c r="P16" s="2">
        <v>2.8999999999999998E-3</v>
      </c>
      <c r="Q16" t="s">
        <v>18</v>
      </c>
      <c r="S16" t="str">
        <f t="shared" si="4"/>
        <v>Loss</v>
      </c>
      <c r="T16">
        <f t="shared" si="5"/>
        <v>2019</v>
      </c>
      <c r="U16" t="str">
        <f t="shared" si="6"/>
        <v>Mar</v>
      </c>
      <c r="V16" t="str">
        <f t="shared" si="7"/>
        <v>QTR1</v>
      </c>
      <c r="W16" t="str">
        <f t="shared" si="8"/>
        <v>2019-QTR1</v>
      </c>
    </row>
    <row r="17" spans="1:23" x14ac:dyDescent="0.35">
      <c r="A17" t="s">
        <v>72</v>
      </c>
      <c r="B17" t="s">
        <v>17</v>
      </c>
      <c r="C17" s="1">
        <v>43531.5625</v>
      </c>
      <c r="D17">
        <v>525</v>
      </c>
      <c r="E17" s="1">
        <v>43531.614583333336</v>
      </c>
      <c r="F17">
        <v>521.54999999999995</v>
      </c>
      <c r="G17" s="2">
        <v>-6.6E-3</v>
      </c>
      <c r="H17">
        <v>-3491.3</v>
      </c>
      <c r="I17" s="2">
        <v>-7.0000000000000001E-3</v>
      </c>
      <c r="J17">
        <v>954</v>
      </c>
      <c r="K17">
        <v>500850</v>
      </c>
      <c r="L17">
        <v>-47617</v>
      </c>
      <c r="M17">
        <v>6</v>
      </c>
      <c r="N17">
        <v>-581.88</v>
      </c>
      <c r="O17" s="2">
        <v>-6.6E-3</v>
      </c>
      <c r="P17" s="2">
        <v>1.2999999999999999E-3</v>
      </c>
      <c r="Q17" t="s">
        <v>18</v>
      </c>
      <c r="S17" t="str">
        <f t="shared" si="4"/>
        <v>Loss</v>
      </c>
      <c r="T17">
        <f t="shared" si="5"/>
        <v>2019</v>
      </c>
      <c r="U17" t="str">
        <f t="shared" si="6"/>
        <v>Mar</v>
      </c>
      <c r="V17" t="str">
        <f t="shared" si="7"/>
        <v>QTR1</v>
      </c>
      <c r="W17" t="str">
        <f t="shared" si="8"/>
        <v>2019-QTR1</v>
      </c>
    </row>
    <row r="18" spans="1:23" x14ac:dyDescent="0.35">
      <c r="A18" t="s">
        <v>76</v>
      </c>
      <c r="B18" t="s">
        <v>17</v>
      </c>
      <c r="C18" s="1">
        <v>43531.479166666664</v>
      </c>
      <c r="D18">
        <v>52.1</v>
      </c>
      <c r="E18" s="1">
        <v>43531.635416666664</v>
      </c>
      <c r="F18">
        <v>53.35</v>
      </c>
      <c r="G18" s="2">
        <v>2.4E-2</v>
      </c>
      <c r="H18">
        <v>11853.75</v>
      </c>
      <c r="I18" s="2">
        <v>2.3599999999999999E-2</v>
      </c>
      <c r="J18">
        <v>9643</v>
      </c>
      <c r="K18">
        <v>502400.28</v>
      </c>
      <c r="L18">
        <v>-35763.25</v>
      </c>
      <c r="M18">
        <v>16</v>
      </c>
      <c r="N18">
        <v>740.86</v>
      </c>
      <c r="O18" s="2">
        <v>-4.7999999999999996E-3</v>
      </c>
      <c r="P18" s="2">
        <v>3.7400000000000003E-2</v>
      </c>
      <c r="Q18" t="s">
        <v>18</v>
      </c>
      <c r="S18" t="str">
        <f t="shared" si="4"/>
        <v>Profit</v>
      </c>
      <c r="T18">
        <f t="shared" si="5"/>
        <v>2019</v>
      </c>
      <c r="U18" t="str">
        <f t="shared" si="6"/>
        <v>Mar</v>
      </c>
      <c r="V18" t="str">
        <f t="shared" si="7"/>
        <v>QTR1</v>
      </c>
      <c r="W18" t="str">
        <f t="shared" si="8"/>
        <v>2019-QTR1</v>
      </c>
    </row>
    <row r="19" spans="1:23" x14ac:dyDescent="0.35">
      <c r="A19" t="s">
        <v>77</v>
      </c>
      <c r="B19" t="s">
        <v>67</v>
      </c>
      <c r="C19" s="1">
        <v>43531.520833333336</v>
      </c>
      <c r="D19">
        <v>7.05</v>
      </c>
      <c r="E19" s="1">
        <v>43531.635416666664</v>
      </c>
      <c r="F19">
        <v>7</v>
      </c>
      <c r="G19" s="2">
        <v>-7.1000000000000004E-3</v>
      </c>
      <c r="H19">
        <v>3346.1</v>
      </c>
      <c r="I19" s="2">
        <v>6.7000000000000002E-3</v>
      </c>
      <c r="J19">
        <v>70922</v>
      </c>
      <c r="K19">
        <v>500000.13</v>
      </c>
      <c r="L19">
        <v>-32417.15</v>
      </c>
      <c r="M19">
        <v>12</v>
      </c>
      <c r="N19">
        <v>278.83999999999997</v>
      </c>
      <c r="O19" s="2">
        <v>-2.8400000000000002E-2</v>
      </c>
      <c r="P19" s="2">
        <v>2.8400000000000002E-2</v>
      </c>
      <c r="Q19" t="s">
        <v>18</v>
      </c>
      <c r="S19" t="str">
        <f t="shared" si="4"/>
        <v>Profit</v>
      </c>
      <c r="T19">
        <f t="shared" si="5"/>
        <v>2019</v>
      </c>
      <c r="U19" t="str">
        <f t="shared" si="6"/>
        <v>Mar</v>
      </c>
      <c r="V19" t="str">
        <f t="shared" si="7"/>
        <v>QTR1</v>
      </c>
      <c r="W19" t="str">
        <f t="shared" si="8"/>
        <v>2019-QTR1</v>
      </c>
    </row>
    <row r="20" spans="1:23" x14ac:dyDescent="0.35">
      <c r="A20" t="s">
        <v>78</v>
      </c>
      <c r="B20" t="s">
        <v>67</v>
      </c>
      <c r="C20" s="1">
        <v>43531.614583333336</v>
      </c>
      <c r="D20">
        <v>49.35</v>
      </c>
      <c r="E20" s="1">
        <v>43531.635416666664</v>
      </c>
      <c r="F20">
        <v>49</v>
      </c>
      <c r="G20" s="2">
        <v>-7.1000000000000004E-3</v>
      </c>
      <c r="H20">
        <v>3342.35</v>
      </c>
      <c r="I20" s="2">
        <v>6.7000000000000002E-3</v>
      </c>
      <c r="J20">
        <v>10121</v>
      </c>
      <c r="K20">
        <v>499471.34</v>
      </c>
      <c r="L20">
        <v>-29074.799999999999</v>
      </c>
      <c r="M20">
        <v>3</v>
      </c>
      <c r="N20">
        <v>1114.1199999999999</v>
      </c>
      <c r="O20" s="2">
        <v>-1E-3</v>
      </c>
      <c r="P20" s="2">
        <v>1.32E-2</v>
      </c>
      <c r="Q20" t="s">
        <v>18</v>
      </c>
      <c r="S20" t="str">
        <f t="shared" si="4"/>
        <v>Profit</v>
      </c>
      <c r="T20">
        <f t="shared" si="5"/>
        <v>2019</v>
      </c>
      <c r="U20" t="str">
        <f t="shared" si="6"/>
        <v>Mar</v>
      </c>
      <c r="V20" t="str">
        <f t="shared" si="7"/>
        <v>QTR1</v>
      </c>
      <c r="W20" t="str">
        <f t="shared" si="8"/>
        <v>2019-QTR1</v>
      </c>
    </row>
    <row r="21" spans="1:23" x14ac:dyDescent="0.35">
      <c r="A21" t="s">
        <v>74</v>
      </c>
      <c r="B21" t="s">
        <v>67</v>
      </c>
      <c r="C21" s="1">
        <v>43531.614583333336</v>
      </c>
      <c r="D21">
        <v>615.35</v>
      </c>
      <c r="E21" s="1">
        <v>43531.635416666664</v>
      </c>
      <c r="F21">
        <v>613.15</v>
      </c>
      <c r="G21" s="2">
        <v>-3.5999999999999999E-3</v>
      </c>
      <c r="H21">
        <v>1582</v>
      </c>
      <c r="I21" s="2">
        <v>3.2000000000000002E-3</v>
      </c>
      <c r="J21">
        <v>810</v>
      </c>
      <c r="K21">
        <v>498433.47</v>
      </c>
      <c r="L21">
        <v>-27492.799999999999</v>
      </c>
      <c r="M21">
        <v>3</v>
      </c>
      <c r="N21">
        <v>527.33000000000004</v>
      </c>
      <c r="O21" s="2">
        <v>-3.0999999999999999E-3</v>
      </c>
      <c r="P21" s="2">
        <v>5.7999999999999996E-3</v>
      </c>
      <c r="Q21" t="s">
        <v>18</v>
      </c>
      <c r="S21" t="str">
        <f t="shared" si="4"/>
        <v>Profit</v>
      </c>
      <c r="T21">
        <f t="shared" si="5"/>
        <v>2019</v>
      </c>
      <c r="U21" t="str">
        <f t="shared" si="6"/>
        <v>Mar</v>
      </c>
      <c r="V21" t="str">
        <f t="shared" si="7"/>
        <v>QTR1</v>
      </c>
      <c r="W21" t="str">
        <f t="shared" si="8"/>
        <v>2019-QTR1</v>
      </c>
    </row>
    <row r="22" spans="1:23" x14ac:dyDescent="0.35">
      <c r="A22" t="s">
        <v>79</v>
      </c>
      <c r="B22" t="s">
        <v>67</v>
      </c>
      <c r="C22" s="1">
        <v>43532.416666666664</v>
      </c>
      <c r="D22">
        <v>13.7</v>
      </c>
      <c r="E22" s="1">
        <v>43532.46875</v>
      </c>
      <c r="F22">
        <v>13.8</v>
      </c>
      <c r="G22" s="2">
        <v>7.3000000000000001E-3</v>
      </c>
      <c r="H22">
        <v>-3849.6</v>
      </c>
      <c r="I22" s="2">
        <v>-7.7000000000000002E-3</v>
      </c>
      <c r="J22">
        <v>36496</v>
      </c>
      <c r="K22">
        <v>499995.19</v>
      </c>
      <c r="L22">
        <v>-31342.400000000001</v>
      </c>
      <c r="M22">
        <v>6</v>
      </c>
      <c r="N22">
        <v>-641.6</v>
      </c>
      <c r="O22" s="2">
        <v>-7.3000000000000001E-3</v>
      </c>
      <c r="P22" s="2">
        <v>3.5999999999999999E-3</v>
      </c>
      <c r="Q22" t="s">
        <v>18</v>
      </c>
      <c r="S22" t="str">
        <f t="shared" si="4"/>
        <v>Loss</v>
      </c>
      <c r="T22">
        <f t="shared" si="5"/>
        <v>2019</v>
      </c>
      <c r="U22" t="str">
        <f t="shared" si="6"/>
        <v>Mar</v>
      </c>
      <c r="V22" t="str">
        <f t="shared" si="7"/>
        <v>QTR1</v>
      </c>
      <c r="W22" t="str">
        <f t="shared" si="8"/>
        <v>2019-QTR1</v>
      </c>
    </row>
    <row r="23" spans="1:23" x14ac:dyDescent="0.35">
      <c r="A23" t="s">
        <v>80</v>
      </c>
      <c r="B23" t="s">
        <v>67</v>
      </c>
      <c r="C23" s="1">
        <v>43532.416666666664</v>
      </c>
      <c r="D23">
        <v>175.5</v>
      </c>
      <c r="E23" s="1">
        <v>43532.53125</v>
      </c>
      <c r="F23">
        <v>172.9</v>
      </c>
      <c r="G23" s="2">
        <v>-1.4800000000000001E-2</v>
      </c>
      <c r="H23">
        <v>7171</v>
      </c>
      <c r="I23" s="2">
        <v>1.44E-2</v>
      </c>
      <c r="J23">
        <v>2835</v>
      </c>
      <c r="K23">
        <v>497542.5</v>
      </c>
      <c r="L23">
        <v>-24171.4</v>
      </c>
      <c r="M23">
        <v>12</v>
      </c>
      <c r="N23">
        <v>597.58000000000004</v>
      </c>
      <c r="O23" s="2">
        <v>-4.7999999999999996E-3</v>
      </c>
      <c r="P23" s="2">
        <v>1.9699999999999999E-2</v>
      </c>
      <c r="Q23" t="s">
        <v>18</v>
      </c>
      <c r="S23" t="str">
        <f t="shared" si="4"/>
        <v>Profit</v>
      </c>
      <c r="T23">
        <f t="shared" si="5"/>
        <v>2019</v>
      </c>
      <c r="U23" t="str">
        <f t="shared" si="6"/>
        <v>Mar</v>
      </c>
      <c r="V23" t="str">
        <f t="shared" si="7"/>
        <v>QTR1</v>
      </c>
      <c r="W23" t="str">
        <f t="shared" si="8"/>
        <v>2019-QTR1</v>
      </c>
    </row>
    <row r="24" spans="1:23" x14ac:dyDescent="0.35">
      <c r="A24" t="s">
        <v>81</v>
      </c>
      <c r="B24" t="s">
        <v>67</v>
      </c>
      <c r="C24" s="1">
        <v>43532.416666666664</v>
      </c>
      <c r="D24">
        <v>345.7</v>
      </c>
      <c r="E24" s="1">
        <v>43532.5625</v>
      </c>
      <c r="F24">
        <v>347.3</v>
      </c>
      <c r="G24" s="2">
        <v>4.5999999999999999E-3</v>
      </c>
      <c r="H24">
        <v>-2512</v>
      </c>
      <c r="I24" s="2">
        <v>-5.0000000000000001E-3</v>
      </c>
      <c r="J24">
        <v>1445</v>
      </c>
      <c r="K24">
        <v>499536.53</v>
      </c>
      <c r="L24">
        <v>-26683.4</v>
      </c>
      <c r="M24">
        <v>15</v>
      </c>
      <c r="N24">
        <v>-167.47</v>
      </c>
      <c r="O24" s="2">
        <v>-4.5999999999999999E-3</v>
      </c>
      <c r="P24" s="2">
        <v>1.04E-2</v>
      </c>
      <c r="Q24" t="s">
        <v>18</v>
      </c>
      <c r="S24" t="str">
        <f t="shared" si="4"/>
        <v>Loss</v>
      </c>
      <c r="T24">
        <f t="shared" si="5"/>
        <v>2019</v>
      </c>
      <c r="U24" t="str">
        <f t="shared" si="6"/>
        <v>Mar</v>
      </c>
      <c r="V24" t="str">
        <f t="shared" si="7"/>
        <v>QTR1</v>
      </c>
      <c r="W24" t="str">
        <f t="shared" si="8"/>
        <v>2019-QTR1</v>
      </c>
    </row>
    <row r="25" spans="1:23" x14ac:dyDescent="0.35">
      <c r="A25" t="s">
        <v>82</v>
      </c>
      <c r="B25" t="s">
        <v>67</v>
      </c>
      <c r="C25" s="1">
        <v>43532.40625</v>
      </c>
      <c r="D25">
        <v>226.55</v>
      </c>
      <c r="E25" s="1">
        <v>43532.635416666664</v>
      </c>
      <c r="F25">
        <v>227.95</v>
      </c>
      <c r="G25" s="2">
        <v>6.1999999999999998E-3</v>
      </c>
      <c r="H25">
        <v>-3278.6</v>
      </c>
      <c r="I25" s="2">
        <v>-6.6E-3</v>
      </c>
      <c r="J25">
        <v>2199</v>
      </c>
      <c r="K25">
        <v>498183.47</v>
      </c>
      <c r="L25">
        <v>-29962</v>
      </c>
      <c r="M25">
        <v>23</v>
      </c>
      <c r="N25">
        <v>-142.55000000000001</v>
      </c>
      <c r="O25" s="2">
        <v>-6.1999999999999998E-3</v>
      </c>
      <c r="P25" s="2">
        <v>2.1600000000000001E-2</v>
      </c>
      <c r="Q25" t="s">
        <v>18</v>
      </c>
      <c r="S25" t="str">
        <f t="shared" si="4"/>
        <v>Loss</v>
      </c>
      <c r="T25">
        <f t="shared" si="5"/>
        <v>2019</v>
      </c>
      <c r="U25" t="str">
        <f t="shared" si="6"/>
        <v>Mar</v>
      </c>
      <c r="V25" t="str">
        <f t="shared" si="7"/>
        <v>QTR1</v>
      </c>
      <c r="W25" t="str">
        <f t="shared" si="8"/>
        <v>2019-QTR1</v>
      </c>
    </row>
    <row r="26" spans="1:23" x14ac:dyDescent="0.35">
      <c r="A26" t="s">
        <v>83</v>
      </c>
      <c r="B26" t="s">
        <v>67</v>
      </c>
      <c r="C26" s="1">
        <v>43532.479166666664</v>
      </c>
      <c r="D26">
        <v>108.65</v>
      </c>
      <c r="E26" s="1">
        <v>43532.635416666664</v>
      </c>
      <c r="F26">
        <v>109.15</v>
      </c>
      <c r="G26" s="2">
        <v>4.5999999999999999E-3</v>
      </c>
      <c r="H26">
        <v>-2490.5</v>
      </c>
      <c r="I26" s="2">
        <v>-5.0000000000000001E-3</v>
      </c>
      <c r="J26">
        <v>4581</v>
      </c>
      <c r="K26">
        <v>497725.66</v>
      </c>
      <c r="L26">
        <v>-32452.5</v>
      </c>
      <c r="M26">
        <v>16</v>
      </c>
      <c r="N26">
        <v>-155.66</v>
      </c>
      <c r="O26" s="2">
        <v>-5.1000000000000004E-3</v>
      </c>
      <c r="P26" s="2">
        <v>1.38E-2</v>
      </c>
      <c r="Q26" t="s">
        <v>18</v>
      </c>
      <c r="S26" t="str">
        <f t="shared" si="4"/>
        <v>Loss</v>
      </c>
      <c r="T26">
        <f t="shared" si="5"/>
        <v>2019</v>
      </c>
      <c r="U26" t="str">
        <f t="shared" si="6"/>
        <v>Mar</v>
      </c>
      <c r="V26" t="str">
        <f t="shared" si="7"/>
        <v>QTR1</v>
      </c>
      <c r="W26" t="str">
        <f t="shared" si="8"/>
        <v>2019-QTR1</v>
      </c>
    </row>
    <row r="27" spans="1:23" x14ac:dyDescent="0.35">
      <c r="A27" t="s">
        <v>84</v>
      </c>
      <c r="B27" t="s">
        <v>67</v>
      </c>
      <c r="C27" s="1">
        <v>43532.53125</v>
      </c>
      <c r="D27">
        <v>61</v>
      </c>
      <c r="E27" s="1">
        <v>43532.635416666664</v>
      </c>
      <c r="F27">
        <v>61.15</v>
      </c>
      <c r="G27" s="2">
        <v>2.5000000000000001E-3</v>
      </c>
      <c r="H27">
        <v>-1430.45</v>
      </c>
      <c r="I27" s="2">
        <v>-2.8999999999999998E-3</v>
      </c>
      <c r="J27">
        <v>8203</v>
      </c>
      <c r="K27">
        <v>500383</v>
      </c>
      <c r="L27">
        <v>-33882.949999999997</v>
      </c>
      <c r="M27">
        <v>11</v>
      </c>
      <c r="N27">
        <v>-130.04</v>
      </c>
      <c r="O27" s="2">
        <v>-6.6E-3</v>
      </c>
      <c r="P27" s="2">
        <v>4.8999999999999998E-3</v>
      </c>
      <c r="Q27" t="s">
        <v>18</v>
      </c>
      <c r="S27" t="str">
        <f t="shared" si="4"/>
        <v>Loss</v>
      </c>
      <c r="T27">
        <f t="shared" si="5"/>
        <v>2019</v>
      </c>
      <c r="U27" t="str">
        <f t="shared" si="6"/>
        <v>Mar</v>
      </c>
      <c r="V27" t="str">
        <f t="shared" si="7"/>
        <v>QTR1</v>
      </c>
      <c r="W27" t="str">
        <f t="shared" si="8"/>
        <v>2019-QTR1</v>
      </c>
    </row>
    <row r="28" spans="1:23" x14ac:dyDescent="0.35">
      <c r="A28" t="s">
        <v>85</v>
      </c>
      <c r="B28" t="s">
        <v>17</v>
      </c>
      <c r="C28" s="1">
        <v>43532.5625</v>
      </c>
      <c r="D28">
        <v>539</v>
      </c>
      <c r="E28" s="1">
        <v>43532.635416666664</v>
      </c>
      <c r="F28">
        <v>545.29999999999995</v>
      </c>
      <c r="G28" s="2">
        <v>1.17E-2</v>
      </c>
      <c r="H28">
        <v>5652.7</v>
      </c>
      <c r="I28" s="2">
        <v>1.1299999999999999E-2</v>
      </c>
      <c r="J28">
        <v>929</v>
      </c>
      <c r="K28">
        <v>500731</v>
      </c>
      <c r="L28">
        <v>-28230.25</v>
      </c>
      <c r="M28">
        <v>8</v>
      </c>
      <c r="N28">
        <v>706.59</v>
      </c>
      <c r="O28" s="2">
        <v>-2.8999999999999998E-3</v>
      </c>
      <c r="P28" s="2">
        <v>2.35E-2</v>
      </c>
      <c r="Q28" t="s">
        <v>18</v>
      </c>
      <c r="S28" t="str">
        <f t="shared" si="4"/>
        <v>Profit</v>
      </c>
      <c r="T28">
        <f t="shared" si="5"/>
        <v>2019</v>
      </c>
      <c r="U28" t="str">
        <f t="shared" si="6"/>
        <v>Mar</v>
      </c>
      <c r="V28" t="str">
        <f t="shared" si="7"/>
        <v>QTR1</v>
      </c>
      <c r="W28" t="str">
        <f t="shared" si="8"/>
        <v>2019-QTR1</v>
      </c>
    </row>
    <row r="29" spans="1:23" x14ac:dyDescent="0.35">
      <c r="A29" t="s">
        <v>86</v>
      </c>
      <c r="B29" t="s">
        <v>17</v>
      </c>
      <c r="C29" s="1">
        <v>43535.416666666664</v>
      </c>
      <c r="D29">
        <v>289.45</v>
      </c>
      <c r="E29" s="1">
        <v>43535.4375</v>
      </c>
      <c r="F29">
        <v>288.5</v>
      </c>
      <c r="G29" s="2">
        <v>-3.3E-3</v>
      </c>
      <c r="H29">
        <v>-1841.6</v>
      </c>
      <c r="I29" s="2">
        <v>-3.7000000000000002E-3</v>
      </c>
      <c r="J29">
        <v>1728</v>
      </c>
      <c r="K29">
        <v>500169.63</v>
      </c>
      <c r="L29">
        <v>-30071.85</v>
      </c>
      <c r="M29">
        <v>3</v>
      </c>
      <c r="N29">
        <v>-613.87</v>
      </c>
      <c r="O29" s="2">
        <v>-3.3E-3</v>
      </c>
      <c r="P29" s="2">
        <v>1.9E-3</v>
      </c>
      <c r="Q29" t="s">
        <v>18</v>
      </c>
      <c r="S29" t="str">
        <f t="shared" si="4"/>
        <v>Loss</v>
      </c>
      <c r="T29">
        <f t="shared" si="5"/>
        <v>2019</v>
      </c>
      <c r="U29" t="str">
        <f t="shared" si="6"/>
        <v>Mar</v>
      </c>
      <c r="V29" t="str">
        <f t="shared" si="7"/>
        <v>QTR1</v>
      </c>
      <c r="W29" t="str">
        <f t="shared" si="8"/>
        <v>2019-QTR1</v>
      </c>
    </row>
    <row r="30" spans="1:23" x14ac:dyDescent="0.35">
      <c r="A30" t="s">
        <v>87</v>
      </c>
      <c r="B30" t="s">
        <v>17</v>
      </c>
      <c r="C30" s="1">
        <v>43535.4375</v>
      </c>
      <c r="D30">
        <v>41.45</v>
      </c>
      <c r="E30" s="1">
        <v>43535.572916666664</v>
      </c>
      <c r="F30">
        <v>41.7</v>
      </c>
      <c r="G30" s="2">
        <v>6.0000000000000001E-3</v>
      </c>
      <c r="H30">
        <v>2834</v>
      </c>
      <c r="I30" s="2">
        <v>5.5999999999999999E-3</v>
      </c>
      <c r="J30">
        <v>12136</v>
      </c>
      <c r="K30">
        <v>503037.22</v>
      </c>
      <c r="L30">
        <v>-27237.85</v>
      </c>
      <c r="M30">
        <v>14</v>
      </c>
      <c r="N30">
        <v>202.43</v>
      </c>
      <c r="O30" s="2">
        <v>-6.0000000000000001E-3</v>
      </c>
      <c r="P30" s="2">
        <v>1.6899999999999998E-2</v>
      </c>
      <c r="Q30" t="s">
        <v>18</v>
      </c>
      <c r="S30" t="str">
        <f t="shared" si="4"/>
        <v>Profit</v>
      </c>
      <c r="T30">
        <f t="shared" si="5"/>
        <v>2019</v>
      </c>
      <c r="U30" t="str">
        <f t="shared" si="6"/>
        <v>Mar</v>
      </c>
      <c r="V30" t="str">
        <f t="shared" si="7"/>
        <v>QTR1</v>
      </c>
      <c r="W30" t="str">
        <f t="shared" si="8"/>
        <v>2019-QTR1</v>
      </c>
    </row>
    <row r="31" spans="1:23" x14ac:dyDescent="0.35">
      <c r="A31" t="s">
        <v>88</v>
      </c>
      <c r="B31" t="s">
        <v>17</v>
      </c>
      <c r="C31" s="1">
        <v>43535.40625</v>
      </c>
      <c r="D31">
        <v>897.1</v>
      </c>
      <c r="E31" s="1">
        <v>43535.635416666664</v>
      </c>
      <c r="F31">
        <v>899.4</v>
      </c>
      <c r="G31" s="2">
        <v>2.5999999999999999E-3</v>
      </c>
      <c r="H31">
        <v>1085.7</v>
      </c>
      <c r="I31" s="2">
        <v>2.2000000000000001E-3</v>
      </c>
      <c r="J31">
        <v>559</v>
      </c>
      <c r="K31">
        <v>501478.88</v>
      </c>
      <c r="L31">
        <v>-26152.15</v>
      </c>
      <c r="M31">
        <v>23</v>
      </c>
      <c r="N31">
        <v>47.2</v>
      </c>
      <c r="O31" s="2">
        <v>-2.3999999999999998E-3</v>
      </c>
      <c r="P31" s="2">
        <v>6.0000000000000001E-3</v>
      </c>
      <c r="Q31" t="s">
        <v>18</v>
      </c>
      <c r="S31" t="str">
        <f t="shared" si="4"/>
        <v>Profit</v>
      </c>
      <c r="T31">
        <f t="shared" si="5"/>
        <v>2019</v>
      </c>
      <c r="U31" t="str">
        <f t="shared" si="6"/>
        <v>Mar</v>
      </c>
      <c r="V31" t="str">
        <f t="shared" si="7"/>
        <v>QTR1</v>
      </c>
      <c r="W31" t="str">
        <f t="shared" si="8"/>
        <v>2019-QTR1</v>
      </c>
    </row>
    <row r="32" spans="1:23" x14ac:dyDescent="0.35">
      <c r="A32" t="s">
        <v>89</v>
      </c>
      <c r="B32" t="s">
        <v>17</v>
      </c>
      <c r="C32" s="1">
        <v>43535.416666666664</v>
      </c>
      <c r="D32">
        <v>128.69999999999999</v>
      </c>
      <c r="E32" s="1">
        <v>43535.635416666664</v>
      </c>
      <c r="F32">
        <v>132</v>
      </c>
      <c r="G32" s="2">
        <v>2.5600000000000001E-2</v>
      </c>
      <c r="H32">
        <v>12630.4</v>
      </c>
      <c r="I32" s="2">
        <v>2.52E-2</v>
      </c>
      <c r="J32">
        <v>3888</v>
      </c>
      <c r="K32">
        <v>500385.59</v>
      </c>
      <c r="L32">
        <v>-13521.75</v>
      </c>
      <c r="M32">
        <v>22</v>
      </c>
      <c r="N32">
        <v>574.11</v>
      </c>
      <c r="O32" s="2">
        <v>-1.9E-3</v>
      </c>
      <c r="P32" s="2">
        <v>3.9199999999999999E-2</v>
      </c>
      <c r="Q32" t="s">
        <v>18</v>
      </c>
      <c r="S32" t="str">
        <f t="shared" si="4"/>
        <v>Profit</v>
      </c>
      <c r="T32">
        <f t="shared" si="5"/>
        <v>2019</v>
      </c>
      <c r="U32" t="str">
        <f t="shared" si="6"/>
        <v>Mar</v>
      </c>
      <c r="V32" t="str">
        <f t="shared" si="7"/>
        <v>QTR1</v>
      </c>
      <c r="W32" t="str">
        <f t="shared" si="8"/>
        <v>2019-QTR1</v>
      </c>
    </row>
    <row r="33" spans="1:23" x14ac:dyDescent="0.35">
      <c r="A33" t="s">
        <v>90</v>
      </c>
      <c r="B33" t="s">
        <v>17</v>
      </c>
      <c r="C33" s="1">
        <v>43535.416666666664</v>
      </c>
      <c r="D33">
        <v>144.05000000000001</v>
      </c>
      <c r="E33" s="1">
        <v>43535.635416666664</v>
      </c>
      <c r="F33">
        <v>145.85</v>
      </c>
      <c r="G33" s="2">
        <v>1.2500000000000001E-2</v>
      </c>
      <c r="H33">
        <v>6060.4</v>
      </c>
      <c r="I33" s="2">
        <v>1.21E-2</v>
      </c>
      <c r="J33">
        <v>3478</v>
      </c>
      <c r="K33">
        <v>501005.91</v>
      </c>
      <c r="L33">
        <v>-7461.35</v>
      </c>
      <c r="M33">
        <v>22</v>
      </c>
      <c r="N33">
        <v>275.47000000000003</v>
      </c>
      <c r="O33" s="2">
        <v>-3.5000000000000001E-3</v>
      </c>
      <c r="P33" s="2">
        <v>1.9099999999999999E-2</v>
      </c>
      <c r="Q33" t="s">
        <v>18</v>
      </c>
      <c r="S33" t="str">
        <f t="shared" si="4"/>
        <v>Profit</v>
      </c>
      <c r="T33">
        <f t="shared" si="5"/>
        <v>2019</v>
      </c>
      <c r="U33" t="str">
        <f t="shared" si="6"/>
        <v>Mar</v>
      </c>
      <c r="V33" t="str">
        <f t="shared" si="7"/>
        <v>QTR1</v>
      </c>
      <c r="W33" t="str">
        <f t="shared" si="8"/>
        <v>2019-QTR1</v>
      </c>
    </row>
    <row r="34" spans="1:23" x14ac:dyDescent="0.35">
      <c r="A34" t="s">
        <v>68</v>
      </c>
      <c r="B34" t="s">
        <v>17</v>
      </c>
      <c r="C34" s="1">
        <v>43535.583333333336</v>
      </c>
      <c r="D34">
        <v>72.099999999999994</v>
      </c>
      <c r="E34" s="1">
        <v>43535.635416666664</v>
      </c>
      <c r="F34">
        <v>72.2</v>
      </c>
      <c r="G34" s="2">
        <v>1.4E-3</v>
      </c>
      <c r="H34">
        <v>494</v>
      </c>
      <c r="I34" s="2">
        <v>1E-3</v>
      </c>
      <c r="J34">
        <v>6940</v>
      </c>
      <c r="K34">
        <v>500374</v>
      </c>
      <c r="L34">
        <v>-6967.35</v>
      </c>
      <c r="M34">
        <v>6</v>
      </c>
      <c r="N34">
        <v>82.33</v>
      </c>
      <c r="O34" s="2">
        <v>-4.1999999999999997E-3</v>
      </c>
      <c r="P34" s="2">
        <v>6.8999999999999999E-3</v>
      </c>
      <c r="Q34" t="s">
        <v>18</v>
      </c>
      <c r="S34" t="str">
        <f t="shared" si="4"/>
        <v>Profit</v>
      </c>
      <c r="T34">
        <f t="shared" si="5"/>
        <v>2019</v>
      </c>
      <c r="U34" t="str">
        <f t="shared" si="6"/>
        <v>Mar</v>
      </c>
      <c r="V34" t="str">
        <f t="shared" si="7"/>
        <v>QTR1</v>
      </c>
      <c r="W34" t="str">
        <f t="shared" si="8"/>
        <v>2019-QTR1</v>
      </c>
    </row>
    <row r="35" spans="1:23" x14ac:dyDescent="0.35">
      <c r="A35" t="s">
        <v>91</v>
      </c>
      <c r="B35" t="s">
        <v>17</v>
      </c>
      <c r="C35" s="1">
        <v>43536.40625</v>
      </c>
      <c r="D35">
        <v>52.35</v>
      </c>
      <c r="E35" s="1">
        <v>43536.427083333336</v>
      </c>
      <c r="F35">
        <v>51.95</v>
      </c>
      <c r="G35" s="2">
        <v>-7.6E-3</v>
      </c>
      <c r="H35">
        <v>-4035.2</v>
      </c>
      <c r="I35" s="2">
        <v>-8.0000000000000002E-3</v>
      </c>
      <c r="J35">
        <v>9588</v>
      </c>
      <c r="K35">
        <v>501931.78</v>
      </c>
      <c r="L35">
        <v>-11002.55</v>
      </c>
      <c r="M35">
        <v>3</v>
      </c>
      <c r="N35">
        <v>-1345.07</v>
      </c>
      <c r="O35" s="2">
        <v>-1.15E-2</v>
      </c>
      <c r="P35" s="2">
        <v>1E-3</v>
      </c>
      <c r="Q35" t="s">
        <v>18</v>
      </c>
      <c r="S35" t="str">
        <f t="shared" si="4"/>
        <v>Loss</v>
      </c>
      <c r="T35">
        <f t="shared" si="5"/>
        <v>2019</v>
      </c>
      <c r="U35" t="str">
        <f t="shared" si="6"/>
        <v>Mar</v>
      </c>
      <c r="V35" t="str">
        <f t="shared" si="7"/>
        <v>QTR1</v>
      </c>
      <c r="W35" t="str">
        <f t="shared" si="8"/>
        <v>2019-QTR1</v>
      </c>
    </row>
    <row r="36" spans="1:23" x14ac:dyDescent="0.35">
      <c r="A36" t="s">
        <v>92</v>
      </c>
      <c r="B36" t="s">
        <v>17</v>
      </c>
      <c r="C36" s="1">
        <v>43536.40625</v>
      </c>
      <c r="D36">
        <v>120.55</v>
      </c>
      <c r="E36" s="1">
        <v>43536.427083333336</v>
      </c>
      <c r="F36">
        <v>120.15</v>
      </c>
      <c r="G36" s="2">
        <v>-3.3E-3</v>
      </c>
      <c r="H36">
        <v>-1862.4</v>
      </c>
      <c r="I36" s="2">
        <v>-3.7000000000000002E-3</v>
      </c>
      <c r="J36">
        <v>4156</v>
      </c>
      <c r="K36">
        <v>501005.81</v>
      </c>
      <c r="L36">
        <v>-12864.95</v>
      </c>
      <c r="M36">
        <v>3</v>
      </c>
      <c r="N36">
        <v>-620.79999999999995</v>
      </c>
      <c r="O36" s="2">
        <v>-3.3E-3</v>
      </c>
      <c r="P36" s="2">
        <v>2.8999999999999998E-3</v>
      </c>
      <c r="Q36" t="s">
        <v>18</v>
      </c>
      <c r="S36" t="str">
        <f t="shared" si="4"/>
        <v>Loss</v>
      </c>
      <c r="T36">
        <f t="shared" si="5"/>
        <v>2019</v>
      </c>
      <c r="U36" t="str">
        <f t="shared" si="6"/>
        <v>Mar</v>
      </c>
      <c r="V36" t="str">
        <f t="shared" si="7"/>
        <v>QTR1</v>
      </c>
      <c r="W36" t="str">
        <f t="shared" si="8"/>
        <v>2019-QTR1</v>
      </c>
    </row>
    <row r="37" spans="1:23" x14ac:dyDescent="0.35">
      <c r="A37" t="s">
        <v>93</v>
      </c>
      <c r="B37" t="s">
        <v>17</v>
      </c>
      <c r="C37" s="1">
        <v>43536.427083333336</v>
      </c>
      <c r="D37">
        <v>260</v>
      </c>
      <c r="E37" s="1">
        <v>43536.447916666664</v>
      </c>
      <c r="F37">
        <v>258.64999999999998</v>
      </c>
      <c r="G37" s="2">
        <v>-5.1999999999999998E-3</v>
      </c>
      <c r="H37">
        <v>-2814.95</v>
      </c>
      <c r="I37" s="2">
        <v>-5.5999999999999999E-3</v>
      </c>
      <c r="J37">
        <v>1937</v>
      </c>
      <c r="K37">
        <v>503620</v>
      </c>
      <c r="L37">
        <v>-15679.9</v>
      </c>
      <c r="M37">
        <v>3</v>
      </c>
      <c r="N37">
        <v>-938.32</v>
      </c>
      <c r="O37" s="2">
        <v>-8.0999999999999996E-3</v>
      </c>
      <c r="P37" s="2">
        <v>3.3E-3</v>
      </c>
      <c r="Q37" t="s">
        <v>18</v>
      </c>
      <c r="S37" t="str">
        <f t="shared" si="4"/>
        <v>Loss</v>
      </c>
      <c r="T37">
        <f t="shared" si="5"/>
        <v>2019</v>
      </c>
      <c r="U37" t="str">
        <f t="shared" si="6"/>
        <v>Mar</v>
      </c>
      <c r="V37" t="str">
        <f t="shared" si="7"/>
        <v>QTR1</v>
      </c>
      <c r="W37" t="str">
        <f t="shared" si="8"/>
        <v>2019-QTR1</v>
      </c>
    </row>
    <row r="38" spans="1:23" x14ac:dyDescent="0.35">
      <c r="A38" t="s">
        <v>94</v>
      </c>
      <c r="B38" t="s">
        <v>17</v>
      </c>
      <c r="C38" s="1">
        <v>43536.40625</v>
      </c>
      <c r="D38">
        <v>39.1</v>
      </c>
      <c r="E38" s="1">
        <v>43536.46875</v>
      </c>
      <c r="F38">
        <v>38.85</v>
      </c>
      <c r="G38" s="2">
        <v>-6.4000000000000003E-3</v>
      </c>
      <c r="H38">
        <v>-3397</v>
      </c>
      <c r="I38" s="2">
        <v>-6.7999999999999996E-3</v>
      </c>
      <c r="J38">
        <v>12788</v>
      </c>
      <c r="K38">
        <v>500010.78</v>
      </c>
      <c r="L38">
        <v>-19076.900000000001</v>
      </c>
      <c r="M38">
        <v>7</v>
      </c>
      <c r="N38">
        <v>-485.29</v>
      </c>
      <c r="O38" s="2">
        <v>-6.4000000000000003E-3</v>
      </c>
      <c r="P38" s="2">
        <v>3.8E-3</v>
      </c>
      <c r="Q38" t="s">
        <v>18</v>
      </c>
      <c r="S38" t="str">
        <f t="shared" si="4"/>
        <v>Loss</v>
      </c>
      <c r="T38">
        <f t="shared" si="5"/>
        <v>2019</v>
      </c>
      <c r="U38" t="str">
        <f t="shared" si="6"/>
        <v>Mar</v>
      </c>
      <c r="V38" t="str">
        <f t="shared" si="7"/>
        <v>QTR1</v>
      </c>
      <c r="W38" t="str">
        <f t="shared" si="8"/>
        <v>2019-QTR1</v>
      </c>
    </row>
    <row r="39" spans="1:23" x14ac:dyDescent="0.35">
      <c r="A39" t="s">
        <v>95</v>
      </c>
      <c r="B39" t="s">
        <v>17</v>
      </c>
      <c r="C39" s="1">
        <v>43536.46875</v>
      </c>
      <c r="D39">
        <v>187.45</v>
      </c>
      <c r="E39" s="1">
        <v>43536.489583333336</v>
      </c>
      <c r="F39">
        <v>186.85</v>
      </c>
      <c r="G39" s="2">
        <v>-3.2000000000000002E-3</v>
      </c>
      <c r="H39">
        <v>-1817</v>
      </c>
      <c r="I39" s="2">
        <v>-3.5999999999999999E-3</v>
      </c>
      <c r="J39">
        <v>2695</v>
      </c>
      <c r="K39">
        <v>505177.75</v>
      </c>
      <c r="L39">
        <v>-20893.900000000001</v>
      </c>
      <c r="M39">
        <v>3</v>
      </c>
      <c r="N39">
        <v>-605.66999999999996</v>
      </c>
      <c r="O39" s="2">
        <v>-1.01E-2</v>
      </c>
      <c r="P39" s="2">
        <v>2.3999999999999998E-3</v>
      </c>
      <c r="Q39" t="s">
        <v>18</v>
      </c>
      <c r="S39" t="str">
        <f t="shared" si="4"/>
        <v>Loss</v>
      </c>
      <c r="T39">
        <f t="shared" si="5"/>
        <v>2019</v>
      </c>
      <c r="U39" t="str">
        <f t="shared" si="6"/>
        <v>Mar</v>
      </c>
      <c r="V39" t="str">
        <f t="shared" si="7"/>
        <v>QTR1</v>
      </c>
      <c r="W39" t="str">
        <f t="shared" si="8"/>
        <v>2019-QTR1</v>
      </c>
    </row>
    <row r="40" spans="1:23" x14ac:dyDescent="0.35">
      <c r="A40" t="s">
        <v>96</v>
      </c>
      <c r="B40" t="s">
        <v>17</v>
      </c>
      <c r="C40" s="1">
        <v>43536.427083333336</v>
      </c>
      <c r="D40">
        <v>386.65</v>
      </c>
      <c r="E40" s="1">
        <v>43536.5</v>
      </c>
      <c r="F40">
        <v>384.85</v>
      </c>
      <c r="G40" s="2">
        <v>-4.7000000000000002E-3</v>
      </c>
      <c r="H40">
        <v>-2529.1999999999998</v>
      </c>
      <c r="I40" s="2">
        <v>-5.1000000000000004E-3</v>
      </c>
      <c r="J40">
        <v>1294</v>
      </c>
      <c r="K40">
        <v>500325.09</v>
      </c>
      <c r="L40">
        <v>-23423.1</v>
      </c>
      <c r="M40">
        <v>8</v>
      </c>
      <c r="N40">
        <v>-316.14999999999998</v>
      </c>
      <c r="O40" s="2">
        <v>-4.7000000000000002E-3</v>
      </c>
      <c r="P40" s="2">
        <v>3.0999999999999999E-3</v>
      </c>
      <c r="Q40" t="s">
        <v>18</v>
      </c>
      <c r="S40" t="str">
        <f t="shared" si="4"/>
        <v>Loss</v>
      </c>
      <c r="T40">
        <f t="shared" si="5"/>
        <v>2019</v>
      </c>
      <c r="U40" t="str">
        <f t="shared" si="6"/>
        <v>Mar</v>
      </c>
      <c r="V40" t="str">
        <f t="shared" si="7"/>
        <v>QTR1</v>
      </c>
      <c r="W40" t="str">
        <f t="shared" si="8"/>
        <v>2019-QTR1</v>
      </c>
    </row>
    <row r="41" spans="1:23" x14ac:dyDescent="0.35">
      <c r="A41" t="s">
        <v>97</v>
      </c>
      <c r="B41" t="s">
        <v>17</v>
      </c>
      <c r="C41" s="1">
        <v>43536.40625</v>
      </c>
      <c r="D41">
        <v>436</v>
      </c>
      <c r="E41" s="1">
        <v>43536.625</v>
      </c>
      <c r="F41">
        <v>431.8</v>
      </c>
      <c r="G41" s="2">
        <v>-9.5999999999999992E-3</v>
      </c>
      <c r="H41">
        <v>-5046.8</v>
      </c>
      <c r="I41" s="2">
        <v>-0.01</v>
      </c>
      <c r="J41">
        <v>1154</v>
      </c>
      <c r="K41">
        <v>503144</v>
      </c>
      <c r="L41">
        <v>-28469.9</v>
      </c>
      <c r="M41">
        <v>22</v>
      </c>
      <c r="N41">
        <v>-229.4</v>
      </c>
      <c r="O41" s="2">
        <v>-9.5999999999999992E-3</v>
      </c>
      <c r="P41" s="2">
        <v>7.9000000000000008E-3</v>
      </c>
      <c r="Q41" t="s">
        <v>18</v>
      </c>
      <c r="S41" t="str">
        <f t="shared" si="4"/>
        <v>Loss</v>
      </c>
      <c r="T41">
        <f t="shared" si="5"/>
        <v>2019</v>
      </c>
      <c r="U41" t="str">
        <f t="shared" si="6"/>
        <v>Mar</v>
      </c>
      <c r="V41" t="str">
        <f t="shared" si="7"/>
        <v>QTR1</v>
      </c>
      <c r="W41" t="str">
        <f t="shared" si="8"/>
        <v>2019-QTR1</v>
      </c>
    </row>
    <row r="42" spans="1:23" x14ac:dyDescent="0.35">
      <c r="A42" t="s">
        <v>98</v>
      </c>
      <c r="B42" t="s">
        <v>17</v>
      </c>
      <c r="C42" s="1">
        <v>43536.447916666664</v>
      </c>
      <c r="D42">
        <v>775</v>
      </c>
      <c r="E42" s="1">
        <v>43536.635416666664</v>
      </c>
      <c r="F42">
        <v>779.9</v>
      </c>
      <c r="G42" s="2">
        <v>6.3E-3</v>
      </c>
      <c r="H42">
        <v>2965.4</v>
      </c>
      <c r="I42" s="2">
        <v>5.8999999999999999E-3</v>
      </c>
      <c r="J42">
        <v>646</v>
      </c>
      <c r="K42">
        <v>500650</v>
      </c>
      <c r="L42">
        <v>-25504.5</v>
      </c>
      <c r="M42">
        <v>19</v>
      </c>
      <c r="N42">
        <v>156.07</v>
      </c>
      <c r="O42" s="2">
        <v>-1.6000000000000001E-3</v>
      </c>
      <c r="P42" s="2">
        <v>1.9300000000000001E-2</v>
      </c>
      <c r="Q42" t="s">
        <v>18</v>
      </c>
      <c r="S42" t="str">
        <f t="shared" si="4"/>
        <v>Profit</v>
      </c>
      <c r="T42">
        <f t="shared" si="5"/>
        <v>2019</v>
      </c>
      <c r="U42" t="str">
        <f t="shared" si="6"/>
        <v>Mar</v>
      </c>
      <c r="V42" t="str">
        <f t="shared" si="7"/>
        <v>QTR1</v>
      </c>
      <c r="W42" t="str">
        <f t="shared" si="8"/>
        <v>2019-QTR1</v>
      </c>
    </row>
    <row r="43" spans="1:23" x14ac:dyDescent="0.35">
      <c r="A43" t="s">
        <v>99</v>
      </c>
      <c r="B43" t="s">
        <v>17</v>
      </c>
      <c r="C43" s="1">
        <v>43536.489583333336</v>
      </c>
      <c r="D43">
        <v>506.8</v>
      </c>
      <c r="E43" s="1">
        <v>43536.635416666664</v>
      </c>
      <c r="F43">
        <v>505.25</v>
      </c>
      <c r="G43" s="2">
        <v>-3.0999999999999999E-3</v>
      </c>
      <c r="H43">
        <v>-1726.75</v>
      </c>
      <c r="I43" s="2">
        <v>-3.5000000000000001E-3</v>
      </c>
      <c r="J43">
        <v>985</v>
      </c>
      <c r="K43">
        <v>499198</v>
      </c>
      <c r="L43">
        <v>-27231.25</v>
      </c>
      <c r="M43">
        <v>15</v>
      </c>
      <c r="N43">
        <v>-115.12</v>
      </c>
      <c r="O43" s="2">
        <v>-3.0999999999999999E-3</v>
      </c>
      <c r="P43" s="2">
        <v>5.3E-3</v>
      </c>
      <c r="Q43" t="s">
        <v>18</v>
      </c>
      <c r="S43" t="str">
        <f t="shared" si="4"/>
        <v>Loss</v>
      </c>
      <c r="T43">
        <f t="shared" si="5"/>
        <v>2019</v>
      </c>
      <c r="U43" t="str">
        <f t="shared" si="6"/>
        <v>Mar</v>
      </c>
      <c r="V43" t="str">
        <f t="shared" si="7"/>
        <v>QTR1</v>
      </c>
      <c r="W43" t="str">
        <f t="shared" si="8"/>
        <v>2019-QTR1</v>
      </c>
    </row>
    <row r="44" spans="1:23" x14ac:dyDescent="0.35">
      <c r="A44" t="s">
        <v>91</v>
      </c>
      <c r="B44" t="s">
        <v>17</v>
      </c>
      <c r="C44" s="1">
        <v>43536.53125</v>
      </c>
      <c r="D44">
        <v>52.35</v>
      </c>
      <c r="E44" s="1">
        <v>43536.635416666664</v>
      </c>
      <c r="F44">
        <v>52.4</v>
      </c>
      <c r="G44" s="2">
        <v>1E-3</v>
      </c>
      <c r="H44">
        <v>279.39999999999998</v>
      </c>
      <c r="I44" s="2">
        <v>5.9999999999999995E-4</v>
      </c>
      <c r="J44">
        <v>9588</v>
      </c>
      <c r="K44">
        <v>501931.78</v>
      </c>
      <c r="L44">
        <v>-26951.85</v>
      </c>
      <c r="M44">
        <v>11</v>
      </c>
      <c r="N44">
        <v>25.4</v>
      </c>
      <c r="O44" s="2">
        <v>-3.8E-3</v>
      </c>
      <c r="P44" s="2">
        <v>2.1999999999999999E-2</v>
      </c>
      <c r="Q44" t="s">
        <v>18</v>
      </c>
      <c r="S44" t="str">
        <f t="shared" si="4"/>
        <v>Profit</v>
      </c>
      <c r="T44">
        <f t="shared" si="5"/>
        <v>2019</v>
      </c>
      <c r="U44" t="str">
        <f t="shared" si="6"/>
        <v>Mar</v>
      </c>
      <c r="V44" t="str">
        <f t="shared" si="7"/>
        <v>QTR1</v>
      </c>
      <c r="W44" t="str">
        <f t="shared" si="8"/>
        <v>2019-QTR1</v>
      </c>
    </row>
    <row r="45" spans="1:23" x14ac:dyDescent="0.35">
      <c r="A45" t="s">
        <v>70</v>
      </c>
      <c r="B45" t="s">
        <v>67</v>
      </c>
      <c r="C45" s="1">
        <v>43537.40625</v>
      </c>
      <c r="D45">
        <v>146.85</v>
      </c>
      <c r="E45" s="1">
        <v>43537.4375</v>
      </c>
      <c r="F45">
        <v>148.25</v>
      </c>
      <c r="G45" s="2">
        <v>9.4999999999999998E-3</v>
      </c>
      <c r="H45">
        <v>-4944.6000000000004</v>
      </c>
      <c r="I45" s="2">
        <v>-9.9000000000000008E-3</v>
      </c>
      <c r="J45">
        <v>3389</v>
      </c>
      <c r="K45">
        <v>497674.66</v>
      </c>
      <c r="L45">
        <v>-31896.45</v>
      </c>
      <c r="M45">
        <v>4</v>
      </c>
      <c r="N45">
        <v>-1236.1500000000001</v>
      </c>
      <c r="O45" s="2">
        <v>-9.4999999999999998E-3</v>
      </c>
      <c r="P45" s="2">
        <v>3.0999999999999999E-3</v>
      </c>
      <c r="Q45" t="s">
        <v>18</v>
      </c>
      <c r="S45" t="str">
        <f t="shared" si="4"/>
        <v>Loss</v>
      </c>
      <c r="T45">
        <f t="shared" si="5"/>
        <v>2019</v>
      </c>
      <c r="U45" t="str">
        <f t="shared" si="6"/>
        <v>Mar</v>
      </c>
      <c r="V45" t="str">
        <f t="shared" si="7"/>
        <v>QTR1</v>
      </c>
      <c r="W45" t="str">
        <f t="shared" si="8"/>
        <v>2019-QTR1</v>
      </c>
    </row>
    <row r="46" spans="1:23" x14ac:dyDescent="0.35">
      <c r="A46" t="s">
        <v>85</v>
      </c>
      <c r="B46" t="s">
        <v>17</v>
      </c>
      <c r="C46" s="1">
        <v>43537.4375</v>
      </c>
      <c r="D46">
        <v>570.70000000000005</v>
      </c>
      <c r="E46" s="1">
        <v>43537.458333333336</v>
      </c>
      <c r="F46">
        <v>574.15</v>
      </c>
      <c r="G46" s="2">
        <v>6.0000000000000001E-3</v>
      </c>
      <c r="H46">
        <v>2836</v>
      </c>
      <c r="I46" s="2">
        <v>5.5999999999999999E-3</v>
      </c>
      <c r="J46">
        <v>880</v>
      </c>
      <c r="K46">
        <v>502216</v>
      </c>
      <c r="L46">
        <v>-29060.45</v>
      </c>
      <c r="M46">
        <v>3</v>
      </c>
      <c r="N46">
        <v>945.33</v>
      </c>
      <c r="O46" s="2">
        <v>-5.3E-3</v>
      </c>
      <c r="P46" s="2">
        <v>2.9499999999999998E-2</v>
      </c>
      <c r="Q46" t="s">
        <v>18</v>
      </c>
      <c r="S46" t="str">
        <f t="shared" si="4"/>
        <v>Profit</v>
      </c>
      <c r="T46">
        <f t="shared" si="5"/>
        <v>2019</v>
      </c>
      <c r="U46" t="str">
        <f t="shared" si="6"/>
        <v>Mar</v>
      </c>
      <c r="V46" t="str">
        <f t="shared" si="7"/>
        <v>QTR1</v>
      </c>
      <c r="W46" t="str">
        <f t="shared" si="8"/>
        <v>2019-QTR1</v>
      </c>
    </row>
    <row r="47" spans="1:23" x14ac:dyDescent="0.35">
      <c r="A47" t="s">
        <v>83</v>
      </c>
      <c r="B47" t="s">
        <v>67</v>
      </c>
      <c r="C47" s="1">
        <v>43537.40625</v>
      </c>
      <c r="D47">
        <v>108.65</v>
      </c>
      <c r="E47" s="1">
        <v>43537.53125</v>
      </c>
      <c r="F47">
        <v>109.7</v>
      </c>
      <c r="G47" s="2">
        <v>9.7000000000000003E-3</v>
      </c>
      <c r="H47">
        <v>-4996.3999999999996</v>
      </c>
      <c r="I47" s="2">
        <v>-1.01E-2</v>
      </c>
      <c r="J47">
        <v>4568</v>
      </c>
      <c r="K47">
        <v>496313.22</v>
      </c>
      <c r="L47">
        <v>-34056.85</v>
      </c>
      <c r="M47">
        <v>13</v>
      </c>
      <c r="N47">
        <v>-384.34</v>
      </c>
      <c r="O47" s="2">
        <v>-9.7000000000000003E-3</v>
      </c>
      <c r="P47" s="2">
        <v>8.6999999999999994E-3</v>
      </c>
      <c r="Q47" t="s">
        <v>18</v>
      </c>
      <c r="S47" t="str">
        <f t="shared" si="4"/>
        <v>Loss</v>
      </c>
      <c r="T47">
        <f t="shared" si="5"/>
        <v>2019</v>
      </c>
      <c r="U47" t="str">
        <f t="shared" si="6"/>
        <v>Mar</v>
      </c>
      <c r="V47" t="str">
        <f t="shared" si="7"/>
        <v>QTR1</v>
      </c>
      <c r="W47" t="str">
        <f t="shared" si="8"/>
        <v>2019-QTR1</v>
      </c>
    </row>
    <row r="48" spans="1:23" x14ac:dyDescent="0.35">
      <c r="A48" t="s">
        <v>100</v>
      </c>
      <c r="B48" t="s">
        <v>67</v>
      </c>
      <c r="C48" s="1">
        <v>43537.40625</v>
      </c>
      <c r="D48">
        <v>54.15</v>
      </c>
      <c r="E48" s="1">
        <v>43537.604166666664</v>
      </c>
      <c r="F48">
        <v>52.85</v>
      </c>
      <c r="G48" s="2">
        <v>-2.4E-2</v>
      </c>
      <c r="H48">
        <v>11782.1</v>
      </c>
      <c r="I48" s="2">
        <v>2.3599999999999999E-2</v>
      </c>
      <c r="J48">
        <v>9217</v>
      </c>
      <c r="K48">
        <v>499100.56</v>
      </c>
      <c r="L48">
        <v>-22274.75</v>
      </c>
      <c r="M48">
        <v>20</v>
      </c>
      <c r="N48">
        <v>589.1</v>
      </c>
      <c r="O48" s="2">
        <v>-3.7000000000000002E-3</v>
      </c>
      <c r="P48" s="2">
        <v>3.5099999999999999E-2</v>
      </c>
      <c r="Q48" t="s">
        <v>18</v>
      </c>
      <c r="S48" t="str">
        <f t="shared" si="4"/>
        <v>Profit</v>
      </c>
      <c r="T48">
        <f t="shared" si="5"/>
        <v>2019</v>
      </c>
      <c r="U48" t="str">
        <f t="shared" si="6"/>
        <v>Mar</v>
      </c>
      <c r="V48" t="str">
        <f t="shared" si="7"/>
        <v>QTR1</v>
      </c>
      <c r="W48" t="str">
        <f t="shared" si="8"/>
        <v>2019-QTR1</v>
      </c>
    </row>
    <row r="49" spans="1:23" x14ac:dyDescent="0.35">
      <c r="A49" t="s">
        <v>101</v>
      </c>
      <c r="B49" t="s">
        <v>67</v>
      </c>
      <c r="C49" s="1">
        <v>43537.458333333336</v>
      </c>
      <c r="D49">
        <v>345.7</v>
      </c>
      <c r="E49" s="1">
        <v>43537.614583333336</v>
      </c>
      <c r="F49">
        <v>342.8</v>
      </c>
      <c r="G49" s="2">
        <v>-8.3999999999999995E-3</v>
      </c>
      <c r="H49">
        <v>3981.8</v>
      </c>
      <c r="I49" s="2">
        <v>8.0000000000000002E-3</v>
      </c>
      <c r="J49">
        <v>1442</v>
      </c>
      <c r="K49">
        <v>498499.41</v>
      </c>
      <c r="L49">
        <v>-18292.95</v>
      </c>
      <c r="M49">
        <v>16</v>
      </c>
      <c r="N49">
        <v>248.86</v>
      </c>
      <c r="O49" s="2">
        <v>-3.0000000000000001E-3</v>
      </c>
      <c r="P49" s="2">
        <v>1.4999999999999999E-2</v>
      </c>
      <c r="Q49" t="s">
        <v>18</v>
      </c>
      <c r="S49" t="str">
        <f t="shared" si="4"/>
        <v>Profit</v>
      </c>
      <c r="T49">
        <f t="shared" si="5"/>
        <v>2019</v>
      </c>
      <c r="U49" t="str">
        <f t="shared" si="6"/>
        <v>Mar</v>
      </c>
      <c r="V49" t="str">
        <f t="shared" si="7"/>
        <v>QTR1</v>
      </c>
      <c r="W49" t="str">
        <f t="shared" si="8"/>
        <v>2019-QTR1</v>
      </c>
    </row>
    <row r="50" spans="1:23" x14ac:dyDescent="0.35">
      <c r="A50" t="s">
        <v>102</v>
      </c>
      <c r="B50" t="s">
        <v>17</v>
      </c>
      <c r="C50" s="1">
        <v>43537.604166666664</v>
      </c>
      <c r="D50">
        <v>321.55</v>
      </c>
      <c r="E50" s="1">
        <v>43537.625</v>
      </c>
      <c r="F50">
        <v>322.3</v>
      </c>
      <c r="G50" s="2">
        <v>2.3E-3</v>
      </c>
      <c r="H50">
        <v>982</v>
      </c>
      <c r="I50" s="2">
        <v>1.9E-3</v>
      </c>
      <c r="J50">
        <v>1576</v>
      </c>
      <c r="K50">
        <v>506762.78</v>
      </c>
      <c r="L50">
        <v>-17310.95</v>
      </c>
      <c r="M50">
        <v>3</v>
      </c>
      <c r="N50">
        <v>327.33</v>
      </c>
      <c r="O50" s="2">
        <v>-1.32E-2</v>
      </c>
      <c r="P50" s="2">
        <v>2.07E-2</v>
      </c>
      <c r="Q50" t="s">
        <v>18</v>
      </c>
      <c r="S50" t="str">
        <f t="shared" si="4"/>
        <v>Profit</v>
      </c>
      <c r="T50">
        <f t="shared" si="5"/>
        <v>2019</v>
      </c>
      <c r="U50" t="str">
        <f t="shared" si="6"/>
        <v>Mar</v>
      </c>
      <c r="V50" t="str">
        <f t="shared" si="7"/>
        <v>QTR1</v>
      </c>
      <c r="W50" t="str">
        <f t="shared" si="8"/>
        <v>2019-QTR1</v>
      </c>
    </row>
    <row r="51" spans="1:23" x14ac:dyDescent="0.35">
      <c r="A51" t="s">
        <v>103</v>
      </c>
      <c r="B51" t="s">
        <v>67</v>
      </c>
      <c r="C51" s="1">
        <v>43537.614583333336</v>
      </c>
      <c r="D51">
        <v>11.6</v>
      </c>
      <c r="E51" s="1">
        <v>43537.625</v>
      </c>
      <c r="F51">
        <v>11.6</v>
      </c>
      <c r="G51" s="2">
        <v>0</v>
      </c>
      <c r="H51">
        <v>-200</v>
      </c>
      <c r="I51" s="2">
        <v>-4.0000000000000002E-4</v>
      </c>
      <c r="J51">
        <v>40000</v>
      </c>
      <c r="K51">
        <v>464000</v>
      </c>
      <c r="L51">
        <v>-17510.95</v>
      </c>
      <c r="M51">
        <v>2</v>
      </c>
      <c r="N51">
        <v>-100</v>
      </c>
      <c r="O51" s="2">
        <v>0</v>
      </c>
      <c r="P51" s="2">
        <v>4.3E-3</v>
      </c>
      <c r="Q51" t="s">
        <v>18</v>
      </c>
      <c r="S51" t="str">
        <f t="shared" si="4"/>
        <v>Loss</v>
      </c>
      <c r="T51">
        <f t="shared" si="5"/>
        <v>2019</v>
      </c>
      <c r="U51" t="str">
        <f t="shared" si="6"/>
        <v>Mar</v>
      </c>
      <c r="V51" t="str">
        <f t="shared" si="7"/>
        <v>QTR1</v>
      </c>
      <c r="W51" t="str">
        <f t="shared" si="8"/>
        <v>2019-QTR1</v>
      </c>
    </row>
    <row r="52" spans="1:23" x14ac:dyDescent="0.35">
      <c r="A52" t="s">
        <v>104</v>
      </c>
      <c r="B52" t="s">
        <v>67</v>
      </c>
      <c r="C52" s="1">
        <v>43537.40625</v>
      </c>
      <c r="D52">
        <v>148.25</v>
      </c>
      <c r="E52" s="1">
        <v>43537.635416666664</v>
      </c>
      <c r="F52">
        <v>146.75</v>
      </c>
      <c r="G52" s="2">
        <v>-1.01E-2</v>
      </c>
      <c r="H52">
        <v>4835.5</v>
      </c>
      <c r="I52" s="2">
        <v>9.7000000000000003E-3</v>
      </c>
      <c r="J52">
        <v>3357</v>
      </c>
      <c r="K52">
        <v>497675.25</v>
      </c>
      <c r="L52">
        <v>-12675.45</v>
      </c>
      <c r="M52">
        <v>23</v>
      </c>
      <c r="N52">
        <v>210.24</v>
      </c>
      <c r="O52" s="2">
        <v>-6.4000000000000003E-3</v>
      </c>
      <c r="P52" s="2">
        <v>1.4500000000000001E-2</v>
      </c>
      <c r="Q52" t="s">
        <v>18</v>
      </c>
      <c r="S52" t="str">
        <f t="shared" si="4"/>
        <v>Profit</v>
      </c>
      <c r="T52">
        <f t="shared" si="5"/>
        <v>2019</v>
      </c>
      <c r="U52" t="str">
        <f t="shared" si="6"/>
        <v>Mar</v>
      </c>
      <c r="V52" t="str">
        <f t="shared" si="7"/>
        <v>QTR1</v>
      </c>
      <c r="W52" t="str">
        <f t="shared" si="8"/>
        <v>2019-QTR1</v>
      </c>
    </row>
    <row r="53" spans="1:23" x14ac:dyDescent="0.35">
      <c r="A53" t="s">
        <v>105</v>
      </c>
      <c r="B53" t="s">
        <v>17</v>
      </c>
      <c r="C53" s="1">
        <v>43537.572916666664</v>
      </c>
      <c r="D53">
        <v>245.8</v>
      </c>
      <c r="E53" s="1">
        <v>43537.635416666664</v>
      </c>
      <c r="F53">
        <v>245.95</v>
      </c>
      <c r="G53" s="2">
        <v>5.9999999999999995E-4</v>
      </c>
      <c r="H53">
        <v>105.4</v>
      </c>
      <c r="I53" s="2">
        <v>2.0000000000000001E-4</v>
      </c>
      <c r="J53">
        <v>2036</v>
      </c>
      <c r="K53">
        <v>500448.81</v>
      </c>
      <c r="L53">
        <v>-12570.05</v>
      </c>
      <c r="M53">
        <v>7</v>
      </c>
      <c r="N53">
        <v>15.06</v>
      </c>
      <c r="O53" s="2">
        <v>-4.8999999999999998E-3</v>
      </c>
      <c r="P53" s="2">
        <v>1.2999999999999999E-2</v>
      </c>
      <c r="Q53" t="s">
        <v>18</v>
      </c>
      <c r="S53" t="str">
        <f t="shared" si="4"/>
        <v>Profit</v>
      </c>
      <c r="T53">
        <f t="shared" si="5"/>
        <v>2019</v>
      </c>
      <c r="U53" t="str">
        <f t="shared" si="6"/>
        <v>Mar</v>
      </c>
      <c r="V53" t="str">
        <f t="shared" si="7"/>
        <v>QTR1</v>
      </c>
      <c r="W53" t="str">
        <f t="shared" si="8"/>
        <v>2019-QTR1</v>
      </c>
    </row>
    <row r="54" spans="1:23" x14ac:dyDescent="0.35">
      <c r="A54" t="s">
        <v>106</v>
      </c>
      <c r="B54" t="s">
        <v>17</v>
      </c>
      <c r="C54" s="1">
        <v>43538.40625</v>
      </c>
      <c r="D54">
        <v>44.8</v>
      </c>
      <c r="E54" s="1">
        <v>43538.416666666664</v>
      </c>
      <c r="F54">
        <v>44.4</v>
      </c>
      <c r="G54" s="2">
        <v>-8.8999999999999999E-3</v>
      </c>
      <c r="H54">
        <v>-4664.3999999999996</v>
      </c>
      <c r="I54" s="2">
        <v>-9.2999999999999992E-3</v>
      </c>
      <c r="J54">
        <v>11161</v>
      </c>
      <c r="K54">
        <v>500012.78</v>
      </c>
      <c r="L54">
        <v>-17234.45</v>
      </c>
      <c r="M54">
        <v>2</v>
      </c>
      <c r="N54">
        <v>-2332.1999999999998</v>
      </c>
      <c r="O54" s="2">
        <v>-8.8999999999999999E-3</v>
      </c>
      <c r="P54" s="2">
        <v>1.4500000000000001E-2</v>
      </c>
      <c r="Q54" t="s">
        <v>18</v>
      </c>
      <c r="S54" t="str">
        <f t="shared" si="4"/>
        <v>Loss</v>
      </c>
      <c r="T54">
        <f t="shared" si="5"/>
        <v>2019</v>
      </c>
      <c r="U54" t="str">
        <f t="shared" si="6"/>
        <v>Mar</v>
      </c>
      <c r="V54" t="str">
        <f t="shared" si="7"/>
        <v>QTR1</v>
      </c>
      <c r="W54" t="str">
        <f t="shared" si="8"/>
        <v>2019-QTR1</v>
      </c>
    </row>
    <row r="55" spans="1:23" x14ac:dyDescent="0.35">
      <c r="A55" t="s">
        <v>107</v>
      </c>
      <c r="B55" t="s">
        <v>17</v>
      </c>
      <c r="C55" s="1">
        <v>43538.40625</v>
      </c>
      <c r="D55">
        <v>594.70000000000005</v>
      </c>
      <c r="E55" s="1">
        <v>43538.416666666664</v>
      </c>
      <c r="F55">
        <v>590.75</v>
      </c>
      <c r="G55" s="2">
        <v>-6.6E-3</v>
      </c>
      <c r="H55">
        <v>-3518</v>
      </c>
      <c r="I55" s="2">
        <v>-7.0000000000000001E-3</v>
      </c>
      <c r="J55">
        <v>840</v>
      </c>
      <c r="K55">
        <v>499548</v>
      </c>
      <c r="L55">
        <v>-20752.45</v>
      </c>
      <c r="M55">
        <v>2</v>
      </c>
      <c r="N55">
        <v>-1759</v>
      </c>
      <c r="O55" s="2">
        <v>-6.6E-3</v>
      </c>
      <c r="P55" s="2">
        <v>5.0000000000000001E-4</v>
      </c>
      <c r="Q55" t="s">
        <v>18</v>
      </c>
      <c r="S55" t="str">
        <f t="shared" si="4"/>
        <v>Loss</v>
      </c>
      <c r="T55">
        <f t="shared" si="5"/>
        <v>2019</v>
      </c>
      <c r="U55" t="str">
        <f t="shared" si="6"/>
        <v>Mar</v>
      </c>
      <c r="V55" t="str">
        <f t="shared" si="7"/>
        <v>QTR1</v>
      </c>
      <c r="W55" t="str">
        <f t="shared" si="8"/>
        <v>2019-QTR1</v>
      </c>
    </row>
    <row r="56" spans="1:23" x14ac:dyDescent="0.35">
      <c r="A56" t="s">
        <v>108</v>
      </c>
      <c r="B56" t="s">
        <v>67</v>
      </c>
      <c r="C56" s="1">
        <v>43538.416666666664</v>
      </c>
      <c r="D56">
        <v>101.75</v>
      </c>
      <c r="E56" s="1">
        <v>43538.4375</v>
      </c>
      <c r="F56">
        <v>100.4</v>
      </c>
      <c r="G56" s="2">
        <v>-1.3299999999999999E-2</v>
      </c>
      <c r="H56">
        <v>6436.6</v>
      </c>
      <c r="I56" s="2">
        <v>1.29E-2</v>
      </c>
      <c r="J56">
        <v>4916</v>
      </c>
      <c r="K56">
        <v>500203</v>
      </c>
      <c r="L56">
        <v>-14315.85</v>
      </c>
      <c r="M56">
        <v>3</v>
      </c>
      <c r="N56">
        <v>2145.5300000000002</v>
      </c>
      <c r="O56" s="2">
        <v>0</v>
      </c>
      <c r="P56" s="2">
        <v>2.2599999999999999E-2</v>
      </c>
      <c r="Q56" t="s">
        <v>18</v>
      </c>
      <c r="S56" t="str">
        <f t="shared" si="4"/>
        <v>Profit</v>
      </c>
      <c r="T56">
        <f t="shared" si="5"/>
        <v>2019</v>
      </c>
      <c r="U56" t="str">
        <f t="shared" si="6"/>
        <v>Mar</v>
      </c>
      <c r="V56" t="str">
        <f t="shared" si="7"/>
        <v>QTR1</v>
      </c>
      <c r="W56" t="str">
        <f t="shared" si="8"/>
        <v>2019-QTR1</v>
      </c>
    </row>
    <row r="57" spans="1:23" x14ac:dyDescent="0.35">
      <c r="A57" t="s">
        <v>109</v>
      </c>
      <c r="B57" t="s">
        <v>67</v>
      </c>
      <c r="C57" s="1">
        <v>43538.416666666664</v>
      </c>
      <c r="D57">
        <v>425.75</v>
      </c>
      <c r="E57" s="1">
        <v>43538.458333333336</v>
      </c>
      <c r="F57">
        <v>430.5</v>
      </c>
      <c r="G57" s="2">
        <v>1.12E-2</v>
      </c>
      <c r="H57">
        <v>-5771.75</v>
      </c>
      <c r="I57" s="2">
        <v>-1.1599999999999999E-2</v>
      </c>
      <c r="J57">
        <v>1173</v>
      </c>
      <c r="K57">
        <v>499404.75</v>
      </c>
      <c r="L57">
        <v>-20087.599999999999</v>
      </c>
      <c r="M57">
        <v>5</v>
      </c>
      <c r="N57">
        <v>-1154.3499999999999</v>
      </c>
      <c r="O57" s="2">
        <v>-1.12E-2</v>
      </c>
      <c r="P57" s="2">
        <v>7.4999999999999997E-3</v>
      </c>
      <c r="Q57" t="s">
        <v>18</v>
      </c>
      <c r="S57" t="str">
        <f t="shared" si="4"/>
        <v>Loss</v>
      </c>
      <c r="T57">
        <f t="shared" si="5"/>
        <v>2019</v>
      </c>
      <c r="U57" t="str">
        <f t="shared" si="6"/>
        <v>Mar</v>
      </c>
      <c r="V57" t="str">
        <f t="shared" si="7"/>
        <v>QTR1</v>
      </c>
      <c r="W57" t="str">
        <f t="shared" si="8"/>
        <v>2019-QTR1</v>
      </c>
    </row>
    <row r="58" spans="1:23" x14ac:dyDescent="0.35">
      <c r="A58" t="s">
        <v>106</v>
      </c>
      <c r="B58" t="s">
        <v>17</v>
      </c>
      <c r="C58" s="1">
        <v>43538.458333333336</v>
      </c>
      <c r="D58">
        <v>44.75</v>
      </c>
      <c r="E58" s="1">
        <v>43538.5</v>
      </c>
      <c r="F58">
        <v>44.4</v>
      </c>
      <c r="G58" s="2">
        <v>-7.7999999999999996E-3</v>
      </c>
      <c r="H58">
        <v>-4132.6000000000004</v>
      </c>
      <c r="I58" s="2">
        <v>-8.2000000000000007E-3</v>
      </c>
      <c r="J58">
        <v>11236</v>
      </c>
      <c r="K58">
        <v>502811</v>
      </c>
      <c r="L58">
        <v>-24220.2</v>
      </c>
      <c r="M58">
        <v>5</v>
      </c>
      <c r="N58">
        <v>-826.52</v>
      </c>
      <c r="O58" s="2">
        <v>-7.7999999999999996E-3</v>
      </c>
      <c r="P58" s="2">
        <v>3.3999999999999998E-3</v>
      </c>
      <c r="Q58" t="s">
        <v>18</v>
      </c>
      <c r="S58" t="str">
        <f t="shared" si="4"/>
        <v>Loss</v>
      </c>
      <c r="T58">
        <f t="shared" si="5"/>
        <v>2019</v>
      </c>
      <c r="U58" t="str">
        <f t="shared" si="6"/>
        <v>Mar</v>
      </c>
      <c r="V58" t="str">
        <f t="shared" si="7"/>
        <v>QTR1</v>
      </c>
      <c r="W58" t="str">
        <f t="shared" si="8"/>
        <v>2019-QTR1</v>
      </c>
    </row>
    <row r="59" spans="1:23" x14ac:dyDescent="0.35">
      <c r="A59" t="s">
        <v>110</v>
      </c>
      <c r="B59" t="s">
        <v>67</v>
      </c>
      <c r="C59" s="1">
        <v>43538.4375</v>
      </c>
      <c r="D59">
        <v>221.85</v>
      </c>
      <c r="E59" s="1">
        <v>43538.510416666664</v>
      </c>
      <c r="F59">
        <v>223.2</v>
      </c>
      <c r="G59" s="2">
        <v>6.1000000000000004E-3</v>
      </c>
      <c r="H59">
        <v>-3237.5</v>
      </c>
      <c r="I59" s="2">
        <v>-6.4999999999999997E-3</v>
      </c>
      <c r="J59">
        <v>2250</v>
      </c>
      <c r="K59">
        <v>499162.5</v>
      </c>
      <c r="L59">
        <v>-27457.7</v>
      </c>
      <c r="M59">
        <v>8</v>
      </c>
      <c r="N59">
        <v>-404.69</v>
      </c>
      <c r="O59" s="2">
        <v>-6.1000000000000004E-3</v>
      </c>
      <c r="P59" s="2">
        <v>6.1000000000000004E-3</v>
      </c>
      <c r="Q59" t="s">
        <v>18</v>
      </c>
      <c r="S59" t="str">
        <f t="shared" si="4"/>
        <v>Loss</v>
      </c>
      <c r="T59">
        <f t="shared" si="5"/>
        <v>2019</v>
      </c>
      <c r="U59" t="str">
        <f t="shared" si="6"/>
        <v>Mar</v>
      </c>
      <c r="V59" t="str">
        <f t="shared" si="7"/>
        <v>QTR1</v>
      </c>
      <c r="W59" t="str">
        <f t="shared" si="8"/>
        <v>2019-QTR1</v>
      </c>
    </row>
    <row r="60" spans="1:23" x14ac:dyDescent="0.35">
      <c r="A60" t="s">
        <v>111</v>
      </c>
      <c r="B60" t="s">
        <v>67</v>
      </c>
      <c r="C60" s="1">
        <v>43538.5</v>
      </c>
      <c r="D60">
        <v>90.5</v>
      </c>
      <c r="E60" s="1">
        <v>43538.59375</v>
      </c>
      <c r="F60">
        <v>91.35</v>
      </c>
      <c r="G60" s="2">
        <v>9.4000000000000004E-3</v>
      </c>
      <c r="H60">
        <v>-4880.95</v>
      </c>
      <c r="I60" s="2">
        <v>-9.7999999999999997E-3</v>
      </c>
      <c r="J60">
        <v>5507</v>
      </c>
      <c r="K60">
        <v>498383.5</v>
      </c>
      <c r="L60">
        <v>-32338.65</v>
      </c>
      <c r="M60">
        <v>10</v>
      </c>
      <c r="N60">
        <v>-488.09</v>
      </c>
      <c r="O60" s="2">
        <v>-9.4000000000000004E-3</v>
      </c>
      <c r="P60" s="2">
        <v>1.1000000000000001E-3</v>
      </c>
      <c r="Q60" t="s">
        <v>18</v>
      </c>
      <c r="S60" t="str">
        <f t="shared" si="4"/>
        <v>Loss</v>
      </c>
      <c r="T60">
        <f t="shared" si="5"/>
        <v>2019</v>
      </c>
      <c r="U60" t="str">
        <f t="shared" si="6"/>
        <v>Mar</v>
      </c>
      <c r="V60" t="str">
        <f t="shared" si="7"/>
        <v>QTR1</v>
      </c>
      <c r="W60" t="str">
        <f t="shared" si="8"/>
        <v>2019-QTR1</v>
      </c>
    </row>
    <row r="61" spans="1:23" x14ac:dyDescent="0.35">
      <c r="A61" t="s">
        <v>112</v>
      </c>
      <c r="B61" t="s">
        <v>17</v>
      </c>
      <c r="C61" s="1">
        <v>43538.59375</v>
      </c>
      <c r="D61">
        <v>38.799999999999997</v>
      </c>
      <c r="E61" s="1">
        <v>43538.604166666664</v>
      </c>
      <c r="F61">
        <v>38.549999999999997</v>
      </c>
      <c r="G61" s="2">
        <v>-6.4000000000000003E-3</v>
      </c>
      <c r="H61">
        <v>-3438.25</v>
      </c>
      <c r="I61" s="2">
        <v>-6.7999999999999996E-3</v>
      </c>
      <c r="J61">
        <v>12953</v>
      </c>
      <c r="K61">
        <v>502576.38</v>
      </c>
      <c r="L61">
        <v>-35776.9</v>
      </c>
      <c r="M61">
        <v>2</v>
      </c>
      <c r="N61">
        <v>-1719.13</v>
      </c>
      <c r="O61" s="2">
        <v>-6.4000000000000003E-3</v>
      </c>
      <c r="P61" s="2">
        <v>5.1999999999999998E-3</v>
      </c>
      <c r="Q61" t="s">
        <v>18</v>
      </c>
      <c r="S61" t="str">
        <f t="shared" si="4"/>
        <v>Loss</v>
      </c>
      <c r="T61">
        <f t="shared" si="5"/>
        <v>2019</v>
      </c>
      <c r="U61" t="str">
        <f t="shared" si="6"/>
        <v>Mar</v>
      </c>
      <c r="V61" t="str">
        <f t="shared" si="7"/>
        <v>QTR1</v>
      </c>
      <c r="W61" t="str">
        <f t="shared" si="8"/>
        <v>2019-QTR1</v>
      </c>
    </row>
    <row r="62" spans="1:23" x14ac:dyDescent="0.35">
      <c r="A62" t="s">
        <v>113</v>
      </c>
      <c r="B62" t="s">
        <v>67</v>
      </c>
      <c r="C62" s="1">
        <v>43538.604166666664</v>
      </c>
      <c r="D62">
        <v>201.4</v>
      </c>
      <c r="E62" s="1">
        <v>43538.625</v>
      </c>
      <c r="F62">
        <v>202</v>
      </c>
      <c r="G62" s="2">
        <v>3.0000000000000001E-3</v>
      </c>
      <c r="H62">
        <v>-1683.8</v>
      </c>
      <c r="I62" s="2">
        <v>-3.3999999999999998E-3</v>
      </c>
      <c r="J62">
        <v>2473</v>
      </c>
      <c r="K62">
        <v>498062.19</v>
      </c>
      <c r="L62">
        <v>-37460.699999999997</v>
      </c>
      <c r="M62">
        <v>3</v>
      </c>
      <c r="N62">
        <v>-561.27</v>
      </c>
      <c r="O62" s="2">
        <v>-4.0000000000000001E-3</v>
      </c>
      <c r="P62" s="2">
        <v>3.0000000000000001E-3</v>
      </c>
      <c r="Q62" t="s">
        <v>18</v>
      </c>
      <c r="S62" t="str">
        <f t="shared" si="4"/>
        <v>Loss</v>
      </c>
      <c r="T62">
        <f t="shared" si="5"/>
        <v>2019</v>
      </c>
      <c r="U62" t="str">
        <f t="shared" si="6"/>
        <v>Mar</v>
      </c>
      <c r="V62" t="str">
        <f t="shared" si="7"/>
        <v>QTR1</v>
      </c>
      <c r="W62" t="str">
        <f t="shared" si="8"/>
        <v>2019-QTR1</v>
      </c>
    </row>
    <row r="63" spans="1:23" x14ac:dyDescent="0.35">
      <c r="A63" t="s">
        <v>103</v>
      </c>
      <c r="B63" t="s">
        <v>67</v>
      </c>
      <c r="C63" s="1">
        <v>43538.416666666664</v>
      </c>
      <c r="D63">
        <v>11.1</v>
      </c>
      <c r="E63" s="1">
        <v>43538.635416666664</v>
      </c>
      <c r="F63">
        <v>10.8</v>
      </c>
      <c r="G63" s="2">
        <v>-2.7E-2</v>
      </c>
      <c r="H63">
        <v>13192.9</v>
      </c>
      <c r="I63" s="2">
        <v>2.6599999999999999E-2</v>
      </c>
      <c r="J63">
        <v>44643</v>
      </c>
      <c r="K63">
        <v>495537.31</v>
      </c>
      <c r="L63">
        <v>-24267.8</v>
      </c>
      <c r="M63">
        <v>22</v>
      </c>
      <c r="N63">
        <v>599.67999999999995</v>
      </c>
      <c r="O63" s="2">
        <v>-8.9999999999999993E-3</v>
      </c>
      <c r="P63" s="2">
        <v>3.15E-2</v>
      </c>
      <c r="Q63" t="s">
        <v>18</v>
      </c>
      <c r="S63" t="str">
        <f t="shared" si="4"/>
        <v>Profit</v>
      </c>
      <c r="T63">
        <f t="shared" si="5"/>
        <v>2019</v>
      </c>
      <c r="U63" t="str">
        <f t="shared" si="6"/>
        <v>Mar</v>
      </c>
      <c r="V63" t="str">
        <f t="shared" si="7"/>
        <v>QTR1</v>
      </c>
      <c r="W63" t="str">
        <f t="shared" si="8"/>
        <v>2019-QTR1</v>
      </c>
    </row>
    <row r="64" spans="1:23" x14ac:dyDescent="0.35">
      <c r="A64" t="s">
        <v>62</v>
      </c>
      <c r="B64" t="s">
        <v>67</v>
      </c>
      <c r="C64" s="1">
        <v>43538.416666666664</v>
      </c>
      <c r="D64">
        <v>67.25</v>
      </c>
      <c r="E64" s="1">
        <v>43538.635416666664</v>
      </c>
      <c r="F64">
        <v>67.599999999999994</v>
      </c>
      <c r="G64" s="2">
        <v>5.1999999999999998E-3</v>
      </c>
      <c r="H64">
        <v>-2794.55</v>
      </c>
      <c r="I64" s="2">
        <v>-5.5999999999999999E-3</v>
      </c>
      <c r="J64">
        <v>7413</v>
      </c>
      <c r="K64">
        <v>498524.25</v>
      </c>
      <c r="L64">
        <v>-27062.35</v>
      </c>
      <c r="M64">
        <v>22</v>
      </c>
      <c r="N64">
        <v>-127.02</v>
      </c>
      <c r="O64" s="2">
        <v>-1.04E-2</v>
      </c>
      <c r="P64" s="2">
        <v>7.4000000000000003E-3</v>
      </c>
      <c r="Q64" t="s">
        <v>18</v>
      </c>
      <c r="S64" t="str">
        <f t="shared" si="4"/>
        <v>Loss</v>
      </c>
      <c r="T64">
        <f t="shared" si="5"/>
        <v>2019</v>
      </c>
      <c r="U64" t="str">
        <f t="shared" si="6"/>
        <v>Mar</v>
      </c>
      <c r="V64" t="str">
        <f t="shared" si="7"/>
        <v>QTR1</v>
      </c>
      <c r="W64" t="str">
        <f t="shared" si="8"/>
        <v>2019-QTR1</v>
      </c>
    </row>
    <row r="65" spans="1:23" x14ac:dyDescent="0.35">
      <c r="A65" t="s">
        <v>97</v>
      </c>
      <c r="B65" t="s">
        <v>17</v>
      </c>
      <c r="C65" s="1">
        <v>43538.510416666664</v>
      </c>
      <c r="D65">
        <v>440</v>
      </c>
      <c r="E65" s="1">
        <v>43538.635416666664</v>
      </c>
      <c r="F65">
        <v>438.5</v>
      </c>
      <c r="G65" s="2">
        <v>-3.3999999999999998E-3</v>
      </c>
      <c r="H65">
        <v>-1908.5</v>
      </c>
      <c r="I65" s="2">
        <v>-3.8E-3</v>
      </c>
      <c r="J65">
        <v>1139</v>
      </c>
      <c r="K65">
        <v>501160</v>
      </c>
      <c r="L65">
        <v>-28970.85</v>
      </c>
      <c r="M65">
        <v>13</v>
      </c>
      <c r="N65">
        <v>-146.81</v>
      </c>
      <c r="O65" s="2">
        <v>-9.9000000000000008E-3</v>
      </c>
      <c r="P65" s="2">
        <v>1E-4</v>
      </c>
      <c r="Q65" t="s">
        <v>18</v>
      </c>
      <c r="S65" t="str">
        <f t="shared" ref="S65:S128" si="9">IF(H65&gt;0,"Profit","Loss")</f>
        <v>Loss</v>
      </c>
      <c r="T65">
        <f t="shared" ref="T65:T128" si="10">YEAR(C65)</f>
        <v>2019</v>
      </c>
      <c r="U65" t="str">
        <f t="shared" ref="U65:U128" si="11">TEXT(C65,"MMM")</f>
        <v>Mar</v>
      </c>
      <c r="V65" t="str">
        <f t="shared" ref="V65:V128" si="12">IF(ROUNDUP(MONTH(E65)/3,0)=1,"QTR1",IF(ROUNDUP(MONTH(E65)/3,0)=2,"QTR2",IF(ROUNDUP(MONTH(E65)/3,0)=3,"QTR3","QTR4")))</f>
        <v>QTR1</v>
      </c>
      <c r="W65" t="str">
        <f t="shared" ref="W65:W128" si="13">T65&amp;"-"&amp;V65</f>
        <v>2019-QTR1</v>
      </c>
    </row>
    <row r="66" spans="1:23" x14ac:dyDescent="0.35">
      <c r="A66" t="s">
        <v>114</v>
      </c>
      <c r="B66" t="s">
        <v>67</v>
      </c>
      <c r="C66" s="1">
        <v>43539.40625</v>
      </c>
      <c r="D66">
        <v>719.5</v>
      </c>
      <c r="E66" s="1">
        <v>43539.46875</v>
      </c>
      <c r="F66">
        <v>715.25</v>
      </c>
      <c r="G66" s="2">
        <v>-5.8999999999999999E-3</v>
      </c>
      <c r="H66">
        <v>2753.75</v>
      </c>
      <c r="I66" s="2">
        <v>5.4999999999999997E-3</v>
      </c>
      <c r="J66">
        <v>695</v>
      </c>
      <c r="K66">
        <v>500052.5</v>
      </c>
      <c r="L66">
        <v>-26217.1</v>
      </c>
      <c r="M66">
        <v>7</v>
      </c>
      <c r="N66">
        <v>393.39</v>
      </c>
      <c r="O66" s="2">
        <v>0</v>
      </c>
      <c r="P66" s="2">
        <v>1.5599999999999999E-2</v>
      </c>
      <c r="Q66" t="s">
        <v>18</v>
      </c>
      <c r="S66" t="str">
        <f t="shared" si="9"/>
        <v>Profit</v>
      </c>
      <c r="T66">
        <f t="shared" si="10"/>
        <v>2019</v>
      </c>
      <c r="U66" t="str">
        <f t="shared" si="11"/>
        <v>Mar</v>
      </c>
      <c r="V66" t="str">
        <f t="shared" si="12"/>
        <v>QTR1</v>
      </c>
      <c r="W66" t="str">
        <f t="shared" si="13"/>
        <v>2019-QTR1</v>
      </c>
    </row>
    <row r="67" spans="1:23" x14ac:dyDescent="0.35">
      <c r="A67" t="s">
        <v>115</v>
      </c>
      <c r="B67" t="s">
        <v>17</v>
      </c>
      <c r="C67" s="1">
        <v>43539.46875</v>
      </c>
      <c r="D67">
        <v>44.1</v>
      </c>
      <c r="E67" s="1">
        <v>43539.479166666664</v>
      </c>
      <c r="F67">
        <v>43.75</v>
      </c>
      <c r="G67" s="2">
        <v>-7.9000000000000008E-3</v>
      </c>
      <c r="H67">
        <v>-4186.5</v>
      </c>
      <c r="I67" s="2">
        <v>-8.3000000000000001E-3</v>
      </c>
      <c r="J67">
        <v>11390</v>
      </c>
      <c r="K67">
        <v>502298.97</v>
      </c>
      <c r="L67">
        <v>-30403.599999999999</v>
      </c>
      <c r="M67">
        <v>2</v>
      </c>
      <c r="N67">
        <v>-2093.25</v>
      </c>
      <c r="O67" s="2">
        <v>-7.9000000000000008E-3</v>
      </c>
      <c r="P67" s="2">
        <v>1.1000000000000001E-3</v>
      </c>
      <c r="Q67" t="s">
        <v>18</v>
      </c>
      <c r="S67" t="str">
        <f t="shared" si="9"/>
        <v>Loss</v>
      </c>
      <c r="T67">
        <f t="shared" si="10"/>
        <v>2019</v>
      </c>
      <c r="U67" t="str">
        <f t="shared" si="11"/>
        <v>Mar</v>
      </c>
      <c r="V67" t="str">
        <f t="shared" si="12"/>
        <v>QTR1</v>
      </c>
      <c r="W67" t="str">
        <f t="shared" si="13"/>
        <v>2019-QTR1</v>
      </c>
    </row>
    <row r="68" spans="1:23" x14ac:dyDescent="0.35">
      <c r="A68" t="s">
        <v>116</v>
      </c>
      <c r="B68" t="s">
        <v>17</v>
      </c>
      <c r="C68" s="1">
        <v>43539.479166666664</v>
      </c>
      <c r="D68">
        <v>94.7</v>
      </c>
      <c r="E68" s="1">
        <v>43539.489583333336</v>
      </c>
      <c r="F68">
        <v>94.1</v>
      </c>
      <c r="G68" s="2">
        <v>-6.3E-3</v>
      </c>
      <c r="H68">
        <v>-3368</v>
      </c>
      <c r="I68" s="2">
        <v>-6.7000000000000002E-3</v>
      </c>
      <c r="J68">
        <v>5280</v>
      </c>
      <c r="K68">
        <v>500015.97</v>
      </c>
      <c r="L68">
        <v>-33771.599999999999</v>
      </c>
      <c r="M68">
        <v>2</v>
      </c>
      <c r="N68">
        <v>-1684</v>
      </c>
      <c r="O68" s="2">
        <v>-7.4000000000000003E-3</v>
      </c>
      <c r="P68" s="2">
        <v>1.1000000000000001E-3</v>
      </c>
      <c r="Q68" t="s">
        <v>18</v>
      </c>
      <c r="S68" t="str">
        <f t="shared" si="9"/>
        <v>Loss</v>
      </c>
      <c r="T68">
        <f t="shared" si="10"/>
        <v>2019</v>
      </c>
      <c r="U68" t="str">
        <f t="shared" si="11"/>
        <v>Mar</v>
      </c>
      <c r="V68" t="str">
        <f t="shared" si="12"/>
        <v>QTR1</v>
      </c>
      <c r="W68" t="str">
        <f t="shared" si="13"/>
        <v>2019-QTR1</v>
      </c>
    </row>
    <row r="69" spans="1:23" x14ac:dyDescent="0.35">
      <c r="A69" t="s">
        <v>117</v>
      </c>
      <c r="B69" t="s">
        <v>67</v>
      </c>
      <c r="C69" s="1">
        <v>43539.40625</v>
      </c>
      <c r="D69">
        <v>273</v>
      </c>
      <c r="E69" s="1">
        <v>43539.5</v>
      </c>
      <c r="F69">
        <v>273.8</v>
      </c>
      <c r="G69" s="2">
        <v>2.8999999999999998E-3</v>
      </c>
      <c r="H69">
        <v>-1666.4</v>
      </c>
      <c r="I69" s="2">
        <v>-3.3E-3</v>
      </c>
      <c r="J69">
        <v>1833</v>
      </c>
      <c r="K69">
        <v>500409</v>
      </c>
      <c r="L69">
        <v>-35438</v>
      </c>
      <c r="M69">
        <v>10</v>
      </c>
      <c r="N69">
        <v>-166.64</v>
      </c>
      <c r="O69" s="2">
        <v>-2.8999999999999998E-3</v>
      </c>
      <c r="P69" s="2">
        <v>5.1000000000000004E-3</v>
      </c>
      <c r="Q69" t="s">
        <v>18</v>
      </c>
      <c r="S69" t="str">
        <f t="shared" si="9"/>
        <v>Loss</v>
      </c>
      <c r="T69">
        <f t="shared" si="10"/>
        <v>2019</v>
      </c>
      <c r="U69" t="str">
        <f t="shared" si="11"/>
        <v>Mar</v>
      </c>
      <c r="V69" t="str">
        <f t="shared" si="12"/>
        <v>QTR1</v>
      </c>
      <c r="W69" t="str">
        <f t="shared" si="13"/>
        <v>2019-QTR1</v>
      </c>
    </row>
    <row r="70" spans="1:23" x14ac:dyDescent="0.35">
      <c r="A70" t="s">
        <v>117</v>
      </c>
      <c r="B70" t="s">
        <v>67</v>
      </c>
      <c r="C70" s="1">
        <v>43539.520833333336</v>
      </c>
      <c r="D70">
        <v>273</v>
      </c>
      <c r="E70" s="1">
        <v>43539.572916666664</v>
      </c>
      <c r="F70">
        <v>273.8</v>
      </c>
      <c r="G70" s="2">
        <v>2.8999999999999998E-3</v>
      </c>
      <c r="H70">
        <v>-1664</v>
      </c>
      <c r="I70" s="2">
        <v>-3.3E-3</v>
      </c>
      <c r="J70">
        <v>1830</v>
      </c>
      <c r="K70">
        <v>499590</v>
      </c>
      <c r="L70">
        <v>-37102</v>
      </c>
      <c r="M70">
        <v>6</v>
      </c>
      <c r="N70">
        <v>-277.33</v>
      </c>
      <c r="O70" s="2">
        <v>-2.8999999999999998E-3</v>
      </c>
      <c r="P70" s="2">
        <v>1.8E-3</v>
      </c>
      <c r="Q70" t="s">
        <v>18</v>
      </c>
      <c r="S70" t="str">
        <f t="shared" si="9"/>
        <v>Loss</v>
      </c>
      <c r="T70">
        <f t="shared" si="10"/>
        <v>2019</v>
      </c>
      <c r="U70" t="str">
        <f t="shared" si="11"/>
        <v>Mar</v>
      </c>
      <c r="V70" t="str">
        <f t="shared" si="12"/>
        <v>QTR1</v>
      </c>
      <c r="W70" t="str">
        <f t="shared" si="13"/>
        <v>2019-QTR1</v>
      </c>
    </row>
    <row r="71" spans="1:23" x14ac:dyDescent="0.35">
      <c r="A71" t="s">
        <v>118</v>
      </c>
      <c r="B71" t="s">
        <v>67</v>
      </c>
      <c r="C71" s="1">
        <v>43539.40625</v>
      </c>
      <c r="D71">
        <v>123.5</v>
      </c>
      <c r="E71" s="1">
        <v>43539.614583333336</v>
      </c>
      <c r="F71">
        <v>124.85</v>
      </c>
      <c r="G71" s="2">
        <v>1.09E-2</v>
      </c>
      <c r="H71">
        <v>-5674.25</v>
      </c>
      <c r="I71" s="2">
        <v>-1.1299999999999999E-2</v>
      </c>
      <c r="J71">
        <v>4055</v>
      </c>
      <c r="K71">
        <v>500792.5</v>
      </c>
      <c r="L71">
        <v>-42776.25</v>
      </c>
      <c r="M71">
        <v>21</v>
      </c>
      <c r="N71">
        <v>-270.2</v>
      </c>
      <c r="O71" s="2">
        <v>-1.09E-2</v>
      </c>
      <c r="P71" s="2">
        <v>8.5000000000000006E-3</v>
      </c>
      <c r="Q71" t="s">
        <v>18</v>
      </c>
      <c r="S71" t="str">
        <f t="shared" si="9"/>
        <v>Loss</v>
      </c>
      <c r="T71">
        <f t="shared" si="10"/>
        <v>2019</v>
      </c>
      <c r="U71" t="str">
        <f t="shared" si="11"/>
        <v>Mar</v>
      </c>
      <c r="V71" t="str">
        <f t="shared" si="12"/>
        <v>QTR1</v>
      </c>
      <c r="W71" t="str">
        <f t="shared" si="13"/>
        <v>2019-QTR1</v>
      </c>
    </row>
    <row r="72" spans="1:23" x14ac:dyDescent="0.35">
      <c r="A72" t="s">
        <v>119</v>
      </c>
      <c r="B72" t="s">
        <v>17</v>
      </c>
      <c r="C72" s="1">
        <v>43539.541666666664</v>
      </c>
      <c r="D72">
        <v>140</v>
      </c>
      <c r="E72" s="1">
        <v>43539.625</v>
      </c>
      <c r="F72">
        <v>143.35</v>
      </c>
      <c r="G72" s="2">
        <v>2.3900000000000001E-2</v>
      </c>
      <c r="H72">
        <v>11769.55</v>
      </c>
      <c r="I72" s="2">
        <v>2.35E-2</v>
      </c>
      <c r="J72">
        <v>3573</v>
      </c>
      <c r="K72">
        <v>500220</v>
      </c>
      <c r="L72">
        <v>-31006.7</v>
      </c>
      <c r="M72">
        <v>9</v>
      </c>
      <c r="N72">
        <v>1307.73</v>
      </c>
      <c r="O72" s="2">
        <v>-1.1000000000000001E-3</v>
      </c>
      <c r="P72" s="2">
        <v>2.7900000000000001E-2</v>
      </c>
      <c r="Q72" t="s">
        <v>18</v>
      </c>
      <c r="S72" t="str">
        <f t="shared" si="9"/>
        <v>Profit</v>
      </c>
      <c r="T72">
        <f t="shared" si="10"/>
        <v>2019</v>
      </c>
      <c r="U72" t="str">
        <f t="shared" si="11"/>
        <v>Mar</v>
      </c>
      <c r="V72" t="str">
        <f t="shared" si="12"/>
        <v>QTR1</v>
      </c>
      <c r="W72" t="str">
        <f t="shared" si="13"/>
        <v>2019-QTR1</v>
      </c>
    </row>
    <row r="73" spans="1:23" x14ac:dyDescent="0.35">
      <c r="A73" t="s">
        <v>120</v>
      </c>
      <c r="B73" t="s">
        <v>17</v>
      </c>
      <c r="C73" s="1">
        <v>43539.572916666664</v>
      </c>
      <c r="D73">
        <v>92.3</v>
      </c>
      <c r="E73" s="1">
        <v>43539.625</v>
      </c>
      <c r="F73">
        <v>92.4</v>
      </c>
      <c r="G73" s="2">
        <v>1.1000000000000001E-3</v>
      </c>
      <c r="H73">
        <v>343.5</v>
      </c>
      <c r="I73" s="2">
        <v>6.9999999999999999E-4</v>
      </c>
      <c r="J73">
        <v>5435</v>
      </c>
      <c r="K73">
        <v>501650.53</v>
      </c>
      <c r="L73">
        <v>-30663.200000000001</v>
      </c>
      <c r="M73">
        <v>6</v>
      </c>
      <c r="N73">
        <v>57.25</v>
      </c>
      <c r="O73" s="2">
        <v>-3.3E-3</v>
      </c>
      <c r="P73" s="2">
        <v>1.03E-2</v>
      </c>
      <c r="Q73" t="s">
        <v>18</v>
      </c>
      <c r="S73" t="str">
        <f t="shared" si="9"/>
        <v>Profit</v>
      </c>
      <c r="T73">
        <f t="shared" si="10"/>
        <v>2019</v>
      </c>
      <c r="U73" t="str">
        <f t="shared" si="11"/>
        <v>Mar</v>
      </c>
      <c r="V73" t="str">
        <f t="shared" si="12"/>
        <v>QTR1</v>
      </c>
      <c r="W73" t="str">
        <f t="shared" si="13"/>
        <v>2019-QTR1</v>
      </c>
    </row>
    <row r="74" spans="1:23" x14ac:dyDescent="0.35">
      <c r="A74" t="s">
        <v>87</v>
      </c>
      <c r="B74" t="s">
        <v>17</v>
      </c>
      <c r="C74" s="1">
        <v>43539.427083333336</v>
      </c>
      <c r="D74">
        <v>43.85</v>
      </c>
      <c r="E74" s="1">
        <v>43539.635416666664</v>
      </c>
      <c r="F74">
        <v>44.05</v>
      </c>
      <c r="G74" s="2">
        <v>4.5999999999999999E-3</v>
      </c>
      <c r="H74">
        <v>2080.6</v>
      </c>
      <c r="I74" s="2">
        <v>4.1999999999999997E-3</v>
      </c>
      <c r="J74">
        <v>11403</v>
      </c>
      <c r="K74">
        <v>500021.53</v>
      </c>
      <c r="L74">
        <v>-28582.6</v>
      </c>
      <c r="M74">
        <v>21</v>
      </c>
      <c r="N74">
        <v>99.08</v>
      </c>
      <c r="O74" s="2">
        <v>-1.1000000000000001E-3</v>
      </c>
      <c r="P74" s="2">
        <v>3.4200000000000001E-2</v>
      </c>
      <c r="Q74" t="s">
        <v>18</v>
      </c>
      <c r="S74" t="str">
        <f t="shared" si="9"/>
        <v>Profit</v>
      </c>
      <c r="T74">
        <f t="shared" si="10"/>
        <v>2019</v>
      </c>
      <c r="U74" t="str">
        <f t="shared" si="11"/>
        <v>Mar</v>
      </c>
      <c r="V74" t="str">
        <f t="shared" si="12"/>
        <v>QTR1</v>
      </c>
      <c r="W74" t="str">
        <f t="shared" si="13"/>
        <v>2019-QTR1</v>
      </c>
    </row>
    <row r="75" spans="1:23" x14ac:dyDescent="0.35">
      <c r="A75" t="s">
        <v>121</v>
      </c>
      <c r="B75" t="s">
        <v>17</v>
      </c>
      <c r="C75" s="1">
        <v>43539.614583333336</v>
      </c>
      <c r="D75">
        <v>93</v>
      </c>
      <c r="E75" s="1">
        <v>43539.635416666664</v>
      </c>
      <c r="F75">
        <v>93.3</v>
      </c>
      <c r="G75" s="2">
        <v>3.2000000000000002E-3</v>
      </c>
      <c r="H75">
        <v>1416.4</v>
      </c>
      <c r="I75" s="2">
        <v>2.8E-3</v>
      </c>
      <c r="J75">
        <v>5388</v>
      </c>
      <c r="K75">
        <v>501084</v>
      </c>
      <c r="L75">
        <v>-27166.2</v>
      </c>
      <c r="M75">
        <v>3</v>
      </c>
      <c r="N75">
        <v>472.13</v>
      </c>
      <c r="O75" s="2">
        <v>-2.7000000000000001E-3</v>
      </c>
      <c r="P75" s="2">
        <v>1.29E-2</v>
      </c>
      <c r="Q75" t="s">
        <v>18</v>
      </c>
      <c r="S75" t="str">
        <f t="shared" si="9"/>
        <v>Profit</v>
      </c>
      <c r="T75">
        <f t="shared" si="10"/>
        <v>2019</v>
      </c>
      <c r="U75" t="str">
        <f t="shared" si="11"/>
        <v>Mar</v>
      </c>
      <c r="V75" t="str">
        <f t="shared" si="12"/>
        <v>QTR1</v>
      </c>
      <c r="W75" t="str">
        <f t="shared" si="13"/>
        <v>2019-QTR1</v>
      </c>
    </row>
    <row r="76" spans="1:23" x14ac:dyDescent="0.35">
      <c r="A76" t="s">
        <v>76</v>
      </c>
      <c r="B76" t="s">
        <v>67</v>
      </c>
      <c r="C76" s="1">
        <v>43542.427083333336</v>
      </c>
      <c r="D76">
        <v>53.05</v>
      </c>
      <c r="E76" s="1">
        <v>43542.427083333336</v>
      </c>
      <c r="F76">
        <v>53.45</v>
      </c>
      <c r="G76" s="2">
        <v>7.4999999999999997E-3</v>
      </c>
      <c r="H76">
        <v>-3973.6</v>
      </c>
      <c r="I76" s="2">
        <v>-7.9000000000000008E-3</v>
      </c>
      <c r="J76">
        <v>9434</v>
      </c>
      <c r="K76">
        <v>500473.69</v>
      </c>
      <c r="L76">
        <v>-31139.8</v>
      </c>
      <c r="M76">
        <v>1</v>
      </c>
      <c r="N76">
        <v>-3973.6</v>
      </c>
      <c r="O76" s="2">
        <v>-1.1299999999999999E-2</v>
      </c>
      <c r="P76" s="2">
        <v>2.8E-3</v>
      </c>
      <c r="Q76" t="s">
        <v>18</v>
      </c>
      <c r="S76" t="str">
        <f t="shared" si="9"/>
        <v>Loss</v>
      </c>
      <c r="T76">
        <f t="shared" si="10"/>
        <v>2019</v>
      </c>
      <c r="U76" t="str">
        <f t="shared" si="11"/>
        <v>Mar</v>
      </c>
      <c r="V76" t="str">
        <f t="shared" si="12"/>
        <v>QTR1</v>
      </c>
      <c r="W76" t="str">
        <f t="shared" si="13"/>
        <v>2019-QTR1</v>
      </c>
    </row>
    <row r="77" spans="1:23" x14ac:dyDescent="0.35">
      <c r="A77" t="s">
        <v>122</v>
      </c>
      <c r="B77" t="s">
        <v>67</v>
      </c>
      <c r="C77" s="1">
        <v>43542.4375</v>
      </c>
      <c r="D77">
        <v>104.25</v>
      </c>
      <c r="E77" s="1">
        <v>43542.4375</v>
      </c>
      <c r="F77">
        <v>104.7</v>
      </c>
      <c r="G77" s="2">
        <v>4.3E-3</v>
      </c>
      <c r="H77">
        <v>-2343.8000000000002</v>
      </c>
      <c r="I77" s="2">
        <v>-4.7000000000000002E-3</v>
      </c>
      <c r="J77">
        <v>4764</v>
      </c>
      <c r="K77">
        <v>496647</v>
      </c>
      <c r="L77">
        <v>-33483.599999999999</v>
      </c>
      <c r="M77">
        <v>1</v>
      </c>
      <c r="N77">
        <v>-2343.8000000000002</v>
      </c>
      <c r="O77" s="2">
        <v>-7.1999999999999998E-3</v>
      </c>
      <c r="P77" s="2">
        <v>7.1999999999999998E-3</v>
      </c>
      <c r="Q77" t="s">
        <v>18</v>
      </c>
      <c r="S77" t="str">
        <f t="shared" si="9"/>
        <v>Loss</v>
      </c>
      <c r="T77">
        <f t="shared" si="10"/>
        <v>2019</v>
      </c>
      <c r="U77" t="str">
        <f t="shared" si="11"/>
        <v>Mar</v>
      </c>
      <c r="V77" t="str">
        <f t="shared" si="12"/>
        <v>QTR1</v>
      </c>
      <c r="W77" t="str">
        <f t="shared" si="13"/>
        <v>2019-QTR1</v>
      </c>
    </row>
    <row r="78" spans="1:23" x14ac:dyDescent="0.35">
      <c r="A78" t="s">
        <v>123</v>
      </c>
      <c r="B78" t="s">
        <v>17</v>
      </c>
      <c r="C78" s="1">
        <v>43542.427083333336</v>
      </c>
      <c r="D78">
        <v>138.30000000000001</v>
      </c>
      <c r="E78" s="1">
        <v>43542.458333333336</v>
      </c>
      <c r="F78">
        <v>136.65</v>
      </c>
      <c r="G78" s="2">
        <v>-1.1900000000000001E-2</v>
      </c>
      <c r="H78">
        <v>-6212.6</v>
      </c>
      <c r="I78" s="2">
        <v>-1.23E-2</v>
      </c>
      <c r="J78">
        <v>3644</v>
      </c>
      <c r="K78">
        <v>503965.22</v>
      </c>
      <c r="L78">
        <v>-39696.199999999997</v>
      </c>
      <c r="M78">
        <v>4</v>
      </c>
      <c r="N78">
        <v>-1553.15</v>
      </c>
      <c r="O78" s="2">
        <v>-1.1900000000000001E-2</v>
      </c>
      <c r="P78" s="2">
        <v>1.8800000000000001E-2</v>
      </c>
      <c r="Q78" t="s">
        <v>18</v>
      </c>
      <c r="S78" t="str">
        <f t="shared" si="9"/>
        <v>Loss</v>
      </c>
      <c r="T78">
        <f t="shared" si="10"/>
        <v>2019</v>
      </c>
      <c r="U78" t="str">
        <f t="shared" si="11"/>
        <v>Mar</v>
      </c>
      <c r="V78" t="str">
        <f t="shared" si="12"/>
        <v>QTR1</v>
      </c>
      <c r="W78" t="str">
        <f t="shared" si="13"/>
        <v>2019-QTR1</v>
      </c>
    </row>
    <row r="79" spans="1:23" x14ac:dyDescent="0.35">
      <c r="A79" t="s">
        <v>124</v>
      </c>
      <c r="B79" t="s">
        <v>17</v>
      </c>
      <c r="C79" s="1">
        <v>43542.427083333336</v>
      </c>
      <c r="D79">
        <v>185.25</v>
      </c>
      <c r="E79" s="1">
        <v>43542.489583333336</v>
      </c>
      <c r="F79">
        <v>183.3</v>
      </c>
      <c r="G79" s="2">
        <v>-1.0500000000000001E-2</v>
      </c>
      <c r="H79">
        <v>-5498.15</v>
      </c>
      <c r="I79" s="2">
        <v>-1.09E-2</v>
      </c>
      <c r="J79">
        <v>2717</v>
      </c>
      <c r="K79">
        <v>503324.25</v>
      </c>
      <c r="L79">
        <v>-45194.35</v>
      </c>
      <c r="M79">
        <v>7</v>
      </c>
      <c r="N79">
        <v>-785.45</v>
      </c>
      <c r="O79" s="2">
        <v>-1.0500000000000001E-2</v>
      </c>
      <c r="P79" s="2">
        <v>8.0000000000000004E-4</v>
      </c>
      <c r="Q79" t="s">
        <v>18</v>
      </c>
      <c r="S79" t="str">
        <f t="shared" si="9"/>
        <v>Loss</v>
      </c>
      <c r="T79">
        <f t="shared" si="10"/>
        <v>2019</v>
      </c>
      <c r="U79" t="str">
        <f t="shared" si="11"/>
        <v>Mar</v>
      </c>
      <c r="V79" t="str">
        <f t="shared" si="12"/>
        <v>QTR1</v>
      </c>
      <c r="W79" t="str">
        <f t="shared" si="13"/>
        <v>2019-QTR1</v>
      </c>
    </row>
    <row r="80" spans="1:23" x14ac:dyDescent="0.35">
      <c r="A80" t="s">
        <v>125</v>
      </c>
      <c r="B80" t="s">
        <v>17</v>
      </c>
      <c r="C80" s="1">
        <v>43542.458333333336</v>
      </c>
      <c r="D80">
        <v>157.94999999999999</v>
      </c>
      <c r="E80" s="1">
        <v>43542.489583333336</v>
      </c>
      <c r="F80">
        <v>155.80000000000001</v>
      </c>
      <c r="G80" s="2">
        <v>-1.3599999999999999E-2</v>
      </c>
      <c r="H80">
        <v>-7021.95</v>
      </c>
      <c r="I80" s="2">
        <v>-1.4E-2</v>
      </c>
      <c r="J80">
        <v>3173</v>
      </c>
      <c r="K80">
        <v>501175.34</v>
      </c>
      <c r="L80">
        <v>-52216.3</v>
      </c>
      <c r="M80">
        <v>4</v>
      </c>
      <c r="N80">
        <v>-1755.49</v>
      </c>
      <c r="O80" s="2">
        <v>-1.3599999999999999E-2</v>
      </c>
      <c r="P80" s="2">
        <v>1.6000000000000001E-3</v>
      </c>
      <c r="Q80" t="s">
        <v>18</v>
      </c>
      <c r="S80" t="str">
        <f t="shared" si="9"/>
        <v>Loss</v>
      </c>
      <c r="T80">
        <f t="shared" si="10"/>
        <v>2019</v>
      </c>
      <c r="U80" t="str">
        <f t="shared" si="11"/>
        <v>Mar</v>
      </c>
      <c r="V80" t="str">
        <f t="shared" si="12"/>
        <v>QTR1</v>
      </c>
      <c r="W80" t="str">
        <f t="shared" si="13"/>
        <v>2019-QTR1</v>
      </c>
    </row>
    <row r="81" spans="1:23" x14ac:dyDescent="0.35">
      <c r="A81" t="s">
        <v>122</v>
      </c>
      <c r="B81" t="s">
        <v>67</v>
      </c>
      <c r="C81" s="1">
        <v>43542.489583333336</v>
      </c>
      <c r="D81">
        <v>104.25</v>
      </c>
      <c r="E81" s="1">
        <v>43542.5</v>
      </c>
      <c r="F81">
        <v>104.7</v>
      </c>
      <c r="G81" s="2">
        <v>4.3E-3</v>
      </c>
      <c r="H81">
        <v>-2349.1999999999998</v>
      </c>
      <c r="I81" s="2">
        <v>-4.7000000000000002E-3</v>
      </c>
      <c r="J81">
        <v>4776</v>
      </c>
      <c r="K81">
        <v>497898</v>
      </c>
      <c r="L81">
        <v>-54565.5</v>
      </c>
      <c r="M81">
        <v>2</v>
      </c>
      <c r="N81">
        <v>-1174.5999999999999</v>
      </c>
      <c r="O81" s="2">
        <v>-4.3E-3</v>
      </c>
      <c r="P81" s="2">
        <v>5.0000000000000001E-4</v>
      </c>
      <c r="Q81" t="s">
        <v>18</v>
      </c>
      <c r="S81" t="str">
        <f t="shared" si="9"/>
        <v>Loss</v>
      </c>
      <c r="T81">
        <f t="shared" si="10"/>
        <v>2019</v>
      </c>
      <c r="U81" t="str">
        <f t="shared" si="11"/>
        <v>Mar</v>
      </c>
      <c r="V81" t="str">
        <f t="shared" si="12"/>
        <v>QTR1</v>
      </c>
      <c r="W81" t="str">
        <f t="shared" si="13"/>
        <v>2019-QTR1</v>
      </c>
    </row>
    <row r="82" spans="1:23" x14ac:dyDescent="0.35">
      <c r="A82" t="s">
        <v>126</v>
      </c>
      <c r="B82" t="s">
        <v>67</v>
      </c>
      <c r="C82" s="1">
        <v>43542.458333333336</v>
      </c>
      <c r="D82">
        <v>91.45</v>
      </c>
      <c r="E82" s="1">
        <v>43542.510416666664</v>
      </c>
      <c r="F82">
        <v>92.25</v>
      </c>
      <c r="G82" s="2">
        <v>8.6999999999999994E-3</v>
      </c>
      <c r="H82">
        <v>-4555.2</v>
      </c>
      <c r="I82" s="2">
        <v>-9.1000000000000004E-3</v>
      </c>
      <c r="J82">
        <v>5444</v>
      </c>
      <c r="K82">
        <v>497853.78</v>
      </c>
      <c r="L82">
        <v>-59120.7</v>
      </c>
      <c r="M82">
        <v>6</v>
      </c>
      <c r="N82">
        <v>-759.2</v>
      </c>
      <c r="O82" s="2">
        <v>-8.6999999999999994E-3</v>
      </c>
      <c r="P82" s="2">
        <v>2.2000000000000001E-3</v>
      </c>
      <c r="Q82" t="s">
        <v>18</v>
      </c>
      <c r="S82" t="str">
        <f t="shared" si="9"/>
        <v>Loss</v>
      </c>
      <c r="T82">
        <f t="shared" si="10"/>
        <v>2019</v>
      </c>
      <c r="U82" t="str">
        <f t="shared" si="11"/>
        <v>Mar</v>
      </c>
      <c r="V82" t="str">
        <f t="shared" si="12"/>
        <v>QTR1</v>
      </c>
      <c r="W82" t="str">
        <f t="shared" si="13"/>
        <v>2019-QTR1</v>
      </c>
    </row>
    <row r="83" spans="1:23" x14ac:dyDescent="0.35">
      <c r="A83" t="s">
        <v>127</v>
      </c>
      <c r="B83" t="s">
        <v>67</v>
      </c>
      <c r="C83" s="1">
        <v>43542.53125</v>
      </c>
      <c r="D83">
        <v>872.3</v>
      </c>
      <c r="E83" s="1">
        <v>43542.552083333336</v>
      </c>
      <c r="F83">
        <v>876.9</v>
      </c>
      <c r="G83" s="2">
        <v>5.3E-3</v>
      </c>
      <c r="H83">
        <v>-2835.8</v>
      </c>
      <c r="I83" s="2">
        <v>-5.7000000000000002E-3</v>
      </c>
      <c r="J83">
        <v>573</v>
      </c>
      <c r="K83">
        <v>499827.91</v>
      </c>
      <c r="L83">
        <v>-61956.5</v>
      </c>
      <c r="M83">
        <v>3</v>
      </c>
      <c r="N83">
        <v>-945.27</v>
      </c>
      <c r="O83" s="2">
        <v>-5.3E-3</v>
      </c>
      <c r="P83" s="2">
        <v>1.6999999999999999E-3</v>
      </c>
      <c r="Q83" t="s">
        <v>18</v>
      </c>
      <c r="S83" t="str">
        <f t="shared" si="9"/>
        <v>Loss</v>
      </c>
      <c r="T83">
        <f t="shared" si="10"/>
        <v>2019</v>
      </c>
      <c r="U83" t="str">
        <f t="shared" si="11"/>
        <v>Mar</v>
      </c>
      <c r="V83" t="str">
        <f t="shared" si="12"/>
        <v>QTR1</v>
      </c>
      <c r="W83" t="str">
        <f t="shared" si="13"/>
        <v>2019-QTR1</v>
      </c>
    </row>
    <row r="84" spans="1:23" x14ac:dyDescent="0.35">
      <c r="A84" t="s">
        <v>128</v>
      </c>
      <c r="B84" t="s">
        <v>17</v>
      </c>
      <c r="C84" s="1">
        <v>43542.541666666664</v>
      </c>
      <c r="D84">
        <v>320</v>
      </c>
      <c r="E84" s="1">
        <v>43542.552083333336</v>
      </c>
      <c r="F84">
        <v>318.85000000000002</v>
      </c>
      <c r="G84" s="2">
        <v>-3.5999999999999999E-3</v>
      </c>
      <c r="H84">
        <v>-2002.05</v>
      </c>
      <c r="I84" s="2">
        <v>-4.0000000000000001E-3</v>
      </c>
      <c r="J84">
        <v>1567</v>
      </c>
      <c r="K84">
        <v>501440</v>
      </c>
      <c r="L84">
        <v>-63958.55</v>
      </c>
      <c r="M84">
        <v>2</v>
      </c>
      <c r="N84">
        <v>-1001.02</v>
      </c>
      <c r="O84" s="2">
        <v>-3.5999999999999999E-3</v>
      </c>
      <c r="P84" s="2">
        <v>3.8999999999999998E-3</v>
      </c>
      <c r="Q84" t="s">
        <v>18</v>
      </c>
      <c r="S84" t="str">
        <f t="shared" si="9"/>
        <v>Loss</v>
      </c>
      <c r="T84">
        <f t="shared" si="10"/>
        <v>2019</v>
      </c>
      <c r="U84" t="str">
        <f t="shared" si="11"/>
        <v>Mar</v>
      </c>
      <c r="V84" t="str">
        <f t="shared" si="12"/>
        <v>QTR1</v>
      </c>
      <c r="W84" t="str">
        <f t="shared" si="13"/>
        <v>2019-QTR1</v>
      </c>
    </row>
    <row r="85" spans="1:23" x14ac:dyDescent="0.35">
      <c r="A85" t="s">
        <v>89</v>
      </c>
      <c r="B85" t="s">
        <v>17</v>
      </c>
      <c r="C85" s="1">
        <v>43542.489583333336</v>
      </c>
      <c r="D85">
        <v>138.6</v>
      </c>
      <c r="E85" s="1">
        <v>43542.572916666664</v>
      </c>
      <c r="F85">
        <v>138.05000000000001</v>
      </c>
      <c r="G85" s="2">
        <v>-4.0000000000000001E-3</v>
      </c>
      <c r="H85">
        <v>-2184.9499999999998</v>
      </c>
      <c r="I85" s="2">
        <v>-4.4000000000000003E-3</v>
      </c>
      <c r="J85">
        <v>3609</v>
      </c>
      <c r="K85">
        <v>500207.44</v>
      </c>
      <c r="L85">
        <v>-66143.5</v>
      </c>
      <c r="M85">
        <v>9</v>
      </c>
      <c r="N85">
        <v>-242.77</v>
      </c>
      <c r="O85" s="2">
        <v>-4.0000000000000001E-3</v>
      </c>
      <c r="P85" s="2">
        <v>1.26E-2</v>
      </c>
      <c r="Q85" t="s">
        <v>18</v>
      </c>
      <c r="S85" t="str">
        <f t="shared" si="9"/>
        <v>Loss</v>
      </c>
      <c r="T85">
        <f t="shared" si="10"/>
        <v>2019</v>
      </c>
      <c r="U85" t="str">
        <f t="shared" si="11"/>
        <v>Mar</v>
      </c>
      <c r="V85" t="str">
        <f t="shared" si="12"/>
        <v>QTR1</v>
      </c>
      <c r="W85" t="str">
        <f t="shared" si="13"/>
        <v>2019-QTR1</v>
      </c>
    </row>
    <row r="86" spans="1:23" x14ac:dyDescent="0.35">
      <c r="A86" t="s">
        <v>123</v>
      </c>
      <c r="B86" t="s">
        <v>17</v>
      </c>
      <c r="C86" s="1">
        <v>43542.572916666664</v>
      </c>
      <c r="D86">
        <v>138.30000000000001</v>
      </c>
      <c r="E86" s="1">
        <v>43542.59375</v>
      </c>
      <c r="F86">
        <v>136.65</v>
      </c>
      <c r="G86" s="2">
        <v>-1.1900000000000001E-2</v>
      </c>
      <c r="H86">
        <v>-6186.2</v>
      </c>
      <c r="I86" s="2">
        <v>-1.23E-2</v>
      </c>
      <c r="J86">
        <v>3628</v>
      </c>
      <c r="K86">
        <v>501752.41</v>
      </c>
      <c r="L86">
        <v>-72329.7</v>
      </c>
      <c r="M86">
        <v>3</v>
      </c>
      <c r="N86">
        <v>-2062.0700000000002</v>
      </c>
      <c r="O86" s="2">
        <v>-1.1900000000000001E-2</v>
      </c>
      <c r="P86" s="2">
        <v>4.0000000000000001E-3</v>
      </c>
      <c r="Q86" t="s">
        <v>18</v>
      </c>
      <c r="S86" t="str">
        <f t="shared" si="9"/>
        <v>Loss</v>
      </c>
      <c r="T86">
        <f t="shared" si="10"/>
        <v>2019</v>
      </c>
      <c r="U86" t="str">
        <f t="shared" si="11"/>
        <v>Mar</v>
      </c>
      <c r="V86" t="str">
        <f t="shared" si="12"/>
        <v>QTR1</v>
      </c>
      <c r="W86" t="str">
        <f t="shared" si="13"/>
        <v>2019-QTR1</v>
      </c>
    </row>
    <row r="87" spans="1:23" x14ac:dyDescent="0.35">
      <c r="A87" t="s">
        <v>129</v>
      </c>
      <c r="B87" t="s">
        <v>67</v>
      </c>
      <c r="C87" s="1">
        <v>43542.59375</v>
      </c>
      <c r="D87">
        <v>257.45</v>
      </c>
      <c r="E87" s="1">
        <v>43542.625</v>
      </c>
      <c r="F87">
        <v>259.14999999999998</v>
      </c>
      <c r="G87" s="2">
        <v>6.6E-3</v>
      </c>
      <c r="H87">
        <v>-3494.6</v>
      </c>
      <c r="I87" s="2">
        <v>-7.0000000000000001E-3</v>
      </c>
      <c r="J87">
        <v>1938</v>
      </c>
      <c r="K87">
        <v>498938.13</v>
      </c>
      <c r="L87">
        <v>-75824.3</v>
      </c>
      <c r="M87">
        <v>4</v>
      </c>
      <c r="N87">
        <v>-873.65</v>
      </c>
      <c r="O87" s="2">
        <v>-6.6E-3</v>
      </c>
      <c r="P87" s="2">
        <v>2.5000000000000001E-3</v>
      </c>
      <c r="Q87" t="s">
        <v>18</v>
      </c>
      <c r="S87" t="str">
        <f t="shared" si="9"/>
        <v>Loss</v>
      </c>
      <c r="T87">
        <f t="shared" si="10"/>
        <v>2019</v>
      </c>
      <c r="U87" t="str">
        <f t="shared" si="11"/>
        <v>Mar</v>
      </c>
      <c r="V87" t="str">
        <f t="shared" si="12"/>
        <v>QTR1</v>
      </c>
      <c r="W87" t="str">
        <f t="shared" si="13"/>
        <v>2019-QTR1</v>
      </c>
    </row>
    <row r="88" spans="1:23" x14ac:dyDescent="0.35">
      <c r="A88" t="s">
        <v>130</v>
      </c>
      <c r="B88" t="s">
        <v>17</v>
      </c>
      <c r="C88" s="1">
        <v>43542.40625</v>
      </c>
      <c r="D88">
        <v>960.5</v>
      </c>
      <c r="E88" s="1">
        <v>43542.635416666664</v>
      </c>
      <c r="F88">
        <v>965.7</v>
      </c>
      <c r="G88" s="2">
        <v>5.4000000000000003E-3</v>
      </c>
      <c r="H88">
        <v>2514.4</v>
      </c>
      <c r="I88" s="2">
        <v>5.0000000000000001E-3</v>
      </c>
      <c r="J88">
        <v>522</v>
      </c>
      <c r="K88">
        <v>501381</v>
      </c>
      <c r="L88">
        <v>-73309.899999999994</v>
      </c>
      <c r="M88">
        <v>23</v>
      </c>
      <c r="N88">
        <v>109.32</v>
      </c>
      <c r="O88" s="2">
        <v>-6.4000000000000003E-3</v>
      </c>
      <c r="P88" s="2">
        <v>9.2999999999999992E-3</v>
      </c>
      <c r="Q88" t="s">
        <v>18</v>
      </c>
      <c r="S88" t="str">
        <f t="shared" si="9"/>
        <v>Profit</v>
      </c>
      <c r="T88">
        <f t="shared" si="10"/>
        <v>2019</v>
      </c>
      <c r="U88" t="str">
        <f t="shared" si="11"/>
        <v>Mar</v>
      </c>
      <c r="V88" t="str">
        <f t="shared" si="12"/>
        <v>QTR1</v>
      </c>
      <c r="W88" t="str">
        <f t="shared" si="13"/>
        <v>2019-QTR1</v>
      </c>
    </row>
    <row r="89" spans="1:23" x14ac:dyDescent="0.35">
      <c r="A89" t="s">
        <v>92</v>
      </c>
      <c r="B89" t="s">
        <v>17</v>
      </c>
      <c r="C89" s="1">
        <v>43542.552083333336</v>
      </c>
      <c r="D89">
        <v>122.2</v>
      </c>
      <c r="E89" s="1">
        <v>43542.635416666664</v>
      </c>
      <c r="F89">
        <v>124.35</v>
      </c>
      <c r="G89" s="2">
        <v>1.7600000000000001E-2</v>
      </c>
      <c r="H89">
        <v>8610.7000000000007</v>
      </c>
      <c r="I89" s="2">
        <v>1.72E-2</v>
      </c>
      <c r="J89">
        <v>4098</v>
      </c>
      <c r="K89">
        <v>500775.59</v>
      </c>
      <c r="L89">
        <v>-64699.199999999997</v>
      </c>
      <c r="M89">
        <v>9</v>
      </c>
      <c r="N89">
        <v>956.74</v>
      </c>
      <c r="O89" s="2">
        <v>-1.6000000000000001E-3</v>
      </c>
      <c r="P89" s="2">
        <v>2.3699999999999999E-2</v>
      </c>
      <c r="Q89" t="s">
        <v>18</v>
      </c>
      <c r="S89" t="str">
        <f t="shared" si="9"/>
        <v>Profit</v>
      </c>
      <c r="T89">
        <f t="shared" si="10"/>
        <v>2019</v>
      </c>
      <c r="U89" t="str">
        <f t="shared" si="11"/>
        <v>Mar</v>
      </c>
      <c r="V89" t="str">
        <f t="shared" si="12"/>
        <v>QTR1</v>
      </c>
      <c r="W89" t="str">
        <f t="shared" si="13"/>
        <v>2019-QTR1</v>
      </c>
    </row>
    <row r="90" spans="1:23" x14ac:dyDescent="0.35">
      <c r="A90" t="s">
        <v>131</v>
      </c>
      <c r="B90" t="s">
        <v>17</v>
      </c>
      <c r="C90" s="1">
        <v>43542.5625</v>
      </c>
      <c r="D90">
        <v>294.2</v>
      </c>
      <c r="E90" s="1">
        <v>43542.635416666664</v>
      </c>
      <c r="F90">
        <v>296.39999999999998</v>
      </c>
      <c r="G90" s="2">
        <v>7.4999999999999997E-3</v>
      </c>
      <c r="H90">
        <v>3542.2</v>
      </c>
      <c r="I90" s="2">
        <v>7.1000000000000004E-3</v>
      </c>
      <c r="J90">
        <v>1701</v>
      </c>
      <c r="K90">
        <v>500434.22</v>
      </c>
      <c r="L90">
        <v>-61157</v>
      </c>
      <c r="M90">
        <v>8</v>
      </c>
      <c r="N90">
        <v>442.77</v>
      </c>
      <c r="O90" s="2">
        <v>-4.4000000000000003E-3</v>
      </c>
      <c r="P90" s="2">
        <v>7.4999999999999997E-3</v>
      </c>
      <c r="Q90" t="s">
        <v>18</v>
      </c>
      <c r="S90" t="str">
        <f t="shared" si="9"/>
        <v>Profit</v>
      </c>
      <c r="T90">
        <f t="shared" si="10"/>
        <v>2019</v>
      </c>
      <c r="U90" t="str">
        <f t="shared" si="11"/>
        <v>Mar</v>
      </c>
      <c r="V90" t="str">
        <f t="shared" si="12"/>
        <v>QTR1</v>
      </c>
      <c r="W90" t="str">
        <f t="shared" si="13"/>
        <v>2019-QTR1</v>
      </c>
    </row>
    <row r="91" spans="1:23" x14ac:dyDescent="0.35">
      <c r="A91" t="s">
        <v>132</v>
      </c>
      <c r="B91" t="s">
        <v>17</v>
      </c>
      <c r="C91" s="1">
        <v>43543.40625</v>
      </c>
      <c r="D91">
        <v>89.15</v>
      </c>
      <c r="E91" s="1">
        <v>43543.635416666664</v>
      </c>
      <c r="F91">
        <v>90.9</v>
      </c>
      <c r="G91" s="2">
        <v>1.9599999999999999E-2</v>
      </c>
      <c r="H91">
        <v>9636.75</v>
      </c>
      <c r="I91" s="2">
        <v>1.9199999999999998E-2</v>
      </c>
      <c r="J91">
        <v>5621</v>
      </c>
      <c r="K91">
        <v>501112.16</v>
      </c>
      <c r="L91">
        <v>-51520.25</v>
      </c>
      <c r="M91">
        <v>23</v>
      </c>
      <c r="N91">
        <v>418.99</v>
      </c>
      <c r="O91" s="2">
        <v>-4.4999999999999997E-3</v>
      </c>
      <c r="P91" s="2">
        <v>3.7600000000000001E-2</v>
      </c>
      <c r="Q91" t="s">
        <v>18</v>
      </c>
      <c r="S91" t="str">
        <f t="shared" si="9"/>
        <v>Profit</v>
      </c>
      <c r="T91">
        <f t="shared" si="10"/>
        <v>2019</v>
      </c>
      <c r="U91" t="str">
        <f t="shared" si="11"/>
        <v>Mar</v>
      </c>
      <c r="V91" t="str">
        <f t="shared" si="12"/>
        <v>QTR1</v>
      </c>
      <c r="W91" t="str">
        <f t="shared" si="13"/>
        <v>2019-QTR1</v>
      </c>
    </row>
    <row r="92" spans="1:23" x14ac:dyDescent="0.35">
      <c r="A92" t="s">
        <v>93</v>
      </c>
      <c r="B92" t="s">
        <v>17</v>
      </c>
      <c r="C92" s="1">
        <v>43543.40625</v>
      </c>
      <c r="D92">
        <v>264.25</v>
      </c>
      <c r="E92" s="1">
        <v>43543.635416666664</v>
      </c>
      <c r="F92">
        <v>263.64999999999998</v>
      </c>
      <c r="G92" s="2">
        <v>-2.3E-3</v>
      </c>
      <c r="H92">
        <v>-1335.2</v>
      </c>
      <c r="I92" s="2">
        <v>-2.7000000000000001E-3</v>
      </c>
      <c r="J92">
        <v>1892</v>
      </c>
      <c r="K92">
        <v>499961</v>
      </c>
      <c r="L92">
        <v>-52855.45</v>
      </c>
      <c r="M92">
        <v>23</v>
      </c>
      <c r="N92">
        <v>-58.05</v>
      </c>
      <c r="O92" s="2">
        <v>-4.1999999999999997E-3</v>
      </c>
      <c r="P92" s="2">
        <v>3.0000000000000001E-3</v>
      </c>
      <c r="Q92" t="s">
        <v>18</v>
      </c>
      <c r="S92" t="str">
        <f t="shared" si="9"/>
        <v>Loss</v>
      </c>
      <c r="T92">
        <f t="shared" si="10"/>
        <v>2019</v>
      </c>
      <c r="U92" t="str">
        <f t="shared" si="11"/>
        <v>Mar</v>
      </c>
      <c r="V92" t="str">
        <f t="shared" si="12"/>
        <v>QTR1</v>
      </c>
      <c r="W92" t="str">
        <f t="shared" si="13"/>
        <v>2019-QTR1</v>
      </c>
    </row>
    <row r="93" spans="1:23" x14ac:dyDescent="0.35">
      <c r="A93" t="s">
        <v>133</v>
      </c>
      <c r="B93" t="s">
        <v>17</v>
      </c>
      <c r="C93" s="1">
        <v>43543.416666666664</v>
      </c>
      <c r="D93">
        <v>16</v>
      </c>
      <c r="E93" s="1">
        <v>43543.635416666664</v>
      </c>
      <c r="F93">
        <v>16.05</v>
      </c>
      <c r="G93" s="2">
        <v>3.0999999999999999E-3</v>
      </c>
      <c r="H93">
        <v>1367.4</v>
      </c>
      <c r="I93" s="2">
        <v>2.7000000000000001E-3</v>
      </c>
      <c r="J93">
        <v>31348</v>
      </c>
      <c r="K93">
        <v>501568</v>
      </c>
      <c r="L93">
        <v>-51488.05</v>
      </c>
      <c r="M93">
        <v>22</v>
      </c>
      <c r="N93">
        <v>62.15</v>
      </c>
      <c r="O93" s="2">
        <v>-3.0999999999999999E-3</v>
      </c>
      <c r="P93" s="2">
        <v>6.3E-3</v>
      </c>
      <c r="Q93" t="s">
        <v>18</v>
      </c>
      <c r="S93" t="str">
        <f t="shared" si="9"/>
        <v>Profit</v>
      </c>
      <c r="T93">
        <f t="shared" si="10"/>
        <v>2019</v>
      </c>
      <c r="U93" t="str">
        <f t="shared" si="11"/>
        <v>Mar</v>
      </c>
      <c r="V93" t="str">
        <f t="shared" si="12"/>
        <v>QTR1</v>
      </c>
      <c r="W93" t="str">
        <f t="shared" si="13"/>
        <v>2019-QTR1</v>
      </c>
    </row>
    <row r="94" spans="1:23" x14ac:dyDescent="0.35">
      <c r="A94" t="s">
        <v>116</v>
      </c>
      <c r="B94" t="s">
        <v>17</v>
      </c>
      <c r="C94" s="1">
        <v>43543.416666666664</v>
      </c>
      <c r="D94">
        <v>97.95</v>
      </c>
      <c r="E94" s="1">
        <v>43543.635416666664</v>
      </c>
      <c r="F94">
        <v>101.45</v>
      </c>
      <c r="G94" s="2">
        <v>3.5700000000000003E-2</v>
      </c>
      <c r="H94">
        <v>17860</v>
      </c>
      <c r="I94" s="2">
        <v>3.5299999999999998E-2</v>
      </c>
      <c r="J94">
        <v>5160</v>
      </c>
      <c r="K94">
        <v>505421.97</v>
      </c>
      <c r="L94">
        <v>-33628.050000000003</v>
      </c>
      <c r="M94">
        <v>22</v>
      </c>
      <c r="N94">
        <v>811.82</v>
      </c>
      <c r="O94" s="2">
        <v>-1.17E-2</v>
      </c>
      <c r="P94" s="2">
        <v>5.8200000000000002E-2</v>
      </c>
      <c r="Q94" t="s">
        <v>18</v>
      </c>
      <c r="S94" t="str">
        <f t="shared" si="9"/>
        <v>Profit</v>
      </c>
      <c r="T94">
        <f t="shared" si="10"/>
        <v>2019</v>
      </c>
      <c r="U94" t="str">
        <f t="shared" si="11"/>
        <v>Mar</v>
      </c>
      <c r="V94" t="str">
        <f t="shared" si="12"/>
        <v>QTR1</v>
      </c>
      <c r="W94" t="str">
        <f t="shared" si="13"/>
        <v>2019-QTR1</v>
      </c>
    </row>
    <row r="95" spans="1:23" x14ac:dyDescent="0.35">
      <c r="A95" t="s">
        <v>134</v>
      </c>
      <c r="B95" t="s">
        <v>17</v>
      </c>
      <c r="C95" s="1">
        <v>43544.40625</v>
      </c>
      <c r="D95">
        <v>230.95</v>
      </c>
      <c r="E95" s="1">
        <v>43544.4375</v>
      </c>
      <c r="F95">
        <v>233.3</v>
      </c>
      <c r="G95" s="2">
        <v>1.0200000000000001E-2</v>
      </c>
      <c r="H95">
        <v>4892.45</v>
      </c>
      <c r="I95" s="2">
        <v>9.7999999999999997E-3</v>
      </c>
      <c r="J95">
        <v>2167</v>
      </c>
      <c r="K95">
        <v>500468.66</v>
      </c>
      <c r="L95">
        <v>-28735.599999999999</v>
      </c>
      <c r="M95">
        <v>4</v>
      </c>
      <c r="N95">
        <v>1223.1099999999999</v>
      </c>
      <c r="O95" s="2">
        <v>-1.1000000000000001E-3</v>
      </c>
      <c r="P95" s="2">
        <v>1.7100000000000001E-2</v>
      </c>
      <c r="Q95" t="s">
        <v>18</v>
      </c>
      <c r="S95" t="str">
        <f t="shared" si="9"/>
        <v>Profit</v>
      </c>
      <c r="T95">
        <f t="shared" si="10"/>
        <v>2019</v>
      </c>
      <c r="U95" t="str">
        <f t="shared" si="11"/>
        <v>Mar</v>
      </c>
      <c r="V95" t="str">
        <f t="shared" si="12"/>
        <v>QTR1</v>
      </c>
      <c r="W95" t="str">
        <f t="shared" si="13"/>
        <v>2019-QTR1</v>
      </c>
    </row>
    <row r="96" spans="1:23" x14ac:dyDescent="0.35">
      <c r="A96" t="s">
        <v>135</v>
      </c>
      <c r="B96" t="s">
        <v>67</v>
      </c>
      <c r="C96" s="1">
        <v>43544.40625</v>
      </c>
      <c r="D96">
        <v>25.15</v>
      </c>
      <c r="E96" s="1">
        <v>43544.458333333336</v>
      </c>
      <c r="F96">
        <v>25.2</v>
      </c>
      <c r="G96" s="2">
        <v>2E-3</v>
      </c>
      <c r="H96">
        <v>-1192.05</v>
      </c>
      <c r="I96" s="2">
        <v>-2.3999999999999998E-3</v>
      </c>
      <c r="J96">
        <v>19841</v>
      </c>
      <c r="K96">
        <v>499001.16</v>
      </c>
      <c r="L96">
        <v>-29927.65</v>
      </c>
      <c r="M96">
        <v>6</v>
      </c>
      <c r="N96">
        <v>-198.68</v>
      </c>
      <c r="O96" s="2">
        <v>-2E-3</v>
      </c>
      <c r="P96" s="2">
        <v>6.0000000000000001E-3</v>
      </c>
      <c r="Q96" t="s">
        <v>18</v>
      </c>
      <c r="S96" t="str">
        <f t="shared" si="9"/>
        <v>Loss</v>
      </c>
      <c r="T96">
        <f t="shared" si="10"/>
        <v>2019</v>
      </c>
      <c r="U96" t="str">
        <f t="shared" si="11"/>
        <v>Mar</v>
      </c>
      <c r="V96" t="str">
        <f t="shared" si="12"/>
        <v>QTR1</v>
      </c>
      <c r="W96" t="str">
        <f t="shared" si="13"/>
        <v>2019-QTR1</v>
      </c>
    </row>
    <row r="97" spans="1:23" x14ac:dyDescent="0.35">
      <c r="A97" t="s">
        <v>100</v>
      </c>
      <c r="B97" t="s">
        <v>17</v>
      </c>
      <c r="C97" s="1">
        <v>43544.447916666664</v>
      </c>
      <c r="D97">
        <v>56.1</v>
      </c>
      <c r="E97" s="1">
        <v>43544.46875</v>
      </c>
      <c r="F97">
        <v>56.05</v>
      </c>
      <c r="G97" s="2">
        <v>-8.9999999999999998E-4</v>
      </c>
      <c r="H97">
        <v>-647.65</v>
      </c>
      <c r="I97" s="2">
        <v>-1.2999999999999999E-3</v>
      </c>
      <c r="J97">
        <v>8953</v>
      </c>
      <c r="K97">
        <v>502263.28</v>
      </c>
      <c r="L97">
        <v>-30575.3</v>
      </c>
      <c r="M97">
        <v>3</v>
      </c>
      <c r="N97">
        <v>-215.88</v>
      </c>
      <c r="O97" s="2">
        <v>-4.4999999999999997E-3</v>
      </c>
      <c r="P97" s="2">
        <v>6.1999999999999998E-3</v>
      </c>
      <c r="Q97" t="s">
        <v>18</v>
      </c>
      <c r="S97" t="str">
        <f t="shared" si="9"/>
        <v>Loss</v>
      </c>
      <c r="T97">
        <f t="shared" si="10"/>
        <v>2019</v>
      </c>
      <c r="U97" t="str">
        <f t="shared" si="11"/>
        <v>Mar</v>
      </c>
      <c r="V97" t="str">
        <f t="shared" si="12"/>
        <v>QTR1</v>
      </c>
      <c r="W97" t="str">
        <f t="shared" si="13"/>
        <v>2019-QTR1</v>
      </c>
    </row>
    <row r="98" spans="1:23" x14ac:dyDescent="0.35">
      <c r="A98" t="s">
        <v>113</v>
      </c>
      <c r="B98" t="s">
        <v>17</v>
      </c>
      <c r="C98" s="1">
        <v>43544.40625</v>
      </c>
      <c r="D98">
        <v>206.3</v>
      </c>
      <c r="E98" s="1">
        <v>43544.489583333336</v>
      </c>
      <c r="F98">
        <v>207.05</v>
      </c>
      <c r="G98" s="2">
        <v>3.5999999999999999E-3</v>
      </c>
      <c r="H98">
        <v>1622.5</v>
      </c>
      <c r="I98" s="2">
        <v>3.2000000000000002E-3</v>
      </c>
      <c r="J98">
        <v>2430</v>
      </c>
      <c r="K98">
        <v>501309</v>
      </c>
      <c r="L98">
        <v>-28952.799999999999</v>
      </c>
      <c r="M98">
        <v>9</v>
      </c>
      <c r="N98">
        <v>180.28</v>
      </c>
      <c r="O98" s="2">
        <v>-2.7000000000000001E-3</v>
      </c>
      <c r="P98" s="2">
        <v>1.1900000000000001E-2</v>
      </c>
      <c r="Q98" t="s">
        <v>18</v>
      </c>
      <c r="S98" t="str">
        <f t="shared" si="9"/>
        <v>Profit</v>
      </c>
      <c r="T98">
        <f t="shared" si="10"/>
        <v>2019</v>
      </c>
      <c r="U98" t="str">
        <f t="shared" si="11"/>
        <v>Mar</v>
      </c>
      <c r="V98" t="str">
        <f t="shared" si="12"/>
        <v>QTR1</v>
      </c>
      <c r="W98" t="str">
        <f t="shared" si="13"/>
        <v>2019-QTR1</v>
      </c>
    </row>
    <row r="99" spans="1:23" x14ac:dyDescent="0.35">
      <c r="A99" t="s">
        <v>136</v>
      </c>
      <c r="B99" t="s">
        <v>17</v>
      </c>
      <c r="C99" s="1">
        <v>43544.40625</v>
      </c>
      <c r="D99">
        <v>722.85</v>
      </c>
      <c r="E99" s="1">
        <v>43544.489583333336</v>
      </c>
      <c r="F99">
        <v>722.45</v>
      </c>
      <c r="G99" s="2">
        <v>-5.9999999999999995E-4</v>
      </c>
      <c r="H99">
        <v>-479.2</v>
      </c>
      <c r="I99" s="2">
        <v>-8.9999999999999998E-4</v>
      </c>
      <c r="J99">
        <v>698</v>
      </c>
      <c r="K99">
        <v>504549.28</v>
      </c>
      <c r="L99">
        <v>-29432</v>
      </c>
      <c r="M99">
        <v>9</v>
      </c>
      <c r="N99">
        <v>-53.24</v>
      </c>
      <c r="O99" s="2">
        <v>-9.7999999999999997E-3</v>
      </c>
      <c r="P99" s="2">
        <v>9.4999999999999998E-3</v>
      </c>
      <c r="Q99" t="s">
        <v>18</v>
      </c>
      <c r="S99" t="str">
        <f t="shared" si="9"/>
        <v>Loss</v>
      </c>
      <c r="T99">
        <f t="shared" si="10"/>
        <v>2019</v>
      </c>
      <c r="U99" t="str">
        <f t="shared" si="11"/>
        <v>Mar</v>
      </c>
      <c r="V99" t="str">
        <f t="shared" si="12"/>
        <v>QTR1</v>
      </c>
      <c r="W99" t="str">
        <f t="shared" si="13"/>
        <v>2019-QTR1</v>
      </c>
    </row>
    <row r="100" spans="1:23" x14ac:dyDescent="0.35">
      <c r="A100" t="s">
        <v>137</v>
      </c>
      <c r="B100" t="s">
        <v>17</v>
      </c>
      <c r="C100" s="1">
        <v>43544.458333333336</v>
      </c>
      <c r="D100">
        <v>134.6</v>
      </c>
      <c r="E100" s="1">
        <v>43544.489583333336</v>
      </c>
      <c r="F100">
        <v>133.5</v>
      </c>
      <c r="G100" s="2">
        <v>-8.2000000000000007E-3</v>
      </c>
      <c r="H100">
        <v>-4303</v>
      </c>
      <c r="I100" s="2">
        <v>-8.6E-3</v>
      </c>
      <c r="J100">
        <v>3730</v>
      </c>
      <c r="K100">
        <v>502058.03</v>
      </c>
      <c r="L100">
        <v>-33735</v>
      </c>
      <c r="M100">
        <v>4</v>
      </c>
      <c r="N100">
        <v>-1075.75</v>
      </c>
      <c r="O100" s="2">
        <v>-8.2000000000000007E-3</v>
      </c>
      <c r="P100" s="2">
        <v>3.7000000000000002E-3</v>
      </c>
      <c r="Q100" t="s">
        <v>18</v>
      </c>
      <c r="S100" t="str">
        <f t="shared" si="9"/>
        <v>Loss</v>
      </c>
      <c r="T100">
        <f t="shared" si="10"/>
        <v>2019</v>
      </c>
      <c r="U100" t="str">
        <f t="shared" si="11"/>
        <v>Mar</v>
      </c>
      <c r="V100" t="str">
        <f t="shared" si="12"/>
        <v>QTR1</v>
      </c>
      <c r="W100" t="str">
        <f t="shared" si="13"/>
        <v>2019-QTR1</v>
      </c>
    </row>
    <row r="101" spans="1:23" x14ac:dyDescent="0.35">
      <c r="A101" t="s">
        <v>138</v>
      </c>
      <c r="B101" t="s">
        <v>17</v>
      </c>
      <c r="C101" s="1">
        <v>43544.46875</v>
      </c>
      <c r="D101">
        <v>613.95000000000005</v>
      </c>
      <c r="E101" s="1">
        <v>43544.5</v>
      </c>
      <c r="F101">
        <v>611.54999999999995</v>
      </c>
      <c r="G101" s="2">
        <v>-3.8999999999999998E-3</v>
      </c>
      <c r="H101">
        <v>-2156</v>
      </c>
      <c r="I101" s="2">
        <v>-4.3E-3</v>
      </c>
      <c r="J101">
        <v>815</v>
      </c>
      <c r="K101">
        <v>500369.25</v>
      </c>
      <c r="L101">
        <v>-35891</v>
      </c>
      <c r="M101">
        <v>4</v>
      </c>
      <c r="N101">
        <v>-539</v>
      </c>
      <c r="O101" s="2">
        <v>-3.8999999999999998E-3</v>
      </c>
      <c r="P101" s="2">
        <v>2.3999999999999998E-3</v>
      </c>
      <c r="Q101" t="s">
        <v>18</v>
      </c>
      <c r="S101" t="str">
        <f t="shared" si="9"/>
        <v>Loss</v>
      </c>
      <c r="T101">
        <f t="shared" si="10"/>
        <v>2019</v>
      </c>
      <c r="U101" t="str">
        <f t="shared" si="11"/>
        <v>Mar</v>
      </c>
      <c r="V101" t="str">
        <f t="shared" si="12"/>
        <v>QTR1</v>
      </c>
      <c r="W101" t="str">
        <f t="shared" si="13"/>
        <v>2019-QTR1</v>
      </c>
    </row>
    <row r="102" spans="1:23" x14ac:dyDescent="0.35">
      <c r="A102" t="s">
        <v>100</v>
      </c>
      <c r="B102" t="s">
        <v>17</v>
      </c>
      <c r="C102" s="1">
        <v>43544.489583333336</v>
      </c>
      <c r="D102">
        <v>56.3</v>
      </c>
      <c r="E102" s="1">
        <v>43544.510416666664</v>
      </c>
      <c r="F102">
        <v>56.05</v>
      </c>
      <c r="G102" s="2">
        <v>-4.4000000000000003E-3</v>
      </c>
      <c r="H102">
        <v>-2434.25</v>
      </c>
      <c r="I102" s="2">
        <v>-4.7999999999999996E-3</v>
      </c>
      <c r="J102">
        <v>8937</v>
      </c>
      <c r="K102">
        <v>503153.09</v>
      </c>
      <c r="L102">
        <v>-38325.25</v>
      </c>
      <c r="M102">
        <v>3</v>
      </c>
      <c r="N102">
        <v>-811.42</v>
      </c>
      <c r="O102" s="2">
        <v>-7.1000000000000004E-3</v>
      </c>
      <c r="P102" s="2">
        <v>2.7000000000000001E-3</v>
      </c>
      <c r="Q102" t="s">
        <v>18</v>
      </c>
      <c r="S102" t="str">
        <f t="shared" si="9"/>
        <v>Loss</v>
      </c>
      <c r="T102">
        <f t="shared" si="10"/>
        <v>2019</v>
      </c>
      <c r="U102" t="str">
        <f t="shared" si="11"/>
        <v>Mar</v>
      </c>
      <c r="V102" t="str">
        <f t="shared" si="12"/>
        <v>QTR1</v>
      </c>
      <c r="W102" t="str">
        <f t="shared" si="13"/>
        <v>2019-QTR1</v>
      </c>
    </row>
    <row r="103" spans="1:23" x14ac:dyDescent="0.35">
      <c r="A103" t="s">
        <v>63</v>
      </c>
      <c r="B103" t="s">
        <v>67</v>
      </c>
      <c r="C103" s="1">
        <v>43544.5</v>
      </c>
      <c r="D103">
        <v>29.1</v>
      </c>
      <c r="E103" s="1">
        <v>43544.520833333336</v>
      </c>
      <c r="F103">
        <v>29.5</v>
      </c>
      <c r="G103" s="2">
        <v>1.37E-2</v>
      </c>
      <c r="H103">
        <v>-7049.2</v>
      </c>
      <c r="I103" s="2">
        <v>-1.41E-2</v>
      </c>
      <c r="J103">
        <v>17123</v>
      </c>
      <c r="K103">
        <v>498279.31</v>
      </c>
      <c r="L103">
        <v>-45374.45</v>
      </c>
      <c r="M103">
        <v>3</v>
      </c>
      <c r="N103">
        <v>-2349.73</v>
      </c>
      <c r="O103" s="2">
        <v>-1.37E-2</v>
      </c>
      <c r="P103" s="2">
        <v>5.5E-2</v>
      </c>
      <c r="Q103" t="s">
        <v>18</v>
      </c>
      <c r="S103" t="str">
        <f t="shared" si="9"/>
        <v>Loss</v>
      </c>
      <c r="T103">
        <f t="shared" si="10"/>
        <v>2019</v>
      </c>
      <c r="U103" t="str">
        <f t="shared" si="11"/>
        <v>Mar</v>
      </c>
      <c r="V103" t="str">
        <f t="shared" si="12"/>
        <v>QTR1</v>
      </c>
      <c r="W103" t="str">
        <f t="shared" si="13"/>
        <v>2019-QTR1</v>
      </c>
    </row>
    <row r="104" spans="1:23" x14ac:dyDescent="0.35">
      <c r="A104" t="s">
        <v>139</v>
      </c>
      <c r="B104" t="s">
        <v>67</v>
      </c>
      <c r="C104" s="1">
        <v>43544.489583333336</v>
      </c>
      <c r="D104">
        <v>267.35000000000002</v>
      </c>
      <c r="E104" s="1">
        <v>43544.53125</v>
      </c>
      <c r="F104">
        <v>265.5</v>
      </c>
      <c r="G104" s="2">
        <v>-6.8999999999999999E-3</v>
      </c>
      <c r="H104">
        <v>3259.5</v>
      </c>
      <c r="I104" s="2">
        <v>6.4999999999999997E-3</v>
      </c>
      <c r="J104">
        <v>1870</v>
      </c>
      <c r="K104">
        <v>499944.5</v>
      </c>
      <c r="L104">
        <v>-42114.95</v>
      </c>
      <c r="M104">
        <v>5</v>
      </c>
      <c r="N104">
        <v>651.9</v>
      </c>
      <c r="O104" s="2">
        <v>0</v>
      </c>
      <c r="P104" s="2">
        <v>1.03E-2</v>
      </c>
      <c r="Q104" t="s">
        <v>18</v>
      </c>
      <c r="S104" t="str">
        <f t="shared" si="9"/>
        <v>Profit</v>
      </c>
      <c r="T104">
        <f t="shared" si="10"/>
        <v>2019</v>
      </c>
      <c r="U104" t="str">
        <f t="shared" si="11"/>
        <v>Mar</v>
      </c>
      <c r="V104" t="str">
        <f t="shared" si="12"/>
        <v>QTR1</v>
      </c>
      <c r="W104" t="str">
        <f t="shared" si="13"/>
        <v>2019-QTR1</v>
      </c>
    </row>
    <row r="105" spans="1:23" x14ac:dyDescent="0.35">
      <c r="A105" t="s">
        <v>140</v>
      </c>
      <c r="B105" t="s">
        <v>67</v>
      </c>
      <c r="C105" s="1">
        <v>43544.520833333336</v>
      </c>
      <c r="D105">
        <v>453.15</v>
      </c>
      <c r="E105" s="1">
        <v>43544.572916666664</v>
      </c>
      <c r="F105">
        <v>452.4</v>
      </c>
      <c r="G105" s="2">
        <v>-1.6999999999999999E-3</v>
      </c>
      <c r="H105">
        <v>627.25</v>
      </c>
      <c r="I105" s="2">
        <v>1.2999999999999999E-3</v>
      </c>
      <c r="J105">
        <v>1103</v>
      </c>
      <c r="K105">
        <v>499824.44</v>
      </c>
      <c r="L105">
        <v>-41487.699999999997</v>
      </c>
      <c r="M105">
        <v>6</v>
      </c>
      <c r="N105">
        <v>104.54</v>
      </c>
      <c r="O105" s="2">
        <v>0</v>
      </c>
      <c r="P105" s="2">
        <v>1.0500000000000001E-2</v>
      </c>
      <c r="Q105" t="s">
        <v>18</v>
      </c>
      <c r="S105" t="str">
        <f t="shared" si="9"/>
        <v>Profit</v>
      </c>
      <c r="T105">
        <f t="shared" si="10"/>
        <v>2019</v>
      </c>
      <c r="U105" t="str">
        <f t="shared" si="11"/>
        <v>Mar</v>
      </c>
      <c r="V105" t="str">
        <f t="shared" si="12"/>
        <v>QTR1</v>
      </c>
      <c r="W105" t="str">
        <f t="shared" si="13"/>
        <v>2019-QTR1</v>
      </c>
    </row>
    <row r="106" spans="1:23" x14ac:dyDescent="0.35">
      <c r="A106" t="s">
        <v>77</v>
      </c>
      <c r="B106" t="s">
        <v>67</v>
      </c>
      <c r="C106" s="1">
        <v>43544.53125</v>
      </c>
      <c r="D106">
        <v>6.8</v>
      </c>
      <c r="E106" s="1">
        <v>43544.572916666664</v>
      </c>
      <c r="F106">
        <v>6.85</v>
      </c>
      <c r="G106" s="2">
        <v>7.4000000000000003E-3</v>
      </c>
      <c r="H106">
        <v>-3876.45</v>
      </c>
      <c r="I106" s="2">
        <v>-7.7999999999999996E-3</v>
      </c>
      <c r="J106">
        <v>73529</v>
      </c>
      <c r="K106">
        <v>499997.22</v>
      </c>
      <c r="L106">
        <v>-45364.15</v>
      </c>
      <c r="M106">
        <v>5</v>
      </c>
      <c r="N106">
        <v>-775.29</v>
      </c>
      <c r="O106" s="2">
        <v>-7.4000000000000003E-3</v>
      </c>
      <c r="P106" s="2">
        <v>1.47E-2</v>
      </c>
      <c r="Q106" t="s">
        <v>18</v>
      </c>
      <c r="S106" t="str">
        <f t="shared" si="9"/>
        <v>Loss</v>
      </c>
      <c r="T106">
        <f t="shared" si="10"/>
        <v>2019</v>
      </c>
      <c r="U106" t="str">
        <f t="shared" si="11"/>
        <v>Mar</v>
      </c>
      <c r="V106" t="str">
        <f t="shared" si="12"/>
        <v>QTR1</v>
      </c>
      <c r="W106" t="str">
        <f t="shared" si="13"/>
        <v>2019-QTR1</v>
      </c>
    </row>
    <row r="107" spans="1:23" x14ac:dyDescent="0.35">
      <c r="A107" t="s">
        <v>108</v>
      </c>
      <c r="B107" t="s">
        <v>67</v>
      </c>
      <c r="C107" s="1">
        <v>43544.572916666664</v>
      </c>
      <c r="D107">
        <v>97.8</v>
      </c>
      <c r="E107" s="1">
        <v>43544.583333333336</v>
      </c>
      <c r="F107">
        <v>98.35</v>
      </c>
      <c r="G107" s="2">
        <v>5.5999999999999999E-3</v>
      </c>
      <c r="H107">
        <v>-3011.6</v>
      </c>
      <c r="I107" s="2">
        <v>-6.0000000000000001E-3</v>
      </c>
      <c r="J107">
        <v>5112</v>
      </c>
      <c r="K107">
        <v>499953.63</v>
      </c>
      <c r="L107">
        <v>-48375.75</v>
      </c>
      <c r="M107">
        <v>2</v>
      </c>
      <c r="N107">
        <v>-1505.8</v>
      </c>
      <c r="O107" s="2">
        <v>-5.5999999999999999E-3</v>
      </c>
      <c r="P107" s="2">
        <v>3.0999999999999999E-3</v>
      </c>
      <c r="Q107" t="s">
        <v>18</v>
      </c>
      <c r="S107" t="str">
        <f t="shared" si="9"/>
        <v>Loss</v>
      </c>
      <c r="T107">
        <f t="shared" si="10"/>
        <v>2019</v>
      </c>
      <c r="U107" t="str">
        <f t="shared" si="11"/>
        <v>Mar</v>
      </c>
      <c r="V107" t="str">
        <f t="shared" si="12"/>
        <v>QTR1</v>
      </c>
      <c r="W107" t="str">
        <f t="shared" si="13"/>
        <v>2019-QTR1</v>
      </c>
    </row>
    <row r="108" spans="1:23" x14ac:dyDescent="0.35">
      <c r="A108" t="s">
        <v>141</v>
      </c>
      <c r="B108" t="s">
        <v>17</v>
      </c>
      <c r="C108" s="1">
        <v>43544.583333333336</v>
      </c>
      <c r="D108">
        <v>615.65</v>
      </c>
      <c r="E108" s="1">
        <v>43544.583333333336</v>
      </c>
      <c r="F108">
        <v>614.75</v>
      </c>
      <c r="G108" s="2">
        <v>-1.5E-3</v>
      </c>
      <c r="H108">
        <v>-931.7</v>
      </c>
      <c r="I108" s="2">
        <v>-1.9E-3</v>
      </c>
      <c r="J108">
        <v>813</v>
      </c>
      <c r="K108">
        <v>500523.47</v>
      </c>
      <c r="L108">
        <v>-49307.45</v>
      </c>
      <c r="M108">
        <v>1</v>
      </c>
      <c r="N108">
        <v>-931.7</v>
      </c>
      <c r="O108" s="2">
        <v>-1.5E-3</v>
      </c>
      <c r="P108" s="2">
        <v>5.9999999999999995E-4</v>
      </c>
      <c r="Q108" t="s">
        <v>18</v>
      </c>
      <c r="S108" t="str">
        <f t="shared" si="9"/>
        <v>Loss</v>
      </c>
      <c r="T108">
        <f t="shared" si="10"/>
        <v>2019</v>
      </c>
      <c r="U108" t="str">
        <f t="shared" si="11"/>
        <v>Mar</v>
      </c>
      <c r="V108" t="str">
        <f t="shared" si="12"/>
        <v>QTR1</v>
      </c>
      <c r="W108" t="str">
        <f t="shared" si="13"/>
        <v>2019-QTR1</v>
      </c>
    </row>
    <row r="109" spans="1:23" x14ac:dyDescent="0.35">
      <c r="A109" t="s">
        <v>100</v>
      </c>
      <c r="B109" t="s">
        <v>17</v>
      </c>
      <c r="C109" s="1">
        <v>43544.572916666664</v>
      </c>
      <c r="D109">
        <v>56.3</v>
      </c>
      <c r="E109" s="1">
        <v>43544.59375</v>
      </c>
      <c r="F109">
        <v>56.05</v>
      </c>
      <c r="G109" s="2">
        <v>-4.4000000000000003E-3</v>
      </c>
      <c r="H109">
        <v>-2430.25</v>
      </c>
      <c r="I109" s="2">
        <v>-4.7999999999999996E-3</v>
      </c>
      <c r="J109">
        <v>8921</v>
      </c>
      <c r="K109">
        <v>502252.28</v>
      </c>
      <c r="L109">
        <v>-51737.7</v>
      </c>
      <c r="M109">
        <v>3</v>
      </c>
      <c r="N109">
        <v>-810.08</v>
      </c>
      <c r="O109" s="2">
        <v>-4.4000000000000003E-3</v>
      </c>
      <c r="P109" s="2">
        <v>8.9999999999999998E-4</v>
      </c>
      <c r="Q109" t="s">
        <v>18</v>
      </c>
      <c r="S109" t="str">
        <f t="shared" si="9"/>
        <v>Loss</v>
      </c>
      <c r="T109">
        <f t="shared" si="10"/>
        <v>2019</v>
      </c>
      <c r="U109" t="str">
        <f t="shared" si="11"/>
        <v>Mar</v>
      </c>
      <c r="V109" t="str">
        <f t="shared" si="12"/>
        <v>QTR1</v>
      </c>
      <c r="W109" t="str">
        <f t="shared" si="13"/>
        <v>2019-QTR1</v>
      </c>
    </row>
    <row r="110" spans="1:23" x14ac:dyDescent="0.35">
      <c r="A110" t="s">
        <v>142</v>
      </c>
      <c r="B110" t="s">
        <v>67</v>
      </c>
      <c r="C110" s="1">
        <v>43544.604166666664</v>
      </c>
      <c r="D110">
        <v>159.05000000000001</v>
      </c>
      <c r="E110" s="1">
        <v>43544.604166666664</v>
      </c>
      <c r="F110">
        <v>159.94999999999999</v>
      </c>
      <c r="G110" s="2">
        <v>5.7000000000000002E-3</v>
      </c>
      <c r="H110">
        <v>-3012.5</v>
      </c>
      <c r="I110" s="2">
        <v>-6.1000000000000004E-3</v>
      </c>
      <c r="J110">
        <v>3125</v>
      </c>
      <c r="K110">
        <v>497031.25</v>
      </c>
      <c r="L110">
        <v>-54750.2</v>
      </c>
      <c r="M110">
        <v>1</v>
      </c>
      <c r="N110">
        <v>-3012.5</v>
      </c>
      <c r="O110" s="2">
        <v>-6.0000000000000001E-3</v>
      </c>
      <c r="P110" s="2">
        <v>4.1000000000000003E-3</v>
      </c>
      <c r="Q110" t="s">
        <v>18</v>
      </c>
      <c r="S110" t="str">
        <f t="shared" si="9"/>
        <v>Loss</v>
      </c>
      <c r="T110">
        <f t="shared" si="10"/>
        <v>2019</v>
      </c>
      <c r="U110" t="str">
        <f t="shared" si="11"/>
        <v>Mar</v>
      </c>
      <c r="V110" t="str">
        <f t="shared" si="12"/>
        <v>QTR1</v>
      </c>
      <c r="W110" t="str">
        <f t="shared" si="13"/>
        <v>2019-QTR1</v>
      </c>
    </row>
    <row r="111" spans="1:23" x14ac:dyDescent="0.35">
      <c r="A111" t="s">
        <v>135</v>
      </c>
      <c r="B111" t="s">
        <v>67</v>
      </c>
      <c r="C111" s="1">
        <v>43544.510416666664</v>
      </c>
      <c r="D111">
        <v>25.15</v>
      </c>
      <c r="E111" s="1">
        <v>43544.614583333336</v>
      </c>
      <c r="F111">
        <v>25.2</v>
      </c>
      <c r="G111" s="2">
        <v>2E-3</v>
      </c>
      <c r="H111">
        <v>-1194.05</v>
      </c>
      <c r="I111" s="2">
        <v>-2.3999999999999998E-3</v>
      </c>
      <c r="J111">
        <v>19881</v>
      </c>
      <c r="K111">
        <v>500007.16</v>
      </c>
      <c r="L111">
        <v>-55944.25</v>
      </c>
      <c r="M111">
        <v>11</v>
      </c>
      <c r="N111">
        <v>-108.55</v>
      </c>
      <c r="O111" s="2">
        <v>-2E-3</v>
      </c>
      <c r="P111" s="2">
        <v>6.0000000000000001E-3</v>
      </c>
      <c r="Q111" t="s">
        <v>18</v>
      </c>
      <c r="S111" t="str">
        <f t="shared" si="9"/>
        <v>Loss</v>
      </c>
      <c r="T111">
        <f t="shared" si="10"/>
        <v>2019</v>
      </c>
      <c r="U111" t="str">
        <f t="shared" si="11"/>
        <v>Mar</v>
      </c>
      <c r="V111" t="str">
        <f t="shared" si="12"/>
        <v>QTR1</v>
      </c>
      <c r="W111" t="str">
        <f t="shared" si="13"/>
        <v>2019-QTR1</v>
      </c>
    </row>
    <row r="112" spans="1:23" x14ac:dyDescent="0.35">
      <c r="A112" t="s">
        <v>104</v>
      </c>
      <c r="B112" t="s">
        <v>67</v>
      </c>
      <c r="C112" s="1">
        <v>43544.489583333336</v>
      </c>
      <c r="D112">
        <v>154.05000000000001</v>
      </c>
      <c r="E112" s="1">
        <v>43544.625</v>
      </c>
      <c r="F112">
        <v>154.6</v>
      </c>
      <c r="G112" s="2">
        <v>3.5999999999999999E-3</v>
      </c>
      <c r="H112">
        <v>-1986.4</v>
      </c>
      <c r="I112" s="2">
        <v>-4.0000000000000001E-3</v>
      </c>
      <c r="J112">
        <v>3248</v>
      </c>
      <c r="K112">
        <v>500354.41</v>
      </c>
      <c r="L112">
        <v>-57930.65</v>
      </c>
      <c r="M112">
        <v>14</v>
      </c>
      <c r="N112">
        <v>-141.88999999999999</v>
      </c>
      <c r="O112" s="2">
        <v>-3.5999999999999999E-3</v>
      </c>
      <c r="P112" s="2">
        <v>1.2699999999999999E-2</v>
      </c>
      <c r="Q112" t="s">
        <v>18</v>
      </c>
      <c r="S112" t="str">
        <f t="shared" si="9"/>
        <v>Loss</v>
      </c>
      <c r="T112">
        <f t="shared" si="10"/>
        <v>2019</v>
      </c>
      <c r="U112" t="str">
        <f t="shared" si="11"/>
        <v>Mar</v>
      </c>
      <c r="V112" t="str">
        <f t="shared" si="12"/>
        <v>QTR1</v>
      </c>
      <c r="W112" t="str">
        <f t="shared" si="13"/>
        <v>2019-QTR1</v>
      </c>
    </row>
    <row r="113" spans="1:23" x14ac:dyDescent="0.35">
      <c r="A113" t="s">
        <v>102</v>
      </c>
      <c r="B113" t="s">
        <v>17</v>
      </c>
      <c r="C113" s="1">
        <v>43544.614583333336</v>
      </c>
      <c r="D113">
        <v>328.7</v>
      </c>
      <c r="E113" s="1">
        <v>43544.625</v>
      </c>
      <c r="F113">
        <v>326.3</v>
      </c>
      <c r="G113" s="2">
        <v>-7.3000000000000001E-3</v>
      </c>
      <c r="H113">
        <v>-3862.4</v>
      </c>
      <c r="I113" s="2">
        <v>-7.7000000000000002E-3</v>
      </c>
      <c r="J113">
        <v>1526</v>
      </c>
      <c r="K113">
        <v>501596.22</v>
      </c>
      <c r="L113">
        <v>-61793.05</v>
      </c>
      <c r="M113">
        <v>2</v>
      </c>
      <c r="N113">
        <v>-1931.2</v>
      </c>
      <c r="O113" s="2">
        <v>-7.3000000000000001E-3</v>
      </c>
      <c r="P113" s="2">
        <v>2E-3</v>
      </c>
      <c r="Q113" t="s">
        <v>18</v>
      </c>
      <c r="S113" t="str">
        <f t="shared" si="9"/>
        <v>Loss</v>
      </c>
      <c r="T113">
        <f t="shared" si="10"/>
        <v>2019</v>
      </c>
      <c r="U113" t="str">
        <f t="shared" si="11"/>
        <v>Mar</v>
      </c>
      <c r="V113" t="str">
        <f t="shared" si="12"/>
        <v>QTR1</v>
      </c>
      <c r="W113" t="str">
        <f t="shared" si="13"/>
        <v>2019-QTR1</v>
      </c>
    </row>
    <row r="114" spans="1:23" x14ac:dyDescent="0.35">
      <c r="A114" t="s">
        <v>143</v>
      </c>
      <c r="B114" t="s">
        <v>67</v>
      </c>
      <c r="C114" s="1">
        <v>43544.59375</v>
      </c>
      <c r="D114">
        <v>418.85</v>
      </c>
      <c r="E114" s="1">
        <v>43544.635416666664</v>
      </c>
      <c r="F114">
        <v>420.85</v>
      </c>
      <c r="G114" s="2">
        <v>4.7999999999999996E-3</v>
      </c>
      <c r="H114">
        <v>-2586</v>
      </c>
      <c r="I114" s="2">
        <v>-5.1999999999999998E-3</v>
      </c>
      <c r="J114">
        <v>1193</v>
      </c>
      <c r="K114">
        <v>499688.06</v>
      </c>
      <c r="L114">
        <v>-64379.05</v>
      </c>
      <c r="M114">
        <v>5</v>
      </c>
      <c r="N114">
        <v>-517.20000000000005</v>
      </c>
      <c r="O114" s="2">
        <v>-4.7999999999999996E-3</v>
      </c>
      <c r="P114" s="2">
        <v>1.4E-3</v>
      </c>
      <c r="Q114" t="s">
        <v>18</v>
      </c>
      <c r="S114" t="str">
        <f t="shared" si="9"/>
        <v>Loss</v>
      </c>
      <c r="T114">
        <f t="shared" si="10"/>
        <v>2019</v>
      </c>
      <c r="U114" t="str">
        <f t="shared" si="11"/>
        <v>Mar</v>
      </c>
      <c r="V114" t="str">
        <f t="shared" si="12"/>
        <v>QTR1</v>
      </c>
      <c r="W114" t="str">
        <f t="shared" si="13"/>
        <v>2019-QTR1</v>
      </c>
    </row>
    <row r="115" spans="1:23" x14ac:dyDescent="0.35">
      <c r="A115" t="s">
        <v>144</v>
      </c>
      <c r="B115" t="s">
        <v>67</v>
      </c>
      <c r="C115" s="1">
        <v>43544.614583333336</v>
      </c>
      <c r="D115">
        <v>355</v>
      </c>
      <c r="E115" s="1">
        <v>43544.635416666664</v>
      </c>
      <c r="F115">
        <v>355.7</v>
      </c>
      <c r="G115" s="2">
        <v>2E-3</v>
      </c>
      <c r="H115">
        <v>-1182.8</v>
      </c>
      <c r="I115" s="2">
        <v>-2.3999999999999998E-3</v>
      </c>
      <c r="J115">
        <v>1404</v>
      </c>
      <c r="K115">
        <v>498420</v>
      </c>
      <c r="L115">
        <v>-65561.850000000006</v>
      </c>
      <c r="M115">
        <v>3</v>
      </c>
      <c r="N115">
        <v>-394.27</v>
      </c>
      <c r="O115" s="2">
        <v>-6.3E-3</v>
      </c>
      <c r="P115" s="2">
        <v>1.1000000000000001E-3</v>
      </c>
      <c r="Q115" t="s">
        <v>18</v>
      </c>
      <c r="S115" t="str">
        <f t="shared" si="9"/>
        <v>Loss</v>
      </c>
      <c r="T115">
        <f t="shared" si="10"/>
        <v>2019</v>
      </c>
      <c r="U115" t="str">
        <f t="shared" si="11"/>
        <v>Mar</v>
      </c>
      <c r="V115" t="str">
        <f t="shared" si="12"/>
        <v>QTR1</v>
      </c>
      <c r="W115" t="str">
        <f t="shared" si="13"/>
        <v>2019-QTR1</v>
      </c>
    </row>
    <row r="116" spans="1:23" x14ac:dyDescent="0.35">
      <c r="A116" t="s">
        <v>145</v>
      </c>
      <c r="B116" t="s">
        <v>17</v>
      </c>
      <c r="C116" s="1">
        <v>43546.416666666664</v>
      </c>
      <c r="D116">
        <v>103.15</v>
      </c>
      <c r="E116" s="1">
        <v>43546.427083333336</v>
      </c>
      <c r="F116">
        <v>102.25</v>
      </c>
      <c r="G116" s="2">
        <v>-8.6999999999999994E-3</v>
      </c>
      <c r="H116">
        <v>-4582.1000000000004</v>
      </c>
      <c r="I116" s="2">
        <v>-9.1000000000000004E-3</v>
      </c>
      <c r="J116">
        <v>4869</v>
      </c>
      <c r="K116">
        <v>502237.34</v>
      </c>
      <c r="L116">
        <v>-70143.95</v>
      </c>
      <c r="M116">
        <v>2</v>
      </c>
      <c r="N116">
        <v>-2291.0500000000002</v>
      </c>
      <c r="O116" s="2">
        <v>-8.6999999999999994E-3</v>
      </c>
      <c r="P116" s="2">
        <v>5.0000000000000001E-4</v>
      </c>
      <c r="Q116" t="s">
        <v>18</v>
      </c>
      <c r="S116" t="str">
        <f t="shared" si="9"/>
        <v>Loss</v>
      </c>
      <c r="T116">
        <f t="shared" si="10"/>
        <v>2019</v>
      </c>
      <c r="U116" t="str">
        <f t="shared" si="11"/>
        <v>Mar</v>
      </c>
      <c r="V116" t="str">
        <f t="shared" si="12"/>
        <v>QTR1</v>
      </c>
      <c r="W116" t="str">
        <f t="shared" si="13"/>
        <v>2019-QTR1</v>
      </c>
    </row>
    <row r="117" spans="1:23" x14ac:dyDescent="0.35">
      <c r="A117" t="s">
        <v>146</v>
      </c>
      <c r="B117" t="s">
        <v>17</v>
      </c>
      <c r="C117" s="1">
        <v>43546.40625</v>
      </c>
      <c r="D117">
        <v>219.2</v>
      </c>
      <c r="E117" s="1">
        <v>43546.4375</v>
      </c>
      <c r="F117">
        <v>218.7</v>
      </c>
      <c r="G117" s="2">
        <v>-2.3E-3</v>
      </c>
      <c r="H117">
        <v>-1341.5</v>
      </c>
      <c r="I117" s="2">
        <v>-2.7000000000000001E-3</v>
      </c>
      <c r="J117">
        <v>2283</v>
      </c>
      <c r="K117">
        <v>500433.59</v>
      </c>
      <c r="L117">
        <v>-71485.45</v>
      </c>
      <c r="M117">
        <v>4</v>
      </c>
      <c r="N117">
        <v>-335.38</v>
      </c>
      <c r="O117" s="2">
        <v>-2.3E-3</v>
      </c>
      <c r="P117" s="2">
        <v>3.5999999999999999E-3</v>
      </c>
      <c r="Q117" t="s">
        <v>18</v>
      </c>
      <c r="S117" t="str">
        <f t="shared" si="9"/>
        <v>Loss</v>
      </c>
      <c r="T117">
        <f t="shared" si="10"/>
        <v>2019</v>
      </c>
      <c r="U117" t="str">
        <f t="shared" si="11"/>
        <v>Mar</v>
      </c>
      <c r="V117" t="str">
        <f t="shared" si="12"/>
        <v>QTR1</v>
      </c>
      <c r="W117" t="str">
        <f t="shared" si="13"/>
        <v>2019-QTR1</v>
      </c>
    </row>
    <row r="118" spans="1:23" x14ac:dyDescent="0.35">
      <c r="A118" t="s">
        <v>78</v>
      </c>
      <c r="B118" t="s">
        <v>17</v>
      </c>
      <c r="C118" s="1">
        <v>43546.427083333336</v>
      </c>
      <c r="D118">
        <v>53.15</v>
      </c>
      <c r="E118" s="1">
        <v>43546.447916666664</v>
      </c>
      <c r="F118">
        <v>52.9</v>
      </c>
      <c r="G118" s="2">
        <v>-4.7000000000000002E-3</v>
      </c>
      <c r="H118">
        <v>-2558.5</v>
      </c>
      <c r="I118" s="2">
        <v>-5.1000000000000004E-3</v>
      </c>
      <c r="J118">
        <v>9434</v>
      </c>
      <c r="K118">
        <v>501417.13</v>
      </c>
      <c r="L118">
        <v>-74043.95</v>
      </c>
      <c r="M118">
        <v>3</v>
      </c>
      <c r="N118">
        <v>-852.83</v>
      </c>
      <c r="O118" s="2">
        <v>-1.1299999999999999E-2</v>
      </c>
      <c r="P118" s="2">
        <v>4.7000000000000002E-3</v>
      </c>
      <c r="Q118" t="s">
        <v>18</v>
      </c>
      <c r="S118" t="str">
        <f t="shared" si="9"/>
        <v>Loss</v>
      </c>
      <c r="T118">
        <f t="shared" si="10"/>
        <v>2019</v>
      </c>
      <c r="U118" t="str">
        <f t="shared" si="11"/>
        <v>Mar</v>
      </c>
      <c r="V118" t="str">
        <f t="shared" si="12"/>
        <v>QTR1</v>
      </c>
      <c r="W118" t="str">
        <f t="shared" si="13"/>
        <v>2019-QTR1</v>
      </c>
    </row>
    <row r="119" spans="1:23" x14ac:dyDescent="0.35">
      <c r="A119" t="s">
        <v>142</v>
      </c>
      <c r="B119" t="s">
        <v>67</v>
      </c>
      <c r="C119" s="1">
        <v>43546.447916666664</v>
      </c>
      <c r="D119">
        <v>154.4</v>
      </c>
      <c r="E119" s="1">
        <v>43546.479166666664</v>
      </c>
      <c r="F119">
        <v>155.19999999999999</v>
      </c>
      <c r="G119" s="2">
        <v>5.1999999999999998E-3</v>
      </c>
      <c r="H119">
        <v>-2781.6</v>
      </c>
      <c r="I119" s="2">
        <v>-5.5999999999999999E-3</v>
      </c>
      <c r="J119">
        <v>3227</v>
      </c>
      <c r="K119">
        <v>498248.78</v>
      </c>
      <c r="L119">
        <v>-76825.55</v>
      </c>
      <c r="M119">
        <v>4</v>
      </c>
      <c r="N119">
        <v>-695.4</v>
      </c>
      <c r="O119" s="2">
        <v>-5.1999999999999998E-3</v>
      </c>
      <c r="P119" s="2">
        <v>3.8999999999999998E-3</v>
      </c>
      <c r="Q119" t="s">
        <v>18</v>
      </c>
      <c r="S119" t="str">
        <f t="shared" si="9"/>
        <v>Loss</v>
      </c>
      <c r="T119">
        <f t="shared" si="10"/>
        <v>2019</v>
      </c>
      <c r="U119" t="str">
        <f t="shared" si="11"/>
        <v>Mar</v>
      </c>
      <c r="V119" t="str">
        <f t="shared" si="12"/>
        <v>QTR1</v>
      </c>
      <c r="W119" t="str">
        <f t="shared" si="13"/>
        <v>2019-QTR1</v>
      </c>
    </row>
    <row r="120" spans="1:23" x14ac:dyDescent="0.35">
      <c r="A120" t="s">
        <v>147</v>
      </c>
      <c r="B120" t="s">
        <v>67</v>
      </c>
      <c r="C120" s="1">
        <v>43546.427083333336</v>
      </c>
      <c r="D120">
        <v>72.95</v>
      </c>
      <c r="E120" s="1">
        <v>43546.520833333336</v>
      </c>
      <c r="F120">
        <v>73.099999999999994</v>
      </c>
      <c r="G120" s="2">
        <v>2.0999999999999999E-3</v>
      </c>
      <c r="H120">
        <v>-1228.0999999999999</v>
      </c>
      <c r="I120" s="2">
        <v>-2.5000000000000001E-3</v>
      </c>
      <c r="J120">
        <v>6854</v>
      </c>
      <c r="K120">
        <v>499999.28</v>
      </c>
      <c r="L120">
        <v>-78053.649999999994</v>
      </c>
      <c r="M120">
        <v>10</v>
      </c>
      <c r="N120">
        <v>-122.81</v>
      </c>
      <c r="O120" s="2">
        <v>-2.0999999999999999E-3</v>
      </c>
      <c r="P120" s="2">
        <v>6.8999999999999999E-3</v>
      </c>
      <c r="Q120" t="s">
        <v>18</v>
      </c>
      <c r="S120" t="str">
        <f t="shared" si="9"/>
        <v>Loss</v>
      </c>
      <c r="T120">
        <f t="shared" si="10"/>
        <v>2019</v>
      </c>
      <c r="U120" t="str">
        <f t="shared" si="11"/>
        <v>Mar</v>
      </c>
      <c r="V120" t="str">
        <f t="shared" si="12"/>
        <v>QTR1</v>
      </c>
      <c r="W120" t="str">
        <f t="shared" si="13"/>
        <v>2019-QTR1</v>
      </c>
    </row>
    <row r="121" spans="1:23" x14ac:dyDescent="0.35">
      <c r="A121" t="s">
        <v>148</v>
      </c>
      <c r="B121" t="s">
        <v>67</v>
      </c>
      <c r="C121" s="1">
        <v>43546.4375</v>
      </c>
      <c r="D121">
        <v>180.55</v>
      </c>
      <c r="E121" s="1">
        <v>43546.635416666664</v>
      </c>
      <c r="F121">
        <v>177.25</v>
      </c>
      <c r="G121" s="2">
        <v>-1.83E-2</v>
      </c>
      <c r="H121">
        <v>8904.7000000000007</v>
      </c>
      <c r="I121" s="2">
        <v>1.7899999999999999E-2</v>
      </c>
      <c r="J121">
        <v>2759</v>
      </c>
      <c r="K121">
        <v>498137.47</v>
      </c>
      <c r="L121">
        <v>-69148.95</v>
      </c>
      <c r="M121">
        <v>20</v>
      </c>
      <c r="N121">
        <v>445.24</v>
      </c>
      <c r="O121" s="2">
        <v>-8.0000000000000002E-3</v>
      </c>
      <c r="P121" s="2">
        <v>2.7699999999999999E-2</v>
      </c>
      <c r="Q121" t="s">
        <v>18</v>
      </c>
      <c r="S121" t="str">
        <f t="shared" si="9"/>
        <v>Profit</v>
      </c>
      <c r="T121">
        <f t="shared" si="10"/>
        <v>2019</v>
      </c>
      <c r="U121" t="str">
        <f t="shared" si="11"/>
        <v>Mar</v>
      </c>
      <c r="V121" t="str">
        <f t="shared" si="12"/>
        <v>QTR1</v>
      </c>
      <c r="W121" t="str">
        <f t="shared" si="13"/>
        <v>2019-QTR1</v>
      </c>
    </row>
    <row r="122" spans="1:23" x14ac:dyDescent="0.35">
      <c r="A122" t="s">
        <v>128</v>
      </c>
      <c r="B122" t="s">
        <v>67</v>
      </c>
      <c r="C122" s="1">
        <v>43546.4375</v>
      </c>
      <c r="D122">
        <v>322.64999999999998</v>
      </c>
      <c r="E122" s="1">
        <v>43546.635416666664</v>
      </c>
      <c r="F122">
        <v>316.5</v>
      </c>
      <c r="G122" s="2">
        <v>-1.9099999999999999E-2</v>
      </c>
      <c r="H122">
        <v>9314.0499999999993</v>
      </c>
      <c r="I122" s="2">
        <v>1.8700000000000001E-2</v>
      </c>
      <c r="J122">
        <v>1547</v>
      </c>
      <c r="K122">
        <v>499139.53</v>
      </c>
      <c r="L122">
        <v>-59834.9</v>
      </c>
      <c r="M122">
        <v>20</v>
      </c>
      <c r="N122">
        <v>465.7</v>
      </c>
      <c r="O122" s="2">
        <v>-1.9E-3</v>
      </c>
      <c r="P122" s="2">
        <v>1.9099999999999999E-2</v>
      </c>
      <c r="Q122" t="s">
        <v>18</v>
      </c>
      <c r="S122" t="str">
        <f t="shared" si="9"/>
        <v>Profit</v>
      </c>
      <c r="T122">
        <f t="shared" si="10"/>
        <v>2019</v>
      </c>
      <c r="U122" t="str">
        <f t="shared" si="11"/>
        <v>Mar</v>
      </c>
      <c r="V122" t="str">
        <f t="shared" si="12"/>
        <v>QTR1</v>
      </c>
      <c r="W122" t="str">
        <f t="shared" si="13"/>
        <v>2019-QTR1</v>
      </c>
    </row>
    <row r="123" spans="1:23" x14ac:dyDescent="0.35">
      <c r="A123" t="s">
        <v>72</v>
      </c>
      <c r="B123" t="s">
        <v>67</v>
      </c>
      <c r="C123" s="1">
        <v>43546.5</v>
      </c>
      <c r="D123">
        <v>498.55</v>
      </c>
      <c r="E123" s="1">
        <v>43546.635416666664</v>
      </c>
      <c r="F123">
        <v>493</v>
      </c>
      <c r="G123" s="2">
        <v>-1.11E-2</v>
      </c>
      <c r="H123">
        <v>5361.1</v>
      </c>
      <c r="I123" s="2">
        <v>1.0699999999999999E-2</v>
      </c>
      <c r="J123">
        <v>1002</v>
      </c>
      <c r="K123">
        <v>499547.09</v>
      </c>
      <c r="L123">
        <v>-54473.8</v>
      </c>
      <c r="M123">
        <v>14</v>
      </c>
      <c r="N123">
        <v>382.94</v>
      </c>
      <c r="O123" s="2">
        <v>-4.7999999999999996E-3</v>
      </c>
      <c r="P123" s="2">
        <v>1.11E-2</v>
      </c>
      <c r="Q123" t="s">
        <v>18</v>
      </c>
      <c r="S123" t="str">
        <f t="shared" si="9"/>
        <v>Profit</v>
      </c>
      <c r="T123">
        <f t="shared" si="10"/>
        <v>2019</v>
      </c>
      <c r="U123" t="str">
        <f t="shared" si="11"/>
        <v>Mar</v>
      </c>
      <c r="V123" t="str">
        <f t="shared" si="12"/>
        <v>QTR1</v>
      </c>
      <c r="W123" t="str">
        <f t="shared" si="13"/>
        <v>2019-QTR1</v>
      </c>
    </row>
    <row r="124" spans="1:23" x14ac:dyDescent="0.35">
      <c r="A124" t="s">
        <v>149</v>
      </c>
      <c r="B124" t="s">
        <v>67</v>
      </c>
      <c r="C124" s="1">
        <v>43546.520833333336</v>
      </c>
      <c r="D124">
        <v>103.8</v>
      </c>
      <c r="E124" s="1">
        <v>43546.635416666664</v>
      </c>
      <c r="F124">
        <v>102.55</v>
      </c>
      <c r="G124" s="2">
        <v>-1.2E-2</v>
      </c>
      <c r="H124">
        <v>5797.5</v>
      </c>
      <c r="I124" s="2">
        <v>1.1599999999999999E-2</v>
      </c>
      <c r="J124">
        <v>4798</v>
      </c>
      <c r="K124">
        <v>498032.41</v>
      </c>
      <c r="L124">
        <v>-48676.3</v>
      </c>
      <c r="M124">
        <v>12</v>
      </c>
      <c r="N124">
        <v>483.13</v>
      </c>
      <c r="O124" s="2">
        <v>-3.8999999999999998E-3</v>
      </c>
      <c r="P124" s="2">
        <v>1.49E-2</v>
      </c>
      <c r="Q124" t="s">
        <v>18</v>
      </c>
      <c r="S124" t="str">
        <f t="shared" si="9"/>
        <v>Profit</v>
      </c>
      <c r="T124">
        <f t="shared" si="10"/>
        <v>2019</v>
      </c>
      <c r="U124" t="str">
        <f t="shared" si="11"/>
        <v>Mar</v>
      </c>
      <c r="V124" t="str">
        <f t="shared" si="12"/>
        <v>QTR1</v>
      </c>
      <c r="W124" t="str">
        <f t="shared" si="13"/>
        <v>2019-QTR1</v>
      </c>
    </row>
    <row r="125" spans="1:23" x14ac:dyDescent="0.35">
      <c r="A125" t="s">
        <v>150</v>
      </c>
      <c r="B125" t="s">
        <v>67</v>
      </c>
      <c r="C125" s="1">
        <v>43549.40625</v>
      </c>
      <c r="D125">
        <v>422</v>
      </c>
      <c r="E125" s="1">
        <v>43549.427083333336</v>
      </c>
      <c r="F125">
        <v>421.35</v>
      </c>
      <c r="G125" s="2">
        <v>-1.5E-3</v>
      </c>
      <c r="H125">
        <v>568.29999999999995</v>
      </c>
      <c r="I125" s="2">
        <v>1.1000000000000001E-3</v>
      </c>
      <c r="J125">
        <v>1182</v>
      </c>
      <c r="K125">
        <v>498804</v>
      </c>
      <c r="L125">
        <v>-48108</v>
      </c>
      <c r="M125">
        <v>3</v>
      </c>
      <c r="N125">
        <v>189.43</v>
      </c>
      <c r="O125" s="2">
        <v>-2.8E-3</v>
      </c>
      <c r="P125" s="2">
        <v>6.0000000000000001E-3</v>
      </c>
      <c r="Q125" t="s">
        <v>18</v>
      </c>
      <c r="S125" t="str">
        <f t="shared" si="9"/>
        <v>Profit</v>
      </c>
      <c r="T125">
        <f t="shared" si="10"/>
        <v>2019</v>
      </c>
      <c r="U125" t="str">
        <f t="shared" si="11"/>
        <v>Mar</v>
      </c>
      <c r="V125" t="str">
        <f t="shared" si="12"/>
        <v>QTR1</v>
      </c>
      <c r="W125" t="str">
        <f t="shared" si="13"/>
        <v>2019-QTR1</v>
      </c>
    </row>
    <row r="126" spans="1:23" x14ac:dyDescent="0.35">
      <c r="A126" t="s">
        <v>151</v>
      </c>
      <c r="B126" t="s">
        <v>67</v>
      </c>
      <c r="C126" s="1">
        <v>43549.40625</v>
      </c>
      <c r="D126">
        <v>749.2</v>
      </c>
      <c r="E126" s="1">
        <v>43549.427083333336</v>
      </c>
      <c r="F126">
        <v>751.9</v>
      </c>
      <c r="G126" s="2">
        <v>3.5999999999999999E-3</v>
      </c>
      <c r="H126">
        <v>-1995.5</v>
      </c>
      <c r="I126" s="2">
        <v>-4.0000000000000001E-3</v>
      </c>
      <c r="J126">
        <v>665</v>
      </c>
      <c r="K126">
        <v>498218</v>
      </c>
      <c r="L126">
        <v>-50103.5</v>
      </c>
      <c r="M126">
        <v>3</v>
      </c>
      <c r="N126">
        <v>-665.17</v>
      </c>
      <c r="O126" s="2">
        <v>-3.5999999999999999E-3</v>
      </c>
      <c r="P126" s="2">
        <v>1E-4</v>
      </c>
      <c r="Q126" t="s">
        <v>18</v>
      </c>
      <c r="S126" t="str">
        <f t="shared" si="9"/>
        <v>Loss</v>
      </c>
      <c r="T126">
        <f t="shared" si="10"/>
        <v>2019</v>
      </c>
      <c r="U126" t="str">
        <f t="shared" si="11"/>
        <v>Mar</v>
      </c>
      <c r="V126" t="str">
        <f t="shared" si="12"/>
        <v>QTR1</v>
      </c>
      <c r="W126" t="str">
        <f t="shared" si="13"/>
        <v>2019-QTR1</v>
      </c>
    </row>
    <row r="127" spans="1:23" x14ac:dyDescent="0.35">
      <c r="A127" t="s">
        <v>127</v>
      </c>
      <c r="B127" t="s">
        <v>67</v>
      </c>
      <c r="C127" s="1">
        <v>43549.40625</v>
      </c>
      <c r="D127">
        <v>886</v>
      </c>
      <c r="E127" s="1">
        <v>43549.427083333336</v>
      </c>
      <c r="F127">
        <v>889.8</v>
      </c>
      <c r="G127" s="2">
        <v>4.3E-3</v>
      </c>
      <c r="H127">
        <v>-2339.4</v>
      </c>
      <c r="I127" s="2">
        <v>-4.7000000000000002E-3</v>
      </c>
      <c r="J127">
        <v>563</v>
      </c>
      <c r="K127">
        <v>498818</v>
      </c>
      <c r="L127">
        <v>-52442.9</v>
      </c>
      <c r="M127">
        <v>3</v>
      </c>
      <c r="N127">
        <v>-779.8</v>
      </c>
      <c r="O127" s="2">
        <v>-4.3E-3</v>
      </c>
      <c r="P127" s="2">
        <v>2E-3</v>
      </c>
      <c r="Q127" t="s">
        <v>18</v>
      </c>
      <c r="S127" t="str">
        <f t="shared" si="9"/>
        <v>Loss</v>
      </c>
      <c r="T127">
        <f t="shared" si="10"/>
        <v>2019</v>
      </c>
      <c r="U127" t="str">
        <f t="shared" si="11"/>
        <v>Mar</v>
      </c>
      <c r="V127" t="str">
        <f t="shared" si="12"/>
        <v>QTR1</v>
      </c>
      <c r="W127" t="str">
        <f t="shared" si="13"/>
        <v>2019-QTR1</v>
      </c>
    </row>
    <row r="128" spans="1:23" x14ac:dyDescent="0.35">
      <c r="A128" t="s">
        <v>146</v>
      </c>
      <c r="B128" t="s">
        <v>67</v>
      </c>
      <c r="C128" s="1">
        <v>43549.427083333336</v>
      </c>
      <c r="D128">
        <v>212.25</v>
      </c>
      <c r="E128" s="1">
        <v>43549.46875</v>
      </c>
      <c r="F128">
        <v>213</v>
      </c>
      <c r="G128" s="2">
        <v>3.5000000000000001E-3</v>
      </c>
      <c r="H128">
        <v>-1967</v>
      </c>
      <c r="I128" s="2">
        <v>-3.8999999999999998E-3</v>
      </c>
      <c r="J128">
        <v>2356</v>
      </c>
      <c r="K128">
        <v>500061</v>
      </c>
      <c r="L128">
        <v>-54409.9</v>
      </c>
      <c r="M128">
        <v>5</v>
      </c>
      <c r="N128">
        <v>-393.4</v>
      </c>
      <c r="O128" s="2">
        <v>-3.5000000000000001E-3</v>
      </c>
      <c r="P128" s="2">
        <v>5.0000000000000001E-4</v>
      </c>
      <c r="Q128" t="s">
        <v>18</v>
      </c>
      <c r="S128" t="str">
        <f t="shared" si="9"/>
        <v>Loss</v>
      </c>
      <c r="T128">
        <f t="shared" si="10"/>
        <v>2019</v>
      </c>
      <c r="U128" t="str">
        <f t="shared" si="11"/>
        <v>Mar</v>
      </c>
      <c r="V128" t="str">
        <f t="shared" si="12"/>
        <v>QTR1</v>
      </c>
      <c r="W128" t="str">
        <f t="shared" si="13"/>
        <v>2019-QTR1</v>
      </c>
    </row>
    <row r="129" spans="1:23" x14ac:dyDescent="0.35">
      <c r="A129" t="s">
        <v>64</v>
      </c>
      <c r="B129" t="s">
        <v>67</v>
      </c>
      <c r="C129" s="1">
        <v>43549.4375</v>
      </c>
      <c r="D129">
        <v>321</v>
      </c>
      <c r="E129" s="1">
        <v>43549.489583333336</v>
      </c>
      <c r="F129">
        <v>321.95</v>
      </c>
      <c r="G129" s="2">
        <v>3.0000000000000001E-3</v>
      </c>
      <c r="H129">
        <v>-1677.25</v>
      </c>
      <c r="I129" s="2">
        <v>-3.3999999999999998E-3</v>
      </c>
      <c r="J129">
        <v>1555</v>
      </c>
      <c r="K129">
        <v>499155</v>
      </c>
      <c r="L129">
        <v>-56087.15</v>
      </c>
      <c r="M129">
        <v>6</v>
      </c>
      <c r="N129">
        <v>-279.54000000000002</v>
      </c>
      <c r="O129" s="2">
        <v>-3.0000000000000001E-3</v>
      </c>
      <c r="P129" s="2">
        <v>5.3E-3</v>
      </c>
      <c r="Q129" t="s">
        <v>18</v>
      </c>
      <c r="S129" t="str">
        <f t="shared" ref="S129:S192" si="14">IF(H129&gt;0,"Profit","Loss")</f>
        <v>Loss</v>
      </c>
      <c r="T129">
        <f t="shared" ref="T129:T192" si="15">YEAR(C129)</f>
        <v>2019</v>
      </c>
      <c r="U129" t="str">
        <f t="shared" ref="U129:U192" si="16">TEXT(C129,"MMM")</f>
        <v>Mar</v>
      </c>
      <c r="V129" t="str">
        <f t="shared" ref="V129:V192" si="17">IF(ROUNDUP(MONTH(E129)/3,0)=1,"QTR1",IF(ROUNDUP(MONTH(E129)/3,0)=2,"QTR2",IF(ROUNDUP(MONTH(E129)/3,0)=3,"QTR3","QTR4")))</f>
        <v>QTR1</v>
      </c>
      <c r="W129" t="str">
        <f t="shared" ref="W129:W192" si="18">T129&amp;"-"&amp;V129</f>
        <v>2019-QTR1</v>
      </c>
    </row>
    <row r="130" spans="1:23" x14ac:dyDescent="0.35">
      <c r="A130" t="s">
        <v>111</v>
      </c>
      <c r="B130" t="s">
        <v>67</v>
      </c>
      <c r="C130" s="1">
        <v>43549.489583333336</v>
      </c>
      <c r="D130">
        <v>85.6</v>
      </c>
      <c r="E130" s="1">
        <v>43549.520833333336</v>
      </c>
      <c r="F130">
        <v>85.8</v>
      </c>
      <c r="G130" s="2">
        <v>2.3E-3</v>
      </c>
      <c r="H130">
        <v>-1366.8</v>
      </c>
      <c r="I130" s="2">
        <v>-2.7000000000000001E-3</v>
      </c>
      <c r="J130">
        <v>5834</v>
      </c>
      <c r="K130">
        <v>499390.41</v>
      </c>
      <c r="L130">
        <v>-57453.95</v>
      </c>
      <c r="M130">
        <v>4</v>
      </c>
      <c r="N130">
        <v>-341.7</v>
      </c>
      <c r="O130" s="2">
        <v>-2.3E-3</v>
      </c>
      <c r="P130" s="2">
        <v>5.9999999999999995E-4</v>
      </c>
      <c r="Q130" t="s">
        <v>18</v>
      </c>
      <c r="S130" t="str">
        <f t="shared" si="14"/>
        <v>Loss</v>
      </c>
      <c r="T130">
        <f t="shared" si="15"/>
        <v>2019</v>
      </c>
      <c r="U130" t="str">
        <f t="shared" si="16"/>
        <v>Mar</v>
      </c>
      <c r="V130" t="str">
        <f t="shared" si="17"/>
        <v>QTR1</v>
      </c>
      <c r="W130" t="str">
        <f t="shared" si="18"/>
        <v>2019-QTR1</v>
      </c>
    </row>
    <row r="131" spans="1:23" x14ac:dyDescent="0.35">
      <c r="A131" t="s">
        <v>150</v>
      </c>
      <c r="B131" t="s">
        <v>67</v>
      </c>
      <c r="C131" s="1">
        <v>43549.520833333336</v>
      </c>
      <c r="D131">
        <v>416.75</v>
      </c>
      <c r="E131" s="1">
        <v>43549.53125</v>
      </c>
      <c r="F131">
        <v>418.85</v>
      </c>
      <c r="G131" s="2">
        <v>5.0000000000000001E-3</v>
      </c>
      <c r="H131">
        <v>-2717.9</v>
      </c>
      <c r="I131" s="2">
        <v>-5.4000000000000003E-3</v>
      </c>
      <c r="J131">
        <v>1199</v>
      </c>
      <c r="K131">
        <v>499683.25</v>
      </c>
      <c r="L131">
        <v>-60171.85</v>
      </c>
      <c r="M131">
        <v>2</v>
      </c>
      <c r="N131">
        <v>-1358.95</v>
      </c>
      <c r="O131" s="2">
        <v>-5.8999999999999999E-3</v>
      </c>
      <c r="P131" s="2">
        <v>6.9999999999999999E-4</v>
      </c>
      <c r="Q131" t="s">
        <v>18</v>
      </c>
      <c r="S131" t="str">
        <f t="shared" si="14"/>
        <v>Loss</v>
      </c>
      <c r="T131">
        <f t="shared" si="15"/>
        <v>2019</v>
      </c>
      <c r="U131" t="str">
        <f t="shared" si="16"/>
        <v>Mar</v>
      </c>
      <c r="V131" t="str">
        <f t="shared" si="17"/>
        <v>QTR1</v>
      </c>
      <c r="W131" t="str">
        <f t="shared" si="18"/>
        <v>2019-QTR1</v>
      </c>
    </row>
    <row r="132" spans="1:23" x14ac:dyDescent="0.35">
      <c r="A132" t="s">
        <v>152</v>
      </c>
      <c r="B132" t="s">
        <v>67</v>
      </c>
      <c r="C132" s="1">
        <v>43549.40625</v>
      </c>
      <c r="D132">
        <v>694.05</v>
      </c>
      <c r="E132" s="1">
        <v>43549.635416666664</v>
      </c>
      <c r="F132">
        <v>690</v>
      </c>
      <c r="G132" s="2">
        <v>-5.7999999999999996E-3</v>
      </c>
      <c r="H132">
        <v>2711.95</v>
      </c>
      <c r="I132" s="2">
        <v>5.4000000000000003E-3</v>
      </c>
      <c r="J132">
        <v>719</v>
      </c>
      <c r="K132">
        <v>499021.94</v>
      </c>
      <c r="L132">
        <v>-57459.9</v>
      </c>
      <c r="M132">
        <v>23</v>
      </c>
      <c r="N132">
        <v>117.91</v>
      </c>
      <c r="O132" s="2">
        <v>-2.3E-3</v>
      </c>
      <c r="P132" s="2">
        <v>5.7999999999999996E-3</v>
      </c>
      <c r="Q132" t="s">
        <v>18</v>
      </c>
      <c r="S132" t="str">
        <f t="shared" si="14"/>
        <v>Profit</v>
      </c>
      <c r="T132">
        <f t="shared" si="15"/>
        <v>2019</v>
      </c>
      <c r="U132" t="str">
        <f t="shared" si="16"/>
        <v>Mar</v>
      </c>
      <c r="V132" t="str">
        <f t="shared" si="17"/>
        <v>QTR1</v>
      </c>
      <c r="W132" t="str">
        <f t="shared" si="18"/>
        <v>2019-QTR1</v>
      </c>
    </row>
    <row r="133" spans="1:23" x14ac:dyDescent="0.35">
      <c r="A133" t="s">
        <v>84</v>
      </c>
      <c r="B133" t="s">
        <v>67</v>
      </c>
      <c r="C133" s="1">
        <v>43549.4375</v>
      </c>
      <c r="D133">
        <v>59.3</v>
      </c>
      <c r="E133" s="1">
        <v>43549.635416666664</v>
      </c>
      <c r="F133">
        <v>57.65</v>
      </c>
      <c r="G133" s="2">
        <v>-2.7799999999999998E-2</v>
      </c>
      <c r="H133">
        <v>13735.9</v>
      </c>
      <c r="I133" s="2">
        <v>2.7400000000000001E-2</v>
      </c>
      <c r="J133">
        <v>8446</v>
      </c>
      <c r="K133">
        <v>500847.78</v>
      </c>
      <c r="L133">
        <v>-43724</v>
      </c>
      <c r="M133">
        <v>20</v>
      </c>
      <c r="N133">
        <v>686.79</v>
      </c>
      <c r="O133" s="2">
        <v>-3.3999999999999998E-3</v>
      </c>
      <c r="P133" s="2">
        <v>3.3700000000000001E-2</v>
      </c>
      <c r="Q133" t="s">
        <v>18</v>
      </c>
      <c r="S133" t="str">
        <f t="shared" si="14"/>
        <v>Profit</v>
      </c>
      <c r="T133">
        <f t="shared" si="15"/>
        <v>2019</v>
      </c>
      <c r="U133" t="str">
        <f t="shared" si="16"/>
        <v>Mar</v>
      </c>
      <c r="V133" t="str">
        <f t="shared" si="17"/>
        <v>QTR1</v>
      </c>
      <c r="W133" t="str">
        <f t="shared" si="18"/>
        <v>2019-QTR1</v>
      </c>
    </row>
    <row r="134" spans="1:23" x14ac:dyDescent="0.35">
      <c r="A134" t="s">
        <v>106</v>
      </c>
      <c r="B134" t="s">
        <v>67</v>
      </c>
      <c r="C134" s="1">
        <v>43549.46875</v>
      </c>
      <c r="D134">
        <v>41.5</v>
      </c>
      <c r="E134" s="1">
        <v>43549.635416666664</v>
      </c>
      <c r="F134">
        <v>41.6</v>
      </c>
      <c r="G134" s="2">
        <v>2.3999999999999998E-3</v>
      </c>
      <c r="H134">
        <v>-1403.4</v>
      </c>
      <c r="I134" s="2">
        <v>-2.8E-3</v>
      </c>
      <c r="J134">
        <v>12034</v>
      </c>
      <c r="K134">
        <v>499411</v>
      </c>
      <c r="L134">
        <v>-45127.4</v>
      </c>
      <c r="M134">
        <v>17</v>
      </c>
      <c r="N134">
        <v>-82.55</v>
      </c>
      <c r="O134" s="2">
        <v>-3.5999999999999999E-3</v>
      </c>
      <c r="P134" s="2">
        <v>2.1700000000000001E-2</v>
      </c>
      <c r="Q134" t="s">
        <v>18</v>
      </c>
      <c r="S134" t="str">
        <f t="shared" si="14"/>
        <v>Loss</v>
      </c>
      <c r="T134">
        <f t="shared" si="15"/>
        <v>2019</v>
      </c>
      <c r="U134" t="str">
        <f t="shared" si="16"/>
        <v>Mar</v>
      </c>
      <c r="V134" t="str">
        <f t="shared" si="17"/>
        <v>QTR1</v>
      </c>
      <c r="W134" t="str">
        <f t="shared" si="18"/>
        <v>2019-QTR1</v>
      </c>
    </row>
    <row r="135" spans="1:23" x14ac:dyDescent="0.35">
      <c r="A135" t="s">
        <v>120</v>
      </c>
      <c r="B135" t="s">
        <v>67</v>
      </c>
      <c r="C135" s="1">
        <v>43549.53125</v>
      </c>
      <c r="D135">
        <v>89.25</v>
      </c>
      <c r="E135" s="1">
        <v>43549.635416666664</v>
      </c>
      <c r="F135">
        <v>89</v>
      </c>
      <c r="G135" s="2">
        <v>-2.8E-3</v>
      </c>
      <c r="H135">
        <v>1196.75</v>
      </c>
      <c r="I135" s="2">
        <v>2.3999999999999998E-3</v>
      </c>
      <c r="J135">
        <v>5587</v>
      </c>
      <c r="K135">
        <v>498639.75</v>
      </c>
      <c r="L135">
        <v>-43930.65</v>
      </c>
      <c r="M135">
        <v>11</v>
      </c>
      <c r="N135">
        <v>108.8</v>
      </c>
      <c r="O135" s="2">
        <v>-2.8E-3</v>
      </c>
      <c r="P135" s="2">
        <v>5.0000000000000001E-3</v>
      </c>
      <c r="Q135" t="s">
        <v>18</v>
      </c>
      <c r="S135" t="str">
        <f t="shared" si="14"/>
        <v>Profit</v>
      </c>
      <c r="T135">
        <f t="shared" si="15"/>
        <v>2019</v>
      </c>
      <c r="U135" t="str">
        <f t="shared" si="16"/>
        <v>Mar</v>
      </c>
      <c r="V135" t="str">
        <f t="shared" si="17"/>
        <v>QTR1</v>
      </c>
      <c r="W135" t="str">
        <f t="shared" si="18"/>
        <v>2019-QTR1</v>
      </c>
    </row>
    <row r="136" spans="1:23" x14ac:dyDescent="0.35">
      <c r="A136" t="s">
        <v>153</v>
      </c>
      <c r="B136" t="s">
        <v>17</v>
      </c>
      <c r="C136" s="1">
        <v>43550.40625</v>
      </c>
      <c r="D136">
        <v>823</v>
      </c>
      <c r="E136" s="1">
        <v>43550.416666666664</v>
      </c>
      <c r="F136">
        <v>820.6</v>
      </c>
      <c r="G136" s="2">
        <v>-2.8999999999999998E-3</v>
      </c>
      <c r="H136">
        <v>-1661.6</v>
      </c>
      <c r="I136" s="2">
        <v>-3.3E-3</v>
      </c>
      <c r="J136">
        <v>609</v>
      </c>
      <c r="K136">
        <v>501207</v>
      </c>
      <c r="L136">
        <v>-45592.25</v>
      </c>
      <c r="M136">
        <v>2</v>
      </c>
      <c r="N136">
        <v>-830.8</v>
      </c>
      <c r="O136" s="2">
        <v>-2.8999999999999998E-3</v>
      </c>
      <c r="P136" s="2">
        <v>1.1999999999999999E-3</v>
      </c>
      <c r="Q136" t="s">
        <v>18</v>
      </c>
      <c r="S136" t="str">
        <f t="shared" si="14"/>
        <v>Loss</v>
      </c>
      <c r="T136">
        <f t="shared" si="15"/>
        <v>2019</v>
      </c>
      <c r="U136" t="str">
        <f t="shared" si="16"/>
        <v>Mar</v>
      </c>
      <c r="V136" t="str">
        <f t="shared" si="17"/>
        <v>QTR1</v>
      </c>
      <c r="W136" t="str">
        <f t="shared" si="18"/>
        <v>2019-QTR1</v>
      </c>
    </row>
    <row r="137" spans="1:23" x14ac:dyDescent="0.35">
      <c r="A137" t="s">
        <v>62</v>
      </c>
      <c r="B137" t="s">
        <v>17</v>
      </c>
      <c r="C137" s="1">
        <v>43550.40625</v>
      </c>
      <c r="D137">
        <v>71.150000000000006</v>
      </c>
      <c r="E137" s="1">
        <v>43550.4375</v>
      </c>
      <c r="F137">
        <v>71.599999999999994</v>
      </c>
      <c r="G137" s="2">
        <v>6.3E-3</v>
      </c>
      <c r="H137">
        <v>2986.9</v>
      </c>
      <c r="I137" s="2">
        <v>5.8999999999999999E-3</v>
      </c>
      <c r="J137">
        <v>7082</v>
      </c>
      <c r="K137">
        <v>503884.31</v>
      </c>
      <c r="L137">
        <v>-42605.35</v>
      </c>
      <c r="M137">
        <v>4</v>
      </c>
      <c r="N137">
        <v>746.72</v>
      </c>
      <c r="O137" s="2">
        <v>-7.7000000000000002E-3</v>
      </c>
      <c r="P137" s="2">
        <v>2.3199999999999998E-2</v>
      </c>
      <c r="Q137" t="s">
        <v>18</v>
      </c>
      <c r="S137" t="str">
        <f t="shared" si="14"/>
        <v>Profit</v>
      </c>
      <c r="T137">
        <f t="shared" si="15"/>
        <v>2019</v>
      </c>
      <c r="U137" t="str">
        <f t="shared" si="16"/>
        <v>Mar</v>
      </c>
      <c r="V137" t="str">
        <f t="shared" si="17"/>
        <v>QTR1</v>
      </c>
      <c r="W137" t="str">
        <f t="shared" si="18"/>
        <v>2019-QTR1</v>
      </c>
    </row>
    <row r="138" spans="1:23" x14ac:dyDescent="0.35">
      <c r="A138" t="s">
        <v>154</v>
      </c>
      <c r="B138" t="s">
        <v>17</v>
      </c>
      <c r="C138" s="1">
        <v>43550.416666666664</v>
      </c>
      <c r="D138">
        <v>18.05</v>
      </c>
      <c r="E138" s="1">
        <v>43550.489583333336</v>
      </c>
      <c r="F138">
        <v>18.45</v>
      </c>
      <c r="G138" s="2">
        <v>2.2200000000000001E-2</v>
      </c>
      <c r="H138">
        <v>10973.2</v>
      </c>
      <c r="I138" s="2">
        <v>2.18E-2</v>
      </c>
      <c r="J138">
        <v>27933</v>
      </c>
      <c r="K138">
        <v>504190.63</v>
      </c>
      <c r="L138">
        <v>-31632.15</v>
      </c>
      <c r="M138">
        <v>8</v>
      </c>
      <c r="N138">
        <v>1371.65</v>
      </c>
      <c r="O138" s="2">
        <v>-8.3000000000000001E-3</v>
      </c>
      <c r="P138" s="2">
        <v>4.7100000000000003E-2</v>
      </c>
      <c r="Q138" t="s">
        <v>18</v>
      </c>
      <c r="S138" t="str">
        <f t="shared" si="14"/>
        <v>Profit</v>
      </c>
      <c r="T138">
        <f t="shared" si="15"/>
        <v>2019</v>
      </c>
      <c r="U138" t="str">
        <f t="shared" si="16"/>
        <v>Mar</v>
      </c>
      <c r="V138" t="str">
        <f t="shared" si="17"/>
        <v>QTR1</v>
      </c>
      <c r="W138" t="str">
        <f t="shared" si="18"/>
        <v>2019-QTR1</v>
      </c>
    </row>
    <row r="139" spans="1:23" x14ac:dyDescent="0.35">
      <c r="A139" t="s">
        <v>155</v>
      </c>
      <c r="B139" t="s">
        <v>67</v>
      </c>
      <c r="C139" s="1">
        <v>43550.40625</v>
      </c>
      <c r="D139">
        <v>780.5</v>
      </c>
      <c r="E139" s="1">
        <v>43550.5</v>
      </c>
      <c r="F139">
        <v>772.4</v>
      </c>
      <c r="G139" s="2">
        <v>-1.04E-2</v>
      </c>
      <c r="H139">
        <v>4975.8999999999996</v>
      </c>
      <c r="I139" s="2">
        <v>0.01</v>
      </c>
      <c r="J139">
        <v>639</v>
      </c>
      <c r="K139">
        <v>498739.5</v>
      </c>
      <c r="L139">
        <v>-26656.25</v>
      </c>
      <c r="M139">
        <v>10</v>
      </c>
      <c r="N139">
        <v>497.59</v>
      </c>
      <c r="O139" s="2">
        <v>-2.2000000000000001E-3</v>
      </c>
      <c r="P139" s="2">
        <v>1.41E-2</v>
      </c>
      <c r="Q139" t="s">
        <v>18</v>
      </c>
      <c r="S139" t="str">
        <f t="shared" si="14"/>
        <v>Profit</v>
      </c>
      <c r="T139">
        <f t="shared" si="15"/>
        <v>2019</v>
      </c>
      <c r="U139" t="str">
        <f t="shared" si="16"/>
        <v>Mar</v>
      </c>
      <c r="V139" t="str">
        <f t="shared" si="17"/>
        <v>QTR1</v>
      </c>
      <c r="W139" t="str">
        <f t="shared" si="18"/>
        <v>2019-QTR1</v>
      </c>
    </row>
    <row r="140" spans="1:23" x14ac:dyDescent="0.35">
      <c r="A140" t="s">
        <v>77</v>
      </c>
      <c r="B140" t="s">
        <v>17</v>
      </c>
      <c r="C140" s="1">
        <v>43550.489583333336</v>
      </c>
      <c r="D140">
        <v>6.8</v>
      </c>
      <c r="E140" s="1">
        <v>43550.510416666664</v>
      </c>
      <c r="F140">
        <v>6.6</v>
      </c>
      <c r="G140" s="2">
        <v>-2.9399999999999999E-2</v>
      </c>
      <c r="H140">
        <v>-14905.8</v>
      </c>
      <c r="I140" s="2">
        <v>-2.98E-2</v>
      </c>
      <c r="J140">
        <v>73529</v>
      </c>
      <c r="K140">
        <v>499997.22</v>
      </c>
      <c r="L140">
        <v>-41562.050000000003</v>
      </c>
      <c r="M140">
        <v>3</v>
      </c>
      <c r="N140">
        <v>-4968.6000000000004</v>
      </c>
      <c r="O140" s="2">
        <v>-2.9399999999999999E-2</v>
      </c>
      <c r="P140" s="2">
        <v>2.2100000000000002E-2</v>
      </c>
      <c r="Q140" t="s">
        <v>18</v>
      </c>
      <c r="S140" t="str">
        <f t="shared" si="14"/>
        <v>Loss</v>
      </c>
      <c r="T140">
        <f t="shared" si="15"/>
        <v>2019</v>
      </c>
      <c r="U140" t="str">
        <f t="shared" si="16"/>
        <v>Mar</v>
      </c>
      <c r="V140" t="str">
        <f t="shared" si="17"/>
        <v>QTR1</v>
      </c>
      <c r="W140" t="str">
        <f t="shared" si="18"/>
        <v>2019-QTR1</v>
      </c>
    </row>
    <row r="141" spans="1:23" x14ac:dyDescent="0.35">
      <c r="A141" t="s">
        <v>122</v>
      </c>
      <c r="B141" t="s">
        <v>17</v>
      </c>
      <c r="C141" s="1">
        <v>43550.510416666664</v>
      </c>
      <c r="D141">
        <v>110.5</v>
      </c>
      <c r="E141" s="1">
        <v>43550.53125</v>
      </c>
      <c r="F141">
        <v>110.05</v>
      </c>
      <c r="G141" s="2">
        <v>-4.1000000000000003E-3</v>
      </c>
      <c r="H141">
        <v>-2235.35</v>
      </c>
      <c r="I141" s="2">
        <v>-4.4999999999999997E-3</v>
      </c>
      <c r="J141">
        <v>4523</v>
      </c>
      <c r="K141">
        <v>499791.5</v>
      </c>
      <c r="L141">
        <v>-43797.4</v>
      </c>
      <c r="M141">
        <v>3</v>
      </c>
      <c r="N141">
        <v>-745.12</v>
      </c>
      <c r="O141" s="2">
        <v>-4.1000000000000003E-3</v>
      </c>
      <c r="P141" s="2">
        <v>1.8E-3</v>
      </c>
      <c r="Q141" t="s">
        <v>18</v>
      </c>
      <c r="S141" t="str">
        <f t="shared" si="14"/>
        <v>Loss</v>
      </c>
      <c r="T141">
        <f t="shared" si="15"/>
        <v>2019</v>
      </c>
      <c r="U141" t="str">
        <f t="shared" si="16"/>
        <v>Mar</v>
      </c>
      <c r="V141" t="str">
        <f t="shared" si="17"/>
        <v>QTR1</v>
      </c>
      <c r="W141" t="str">
        <f t="shared" si="18"/>
        <v>2019-QTR1</v>
      </c>
    </row>
    <row r="142" spans="1:23" x14ac:dyDescent="0.35">
      <c r="A142" t="s">
        <v>154</v>
      </c>
      <c r="B142" t="s">
        <v>17</v>
      </c>
      <c r="C142" s="1">
        <v>43550.53125</v>
      </c>
      <c r="D142">
        <v>18.600000000000001</v>
      </c>
      <c r="E142" s="1">
        <v>43550.552083333336</v>
      </c>
      <c r="F142">
        <v>18.45</v>
      </c>
      <c r="G142" s="2">
        <v>-8.0999999999999996E-3</v>
      </c>
      <c r="H142">
        <v>-4254.05</v>
      </c>
      <c r="I142" s="2">
        <v>-8.5000000000000006E-3</v>
      </c>
      <c r="J142">
        <v>27027</v>
      </c>
      <c r="K142">
        <v>502702.22</v>
      </c>
      <c r="L142">
        <v>-48051.45</v>
      </c>
      <c r="M142">
        <v>3</v>
      </c>
      <c r="N142">
        <v>-1418.02</v>
      </c>
      <c r="O142" s="2">
        <v>-8.0999999999999996E-3</v>
      </c>
      <c r="P142" s="2">
        <v>5.4000000000000003E-3</v>
      </c>
      <c r="Q142" t="s">
        <v>18</v>
      </c>
      <c r="S142" t="str">
        <f t="shared" si="14"/>
        <v>Loss</v>
      </c>
      <c r="T142">
        <f t="shared" si="15"/>
        <v>2019</v>
      </c>
      <c r="U142" t="str">
        <f t="shared" si="16"/>
        <v>Mar</v>
      </c>
      <c r="V142" t="str">
        <f t="shared" si="17"/>
        <v>QTR1</v>
      </c>
      <c r="W142" t="str">
        <f t="shared" si="18"/>
        <v>2019-QTR1</v>
      </c>
    </row>
    <row r="143" spans="1:23" x14ac:dyDescent="0.35">
      <c r="A143" t="s">
        <v>156</v>
      </c>
      <c r="B143" t="s">
        <v>17</v>
      </c>
      <c r="C143" s="1">
        <v>43550.40625</v>
      </c>
      <c r="D143">
        <v>643.4</v>
      </c>
      <c r="E143" s="1">
        <v>43550.635416666664</v>
      </c>
      <c r="F143">
        <v>655.45</v>
      </c>
      <c r="G143" s="2">
        <v>1.8700000000000001E-2</v>
      </c>
      <c r="H143">
        <v>9186.9500000000007</v>
      </c>
      <c r="I143" s="2">
        <v>1.83E-2</v>
      </c>
      <c r="J143">
        <v>779</v>
      </c>
      <c r="K143">
        <v>501208.63</v>
      </c>
      <c r="L143">
        <v>-38864.5</v>
      </c>
      <c r="M143">
        <v>23</v>
      </c>
      <c r="N143">
        <v>399.43</v>
      </c>
      <c r="O143" s="2">
        <v>-4.0000000000000001E-3</v>
      </c>
      <c r="P143" s="2">
        <v>1.8700000000000001E-2</v>
      </c>
      <c r="Q143" t="s">
        <v>18</v>
      </c>
      <c r="S143" t="str">
        <f t="shared" si="14"/>
        <v>Profit</v>
      </c>
      <c r="T143">
        <f t="shared" si="15"/>
        <v>2019</v>
      </c>
      <c r="U143" t="str">
        <f t="shared" si="16"/>
        <v>Mar</v>
      </c>
      <c r="V143" t="str">
        <f t="shared" si="17"/>
        <v>QTR1</v>
      </c>
      <c r="W143" t="str">
        <f t="shared" si="18"/>
        <v>2019-QTR1</v>
      </c>
    </row>
    <row r="144" spans="1:23" x14ac:dyDescent="0.35">
      <c r="A144" t="s">
        <v>87</v>
      </c>
      <c r="B144" t="s">
        <v>17</v>
      </c>
      <c r="C144" s="1">
        <v>43550.4375</v>
      </c>
      <c r="D144">
        <v>44.45</v>
      </c>
      <c r="E144" s="1">
        <v>43550.635416666664</v>
      </c>
      <c r="F144">
        <v>45.05</v>
      </c>
      <c r="G144" s="2">
        <v>1.35E-2</v>
      </c>
      <c r="H144">
        <v>6564.4</v>
      </c>
      <c r="I144" s="2">
        <v>1.3100000000000001E-2</v>
      </c>
      <c r="J144">
        <v>11274</v>
      </c>
      <c r="K144">
        <v>501129.31</v>
      </c>
      <c r="L144">
        <v>-32300.1</v>
      </c>
      <c r="M144">
        <v>20</v>
      </c>
      <c r="N144">
        <v>328.22</v>
      </c>
      <c r="O144" s="2">
        <v>-4.4999999999999997E-3</v>
      </c>
      <c r="P144" s="2">
        <v>1.35E-2</v>
      </c>
      <c r="Q144" t="s">
        <v>18</v>
      </c>
      <c r="S144" t="str">
        <f t="shared" si="14"/>
        <v>Profit</v>
      </c>
      <c r="T144">
        <f t="shared" si="15"/>
        <v>2019</v>
      </c>
      <c r="U144" t="str">
        <f t="shared" si="16"/>
        <v>Mar</v>
      </c>
      <c r="V144" t="str">
        <f t="shared" si="17"/>
        <v>QTR1</v>
      </c>
      <c r="W144" t="str">
        <f t="shared" si="18"/>
        <v>2019-QTR1</v>
      </c>
    </row>
    <row r="145" spans="1:23" x14ac:dyDescent="0.35">
      <c r="A145" t="s">
        <v>157</v>
      </c>
      <c r="B145" t="s">
        <v>17</v>
      </c>
      <c r="C145" s="1">
        <v>43550.5</v>
      </c>
      <c r="D145">
        <v>88.6</v>
      </c>
      <c r="E145" s="1">
        <v>43550.635416666664</v>
      </c>
      <c r="F145">
        <v>89.95</v>
      </c>
      <c r="G145" s="2">
        <v>1.52E-2</v>
      </c>
      <c r="H145">
        <v>7439.65</v>
      </c>
      <c r="I145" s="2">
        <v>1.4800000000000001E-2</v>
      </c>
      <c r="J145">
        <v>5659</v>
      </c>
      <c r="K145">
        <v>501387.41</v>
      </c>
      <c r="L145">
        <v>-24860.45</v>
      </c>
      <c r="M145">
        <v>14</v>
      </c>
      <c r="N145">
        <v>531.4</v>
      </c>
      <c r="O145" s="2">
        <v>-5.1000000000000004E-3</v>
      </c>
      <c r="P145" s="2">
        <v>2.1999999999999999E-2</v>
      </c>
      <c r="Q145" t="s">
        <v>18</v>
      </c>
      <c r="S145" t="str">
        <f t="shared" si="14"/>
        <v>Profit</v>
      </c>
      <c r="T145">
        <f t="shared" si="15"/>
        <v>2019</v>
      </c>
      <c r="U145" t="str">
        <f t="shared" si="16"/>
        <v>Mar</v>
      </c>
      <c r="V145" t="str">
        <f t="shared" si="17"/>
        <v>QTR1</v>
      </c>
      <c r="W145" t="str">
        <f t="shared" si="18"/>
        <v>2019-QTR1</v>
      </c>
    </row>
    <row r="146" spans="1:23" x14ac:dyDescent="0.35">
      <c r="A146" t="s">
        <v>97</v>
      </c>
      <c r="B146" t="s">
        <v>67</v>
      </c>
      <c r="C146" s="1">
        <v>43550.552083333336</v>
      </c>
      <c r="D146">
        <v>443.3</v>
      </c>
      <c r="E146" s="1">
        <v>43550.635416666664</v>
      </c>
      <c r="F146">
        <v>437</v>
      </c>
      <c r="G146" s="2">
        <v>-1.4200000000000001E-2</v>
      </c>
      <c r="H146">
        <v>6906.4</v>
      </c>
      <c r="I146" s="2">
        <v>1.38E-2</v>
      </c>
      <c r="J146">
        <v>1128</v>
      </c>
      <c r="K146">
        <v>500042.38</v>
      </c>
      <c r="L146">
        <v>-17954.05</v>
      </c>
      <c r="M146">
        <v>9</v>
      </c>
      <c r="N146">
        <v>767.38</v>
      </c>
      <c r="O146" s="2">
        <v>0</v>
      </c>
      <c r="P146" s="2">
        <v>1.4200000000000001E-2</v>
      </c>
      <c r="Q146" t="s">
        <v>18</v>
      </c>
      <c r="S146" t="str">
        <f t="shared" si="14"/>
        <v>Profit</v>
      </c>
      <c r="T146">
        <f t="shared" si="15"/>
        <v>2019</v>
      </c>
      <c r="U146" t="str">
        <f t="shared" si="16"/>
        <v>Mar</v>
      </c>
      <c r="V146" t="str">
        <f t="shared" si="17"/>
        <v>QTR1</v>
      </c>
      <c r="W146" t="str">
        <f t="shared" si="18"/>
        <v>2019-QTR1</v>
      </c>
    </row>
    <row r="147" spans="1:23" x14ac:dyDescent="0.35">
      <c r="A147" t="s">
        <v>121</v>
      </c>
      <c r="B147" t="s">
        <v>17</v>
      </c>
      <c r="C147" s="1">
        <v>43551.40625</v>
      </c>
      <c r="D147">
        <v>93</v>
      </c>
      <c r="E147" s="1">
        <v>43551.5625</v>
      </c>
      <c r="F147">
        <v>93.45</v>
      </c>
      <c r="G147" s="2">
        <v>4.7999999999999996E-3</v>
      </c>
      <c r="H147">
        <v>2224.6</v>
      </c>
      <c r="I147" s="2">
        <v>4.4000000000000003E-3</v>
      </c>
      <c r="J147">
        <v>5388</v>
      </c>
      <c r="K147">
        <v>501084</v>
      </c>
      <c r="L147">
        <v>-15729.45</v>
      </c>
      <c r="M147">
        <v>16</v>
      </c>
      <c r="N147">
        <v>139.04</v>
      </c>
      <c r="O147" s="2">
        <v>-4.3E-3</v>
      </c>
      <c r="P147" s="2">
        <v>1.4500000000000001E-2</v>
      </c>
      <c r="Q147" t="s">
        <v>18</v>
      </c>
      <c r="S147" t="str">
        <f t="shared" si="14"/>
        <v>Profit</v>
      </c>
      <c r="T147">
        <f t="shared" si="15"/>
        <v>2019</v>
      </c>
      <c r="U147" t="str">
        <f t="shared" si="16"/>
        <v>Mar</v>
      </c>
      <c r="V147" t="str">
        <f t="shared" si="17"/>
        <v>QTR1</v>
      </c>
      <c r="W147" t="str">
        <f t="shared" si="18"/>
        <v>2019-QTR1</v>
      </c>
    </row>
    <row r="148" spans="1:23" x14ac:dyDescent="0.35">
      <c r="A148" t="s">
        <v>146</v>
      </c>
      <c r="B148" t="s">
        <v>17</v>
      </c>
      <c r="C148" s="1">
        <v>43551.5625</v>
      </c>
      <c r="D148">
        <v>220.9</v>
      </c>
      <c r="E148" s="1">
        <v>43551.614583333336</v>
      </c>
      <c r="F148">
        <v>221.55</v>
      </c>
      <c r="G148" s="2">
        <v>2.8999999999999998E-3</v>
      </c>
      <c r="H148">
        <v>1272.25</v>
      </c>
      <c r="I148" s="2">
        <v>2.5000000000000001E-3</v>
      </c>
      <c r="J148">
        <v>2265</v>
      </c>
      <c r="K148">
        <v>500338.5</v>
      </c>
      <c r="L148">
        <v>-14457.2</v>
      </c>
      <c r="M148">
        <v>6</v>
      </c>
      <c r="N148">
        <v>212.04</v>
      </c>
      <c r="O148" s="2">
        <v>-4.7999999999999996E-3</v>
      </c>
      <c r="P148" s="2">
        <v>1.04E-2</v>
      </c>
      <c r="Q148" t="s">
        <v>18</v>
      </c>
      <c r="S148" t="str">
        <f t="shared" si="14"/>
        <v>Profit</v>
      </c>
      <c r="T148">
        <f t="shared" si="15"/>
        <v>2019</v>
      </c>
      <c r="U148" t="str">
        <f t="shared" si="16"/>
        <v>Mar</v>
      </c>
      <c r="V148" t="str">
        <f t="shared" si="17"/>
        <v>QTR1</v>
      </c>
      <c r="W148" t="str">
        <f t="shared" si="18"/>
        <v>2019-QTR1</v>
      </c>
    </row>
    <row r="149" spans="1:23" x14ac:dyDescent="0.35">
      <c r="A149" t="s">
        <v>78</v>
      </c>
      <c r="B149" t="s">
        <v>17</v>
      </c>
      <c r="C149" s="1">
        <v>43551.40625</v>
      </c>
      <c r="D149">
        <v>52.9</v>
      </c>
      <c r="E149" s="1">
        <v>43551.635416666664</v>
      </c>
      <c r="F149">
        <v>53.5</v>
      </c>
      <c r="G149" s="2">
        <v>1.1299999999999999E-2</v>
      </c>
      <c r="H149">
        <v>5476.6</v>
      </c>
      <c r="I149" s="2">
        <v>1.09E-2</v>
      </c>
      <c r="J149">
        <v>9461</v>
      </c>
      <c r="K149">
        <v>500486.91</v>
      </c>
      <c r="L149">
        <v>-8980.6</v>
      </c>
      <c r="M149">
        <v>23</v>
      </c>
      <c r="N149">
        <v>238.11</v>
      </c>
      <c r="O149" s="2">
        <v>-8.9999999999999998E-4</v>
      </c>
      <c r="P149" s="2">
        <v>3.3099999999999997E-2</v>
      </c>
      <c r="Q149" t="s">
        <v>18</v>
      </c>
      <c r="S149" t="str">
        <f t="shared" si="14"/>
        <v>Profit</v>
      </c>
      <c r="T149">
        <f t="shared" si="15"/>
        <v>2019</v>
      </c>
      <c r="U149" t="str">
        <f t="shared" si="16"/>
        <v>Mar</v>
      </c>
      <c r="V149" t="str">
        <f t="shared" si="17"/>
        <v>QTR1</v>
      </c>
      <c r="W149" t="str">
        <f t="shared" si="18"/>
        <v>2019-QTR1</v>
      </c>
    </row>
    <row r="150" spans="1:23" x14ac:dyDescent="0.35">
      <c r="A150" t="s">
        <v>136</v>
      </c>
      <c r="B150" t="s">
        <v>17</v>
      </c>
      <c r="C150" s="1">
        <v>43551.40625</v>
      </c>
      <c r="D150">
        <v>747</v>
      </c>
      <c r="E150" s="1">
        <v>43551.635416666664</v>
      </c>
      <c r="F150">
        <v>750.65</v>
      </c>
      <c r="G150" s="2">
        <v>4.8999999999999998E-3</v>
      </c>
      <c r="H150">
        <v>2256.4499999999998</v>
      </c>
      <c r="I150" s="2">
        <v>4.4999999999999997E-3</v>
      </c>
      <c r="J150">
        <v>673</v>
      </c>
      <c r="K150">
        <v>502731</v>
      </c>
      <c r="L150">
        <v>-6724.15</v>
      </c>
      <c r="M150">
        <v>23</v>
      </c>
      <c r="N150">
        <v>98.11</v>
      </c>
      <c r="O150" s="2">
        <v>-7.4000000000000003E-3</v>
      </c>
      <c r="P150" s="2">
        <v>2.0400000000000001E-2</v>
      </c>
      <c r="Q150" t="s">
        <v>18</v>
      </c>
      <c r="S150" t="str">
        <f t="shared" si="14"/>
        <v>Profit</v>
      </c>
      <c r="T150">
        <f t="shared" si="15"/>
        <v>2019</v>
      </c>
      <c r="U150" t="str">
        <f t="shared" si="16"/>
        <v>Mar</v>
      </c>
      <c r="V150" t="str">
        <f t="shared" si="17"/>
        <v>QTR1</v>
      </c>
      <c r="W150" t="str">
        <f t="shared" si="18"/>
        <v>2019-QTR1</v>
      </c>
    </row>
    <row r="151" spans="1:23" x14ac:dyDescent="0.35">
      <c r="A151" t="s">
        <v>64</v>
      </c>
      <c r="B151" t="s">
        <v>17</v>
      </c>
      <c r="C151" s="1">
        <v>43551.416666666664</v>
      </c>
      <c r="D151">
        <v>348.7</v>
      </c>
      <c r="E151" s="1">
        <v>43551.635416666664</v>
      </c>
      <c r="F151">
        <v>345</v>
      </c>
      <c r="G151" s="2">
        <v>-1.06E-2</v>
      </c>
      <c r="H151">
        <v>-5513.2</v>
      </c>
      <c r="I151" s="2">
        <v>-1.0999999999999999E-2</v>
      </c>
      <c r="J151">
        <v>1436</v>
      </c>
      <c r="K151">
        <v>500733.22</v>
      </c>
      <c r="L151">
        <v>-12237.35</v>
      </c>
      <c r="M151">
        <v>22</v>
      </c>
      <c r="N151">
        <v>-250.6</v>
      </c>
      <c r="O151" s="2">
        <v>-1.06E-2</v>
      </c>
      <c r="P151" s="2">
        <v>1.3599999999999999E-2</v>
      </c>
      <c r="Q151" t="s">
        <v>18</v>
      </c>
      <c r="S151" t="str">
        <f t="shared" si="14"/>
        <v>Loss</v>
      </c>
      <c r="T151">
        <f t="shared" si="15"/>
        <v>2019</v>
      </c>
      <c r="U151" t="str">
        <f t="shared" si="16"/>
        <v>Mar</v>
      </c>
      <c r="V151" t="str">
        <f t="shared" si="17"/>
        <v>QTR1</v>
      </c>
      <c r="W151" t="str">
        <f t="shared" si="18"/>
        <v>2019-QTR1</v>
      </c>
    </row>
    <row r="152" spans="1:23" x14ac:dyDescent="0.35">
      <c r="A152" t="s">
        <v>103</v>
      </c>
      <c r="B152" t="s">
        <v>67</v>
      </c>
      <c r="C152" s="1">
        <v>43551.614583333336</v>
      </c>
      <c r="D152">
        <v>10.5</v>
      </c>
      <c r="E152" s="1">
        <v>43551.635416666664</v>
      </c>
      <c r="F152">
        <v>10.4</v>
      </c>
      <c r="G152" s="2">
        <v>-9.4999999999999998E-3</v>
      </c>
      <c r="H152">
        <v>4561.8999999999996</v>
      </c>
      <c r="I152" s="2">
        <v>9.1000000000000004E-3</v>
      </c>
      <c r="J152">
        <v>47619</v>
      </c>
      <c r="K152">
        <v>499999.5</v>
      </c>
      <c r="L152">
        <v>-7675.45</v>
      </c>
      <c r="M152">
        <v>3</v>
      </c>
      <c r="N152">
        <v>1520.63</v>
      </c>
      <c r="O152" s="2">
        <v>0</v>
      </c>
      <c r="P152" s="2">
        <v>2.3800000000000002E-2</v>
      </c>
      <c r="Q152" t="s">
        <v>18</v>
      </c>
      <c r="S152" t="str">
        <f t="shared" si="14"/>
        <v>Profit</v>
      </c>
      <c r="T152">
        <f t="shared" si="15"/>
        <v>2019</v>
      </c>
      <c r="U152" t="str">
        <f t="shared" si="16"/>
        <v>Mar</v>
      </c>
      <c r="V152" t="str">
        <f t="shared" si="17"/>
        <v>QTR1</v>
      </c>
      <c r="W152" t="str">
        <f t="shared" si="18"/>
        <v>2019-QTR1</v>
      </c>
    </row>
    <row r="153" spans="1:23" x14ac:dyDescent="0.35">
      <c r="A153" t="s">
        <v>123</v>
      </c>
      <c r="B153" t="s">
        <v>17</v>
      </c>
      <c r="C153" s="1">
        <v>43552.427083333336</v>
      </c>
      <c r="D153">
        <v>143.85</v>
      </c>
      <c r="E153" s="1">
        <v>43552.458333333336</v>
      </c>
      <c r="F153">
        <v>150.25</v>
      </c>
      <c r="G153" s="2">
        <v>4.4499999999999998E-2</v>
      </c>
      <c r="H153">
        <v>22225.599999999999</v>
      </c>
      <c r="I153" s="2">
        <v>4.41E-2</v>
      </c>
      <c r="J153">
        <v>3504</v>
      </c>
      <c r="K153">
        <v>504050.41</v>
      </c>
      <c r="L153">
        <v>14550.15</v>
      </c>
      <c r="M153">
        <v>4</v>
      </c>
      <c r="N153">
        <v>5556.4</v>
      </c>
      <c r="O153" s="2">
        <v>-8.6999999999999994E-3</v>
      </c>
      <c r="P153" s="2">
        <v>7.5399999999999995E-2</v>
      </c>
      <c r="Q153" t="s">
        <v>18</v>
      </c>
      <c r="S153" t="str">
        <f t="shared" si="14"/>
        <v>Profit</v>
      </c>
      <c r="T153">
        <f t="shared" si="15"/>
        <v>2019</v>
      </c>
      <c r="U153" t="str">
        <f t="shared" si="16"/>
        <v>Mar</v>
      </c>
      <c r="V153" t="str">
        <f t="shared" si="17"/>
        <v>QTR1</v>
      </c>
      <c r="W153" t="str">
        <f t="shared" si="18"/>
        <v>2019-QTR1</v>
      </c>
    </row>
    <row r="154" spans="1:23" x14ac:dyDescent="0.35">
      <c r="A154" t="s">
        <v>92</v>
      </c>
      <c r="B154" t="s">
        <v>17</v>
      </c>
      <c r="C154" s="1">
        <v>43552.447916666664</v>
      </c>
      <c r="D154">
        <v>124.15</v>
      </c>
      <c r="E154" s="1">
        <v>43552.46875</v>
      </c>
      <c r="F154">
        <v>125.15</v>
      </c>
      <c r="G154" s="2">
        <v>8.0999999999999996E-3</v>
      </c>
      <c r="H154">
        <v>3832</v>
      </c>
      <c r="I154" s="2">
        <v>7.7000000000000002E-3</v>
      </c>
      <c r="J154">
        <v>4032</v>
      </c>
      <c r="K154">
        <v>500572.81</v>
      </c>
      <c r="L154">
        <v>18382.150000000001</v>
      </c>
      <c r="M154">
        <v>3</v>
      </c>
      <c r="N154">
        <v>1277.33</v>
      </c>
      <c r="O154" s="2">
        <v>-2.3999999999999998E-3</v>
      </c>
      <c r="P154" s="2">
        <v>1.4500000000000001E-2</v>
      </c>
      <c r="Q154" t="s">
        <v>18</v>
      </c>
      <c r="S154" t="str">
        <f t="shared" si="14"/>
        <v>Profit</v>
      </c>
      <c r="T154">
        <f t="shared" si="15"/>
        <v>2019</v>
      </c>
      <c r="U154" t="str">
        <f t="shared" si="16"/>
        <v>Mar</v>
      </c>
      <c r="V154" t="str">
        <f t="shared" si="17"/>
        <v>QTR1</v>
      </c>
      <c r="W154" t="str">
        <f t="shared" si="18"/>
        <v>2019-QTR1</v>
      </c>
    </row>
    <row r="155" spans="1:23" x14ac:dyDescent="0.35">
      <c r="A155" t="s">
        <v>158</v>
      </c>
      <c r="B155" t="s">
        <v>17</v>
      </c>
      <c r="C155" s="1">
        <v>43552.447916666664</v>
      </c>
      <c r="D155">
        <v>168.2</v>
      </c>
      <c r="E155" s="1">
        <v>43552.46875</v>
      </c>
      <c r="F155">
        <v>167.4</v>
      </c>
      <c r="G155" s="2">
        <v>-4.7999999999999996E-3</v>
      </c>
      <c r="H155">
        <v>-2580.8000000000002</v>
      </c>
      <c r="I155" s="2">
        <v>-5.1999999999999998E-3</v>
      </c>
      <c r="J155">
        <v>2976</v>
      </c>
      <c r="K155">
        <v>500563.19</v>
      </c>
      <c r="L155">
        <v>15801.35</v>
      </c>
      <c r="M155">
        <v>3</v>
      </c>
      <c r="N155">
        <v>-860.27</v>
      </c>
      <c r="O155" s="2">
        <v>-4.7999999999999996E-3</v>
      </c>
      <c r="P155" s="2">
        <v>1.8E-3</v>
      </c>
      <c r="Q155" t="s">
        <v>18</v>
      </c>
      <c r="S155" t="str">
        <f t="shared" si="14"/>
        <v>Loss</v>
      </c>
      <c r="T155">
        <f t="shared" si="15"/>
        <v>2019</v>
      </c>
      <c r="U155" t="str">
        <f t="shared" si="16"/>
        <v>Mar</v>
      </c>
      <c r="V155" t="str">
        <f t="shared" si="17"/>
        <v>QTR1</v>
      </c>
      <c r="W155" t="str">
        <f t="shared" si="18"/>
        <v>2019-QTR1</v>
      </c>
    </row>
    <row r="156" spans="1:23" x14ac:dyDescent="0.35">
      <c r="A156" t="s">
        <v>159</v>
      </c>
      <c r="B156" t="s">
        <v>17</v>
      </c>
      <c r="C156" s="1">
        <v>43552.458333333336</v>
      </c>
      <c r="D156">
        <v>177.45</v>
      </c>
      <c r="E156" s="1">
        <v>43552.541666666664</v>
      </c>
      <c r="F156">
        <v>177</v>
      </c>
      <c r="G156" s="2">
        <v>-2.5000000000000001E-3</v>
      </c>
      <c r="H156">
        <v>-1468.1</v>
      </c>
      <c r="I156" s="2">
        <v>-2.8999999999999998E-3</v>
      </c>
      <c r="J156">
        <v>2818</v>
      </c>
      <c r="K156">
        <v>500054.09</v>
      </c>
      <c r="L156">
        <v>14333.25</v>
      </c>
      <c r="M156">
        <v>9</v>
      </c>
      <c r="N156">
        <v>-163.12</v>
      </c>
      <c r="O156" s="2">
        <v>-2.5000000000000001E-3</v>
      </c>
      <c r="P156" s="2">
        <v>3.8999999999999998E-3</v>
      </c>
      <c r="Q156" t="s">
        <v>18</v>
      </c>
      <c r="S156" t="str">
        <f t="shared" si="14"/>
        <v>Loss</v>
      </c>
      <c r="T156">
        <f t="shared" si="15"/>
        <v>2019</v>
      </c>
      <c r="U156" t="str">
        <f t="shared" si="16"/>
        <v>Mar</v>
      </c>
      <c r="V156" t="str">
        <f t="shared" si="17"/>
        <v>QTR1</v>
      </c>
      <c r="W156" t="str">
        <f t="shared" si="18"/>
        <v>2019-QTR1</v>
      </c>
    </row>
    <row r="157" spans="1:23" x14ac:dyDescent="0.35">
      <c r="A157" t="s">
        <v>160</v>
      </c>
      <c r="B157" t="s">
        <v>17</v>
      </c>
      <c r="C157" s="1">
        <v>43552.489583333336</v>
      </c>
      <c r="D157">
        <v>466.85</v>
      </c>
      <c r="E157" s="1">
        <v>43552.583333333336</v>
      </c>
      <c r="F157">
        <v>464.85</v>
      </c>
      <c r="G157" s="2">
        <v>-4.3E-3</v>
      </c>
      <c r="H157">
        <v>-2342</v>
      </c>
      <c r="I157" s="2">
        <v>-4.7000000000000002E-3</v>
      </c>
      <c r="J157">
        <v>1071</v>
      </c>
      <c r="K157">
        <v>499996.34</v>
      </c>
      <c r="L157">
        <v>11991.25</v>
      </c>
      <c r="M157">
        <v>10</v>
      </c>
      <c r="N157">
        <v>-234.2</v>
      </c>
      <c r="O157" s="2">
        <v>-7.7999999999999996E-3</v>
      </c>
      <c r="P157" s="2">
        <v>5.4000000000000003E-3</v>
      </c>
      <c r="Q157" t="s">
        <v>18</v>
      </c>
      <c r="S157" t="str">
        <f t="shared" si="14"/>
        <v>Loss</v>
      </c>
      <c r="T157">
        <f t="shared" si="15"/>
        <v>2019</v>
      </c>
      <c r="U157" t="str">
        <f t="shared" si="16"/>
        <v>Mar</v>
      </c>
      <c r="V157" t="str">
        <f t="shared" si="17"/>
        <v>QTR1</v>
      </c>
      <c r="W157" t="str">
        <f t="shared" si="18"/>
        <v>2019-QTR1</v>
      </c>
    </row>
    <row r="158" spans="1:23" x14ac:dyDescent="0.35">
      <c r="A158" t="s">
        <v>91</v>
      </c>
      <c r="B158" t="s">
        <v>67</v>
      </c>
      <c r="C158" s="1">
        <v>43552.59375</v>
      </c>
      <c r="D158">
        <v>46.9</v>
      </c>
      <c r="E158" s="1">
        <v>43552.59375</v>
      </c>
      <c r="F158">
        <v>47</v>
      </c>
      <c r="G158" s="2">
        <v>2.0999999999999999E-3</v>
      </c>
      <c r="H158">
        <v>-1262.7</v>
      </c>
      <c r="I158" s="2">
        <v>-2.5000000000000001E-3</v>
      </c>
      <c r="J158">
        <v>10627</v>
      </c>
      <c r="K158">
        <v>498406.31</v>
      </c>
      <c r="L158">
        <v>10728.55</v>
      </c>
      <c r="M158">
        <v>1</v>
      </c>
      <c r="N158">
        <v>-1262.7</v>
      </c>
      <c r="O158" s="2">
        <v>-3.2000000000000002E-3</v>
      </c>
      <c r="P158" s="2">
        <v>1.1000000000000001E-3</v>
      </c>
      <c r="Q158" t="s">
        <v>18</v>
      </c>
      <c r="S158" t="str">
        <f t="shared" si="14"/>
        <v>Loss</v>
      </c>
      <c r="T158">
        <f t="shared" si="15"/>
        <v>2019</v>
      </c>
      <c r="U158" t="str">
        <f t="shared" si="16"/>
        <v>Mar</v>
      </c>
      <c r="V158" t="str">
        <f t="shared" si="17"/>
        <v>QTR1</v>
      </c>
      <c r="W158" t="str">
        <f t="shared" si="18"/>
        <v>2019-QTR1</v>
      </c>
    </row>
    <row r="159" spans="1:23" x14ac:dyDescent="0.35">
      <c r="A159" t="s">
        <v>111</v>
      </c>
      <c r="B159" t="s">
        <v>67</v>
      </c>
      <c r="C159" s="1">
        <v>43552.552083333336</v>
      </c>
      <c r="D159">
        <v>84.35</v>
      </c>
      <c r="E159" s="1">
        <v>43552.604166666664</v>
      </c>
      <c r="F159">
        <v>84.7</v>
      </c>
      <c r="G159" s="2">
        <v>4.1000000000000003E-3</v>
      </c>
      <c r="H159">
        <v>-2275.85</v>
      </c>
      <c r="I159" s="2">
        <v>-4.4999999999999997E-3</v>
      </c>
      <c r="J159">
        <v>5931</v>
      </c>
      <c r="K159">
        <v>500279.84</v>
      </c>
      <c r="L159">
        <v>8452.7000000000007</v>
      </c>
      <c r="M159">
        <v>6</v>
      </c>
      <c r="N159">
        <v>-379.31</v>
      </c>
      <c r="O159" s="2">
        <v>-4.1000000000000003E-3</v>
      </c>
      <c r="P159" s="2">
        <v>3.0000000000000001E-3</v>
      </c>
      <c r="Q159" t="s">
        <v>18</v>
      </c>
      <c r="S159" t="str">
        <f t="shared" si="14"/>
        <v>Loss</v>
      </c>
      <c r="T159">
        <f t="shared" si="15"/>
        <v>2019</v>
      </c>
      <c r="U159" t="str">
        <f t="shared" si="16"/>
        <v>Mar</v>
      </c>
      <c r="V159" t="str">
        <f t="shared" si="17"/>
        <v>QTR1</v>
      </c>
      <c r="W159" t="str">
        <f t="shared" si="18"/>
        <v>2019-QTR1</v>
      </c>
    </row>
    <row r="160" spans="1:23" x14ac:dyDescent="0.35">
      <c r="A160" t="s">
        <v>161</v>
      </c>
      <c r="B160" t="s">
        <v>17</v>
      </c>
      <c r="C160" s="1">
        <v>43552.604166666664</v>
      </c>
      <c r="D160">
        <v>813</v>
      </c>
      <c r="E160" s="1">
        <v>43552.625</v>
      </c>
      <c r="F160">
        <v>808.9</v>
      </c>
      <c r="G160" s="2">
        <v>-5.0000000000000001E-3</v>
      </c>
      <c r="H160">
        <v>-2742</v>
      </c>
      <c r="I160" s="2">
        <v>-5.4000000000000003E-3</v>
      </c>
      <c r="J160">
        <v>620</v>
      </c>
      <c r="K160">
        <v>504060</v>
      </c>
      <c r="L160">
        <v>5710.7</v>
      </c>
      <c r="M160">
        <v>3</v>
      </c>
      <c r="N160">
        <v>-914</v>
      </c>
      <c r="O160" s="2">
        <v>-7.4000000000000003E-3</v>
      </c>
      <c r="P160" s="2">
        <v>2.5000000000000001E-3</v>
      </c>
      <c r="Q160" t="s">
        <v>18</v>
      </c>
      <c r="S160" t="str">
        <f t="shared" si="14"/>
        <v>Loss</v>
      </c>
      <c r="T160">
        <f t="shared" si="15"/>
        <v>2019</v>
      </c>
      <c r="U160" t="str">
        <f t="shared" si="16"/>
        <v>Mar</v>
      </c>
      <c r="V160" t="str">
        <f t="shared" si="17"/>
        <v>QTR1</v>
      </c>
      <c r="W160" t="str">
        <f t="shared" si="18"/>
        <v>2019-QTR1</v>
      </c>
    </row>
    <row r="161" spans="1:23" x14ac:dyDescent="0.35">
      <c r="A161" t="s">
        <v>105</v>
      </c>
      <c r="B161" t="s">
        <v>17</v>
      </c>
      <c r="C161" s="1">
        <v>43552.40625</v>
      </c>
      <c r="D161">
        <v>272.89999999999998</v>
      </c>
      <c r="E161" s="1">
        <v>43552.635416666664</v>
      </c>
      <c r="F161">
        <v>276.10000000000002</v>
      </c>
      <c r="G161" s="2">
        <v>1.17E-2</v>
      </c>
      <c r="H161">
        <v>5675.2</v>
      </c>
      <c r="I161" s="2">
        <v>1.1299999999999999E-2</v>
      </c>
      <c r="J161">
        <v>1836</v>
      </c>
      <c r="K161">
        <v>501044.38</v>
      </c>
      <c r="L161">
        <v>11385.9</v>
      </c>
      <c r="M161">
        <v>23</v>
      </c>
      <c r="N161">
        <v>246.75</v>
      </c>
      <c r="O161" s="2">
        <v>-3.0999999999999999E-3</v>
      </c>
      <c r="P161" s="2">
        <v>1.17E-2</v>
      </c>
      <c r="Q161" t="s">
        <v>18</v>
      </c>
      <c r="S161" t="str">
        <f t="shared" si="14"/>
        <v>Profit</v>
      </c>
      <c r="T161">
        <f t="shared" si="15"/>
        <v>2019</v>
      </c>
      <c r="U161" t="str">
        <f t="shared" si="16"/>
        <v>Mar</v>
      </c>
      <c r="V161" t="str">
        <f t="shared" si="17"/>
        <v>QTR1</v>
      </c>
      <c r="W161" t="str">
        <f t="shared" si="18"/>
        <v>2019-QTR1</v>
      </c>
    </row>
    <row r="162" spans="1:23" x14ac:dyDescent="0.35">
      <c r="A162" t="s">
        <v>162</v>
      </c>
      <c r="B162" t="s">
        <v>17</v>
      </c>
      <c r="C162" s="1">
        <v>43552.479166666664</v>
      </c>
      <c r="D162">
        <v>597.65</v>
      </c>
      <c r="E162" s="1">
        <v>43552.635416666664</v>
      </c>
      <c r="F162">
        <v>606.20000000000005</v>
      </c>
      <c r="G162" s="2">
        <v>1.43E-2</v>
      </c>
      <c r="H162">
        <v>6964.9</v>
      </c>
      <c r="I162" s="2">
        <v>1.3899999999999999E-2</v>
      </c>
      <c r="J162">
        <v>838</v>
      </c>
      <c r="K162">
        <v>500830.71999999997</v>
      </c>
      <c r="L162">
        <v>18350.8</v>
      </c>
      <c r="M162">
        <v>16</v>
      </c>
      <c r="N162">
        <v>435.31</v>
      </c>
      <c r="O162" s="2">
        <v>-2.3E-3</v>
      </c>
      <c r="P162" s="2">
        <v>1.66E-2</v>
      </c>
      <c r="Q162" t="s">
        <v>18</v>
      </c>
      <c r="S162" t="str">
        <f t="shared" si="14"/>
        <v>Profit</v>
      </c>
      <c r="T162">
        <f t="shared" si="15"/>
        <v>2019</v>
      </c>
      <c r="U162" t="str">
        <f t="shared" si="16"/>
        <v>Mar</v>
      </c>
      <c r="V162" t="str">
        <f t="shared" si="17"/>
        <v>QTR1</v>
      </c>
      <c r="W162" t="str">
        <f t="shared" si="18"/>
        <v>2019-QTR1</v>
      </c>
    </row>
    <row r="163" spans="1:23" x14ac:dyDescent="0.35">
      <c r="A163" t="s">
        <v>163</v>
      </c>
      <c r="B163" t="s">
        <v>67</v>
      </c>
      <c r="C163" s="1">
        <v>43552.614583333336</v>
      </c>
      <c r="D163">
        <v>5.35</v>
      </c>
      <c r="E163" s="1">
        <v>43552.635416666664</v>
      </c>
      <c r="F163">
        <v>5.05</v>
      </c>
      <c r="G163" s="2">
        <v>-5.6099999999999997E-2</v>
      </c>
      <c r="H163">
        <v>27577.9</v>
      </c>
      <c r="I163" s="2">
        <v>5.57E-2</v>
      </c>
      <c r="J163">
        <v>92593</v>
      </c>
      <c r="K163">
        <v>495372.53</v>
      </c>
      <c r="L163">
        <v>45928.7</v>
      </c>
      <c r="M163">
        <v>3</v>
      </c>
      <c r="N163">
        <v>9192.6299999999992</v>
      </c>
      <c r="O163" s="2">
        <v>-9.2999999999999992E-3</v>
      </c>
      <c r="P163" s="2">
        <v>5.6099999999999997E-2</v>
      </c>
      <c r="Q163" t="s">
        <v>18</v>
      </c>
      <c r="S163" t="str">
        <f t="shared" si="14"/>
        <v>Profit</v>
      </c>
      <c r="T163">
        <f t="shared" si="15"/>
        <v>2019</v>
      </c>
      <c r="U163" t="str">
        <f t="shared" si="16"/>
        <v>Mar</v>
      </c>
      <c r="V163" t="str">
        <f t="shared" si="17"/>
        <v>QTR1</v>
      </c>
      <c r="W163" t="str">
        <f t="shared" si="18"/>
        <v>2019-QTR1</v>
      </c>
    </row>
    <row r="164" spans="1:23" x14ac:dyDescent="0.35">
      <c r="A164" t="s">
        <v>87</v>
      </c>
      <c r="B164" t="s">
        <v>17</v>
      </c>
      <c r="C164" s="1">
        <v>43553.40625</v>
      </c>
      <c r="D164">
        <v>48</v>
      </c>
      <c r="E164" s="1">
        <v>43553.416666666664</v>
      </c>
      <c r="F164">
        <v>47.45</v>
      </c>
      <c r="G164" s="2">
        <v>-1.15E-2</v>
      </c>
      <c r="H164">
        <v>-5983.25</v>
      </c>
      <c r="I164" s="2">
        <v>-1.1900000000000001E-2</v>
      </c>
      <c r="J164">
        <v>10515</v>
      </c>
      <c r="K164">
        <v>504720</v>
      </c>
      <c r="L164">
        <v>39945.449999999997</v>
      </c>
      <c r="M164">
        <v>2</v>
      </c>
      <c r="N164">
        <v>-2991.62</v>
      </c>
      <c r="O164" s="2">
        <v>-1.15E-2</v>
      </c>
      <c r="P164" s="2">
        <v>5.1999999999999998E-3</v>
      </c>
      <c r="Q164" t="s">
        <v>18</v>
      </c>
      <c r="S164" t="str">
        <f t="shared" si="14"/>
        <v>Loss</v>
      </c>
      <c r="T164">
        <f t="shared" si="15"/>
        <v>2019</v>
      </c>
      <c r="U164" t="str">
        <f t="shared" si="16"/>
        <v>Mar</v>
      </c>
      <c r="V164" t="str">
        <f t="shared" si="17"/>
        <v>QTR1</v>
      </c>
      <c r="W164" t="str">
        <f t="shared" si="18"/>
        <v>2019-QTR1</v>
      </c>
    </row>
    <row r="165" spans="1:23" x14ac:dyDescent="0.35">
      <c r="A165" t="s">
        <v>164</v>
      </c>
      <c r="B165" t="s">
        <v>17</v>
      </c>
      <c r="C165" s="1">
        <v>43553.40625</v>
      </c>
      <c r="D165">
        <v>53.25</v>
      </c>
      <c r="E165" s="1">
        <v>43553.427083333336</v>
      </c>
      <c r="F165">
        <v>53.55</v>
      </c>
      <c r="G165" s="2">
        <v>5.5999999999999999E-3</v>
      </c>
      <c r="H165">
        <v>2638.3</v>
      </c>
      <c r="I165" s="2">
        <v>5.1999999999999998E-3</v>
      </c>
      <c r="J165">
        <v>9461</v>
      </c>
      <c r="K165">
        <v>503798.25</v>
      </c>
      <c r="L165">
        <v>42583.75</v>
      </c>
      <c r="M165">
        <v>3</v>
      </c>
      <c r="N165">
        <v>879.43</v>
      </c>
      <c r="O165" s="2">
        <v>-7.4999999999999997E-3</v>
      </c>
      <c r="P165" s="2">
        <v>1.6E-2</v>
      </c>
      <c r="Q165" t="s">
        <v>18</v>
      </c>
      <c r="S165" t="str">
        <f t="shared" si="14"/>
        <v>Profit</v>
      </c>
      <c r="T165">
        <f t="shared" si="15"/>
        <v>2019</v>
      </c>
      <c r="U165" t="str">
        <f t="shared" si="16"/>
        <v>Mar</v>
      </c>
      <c r="V165" t="str">
        <f t="shared" si="17"/>
        <v>QTR1</v>
      </c>
      <c r="W165" t="str">
        <f t="shared" si="18"/>
        <v>2019-QTR1</v>
      </c>
    </row>
    <row r="166" spans="1:23" x14ac:dyDescent="0.35">
      <c r="A166" t="s">
        <v>165</v>
      </c>
      <c r="B166" t="s">
        <v>17</v>
      </c>
      <c r="C166" s="1">
        <v>43553.427083333336</v>
      </c>
      <c r="D166">
        <v>335.75</v>
      </c>
      <c r="E166" s="1">
        <v>43553.479166666664</v>
      </c>
      <c r="F166">
        <v>333.9</v>
      </c>
      <c r="G166" s="2">
        <v>-5.4999999999999997E-3</v>
      </c>
      <c r="H166">
        <v>-2975</v>
      </c>
      <c r="I166" s="2">
        <v>-5.8999999999999999E-3</v>
      </c>
      <c r="J166">
        <v>1500</v>
      </c>
      <c r="K166">
        <v>503625</v>
      </c>
      <c r="L166">
        <v>39608.75</v>
      </c>
      <c r="M166">
        <v>6</v>
      </c>
      <c r="N166">
        <v>-495.83</v>
      </c>
      <c r="O166" s="2">
        <v>-7.9000000000000008E-3</v>
      </c>
      <c r="P166" s="2">
        <v>8.0000000000000002E-3</v>
      </c>
      <c r="Q166" t="s">
        <v>18</v>
      </c>
      <c r="S166" t="str">
        <f t="shared" si="14"/>
        <v>Loss</v>
      </c>
      <c r="T166">
        <f t="shared" si="15"/>
        <v>2019</v>
      </c>
      <c r="U166" t="str">
        <f t="shared" si="16"/>
        <v>Mar</v>
      </c>
      <c r="V166" t="str">
        <f t="shared" si="17"/>
        <v>QTR1</v>
      </c>
      <c r="W166" t="str">
        <f t="shared" si="18"/>
        <v>2019-QTR1</v>
      </c>
    </row>
    <row r="167" spans="1:23" x14ac:dyDescent="0.35">
      <c r="A167" t="s">
        <v>110</v>
      </c>
      <c r="B167" t="s">
        <v>17</v>
      </c>
      <c r="C167" s="1">
        <v>43553.416666666664</v>
      </c>
      <c r="D167">
        <v>221.85</v>
      </c>
      <c r="E167" s="1">
        <v>43553.510416666664</v>
      </c>
      <c r="F167">
        <v>221.85</v>
      </c>
      <c r="G167" s="2">
        <v>0</v>
      </c>
      <c r="H167">
        <v>-200</v>
      </c>
      <c r="I167" s="2">
        <v>-4.0000000000000002E-4</v>
      </c>
      <c r="J167">
        <v>2262</v>
      </c>
      <c r="K167">
        <v>501824.72</v>
      </c>
      <c r="L167">
        <v>39408.75</v>
      </c>
      <c r="M167">
        <v>10</v>
      </c>
      <c r="N167">
        <v>-20</v>
      </c>
      <c r="O167" s="2">
        <v>-3.8E-3</v>
      </c>
      <c r="P167" s="2">
        <v>8.0999999999999996E-3</v>
      </c>
      <c r="Q167" t="s">
        <v>18</v>
      </c>
      <c r="S167" t="str">
        <f t="shared" si="14"/>
        <v>Loss</v>
      </c>
      <c r="T167">
        <f t="shared" si="15"/>
        <v>2019</v>
      </c>
      <c r="U167" t="str">
        <f t="shared" si="16"/>
        <v>Mar</v>
      </c>
      <c r="V167" t="str">
        <f t="shared" si="17"/>
        <v>QTR1</v>
      </c>
      <c r="W167" t="str">
        <f t="shared" si="18"/>
        <v>2019-QTR1</v>
      </c>
    </row>
    <row r="168" spans="1:23" x14ac:dyDescent="0.35">
      <c r="A168" t="s">
        <v>111</v>
      </c>
      <c r="B168" t="s">
        <v>17</v>
      </c>
      <c r="C168" s="1">
        <v>43553.40625</v>
      </c>
      <c r="D168">
        <v>86.85</v>
      </c>
      <c r="E168" s="1">
        <v>43553.572916666664</v>
      </c>
      <c r="F168">
        <v>87.2</v>
      </c>
      <c r="G168" s="2">
        <v>4.0000000000000001E-3</v>
      </c>
      <c r="H168">
        <v>1824.4</v>
      </c>
      <c r="I168" s="2">
        <v>3.5999999999999999E-3</v>
      </c>
      <c r="J168">
        <v>5784</v>
      </c>
      <c r="K168">
        <v>502340.41</v>
      </c>
      <c r="L168">
        <v>41233.15</v>
      </c>
      <c r="M168">
        <v>17</v>
      </c>
      <c r="N168">
        <v>107.32</v>
      </c>
      <c r="O168" s="2">
        <v>-4.5999999999999999E-3</v>
      </c>
      <c r="P168" s="2">
        <v>1.44E-2</v>
      </c>
      <c r="Q168" t="s">
        <v>18</v>
      </c>
      <c r="S168" t="str">
        <f t="shared" si="14"/>
        <v>Profit</v>
      </c>
      <c r="T168">
        <f t="shared" si="15"/>
        <v>2019</v>
      </c>
      <c r="U168" t="str">
        <f t="shared" si="16"/>
        <v>Mar</v>
      </c>
      <c r="V168" t="str">
        <f t="shared" si="17"/>
        <v>QTR1</v>
      </c>
      <c r="W168" t="str">
        <f t="shared" si="18"/>
        <v>2019-QTR1</v>
      </c>
    </row>
    <row r="169" spans="1:23" x14ac:dyDescent="0.35">
      <c r="A169" t="s">
        <v>78</v>
      </c>
      <c r="B169" t="s">
        <v>17</v>
      </c>
      <c r="C169" s="1">
        <v>43553.489583333336</v>
      </c>
      <c r="D169">
        <v>55.2</v>
      </c>
      <c r="E169" s="1">
        <v>43553.572916666664</v>
      </c>
      <c r="F169">
        <v>54.95</v>
      </c>
      <c r="G169" s="2">
        <v>-4.4999999999999997E-3</v>
      </c>
      <c r="H169">
        <v>-2470.75</v>
      </c>
      <c r="I169" s="2">
        <v>-4.8999999999999998E-3</v>
      </c>
      <c r="J169">
        <v>9083</v>
      </c>
      <c r="K169">
        <v>501381.59</v>
      </c>
      <c r="L169">
        <v>38762.400000000001</v>
      </c>
      <c r="M169">
        <v>9</v>
      </c>
      <c r="N169">
        <v>-274.52999999999997</v>
      </c>
      <c r="O169" s="2">
        <v>-4.4999999999999997E-3</v>
      </c>
      <c r="P169" s="2">
        <v>7.1999999999999998E-3</v>
      </c>
      <c r="Q169" t="s">
        <v>18</v>
      </c>
      <c r="S169" t="str">
        <f t="shared" si="14"/>
        <v>Loss</v>
      </c>
      <c r="T169">
        <f t="shared" si="15"/>
        <v>2019</v>
      </c>
      <c r="U169" t="str">
        <f t="shared" si="16"/>
        <v>Mar</v>
      </c>
      <c r="V169" t="str">
        <f t="shared" si="17"/>
        <v>QTR1</v>
      </c>
      <c r="W169" t="str">
        <f t="shared" si="18"/>
        <v>2019-QTR1</v>
      </c>
    </row>
    <row r="170" spans="1:23" x14ac:dyDescent="0.35">
      <c r="A170" t="s">
        <v>103</v>
      </c>
      <c r="B170" t="s">
        <v>17</v>
      </c>
      <c r="C170" s="1">
        <v>43553.510416666664</v>
      </c>
      <c r="D170">
        <v>11.5</v>
      </c>
      <c r="E170" s="1">
        <v>43553.583333333336</v>
      </c>
      <c r="F170">
        <v>11.4</v>
      </c>
      <c r="G170" s="2">
        <v>-8.6999999999999994E-3</v>
      </c>
      <c r="H170">
        <v>-4547.8</v>
      </c>
      <c r="I170" s="2">
        <v>-9.1000000000000004E-3</v>
      </c>
      <c r="J170">
        <v>43478</v>
      </c>
      <c r="K170">
        <v>499997</v>
      </c>
      <c r="L170">
        <v>34214.6</v>
      </c>
      <c r="M170">
        <v>8</v>
      </c>
      <c r="N170">
        <v>-568.47</v>
      </c>
      <c r="O170" s="2">
        <v>-8.6999999999999994E-3</v>
      </c>
      <c r="P170" s="2">
        <v>2.1700000000000001E-2</v>
      </c>
      <c r="Q170" t="s">
        <v>18</v>
      </c>
      <c r="S170" t="str">
        <f t="shared" si="14"/>
        <v>Loss</v>
      </c>
      <c r="T170">
        <f t="shared" si="15"/>
        <v>2019</v>
      </c>
      <c r="U170" t="str">
        <f t="shared" si="16"/>
        <v>Mar</v>
      </c>
      <c r="V170" t="str">
        <f t="shared" si="17"/>
        <v>QTR1</v>
      </c>
      <c r="W170" t="str">
        <f t="shared" si="18"/>
        <v>2019-QTR1</v>
      </c>
    </row>
    <row r="171" spans="1:23" x14ac:dyDescent="0.35">
      <c r="A171" t="s">
        <v>166</v>
      </c>
      <c r="B171" t="s">
        <v>17</v>
      </c>
      <c r="C171" s="1">
        <v>43553.583333333336</v>
      </c>
      <c r="D171">
        <v>327.75</v>
      </c>
      <c r="E171" s="1">
        <v>43553.614583333336</v>
      </c>
      <c r="F171">
        <v>327.10000000000002</v>
      </c>
      <c r="G171" s="2">
        <v>-2E-3</v>
      </c>
      <c r="H171">
        <v>-1195.8</v>
      </c>
      <c r="I171" s="2">
        <v>-2.3999999999999998E-3</v>
      </c>
      <c r="J171">
        <v>1532</v>
      </c>
      <c r="K171">
        <v>502113</v>
      </c>
      <c r="L171">
        <v>33018.800000000003</v>
      </c>
      <c r="M171">
        <v>4</v>
      </c>
      <c r="N171">
        <v>-298.95</v>
      </c>
      <c r="O171" s="2">
        <v>-4.1000000000000003E-3</v>
      </c>
      <c r="P171" s="2">
        <v>8.2000000000000007E-3</v>
      </c>
      <c r="Q171" t="s">
        <v>18</v>
      </c>
      <c r="S171" t="str">
        <f t="shared" si="14"/>
        <v>Loss</v>
      </c>
      <c r="T171">
        <f t="shared" si="15"/>
        <v>2019</v>
      </c>
      <c r="U171" t="str">
        <f t="shared" si="16"/>
        <v>Mar</v>
      </c>
      <c r="V171" t="str">
        <f t="shared" si="17"/>
        <v>QTR1</v>
      </c>
      <c r="W171" t="str">
        <f t="shared" si="18"/>
        <v>2019-QTR1</v>
      </c>
    </row>
    <row r="172" spans="1:23" x14ac:dyDescent="0.35">
      <c r="A172" t="s">
        <v>108</v>
      </c>
      <c r="B172" t="s">
        <v>17</v>
      </c>
      <c r="C172" s="1">
        <v>43553.59375</v>
      </c>
      <c r="D172">
        <v>98.8</v>
      </c>
      <c r="E172" s="1">
        <v>43553.614583333336</v>
      </c>
      <c r="F172">
        <v>98.5</v>
      </c>
      <c r="G172" s="2">
        <v>-3.0000000000000001E-3</v>
      </c>
      <c r="H172">
        <v>-1717.4</v>
      </c>
      <c r="I172" s="2">
        <v>-3.3999999999999998E-3</v>
      </c>
      <c r="J172">
        <v>5058</v>
      </c>
      <c r="K172">
        <v>499730.41</v>
      </c>
      <c r="L172">
        <v>31301.4</v>
      </c>
      <c r="M172">
        <v>3</v>
      </c>
      <c r="N172">
        <v>-572.47</v>
      </c>
      <c r="O172" s="2">
        <v>-3.0000000000000001E-3</v>
      </c>
      <c r="P172" s="2">
        <v>1E-3</v>
      </c>
      <c r="Q172" t="s">
        <v>18</v>
      </c>
      <c r="S172" t="str">
        <f t="shared" si="14"/>
        <v>Loss</v>
      </c>
      <c r="T172">
        <f t="shared" si="15"/>
        <v>2019</v>
      </c>
      <c r="U172" t="str">
        <f t="shared" si="16"/>
        <v>Mar</v>
      </c>
      <c r="V172" t="str">
        <f t="shared" si="17"/>
        <v>QTR1</v>
      </c>
      <c r="W172" t="str">
        <f t="shared" si="18"/>
        <v>2019-QTR1</v>
      </c>
    </row>
    <row r="173" spans="1:23" x14ac:dyDescent="0.35">
      <c r="A173" t="s">
        <v>77</v>
      </c>
      <c r="B173" t="s">
        <v>67</v>
      </c>
      <c r="C173" s="1">
        <v>43553.572916666664</v>
      </c>
      <c r="D173">
        <v>6.25</v>
      </c>
      <c r="E173" s="1">
        <v>43553.625</v>
      </c>
      <c r="F173">
        <v>6.2</v>
      </c>
      <c r="G173" s="2">
        <v>-8.0000000000000002E-3</v>
      </c>
      <c r="H173">
        <v>3737</v>
      </c>
      <c r="I173" s="2">
        <v>7.6E-3</v>
      </c>
      <c r="J173">
        <v>78740</v>
      </c>
      <c r="K173">
        <v>492125</v>
      </c>
      <c r="L173">
        <v>35038.400000000001</v>
      </c>
      <c r="M173">
        <v>6</v>
      </c>
      <c r="N173">
        <v>622.83000000000004</v>
      </c>
      <c r="O173" s="2">
        <v>-1.6E-2</v>
      </c>
      <c r="P173" s="2">
        <v>3.2000000000000001E-2</v>
      </c>
      <c r="Q173" t="s">
        <v>18</v>
      </c>
      <c r="S173" t="str">
        <f t="shared" si="14"/>
        <v>Profit</v>
      </c>
      <c r="T173">
        <f t="shared" si="15"/>
        <v>2019</v>
      </c>
      <c r="U173" t="str">
        <f t="shared" si="16"/>
        <v>Mar</v>
      </c>
      <c r="V173" t="str">
        <f t="shared" si="17"/>
        <v>QTR1</v>
      </c>
      <c r="W173" t="str">
        <f t="shared" si="18"/>
        <v>2019-QTR1</v>
      </c>
    </row>
    <row r="174" spans="1:23" x14ac:dyDescent="0.35">
      <c r="A174" t="s">
        <v>126</v>
      </c>
      <c r="B174" t="s">
        <v>17</v>
      </c>
      <c r="C174" s="1">
        <v>43553.40625</v>
      </c>
      <c r="D174">
        <v>90.2</v>
      </c>
      <c r="E174" s="1">
        <v>43553.635416666664</v>
      </c>
      <c r="F174">
        <v>92</v>
      </c>
      <c r="G174" s="2">
        <v>0.02</v>
      </c>
      <c r="H174">
        <v>9822.4</v>
      </c>
      <c r="I174" s="2">
        <v>1.9599999999999999E-2</v>
      </c>
      <c r="J174">
        <v>5568</v>
      </c>
      <c r="K174">
        <v>502233.59</v>
      </c>
      <c r="L174">
        <v>44860.800000000003</v>
      </c>
      <c r="M174">
        <v>23</v>
      </c>
      <c r="N174">
        <v>427.06</v>
      </c>
      <c r="O174" s="2">
        <v>-4.4000000000000003E-3</v>
      </c>
      <c r="P174" s="2">
        <v>3.3300000000000003E-2</v>
      </c>
      <c r="Q174" t="s">
        <v>18</v>
      </c>
      <c r="S174" t="str">
        <f t="shared" si="14"/>
        <v>Profit</v>
      </c>
      <c r="T174">
        <f t="shared" si="15"/>
        <v>2019</v>
      </c>
      <c r="U174" t="str">
        <f t="shared" si="16"/>
        <v>Mar</v>
      </c>
      <c r="V174" t="str">
        <f t="shared" si="17"/>
        <v>QTR1</v>
      </c>
      <c r="W174" t="str">
        <f t="shared" si="18"/>
        <v>2019-QTR1</v>
      </c>
    </row>
    <row r="175" spans="1:23" x14ac:dyDescent="0.35">
      <c r="A175" t="s">
        <v>167</v>
      </c>
      <c r="B175" t="s">
        <v>17</v>
      </c>
      <c r="C175" s="1">
        <v>43553.614583333336</v>
      </c>
      <c r="D175">
        <v>118.05</v>
      </c>
      <c r="E175" s="1">
        <v>43553.635416666664</v>
      </c>
      <c r="F175">
        <v>118.2</v>
      </c>
      <c r="G175" s="2">
        <v>1.2999999999999999E-3</v>
      </c>
      <c r="H175">
        <v>438.85</v>
      </c>
      <c r="I175" s="2">
        <v>8.9999999999999998E-4</v>
      </c>
      <c r="J175">
        <v>4259</v>
      </c>
      <c r="K175">
        <v>502774.97</v>
      </c>
      <c r="L175">
        <v>45299.65</v>
      </c>
      <c r="M175">
        <v>3</v>
      </c>
      <c r="N175">
        <v>146.28</v>
      </c>
      <c r="O175" s="2">
        <v>-5.4999999999999997E-3</v>
      </c>
      <c r="P175" s="2">
        <v>5.4999999999999997E-3</v>
      </c>
      <c r="Q175" t="s">
        <v>18</v>
      </c>
      <c r="S175" t="str">
        <f t="shared" si="14"/>
        <v>Profit</v>
      </c>
      <c r="T175">
        <f t="shared" si="15"/>
        <v>2019</v>
      </c>
      <c r="U175" t="str">
        <f t="shared" si="16"/>
        <v>Mar</v>
      </c>
      <c r="V175" t="str">
        <f t="shared" si="17"/>
        <v>QTR1</v>
      </c>
      <c r="W175" t="str">
        <f t="shared" si="18"/>
        <v>2019-QTR1</v>
      </c>
    </row>
    <row r="176" spans="1:23" x14ac:dyDescent="0.35">
      <c r="A176" t="s">
        <v>145</v>
      </c>
      <c r="B176" t="s">
        <v>17</v>
      </c>
      <c r="C176" s="1">
        <v>43563.40625</v>
      </c>
      <c r="D176">
        <v>112.3</v>
      </c>
      <c r="E176" s="1">
        <v>43563.427083333336</v>
      </c>
      <c r="F176">
        <v>111.25</v>
      </c>
      <c r="G176" s="2">
        <v>-9.2999999999999992E-3</v>
      </c>
      <c r="H176">
        <v>-4895.6000000000004</v>
      </c>
      <c r="I176" s="2">
        <v>-9.7000000000000003E-3</v>
      </c>
      <c r="J176">
        <v>4472</v>
      </c>
      <c r="K176">
        <v>502205.63</v>
      </c>
      <c r="L176">
        <v>40404.050000000003</v>
      </c>
      <c r="M176">
        <v>3</v>
      </c>
      <c r="N176">
        <v>-1631.87</v>
      </c>
      <c r="O176" s="2">
        <v>-9.2999999999999992E-3</v>
      </c>
      <c r="P176" s="2">
        <v>5.3E-3</v>
      </c>
      <c r="Q176" t="s">
        <v>18</v>
      </c>
      <c r="S176" t="str">
        <f t="shared" si="14"/>
        <v>Loss</v>
      </c>
      <c r="T176">
        <f t="shared" si="15"/>
        <v>2019</v>
      </c>
      <c r="U176" t="str">
        <f t="shared" si="16"/>
        <v>Apr</v>
      </c>
      <c r="V176" t="str">
        <f t="shared" si="17"/>
        <v>QTR2</v>
      </c>
      <c r="W176" t="str">
        <f t="shared" si="18"/>
        <v>2019-QTR2</v>
      </c>
    </row>
    <row r="177" spans="1:23" x14ac:dyDescent="0.35">
      <c r="A177" t="s">
        <v>167</v>
      </c>
      <c r="B177" t="s">
        <v>17</v>
      </c>
      <c r="C177" s="1">
        <v>43563.40625</v>
      </c>
      <c r="D177">
        <v>120.55</v>
      </c>
      <c r="E177" s="1">
        <v>43563.4375</v>
      </c>
      <c r="F177">
        <v>119.45</v>
      </c>
      <c r="G177" s="2">
        <v>-9.1000000000000004E-3</v>
      </c>
      <c r="H177">
        <v>-4783.7</v>
      </c>
      <c r="I177" s="2">
        <v>-9.4999999999999998E-3</v>
      </c>
      <c r="J177">
        <v>4167</v>
      </c>
      <c r="K177">
        <v>502331.88</v>
      </c>
      <c r="L177">
        <v>35620.35</v>
      </c>
      <c r="M177">
        <v>4</v>
      </c>
      <c r="N177">
        <v>-1195.92</v>
      </c>
      <c r="O177" s="2">
        <v>-9.4999999999999998E-3</v>
      </c>
      <c r="P177" s="2">
        <v>3.3E-3</v>
      </c>
      <c r="Q177" t="s">
        <v>18</v>
      </c>
      <c r="S177" t="str">
        <f t="shared" si="14"/>
        <v>Loss</v>
      </c>
      <c r="T177">
        <f t="shared" si="15"/>
        <v>2019</v>
      </c>
      <c r="U177" t="str">
        <f t="shared" si="16"/>
        <v>Apr</v>
      </c>
      <c r="V177" t="str">
        <f t="shared" si="17"/>
        <v>QTR2</v>
      </c>
      <c r="W177" t="str">
        <f t="shared" si="18"/>
        <v>2019-QTR2</v>
      </c>
    </row>
    <row r="178" spans="1:23" x14ac:dyDescent="0.35">
      <c r="A178" t="s">
        <v>133</v>
      </c>
      <c r="B178" t="s">
        <v>17</v>
      </c>
      <c r="C178" s="1">
        <v>43563.40625</v>
      </c>
      <c r="D178">
        <v>18</v>
      </c>
      <c r="E178" s="1">
        <v>43563.489583333336</v>
      </c>
      <c r="F178">
        <v>17.7</v>
      </c>
      <c r="G178" s="2">
        <v>-1.67E-2</v>
      </c>
      <c r="H178">
        <v>-8603.2999999999993</v>
      </c>
      <c r="I178" s="2">
        <v>-1.7100000000000001E-2</v>
      </c>
      <c r="J178">
        <v>28011</v>
      </c>
      <c r="K178">
        <v>504198</v>
      </c>
      <c r="L178">
        <v>27017.05</v>
      </c>
      <c r="M178">
        <v>9</v>
      </c>
      <c r="N178">
        <v>-955.92</v>
      </c>
      <c r="O178" s="2">
        <v>-1.67E-2</v>
      </c>
      <c r="P178" s="2">
        <v>8.3000000000000001E-3</v>
      </c>
      <c r="Q178" t="s">
        <v>18</v>
      </c>
      <c r="S178" t="str">
        <f t="shared" si="14"/>
        <v>Loss</v>
      </c>
      <c r="T178">
        <f t="shared" si="15"/>
        <v>2019</v>
      </c>
      <c r="U178" t="str">
        <f t="shared" si="16"/>
        <v>Apr</v>
      </c>
      <c r="V178" t="str">
        <f t="shared" si="17"/>
        <v>QTR2</v>
      </c>
      <c r="W178" t="str">
        <f t="shared" si="18"/>
        <v>2019-QTR2</v>
      </c>
    </row>
    <row r="179" spans="1:23" x14ac:dyDescent="0.35">
      <c r="A179" t="s">
        <v>147</v>
      </c>
      <c r="B179" t="s">
        <v>67</v>
      </c>
      <c r="C179" s="1">
        <v>43563.5</v>
      </c>
      <c r="D179">
        <v>71.25</v>
      </c>
      <c r="E179" s="1">
        <v>43563.520833333336</v>
      </c>
      <c r="F179">
        <v>71.349999999999994</v>
      </c>
      <c r="G179" s="2">
        <v>1.4E-3</v>
      </c>
      <c r="H179">
        <v>-901.8</v>
      </c>
      <c r="I179" s="2">
        <v>-1.8E-3</v>
      </c>
      <c r="J179">
        <v>7018</v>
      </c>
      <c r="K179">
        <v>500032.5</v>
      </c>
      <c r="L179">
        <v>26115.25</v>
      </c>
      <c r="M179">
        <v>3</v>
      </c>
      <c r="N179">
        <v>-300.60000000000002</v>
      </c>
      <c r="O179" s="2">
        <v>-1.4E-3</v>
      </c>
      <c r="P179" s="2">
        <v>2.8E-3</v>
      </c>
      <c r="Q179" t="s">
        <v>18</v>
      </c>
      <c r="S179" t="str">
        <f t="shared" si="14"/>
        <v>Loss</v>
      </c>
      <c r="T179">
        <f t="shared" si="15"/>
        <v>2019</v>
      </c>
      <c r="U179" t="str">
        <f t="shared" si="16"/>
        <v>Apr</v>
      </c>
      <c r="V179" t="str">
        <f t="shared" si="17"/>
        <v>QTR2</v>
      </c>
      <c r="W179" t="str">
        <f t="shared" si="18"/>
        <v>2019-QTR2</v>
      </c>
    </row>
    <row r="180" spans="1:23" x14ac:dyDescent="0.35">
      <c r="A180" t="s">
        <v>71</v>
      </c>
      <c r="B180" t="s">
        <v>17</v>
      </c>
      <c r="C180" s="1">
        <v>43563.40625</v>
      </c>
      <c r="D180">
        <v>107.05</v>
      </c>
      <c r="E180" s="1">
        <v>43563.625</v>
      </c>
      <c r="F180">
        <v>106.5</v>
      </c>
      <c r="G180" s="2">
        <v>-5.1000000000000004E-3</v>
      </c>
      <c r="H180">
        <v>-2770.15</v>
      </c>
      <c r="I180" s="2">
        <v>-5.4999999999999997E-3</v>
      </c>
      <c r="J180">
        <v>4673</v>
      </c>
      <c r="K180">
        <v>500244.66</v>
      </c>
      <c r="L180">
        <v>23345.1</v>
      </c>
      <c r="M180">
        <v>22</v>
      </c>
      <c r="N180">
        <v>-125.92</v>
      </c>
      <c r="O180" s="2">
        <v>-5.1000000000000004E-3</v>
      </c>
      <c r="P180" s="2">
        <v>8.8999999999999999E-3</v>
      </c>
      <c r="Q180" t="s">
        <v>18</v>
      </c>
      <c r="S180" t="str">
        <f t="shared" si="14"/>
        <v>Loss</v>
      </c>
      <c r="T180">
        <f t="shared" si="15"/>
        <v>2019</v>
      </c>
      <c r="U180" t="str">
        <f t="shared" si="16"/>
        <v>Apr</v>
      </c>
      <c r="V180" t="str">
        <f t="shared" si="17"/>
        <v>QTR2</v>
      </c>
      <c r="W180" t="str">
        <f t="shared" si="18"/>
        <v>2019-QTR2</v>
      </c>
    </row>
    <row r="181" spans="1:23" x14ac:dyDescent="0.35">
      <c r="A181" t="s">
        <v>84</v>
      </c>
      <c r="B181" t="s">
        <v>67</v>
      </c>
      <c r="C181" s="1">
        <v>43563.427083333336</v>
      </c>
      <c r="D181">
        <v>57.85</v>
      </c>
      <c r="E181" s="1">
        <v>43563.635416666664</v>
      </c>
      <c r="F181">
        <v>55.85</v>
      </c>
      <c r="G181" s="2">
        <v>-3.4599999999999999E-2</v>
      </c>
      <c r="H181">
        <v>17072</v>
      </c>
      <c r="I181" s="2">
        <v>3.4200000000000001E-2</v>
      </c>
      <c r="J181">
        <v>8636</v>
      </c>
      <c r="K181">
        <v>499592.59</v>
      </c>
      <c r="L181">
        <v>40417.1</v>
      </c>
      <c r="M181">
        <v>21</v>
      </c>
      <c r="N181">
        <v>812.95</v>
      </c>
      <c r="O181" s="2">
        <v>-8.9999999999999998E-4</v>
      </c>
      <c r="P181" s="2">
        <v>3.4599999999999999E-2</v>
      </c>
      <c r="Q181" t="s">
        <v>18</v>
      </c>
      <c r="S181" t="str">
        <f t="shared" si="14"/>
        <v>Profit</v>
      </c>
      <c r="T181">
        <f t="shared" si="15"/>
        <v>2019</v>
      </c>
      <c r="U181" t="str">
        <f t="shared" si="16"/>
        <v>Apr</v>
      </c>
      <c r="V181" t="str">
        <f t="shared" si="17"/>
        <v>QTR2</v>
      </c>
      <c r="W181" t="str">
        <f t="shared" si="18"/>
        <v>2019-QTR2</v>
      </c>
    </row>
    <row r="182" spans="1:23" x14ac:dyDescent="0.35">
      <c r="A182" t="s">
        <v>148</v>
      </c>
      <c r="B182" t="s">
        <v>67</v>
      </c>
      <c r="C182" s="1">
        <v>43563.4375</v>
      </c>
      <c r="D182">
        <v>192.5</v>
      </c>
      <c r="E182" s="1">
        <v>43563.635416666664</v>
      </c>
      <c r="F182">
        <v>184.4</v>
      </c>
      <c r="G182" s="2">
        <v>-4.2099999999999999E-2</v>
      </c>
      <c r="H182">
        <v>20835.7</v>
      </c>
      <c r="I182" s="2">
        <v>4.1700000000000001E-2</v>
      </c>
      <c r="J182">
        <v>2597</v>
      </c>
      <c r="K182">
        <v>499922.5</v>
      </c>
      <c r="L182">
        <v>61252.800000000003</v>
      </c>
      <c r="M182">
        <v>20</v>
      </c>
      <c r="N182">
        <v>1041.78</v>
      </c>
      <c r="O182" s="2">
        <v>-2.8999999999999998E-3</v>
      </c>
      <c r="P182" s="2">
        <v>5.5599999999999997E-2</v>
      </c>
      <c r="Q182" t="s">
        <v>18</v>
      </c>
      <c r="S182" t="str">
        <f t="shared" si="14"/>
        <v>Profit</v>
      </c>
      <c r="T182">
        <f t="shared" si="15"/>
        <v>2019</v>
      </c>
      <c r="U182" t="str">
        <f t="shared" si="16"/>
        <v>Apr</v>
      </c>
      <c r="V182" t="str">
        <f t="shared" si="17"/>
        <v>QTR2</v>
      </c>
      <c r="W182" t="str">
        <f t="shared" si="18"/>
        <v>2019-QTR2</v>
      </c>
    </row>
    <row r="183" spans="1:23" x14ac:dyDescent="0.35">
      <c r="A183" t="s">
        <v>168</v>
      </c>
      <c r="B183" t="s">
        <v>67</v>
      </c>
      <c r="C183" s="1">
        <v>43563.53125</v>
      </c>
      <c r="D183">
        <v>93.3</v>
      </c>
      <c r="E183" s="1">
        <v>43563.635416666664</v>
      </c>
      <c r="F183">
        <v>92.55</v>
      </c>
      <c r="G183" s="2">
        <v>-8.0000000000000002E-3</v>
      </c>
      <c r="H183">
        <v>3784.75</v>
      </c>
      <c r="I183" s="2">
        <v>7.6E-3</v>
      </c>
      <c r="J183">
        <v>5313</v>
      </c>
      <c r="K183">
        <v>495702.91</v>
      </c>
      <c r="L183">
        <v>65037.55</v>
      </c>
      <c r="M183">
        <v>11</v>
      </c>
      <c r="N183">
        <v>344.07</v>
      </c>
      <c r="O183" s="2">
        <v>-8.6E-3</v>
      </c>
      <c r="P183" s="2">
        <v>1.55E-2</v>
      </c>
      <c r="Q183" t="s">
        <v>18</v>
      </c>
      <c r="S183" t="str">
        <f t="shared" si="14"/>
        <v>Profit</v>
      </c>
      <c r="T183">
        <f t="shared" si="15"/>
        <v>2019</v>
      </c>
      <c r="U183" t="str">
        <f t="shared" si="16"/>
        <v>Apr</v>
      </c>
      <c r="V183" t="str">
        <f t="shared" si="17"/>
        <v>QTR2</v>
      </c>
      <c r="W183" t="str">
        <f t="shared" si="18"/>
        <v>2019-QTR2</v>
      </c>
    </row>
    <row r="184" spans="1:23" x14ac:dyDescent="0.35">
      <c r="A184" t="s">
        <v>169</v>
      </c>
      <c r="B184" t="s">
        <v>67</v>
      </c>
      <c r="C184" s="1">
        <v>43564.416666666664</v>
      </c>
      <c r="D184">
        <v>140.80000000000001</v>
      </c>
      <c r="E184" s="1">
        <v>43564.46875</v>
      </c>
      <c r="F184">
        <v>137.85</v>
      </c>
      <c r="G184" s="2">
        <v>-2.1000000000000001E-2</v>
      </c>
      <c r="H184">
        <v>10231.200000000001</v>
      </c>
      <c r="I184" s="2">
        <v>2.0500000000000001E-2</v>
      </c>
      <c r="J184">
        <v>3536</v>
      </c>
      <c r="K184">
        <v>497868.81</v>
      </c>
      <c r="L184">
        <v>75268.75</v>
      </c>
      <c r="M184">
        <v>6</v>
      </c>
      <c r="N184">
        <v>1705.2</v>
      </c>
      <c r="O184" s="2">
        <v>-4.3E-3</v>
      </c>
      <c r="P184" s="2">
        <v>3.1300000000000001E-2</v>
      </c>
      <c r="Q184" t="s">
        <v>18</v>
      </c>
      <c r="S184" t="str">
        <f t="shared" si="14"/>
        <v>Profit</v>
      </c>
      <c r="T184">
        <f t="shared" si="15"/>
        <v>2019</v>
      </c>
      <c r="U184" t="str">
        <f t="shared" si="16"/>
        <v>Apr</v>
      </c>
      <c r="V184" t="str">
        <f t="shared" si="17"/>
        <v>QTR2</v>
      </c>
      <c r="W184" t="str">
        <f t="shared" si="18"/>
        <v>2019-QTR2</v>
      </c>
    </row>
    <row r="185" spans="1:23" x14ac:dyDescent="0.35">
      <c r="A185" t="s">
        <v>170</v>
      </c>
      <c r="B185" t="s">
        <v>67</v>
      </c>
      <c r="C185" s="1">
        <v>43564.46875</v>
      </c>
      <c r="D185">
        <v>466</v>
      </c>
      <c r="E185" s="1">
        <v>43564.46875</v>
      </c>
      <c r="F185">
        <v>466.95</v>
      </c>
      <c r="G185" s="2">
        <v>2E-3</v>
      </c>
      <c r="H185">
        <v>-1219.3499999999999</v>
      </c>
      <c r="I185" s="2">
        <v>-2.3999999999999998E-3</v>
      </c>
      <c r="J185">
        <v>1073</v>
      </c>
      <c r="K185">
        <v>500018</v>
      </c>
      <c r="L185">
        <v>74049.399999999994</v>
      </c>
      <c r="M185">
        <v>1</v>
      </c>
      <c r="N185">
        <v>-1219.3499999999999</v>
      </c>
      <c r="O185" s="2">
        <v>-5.1999999999999998E-3</v>
      </c>
      <c r="P185" s="2">
        <v>1E-4</v>
      </c>
      <c r="Q185" t="s">
        <v>18</v>
      </c>
      <c r="S185" t="str">
        <f t="shared" si="14"/>
        <v>Loss</v>
      </c>
      <c r="T185">
        <f t="shared" si="15"/>
        <v>2019</v>
      </c>
      <c r="U185" t="str">
        <f t="shared" si="16"/>
        <v>Apr</v>
      </c>
      <c r="V185" t="str">
        <f t="shared" si="17"/>
        <v>QTR2</v>
      </c>
      <c r="W185" t="str">
        <f t="shared" si="18"/>
        <v>2019-QTR2</v>
      </c>
    </row>
    <row r="186" spans="1:23" x14ac:dyDescent="0.35">
      <c r="A186" t="s">
        <v>160</v>
      </c>
      <c r="B186" t="s">
        <v>67</v>
      </c>
      <c r="C186" s="1">
        <v>43564.479166666664</v>
      </c>
      <c r="D186">
        <v>485</v>
      </c>
      <c r="E186" s="1">
        <v>43564.520833333336</v>
      </c>
      <c r="F186">
        <v>488.45</v>
      </c>
      <c r="G186" s="2">
        <v>7.1000000000000004E-3</v>
      </c>
      <c r="H186">
        <v>-3750.05</v>
      </c>
      <c r="I186" s="2">
        <v>-7.4999999999999997E-3</v>
      </c>
      <c r="J186">
        <v>1029</v>
      </c>
      <c r="K186">
        <v>499065</v>
      </c>
      <c r="L186">
        <v>70299.350000000006</v>
      </c>
      <c r="M186">
        <v>5</v>
      </c>
      <c r="N186">
        <v>-750.01</v>
      </c>
      <c r="O186" s="2">
        <v>-7.1000000000000004E-3</v>
      </c>
      <c r="P186" s="2">
        <v>1.1000000000000001E-3</v>
      </c>
      <c r="Q186" t="s">
        <v>18</v>
      </c>
      <c r="S186" t="str">
        <f t="shared" si="14"/>
        <v>Loss</v>
      </c>
      <c r="T186">
        <f t="shared" si="15"/>
        <v>2019</v>
      </c>
      <c r="U186" t="str">
        <f t="shared" si="16"/>
        <v>Apr</v>
      </c>
      <c r="V186" t="str">
        <f t="shared" si="17"/>
        <v>QTR2</v>
      </c>
      <c r="W186" t="str">
        <f t="shared" si="18"/>
        <v>2019-QTR2</v>
      </c>
    </row>
    <row r="187" spans="1:23" x14ac:dyDescent="0.35">
      <c r="A187" t="s">
        <v>137</v>
      </c>
      <c r="B187" t="s">
        <v>67</v>
      </c>
      <c r="C187" s="1">
        <v>43564.416666666664</v>
      </c>
      <c r="D187">
        <v>132.9</v>
      </c>
      <c r="E187" s="1">
        <v>43564.572916666664</v>
      </c>
      <c r="F187">
        <v>133.80000000000001</v>
      </c>
      <c r="G187" s="2">
        <v>6.7999999999999996E-3</v>
      </c>
      <c r="H187">
        <v>-3585.8</v>
      </c>
      <c r="I187" s="2">
        <v>-7.1999999999999998E-3</v>
      </c>
      <c r="J187">
        <v>3762</v>
      </c>
      <c r="K187">
        <v>499969.78</v>
      </c>
      <c r="L187">
        <v>66713.55</v>
      </c>
      <c r="M187">
        <v>16</v>
      </c>
      <c r="N187">
        <v>-224.11</v>
      </c>
      <c r="O187" s="2">
        <v>-6.7999999999999996E-3</v>
      </c>
      <c r="P187" s="2">
        <v>1.24E-2</v>
      </c>
      <c r="Q187" t="s">
        <v>18</v>
      </c>
      <c r="S187" t="str">
        <f t="shared" si="14"/>
        <v>Loss</v>
      </c>
      <c r="T187">
        <f t="shared" si="15"/>
        <v>2019</v>
      </c>
      <c r="U187" t="str">
        <f t="shared" si="16"/>
        <v>Apr</v>
      </c>
      <c r="V187" t="str">
        <f t="shared" si="17"/>
        <v>QTR2</v>
      </c>
      <c r="W187" t="str">
        <f t="shared" si="18"/>
        <v>2019-QTR2</v>
      </c>
    </row>
    <row r="188" spans="1:23" x14ac:dyDescent="0.35">
      <c r="A188" t="s">
        <v>127</v>
      </c>
      <c r="B188" t="s">
        <v>67</v>
      </c>
      <c r="C188" s="1">
        <v>43564.416666666664</v>
      </c>
      <c r="D188">
        <v>885.9</v>
      </c>
      <c r="E188" s="1">
        <v>43564.572916666664</v>
      </c>
      <c r="F188">
        <v>892</v>
      </c>
      <c r="G188" s="2">
        <v>6.8999999999999999E-3</v>
      </c>
      <c r="H188">
        <v>-3634.3</v>
      </c>
      <c r="I188" s="2">
        <v>-7.3000000000000001E-3</v>
      </c>
      <c r="J188">
        <v>563</v>
      </c>
      <c r="K188">
        <v>498761.72</v>
      </c>
      <c r="L188">
        <v>63079.25</v>
      </c>
      <c r="M188">
        <v>16</v>
      </c>
      <c r="N188">
        <v>-227.14</v>
      </c>
      <c r="O188" s="2">
        <v>-6.8999999999999999E-3</v>
      </c>
      <c r="P188" s="2">
        <v>0.01</v>
      </c>
      <c r="Q188" t="s">
        <v>18</v>
      </c>
      <c r="S188" t="str">
        <f t="shared" si="14"/>
        <v>Loss</v>
      </c>
      <c r="T188">
        <f t="shared" si="15"/>
        <v>2019</v>
      </c>
      <c r="U188" t="str">
        <f t="shared" si="16"/>
        <v>Apr</v>
      </c>
      <c r="V188" t="str">
        <f t="shared" si="17"/>
        <v>QTR2</v>
      </c>
      <c r="W188" t="str">
        <f t="shared" si="18"/>
        <v>2019-QTR2</v>
      </c>
    </row>
    <row r="189" spans="1:23" x14ac:dyDescent="0.35">
      <c r="A189" t="s">
        <v>76</v>
      </c>
      <c r="B189" t="s">
        <v>67</v>
      </c>
      <c r="C189" s="1">
        <v>43564.427083333336</v>
      </c>
      <c r="D189">
        <v>51.55</v>
      </c>
      <c r="E189" s="1">
        <v>43564.583333333336</v>
      </c>
      <c r="F189">
        <v>52.15</v>
      </c>
      <c r="G189" s="2">
        <v>1.1599999999999999E-2</v>
      </c>
      <c r="H189">
        <v>-6008.6</v>
      </c>
      <c r="I189" s="2">
        <v>-1.2E-2</v>
      </c>
      <c r="J189">
        <v>9681</v>
      </c>
      <c r="K189">
        <v>499055.53</v>
      </c>
      <c r="L189">
        <v>57070.65</v>
      </c>
      <c r="M189">
        <v>16</v>
      </c>
      <c r="N189">
        <v>-375.54</v>
      </c>
      <c r="O189" s="2">
        <v>-1.1599999999999999E-2</v>
      </c>
      <c r="P189" s="2">
        <v>9.7000000000000003E-3</v>
      </c>
      <c r="Q189" t="s">
        <v>18</v>
      </c>
      <c r="S189" t="str">
        <f t="shared" si="14"/>
        <v>Loss</v>
      </c>
      <c r="T189">
        <f t="shared" si="15"/>
        <v>2019</v>
      </c>
      <c r="U189" t="str">
        <f t="shared" si="16"/>
        <v>Apr</v>
      </c>
      <c r="V189" t="str">
        <f t="shared" si="17"/>
        <v>QTR2</v>
      </c>
      <c r="W189" t="str">
        <f t="shared" si="18"/>
        <v>2019-QTR2</v>
      </c>
    </row>
    <row r="190" spans="1:23" x14ac:dyDescent="0.35">
      <c r="A190" t="s">
        <v>171</v>
      </c>
      <c r="B190" t="s">
        <v>17</v>
      </c>
      <c r="C190" s="1">
        <v>43564.5625</v>
      </c>
      <c r="D190">
        <v>543.5</v>
      </c>
      <c r="E190" s="1">
        <v>43564.635416666664</v>
      </c>
      <c r="F190">
        <v>549.20000000000005</v>
      </c>
      <c r="G190" s="2">
        <v>1.0500000000000001E-2</v>
      </c>
      <c r="H190">
        <v>5061.1000000000004</v>
      </c>
      <c r="I190" s="2">
        <v>1.01E-2</v>
      </c>
      <c r="J190">
        <v>923</v>
      </c>
      <c r="K190">
        <v>501650.5</v>
      </c>
      <c r="L190">
        <v>62131.75</v>
      </c>
      <c r="M190">
        <v>8</v>
      </c>
      <c r="N190">
        <v>632.64</v>
      </c>
      <c r="O190" s="2">
        <v>-3.5999999999999999E-3</v>
      </c>
      <c r="P190" s="2">
        <v>1.24E-2</v>
      </c>
      <c r="Q190" t="s">
        <v>18</v>
      </c>
      <c r="S190" t="str">
        <f t="shared" si="14"/>
        <v>Profit</v>
      </c>
      <c r="T190">
        <f t="shared" si="15"/>
        <v>2019</v>
      </c>
      <c r="U190" t="str">
        <f t="shared" si="16"/>
        <v>Apr</v>
      </c>
      <c r="V190" t="str">
        <f t="shared" si="17"/>
        <v>QTR2</v>
      </c>
      <c r="W190" t="str">
        <f t="shared" si="18"/>
        <v>2019-QTR2</v>
      </c>
    </row>
    <row r="191" spans="1:23" x14ac:dyDescent="0.35">
      <c r="A191" t="s">
        <v>168</v>
      </c>
      <c r="B191" t="s">
        <v>17</v>
      </c>
      <c r="C191" s="1">
        <v>43564.583333333336</v>
      </c>
      <c r="D191">
        <v>94.45</v>
      </c>
      <c r="E191" s="1">
        <v>43564.635416666664</v>
      </c>
      <c r="F191">
        <v>95.25</v>
      </c>
      <c r="G191" s="2">
        <v>8.5000000000000006E-3</v>
      </c>
      <c r="H191">
        <v>4050.4</v>
      </c>
      <c r="I191" s="2">
        <v>8.0999999999999996E-3</v>
      </c>
      <c r="J191">
        <v>5313</v>
      </c>
      <c r="K191">
        <v>501812.84</v>
      </c>
      <c r="L191">
        <v>66182.149999999994</v>
      </c>
      <c r="M191">
        <v>6</v>
      </c>
      <c r="N191">
        <v>675.07</v>
      </c>
      <c r="O191" s="2">
        <v>-3.7000000000000002E-3</v>
      </c>
      <c r="P191" s="2">
        <v>1.11E-2</v>
      </c>
      <c r="Q191" t="s">
        <v>18</v>
      </c>
      <c r="S191" t="str">
        <f t="shared" si="14"/>
        <v>Profit</v>
      </c>
      <c r="T191">
        <f t="shared" si="15"/>
        <v>2019</v>
      </c>
      <c r="U191" t="str">
        <f t="shared" si="16"/>
        <v>Apr</v>
      </c>
      <c r="V191" t="str">
        <f t="shared" si="17"/>
        <v>QTR2</v>
      </c>
      <c r="W191" t="str">
        <f t="shared" si="18"/>
        <v>2019-QTR2</v>
      </c>
    </row>
    <row r="192" spans="1:23" x14ac:dyDescent="0.35">
      <c r="A192" t="s">
        <v>113</v>
      </c>
      <c r="B192" t="s">
        <v>17</v>
      </c>
      <c r="C192" s="1">
        <v>43564.583333333336</v>
      </c>
      <c r="D192">
        <v>216.2</v>
      </c>
      <c r="E192" s="1">
        <v>43564.635416666664</v>
      </c>
      <c r="F192">
        <v>218</v>
      </c>
      <c r="G192" s="2">
        <v>8.3000000000000001E-3</v>
      </c>
      <c r="H192">
        <v>3967</v>
      </c>
      <c r="I192" s="2">
        <v>7.9000000000000008E-3</v>
      </c>
      <c r="J192">
        <v>2315</v>
      </c>
      <c r="K192">
        <v>500503</v>
      </c>
      <c r="L192">
        <v>70149.149999999994</v>
      </c>
      <c r="M192">
        <v>6</v>
      </c>
      <c r="N192">
        <v>661.17</v>
      </c>
      <c r="O192" s="2">
        <v>-5.1000000000000004E-3</v>
      </c>
      <c r="P192" s="2">
        <v>1.1299999999999999E-2</v>
      </c>
      <c r="Q192" t="s">
        <v>18</v>
      </c>
      <c r="S192" t="str">
        <f t="shared" si="14"/>
        <v>Profit</v>
      </c>
      <c r="T192">
        <f t="shared" si="15"/>
        <v>2019</v>
      </c>
      <c r="U192" t="str">
        <f t="shared" si="16"/>
        <v>Apr</v>
      </c>
      <c r="V192" t="str">
        <f t="shared" si="17"/>
        <v>QTR2</v>
      </c>
      <c r="W192" t="str">
        <f t="shared" si="18"/>
        <v>2019-QTR2</v>
      </c>
    </row>
    <row r="193" spans="1:23" x14ac:dyDescent="0.35">
      <c r="A193" t="s">
        <v>116</v>
      </c>
      <c r="B193" t="s">
        <v>17</v>
      </c>
      <c r="C193" s="1">
        <v>43564.59375</v>
      </c>
      <c r="D193">
        <v>101.8</v>
      </c>
      <c r="E193" s="1">
        <v>43564.635416666664</v>
      </c>
      <c r="F193">
        <v>102.3</v>
      </c>
      <c r="G193" s="2">
        <v>4.8999999999999998E-3</v>
      </c>
      <c r="H193">
        <v>2263</v>
      </c>
      <c r="I193" s="2">
        <v>4.4999999999999997E-3</v>
      </c>
      <c r="J193">
        <v>4926</v>
      </c>
      <c r="K193">
        <v>501466.81</v>
      </c>
      <c r="L193">
        <v>72412.149999999994</v>
      </c>
      <c r="M193">
        <v>5</v>
      </c>
      <c r="N193">
        <v>452.6</v>
      </c>
      <c r="O193" s="2">
        <v>-2.8999999999999998E-3</v>
      </c>
      <c r="P193" s="2">
        <v>9.7999999999999997E-3</v>
      </c>
      <c r="Q193" t="s">
        <v>18</v>
      </c>
      <c r="S193" t="str">
        <f t="shared" ref="S193:S256" si="19">IF(H193&gt;0,"Profit","Loss")</f>
        <v>Profit</v>
      </c>
      <c r="T193">
        <f t="shared" ref="T193:T256" si="20">YEAR(C193)</f>
        <v>2019</v>
      </c>
      <c r="U193" t="str">
        <f t="shared" ref="U193:U256" si="21">TEXT(C193,"MMM")</f>
        <v>Apr</v>
      </c>
      <c r="V193" t="str">
        <f t="shared" ref="V193:V256" si="22">IF(ROUNDUP(MONTH(E193)/3,0)=1,"QTR1",IF(ROUNDUP(MONTH(E193)/3,0)=2,"QTR2",IF(ROUNDUP(MONTH(E193)/3,0)=3,"QTR3","QTR4")))</f>
        <v>QTR2</v>
      </c>
      <c r="W193" t="str">
        <f t="shared" ref="W193:W256" si="23">T193&amp;"-"&amp;V193</f>
        <v>2019-QTR2</v>
      </c>
    </row>
    <row r="194" spans="1:23" x14ac:dyDescent="0.35">
      <c r="A194" t="s">
        <v>82</v>
      </c>
      <c r="B194" t="s">
        <v>17</v>
      </c>
      <c r="C194" s="1">
        <v>43565.427083333336</v>
      </c>
      <c r="D194">
        <v>243.5</v>
      </c>
      <c r="E194" s="1">
        <v>43565.4375</v>
      </c>
      <c r="F194">
        <v>242.5</v>
      </c>
      <c r="G194" s="2">
        <v>-4.1000000000000003E-3</v>
      </c>
      <c r="H194">
        <v>-2256</v>
      </c>
      <c r="I194" s="2">
        <v>-4.4999999999999997E-3</v>
      </c>
      <c r="J194">
        <v>2056</v>
      </c>
      <c r="K194">
        <v>500636</v>
      </c>
      <c r="L194">
        <v>70156.149999999994</v>
      </c>
      <c r="M194">
        <v>2</v>
      </c>
      <c r="N194">
        <v>-1128</v>
      </c>
      <c r="O194" s="2">
        <v>-4.1000000000000003E-3</v>
      </c>
      <c r="P194" s="2">
        <v>1.8E-3</v>
      </c>
      <c r="Q194" t="s">
        <v>18</v>
      </c>
      <c r="S194" t="str">
        <f t="shared" si="19"/>
        <v>Loss</v>
      </c>
      <c r="T194">
        <f t="shared" si="20"/>
        <v>2019</v>
      </c>
      <c r="U194" t="str">
        <f t="shared" si="21"/>
        <v>Apr</v>
      </c>
      <c r="V194" t="str">
        <f t="shared" si="22"/>
        <v>QTR2</v>
      </c>
      <c r="W194" t="str">
        <f t="shared" si="23"/>
        <v>2019-QTR2</v>
      </c>
    </row>
    <row r="195" spans="1:23" x14ac:dyDescent="0.35">
      <c r="A195" t="s">
        <v>134</v>
      </c>
      <c r="B195" t="s">
        <v>17</v>
      </c>
      <c r="C195" s="1">
        <v>43565.40625</v>
      </c>
      <c r="D195">
        <v>220.45</v>
      </c>
      <c r="E195" s="1">
        <v>43565.447916666664</v>
      </c>
      <c r="F195">
        <v>219.2</v>
      </c>
      <c r="G195" s="2">
        <v>-5.7000000000000002E-3</v>
      </c>
      <c r="H195">
        <v>-3037.5</v>
      </c>
      <c r="I195" s="2">
        <v>-6.1000000000000004E-3</v>
      </c>
      <c r="J195">
        <v>2270</v>
      </c>
      <c r="K195">
        <v>500421.5</v>
      </c>
      <c r="L195">
        <v>67118.649999999994</v>
      </c>
      <c r="M195">
        <v>5</v>
      </c>
      <c r="N195">
        <v>-607.5</v>
      </c>
      <c r="O195" s="2">
        <v>-5.8999999999999999E-3</v>
      </c>
      <c r="P195" s="2">
        <v>8.9999999999999998E-4</v>
      </c>
      <c r="Q195" t="s">
        <v>18</v>
      </c>
      <c r="S195" t="str">
        <f t="shared" si="19"/>
        <v>Loss</v>
      </c>
      <c r="T195">
        <f t="shared" si="20"/>
        <v>2019</v>
      </c>
      <c r="U195" t="str">
        <f t="shared" si="21"/>
        <v>Apr</v>
      </c>
      <c r="V195" t="str">
        <f t="shared" si="22"/>
        <v>QTR2</v>
      </c>
      <c r="W195" t="str">
        <f t="shared" si="23"/>
        <v>2019-QTR2</v>
      </c>
    </row>
    <row r="196" spans="1:23" x14ac:dyDescent="0.35">
      <c r="A196" t="s">
        <v>101</v>
      </c>
      <c r="B196" t="s">
        <v>17</v>
      </c>
      <c r="C196" s="1">
        <v>43565.4375</v>
      </c>
      <c r="D196">
        <v>363.9</v>
      </c>
      <c r="E196" s="1">
        <v>43565.447916666664</v>
      </c>
      <c r="F196">
        <v>363.15</v>
      </c>
      <c r="G196" s="2">
        <v>-2.0999999999999999E-3</v>
      </c>
      <c r="H196">
        <v>-1231.25</v>
      </c>
      <c r="I196" s="2">
        <v>-2.5000000000000001E-3</v>
      </c>
      <c r="J196">
        <v>1375</v>
      </c>
      <c r="K196">
        <v>500362.5</v>
      </c>
      <c r="L196">
        <v>65887.399999999994</v>
      </c>
      <c r="M196">
        <v>2</v>
      </c>
      <c r="N196">
        <v>-615.63</v>
      </c>
      <c r="O196" s="2">
        <v>-3.0000000000000001E-3</v>
      </c>
      <c r="P196" s="2">
        <v>1.6000000000000001E-3</v>
      </c>
      <c r="Q196" t="s">
        <v>18</v>
      </c>
      <c r="S196" t="str">
        <f t="shared" si="19"/>
        <v>Loss</v>
      </c>
      <c r="T196">
        <f t="shared" si="20"/>
        <v>2019</v>
      </c>
      <c r="U196" t="str">
        <f t="shared" si="21"/>
        <v>Apr</v>
      </c>
      <c r="V196" t="str">
        <f t="shared" si="22"/>
        <v>QTR2</v>
      </c>
      <c r="W196" t="str">
        <f t="shared" si="23"/>
        <v>2019-QTR2</v>
      </c>
    </row>
    <row r="197" spans="1:23" x14ac:dyDescent="0.35">
      <c r="A197" t="s">
        <v>172</v>
      </c>
      <c r="B197" t="s">
        <v>67</v>
      </c>
      <c r="C197" s="1">
        <v>43565.447916666664</v>
      </c>
      <c r="D197">
        <v>532.20000000000005</v>
      </c>
      <c r="E197" s="1">
        <v>43565.520833333336</v>
      </c>
      <c r="F197">
        <v>533.95000000000005</v>
      </c>
      <c r="G197" s="2">
        <v>3.3E-3</v>
      </c>
      <c r="H197">
        <v>-1843.25</v>
      </c>
      <c r="I197" s="2">
        <v>-3.7000000000000002E-3</v>
      </c>
      <c r="J197">
        <v>939</v>
      </c>
      <c r="K197">
        <v>499735.81</v>
      </c>
      <c r="L197">
        <v>64044.15</v>
      </c>
      <c r="M197">
        <v>8</v>
      </c>
      <c r="N197">
        <v>-230.41</v>
      </c>
      <c r="O197" s="2">
        <v>-3.3E-3</v>
      </c>
      <c r="P197" s="2">
        <v>1.1999999999999999E-3</v>
      </c>
      <c r="Q197" t="s">
        <v>18</v>
      </c>
      <c r="S197" t="str">
        <f t="shared" si="19"/>
        <v>Loss</v>
      </c>
      <c r="T197">
        <f t="shared" si="20"/>
        <v>2019</v>
      </c>
      <c r="U197" t="str">
        <f t="shared" si="21"/>
        <v>Apr</v>
      </c>
      <c r="V197" t="str">
        <f t="shared" si="22"/>
        <v>QTR2</v>
      </c>
      <c r="W197" t="str">
        <f t="shared" si="23"/>
        <v>2019-QTR2</v>
      </c>
    </row>
    <row r="198" spans="1:23" x14ac:dyDescent="0.35">
      <c r="A198" t="s">
        <v>106</v>
      </c>
      <c r="B198" t="s">
        <v>17</v>
      </c>
      <c r="C198" s="1">
        <v>43565.46875</v>
      </c>
      <c r="D198">
        <v>42.35</v>
      </c>
      <c r="E198" s="1">
        <v>43565.5625</v>
      </c>
      <c r="F198">
        <v>44.3</v>
      </c>
      <c r="G198" s="2">
        <v>4.5999999999999999E-2</v>
      </c>
      <c r="H198">
        <v>22876.3</v>
      </c>
      <c r="I198" s="2">
        <v>4.5600000000000002E-2</v>
      </c>
      <c r="J198">
        <v>11834</v>
      </c>
      <c r="K198">
        <v>501169.88</v>
      </c>
      <c r="L198">
        <v>86920.45</v>
      </c>
      <c r="M198">
        <v>10</v>
      </c>
      <c r="N198">
        <v>2287.63</v>
      </c>
      <c r="O198" s="2">
        <v>-3.5000000000000001E-3</v>
      </c>
      <c r="P198" s="2">
        <v>7.0800000000000002E-2</v>
      </c>
      <c r="Q198" t="s">
        <v>18</v>
      </c>
      <c r="S198" t="str">
        <f t="shared" si="19"/>
        <v>Profit</v>
      </c>
      <c r="T198">
        <f t="shared" si="20"/>
        <v>2019</v>
      </c>
      <c r="U198" t="str">
        <f t="shared" si="21"/>
        <v>Apr</v>
      </c>
      <c r="V198" t="str">
        <f t="shared" si="22"/>
        <v>QTR2</v>
      </c>
      <c r="W198" t="str">
        <f t="shared" si="23"/>
        <v>2019-QTR2</v>
      </c>
    </row>
    <row r="199" spans="1:23" x14ac:dyDescent="0.35">
      <c r="A199" t="s">
        <v>173</v>
      </c>
      <c r="B199" t="s">
        <v>17</v>
      </c>
      <c r="C199" s="1">
        <v>43565.520833333336</v>
      </c>
      <c r="D199">
        <v>200.1</v>
      </c>
      <c r="E199" s="1">
        <v>43565.5625</v>
      </c>
      <c r="F199">
        <v>199.3</v>
      </c>
      <c r="G199" s="2">
        <v>-4.0000000000000001E-3</v>
      </c>
      <c r="H199">
        <v>-2200</v>
      </c>
      <c r="I199" s="2">
        <v>-4.4000000000000003E-3</v>
      </c>
      <c r="J199">
        <v>2500</v>
      </c>
      <c r="K199">
        <v>500250</v>
      </c>
      <c r="L199">
        <v>84720.45</v>
      </c>
      <c r="M199">
        <v>5</v>
      </c>
      <c r="N199">
        <v>-440</v>
      </c>
      <c r="O199" s="2">
        <v>-4.1999999999999997E-3</v>
      </c>
      <c r="P199" s="2">
        <v>1.5E-3</v>
      </c>
      <c r="Q199" t="s">
        <v>18</v>
      </c>
      <c r="S199" t="str">
        <f t="shared" si="19"/>
        <v>Loss</v>
      </c>
      <c r="T199">
        <f t="shared" si="20"/>
        <v>2019</v>
      </c>
      <c r="U199" t="str">
        <f t="shared" si="21"/>
        <v>Apr</v>
      </c>
      <c r="V199" t="str">
        <f t="shared" si="22"/>
        <v>QTR2</v>
      </c>
      <c r="W199" t="str">
        <f t="shared" si="23"/>
        <v>2019-QTR2</v>
      </c>
    </row>
    <row r="200" spans="1:23" x14ac:dyDescent="0.35">
      <c r="A200" t="s">
        <v>72</v>
      </c>
      <c r="B200" t="s">
        <v>67</v>
      </c>
      <c r="C200" s="1">
        <v>43565.5625</v>
      </c>
      <c r="D200">
        <v>504</v>
      </c>
      <c r="E200" s="1">
        <v>43565.614583333336</v>
      </c>
      <c r="F200">
        <v>503.25</v>
      </c>
      <c r="G200" s="2">
        <v>-1.5E-3</v>
      </c>
      <c r="H200">
        <v>544.75</v>
      </c>
      <c r="I200" s="2">
        <v>1.1000000000000001E-3</v>
      </c>
      <c r="J200">
        <v>993</v>
      </c>
      <c r="K200">
        <v>500472</v>
      </c>
      <c r="L200">
        <v>85265.2</v>
      </c>
      <c r="M200">
        <v>6</v>
      </c>
      <c r="N200">
        <v>90.79</v>
      </c>
      <c r="O200" s="2">
        <v>-1E-3</v>
      </c>
      <c r="P200" s="2">
        <v>8.2000000000000007E-3</v>
      </c>
      <c r="Q200" t="s">
        <v>18</v>
      </c>
      <c r="S200" t="str">
        <f t="shared" si="19"/>
        <v>Profit</v>
      </c>
      <c r="T200">
        <f t="shared" si="20"/>
        <v>2019</v>
      </c>
      <c r="U200" t="str">
        <f t="shared" si="21"/>
        <v>Apr</v>
      </c>
      <c r="V200" t="str">
        <f t="shared" si="22"/>
        <v>QTR2</v>
      </c>
      <c r="W200" t="str">
        <f t="shared" si="23"/>
        <v>2019-QTR2</v>
      </c>
    </row>
    <row r="201" spans="1:23" x14ac:dyDescent="0.35">
      <c r="A201" t="s">
        <v>174</v>
      </c>
      <c r="B201" t="s">
        <v>17</v>
      </c>
      <c r="C201" s="1">
        <v>43565.416666666664</v>
      </c>
      <c r="D201">
        <v>95.35</v>
      </c>
      <c r="E201" s="1">
        <v>43565.635416666664</v>
      </c>
      <c r="F201">
        <v>97</v>
      </c>
      <c r="G201" s="2">
        <v>1.7299999999999999E-2</v>
      </c>
      <c r="H201">
        <v>8516.9500000000007</v>
      </c>
      <c r="I201" s="2">
        <v>1.6899999999999998E-2</v>
      </c>
      <c r="J201">
        <v>5283</v>
      </c>
      <c r="K201">
        <v>503734.03</v>
      </c>
      <c r="L201">
        <v>93782.15</v>
      </c>
      <c r="M201">
        <v>22</v>
      </c>
      <c r="N201">
        <v>387.13</v>
      </c>
      <c r="O201" s="2">
        <v>-0.01</v>
      </c>
      <c r="P201" s="2">
        <v>2.0500000000000001E-2</v>
      </c>
      <c r="Q201" t="s">
        <v>18</v>
      </c>
      <c r="S201" t="str">
        <f t="shared" si="19"/>
        <v>Profit</v>
      </c>
      <c r="T201">
        <f t="shared" si="20"/>
        <v>2019</v>
      </c>
      <c r="U201" t="str">
        <f t="shared" si="21"/>
        <v>Apr</v>
      </c>
      <c r="V201" t="str">
        <f t="shared" si="22"/>
        <v>QTR2</v>
      </c>
      <c r="W201" t="str">
        <f t="shared" si="23"/>
        <v>2019-QTR2</v>
      </c>
    </row>
    <row r="202" spans="1:23" x14ac:dyDescent="0.35">
      <c r="A202" t="s">
        <v>129</v>
      </c>
      <c r="B202" t="s">
        <v>17</v>
      </c>
      <c r="C202" s="1">
        <v>43565.4375</v>
      </c>
      <c r="D202">
        <v>278.25</v>
      </c>
      <c r="E202" s="1">
        <v>43565.635416666664</v>
      </c>
      <c r="F202">
        <v>281.2</v>
      </c>
      <c r="G202" s="2">
        <v>1.06E-2</v>
      </c>
      <c r="H202">
        <v>5104.1000000000004</v>
      </c>
      <c r="I202" s="2">
        <v>1.0200000000000001E-2</v>
      </c>
      <c r="J202">
        <v>1798</v>
      </c>
      <c r="K202">
        <v>500293.5</v>
      </c>
      <c r="L202">
        <v>98886.25</v>
      </c>
      <c r="M202">
        <v>20</v>
      </c>
      <c r="N202">
        <v>255.2</v>
      </c>
      <c r="O202" s="2">
        <v>-2E-3</v>
      </c>
      <c r="P202" s="2">
        <v>1.17E-2</v>
      </c>
      <c r="Q202" t="s">
        <v>18</v>
      </c>
      <c r="S202" t="str">
        <f t="shared" si="19"/>
        <v>Profit</v>
      </c>
      <c r="T202">
        <f t="shared" si="20"/>
        <v>2019</v>
      </c>
      <c r="U202" t="str">
        <f t="shared" si="21"/>
        <v>Apr</v>
      </c>
      <c r="V202" t="str">
        <f t="shared" si="22"/>
        <v>QTR2</v>
      </c>
      <c r="W202" t="str">
        <f t="shared" si="23"/>
        <v>2019-QTR2</v>
      </c>
    </row>
    <row r="203" spans="1:23" x14ac:dyDescent="0.35">
      <c r="A203" t="s">
        <v>144</v>
      </c>
      <c r="B203" t="s">
        <v>67</v>
      </c>
      <c r="C203" s="1">
        <v>43565.5625</v>
      </c>
      <c r="D203">
        <v>341.2</v>
      </c>
      <c r="E203" s="1">
        <v>43565.635416666664</v>
      </c>
      <c r="F203">
        <v>340.2</v>
      </c>
      <c r="G203" s="2">
        <v>-2.8999999999999998E-3</v>
      </c>
      <c r="H203">
        <v>1264</v>
      </c>
      <c r="I203" s="2">
        <v>2.5000000000000001E-3</v>
      </c>
      <c r="J203">
        <v>1464</v>
      </c>
      <c r="K203">
        <v>499516.81</v>
      </c>
      <c r="L203">
        <v>100150.25</v>
      </c>
      <c r="M203">
        <v>8</v>
      </c>
      <c r="N203">
        <v>158</v>
      </c>
      <c r="O203" s="2">
        <v>-1.1999999999999999E-3</v>
      </c>
      <c r="P203" s="2">
        <v>4.4000000000000003E-3</v>
      </c>
      <c r="Q203" t="s">
        <v>18</v>
      </c>
      <c r="S203" t="str">
        <f t="shared" si="19"/>
        <v>Profit</v>
      </c>
      <c r="T203">
        <f t="shared" si="20"/>
        <v>2019</v>
      </c>
      <c r="U203" t="str">
        <f t="shared" si="21"/>
        <v>Apr</v>
      </c>
      <c r="V203" t="str">
        <f t="shared" si="22"/>
        <v>QTR2</v>
      </c>
      <c r="W203" t="str">
        <f t="shared" si="23"/>
        <v>2019-QTR2</v>
      </c>
    </row>
    <row r="204" spans="1:23" x14ac:dyDescent="0.35">
      <c r="A204" t="s">
        <v>106</v>
      </c>
      <c r="B204" t="s">
        <v>17</v>
      </c>
      <c r="C204" s="1">
        <v>43565.614583333336</v>
      </c>
      <c r="D204">
        <v>44.75</v>
      </c>
      <c r="E204" s="1">
        <v>43565.635416666664</v>
      </c>
      <c r="F204">
        <v>46</v>
      </c>
      <c r="G204" s="2">
        <v>2.7900000000000001E-2</v>
      </c>
      <c r="H204">
        <v>13892.5</v>
      </c>
      <c r="I204" s="2">
        <v>2.75E-2</v>
      </c>
      <c r="J204">
        <v>11274</v>
      </c>
      <c r="K204">
        <v>504511.5</v>
      </c>
      <c r="L204">
        <v>114042.75</v>
      </c>
      <c r="M204">
        <v>3</v>
      </c>
      <c r="N204">
        <v>4630.83</v>
      </c>
      <c r="O204" s="2">
        <v>-1.01E-2</v>
      </c>
      <c r="P204" s="2">
        <v>2.7900000000000001E-2</v>
      </c>
      <c r="Q204" t="s">
        <v>18</v>
      </c>
      <c r="S204" t="str">
        <f t="shared" si="19"/>
        <v>Profit</v>
      </c>
      <c r="T204">
        <f t="shared" si="20"/>
        <v>2019</v>
      </c>
      <c r="U204" t="str">
        <f t="shared" si="21"/>
        <v>Apr</v>
      </c>
      <c r="V204" t="str">
        <f t="shared" si="22"/>
        <v>QTR2</v>
      </c>
      <c r="W204" t="str">
        <f t="shared" si="23"/>
        <v>2019-QTR2</v>
      </c>
    </row>
    <row r="205" spans="1:23" x14ac:dyDescent="0.35">
      <c r="A205" t="s">
        <v>107</v>
      </c>
      <c r="B205" t="s">
        <v>67</v>
      </c>
      <c r="C205" s="1">
        <v>43566.427083333336</v>
      </c>
      <c r="D205">
        <v>604.79999999999995</v>
      </c>
      <c r="E205" s="1">
        <v>43566.447916666664</v>
      </c>
      <c r="F205">
        <v>607.70000000000005</v>
      </c>
      <c r="G205" s="2">
        <v>4.7999999999999996E-3</v>
      </c>
      <c r="H205">
        <v>-2592.5</v>
      </c>
      <c r="I205" s="2">
        <v>-5.1999999999999998E-3</v>
      </c>
      <c r="J205">
        <v>825</v>
      </c>
      <c r="K205">
        <v>498960</v>
      </c>
      <c r="L205">
        <v>111450.25</v>
      </c>
      <c r="M205">
        <v>3</v>
      </c>
      <c r="N205">
        <v>-864.17</v>
      </c>
      <c r="O205" s="2">
        <v>-4.7999999999999996E-3</v>
      </c>
      <c r="P205" s="2">
        <v>1.9E-3</v>
      </c>
      <c r="Q205" t="s">
        <v>18</v>
      </c>
      <c r="S205" t="str">
        <f t="shared" si="19"/>
        <v>Loss</v>
      </c>
      <c r="T205">
        <f t="shared" si="20"/>
        <v>2019</v>
      </c>
      <c r="U205" t="str">
        <f t="shared" si="21"/>
        <v>Apr</v>
      </c>
      <c r="V205" t="str">
        <f t="shared" si="22"/>
        <v>QTR2</v>
      </c>
      <c r="W205" t="str">
        <f t="shared" si="23"/>
        <v>2019-QTR2</v>
      </c>
    </row>
    <row r="206" spans="1:23" x14ac:dyDescent="0.35">
      <c r="A206" t="s">
        <v>135</v>
      </c>
      <c r="B206" t="s">
        <v>67</v>
      </c>
      <c r="C206" s="1">
        <v>43566.427083333336</v>
      </c>
      <c r="D206">
        <v>24.15</v>
      </c>
      <c r="E206" s="1">
        <v>43566.46875</v>
      </c>
      <c r="F206">
        <v>24.25</v>
      </c>
      <c r="G206" s="2">
        <v>4.1000000000000003E-3</v>
      </c>
      <c r="H206">
        <v>-2270.4</v>
      </c>
      <c r="I206" s="2">
        <v>-4.4999999999999997E-3</v>
      </c>
      <c r="J206">
        <v>20704</v>
      </c>
      <c r="K206">
        <v>500001.59</v>
      </c>
      <c r="L206">
        <v>109179.85</v>
      </c>
      <c r="M206">
        <v>5</v>
      </c>
      <c r="N206">
        <v>-454.08</v>
      </c>
      <c r="O206" s="2">
        <v>-4.1000000000000003E-3</v>
      </c>
      <c r="P206" s="2">
        <v>0</v>
      </c>
      <c r="Q206" t="s">
        <v>18</v>
      </c>
      <c r="S206" t="str">
        <f t="shared" si="19"/>
        <v>Loss</v>
      </c>
      <c r="T206">
        <f t="shared" si="20"/>
        <v>2019</v>
      </c>
      <c r="U206" t="str">
        <f t="shared" si="21"/>
        <v>Apr</v>
      </c>
      <c r="V206" t="str">
        <f t="shared" si="22"/>
        <v>QTR2</v>
      </c>
      <c r="W206" t="str">
        <f t="shared" si="23"/>
        <v>2019-QTR2</v>
      </c>
    </row>
    <row r="207" spans="1:23" x14ac:dyDescent="0.35">
      <c r="A207" t="s">
        <v>108</v>
      </c>
      <c r="B207" t="s">
        <v>67</v>
      </c>
      <c r="C207" s="1">
        <v>43566.479166666664</v>
      </c>
      <c r="D207">
        <v>98.25</v>
      </c>
      <c r="E207" s="1">
        <v>43566.552083333336</v>
      </c>
      <c r="F207">
        <v>98.55</v>
      </c>
      <c r="G207" s="2">
        <v>3.0999999999999999E-3</v>
      </c>
      <c r="H207">
        <v>-1722.8</v>
      </c>
      <c r="I207" s="2">
        <v>-3.5000000000000001E-3</v>
      </c>
      <c r="J207">
        <v>5076</v>
      </c>
      <c r="K207">
        <v>498717</v>
      </c>
      <c r="L207">
        <v>107457.05</v>
      </c>
      <c r="M207">
        <v>8</v>
      </c>
      <c r="N207">
        <v>-215.35</v>
      </c>
      <c r="O207" s="2">
        <v>-4.1000000000000003E-3</v>
      </c>
      <c r="P207" s="2">
        <v>3.5999999999999999E-3</v>
      </c>
      <c r="Q207" t="s">
        <v>18</v>
      </c>
      <c r="S207" t="str">
        <f t="shared" si="19"/>
        <v>Loss</v>
      </c>
      <c r="T207">
        <f t="shared" si="20"/>
        <v>2019</v>
      </c>
      <c r="U207" t="str">
        <f t="shared" si="21"/>
        <v>Apr</v>
      </c>
      <c r="V207" t="str">
        <f t="shared" si="22"/>
        <v>QTR2</v>
      </c>
      <c r="W207" t="str">
        <f t="shared" si="23"/>
        <v>2019-QTR2</v>
      </c>
    </row>
    <row r="208" spans="1:23" x14ac:dyDescent="0.35">
      <c r="A208" t="s">
        <v>88</v>
      </c>
      <c r="B208" t="s">
        <v>67</v>
      </c>
      <c r="C208" s="1">
        <v>43566.552083333336</v>
      </c>
      <c r="D208">
        <v>929</v>
      </c>
      <c r="E208" s="1">
        <v>43566.59375</v>
      </c>
      <c r="F208">
        <v>931.25</v>
      </c>
      <c r="G208" s="2">
        <v>2.3999999999999998E-3</v>
      </c>
      <c r="H208">
        <v>-1410.5</v>
      </c>
      <c r="I208" s="2">
        <v>-2.8E-3</v>
      </c>
      <c r="J208">
        <v>538</v>
      </c>
      <c r="K208">
        <v>499802</v>
      </c>
      <c r="L208">
        <v>106046.55</v>
      </c>
      <c r="M208">
        <v>5</v>
      </c>
      <c r="N208">
        <v>-282.10000000000002</v>
      </c>
      <c r="O208" s="2">
        <v>-2.3999999999999998E-3</v>
      </c>
      <c r="P208" s="2">
        <v>4.0000000000000001E-3</v>
      </c>
      <c r="Q208" t="s">
        <v>18</v>
      </c>
      <c r="S208" t="str">
        <f t="shared" si="19"/>
        <v>Loss</v>
      </c>
      <c r="T208">
        <f t="shared" si="20"/>
        <v>2019</v>
      </c>
      <c r="U208" t="str">
        <f t="shared" si="21"/>
        <v>Apr</v>
      </c>
      <c r="V208" t="str">
        <f t="shared" si="22"/>
        <v>QTR2</v>
      </c>
      <c r="W208" t="str">
        <f t="shared" si="23"/>
        <v>2019-QTR2</v>
      </c>
    </row>
    <row r="209" spans="1:23" x14ac:dyDescent="0.35">
      <c r="A209" t="s">
        <v>78</v>
      </c>
      <c r="B209" t="s">
        <v>67</v>
      </c>
      <c r="C209" s="1">
        <v>43566.4375</v>
      </c>
      <c r="D209">
        <v>54.25</v>
      </c>
      <c r="E209" s="1">
        <v>43566.625</v>
      </c>
      <c r="F209">
        <v>54.45</v>
      </c>
      <c r="G209" s="2">
        <v>3.7000000000000002E-3</v>
      </c>
      <c r="H209">
        <v>-2043.4</v>
      </c>
      <c r="I209" s="2">
        <v>-4.1000000000000003E-3</v>
      </c>
      <c r="J209">
        <v>9217</v>
      </c>
      <c r="K209">
        <v>500022.25</v>
      </c>
      <c r="L209">
        <v>104003.15</v>
      </c>
      <c r="M209">
        <v>19</v>
      </c>
      <c r="N209">
        <v>-107.55</v>
      </c>
      <c r="O209" s="2">
        <v>-4.5999999999999999E-3</v>
      </c>
      <c r="P209" s="2">
        <v>5.4999999999999997E-3</v>
      </c>
      <c r="Q209" t="s">
        <v>18</v>
      </c>
      <c r="S209" t="str">
        <f t="shared" si="19"/>
        <v>Loss</v>
      </c>
      <c r="T209">
        <f t="shared" si="20"/>
        <v>2019</v>
      </c>
      <c r="U209" t="str">
        <f t="shared" si="21"/>
        <v>Apr</v>
      </c>
      <c r="V209" t="str">
        <f t="shared" si="22"/>
        <v>QTR2</v>
      </c>
      <c r="W209" t="str">
        <f t="shared" si="23"/>
        <v>2019-QTR2</v>
      </c>
    </row>
    <row r="210" spans="1:23" x14ac:dyDescent="0.35">
      <c r="A210" t="s">
        <v>126</v>
      </c>
      <c r="B210" t="s">
        <v>17</v>
      </c>
      <c r="C210" s="1">
        <v>43566.4375</v>
      </c>
      <c r="D210">
        <v>93.25</v>
      </c>
      <c r="E210" s="1">
        <v>43566.635416666664</v>
      </c>
      <c r="F210">
        <v>95</v>
      </c>
      <c r="G210" s="2">
        <v>1.8800000000000001E-2</v>
      </c>
      <c r="H210">
        <v>9213.25</v>
      </c>
      <c r="I210" s="2">
        <v>1.84E-2</v>
      </c>
      <c r="J210">
        <v>5379</v>
      </c>
      <c r="K210">
        <v>501591.75</v>
      </c>
      <c r="L210">
        <v>113216.4</v>
      </c>
      <c r="M210">
        <v>20</v>
      </c>
      <c r="N210">
        <v>460.66</v>
      </c>
      <c r="O210" s="2">
        <v>-4.7999999999999996E-3</v>
      </c>
      <c r="P210" s="2">
        <v>1.9800000000000002E-2</v>
      </c>
      <c r="Q210" t="s">
        <v>18</v>
      </c>
      <c r="S210" t="str">
        <f t="shared" si="19"/>
        <v>Profit</v>
      </c>
      <c r="T210">
        <f t="shared" si="20"/>
        <v>2019</v>
      </c>
      <c r="U210" t="str">
        <f t="shared" si="21"/>
        <v>Apr</v>
      </c>
      <c r="V210" t="str">
        <f t="shared" si="22"/>
        <v>QTR2</v>
      </c>
      <c r="W210" t="str">
        <f t="shared" si="23"/>
        <v>2019-QTR2</v>
      </c>
    </row>
    <row r="211" spans="1:23" x14ac:dyDescent="0.35">
      <c r="A211" t="s">
        <v>175</v>
      </c>
      <c r="B211" t="s">
        <v>67</v>
      </c>
      <c r="C211" s="1">
        <v>43566.447916666664</v>
      </c>
      <c r="D211">
        <v>723.2</v>
      </c>
      <c r="E211" s="1">
        <v>43566.635416666664</v>
      </c>
      <c r="F211">
        <v>719.15</v>
      </c>
      <c r="G211" s="2">
        <v>-5.5999999999999999E-3</v>
      </c>
      <c r="H211">
        <v>2598.5500000000002</v>
      </c>
      <c r="I211" s="2">
        <v>5.1999999999999998E-3</v>
      </c>
      <c r="J211">
        <v>691</v>
      </c>
      <c r="K211">
        <v>499731.22</v>
      </c>
      <c r="L211">
        <v>115814.95</v>
      </c>
      <c r="M211">
        <v>19</v>
      </c>
      <c r="N211">
        <v>136.77000000000001</v>
      </c>
      <c r="O211" s="2">
        <v>-1.6000000000000001E-3</v>
      </c>
      <c r="P211" s="2">
        <v>1.04E-2</v>
      </c>
      <c r="Q211" t="s">
        <v>18</v>
      </c>
      <c r="S211" t="str">
        <f t="shared" si="19"/>
        <v>Profit</v>
      </c>
      <c r="T211">
        <f t="shared" si="20"/>
        <v>2019</v>
      </c>
      <c r="U211" t="str">
        <f t="shared" si="21"/>
        <v>Apr</v>
      </c>
      <c r="V211" t="str">
        <f t="shared" si="22"/>
        <v>QTR2</v>
      </c>
      <c r="W211" t="str">
        <f t="shared" si="23"/>
        <v>2019-QTR2</v>
      </c>
    </row>
    <row r="212" spans="1:23" x14ac:dyDescent="0.35">
      <c r="A212" t="s">
        <v>62</v>
      </c>
      <c r="B212" t="s">
        <v>17</v>
      </c>
      <c r="C212" s="1">
        <v>43566.604166666664</v>
      </c>
      <c r="D212">
        <v>74</v>
      </c>
      <c r="E212" s="1">
        <v>43566.635416666664</v>
      </c>
      <c r="F212">
        <v>75</v>
      </c>
      <c r="G212" s="2">
        <v>1.35E-2</v>
      </c>
      <c r="H212">
        <v>6580</v>
      </c>
      <c r="I212" s="2">
        <v>1.3100000000000001E-2</v>
      </c>
      <c r="J212">
        <v>6780</v>
      </c>
      <c r="K212">
        <v>501720</v>
      </c>
      <c r="L212">
        <v>122394.95</v>
      </c>
      <c r="M212">
        <v>4</v>
      </c>
      <c r="N212">
        <v>1645</v>
      </c>
      <c r="O212" s="2">
        <v>-4.1000000000000003E-3</v>
      </c>
      <c r="P212" s="2">
        <v>1.35E-2</v>
      </c>
      <c r="Q212" t="s">
        <v>18</v>
      </c>
      <c r="S212" t="str">
        <f t="shared" si="19"/>
        <v>Profit</v>
      </c>
      <c r="T212">
        <f t="shared" si="20"/>
        <v>2019</v>
      </c>
      <c r="U212" t="str">
        <f t="shared" si="21"/>
        <v>Apr</v>
      </c>
      <c r="V212" t="str">
        <f t="shared" si="22"/>
        <v>QTR2</v>
      </c>
      <c r="W212" t="str">
        <f t="shared" si="23"/>
        <v>2019-QTR2</v>
      </c>
    </row>
    <row r="213" spans="1:23" x14ac:dyDescent="0.35">
      <c r="A213" t="s">
        <v>83</v>
      </c>
      <c r="B213" t="s">
        <v>17</v>
      </c>
      <c r="C213" s="1">
        <v>43567.40625</v>
      </c>
      <c r="D213">
        <v>121.7</v>
      </c>
      <c r="E213" s="1">
        <v>43567.541666666664</v>
      </c>
      <c r="F213">
        <v>121.6</v>
      </c>
      <c r="G213" s="2">
        <v>-8.0000000000000004E-4</v>
      </c>
      <c r="H213">
        <v>-612.20000000000005</v>
      </c>
      <c r="I213" s="2">
        <v>-1.1999999999999999E-3</v>
      </c>
      <c r="J213">
        <v>4122</v>
      </c>
      <c r="K213">
        <v>501647.38</v>
      </c>
      <c r="L213">
        <v>121782.75</v>
      </c>
      <c r="M213">
        <v>14</v>
      </c>
      <c r="N213">
        <v>-43.73</v>
      </c>
      <c r="O213" s="2">
        <v>-5.3E-3</v>
      </c>
      <c r="P213" s="2">
        <v>6.6E-3</v>
      </c>
      <c r="Q213" t="s">
        <v>18</v>
      </c>
      <c r="S213" t="str">
        <f t="shared" si="19"/>
        <v>Loss</v>
      </c>
      <c r="T213">
        <f t="shared" si="20"/>
        <v>2019</v>
      </c>
      <c r="U213" t="str">
        <f t="shared" si="21"/>
        <v>Apr</v>
      </c>
      <c r="V213" t="str">
        <f t="shared" si="22"/>
        <v>QTR2</v>
      </c>
      <c r="W213" t="str">
        <f t="shared" si="23"/>
        <v>2019-QTR2</v>
      </c>
    </row>
    <row r="214" spans="1:23" x14ac:dyDescent="0.35">
      <c r="A214" t="s">
        <v>145</v>
      </c>
      <c r="B214" t="s">
        <v>17</v>
      </c>
      <c r="C214" s="1">
        <v>43567.541666666664</v>
      </c>
      <c r="D214">
        <v>111.2</v>
      </c>
      <c r="E214" s="1">
        <v>43567.5625</v>
      </c>
      <c r="F214">
        <v>110.75</v>
      </c>
      <c r="G214" s="2">
        <v>-4.0000000000000001E-3</v>
      </c>
      <c r="H214">
        <v>-2243.4499999999998</v>
      </c>
      <c r="I214" s="2">
        <v>-4.4000000000000003E-3</v>
      </c>
      <c r="J214">
        <v>4541</v>
      </c>
      <c r="K214">
        <v>504959.19</v>
      </c>
      <c r="L214">
        <v>119539.3</v>
      </c>
      <c r="M214">
        <v>3</v>
      </c>
      <c r="N214">
        <v>-747.82</v>
      </c>
      <c r="O214" s="2">
        <v>-1.03E-2</v>
      </c>
      <c r="P214" s="2">
        <v>3.5999999999999999E-3</v>
      </c>
      <c r="Q214" t="s">
        <v>18</v>
      </c>
      <c r="S214" t="str">
        <f t="shared" si="19"/>
        <v>Loss</v>
      </c>
      <c r="T214">
        <f t="shared" si="20"/>
        <v>2019</v>
      </c>
      <c r="U214" t="str">
        <f t="shared" si="21"/>
        <v>Apr</v>
      </c>
      <c r="V214" t="str">
        <f t="shared" si="22"/>
        <v>QTR2</v>
      </c>
      <c r="W214" t="str">
        <f t="shared" si="23"/>
        <v>2019-QTR2</v>
      </c>
    </row>
    <row r="215" spans="1:23" x14ac:dyDescent="0.35">
      <c r="A215" t="s">
        <v>119</v>
      </c>
      <c r="B215" t="s">
        <v>17</v>
      </c>
      <c r="C215" s="1">
        <v>43567.40625</v>
      </c>
      <c r="D215">
        <v>154.55000000000001</v>
      </c>
      <c r="E215" s="1">
        <v>43567.635416666664</v>
      </c>
      <c r="F215">
        <v>155.6</v>
      </c>
      <c r="G215" s="2">
        <v>6.7999999999999996E-3</v>
      </c>
      <c r="H215">
        <v>3212.5</v>
      </c>
      <c r="I215" s="2">
        <v>6.4000000000000003E-3</v>
      </c>
      <c r="J215">
        <v>3250</v>
      </c>
      <c r="K215">
        <v>502287.5</v>
      </c>
      <c r="L215">
        <v>122751.8</v>
      </c>
      <c r="M215">
        <v>23</v>
      </c>
      <c r="N215">
        <v>139.66999999999999</v>
      </c>
      <c r="O215" s="2">
        <v>-4.4999999999999997E-3</v>
      </c>
      <c r="P215" s="2">
        <v>1.29E-2</v>
      </c>
      <c r="Q215" t="s">
        <v>18</v>
      </c>
      <c r="S215" t="str">
        <f t="shared" si="19"/>
        <v>Profit</v>
      </c>
      <c r="T215">
        <f t="shared" si="20"/>
        <v>2019</v>
      </c>
      <c r="U215" t="str">
        <f t="shared" si="21"/>
        <v>Apr</v>
      </c>
      <c r="V215" t="str">
        <f t="shared" si="22"/>
        <v>QTR2</v>
      </c>
      <c r="W215" t="str">
        <f t="shared" si="23"/>
        <v>2019-QTR2</v>
      </c>
    </row>
    <row r="216" spans="1:23" x14ac:dyDescent="0.35">
      <c r="A216" t="s">
        <v>176</v>
      </c>
      <c r="B216" t="s">
        <v>17</v>
      </c>
      <c r="C216" s="1">
        <v>43567.416666666664</v>
      </c>
      <c r="D216">
        <v>300.7</v>
      </c>
      <c r="E216" s="1">
        <v>43567.635416666664</v>
      </c>
      <c r="F216">
        <v>308.10000000000002</v>
      </c>
      <c r="G216" s="2">
        <v>2.46E-2</v>
      </c>
      <c r="H216">
        <v>12121</v>
      </c>
      <c r="I216" s="2">
        <v>2.4199999999999999E-2</v>
      </c>
      <c r="J216">
        <v>1665</v>
      </c>
      <c r="K216">
        <v>500665.53</v>
      </c>
      <c r="L216">
        <v>134872.79999999999</v>
      </c>
      <c r="M216">
        <v>22</v>
      </c>
      <c r="N216">
        <v>550.95000000000005</v>
      </c>
      <c r="O216" s="2">
        <v>-3.3E-3</v>
      </c>
      <c r="P216" s="2">
        <v>2.46E-2</v>
      </c>
      <c r="Q216" t="s">
        <v>18</v>
      </c>
      <c r="S216" t="str">
        <f t="shared" si="19"/>
        <v>Profit</v>
      </c>
      <c r="T216">
        <f t="shared" si="20"/>
        <v>2019</v>
      </c>
      <c r="U216" t="str">
        <f t="shared" si="21"/>
        <v>Apr</v>
      </c>
      <c r="V216" t="str">
        <f t="shared" si="22"/>
        <v>QTR2</v>
      </c>
      <c r="W216" t="str">
        <f t="shared" si="23"/>
        <v>2019-QTR2</v>
      </c>
    </row>
    <row r="217" spans="1:23" x14ac:dyDescent="0.35">
      <c r="A217" t="s">
        <v>122</v>
      </c>
      <c r="B217" t="s">
        <v>17</v>
      </c>
      <c r="C217" s="1">
        <v>43567.427083333336</v>
      </c>
      <c r="D217">
        <v>107.05</v>
      </c>
      <c r="E217" s="1">
        <v>43567.635416666664</v>
      </c>
      <c r="F217">
        <v>107.8</v>
      </c>
      <c r="G217" s="2">
        <v>7.0000000000000001E-3</v>
      </c>
      <c r="H217">
        <v>3322.75</v>
      </c>
      <c r="I217" s="2">
        <v>6.6E-3</v>
      </c>
      <c r="J217">
        <v>4697</v>
      </c>
      <c r="K217">
        <v>502813.88</v>
      </c>
      <c r="L217">
        <v>138195.54999999999</v>
      </c>
      <c r="M217">
        <v>21</v>
      </c>
      <c r="N217">
        <v>158.22999999999999</v>
      </c>
      <c r="O217" s="2">
        <v>-7.4999999999999997E-3</v>
      </c>
      <c r="P217" s="2">
        <v>1.03E-2</v>
      </c>
      <c r="Q217" t="s">
        <v>18</v>
      </c>
      <c r="S217" t="str">
        <f t="shared" si="19"/>
        <v>Profit</v>
      </c>
      <c r="T217">
        <f t="shared" si="20"/>
        <v>2019</v>
      </c>
      <c r="U217" t="str">
        <f t="shared" si="21"/>
        <v>Apr</v>
      </c>
      <c r="V217" t="str">
        <f t="shared" si="22"/>
        <v>QTR2</v>
      </c>
      <c r="W217" t="str">
        <f t="shared" si="23"/>
        <v>2019-QTR2</v>
      </c>
    </row>
    <row r="218" spans="1:23" x14ac:dyDescent="0.35">
      <c r="A218" t="s">
        <v>139</v>
      </c>
      <c r="B218" t="s">
        <v>17</v>
      </c>
      <c r="C218" s="1">
        <v>43567.5625</v>
      </c>
      <c r="D218">
        <v>259.75</v>
      </c>
      <c r="E218" s="1">
        <v>43567.635416666664</v>
      </c>
      <c r="F218">
        <v>261.89999999999998</v>
      </c>
      <c r="G218" s="2">
        <v>8.3000000000000001E-3</v>
      </c>
      <c r="H218">
        <v>3943.05</v>
      </c>
      <c r="I218" s="2">
        <v>7.9000000000000008E-3</v>
      </c>
      <c r="J218">
        <v>1927</v>
      </c>
      <c r="K218">
        <v>500538.25</v>
      </c>
      <c r="L218">
        <v>142138.6</v>
      </c>
      <c r="M218">
        <v>8</v>
      </c>
      <c r="N218">
        <v>492.88</v>
      </c>
      <c r="O218" s="2">
        <v>-2.8999999999999998E-3</v>
      </c>
      <c r="P218" s="2">
        <v>8.3000000000000001E-3</v>
      </c>
      <c r="Q218" t="s">
        <v>18</v>
      </c>
      <c r="S218" t="str">
        <f t="shared" si="19"/>
        <v>Profit</v>
      </c>
      <c r="T218">
        <f t="shared" si="20"/>
        <v>2019</v>
      </c>
      <c r="U218" t="str">
        <f t="shared" si="21"/>
        <v>Apr</v>
      </c>
      <c r="V218" t="str">
        <f t="shared" si="22"/>
        <v>QTR2</v>
      </c>
      <c r="W218" t="str">
        <f t="shared" si="23"/>
        <v>2019-QTR2</v>
      </c>
    </row>
    <row r="219" spans="1:23" x14ac:dyDescent="0.35">
      <c r="A219" t="s">
        <v>146</v>
      </c>
      <c r="B219" t="s">
        <v>17</v>
      </c>
      <c r="C219" s="1">
        <v>43570.416666666664</v>
      </c>
      <c r="D219">
        <v>228.85</v>
      </c>
      <c r="E219" s="1">
        <v>43570.447916666664</v>
      </c>
      <c r="F219">
        <v>229.25</v>
      </c>
      <c r="G219" s="2">
        <v>1.6999999999999999E-3</v>
      </c>
      <c r="H219">
        <v>679.6</v>
      </c>
      <c r="I219" s="2">
        <v>1.4E-3</v>
      </c>
      <c r="J219">
        <v>2199</v>
      </c>
      <c r="K219">
        <v>503241.16</v>
      </c>
      <c r="L219">
        <v>142818.20000000001</v>
      </c>
      <c r="M219">
        <v>4</v>
      </c>
      <c r="N219">
        <v>169.9</v>
      </c>
      <c r="O219" s="2">
        <v>-6.6E-3</v>
      </c>
      <c r="P219" s="2">
        <v>1.38E-2</v>
      </c>
      <c r="Q219" t="s">
        <v>18</v>
      </c>
      <c r="S219" t="str">
        <f t="shared" si="19"/>
        <v>Profit</v>
      </c>
      <c r="T219">
        <f t="shared" si="20"/>
        <v>2019</v>
      </c>
      <c r="U219" t="str">
        <f t="shared" si="21"/>
        <v>Apr</v>
      </c>
      <c r="V219" t="str">
        <f t="shared" si="22"/>
        <v>QTR2</v>
      </c>
      <c r="W219" t="str">
        <f t="shared" si="23"/>
        <v>2019-QTR2</v>
      </c>
    </row>
    <row r="220" spans="1:23" x14ac:dyDescent="0.35">
      <c r="A220" t="s">
        <v>108</v>
      </c>
      <c r="B220" t="s">
        <v>17</v>
      </c>
      <c r="C220" s="1">
        <v>43570.416666666664</v>
      </c>
      <c r="D220">
        <v>101.75</v>
      </c>
      <c r="E220" s="1">
        <v>43570.458333333336</v>
      </c>
      <c r="F220">
        <v>102.65</v>
      </c>
      <c r="G220" s="2">
        <v>8.8000000000000005E-3</v>
      </c>
      <c r="H220">
        <v>3850</v>
      </c>
      <c r="I220" s="2">
        <v>8.3999999999999995E-3</v>
      </c>
      <c r="J220">
        <v>4500</v>
      </c>
      <c r="K220">
        <v>457875</v>
      </c>
      <c r="L220">
        <v>146668.20000000001</v>
      </c>
      <c r="M220">
        <v>5</v>
      </c>
      <c r="N220">
        <v>770</v>
      </c>
      <c r="O220" s="2">
        <v>-1E-3</v>
      </c>
      <c r="P220" s="2">
        <v>1.23E-2</v>
      </c>
      <c r="Q220" t="s">
        <v>18</v>
      </c>
      <c r="S220" t="str">
        <f t="shared" si="19"/>
        <v>Profit</v>
      </c>
      <c r="T220">
        <f t="shared" si="20"/>
        <v>2019</v>
      </c>
      <c r="U220" t="str">
        <f t="shared" si="21"/>
        <v>Apr</v>
      </c>
      <c r="V220" t="str">
        <f t="shared" si="22"/>
        <v>QTR2</v>
      </c>
      <c r="W220" t="str">
        <f t="shared" si="23"/>
        <v>2019-QTR2</v>
      </c>
    </row>
    <row r="221" spans="1:23" x14ac:dyDescent="0.35">
      <c r="A221" t="s">
        <v>87</v>
      </c>
      <c r="B221" t="s">
        <v>17</v>
      </c>
      <c r="C221" s="1">
        <v>43570.416666666664</v>
      </c>
      <c r="D221">
        <v>47.4</v>
      </c>
      <c r="E221" s="1">
        <v>43570.53125</v>
      </c>
      <c r="F221">
        <v>47.25</v>
      </c>
      <c r="G221" s="2">
        <v>-3.2000000000000002E-3</v>
      </c>
      <c r="H221">
        <v>-1782.35</v>
      </c>
      <c r="I221" s="2">
        <v>-3.5999999999999999E-3</v>
      </c>
      <c r="J221">
        <v>10549</v>
      </c>
      <c r="K221">
        <v>500022.63</v>
      </c>
      <c r="L221">
        <v>144885.85</v>
      </c>
      <c r="M221">
        <v>12</v>
      </c>
      <c r="N221">
        <v>-148.53</v>
      </c>
      <c r="O221" s="2">
        <v>-3.2000000000000002E-3</v>
      </c>
      <c r="P221" s="2">
        <v>4.1999999999999997E-3</v>
      </c>
      <c r="Q221" t="s">
        <v>18</v>
      </c>
      <c r="S221" t="str">
        <f t="shared" si="19"/>
        <v>Loss</v>
      </c>
      <c r="T221">
        <f t="shared" si="20"/>
        <v>2019</v>
      </c>
      <c r="U221" t="str">
        <f t="shared" si="21"/>
        <v>Apr</v>
      </c>
      <c r="V221" t="str">
        <f t="shared" si="22"/>
        <v>QTR2</v>
      </c>
      <c r="W221" t="str">
        <f t="shared" si="23"/>
        <v>2019-QTR2</v>
      </c>
    </row>
    <row r="222" spans="1:23" x14ac:dyDescent="0.35">
      <c r="A222" t="s">
        <v>177</v>
      </c>
      <c r="B222" t="s">
        <v>17</v>
      </c>
      <c r="C222" s="1">
        <v>43570.53125</v>
      </c>
      <c r="D222">
        <v>420.8</v>
      </c>
      <c r="E222" s="1">
        <v>43570.552083333336</v>
      </c>
      <c r="F222">
        <v>419</v>
      </c>
      <c r="G222" s="2">
        <v>-4.3E-3</v>
      </c>
      <c r="H222">
        <v>-2347.4</v>
      </c>
      <c r="I222" s="2">
        <v>-4.7000000000000002E-3</v>
      </c>
      <c r="J222">
        <v>1193</v>
      </c>
      <c r="K222">
        <v>502014.38</v>
      </c>
      <c r="L222">
        <v>142538.45000000001</v>
      </c>
      <c r="M222">
        <v>3</v>
      </c>
      <c r="N222">
        <v>-782.47</v>
      </c>
      <c r="O222" s="2">
        <v>-4.3E-3</v>
      </c>
      <c r="P222" s="2">
        <v>8.0000000000000004E-4</v>
      </c>
      <c r="Q222" t="s">
        <v>18</v>
      </c>
      <c r="S222" t="str">
        <f t="shared" si="19"/>
        <v>Loss</v>
      </c>
      <c r="T222">
        <f t="shared" si="20"/>
        <v>2019</v>
      </c>
      <c r="U222" t="str">
        <f t="shared" si="21"/>
        <v>Apr</v>
      </c>
      <c r="V222" t="str">
        <f t="shared" si="22"/>
        <v>QTR2</v>
      </c>
      <c r="W222" t="str">
        <f t="shared" si="23"/>
        <v>2019-QTR2</v>
      </c>
    </row>
    <row r="223" spans="1:23" x14ac:dyDescent="0.35">
      <c r="A223" t="s">
        <v>174</v>
      </c>
      <c r="B223" t="s">
        <v>17</v>
      </c>
      <c r="C223" s="1">
        <v>43570.552083333336</v>
      </c>
      <c r="D223">
        <v>129.30000000000001</v>
      </c>
      <c r="E223" s="1">
        <v>43570.625</v>
      </c>
      <c r="F223">
        <v>126.55</v>
      </c>
      <c r="G223" s="2">
        <v>-2.1299999999999999E-2</v>
      </c>
      <c r="H223">
        <v>-10870</v>
      </c>
      <c r="I223" s="2">
        <v>-2.1700000000000001E-2</v>
      </c>
      <c r="J223">
        <v>3880</v>
      </c>
      <c r="K223">
        <v>501684</v>
      </c>
      <c r="L223">
        <v>131668.45000000001</v>
      </c>
      <c r="M223">
        <v>8</v>
      </c>
      <c r="N223">
        <v>-1358.75</v>
      </c>
      <c r="O223" s="2">
        <v>-2.1299999999999999E-2</v>
      </c>
      <c r="P223" s="2">
        <v>1.66E-2</v>
      </c>
      <c r="Q223" t="s">
        <v>18</v>
      </c>
      <c r="S223" t="str">
        <f t="shared" si="19"/>
        <v>Loss</v>
      </c>
      <c r="T223">
        <f t="shared" si="20"/>
        <v>2019</v>
      </c>
      <c r="U223" t="str">
        <f t="shared" si="21"/>
        <v>Apr</v>
      </c>
      <c r="V223" t="str">
        <f t="shared" si="22"/>
        <v>QTR2</v>
      </c>
      <c r="W223" t="str">
        <f t="shared" si="23"/>
        <v>2019-QTR2</v>
      </c>
    </row>
    <row r="224" spans="1:23" x14ac:dyDescent="0.35">
      <c r="A224" t="s">
        <v>129</v>
      </c>
      <c r="B224" t="s">
        <v>17</v>
      </c>
      <c r="C224" s="1">
        <v>43570.40625</v>
      </c>
      <c r="D224">
        <v>287.3</v>
      </c>
      <c r="E224" s="1">
        <v>43570.635416666664</v>
      </c>
      <c r="F224">
        <v>290.14999999999998</v>
      </c>
      <c r="G224" s="2">
        <v>9.9000000000000008E-3</v>
      </c>
      <c r="H224">
        <v>4773.25</v>
      </c>
      <c r="I224" s="2">
        <v>9.4999999999999998E-3</v>
      </c>
      <c r="J224">
        <v>1745</v>
      </c>
      <c r="K224">
        <v>501338.47</v>
      </c>
      <c r="L224">
        <v>136441.70000000001</v>
      </c>
      <c r="M224">
        <v>23</v>
      </c>
      <c r="N224">
        <v>207.53</v>
      </c>
      <c r="O224" s="2">
        <v>-4.8999999999999998E-3</v>
      </c>
      <c r="P224" s="2">
        <v>9.9000000000000008E-3</v>
      </c>
      <c r="Q224" t="s">
        <v>18</v>
      </c>
      <c r="S224" t="str">
        <f t="shared" si="19"/>
        <v>Profit</v>
      </c>
      <c r="T224">
        <f t="shared" si="20"/>
        <v>2019</v>
      </c>
      <c r="U224" t="str">
        <f t="shared" si="21"/>
        <v>Apr</v>
      </c>
      <c r="V224" t="str">
        <f t="shared" si="22"/>
        <v>QTR2</v>
      </c>
      <c r="W224" t="str">
        <f t="shared" si="23"/>
        <v>2019-QTR2</v>
      </c>
    </row>
    <row r="225" spans="1:23" x14ac:dyDescent="0.35">
      <c r="A225" t="s">
        <v>91</v>
      </c>
      <c r="B225" t="s">
        <v>17</v>
      </c>
      <c r="C225" s="1">
        <v>43570.46875</v>
      </c>
      <c r="D225">
        <v>53.8</v>
      </c>
      <c r="E225" s="1">
        <v>43570.635416666664</v>
      </c>
      <c r="F225">
        <v>54.8</v>
      </c>
      <c r="G225" s="2">
        <v>1.8599999999999998E-2</v>
      </c>
      <c r="H225">
        <v>9155</v>
      </c>
      <c r="I225" s="2">
        <v>1.8200000000000001E-2</v>
      </c>
      <c r="J225">
        <v>9355</v>
      </c>
      <c r="K225">
        <v>503299</v>
      </c>
      <c r="L225">
        <v>145596.70000000001</v>
      </c>
      <c r="M225">
        <v>17</v>
      </c>
      <c r="N225">
        <v>538.53</v>
      </c>
      <c r="O225" s="2">
        <v>-7.4000000000000003E-3</v>
      </c>
      <c r="P225" s="2">
        <v>3.3500000000000002E-2</v>
      </c>
      <c r="Q225" t="s">
        <v>18</v>
      </c>
      <c r="S225" t="str">
        <f t="shared" si="19"/>
        <v>Profit</v>
      </c>
      <c r="T225">
        <f t="shared" si="20"/>
        <v>2019</v>
      </c>
      <c r="U225" t="str">
        <f t="shared" si="21"/>
        <v>Apr</v>
      </c>
      <c r="V225" t="str">
        <f t="shared" si="22"/>
        <v>QTR2</v>
      </c>
      <c r="W225" t="str">
        <f t="shared" si="23"/>
        <v>2019-QTR2</v>
      </c>
    </row>
    <row r="226" spans="1:23" x14ac:dyDescent="0.35">
      <c r="A226" t="s">
        <v>173</v>
      </c>
      <c r="B226" t="s">
        <v>67</v>
      </c>
      <c r="C226" s="1">
        <v>43570.479166666664</v>
      </c>
      <c r="D226">
        <v>195.35</v>
      </c>
      <c r="E226" s="1">
        <v>43570.635416666664</v>
      </c>
      <c r="F226">
        <v>193</v>
      </c>
      <c r="G226" s="2">
        <v>-1.2E-2</v>
      </c>
      <c r="H226">
        <v>5816</v>
      </c>
      <c r="I226" s="2">
        <v>1.1599999999999999E-2</v>
      </c>
      <c r="J226">
        <v>2560</v>
      </c>
      <c r="K226">
        <v>500096</v>
      </c>
      <c r="L226">
        <v>151412.70000000001</v>
      </c>
      <c r="M226">
        <v>16</v>
      </c>
      <c r="N226">
        <v>363.5</v>
      </c>
      <c r="O226" s="2">
        <v>-2.9999999999999997E-4</v>
      </c>
      <c r="P226" s="2">
        <v>1.5599999999999999E-2</v>
      </c>
      <c r="Q226" t="s">
        <v>18</v>
      </c>
      <c r="S226" t="str">
        <f t="shared" si="19"/>
        <v>Profit</v>
      </c>
      <c r="T226">
        <f t="shared" si="20"/>
        <v>2019</v>
      </c>
      <c r="U226" t="str">
        <f t="shared" si="21"/>
        <v>Apr</v>
      </c>
      <c r="V226" t="str">
        <f t="shared" si="22"/>
        <v>QTR2</v>
      </c>
      <c r="W226" t="str">
        <f t="shared" si="23"/>
        <v>2019-QTR2</v>
      </c>
    </row>
    <row r="227" spans="1:23" x14ac:dyDescent="0.35">
      <c r="A227" t="s">
        <v>147</v>
      </c>
      <c r="B227" t="s">
        <v>17</v>
      </c>
      <c r="C227" s="1">
        <v>43571.395833333336</v>
      </c>
      <c r="D227">
        <v>72.05</v>
      </c>
      <c r="E227" s="1">
        <v>43571.416666666664</v>
      </c>
      <c r="F227">
        <v>71.849999999999994</v>
      </c>
      <c r="G227" s="2">
        <v>-2.8E-3</v>
      </c>
      <c r="H227">
        <v>-1598.6</v>
      </c>
      <c r="I227" s="2">
        <v>-3.2000000000000002E-3</v>
      </c>
      <c r="J227">
        <v>6993</v>
      </c>
      <c r="K227">
        <v>503845.66</v>
      </c>
      <c r="L227">
        <v>149814.1</v>
      </c>
      <c r="M227">
        <v>3</v>
      </c>
      <c r="N227">
        <v>-532.87</v>
      </c>
      <c r="O227" s="2">
        <v>-7.6E-3</v>
      </c>
      <c r="P227" s="2">
        <v>0</v>
      </c>
      <c r="Q227" t="s">
        <v>18</v>
      </c>
      <c r="S227" t="str">
        <f t="shared" si="19"/>
        <v>Loss</v>
      </c>
      <c r="T227">
        <f t="shared" si="20"/>
        <v>2019</v>
      </c>
      <c r="U227" t="str">
        <f t="shared" si="21"/>
        <v>Apr</v>
      </c>
      <c r="V227" t="str">
        <f t="shared" si="22"/>
        <v>QTR2</v>
      </c>
      <c r="W227" t="str">
        <f t="shared" si="23"/>
        <v>2019-QTR2</v>
      </c>
    </row>
    <row r="228" spans="1:23" x14ac:dyDescent="0.35">
      <c r="A228" t="s">
        <v>178</v>
      </c>
      <c r="B228" t="s">
        <v>67</v>
      </c>
      <c r="C228" s="1">
        <v>43571.40625</v>
      </c>
      <c r="D228">
        <v>523.54999999999995</v>
      </c>
      <c r="E228" s="1">
        <v>43571.416666666664</v>
      </c>
      <c r="F228">
        <v>526</v>
      </c>
      <c r="G228" s="2">
        <v>4.7000000000000002E-3</v>
      </c>
      <c r="H228">
        <v>-2529.9499999999998</v>
      </c>
      <c r="I228" s="2">
        <v>-5.1000000000000004E-3</v>
      </c>
      <c r="J228">
        <v>951</v>
      </c>
      <c r="K228">
        <v>497896.03</v>
      </c>
      <c r="L228">
        <v>147284.15</v>
      </c>
      <c r="M228">
        <v>2</v>
      </c>
      <c r="N228">
        <v>-1264.98</v>
      </c>
      <c r="O228" s="2">
        <v>-4.7000000000000002E-3</v>
      </c>
      <c r="P228" s="2">
        <v>1.6999999999999999E-3</v>
      </c>
      <c r="Q228" t="s">
        <v>18</v>
      </c>
      <c r="S228" t="str">
        <f t="shared" si="19"/>
        <v>Loss</v>
      </c>
      <c r="T228">
        <f t="shared" si="20"/>
        <v>2019</v>
      </c>
      <c r="U228" t="str">
        <f t="shared" si="21"/>
        <v>Apr</v>
      </c>
      <c r="V228" t="str">
        <f t="shared" si="22"/>
        <v>QTR2</v>
      </c>
      <c r="W228" t="str">
        <f t="shared" si="23"/>
        <v>2019-QTR2</v>
      </c>
    </row>
    <row r="229" spans="1:23" x14ac:dyDescent="0.35">
      <c r="A229" t="s">
        <v>179</v>
      </c>
      <c r="B229" t="s">
        <v>17</v>
      </c>
      <c r="C229" s="1">
        <v>43571.40625</v>
      </c>
      <c r="D229">
        <v>802.7</v>
      </c>
      <c r="E229" s="1">
        <v>43571.416666666664</v>
      </c>
      <c r="F229">
        <v>799.45</v>
      </c>
      <c r="G229" s="2">
        <v>-4.0000000000000001E-3</v>
      </c>
      <c r="H229">
        <v>-2231.25</v>
      </c>
      <c r="I229" s="2">
        <v>-4.4000000000000003E-3</v>
      </c>
      <c r="J229">
        <v>625</v>
      </c>
      <c r="K229">
        <v>501687.5</v>
      </c>
      <c r="L229">
        <v>145052.9</v>
      </c>
      <c r="M229">
        <v>2</v>
      </c>
      <c r="N229">
        <v>-1115.6300000000001</v>
      </c>
      <c r="O229" s="2">
        <v>-4.0000000000000001E-3</v>
      </c>
      <c r="P229" s="2">
        <v>1.1000000000000001E-3</v>
      </c>
      <c r="Q229" t="s">
        <v>18</v>
      </c>
      <c r="S229" t="str">
        <f t="shared" si="19"/>
        <v>Loss</v>
      </c>
      <c r="T229">
        <f t="shared" si="20"/>
        <v>2019</v>
      </c>
      <c r="U229" t="str">
        <f t="shared" si="21"/>
        <v>Apr</v>
      </c>
      <c r="V229" t="str">
        <f t="shared" si="22"/>
        <v>QTR2</v>
      </c>
      <c r="W229" t="str">
        <f t="shared" si="23"/>
        <v>2019-QTR2</v>
      </c>
    </row>
    <row r="230" spans="1:23" x14ac:dyDescent="0.35">
      <c r="A230" t="s">
        <v>180</v>
      </c>
      <c r="B230" t="s">
        <v>17</v>
      </c>
      <c r="C230" s="1">
        <v>43571.40625</v>
      </c>
      <c r="D230">
        <v>693.1</v>
      </c>
      <c r="E230" s="1">
        <v>43571.614583333336</v>
      </c>
      <c r="F230">
        <v>690.05</v>
      </c>
      <c r="G230" s="2">
        <v>-4.4000000000000003E-3</v>
      </c>
      <c r="H230">
        <v>-2405.15</v>
      </c>
      <c r="I230" s="2">
        <v>-4.7999999999999996E-3</v>
      </c>
      <c r="J230">
        <v>723</v>
      </c>
      <c r="K230">
        <v>501111.28</v>
      </c>
      <c r="L230">
        <v>142647.75</v>
      </c>
      <c r="M230">
        <v>21</v>
      </c>
      <c r="N230">
        <v>-114.53</v>
      </c>
      <c r="O230" s="2">
        <v>-4.4000000000000003E-3</v>
      </c>
      <c r="P230" s="2">
        <v>5.5999999999999999E-3</v>
      </c>
      <c r="Q230" t="s">
        <v>18</v>
      </c>
      <c r="S230" t="str">
        <f t="shared" si="19"/>
        <v>Loss</v>
      </c>
      <c r="T230">
        <f t="shared" si="20"/>
        <v>2019</v>
      </c>
      <c r="U230" t="str">
        <f t="shared" si="21"/>
        <v>Apr</v>
      </c>
      <c r="V230" t="str">
        <f t="shared" si="22"/>
        <v>QTR2</v>
      </c>
      <c r="W230" t="str">
        <f t="shared" si="23"/>
        <v>2019-QTR2</v>
      </c>
    </row>
    <row r="231" spans="1:23" x14ac:dyDescent="0.35">
      <c r="A231" t="s">
        <v>93</v>
      </c>
      <c r="B231" t="s">
        <v>17</v>
      </c>
      <c r="C231" s="1">
        <v>43571.416666666664</v>
      </c>
      <c r="D231">
        <v>260.45</v>
      </c>
      <c r="E231" s="1">
        <v>43571.635416666664</v>
      </c>
      <c r="F231">
        <v>264.8</v>
      </c>
      <c r="G231" s="2">
        <v>1.67E-2</v>
      </c>
      <c r="H231">
        <v>8182.45</v>
      </c>
      <c r="I231" s="2">
        <v>1.6299999999999999E-2</v>
      </c>
      <c r="J231">
        <v>1927</v>
      </c>
      <c r="K231">
        <v>501887.19</v>
      </c>
      <c r="L231">
        <v>150830.20000000001</v>
      </c>
      <c r="M231">
        <v>22</v>
      </c>
      <c r="N231">
        <v>371.93</v>
      </c>
      <c r="O231" s="2">
        <v>-3.5999999999999999E-3</v>
      </c>
      <c r="P231" s="2">
        <v>0.02</v>
      </c>
      <c r="Q231" t="s">
        <v>18</v>
      </c>
      <c r="S231" t="str">
        <f t="shared" si="19"/>
        <v>Profit</v>
      </c>
      <c r="T231">
        <f t="shared" si="20"/>
        <v>2019</v>
      </c>
      <c r="U231" t="str">
        <f t="shared" si="21"/>
        <v>Apr</v>
      </c>
      <c r="V231" t="str">
        <f t="shared" si="22"/>
        <v>QTR2</v>
      </c>
      <c r="W231" t="str">
        <f t="shared" si="23"/>
        <v>2019-QTR2</v>
      </c>
    </row>
    <row r="232" spans="1:23" x14ac:dyDescent="0.35">
      <c r="A232" t="s">
        <v>76</v>
      </c>
      <c r="B232" t="s">
        <v>67</v>
      </c>
      <c r="C232" s="1">
        <v>43571.427083333336</v>
      </c>
      <c r="D232">
        <v>52.45</v>
      </c>
      <c r="E232" s="1">
        <v>43571.635416666664</v>
      </c>
      <c r="F232">
        <v>51.9</v>
      </c>
      <c r="G232" s="2">
        <v>-1.0500000000000001E-2</v>
      </c>
      <c r="H232">
        <v>5018.3999999999996</v>
      </c>
      <c r="I232" s="2">
        <v>1.01E-2</v>
      </c>
      <c r="J232">
        <v>9488</v>
      </c>
      <c r="K232">
        <v>497645.59</v>
      </c>
      <c r="L232">
        <v>155848.6</v>
      </c>
      <c r="M232">
        <v>21</v>
      </c>
      <c r="N232">
        <v>238.97</v>
      </c>
      <c r="O232" s="2">
        <v>-4.7999999999999996E-3</v>
      </c>
      <c r="P232" s="2">
        <v>1.9099999999999999E-2</v>
      </c>
      <c r="Q232" t="s">
        <v>18</v>
      </c>
      <c r="S232" t="str">
        <f t="shared" si="19"/>
        <v>Profit</v>
      </c>
      <c r="T232">
        <f t="shared" si="20"/>
        <v>2019</v>
      </c>
      <c r="U232" t="str">
        <f t="shared" si="21"/>
        <v>Apr</v>
      </c>
      <c r="V232" t="str">
        <f t="shared" si="22"/>
        <v>QTR2</v>
      </c>
      <c r="W232" t="str">
        <f t="shared" si="23"/>
        <v>2019-QTR2</v>
      </c>
    </row>
    <row r="233" spans="1:23" x14ac:dyDescent="0.35">
      <c r="A233" t="s">
        <v>181</v>
      </c>
      <c r="B233" t="s">
        <v>17</v>
      </c>
      <c r="C233" s="1">
        <v>43571.427083333336</v>
      </c>
      <c r="D233">
        <v>512.9</v>
      </c>
      <c r="E233" s="1">
        <v>43571.635416666664</v>
      </c>
      <c r="F233">
        <v>519.6</v>
      </c>
      <c r="G233" s="2">
        <v>1.3100000000000001E-2</v>
      </c>
      <c r="H233">
        <v>6332.5</v>
      </c>
      <c r="I233" s="2">
        <v>1.2699999999999999E-2</v>
      </c>
      <c r="J233">
        <v>975</v>
      </c>
      <c r="K233">
        <v>500077.53</v>
      </c>
      <c r="L233">
        <v>162181.1</v>
      </c>
      <c r="M233">
        <v>21</v>
      </c>
      <c r="N233">
        <v>301.55</v>
      </c>
      <c r="O233" s="2">
        <v>-1.6000000000000001E-3</v>
      </c>
      <c r="P233" s="2">
        <v>1.35E-2</v>
      </c>
      <c r="Q233" t="s">
        <v>18</v>
      </c>
      <c r="S233" t="str">
        <f t="shared" si="19"/>
        <v>Profit</v>
      </c>
      <c r="T233">
        <f t="shared" si="20"/>
        <v>2019</v>
      </c>
      <c r="U233" t="str">
        <f t="shared" si="21"/>
        <v>Apr</v>
      </c>
      <c r="V233" t="str">
        <f t="shared" si="22"/>
        <v>QTR2</v>
      </c>
      <c r="W233" t="str">
        <f t="shared" si="23"/>
        <v>2019-QTR2</v>
      </c>
    </row>
    <row r="234" spans="1:23" x14ac:dyDescent="0.35">
      <c r="A234" t="s">
        <v>157</v>
      </c>
      <c r="B234" t="s">
        <v>17</v>
      </c>
      <c r="C234" s="1">
        <v>43571.614583333336</v>
      </c>
      <c r="D234">
        <v>89.75</v>
      </c>
      <c r="E234" s="1">
        <v>43571.635416666664</v>
      </c>
      <c r="F234">
        <v>90.9</v>
      </c>
      <c r="G234" s="2">
        <v>1.2800000000000001E-2</v>
      </c>
      <c r="H234">
        <v>6213.55</v>
      </c>
      <c r="I234" s="2">
        <v>1.24E-2</v>
      </c>
      <c r="J234">
        <v>5577</v>
      </c>
      <c r="K234">
        <v>500535.75</v>
      </c>
      <c r="L234">
        <v>168394.65</v>
      </c>
      <c r="M234">
        <v>3</v>
      </c>
      <c r="N234">
        <v>2071.1799999999998</v>
      </c>
      <c r="O234" s="2">
        <v>-1.1000000000000001E-3</v>
      </c>
      <c r="P234" s="2">
        <v>2.23E-2</v>
      </c>
      <c r="Q234" t="s">
        <v>18</v>
      </c>
      <c r="S234" t="str">
        <f t="shared" si="19"/>
        <v>Profit</v>
      </c>
      <c r="T234">
        <f t="shared" si="20"/>
        <v>2019</v>
      </c>
      <c r="U234" t="str">
        <f t="shared" si="21"/>
        <v>Apr</v>
      </c>
      <c r="V234" t="str">
        <f t="shared" si="22"/>
        <v>QTR2</v>
      </c>
      <c r="W234" t="str">
        <f t="shared" si="23"/>
        <v>2019-QTR2</v>
      </c>
    </row>
    <row r="235" spans="1:23" x14ac:dyDescent="0.35">
      <c r="A235" t="s">
        <v>182</v>
      </c>
      <c r="B235" t="s">
        <v>67</v>
      </c>
      <c r="C235" s="1">
        <v>43573.40625</v>
      </c>
      <c r="D235">
        <v>717.45</v>
      </c>
      <c r="E235" s="1">
        <v>43573.614583333336</v>
      </c>
      <c r="F235">
        <v>719</v>
      </c>
      <c r="G235" s="2">
        <v>2.2000000000000001E-3</v>
      </c>
      <c r="H235">
        <v>-1278.8</v>
      </c>
      <c r="I235" s="2">
        <v>-2.5999999999999999E-3</v>
      </c>
      <c r="J235">
        <v>696</v>
      </c>
      <c r="K235">
        <v>499345.22</v>
      </c>
      <c r="L235">
        <v>167115.85</v>
      </c>
      <c r="M235">
        <v>21</v>
      </c>
      <c r="N235">
        <v>-60.9</v>
      </c>
      <c r="O235" s="2">
        <v>-2.2000000000000001E-3</v>
      </c>
      <c r="P235" s="2">
        <v>5.4000000000000003E-3</v>
      </c>
      <c r="Q235" t="s">
        <v>18</v>
      </c>
      <c r="S235" t="str">
        <f t="shared" si="19"/>
        <v>Loss</v>
      </c>
      <c r="T235">
        <f t="shared" si="20"/>
        <v>2019</v>
      </c>
      <c r="U235" t="str">
        <f t="shared" si="21"/>
        <v>Apr</v>
      </c>
      <c r="V235" t="str">
        <f t="shared" si="22"/>
        <v>QTR2</v>
      </c>
      <c r="W235" t="str">
        <f t="shared" si="23"/>
        <v>2019-QTR2</v>
      </c>
    </row>
    <row r="236" spans="1:23" x14ac:dyDescent="0.35">
      <c r="A236" t="s">
        <v>79</v>
      </c>
      <c r="B236" t="s">
        <v>67</v>
      </c>
      <c r="C236" s="1">
        <v>43573.416666666664</v>
      </c>
      <c r="D236">
        <v>12.65</v>
      </c>
      <c r="E236" s="1">
        <v>43573.635416666664</v>
      </c>
      <c r="F236">
        <v>12.45</v>
      </c>
      <c r="G236" s="2">
        <v>-1.5800000000000002E-2</v>
      </c>
      <c r="H236">
        <v>7705.2</v>
      </c>
      <c r="I236" s="2">
        <v>1.54E-2</v>
      </c>
      <c r="J236">
        <v>39526</v>
      </c>
      <c r="K236">
        <v>500003.88</v>
      </c>
      <c r="L236">
        <v>174821.05</v>
      </c>
      <c r="M236">
        <v>22</v>
      </c>
      <c r="N236">
        <v>350.24</v>
      </c>
      <c r="O236" s="2">
        <v>-7.9000000000000008E-3</v>
      </c>
      <c r="P236" s="2">
        <v>1.9800000000000002E-2</v>
      </c>
      <c r="Q236" t="s">
        <v>18</v>
      </c>
      <c r="S236" t="str">
        <f t="shared" si="19"/>
        <v>Profit</v>
      </c>
      <c r="T236">
        <f t="shared" si="20"/>
        <v>2019</v>
      </c>
      <c r="U236" t="str">
        <f t="shared" si="21"/>
        <v>Apr</v>
      </c>
      <c r="V236" t="str">
        <f t="shared" si="22"/>
        <v>QTR2</v>
      </c>
      <c r="W236" t="str">
        <f t="shared" si="23"/>
        <v>2019-QTR2</v>
      </c>
    </row>
    <row r="237" spans="1:23" x14ac:dyDescent="0.35">
      <c r="A237" t="s">
        <v>183</v>
      </c>
      <c r="B237" t="s">
        <v>67</v>
      </c>
      <c r="C237" s="1">
        <v>43573.416666666664</v>
      </c>
      <c r="D237">
        <v>35.25</v>
      </c>
      <c r="E237" s="1">
        <v>43573.635416666664</v>
      </c>
      <c r="F237">
        <v>34.25</v>
      </c>
      <c r="G237" s="2">
        <v>-2.8400000000000002E-2</v>
      </c>
      <c r="H237">
        <v>13944</v>
      </c>
      <c r="I237" s="2">
        <v>2.8000000000000001E-2</v>
      </c>
      <c r="J237">
        <v>14144</v>
      </c>
      <c r="K237">
        <v>498576</v>
      </c>
      <c r="L237">
        <v>188765.05</v>
      </c>
      <c r="M237">
        <v>22</v>
      </c>
      <c r="N237">
        <v>633.82000000000005</v>
      </c>
      <c r="O237" s="2">
        <v>-5.7000000000000002E-3</v>
      </c>
      <c r="P237" s="2">
        <v>2.8400000000000002E-2</v>
      </c>
      <c r="Q237" t="s">
        <v>18</v>
      </c>
      <c r="S237" t="str">
        <f t="shared" si="19"/>
        <v>Profit</v>
      </c>
      <c r="T237">
        <f t="shared" si="20"/>
        <v>2019</v>
      </c>
      <c r="U237" t="str">
        <f t="shared" si="21"/>
        <v>Apr</v>
      </c>
      <c r="V237" t="str">
        <f t="shared" si="22"/>
        <v>QTR2</v>
      </c>
      <c r="W237" t="str">
        <f t="shared" si="23"/>
        <v>2019-QTR2</v>
      </c>
    </row>
    <row r="238" spans="1:23" x14ac:dyDescent="0.35">
      <c r="A238" t="s">
        <v>100</v>
      </c>
      <c r="B238" t="s">
        <v>67</v>
      </c>
      <c r="C238" s="1">
        <v>43573.416666666664</v>
      </c>
      <c r="D238">
        <v>54.95</v>
      </c>
      <c r="E238" s="1">
        <v>43573.635416666664</v>
      </c>
      <c r="F238">
        <v>54.45</v>
      </c>
      <c r="G238" s="2">
        <v>-9.1000000000000004E-3</v>
      </c>
      <c r="H238">
        <v>4349.5</v>
      </c>
      <c r="I238" s="2">
        <v>8.6999999999999994E-3</v>
      </c>
      <c r="J238">
        <v>9099</v>
      </c>
      <c r="K238">
        <v>499990.06</v>
      </c>
      <c r="L238">
        <v>193114.55</v>
      </c>
      <c r="M238">
        <v>22</v>
      </c>
      <c r="N238">
        <v>197.7</v>
      </c>
      <c r="O238" s="2">
        <v>0</v>
      </c>
      <c r="P238" s="2">
        <v>1.18E-2</v>
      </c>
      <c r="Q238" t="s">
        <v>18</v>
      </c>
      <c r="S238" t="str">
        <f t="shared" si="19"/>
        <v>Profit</v>
      </c>
      <c r="T238">
        <f t="shared" si="20"/>
        <v>2019</v>
      </c>
      <c r="U238" t="str">
        <f t="shared" si="21"/>
        <v>Apr</v>
      </c>
      <c r="V238" t="str">
        <f t="shared" si="22"/>
        <v>QTR2</v>
      </c>
      <c r="W238" t="str">
        <f t="shared" si="23"/>
        <v>2019-QTR2</v>
      </c>
    </row>
    <row r="239" spans="1:23" x14ac:dyDescent="0.35">
      <c r="A239" t="s">
        <v>103</v>
      </c>
      <c r="B239" t="s">
        <v>67</v>
      </c>
      <c r="C239" s="1">
        <v>43573.614583333336</v>
      </c>
      <c r="D239">
        <v>8.4499999999999993</v>
      </c>
      <c r="E239" s="1">
        <v>43573.635416666664</v>
      </c>
      <c r="F239">
        <v>8.0500000000000007</v>
      </c>
      <c r="G239" s="2">
        <v>-4.7300000000000002E-2</v>
      </c>
      <c r="H239">
        <v>23468.799999999999</v>
      </c>
      <c r="I239" s="2">
        <v>4.6899999999999997E-2</v>
      </c>
      <c r="J239">
        <v>59172</v>
      </c>
      <c r="K239">
        <v>500003.38</v>
      </c>
      <c r="L239">
        <v>216583.35</v>
      </c>
      <c r="M239">
        <v>3</v>
      </c>
      <c r="N239">
        <v>7822.93</v>
      </c>
      <c r="O239" s="2">
        <v>0</v>
      </c>
      <c r="P239" s="2">
        <v>4.7300000000000002E-2</v>
      </c>
      <c r="Q239" t="s">
        <v>18</v>
      </c>
      <c r="S239" t="str">
        <f t="shared" si="19"/>
        <v>Profit</v>
      </c>
      <c r="T239">
        <f t="shared" si="20"/>
        <v>2019</v>
      </c>
      <c r="U239" t="str">
        <f t="shared" si="21"/>
        <v>Apr</v>
      </c>
      <c r="V239" t="str">
        <f t="shared" si="22"/>
        <v>QTR2</v>
      </c>
      <c r="W239" t="str">
        <f t="shared" si="23"/>
        <v>2019-QTR2</v>
      </c>
    </row>
    <row r="240" spans="1:23" x14ac:dyDescent="0.35">
      <c r="A240" t="s">
        <v>86</v>
      </c>
      <c r="B240" t="s">
        <v>67</v>
      </c>
      <c r="C240" s="1">
        <v>43577.40625</v>
      </c>
      <c r="D240">
        <v>307.8</v>
      </c>
      <c r="E240" s="1">
        <v>43577.427083333336</v>
      </c>
      <c r="F240">
        <v>309.2</v>
      </c>
      <c r="G240" s="2">
        <v>4.4999999999999997E-3</v>
      </c>
      <c r="H240">
        <v>-2466.6</v>
      </c>
      <c r="I240" s="2">
        <v>-4.8999999999999998E-3</v>
      </c>
      <c r="J240">
        <v>1619</v>
      </c>
      <c r="K240">
        <v>498328.19</v>
      </c>
      <c r="L240">
        <v>214116.75</v>
      </c>
      <c r="M240">
        <v>3</v>
      </c>
      <c r="N240">
        <v>-822.2</v>
      </c>
      <c r="O240" s="2">
        <v>-4.4999999999999997E-3</v>
      </c>
      <c r="P240" s="2">
        <v>5.0000000000000001E-4</v>
      </c>
      <c r="Q240" t="s">
        <v>18</v>
      </c>
      <c r="S240" t="str">
        <f t="shared" si="19"/>
        <v>Loss</v>
      </c>
      <c r="T240">
        <f t="shared" si="20"/>
        <v>2019</v>
      </c>
      <c r="U240" t="str">
        <f t="shared" si="21"/>
        <v>Apr</v>
      </c>
      <c r="V240" t="str">
        <f t="shared" si="22"/>
        <v>QTR2</v>
      </c>
      <c r="W240" t="str">
        <f t="shared" si="23"/>
        <v>2019-QTR2</v>
      </c>
    </row>
    <row r="241" spans="1:23" x14ac:dyDescent="0.35">
      <c r="A241" t="s">
        <v>184</v>
      </c>
      <c r="B241" t="s">
        <v>67</v>
      </c>
      <c r="C241" s="1">
        <v>43577.427083333336</v>
      </c>
      <c r="D241">
        <v>42.6</v>
      </c>
      <c r="E241" s="1">
        <v>43577.4375</v>
      </c>
      <c r="F241">
        <v>42.75</v>
      </c>
      <c r="G241" s="2">
        <v>3.5000000000000001E-3</v>
      </c>
      <c r="H241">
        <v>-1960.55</v>
      </c>
      <c r="I241" s="2">
        <v>-3.8999999999999998E-3</v>
      </c>
      <c r="J241">
        <v>11737</v>
      </c>
      <c r="K241">
        <v>499996.19</v>
      </c>
      <c r="L241">
        <v>212156.2</v>
      </c>
      <c r="M241">
        <v>2</v>
      </c>
      <c r="N241">
        <v>-980.27</v>
      </c>
      <c r="O241" s="2">
        <v>-4.7000000000000002E-3</v>
      </c>
      <c r="P241" s="2">
        <v>0</v>
      </c>
      <c r="Q241" t="s">
        <v>18</v>
      </c>
      <c r="S241" t="str">
        <f t="shared" si="19"/>
        <v>Loss</v>
      </c>
      <c r="T241">
        <f t="shared" si="20"/>
        <v>2019</v>
      </c>
      <c r="U241" t="str">
        <f t="shared" si="21"/>
        <v>Apr</v>
      </c>
      <c r="V241" t="str">
        <f t="shared" si="22"/>
        <v>QTR2</v>
      </c>
      <c r="W241" t="str">
        <f t="shared" si="23"/>
        <v>2019-QTR2</v>
      </c>
    </row>
    <row r="242" spans="1:23" x14ac:dyDescent="0.35">
      <c r="A242" t="s">
        <v>108</v>
      </c>
      <c r="B242" t="s">
        <v>67</v>
      </c>
      <c r="C242" s="1">
        <v>43577.395833333336</v>
      </c>
      <c r="D242">
        <v>99</v>
      </c>
      <c r="E242" s="1">
        <v>43577.510416666664</v>
      </c>
      <c r="F242">
        <v>100.15</v>
      </c>
      <c r="G242" s="2">
        <v>1.1599999999999999E-2</v>
      </c>
      <c r="H242">
        <v>-5976.45</v>
      </c>
      <c r="I242" s="2">
        <v>-1.2E-2</v>
      </c>
      <c r="J242">
        <v>5023</v>
      </c>
      <c r="K242">
        <v>497277</v>
      </c>
      <c r="L242">
        <v>206179.75</v>
      </c>
      <c r="M242">
        <v>12</v>
      </c>
      <c r="N242">
        <v>-498.04</v>
      </c>
      <c r="O242" s="2">
        <v>-1.1599999999999999E-2</v>
      </c>
      <c r="P242" s="2">
        <v>2.5000000000000001E-3</v>
      </c>
      <c r="Q242" t="s">
        <v>18</v>
      </c>
      <c r="S242" t="str">
        <f t="shared" si="19"/>
        <v>Loss</v>
      </c>
      <c r="T242">
        <f t="shared" si="20"/>
        <v>2019</v>
      </c>
      <c r="U242" t="str">
        <f t="shared" si="21"/>
        <v>Apr</v>
      </c>
      <c r="V242" t="str">
        <f t="shared" si="22"/>
        <v>QTR2</v>
      </c>
      <c r="W242" t="str">
        <f t="shared" si="23"/>
        <v>2019-QTR2</v>
      </c>
    </row>
    <row r="243" spans="1:23" x14ac:dyDescent="0.35">
      <c r="A243" t="s">
        <v>68</v>
      </c>
      <c r="B243" t="s">
        <v>67</v>
      </c>
      <c r="C243" s="1">
        <v>43577.510416666664</v>
      </c>
      <c r="D243">
        <v>69.650000000000006</v>
      </c>
      <c r="E243" s="1">
        <v>43577.520833333336</v>
      </c>
      <c r="F243">
        <v>69.8</v>
      </c>
      <c r="G243" s="2">
        <v>2.2000000000000001E-3</v>
      </c>
      <c r="H243">
        <v>-1276.8499999999999</v>
      </c>
      <c r="I243" s="2">
        <v>-2.5999999999999999E-3</v>
      </c>
      <c r="J243">
        <v>7179</v>
      </c>
      <c r="K243">
        <v>500017.38</v>
      </c>
      <c r="L243">
        <v>204902.9</v>
      </c>
      <c r="M243">
        <v>2</v>
      </c>
      <c r="N243">
        <v>-638.41999999999996</v>
      </c>
      <c r="O243" s="2">
        <v>-2.2000000000000001E-3</v>
      </c>
      <c r="P243" s="2">
        <v>6.9999999999999999E-4</v>
      </c>
      <c r="Q243" t="s">
        <v>18</v>
      </c>
      <c r="S243" t="str">
        <f t="shared" si="19"/>
        <v>Loss</v>
      </c>
      <c r="T243">
        <f t="shared" si="20"/>
        <v>2019</v>
      </c>
      <c r="U243" t="str">
        <f t="shared" si="21"/>
        <v>Apr</v>
      </c>
      <c r="V243" t="str">
        <f t="shared" si="22"/>
        <v>QTR2</v>
      </c>
      <c r="W243" t="str">
        <f t="shared" si="23"/>
        <v>2019-QTR2</v>
      </c>
    </row>
    <row r="244" spans="1:23" x14ac:dyDescent="0.35">
      <c r="A244" t="s">
        <v>125</v>
      </c>
      <c r="B244" t="s">
        <v>67</v>
      </c>
      <c r="C244" s="1">
        <v>43577.447916666664</v>
      </c>
      <c r="D244">
        <v>135.4</v>
      </c>
      <c r="E244" s="1">
        <v>43577.541666666664</v>
      </c>
      <c r="F244">
        <v>136.1</v>
      </c>
      <c r="G244" s="2">
        <v>5.1999999999999998E-3</v>
      </c>
      <c r="H244">
        <v>-2776.7</v>
      </c>
      <c r="I244" s="2">
        <v>-5.5999999999999999E-3</v>
      </c>
      <c r="J244">
        <v>3681</v>
      </c>
      <c r="K244">
        <v>498407.38</v>
      </c>
      <c r="L244">
        <v>202126.2</v>
      </c>
      <c r="M244">
        <v>10</v>
      </c>
      <c r="N244">
        <v>-277.67</v>
      </c>
      <c r="O244" s="2">
        <v>-5.1999999999999998E-3</v>
      </c>
      <c r="P244" s="2">
        <v>1.8E-3</v>
      </c>
      <c r="Q244" t="s">
        <v>18</v>
      </c>
      <c r="S244" t="str">
        <f t="shared" si="19"/>
        <v>Loss</v>
      </c>
      <c r="T244">
        <f t="shared" si="20"/>
        <v>2019</v>
      </c>
      <c r="U244" t="str">
        <f t="shared" si="21"/>
        <v>Apr</v>
      </c>
      <c r="V244" t="str">
        <f t="shared" si="22"/>
        <v>QTR2</v>
      </c>
      <c r="W244" t="str">
        <f t="shared" si="23"/>
        <v>2019-QTR2</v>
      </c>
    </row>
    <row r="245" spans="1:23" x14ac:dyDescent="0.35">
      <c r="A245" t="s">
        <v>185</v>
      </c>
      <c r="B245" t="s">
        <v>67</v>
      </c>
      <c r="C245" s="1">
        <v>43577.40625</v>
      </c>
      <c r="D245">
        <v>103.1</v>
      </c>
      <c r="E245" s="1">
        <v>43577.635416666664</v>
      </c>
      <c r="F245">
        <v>99.95</v>
      </c>
      <c r="G245" s="2">
        <v>-3.0599999999999999E-2</v>
      </c>
      <c r="H245">
        <v>14967.25</v>
      </c>
      <c r="I245" s="2">
        <v>3.0099999999999998E-2</v>
      </c>
      <c r="J245">
        <v>4815</v>
      </c>
      <c r="K245">
        <v>496426.5</v>
      </c>
      <c r="L245">
        <v>217093.45</v>
      </c>
      <c r="M245">
        <v>23</v>
      </c>
      <c r="N245">
        <v>650.75</v>
      </c>
      <c r="O245" s="2">
        <v>-7.3000000000000001E-3</v>
      </c>
      <c r="P245" s="2">
        <v>3.2500000000000001E-2</v>
      </c>
      <c r="Q245" t="s">
        <v>18</v>
      </c>
      <c r="S245" t="str">
        <f t="shared" si="19"/>
        <v>Profit</v>
      </c>
      <c r="T245">
        <f t="shared" si="20"/>
        <v>2019</v>
      </c>
      <c r="U245" t="str">
        <f t="shared" si="21"/>
        <v>Apr</v>
      </c>
      <c r="V245" t="str">
        <f t="shared" si="22"/>
        <v>QTR2</v>
      </c>
      <c r="W245" t="str">
        <f t="shared" si="23"/>
        <v>2019-QTR2</v>
      </c>
    </row>
    <row r="246" spans="1:23" x14ac:dyDescent="0.35">
      <c r="A246" t="s">
        <v>186</v>
      </c>
      <c r="B246" t="s">
        <v>67</v>
      </c>
      <c r="C246" s="1">
        <v>43577.40625</v>
      </c>
      <c r="D246">
        <v>346.3</v>
      </c>
      <c r="E246" s="1">
        <v>43577.635416666664</v>
      </c>
      <c r="F246">
        <v>340.15</v>
      </c>
      <c r="G246" s="2">
        <v>-1.78E-2</v>
      </c>
      <c r="H246">
        <v>8649.85</v>
      </c>
      <c r="I246" s="2">
        <v>1.7399999999999999E-2</v>
      </c>
      <c r="J246">
        <v>1439</v>
      </c>
      <c r="K246">
        <v>498325.69</v>
      </c>
      <c r="L246">
        <v>225743.3</v>
      </c>
      <c r="M246">
        <v>23</v>
      </c>
      <c r="N246">
        <v>376.08</v>
      </c>
      <c r="O246" s="2">
        <v>-3.5999999999999999E-3</v>
      </c>
      <c r="P246" s="2">
        <v>1.83E-2</v>
      </c>
      <c r="Q246" t="s">
        <v>18</v>
      </c>
      <c r="S246" t="str">
        <f t="shared" si="19"/>
        <v>Profit</v>
      </c>
      <c r="T246">
        <f t="shared" si="20"/>
        <v>2019</v>
      </c>
      <c r="U246" t="str">
        <f t="shared" si="21"/>
        <v>Apr</v>
      </c>
      <c r="V246" t="str">
        <f t="shared" si="22"/>
        <v>QTR2</v>
      </c>
      <c r="W246" t="str">
        <f t="shared" si="23"/>
        <v>2019-QTR2</v>
      </c>
    </row>
    <row r="247" spans="1:23" x14ac:dyDescent="0.35">
      <c r="A247" t="s">
        <v>87</v>
      </c>
      <c r="B247" t="s">
        <v>67</v>
      </c>
      <c r="C247" s="1">
        <v>43577.520833333336</v>
      </c>
      <c r="D247">
        <v>44.3</v>
      </c>
      <c r="E247" s="1">
        <v>43577.635416666664</v>
      </c>
      <c r="F247">
        <v>43.35</v>
      </c>
      <c r="G247" s="2">
        <v>-2.1399999999999999E-2</v>
      </c>
      <c r="H247">
        <v>10510.3</v>
      </c>
      <c r="I247" s="2">
        <v>2.1000000000000001E-2</v>
      </c>
      <c r="J247">
        <v>11274</v>
      </c>
      <c r="K247">
        <v>499438.19</v>
      </c>
      <c r="L247">
        <v>236253.6</v>
      </c>
      <c r="M247">
        <v>12</v>
      </c>
      <c r="N247">
        <v>875.86</v>
      </c>
      <c r="O247" s="2">
        <v>-3.3999999999999998E-3</v>
      </c>
      <c r="P247" s="2">
        <v>2.5999999999999999E-2</v>
      </c>
      <c r="Q247" t="s">
        <v>18</v>
      </c>
      <c r="S247" t="str">
        <f t="shared" si="19"/>
        <v>Profit</v>
      </c>
      <c r="T247">
        <f t="shared" si="20"/>
        <v>2019</v>
      </c>
      <c r="U247" t="str">
        <f t="shared" si="21"/>
        <v>Apr</v>
      </c>
      <c r="V247" t="str">
        <f t="shared" si="22"/>
        <v>QTR2</v>
      </c>
      <c r="W247" t="str">
        <f t="shared" si="23"/>
        <v>2019-QTR2</v>
      </c>
    </row>
    <row r="248" spans="1:23" x14ac:dyDescent="0.35">
      <c r="A248" t="s">
        <v>78</v>
      </c>
      <c r="B248" t="s">
        <v>67</v>
      </c>
      <c r="C248" s="1">
        <v>43577.541666666664</v>
      </c>
      <c r="D248">
        <v>52</v>
      </c>
      <c r="E248" s="1">
        <v>43577.635416666664</v>
      </c>
      <c r="F248">
        <v>51.65</v>
      </c>
      <c r="G248" s="2">
        <v>-6.7000000000000002E-3</v>
      </c>
      <c r="H248">
        <v>3158.95</v>
      </c>
      <c r="I248" s="2">
        <v>6.3E-3</v>
      </c>
      <c r="J248">
        <v>9597</v>
      </c>
      <c r="K248">
        <v>499044</v>
      </c>
      <c r="L248">
        <v>239412.55</v>
      </c>
      <c r="M248">
        <v>10</v>
      </c>
      <c r="N248">
        <v>315.89999999999998</v>
      </c>
      <c r="O248" s="2">
        <v>-2.8999999999999998E-3</v>
      </c>
      <c r="P248" s="2">
        <v>7.7000000000000002E-3</v>
      </c>
      <c r="Q248" t="s">
        <v>18</v>
      </c>
      <c r="S248" t="str">
        <f t="shared" si="19"/>
        <v>Profit</v>
      </c>
      <c r="T248">
        <f t="shared" si="20"/>
        <v>2019</v>
      </c>
      <c r="U248" t="str">
        <f t="shared" si="21"/>
        <v>Apr</v>
      </c>
      <c r="V248" t="str">
        <f t="shared" si="22"/>
        <v>QTR2</v>
      </c>
      <c r="W248" t="str">
        <f t="shared" si="23"/>
        <v>2019-QTR2</v>
      </c>
    </row>
    <row r="249" spans="1:23" x14ac:dyDescent="0.35">
      <c r="A249" t="s">
        <v>187</v>
      </c>
      <c r="B249" t="s">
        <v>67</v>
      </c>
      <c r="C249" s="1">
        <v>43578.40625</v>
      </c>
      <c r="D249">
        <v>193.8</v>
      </c>
      <c r="E249" s="1">
        <v>43578.416666666664</v>
      </c>
      <c r="F249">
        <v>194.2</v>
      </c>
      <c r="G249" s="2">
        <v>2.0999999999999999E-3</v>
      </c>
      <c r="H249">
        <v>-1230.4000000000001</v>
      </c>
      <c r="I249" s="2">
        <v>-2.5000000000000001E-3</v>
      </c>
      <c r="J249">
        <v>2576</v>
      </c>
      <c r="K249">
        <v>499228.81</v>
      </c>
      <c r="L249">
        <v>238182.15</v>
      </c>
      <c r="M249">
        <v>2</v>
      </c>
      <c r="N249">
        <v>-615.20000000000005</v>
      </c>
      <c r="O249" s="2">
        <v>-2.0999999999999999E-3</v>
      </c>
      <c r="P249" s="2">
        <v>2.9999999999999997E-4</v>
      </c>
      <c r="Q249" t="s">
        <v>18</v>
      </c>
      <c r="S249" t="str">
        <f t="shared" si="19"/>
        <v>Loss</v>
      </c>
      <c r="T249">
        <f t="shared" si="20"/>
        <v>2019</v>
      </c>
      <c r="U249" t="str">
        <f t="shared" si="21"/>
        <v>Apr</v>
      </c>
      <c r="V249" t="str">
        <f t="shared" si="22"/>
        <v>QTR2</v>
      </c>
      <c r="W249" t="str">
        <f t="shared" si="23"/>
        <v>2019-QTR2</v>
      </c>
    </row>
    <row r="250" spans="1:23" x14ac:dyDescent="0.35">
      <c r="A250" t="s">
        <v>188</v>
      </c>
      <c r="B250" t="s">
        <v>17</v>
      </c>
      <c r="C250" s="1">
        <v>43578.40625</v>
      </c>
      <c r="D250">
        <v>867</v>
      </c>
      <c r="E250" s="1">
        <v>43578.4375</v>
      </c>
      <c r="F250">
        <v>861.15</v>
      </c>
      <c r="G250" s="2">
        <v>-6.7000000000000002E-3</v>
      </c>
      <c r="H250">
        <v>-3593</v>
      </c>
      <c r="I250" s="2">
        <v>-7.1000000000000004E-3</v>
      </c>
      <c r="J250">
        <v>580</v>
      </c>
      <c r="K250">
        <v>502860</v>
      </c>
      <c r="L250">
        <v>234589.15</v>
      </c>
      <c r="M250">
        <v>4</v>
      </c>
      <c r="N250">
        <v>-898.25</v>
      </c>
      <c r="O250" s="2">
        <v>-6.7000000000000002E-3</v>
      </c>
      <c r="P250" s="2">
        <v>4.5999999999999999E-3</v>
      </c>
      <c r="Q250" t="s">
        <v>18</v>
      </c>
      <c r="S250" t="str">
        <f t="shared" si="19"/>
        <v>Loss</v>
      </c>
      <c r="T250">
        <f t="shared" si="20"/>
        <v>2019</v>
      </c>
      <c r="U250" t="str">
        <f t="shared" si="21"/>
        <v>Apr</v>
      </c>
      <c r="V250" t="str">
        <f t="shared" si="22"/>
        <v>QTR2</v>
      </c>
      <c r="W250" t="str">
        <f t="shared" si="23"/>
        <v>2019-QTR2</v>
      </c>
    </row>
    <row r="251" spans="1:23" x14ac:dyDescent="0.35">
      <c r="A251" t="s">
        <v>189</v>
      </c>
      <c r="B251" t="s">
        <v>67</v>
      </c>
      <c r="C251" s="1">
        <v>43578.395833333336</v>
      </c>
      <c r="D251">
        <v>916.85</v>
      </c>
      <c r="E251" s="1">
        <v>43578.5</v>
      </c>
      <c r="F251">
        <v>904.75</v>
      </c>
      <c r="G251" s="2">
        <v>-1.32E-2</v>
      </c>
      <c r="H251">
        <v>6382.4</v>
      </c>
      <c r="I251" s="2">
        <v>1.2800000000000001E-2</v>
      </c>
      <c r="J251">
        <v>544</v>
      </c>
      <c r="K251">
        <v>498766.38</v>
      </c>
      <c r="L251">
        <v>240971.55</v>
      </c>
      <c r="M251">
        <v>11</v>
      </c>
      <c r="N251">
        <v>580.22</v>
      </c>
      <c r="O251" s="2">
        <v>-3.3E-3</v>
      </c>
      <c r="P251" s="2">
        <v>3.9300000000000002E-2</v>
      </c>
      <c r="Q251" t="s">
        <v>18</v>
      </c>
      <c r="S251" t="str">
        <f t="shared" si="19"/>
        <v>Profit</v>
      </c>
      <c r="T251">
        <f t="shared" si="20"/>
        <v>2019</v>
      </c>
      <c r="U251" t="str">
        <f t="shared" si="21"/>
        <v>Apr</v>
      </c>
      <c r="V251" t="str">
        <f t="shared" si="22"/>
        <v>QTR2</v>
      </c>
      <c r="W251" t="str">
        <f t="shared" si="23"/>
        <v>2019-QTR2</v>
      </c>
    </row>
    <row r="252" spans="1:23" x14ac:dyDescent="0.35">
      <c r="A252" t="s">
        <v>92</v>
      </c>
      <c r="B252" t="s">
        <v>67</v>
      </c>
      <c r="C252" s="1">
        <v>43578.520833333336</v>
      </c>
      <c r="D252">
        <v>118.6</v>
      </c>
      <c r="E252" s="1">
        <v>43578.53125</v>
      </c>
      <c r="F252">
        <v>119.15</v>
      </c>
      <c r="G252" s="2">
        <v>4.5999999999999999E-3</v>
      </c>
      <c r="H252">
        <v>-2512.75</v>
      </c>
      <c r="I252" s="2">
        <v>-5.0000000000000001E-3</v>
      </c>
      <c r="J252">
        <v>4205</v>
      </c>
      <c r="K252">
        <v>498713</v>
      </c>
      <c r="L252">
        <v>238458.8</v>
      </c>
      <c r="M252">
        <v>2</v>
      </c>
      <c r="N252">
        <v>-1256.3800000000001</v>
      </c>
      <c r="O252" s="2">
        <v>-4.5999999999999999E-3</v>
      </c>
      <c r="P252" s="2">
        <v>4.0000000000000002E-4</v>
      </c>
      <c r="Q252" t="s">
        <v>18</v>
      </c>
      <c r="S252" t="str">
        <f t="shared" si="19"/>
        <v>Loss</v>
      </c>
      <c r="T252">
        <f t="shared" si="20"/>
        <v>2019</v>
      </c>
      <c r="U252" t="str">
        <f t="shared" si="21"/>
        <v>Apr</v>
      </c>
      <c r="V252" t="str">
        <f t="shared" si="22"/>
        <v>QTR2</v>
      </c>
      <c r="W252" t="str">
        <f t="shared" si="23"/>
        <v>2019-QTR2</v>
      </c>
    </row>
    <row r="253" spans="1:23" x14ac:dyDescent="0.35">
      <c r="A253" t="s">
        <v>143</v>
      </c>
      <c r="B253" t="s">
        <v>17</v>
      </c>
      <c r="C253" s="1">
        <v>43578.53125</v>
      </c>
      <c r="D253">
        <v>423.2</v>
      </c>
      <c r="E253" s="1">
        <v>43578.604166666664</v>
      </c>
      <c r="F253">
        <v>422.3</v>
      </c>
      <c r="G253" s="2">
        <v>-2.0999999999999999E-3</v>
      </c>
      <c r="H253">
        <v>-1263.8</v>
      </c>
      <c r="I253" s="2">
        <v>-2.5000000000000001E-3</v>
      </c>
      <c r="J253">
        <v>1182</v>
      </c>
      <c r="K253">
        <v>500222.41</v>
      </c>
      <c r="L253">
        <v>237195</v>
      </c>
      <c r="M253">
        <v>8</v>
      </c>
      <c r="N253">
        <v>-157.97</v>
      </c>
      <c r="O253" s="2">
        <v>-5.7999999999999996E-3</v>
      </c>
      <c r="P253" s="2">
        <v>6.3E-3</v>
      </c>
      <c r="Q253" t="s">
        <v>18</v>
      </c>
      <c r="S253" t="str">
        <f t="shared" si="19"/>
        <v>Loss</v>
      </c>
      <c r="T253">
        <f t="shared" si="20"/>
        <v>2019</v>
      </c>
      <c r="U253" t="str">
        <f t="shared" si="21"/>
        <v>Apr</v>
      </c>
      <c r="V253" t="str">
        <f t="shared" si="22"/>
        <v>QTR2</v>
      </c>
      <c r="W253" t="str">
        <f t="shared" si="23"/>
        <v>2019-QTR2</v>
      </c>
    </row>
    <row r="254" spans="1:23" x14ac:dyDescent="0.35">
      <c r="A254" t="s">
        <v>77</v>
      </c>
      <c r="B254" t="s">
        <v>67</v>
      </c>
      <c r="C254" s="1">
        <v>43578.416666666664</v>
      </c>
      <c r="D254">
        <v>6.65</v>
      </c>
      <c r="E254" s="1">
        <v>43578.625</v>
      </c>
      <c r="F254">
        <v>6.75</v>
      </c>
      <c r="G254" s="2">
        <v>1.4999999999999999E-2</v>
      </c>
      <c r="H254">
        <v>-7718.8</v>
      </c>
      <c r="I254" s="2">
        <v>-1.54E-2</v>
      </c>
      <c r="J254">
        <v>75188</v>
      </c>
      <c r="K254">
        <v>500000.22</v>
      </c>
      <c r="L254">
        <v>229476.2</v>
      </c>
      <c r="M254">
        <v>21</v>
      </c>
      <c r="N254">
        <v>-367.56</v>
      </c>
      <c r="O254" s="2">
        <v>-1.4999999999999999E-2</v>
      </c>
      <c r="P254" s="2">
        <v>1.4999999999999999E-2</v>
      </c>
      <c r="Q254" t="s">
        <v>18</v>
      </c>
      <c r="S254" t="str">
        <f t="shared" si="19"/>
        <v>Loss</v>
      </c>
      <c r="T254">
        <f t="shared" si="20"/>
        <v>2019</v>
      </c>
      <c r="U254" t="str">
        <f t="shared" si="21"/>
        <v>Apr</v>
      </c>
      <c r="V254" t="str">
        <f t="shared" si="22"/>
        <v>QTR2</v>
      </c>
      <c r="W254" t="str">
        <f t="shared" si="23"/>
        <v>2019-QTR2</v>
      </c>
    </row>
    <row r="255" spans="1:23" x14ac:dyDescent="0.35">
      <c r="A255" t="s">
        <v>165</v>
      </c>
      <c r="B255" t="s">
        <v>67</v>
      </c>
      <c r="C255" s="1">
        <v>43578.40625</v>
      </c>
      <c r="D255">
        <v>320.39999999999998</v>
      </c>
      <c r="E255" s="1">
        <v>43578.635416666664</v>
      </c>
      <c r="F255">
        <v>317.14999999999998</v>
      </c>
      <c r="G255" s="2">
        <v>-1.01E-2</v>
      </c>
      <c r="H255">
        <v>4827.75</v>
      </c>
      <c r="I255" s="2">
        <v>9.7000000000000003E-3</v>
      </c>
      <c r="J255">
        <v>1547</v>
      </c>
      <c r="K255">
        <v>495658.78</v>
      </c>
      <c r="L255">
        <v>234303.95</v>
      </c>
      <c r="M255">
        <v>23</v>
      </c>
      <c r="N255">
        <v>209.9</v>
      </c>
      <c r="O255" s="2">
        <v>-8.6E-3</v>
      </c>
      <c r="P255" s="2">
        <v>1.7600000000000001E-2</v>
      </c>
      <c r="Q255" t="s">
        <v>18</v>
      </c>
      <c r="S255" t="str">
        <f t="shared" si="19"/>
        <v>Profit</v>
      </c>
      <c r="T255">
        <f t="shared" si="20"/>
        <v>2019</v>
      </c>
      <c r="U255" t="str">
        <f t="shared" si="21"/>
        <v>Apr</v>
      </c>
      <c r="V255" t="str">
        <f t="shared" si="22"/>
        <v>QTR2</v>
      </c>
      <c r="W255" t="str">
        <f t="shared" si="23"/>
        <v>2019-QTR2</v>
      </c>
    </row>
    <row r="256" spans="1:23" x14ac:dyDescent="0.35">
      <c r="A256" t="s">
        <v>187</v>
      </c>
      <c r="B256" t="s">
        <v>67</v>
      </c>
      <c r="C256" s="1">
        <v>43578.4375</v>
      </c>
      <c r="D256">
        <v>193.8</v>
      </c>
      <c r="E256" s="1">
        <v>43578.635416666664</v>
      </c>
      <c r="F256">
        <v>193.25</v>
      </c>
      <c r="G256" s="2">
        <v>-2.8E-3</v>
      </c>
      <c r="H256">
        <v>1219</v>
      </c>
      <c r="I256" s="2">
        <v>2.3999999999999998E-3</v>
      </c>
      <c r="J256">
        <v>2580</v>
      </c>
      <c r="K256">
        <v>500004</v>
      </c>
      <c r="L256">
        <v>235522.95</v>
      </c>
      <c r="M256">
        <v>20</v>
      </c>
      <c r="N256">
        <v>60.95</v>
      </c>
      <c r="O256" s="2">
        <v>-1E-3</v>
      </c>
      <c r="P256" s="2">
        <v>6.7000000000000002E-3</v>
      </c>
      <c r="Q256" t="s">
        <v>18</v>
      </c>
      <c r="S256" t="str">
        <f t="shared" si="19"/>
        <v>Profit</v>
      </c>
      <c r="T256">
        <f t="shared" si="20"/>
        <v>2019</v>
      </c>
      <c r="U256" t="str">
        <f t="shared" si="21"/>
        <v>Apr</v>
      </c>
      <c r="V256" t="str">
        <f t="shared" si="22"/>
        <v>QTR2</v>
      </c>
      <c r="W256" t="str">
        <f t="shared" si="23"/>
        <v>2019-QTR2</v>
      </c>
    </row>
    <row r="257" spans="1:23" x14ac:dyDescent="0.35">
      <c r="A257" t="s">
        <v>92</v>
      </c>
      <c r="B257" t="s">
        <v>67</v>
      </c>
      <c r="C257" s="1">
        <v>43578.604166666664</v>
      </c>
      <c r="D257">
        <v>118.6</v>
      </c>
      <c r="E257" s="1">
        <v>43578.635416666664</v>
      </c>
      <c r="F257">
        <v>118.1</v>
      </c>
      <c r="G257" s="2">
        <v>-4.1999999999999997E-3</v>
      </c>
      <c r="H257">
        <v>1894.5</v>
      </c>
      <c r="I257" s="2">
        <v>3.8E-3</v>
      </c>
      <c r="J257">
        <v>4189</v>
      </c>
      <c r="K257">
        <v>496815.41</v>
      </c>
      <c r="L257">
        <v>237417.45</v>
      </c>
      <c r="M257">
        <v>4</v>
      </c>
      <c r="N257">
        <v>473.63</v>
      </c>
      <c r="O257" s="2">
        <v>-7.6E-3</v>
      </c>
      <c r="P257" s="2">
        <v>5.1000000000000004E-3</v>
      </c>
      <c r="Q257" t="s">
        <v>18</v>
      </c>
      <c r="S257" t="str">
        <f t="shared" ref="S257:S320" si="24">IF(H257&gt;0,"Profit","Loss")</f>
        <v>Profit</v>
      </c>
      <c r="T257">
        <f t="shared" ref="T257:T320" si="25">YEAR(C257)</f>
        <v>2019</v>
      </c>
      <c r="U257" t="str">
        <f t="shared" ref="U257:U320" si="26">TEXT(C257,"MMM")</f>
        <v>Apr</v>
      </c>
      <c r="V257" t="str">
        <f t="shared" ref="V257:V320" si="27">IF(ROUNDUP(MONTH(E257)/3,0)=1,"QTR1",IF(ROUNDUP(MONTH(E257)/3,0)=2,"QTR2",IF(ROUNDUP(MONTH(E257)/3,0)=3,"QTR3","QTR4")))</f>
        <v>QTR2</v>
      </c>
      <c r="W257" t="str">
        <f t="shared" ref="W257:W320" si="28">T257&amp;"-"&amp;V257</f>
        <v>2019-QTR2</v>
      </c>
    </row>
    <row r="258" spans="1:23" x14ac:dyDescent="0.35">
      <c r="A258" t="s">
        <v>190</v>
      </c>
      <c r="B258" t="s">
        <v>67</v>
      </c>
      <c r="C258" s="1">
        <v>43579.40625</v>
      </c>
      <c r="D258">
        <v>218</v>
      </c>
      <c r="E258" s="1">
        <v>43579.427083333336</v>
      </c>
      <c r="F258">
        <v>219.45</v>
      </c>
      <c r="G258" s="2">
        <v>6.7000000000000002E-3</v>
      </c>
      <c r="H258">
        <v>-3510.35</v>
      </c>
      <c r="I258" s="2">
        <v>-7.1000000000000004E-3</v>
      </c>
      <c r="J258">
        <v>2283</v>
      </c>
      <c r="K258">
        <v>497694</v>
      </c>
      <c r="L258">
        <v>233907.1</v>
      </c>
      <c r="M258">
        <v>3</v>
      </c>
      <c r="N258">
        <v>-1170.1199999999999</v>
      </c>
      <c r="O258" s="2">
        <v>-6.7000000000000002E-3</v>
      </c>
      <c r="P258" s="2">
        <v>4.7999999999999996E-3</v>
      </c>
      <c r="Q258" t="s">
        <v>18</v>
      </c>
      <c r="S258" t="str">
        <f t="shared" si="24"/>
        <v>Loss</v>
      </c>
      <c r="T258">
        <f t="shared" si="25"/>
        <v>2019</v>
      </c>
      <c r="U258" t="str">
        <f t="shared" si="26"/>
        <v>Apr</v>
      </c>
      <c r="V258" t="str">
        <f t="shared" si="27"/>
        <v>QTR2</v>
      </c>
      <c r="W258" t="str">
        <f t="shared" si="28"/>
        <v>2019-QTR2</v>
      </c>
    </row>
    <row r="259" spans="1:23" x14ac:dyDescent="0.35">
      <c r="A259" t="s">
        <v>152</v>
      </c>
      <c r="B259" t="s">
        <v>17</v>
      </c>
      <c r="C259" s="1">
        <v>43579.40625</v>
      </c>
      <c r="D259">
        <v>677.15</v>
      </c>
      <c r="E259" s="1">
        <v>43579.447916666664</v>
      </c>
      <c r="F259">
        <v>675.1</v>
      </c>
      <c r="G259" s="2">
        <v>-3.0000000000000001E-3</v>
      </c>
      <c r="H259">
        <v>-1717</v>
      </c>
      <c r="I259" s="2">
        <v>-3.3999999999999998E-3</v>
      </c>
      <c r="J259">
        <v>740</v>
      </c>
      <c r="K259">
        <v>501091.03</v>
      </c>
      <c r="L259">
        <v>232190.1</v>
      </c>
      <c r="M259">
        <v>5</v>
      </c>
      <c r="N259">
        <v>-343.4</v>
      </c>
      <c r="O259" s="2">
        <v>-3.0000000000000001E-3</v>
      </c>
      <c r="P259" s="2">
        <v>3.8999999999999998E-3</v>
      </c>
      <c r="Q259" t="s">
        <v>18</v>
      </c>
      <c r="S259" t="str">
        <f t="shared" si="24"/>
        <v>Loss</v>
      </c>
      <c r="T259">
        <f t="shared" si="25"/>
        <v>2019</v>
      </c>
      <c r="U259" t="str">
        <f t="shared" si="26"/>
        <v>Apr</v>
      </c>
      <c r="V259" t="str">
        <f t="shared" si="27"/>
        <v>QTR2</v>
      </c>
      <c r="W259" t="str">
        <f t="shared" si="28"/>
        <v>2019-QTR2</v>
      </c>
    </row>
    <row r="260" spans="1:23" x14ac:dyDescent="0.35">
      <c r="A260" t="s">
        <v>117</v>
      </c>
      <c r="B260" t="s">
        <v>67</v>
      </c>
      <c r="C260" s="1">
        <v>43579.427083333336</v>
      </c>
      <c r="D260">
        <v>273.89999999999998</v>
      </c>
      <c r="E260" s="1">
        <v>43579.458333333336</v>
      </c>
      <c r="F260">
        <v>275</v>
      </c>
      <c r="G260" s="2">
        <v>4.0000000000000001E-3</v>
      </c>
      <c r="H260">
        <v>-2205.3000000000002</v>
      </c>
      <c r="I260" s="2">
        <v>-4.4000000000000003E-3</v>
      </c>
      <c r="J260">
        <v>1823</v>
      </c>
      <c r="K260">
        <v>499319.69</v>
      </c>
      <c r="L260">
        <v>229984.8</v>
      </c>
      <c r="M260">
        <v>4</v>
      </c>
      <c r="N260">
        <v>-551.33000000000004</v>
      </c>
      <c r="O260" s="2">
        <v>-4.0000000000000001E-3</v>
      </c>
      <c r="P260" s="2">
        <v>1.2999999999999999E-3</v>
      </c>
      <c r="Q260" t="s">
        <v>18</v>
      </c>
      <c r="S260" t="str">
        <f t="shared" si="24"/>
        <v>Loss</v>
      </c>
      <c r="T260">
        <f t="shared" si="25"/>
        <v>2019</v>
      </c>
      <c r="U260" t="str">
        <f t="shared" si="26"/>
        <v>Apr</v>
      </c>
      <c r="V260" t="str">
        <f t="shared" si="27"/>
        <v>QTR2</v>
      </c>
      <c r="W260" t="str">
        <f t="shared" si="28"/>
        <v>2019-QTR2</v>
      </c>
    </row>
    <row r="261" spans="1:23" x14ac:dyDescent="0.35">
      <c r="A261" t="s">
        <v>93</v>
      </c>
      <c r="B261" t="s">
        <v>67</v>
      </c>
      <c r="C261" s="1">
        <v>43579.447916666664</v>
      </c>
      <c r="D261">
        <v>254.5</v>
      </c>
      <c r="E261" s="1">
        <v>43579.489583333336</v>
      </c>
      <c r="F261">
        <v>253.85</v>
      </c>
      <c r="G261" s="2">
        <v>-2.5999999999999999E-3</v>
      </c>
      <c r="H261">
        <v>1076.5999999999999</v>
      </c>
      <c r="I261" s="2">
        <v>2.2000000000000001E-3</v>
      </c>
      <c r="J261">
        <v>1964</v>
      </c>
      <c r="K261">
        <v>499838</v>
      </c>
      <c r="L261">
        <v>231061.4</v>
      </c>
      <c r="M261">
        <v>5</v>
      </c>
      <c r="N261">
        <v>215.32</v>
      </c>
      <c r="O261" s="2">
        <v>-1E-3</v>
      </c>
      <c r="P261" s="2">
        <v>5.4999999999999997E-3</v>
      </c>
      <c r="Q261" t="s">
        <v>18</v>
      </c>
      <c r="S261" t="str">
        <f t="shared" si="24"/>
        <v>Profit</v>
      </c>
      <c r="T261">
        <f t="shared" si="25"/>
        <v>2019</v>
      </c>
      <c r="U261" t="str">
        <f t="shared" si="26"/>
        <v>Apr</v>
      </c>
      <c r="V261" t="str">
        <f t="shared" si="27"/>
        <v>QTR2</v>
      </c>
      <c r="W261" t="str">
        <f t="shared" si="28"/>
        <v>2019-QTR2</v>
      </c>
    </row>
    <row r="262" spans="1:23" x14ac:dyDescent="0.35">
      <c r="A262" t="s">
        <v>127</v>
      </c>
      <c r="B262" t="s">
        <v>67</v>
      </c>
      <c r="C262" s="1">
        <v>43579.416666666664</v>
      </c>
      <c r="D262">
        <v>889.75</v>
      </c>
      <c r="E262" s="1">
        <v>43579.572916666664</v>
      </c>
      <c r="F262">
        <v>898</v>
      </c>
      <c r="G262" s="2">
        <v>9.2999999999999992E-3</v>
      </c>
      <c r="H262">
        <v>-4820</v>
      </c>
      <c r="I262" s="2">
        <v>-9.7000000000000003E-3</v>
      </c>
      <c r="J262">
        <v>560</v>
      </c>
      <c r="K262">
        <v>498260</v>
      </c>
      <c r="L262">
        <v>226241.4</v>
      </c>
      <c r="M262">
        <v>16</v>
      </c>
      <c r="N262">
        <v>-301.25</v>
      </c>
      <c r="O262" s="2">
        <v>-9.2999999999999992E-3</v>
      </c>
      <c r="P262" s="2">
        <v>4.0000000000000001E-3</v>
      </c>
      <c r="Q262" t="s">
        <v>18</v>
      </c>
      <c r="S262" t="str">
        <f t="shared" si="24"/>
        <v>Loss</v>
      </c>
      <c r="T262">
        <f t="shared" si="25"/>
        <v>2019</v>
      </c>
      <c r="U262" t="str">
        <f t="shared" si="26"/>
        <v>Apr</v>
      </c>
      <c r="V262" t="str">
        <f t="shared" si="27"/>
        <v>QTR2</v>
      </c>
      <c r="W262" t="str">
        <f t="shared" si="28"/>
        <v>2019-QTR2</v>
      </c>
    </row>
    <row r="263" spans="1:23" x14ac:dyDescent="0.35">
      <c r="A263" t="s">
        <v>99</v>
      </c>
      <c r="B263" t="s">
        <v>67</v>
      </c>
      <c r="C263" s="1">
        <v>43579.46875</v>
      </c>
      <c r="D263">
        <v>499.55</v>
      </c>
      <c r="E263" s="1">
        <v>43579.572916666664</v>
      </c>
      <c r="F263">
        <v>501</v>
      </c>
      <c r="G263" s="2">
        <v>2.8999999999999998E-3</v>
      </c>
      <c r="H263">
        <v>-1651.45</v>
      </c>
      <c r="I263" s="2">
        <v>-3.3E-3</v>
      </c>
      <c r="J263">
        <v>1001</v>
      </c>
      <c r="K263">
        <v>500049.53</v>
      </c>
      <c r="L263">
        <v>224589.95</v>
      </c>
      <c r="M263">
        <v>11</v>
      </c>
      <c r="N263">
        <v>-150.13</v>
      </c>
      <c r="O263" s="2">
        <v>-2.8999999999999998E-3</v>
      </c>
      <c r="P263" s="2">
        <v>3.0999999999999999E-3</v>
      </c>
      <c r="Q263" t="s">
        <v>18</v>
      </c>
      <c r="S263" t="str">
        <f t="shared" si="24"/>
        <v>Loss</v>
      </c>
      <c r="T263">
        <f t="shared" si="25"/>
        <v>2019</v>
      </c>
      <c r="U263" t="str">
        <f t="shared" si="26"/>
        <v>Apr</v>
      </c>
      <c r="V263" t="str">
        <f t="shared" si="27"/>
        <v>QTR2</v>
      </c>
      <c r="W263" t="str">
        <f t="shared" si="28"/>
        <v>2019-QTR2</v>
      </c>
    </row>
    <row r="264" spans="1:23" x14ac:dyDescent="0.35">
      <c r="A264" t="s">
        <v>191</v>
      </c>
      <c r="B264" t="s">
        <v>67</v>
      </c>
      <c r="C264" s="1">
        <v>43579.489583333336</v>
      </c>
      <c r="D264">
        <v>306.7</v>
      </c>
      <c r="E264" s="1">
        <v>43579.572916666664</v>
      </c>
      <c r="F264">
        <v>308.89999999999998</v>
      </c>
      <c r="G264" s="2">
        <v>7.1999999999999998E-3</v>
      </c>
      <c r="H264">
        <v>-3781.6</v>
      </c>
      <c r="I264" s="2">
        <v>-7.6E-3</v>
      </c>
      <c r="J264">
        <v>1628</v>
      </c>
      <c r="K264">
        <v>499307.63</v>
      </c>
      <c r="L264">
        <v>220808.35</v>
      </c>
      <c r="M264">
        <v>9</v>
      </c>
      <c r="N264">
        <v>-420.18</v>
      </c>
      <c r="O264" s="2">
        <v>-7.1999999999999998E-3</v>
      </c>
      <c r="P264" s="2">
        <v>4.5999999999999999E-3</v>
      </c>
      <c r="Q264" t="s">
        <v>18</v>
      </c>
      <c r="S264" t="str">
        <f t="shared" si="24"/>
        <v>Loss</v>
      </c>
      <c r="T264">
        <f t="shared" si="25"/>
        <v>2019</v>
      </c>
      <c r="U264" t="str">
        <f t="shared" si="26"/>
        <v>Apr</v>
      </c>
      <c r="V264" t="str">
        <f t="shared" si="27"/>
        <v>QTR2</v>
      </c>
      <c r="W264" t="str">
        <f t="shared" si="28"/>
        <v>2019-QTR2</v>
      </c>
    </row>
    <row r="265" spans="1:23" x14ac:dyDescent="0.35">
      <c r="A265" t="s">
        <v>150</v>
      </c>
      <c r="B265" t="s">
        <v>67</v>
      </c>
      <c r="C265" s="1">
        <v>43579.572916666664</v>
      </c>
      <c r="D265">
        <v>398</v>
      </c>
      <c r="E265" s="1">
        <v>43579.583333333336</v>
      </c>
      <c r="F265">
        <v>398.7</v>
      </c>
      <c r="G265" s="2">
        <v>1.8E-3</v>
      </c>
      <c r="H265">
        <v>-1079.2</v>
      </c>
      <c r="I265" s="2">
        <v>-2.2000000000000001E-3</v>
      </c>
      <c r="J265">
        <v>1256</v>
      </c>
      <c r="K265">
        <v>499888</v>
      </c>
      <c r="L265">
        <v>219729.15</v>
      </c>
      <c r="M265">
        <v>2</v>
      </c>
      <c r="N265">
        <v>-539.6</v>
      </c>
      <c r="O265" s="2">
        <v>-3.0000000000000001E-3</v>
      </c>
      <c r="P265" s="2">
        <v>1.1000000000000001E-3</v>
      </c>
      <c r="Q265" t="s">
        <v>18</v>
      </c>
      <c r="S265" t="str">
        <f t="shared" si="24"/>
        <v>Loss</v>
      </c>
      <c r="T265">
        <f t="shared" si="25"/>
        <v>2019</v>
      </c>
      <c r="U265" t="str">
        <f t="shared" si="26"/>
        <v>Apr</v>
      </c>
      <c r="V265" t="str">
        <f t="shared" si="27"/>
        <v>QTR2</v>
      </c>
      <c r="W265" t="str">
        <f t="shared" si="28"/>
        <v>2019-QTR2</v>
      </c>
    </row>
    <row r="266" spans="1:23" x14ac:dyDescent="0.35">
      <c r="A266" t="s">
        <v>115</v>
      </c>
      <c r="B266" t="s">
        <v>17</v>
      </c>
      <c r="C266" s="1">
        <v>43579.583333333336</v>
      </c>
      <c r="D266">
        <v>38</v>
      </c>
      <c r="E266" s="1">
        <v>43579.59375</v>
      </c>
      <c r="F266">
        <v>37.5</v>
      </c>
      <c r="G266" s="2">
        <v>-1.32E-2</v>
      </c>
      <c r="H266">
        <v>-6770.5</v>
      </c>
      <c r="I266" s="2">
        <v>-1.3599999999999999E-2</v>
      </c>
      <c r="J266">
        <v>13141</v>
      </c>
      <c r="K266">
        <v>499358</v>
      </c>
      <c r="L266">
        <v>212958.65</v>
      </c>
      <c r="M266">
        <v>2</v>
      </c>
      <c r="N266">
        <v>-3385.25</v>
      </c>
      <c r="O266" s="2">
        <v>-1.32E-2</v>
      </c>
      <c r="P266" s="2">
        <v>5.3E-3</v>
      </c>
      <c r="Q266" t="s">
        <v>18</v>
      </c>
      <c r="S266" t="str">
        <f t="shared" si="24"/>
        <v>Loss</v>
      </c>
      <c r="T266">
        <f t="shared" si="25"/>
        <v>2019</v>
      </c>
      <c r="U266" t="str">
        <f t="shared" si="26"/>
        <v>Apr</v>
      </c>
      <c r="V266" t="str">
        <f t="shared" si="27"/>
        <v>QTR2</v>
      </c>
      <c r="W266" t="str">
        <f t="shared" si="28"/>
        <v>2019-QTR2</v>
      </c>
    </row>
    <row r="267" spans="1:23" x14ac:dyDescent="0.35">
      <c r="A267" t="s">
        <v>153</v>
      </c>
      <c r="B267" t="s">
        <v>17</v>
      </c>
      <c r="C267" s="1">
        <v>43579.59375</v>
      </c>
      <c r="D267">
        <v>873</v>
      </c>
      <c r="E267" s="1">
        <v>43579.625</v>
      </c>
      <c r="F267">
        <v>880.4</v>
      </c>
      <c r="G267" s="2">
        <v>8.5000000000000006E-3</v>
      </c>
      <c r="H267">
        <v>4040.2</v>
      </c>
      <c r="I267" s="2">
        <v>8.0999999999999996E-3</v>
      </c>
      <c r="J267">
        <v>573</v>
      </c>
      <c r="K267">
        <v>500229</v>
      </c>
      <c r="L267">
        <v>216998.85</v>
      </c>
      <c r="M267">
        <v>4</v>
      </c>
      <c r="N267">
        <v>1010.05</v>
      </c>
      <c r="O267" s="2">
        <v>0</v>
      </c>
      <c r="P267" s="2">
        <v>1.4800000000000001E-2</v>
      </c>
      <c r="Q267" t="s">
        <v>18</v>
      </c>
      <c r="S267" t="str">
        <f t="shared" si="24"/>
        <v>Profit</v>
      </c>
      <c r="T267">
        <f t="shared" si="25"/>
        <v>2019</v>
      </c>
      <c r="U267" t="str">
        <f t="shared" si="26"/>
        <v>Apr</v>
      </c>
      <c r="V267" t="str">
        <f t="shared" si="27"/>
        <v>QTR2</v>
      </c>
      <c r="W267" t="str">
        <f t="shared" si="28"/>
        <v>2019-QTR2</v>
      </c>
    </row>
    <row r="268" spans="1:23" x14ac:dyDescent="0.35">
      <c r="A268" t="s">
        <v>143</v>
      </c>
      <c r="B268" t="s">
        <v>17</v>
      </c>
      <c r="C268" s="1">
        <v>43579.416666666664</v>
      </c>
      <c r="D268">
        <v>431.05</v>
      </c>
      <c r="E268" s="1">
        <v>43579.635416666664</v>
      </c>
      <c r="F268">
        <v>436.15</v>
      </c>
      <c r="G268" s="2">
        <v>1.18E-2</v>
      </c>
      <c r="H268">
        <v>5741.5</v>
      </c>
      <c r="I268" s="2">
        <v>1.14E-2</v>
      </c>
      <c r="J268">
        <v>1165</v>
      </c>
      <c r="K268">
        <v>502173.25</v>
      </c>
      <c r="L268">
        <v>222740.35</v>
      </c>
      <c r="M268">
        <v>22</v>
      </c>
      <c r="N268">
        <v>260.98</v>
      </c>
      <c r="O268" s="2">
        <v>-5.8999999999999999E-3</v>
      </c>
      <c r="P268" s="2">
        <v>1.18E-2</v>
      </c>
      <c r="Q268" t="s">
        <v>18</v>
      </c>
      <c r="S268" t="str">
        <f t="shared" si="24"/>
        <v>Profit</v>
      </c>
      <c r="T268">
        <f t="shared" si="25"/>
        <v>2019</v>
      </c>
      <c r="U268" t="str">
        <f t="shared" si="26"/>
        <v>Apr</v>
      </c>
      <c r="V268" t="str">
        <f t="shared" si="27"/>
        <v>QTR2</v>
      </c>
      <c r="W268" t="str">
        <f t="shared" si="28"/>
        <v>2019-QTR2</v>
      </c>
    </row>
    <row r="269" spans="1:23" x14ac:dyDescent="0.35">
      <c r="A269" t="s">
        <v>145</v>
      </c>
      <c r="B269" t="s">
        <v>17</v>
      </c>
      <c r="C269" s="1">
        <v>43579.604166666664</v>
      </c>
      <c r="D269">
        <v>105.4</v>
      </c>
      <c r="E269" s="1">
        <v>43579.635416666664</v>
      </c>
      <c r="F269">
        <v>105.95</v>
      </c>
      <c r="G269" s="2">
        <v>5.1999999999999998E-3</v>
      </c>
      <c r="H269">
        <v>2446.6</v>
      </c>
      <c r="I269" s="2">
        <v>4.7999999999999996E-3</v>
      </c>
      <c r="J269">
        <v>4812</v>
      </c>
      <c r="K269">
        <v>507184.81</v>
      </c>
      <c r="L269">
        <v>225186.95</v>
      </c>
      <c r="M269">
        <v>4</v>
      </c>
      <c r="N269">
        <v>611.65</v>
      </c>
      <c r="O269" s="2">
        <v>-1.4200000000000001E-2</v>
      </c>
      <c r="P269" s="2">
        <v>6.1999999999999998E-3</v>
      </c>
      <c r="Q269" t="s">
        <v>18</v>
      </c>
      <c r="S269" t="str">
        <f t="shared" si="24"/>
        <v>Profit</v>
      </c>
      <c r="T269">
        <f t="shared" si="25"/>
        <v>2019</v>
      </c>
      <c r="U269" t="str">
        <f t="shared" si="26"/>
        <v>Apr</v>
      </c>
      <c r="V269" t="str">
        <f t="shared" si="27"/>
        <v>QTR2</v>
      </c>
      <c r="W269" t="str">
        <f t="shared" si="28"/>
        <v>2019-QTR2</v>
      </c>
    </row>
    <row r="270" spans="1:23" x14ac:dyDescent="0.35">
      <c r="A270" t="s">
        <v>148</v>
      </c>
      <c r="B270" t="s">
        <v>17</v>
      </c>
      <c r="C270" s="1">
        <v>43579.604166666664</v>
      </c>
      <c r="D270">
        <v>154.69999999999999</v>
      </c>
      <c r="E270" s="1">
        <v>43579.635416666664</v>
      </c>
      <c r="F270">
        <v>157.65</v>
      </c>
      <c r="G270" s="2">
        <v>1.9099999999999999E-2</v>
      </c>
      <c r="H270">
        <v>9358</v>
      </c>
      <c r="I270" s="2">
        <v>1.8700000000000001E-2</v>
      </c>
      <c r="J270">
        <v>3240</v>
      </c>
      <c r="K270">
        <v>501228</v>
      </c>
      <c r="L270">
        <v>234544.95</v>
      </c>
      <c r="M270">
        <v>4</v>
      </c>
      <c r="N270">
        <v>2339.5</v>
      </c>
      <c r="O270" s="2">
        <v>-1.23E-2</v>
      </c>
      <c r="P270" s="2">
        <v>1.9099999999999999E-2</v>
      </c>
      <c r="Q270" t="s">
        <v>18</v>
      </c>
      <c r="S270" t="str">
        <f t="shared" si="24"/>
        <v>Profit</v>
      </c>
      <c r="T270">
        <f t="shared" si="25"/>
        <v>2019</v>
      </c>
      <c r="U270" t="str">
        <f t="shared" si="26"/>
        <v>Apr</v>
      </c>
      <c r="V270" t="str">
        <f t="shared" si="27"/>
        <v>QTR2</v>
      </c>
      <c r="W270" t="str">
        <f t="shared" si="28"/>
        <v>2019-QTR2</v>
      </c>
    </row>
    <row r="271" spans="1:23" x14ac:dyDescent="0.35">
      <c r="A271" t="s">
        <v>117</v>
      </c>
      <c r="B271" t="s">
        <v>17</v>
      </c>
      <c r="C271" s="1">
        <v>43580.427083333336</v>
      </c>
      <c r="D271">
        <v>276.95</v>
      </c>
      <c r="E271" s="1">
        <v>43580.4375</v>
      </c>
      <c r="F271">
        <v>276.64999999999998</v>
      </c>
      <c r="G271" s="2">
        <v>-1.1000000000000001E-3</v>
      </c>
      <c r="H271">
        <v>-742.7</v>
      </c>
      <c r="I271" s="2">
        <v>-1.5E-3</v>
      </c>
      <c r="J271">
        <v>1809</v>
      </c>
      <c r="K271">
        <v>501002.56</v>
      </c>
      <c r="L271">
        <v>233802.25</v>
      </c>
      <c r="M271">
        <v>2</v>
      </c>
      <c r="N271">
        <v>-371.35</v>
      </c>
      <c r="O271" s="2">
        <v>-2E-3</v>
      </c>
      <c r="P271" s="2">
        <v>1.2999999999999999E-3</v>
      </c>
      <c r="Q271" t="s">
        <v>18</v>
      </c>
      <c r="S271" t="str">
        <f t="shared" si="24"/>
        <v>Loss</v>
      </c>
      <c r="T271">
        <f t="shared" si="25"/>
        <v>2019</v>
      </c>
      <c r="U271" t="str">
        <f t="shared" si="26"/>
        <v>Apr</v>
      </c>
      <c r="V271" t="str">
        <f t="shared" si="27"/>
        <v>QTR2</v>
      </c>
      <c r="W271" t="str">
        <f t="shared" si="28"/>
        <v>2019-QTR2</v>
      </c>
    </row>
    <row r="272" spans="1:23" x14ac:dyDescent="0.35">
      <c r="A272" t="s">
        <v>192</v>
      </c>
      <c r="B272" t="s">
        <v>17</v>
      </c>
      <c r="C272" s="1">
        <v>43580.40625</v>
      </c>
      <c r="D272">
        <v>642.5</v>
      </c>
      <c r="E272" s="1">
        <v>43580.447916666664</v>
      </c>
      <c r="F272">
        <v>641.15</v>
      </c>
      <c r="G272" s="2">
        <v>-2.0999999999999999E-3</v>
      </c>
      <c r="H272">
        <v>-1250.3</v>
      </c>
      <c r="I272" s="2">
        <v>-2.5000000000000001E-3</v>
      </c>
      <c r="J272">
        <v>778</v>
      </c>
      <c r="K272">
        <v>499865</v>
      </c>
      <c r="L272">
        <v>232551.95</v>
      </c>
      <c r="M272">
        <v>5</v>
      </c>
      <c r="N272">
        <v>-250.06</v>
      </c>
      <c r="O272" s="2">
        <v>-2.0999999999999999E-3</v>
      </c>
      <c r="P272" s="2">
        <v>3.3999999999999998E-3</v>
      </c>
      <c r="Q272" t="s">
        <v>18</v>
      </c>
      <c r="S272" t="str">
        <f t="shared" si="24"/>
        <v>Loss</v>
      </c>
      <c r="T272">
        <f t="shared" si="25"/>
        <v>2019</v>
      </c>
      <c r="U272" t="str">
        <f t="shared" si="26"/>
        <v>Apr</v>
      </c>
      <c r="V272" t="str">
        <f t="shared" si="27"/>
        <v>QTR2</v>
      </c>
      <c r="W272" t="str">
        <f t="shared" si="28"/>
        <v>2019-QTR2</v>
      </c>
    </row>
    <row r="273" spans="1:23" x14ac:dyDescent="0.35">
      <c r="A273" t="s">
        <v>154</v>
      </c>
      <c r="B273" t="s">
        <v>17</v>
      </c>
      <c r="C273" s="1">
        <v>43580.4375</v>
      </c>
      <c r="D273">
        <v>17.7</v>
      </c>
      <c r="E273" s="1">
        <v>43580.447916666664</v>
      </c>
      <c r="F273">
        <v>17.649999999999999</v>
      </c>
      <c r="G273" s="2">
        <v>-2.8E-3</v>
      </c>
      <c r="H273">
        <v>-1616.45</v>
      </c>
      <c r="I273" s="2">
        <v>-3.2000000000000002E-3</v>
      </c>
      <c r="J273">
        <v>28329</v>
      </c>
      <c r="K273">
        <v>501423.31</v>
      </c>
      <c r="L273">
        <v>230935.5</v>
      </c>
      <c r="M273">
        <v>2</v>
      </c>
      <c r="N273">
        <v>-808.23</v>
      </c>
      <c r="O273" s="2">
        <v>-2.8E-3</v>
      </c>
      <c r="P273" s="2">
        <v>2.8E-3</v>
      </c>
      <c r="Q273" t="s">
        <v>18</v>
      </c>
      <c r="S273" t="str">
        <f t="shared" si="24"/>
        <v>Loss</v>
      </c>
      <c r="T273">
        <f t="shared" si="25"/>
        <v>2019</v>
      </c>
      <c r="U273" t="str">
        <f t="shared" si="26"/>
        <v>Apr</v>
      </c>
      <c r="V273" t="str">
        <f t="shared" si="27"/>
        <v>QTR2</v>
      </c>
      <c r="W273" t="str">
        <f t="shared" si="28"/>
        <v>2019-QTR2</v>
      </c>
    </row>
    <row r="274" spans="1:23" x14ac:dyDescent="0.35">
      <c r="A274" t="s">
        <v>187</v>
      </c>
      <c r="B274" t="s">
        <v>17</v>
      </c>
      <c r="C274" s="1">
        <v>43580.447916666664</v>
      </c>
      <c r="D274">
        <v>194.85</v>
      </c>
      <c r="E274" s="1">
        <v>43580.458333333336</v>
      </c>
      <c r="F274">
        <v>194.2</v>
      </c>
      <c r="G274" s="2">
        <v>-3.3E-3</v>
      </c>
      <c r="H274">
        <v>-1872.45</v>
      </c>
      <c r="I274" s="2">
        <v>-3.7000000000000002E-3</v>
      </c>
      <c r="J274">
        <v>2573</v>
      </c>
      <c r="K274">
        <v>501349.06</v>
      </c>
      <c r="L274">
        <v>229063.05</v>
      </c>
      <c r="M274">
        <v>2</v>
      </c>
      <c r="N274">
        <v>-936.23</v>
      </c>
      <c r="O274" s="2">
        <v>-3.3E-3</v>
      </c>
      <c r="P274" s="2">
        <v>5.0000000000000001E-4</v>
      </c>
      <c r="Q274" t="s">
        <v>18</v>
      </c>
      <c r="S274" t="str">
        <f t="shared" si="24"/>
        <v>Loss</v>
      </c>
      <c r="T274">
        <f t="shared" si="25"/>
        <v>2019</v>
      </c>
      <c r="U274" t="str">
        <f t="shared" si="26"/>
        <v>Apr</v>
      </c>
      <c r="V274" t="str">
        <f t="shared" si="27"/>
        <v>QTR2</v>
      </c>
      <c r="W274" t="str">
        <f t="shared" si="28"/>
        <v>2019-QTR2</v>
      </c>
    </row>
    <row r="275" spans="1:23" x14ac:dyDescent="0.35">
      <c r="A275" t="s">
        <v>128</v>
      </c>
      <c r="B275" t="s">
        <v>67</v>
      </c>
      <c r="C275" s="1">
        <v>43580.427083333336</v>
      </c>
      <c r="D275">
        <v>291.39999999999998</v>
      </c>
      <c r="E275" s="1">
        <v>43580.46875</v>
      </c>
      <c r="F275">
        <v>294.5</v>
      </c>
      <c r="G275" s="2">
        <v>1.06E-2</v>
      </c>
      <c r="H275">
        <v>-5507.2</v>
      </c>
      <c r="I275" s="2">
        <v>-1.0999999999999999E-2</v>
      </c>
      <c r="J275">
        <v>1712</v>
      </c>
      <c r="K275">
        <v>498876.78</v>
      </c>
      <c r="L275">
        <v>223555.85</v>
      </c>
      <c r="M275">
        <v>5</v>
      </c>
      <c r="N275">
        <v>-1101.44</v>
      </c>
      <c r="O275" s="2">
        <v>-1.06E-2</v>
      </c>
      <c r="P275" s="2">
        <v>3.5999999999999999E-3</v>
      </c>
      <c r="Q275" t="s">
        <v>18</v>
      </c>
      <c r="S275" t="str">
        <f t="shared" si="24"/>
        <v>Loss</v>
      </c>
      <c r="T275">
        <f t="shared" si="25"/>
        <v>2019</v>
      </c>
      <c r="U275" t="str">
        <f t="shared" si="26"/>
        <v>Apr</v>
      </c>
      <c r="V275" t="str">
        <f t="shared" si="27"/>
        <v>QTR2</v>
      </c>
      <c r="W275" t="str">
        <f t="shared" si="28"/>
        <v>2019-QTR2</v>
      </c>
    </row>
    <row r="276" spans="1:23" x14ac:dyDescent="0.35">
      <c r="A276" t="s">
        <v>125</v>
      </c>
      <c r="B276" t="s">
        <v>17</v>
      </c>
      <c r="C276" s="1">
        <v>43580.46875</v>
      </c>
      <c r="D276">
        <v>134.94999999999999</v>
      </c>
      <c r="E276" s="1">
        <v>43580.489583333336</v>
      </c>
      <c r="F276">
        <v>134.85</v>
      </c>
      <c r="G276" s="2">
        <v>-6.9999999999999999E-4</v>
      </c>
      <c r="H276">
        <v>-571.70000000000005</v>
      </c>
      <c r="I276" s="2">
        <v>-1.1000000000000001E-3</v>
      </c>
      <c r="J276">
        <v>3717</v>
      </c>
      <c r="K276">
        <v>501609.13</v>
      </c>
      <c r="L276">
        <v>222984.15</v>
      </c>
      <c r="M276">
        <v>3</v>
      </c>
      <c r="N276">
        <v>-190.57</v>
      </c>
      <c r="O276" s="2">
        <v>-3.7000000000000002E-3</v>
      </c>
      <c r="P276" s="2">
        <v>1.5E-3</v>
      </c>
      <c r="Q276" t="s">
        <v>18</v>
      </c>
      <c r="S276" t="str">
        <f t="shared" si="24"/>
        <v>Loss</v>
      </c>
      <c r="T276">
        <f t="shared" si="25"/>
        <v>2019</v>
      </c>
      <c r="U276" t="str">
        <f t="shared" si="26"/>
        <v>Apr</v>
      </c>
      <c r="V276" t="str">
        <f t="shared" si="27"/>
        <v>QTR2</v>
      </c>
      <c r="W276" t="str">
        <f t="shared" si="28"/>
        <v>2019-QTR2</v>
      </c>
    </row>
    <row r="277" spans="1:23" x14ac:dyDescent="0.35">
      <c r="A277" t="s">
        <v>98</v>
      </c>
      <c r="B277" t="s">
        <v>17</v>
      </c>
      <c r="C277" s="1">
        <v>43580.447916666664</v>
      </c>
      <c r="D277">
        <v>811.8</v>
      </c>
      <c r="E277" s="1">
        <v>43580.510416666664</v>
      </c>
      <c r="F277">
        <v>808.6</v>
      </c>
      <c r="G277" s="2">
        <v>-3.8999999999999998E-3</v>
      </c>
      <c r="H277">
        <v>-2174.4</v>
      </c>
      <c r="I277" s="2">
        <v>-4.3E-3</v>
      </c>
      <c r="J277">
        <v>617</v>
      </c>
      <c r="K277">
        <v>500880.59</v>
      </c>
      <c r="L277">
        <v>220809.75</v>
      </c>
      <c r="M277">
        <v>7</v>
      </c>
      <c r="N277">
        <v>-310.63</v>
      </c>
      <c r="O277" s="2">
        <v>-3.8999999999999998E-3</v>
      </c>
      <c r="P277" s="2">
        <v>5.7999999999999996E-3</v>
      </c>
      <c r="Q277" t="s">
        <v>18</v>
      </c>
      <c r="S277" t="str">
        <f t="shared" si="24"/>
        <v>Loss</v>
      </c>
      <c r="T277">
        <f t="shared" si="25"/>
        <v>2019</v>
      </c>
      <c r="U277" t="str">
        <f t="shared" si="26"/>
        <v>Apr</v>
      </c>
      <c r="V277" t="str">
        <f t="shared" si="27"/>
        <v>QTR2</v>
      </c>
      <c r="W277" t="str">
        <f t="shared" si="28"/>
        <v>2019-QTR2</v>
      </c>
    </row>
    <row r="278" spans="1:23" x14ac:dyDescent="0.35">
      <c r="A278" t="s">
        <v>128</v>
      </c>
      <c r="B278" t="s">
        <v>67</v>
      </c>
      <c r="C278" s="1">
        <v>43580.489583333336</v>
      </c>
      <c r="D278">
        <v>291.39999999999998</v>
      </c>
      <c r="E278" s="1">
        <v>43580.583333333336</v>
      </c>
      <c r="F278">
        <v>274.45</v>
      </c>
      <c r="G278" s="2">
        <v>-5.8200000000000002E-2</v>
      </c>
      <c r="H278">
        <v>28818.400000000001</v>
      </c>
      <c r="I278" s="2">
        <v>5.7799999999999997E-2</v>
      </c>
      <c r="J278">
        <v>1712</v>
      </c>
      <c r="K278">
        <v>498876.78</v>
      </c>
      <c r="L278">
        <v>249628.15</v>
      </c>
      <c r="M278">
        <v>10</v>
      </c>
      <c r="N278">
        <v>2881.84</v>
      </c>
      <c r="O278" s="2">
        <v>-2.7000000000000001E-3</v>
      </c>
      <c r="P278" s="2">
        <v>8.9700000000000002E-2</v>
      </c>
      <c r="Q278" t="s">
        <v>18</v>
      </c>
      <c r="S278" t="str">
        <f t="shared" si="24"/>
        <v>Profit</v>
      </c>
      <c r="T278">
        <f t="shared" si="25"/>
        <v>2019</v>
      </c>
      <c r="U278" t="str">
        <f t="shared" si="26"/>
        <v>Apr</v>
      </c>
      <c r="V278" t="str">
        <f t="shared" si="27"/>
        <v>QTR2</v>
      </c>
      <c r="W278" t="str">
        <f t="shared" si="28"/>
        <v>2019-QTR2</v>
      </c>
    </row>
    <row r="279" spans="1:23" x14ac:dyDescent="0.35">
      <c r="A279" t="s">
        <v>175</v>
      </c>
      <c r="B279" t="s">
        <v>17</v>
      </c>
      <c r="C279" s="1">
        <v>43580.395833333336</v>
      </c>
      <c r="D279">
        <v>696.35</v>
      </c>
      <c r="E279" s="1">
        <v>43580.604166666664</v>
      </c>
      <c r="F279">
        <v>690.5</v>
      </c>
      <c r="G279" s="2">
        <v>-8.3999999999999995E-3</v>
      </c>
      <c r="H279">
        <v>-4400.3</v>
      </c>
      <c r="I279" s="2">
        <v>-8.8000000000000005E-3</v>
      </c>
      <c r="J279">
        <v>718</v>
      </c>
      <c r="K279">
        <v>499979.28</v>
      </c>
      <c r="L279">
        <v>245227.85</v>
      </c>
      <c r="M279">
        <v>21</v>
      </c>
      <c r="N279">
        <v>-209.54</v>
      </c>
      <c r="O279" s="2">
        <v>-9.1000000000000004E-3</v>
      </c>
      <c r="P279" s="2">
        <v>9.4999999999999998E-3</v>
      </c>
      <c r="Q279" t="s">
        <v>18</v>
      </c>
      <c r="S279" t="str">
        <f t="shared" si="24"/>
        <v>Loss</v>
      </c>
      <c r="T279">
        <f t="shared" si="25"/>
        <v>2019</v>
      </c>
      <c r="U279" t="str">
        <f t="shared" si="26"/>
        <v>Apr</v>
      </c>
      <c r="V279" t="str">
        <f t="shared" si="27"/>
        <v>QTR2</v>
      </c>
      <c r="W279" t="str">
        <f t="shared" si="28"/>
        <v>2019-QTR2</v>
      </c>
    </row>
    <row r="280" spans="1:23" x14ac:dyDescent="0.35">
      <c r="A280" t="s">
        <v>112</v>
      </c>
      <c r="B280" t="s">
        <v>67</v>
      </c>
      <c r="C280" s="1">
        <v>43580.510416666664</v>
      </c>
      <c r="D280">
        <v>35.85</v>
      </c>
      <c r="E280" s="1">
        <v>43580.614583333336</v>
      </c>
      <c r="F280">
        <v>36.25</v>
      </c>
      <c r="G280" s="2">
        <v>1.12E-2</v>
      </c>
      <c r="H280">
        <v>-5771.2</v>
      </c>
      <c r="I280" s="2">
        <v>-1.1599999999999999E-2</v>
      </c>
      <c r="J280">
        <v>13928</v>
      </c>
      <c r="K280">
        <v>499318.78</v>
      </c>
      <c r="L280">
        <v>239456.65</v>
      </c>
      <c r="M280">
        <v>11</v>
      </c>
      <c r="N280">
        <v>-524.65</v>
      </c>
      <c r="O280" s="2">
        <v>-1.12E-2</v>
      </c>
      <c r="P280" s="2">
        <v>9.7999999999999997E-3</v>
      </c>
      <c r="Q280" t="s">
        <v>18</v>
      </c>
      <c r="S280" t="str">
        <f t="shared" si="24"/>
        <v>Loss</v>
      </c>
      <c r="T280">
        <f t="shared" si="25"/>
        <v>2019</v>
      </c>
      <c r="U280" t="str">
        <f t="shared" si="26"/>
        <v>Apr</v>
      </c>
      <c r="V280" t="str">
        <f t="shared" si="27"/>
        <v>QTR2</v>
      </c>
      <c r="W280" t="str">
        <f t="shared" si="28"/>
        <v>2019-QTR2</v>
      </c>
    </row>
    <row r="281" spans="1:23" x14ac:dyDescent="0.35">
      <c r="A281" t="s">
        <v>192</v>
      </c>
      <c r="B281" t="s">
        <v>17</v>
      </c>
      <c r="C281" s="1">
        <v>43580.614583333336</v>
      </c>
      <c r="D281">
        <v>642.5</v>
      </c>
      <c r="E281" s="1">
        <v>43580.625</v>
      </c>
      <c r="F281">
        <v>641.15</v>
      </c>
      <c r="G281" s="2">
        <v>-2.0999999999999999E-3</v>
      </c>
      <c r="H281">
        <v>-1253</v>
      </c>
      <c r="I281" s="2">
        <v>-2.5000000000000001E-3</v>
      </c>
      <c r="J281">
        <v>780</v>
      </c>
      <c r="K281">
        <v>501150</v>
      </c>
      <c r="L281">
        <v>238203.65</v>
      </c>
      <c r="M281">
        <v>2</v>
      </c>
      <c r="N281">
        <v>-626.5</v>
      </c>
      <c r="O281" s="2">
        <v>-3.8E-3</v>
      </c>
      <c r="P281" s="2">
        <v>8.0000000000000004E-4</v>
      </c>
      <c r="Q281" t="s">
        <v>18</v>
      </c>
      <c r="S281" t="str">
        <f t="shared" si="24"/>
        <v>Loss</v>
      </c>
      <c r="T281">
        <f t="shared" si="25"/>
        <v>2019</v>
      </c>
      <c r="U281" t="str">
        <f t="shared" si="26"/>
        <v>Apr</v>
      </c>
      <c r="V281" t="str">
        <f t="shared" si="27"/>
        <v>QTR2</v>
      </c>
      <c r="W281" t="str">
        <f t="shared" si="28"/>
        <v>2019-QTR2</v>
      </c>
    </row>
    <row r="282" spans="1:23" x14ac:dyDescent="0.35">
      <c r="A282" t="s">
        <v>158</v>
      </c>
      <c r="B282" t="s">
        <v>67</v>
      </c>
      <c r="C282" s="1">
        <v>43580.458333333336</v>
      </c>
      <c r="D282">
        <v>170.45</v>
      </c>
      <c r="E282" s="1">
        <v>43580.635416666664</v>
      </c>
      <c r="F282">
        <v>168</v>
      </c>
      <c r="G282" s="2">
        <v>-1.44E-2</v>
      </c>
      <c r="H282">
        <v>6990.75</v>
      </c>
      <c r="I282" s="2">
        <v>1.4E-2</v>
      </c>
      <c r="J282">
        <v>2935</v>
      </c>
      <c r="K282">
        <v>500270.75</v>
      </c>
      <c r="L282">
        <v>245194.4</v>
      </c>
      <c r="M282">
        <v>18</v>
      </c>
      <c r="N282">
        <v>388.37</v>
      </c>
      <c r="O282" s="2">
        <v>-3.2000000000000002E-3</v>
      </c>
      <c r="P282" s="2">
        <v>2.9600000000000001E-2</v>
      </c>
      <c r="Q282" t="s">
        <v>18</v>
      </c>
      <c r="S282" t="str">
        <f t="shared" si="24"/>
        <v>Profit</v>
      </c>
      <c r="T282">
        <f t="shared" si="25"/>
        <v>2019</v>
      </c>
      <c r="U282" t="str">
        <f t="shared" si="26"/>
        <v>Apr</v>
      </c>
      <c r="V282" t="str">
        <f t="shared" si="27"/>
        <v>QTR2</v>
      </c>
      <c r="W282" t="str">
        <f t="shared" si="28"/>
        <v>2019-QTR2</v>
      </c>
    </row>
    <row r="283" spans="1:23" x14ac:dyDescent="0.35">
      <c r="A283" t="s">
        <v>134</v>
      </c>
      <c r="B283" t="s">
        <v>67</v>
      </c>
      <c r="C283" s="1">
        <v>43580.583333333336</v>
      </c>
      <c r="D283">
        <v>215.1</v>
      </c>
      <c r="E283" s="1">
        <v>43580.635416666664</v>
      </c>
      <c r="F283">
        <v>213.95</v>
      </c>
      <c r="G283" s="2">
        <v>-5.3E-3</v>
      </c>
      <c r="H283">
        <v>2470.3000000000002</v>
      </c>
      <c r="I283" s="2">
        <v>4.8999999999999998E-3</v>
      </c>
      <c r="J283">
        <v>2322</v>
      </c>
      <c r="K283">
        <v>499462.22</v>
      </c>
      <c r="L283">
        <v>247664.7</v>
      </c>
      <c r="M283">
        <v>6</v>
      </c>
      <c r="N283">
        <v>411.72</v>
      </c>
      <c r="O283" s="2">
        <v>-1.9E-3</v>
      </c>
      <c r="P283" s="2">
        <v>9.4999999999999998E-3</v>
      </c>
      <c r="Q283" t="s">
        <v>18</v>
      </c>
      <c r="S283" t="str">
        <f t="shared" si="24"/>
        <v>Profit</v>
      </c>
      <c r="T283">
        <f t="shared" si="25"/>
        <v>2019</v>
      </c>
      <c r="U283" t="str">
        <f t="shared" si="26"/>
        <v>Apr</v>
      </c>
      <c r="V283" t="str">
        <f t="shared" si="27"/>
        <v>QTR2</v>
      </c>
      <c r="W283" t="str">
        <f t="shared" si="28"/>
        <v>2019-QTR2</v>
      </c>
    </row>
    <row r="284" spans="1:23" x14ac:dyDescent="0.35">
      <c r="A284" t="s">
        <v>117</v>
      </c>
      <c r="B284" t="s">
        <v>67</v>
      </c>
      <c r="C284" s="1">
        <v>43580.614583333336</v>
      </c>
      <c r="D284">
        <v>273.95</v>
      </c>
      <c r="E284" s="1">
        <v>43580.635416666664</v>
      </c>
      <c r="F284">
        <v>272.89999999999998</v>
      </c>
      <c r="G284" s="2">
        <v>-3.8E-3</v>
      </c>
      <c r="H284">
        <v>1711</v>
      </c>
      <c r="I284" s="2">
        <v>3.3999999999999998E-3</v>
      </c>
      <c r="J284">
        <v>1820</v>
      </c>
      <c r="K284">
        <v>498589.03</v>
      </c>
      <c r="L284">
        <v>249375.7</v>
      </c>
      <c r="M284">
        <v>3</v>
      </c>
      <c r="N284">
        <v>570.33000000000004</v>
      </c>
      <c r="O284" s="2">
        <v>-4.4000000000000003E-3</v>
      </c>
      <c r="P284" s="2">
        <v>8.8000000000000005E-3</v>
      </c>
      <c r="Q284" t="s">
        <v>18</v>
      </c>
      <c r="S284" t="str">
        <f t="shared" si="24"/>
        <v>Profit</v>
      </c>
      <c r="T284">
        <f t="shared" si="25"/>
        <v>2019</v>
      </c>
      <c r="U284" t="str">
        <f t="shared" si="26"/>
        <v>Apr</v>
      </c>
      <c r="V284" t="str">
        <f t="shared" si="27"/>
        <v>QTR2</v>
      </c>
      <c r="W284" t="str">
        <f t="shared" si="28"/>
        <v>2019-QTR2</v>
      </c>
    </row>
    <row r="285" spans="1:23" x14ac:dyDescent="0.35">
      <c r="A285" t="s">
        <v>115</v>
      </c>
      <c r="B285" t="s">
        <v>17</v>
      </c>
      <c r="C285" s="1">
        <v>43581.40625</v>
      </c>
      <c r="D285">
        <v>39.9</v>
      </c>
      <c r="E285" s="1">
        <v>43581.4375</v>
      </c>
      <c r="F285">
        <v>40.75</v>
      </c>
      <c r="G285" s="2">
        <v>2.1299999999999999E-2</v>
      </c>
      <c r="H285">
        <v>10532.1</v>
      </c>
      <c r="I285" s="2">
        <v>2.0899999999999998E-2</v>
      </c>
      <c r="J285">
        <v>12626</v>
      </c>
      <c r="K285">
        <v>503777.41</v>
      </c>
      <c r="L285">
        <v>259907.8</v>
      </c>
      <c r="M285">
        <v>4</v>
      </c>
      <c r="N285">
        <v>2633.03</v>
      </c>
      <c r="O285" s="2">
        <v>-0.01</v>
      </c>
      <c r="P285" s="2">
        <v>3.3799999999999997E-2</v>
      </c>
      <c r="Q285" t="s">
        <v>18</v>
      </c>
      <c r="S285" t="str">
        <f t="shared" si="24"/>
        <v>Profit</v>
      </c>
      <c r="T285">
        <f t="shared" si="25"/>
        <v>2019</v>
      </c>
      <c r="U285" t="str">
        <f t="shared" si="26"/>
        <v>Apr</v>
      </c>
      <c r="V285" t="str">
        <f t="shared" si="27"/>
        <v>QTR2</v>
      </c>
      <c r="W285" t="str">
        <f t="shared" si="28"/>
        <v>2019-QTR2</v>
      </c>
    </row>
    <row r="286" spans="1:23" x14ac:dyDescent="0.35">
      <c r="A286" t="s">
        <v>177</v>
      </c>
      <c r="B286" t="s">
        <v>17</v>
      </c>
      <c r="C286" s="1">
        <v>43581.427083333336</v>
      </c>
      <c r="D286">
        <v>424.75</v>
      </c>
      <c r="E286" s="1">
        <v>43581.447916666664</v>
      </c>
      <c r="F286">
        <v>424.65</v>
      </c>
      <c r="G286" s="2">
        <v>-2.0000000000000001E-4</v>
      </c>
      <c r="H286">
        <v>-318.5</v>
      </c>
      <c r="I286" s="2">
        <v>-5.9999999999999995E-4</v>
      </c>
      <c r="J286">
        <v>1185</v>
      </c>
      <c r="K286">
        <v>503328.75</v>
      </c>
      <c r="L286">
        <v>259589.3</v>
      </c>
      <c r="M286">
        <v>3</v>
      </c>
      <c r="N286">
        <v>-106.17</v>
      </c>
      <c r="O286" s="2">
        <v>-6.7999999999999996E-3</v>
      </c>
      <c r="P286" s="2">
        <v>1.2500000000000001E-2</v>
      </c>
      <c r="Q286" t="s">
        <v>18</v>
      </c>
      <c r="S286" t="str">
        <f t="shared" si="24"/>
        <v>Loss</v>
      </c>
      <c r="T286">
        <f t="shared" si="25"/>
        <v>2019</v>
      </c>
      <c r="U286" t="str">
        <f t="shared" si="26"/>
        <v>Apr</v>
      </c>
      <c r="V286" t="str">
        <f t="shared" si="27"/>
        <v>QTR2</v>
      </c>
      <c r="W286" t="str">
        <f t="shared" si="28"/>
        <v>2019-QTR2</v>
      </c>
    </row>
    <row r="287" spans="1:23" x14ac:dyDescent="0.35">
      <c r="A287" t="s">
        <v>161</v>
      </c>
      <c r="B287" t="s">
        <v>17</v>
      </c>
      <c r="C287" s="1">
        <v>43581.4375</v>
      </c>
      <c r="D287">
        <v>820.7</v>
      </c>
      <c r="E287" s="1">
        <v>43581.458333333336</v>
      </c>
      <c r="F287">
        <v>838.15</v>
      </c>
      <c r="G287" s="2">
        <v>2.1299999999999999E-2</v>
      </c>
      <c r="H287">
        <v>10444.5</v>
      </c>
      <c r="I287" s="2">
        <v>2.0899999999999998E-2</v>
      </c>
      <c r="J287">
        <v>610</v>
      </c>
      <c r="K287">
        <v>500627</v>
      </c>
      <c r="L287">
        <v>270033.8</v>
      </c>
      <c r="M287">
        <v>3</v>
      </c>
      <c r="N287">
        <v>3481.5</v>
      </c>
      <c r="O287" s="2">
        <v>-4.8999999999999998E-3</v>
      </c>
      <c r="P287" s="2">
        <v>3.49E-2</v>
      </c>
      <c r="Q287" t="s">
        <v>18</v>
      </c>
      <c r="S287" t="str">
        <f t="shared" si="24"/>
        <v>Profit</v>
      </c>
      <c r="T287">
        <f t="shared" si="25"/>
        <v>2019</v>
      </c>
      <c r="U287" t="str">
        <f t="shared" si="26"/>
        <v>Apr</v>
      </c>
      <c r="V287" t="str">
        <f t="shared" si="27"/>
        <v>QTR2</v>
      </c>
      <c r="W287" t="str">
        <f t="shared" si="28"/>
        <v>2019-QTR2</v>
      </c>
    </row>
    <row r="288" spans="1:23" x14ac:dyDescent="0.35">
      <c r="A288" t="s">
        <v>74</v>
      </c>
      <c r="B288" t="s">
        <v>17</v>
      </c>
      <c r="C288" s="1">
        <v>43581.416666666664</v>
      </c>
      <c r="D288">
        <v>625</v>
      </c>
      <c r="E288" s="1">
        <v>43581.541666666664</v>
      </c>
      <c r="F288">
        <v>621.6</v>
      </c>
      <c r="G288" s="2">
        <v>-5.4000000000000003E-3</v>
      </c>
      <c r="H288">
        <v>-2920</v>
      </c>
      <c r="I288" s="2">
        <v>-5.7999999999999996E-3</v>
      </c>
      <c r="J288">
        <v>800</v>
      </c>
      <c r="K288">
        <v>500000</v>
      </c>
      <c r="L288">
        <v>267113.8</v>
      </c>
      <c r="M288">
        <v>13</v>
      </c>
      <c r="N288">
        <v>-224.62</v>
      </c>
      <c r="O288" s="2">
        <v>-5.4000000000000003E-3</v>
      </c>
      <c r="P288" s="2">
        <v>5.1999999999999998E-3</v>
      </c>
      <c r="Q288" t="s">
        <v>18</v>
      </c>
      <c r="S288" t="str">
        <f t="shared" si="24"/>
        <v>Loss</v>
      </c>
      <c r="T288">
        <f t="shared" si="25"/>
        <v>2019</v>
      </c>
      <c r="U288" t="str">
        <f t="shared" si="26"/>
        <v>Apr</v>
      </c>
      <c r="V288" t="str">
        <f t="shared" si="27"/>
        <v>QTR2</v>
      </c>
      <c r="W288" t="str">
        <f t="shared" si="28"/>
        <v>2019-QTR2</v>
      </c>
    </row>
    <row r="289" spans="1:23" x14ac:dyDescent="0.35">
      <c r="A289" t="s">
        <v>147</v>
      </c>
      <c r="B289" t="s">
        <v>17</v>
      </c>
      <c r="C289" s="5">
        <v>43581.46875</v>
      </c>
      <c r="D289">
        <v>72.55</v>
      </c>
      <c r="E289" s="1">
        <v>43581.5625</v>
      </c>
      <c r="F289">
        <v>71.099999999999994</v>
      </c>
      <c r="G289" s="2">
        <v>-0.02</v>
      </c>
      <c r="H289">
        <v>-10186.15</v>
      </c>
      <c r="I289" s="2">
        <v>-2.0400000000000001E-2</v>
      </c>
      <c r="J289">
        <v>6887</v>
      </c>
      <c r="K289">
        <v>499651.88</v>
      </c>
      <c r="L289">
        <v>256927.65</v>
      </c>
      <c r="M289">
        <v>10</v>
      </c>
      <c r="N289">
        <v>-1018.62</v>
      </c>
      <c r="O289" s="2">
        <v>-0.02</v>
      </c>
      <c r="P289" s="2">
        <v>2.0999999999999999E-3</v>
      </c>
      <c r="Q289" t="s">
        <v>18</v>
      </c>
      <c r="S289" t="str">
        <f t="shared" si="24"/>
        <v>Loss</v>
      </c>
      <c r="T289">
        <f t="shared" si="25"/>
        <v>2019</v>
      </c>
      <c r="U289" t="str">
        <f t="shared" si="26"/>
        <v>Apr</v>
      </c>
      <c r="V289" t="str">
        <f t="shared" si="27"/>
        <v>QTR2</v>
      </c>
      <c r="W289" t="str">
        <f t="shared" si="28"/>
        <v>2019-QTR2</v>
      </c>
    </row>
    <row r="290" spans="1:23" x14ac:dyDescent="0.35">
      <c r="A290" t="s">
        <v>106</v>
      </c>
      <c r="B290" t="s">
        <v>67</v>
      </c>
      <c r="C290" s="5">
        <v>43581.541666666664</v>
      </c>
      <c r="D290">
        <v>45.15</v>
      </c>
      <c r="E290" s="1">
        <v>43581.583333333336</v>
      </c>
      <c r="F290">
        <v>45.5</v>
      </c>
      <c r="G290" s="2">
        <v>7.7999999999999996E-3</v>
      </c>
      <c r="H290">
        <v>-4071.7</v>
      </c>
      <c r="I290" s="2">
        <v>-8.2000000000000007E-3</v>
      </c>
      <c r="J290">
        <v>11062</v>
      </c>
      <c r="K290">
        <v>499449.31</v>
      </c>
      <c r="L290">
        <v>252855.95</v>
      </c>
      <c r="M290">
        <v>5</v>
      </c>
      <c r="N290">
        <v>-814.34</v>
      </c>
      <c r="O290" s="2">
        <v>-7.7999999999999996E-3</v>
      </c>
      <c r="P290" s="2">
        <v>1.3299999999999999E-2</v>
      </c>
      <c r="Q290" t="s">
        <v>18</v>
      </c>
      <c r="S290" t="str">
        <f t="shared" si="24"/>
        <v>Loss</v>
      </c>
      <c r="T290">
        <f t="shared" si="25"/>
        <v>2019</v>
      </c>
      <c r="U290" t="str">
        <f t="shared" si="26"/>
        <v>Apr</v>
      </c>
      <c r="V290" t="str">
        <f t="shared" si="27"/>
        <v>QTR2</v>
      </c>
      <c r="W290" t="str">
        <f t="shared" si="28"/>
        <v>2019-QTR2</v>
      </c>
    </row>
    <row r="291" spans="1:23" x14ac:dyDescent="0.35">
      <c r="A291" t="s">
        <v>193</v>
      </c>
      <c r="B291" t="s">
        <v>17</v>
      </c>
      <c r="C291" s="5">
        <v>43581.416666666664</v>
      </c>
      <c r="D291">
        <v>541.9</v>
      </c>
      <c r="E291" s="1">
        <v>43581.635416666664</v>
      </c>
      <c r="F291">
        <v>550.4</v>
      </c>
      <c r="G291" s="2">
        <v>1.5699999999999999E-2</v>
      </c>
      <c r="H291">
        <v>7654</v>
      </c>
      <c r="I291" s="2">
        <v>1.5299999999999999E-2</v>
      </c>
      <c r="J291">
        <v>924</v>
      </c>
      <c r="K291">
        <v>500715.63</v>
      </c>
      <c r="L291">
        <v>260509.95</v>
      </c>
      <c r="M291">
        <v>22</v>
      </c>
      <c r="N291">
        <v>347.91</v>
      </c>
      <c r="O291" s="2">
        <v>-3.5000000000000001E-3</v>
      </c>
      <c r="P291" s="2">
        <v>1.5699999999999999E-2</v>
      </c>
      <c r="Q291" t="s">
        <v>18</v>
      </c>
      <c r="S291" t="str">
        <f t="shared" si="24"/>
        <v>Profit</v>
      </c>
      <c r="T291">
        <f t="shared" si="25"/>
        <v>2019</v>
      </c>
      <c r="U291" t="str">
        <f t="shared" si="26"/>
        <v>Apr</v>
      </c>
      <c r="V291" t="str">
        <f t="shared" si="27"/>
        <v>QTR2</v>
      </c>
      <c r="W291" t="str">
        <f t="shared" si="28"/>
        <v>2019-QTR2</v>
      </c>
    </row>
    <row r="292" spans="1:23" x14ac:dyDescent="0.35">
      <c r="A292" t="s">
        <v>194</v>
      </c>
      <c r="B292" t="s">
        <v>17</v>
      </c>
      <c r="C292" s="5">
        <v>43581.447916666664</v>
      </c>
      <c r="D292">
        <v>213.35</v>
      </c>
      <c r="E292" s="1">
        <v>43581.635416666664</v>
      </c>
      <c r="F292">
        <v>212.45</v>
      </c>
      <c r="G292" s="2">
        <v>-4.1999999999999997E-3</v>
      </c>
      <c r="H292">
        <v>-2314.1</v>
      </c>
      <c r="I292" s="2">
        <v>-4.5999999999999999E-3</v>
      </c>
      <c r="J292">
        <v>2349</v>
      </c>
      <c r="K292">
        <v>501159.16</v>
      </c>
      <c r="L292">
        <v>258195.85</v>
      </c>
      <c r="M292">
        <v>19</v>
      </c>
      <c r="N292">
        <v>-121.79</v>
      </c>
      <c r="O292" s="2">
        <v>-8.3999999999999995E-3</v>
      </c>
      <c r="P292" s="2">
        <v>1.3599999999999999E-2</v>
      </c>
      <c r="Q292" t="s">
        <v>18</v>
      </c>
      <c r="S292" t="str">
        <f t="shared" si="24"/>
        <v>Loss</v>
      </c>
      <c r="T292">
        <f t="shared" si="25"/>
        <v>2019</v>
      </c>
      <c r="U292" t="str">
        <f t="shared" si="26"/>
        <v>Apr</v>
      </c>
      <c r="V292" t="str">
        <f t="shared" si="27"/>
        <v>QTR2</v>
      </c>
      <c r="W292" t="str">
        <f t="shared" si="28"/>
        <v>2019-QTR2</v>
      </c>
    </row>
    <row r="293" spans="1:23" x14ac:dyDescent="0.35">
      <c r="A293" t="s">
        <v>144</v>
      </c>
      <c r="B293" t="s">
        <v>17</v>
      </c>
      <c r="C293" s="5">
        <v>43581.5625</v>
      </c>
      <c r="D293">
        <v>353.3</v>
      </c>
      <c r="E293" s="1">
        <v>43581.635416666664</v>
      </c>
      <c r="F293">
        <v>355.1</v>
      </c>
      <c r="G293" s="2">
        <v>5.1000000000000004E-3</v>
      </c>
      <c r="H293">
        <v>2350.6</v>
      </c>
      <c r="I293" s="2">
        <v>4.7000000000000002E-3</v>
      </c>
      <c r="J293">
        <v>1417</v>
      </c>
      <c r="K293">
        <v>500626.09</v>
      </c>
      <c r="L293">
        <v>260546.45</v>
      </c>
      <c r="M293">
        <v>8</v>
      </c>
      <c r="N293">
        <v>293.83</v>
      </c>
      <c r="O293" s="2">
        <v>-1.2999999999999999E-3</v>
      </c>
      <c r="P293" s="2">
        <v>1.1599999999999999E-2</v>
      </c>
      <c r="Q293" t="s">
        <v>18</v>
      </c>
      <c r="S293" t="str">
        <f t="shared" si="24"/>
        <v>Profit</v>
      </c>
      <c r="T293">
        <f t="shared" si="25"/>
        <v>2019</v>
      </c>
      <c r="U293" t="str">
        <f t="shared" si="26"/>
        <v>Apr</v>
      </c>
      <c r="V293" t="str">
        <f t="shared" si="27"/>
        <v>QTR2</v>
      </c>
      <c r="W293" t="str">
        <f t="shared" si="28"/>
        <v>2019-QTR2</v>
      </c>
    </row>
    <row r="294" spans="1:23" x14ac:dyDescent="0.35">
      <c r="A294" t="s">
        <v>145</v>
      </c>
      <c r="B294" t="s">
        <v>17</v>
      </c>
      <c r="C294" s="5">
        <v>43581.583333333336</v>
      </c>
      <c r="D294">
        <v>111.15</v>
      </c>
      <c r="E294" s="1">
        <v>43581.635416666664</v>
      </c>
      <c r="F294">
        <v>110.95</v>
      </c>
      <c r="G294" s="2">
        <v>-1.8E-3</v>
      </c>
      <c r="H294">
        <v>-1102.2</v>
      </c>
      <c r="I294" s="2">
        <v>-2.2000000000000001E-3</v>
      </c>
      <c r="J294">
        <v>4511</v>
      </c>
      <c r="K294">
        <v>501397.66</v>
      </c>
      <c r="L294">
        <v>259444.25</v>
      </c>
      <c r="M294">
        <v>6</v>
      </c>
      <c r="N294">
        <v>-183.7</v>
      </c>
      <c r="O294" s="2">
        <v>-6.7000000000000002E-3</v>
      </c>
      <c r="P294" s="2">
        <v>6.7000000000000002E-3</v>
      </c>
      <c r="Q294" t="s">
        <v>18</v>
      </c>
      <c r="S294" t="str">
        <f t="shared" si="24"/>
        <v>Loss</v>
      </c>
      <c r="T294">
        <f t="shared" si="25"/>
        <v>2019</v>
      </c>
      <c r="U294" t="str">
        <f t="shared" si="26"/>
        <v>Apr</v>
      </c>
      <c r="V294" t="str">
        <f t="shared" si="27"/>
        <v>QTR2</v>
      </c>
      <c r="W294" t="str">
        <f t="shared" si="28"/>
        <v>2019-QTR2</v>
      </c>
    </row>
    <row r="295" spans="1:23" x14ac:dyDescent="0.35">
      <c r="A295" t="s">
        <v>112</v>
      </c>
      <c r="B295" t="s">
        <v>67</v>
      </c>
      <c r="C295" s="5">
        <v>43585.40625</v>
      </c>
      <c r="D295">
        <v>34.799999999999997</v>
      </c>
      <c r="E295" s="1">
        <v>43585.427083333336</v>
      </c>
      <c r="F295">
        <v>35.35</v>
      </c>
      <c r="G295" s="2">
        <v>1.5800000000000002E-2</v>
      </c>
      <c r="H295">
        <v>-8045.75</v>
      </c>
      <c r="I295" s="2">
        <v>-1.6199999999999999E-2</v>
      </c>
      <c r="J295">
        <v>14265</v>
      </c>
      <c r="K295">
        <v>496422</v>
      </c>
      <c r="L295">
        <v>251398.5</v>
      </c>
      <c r="M295">
        <v>3</v>
      </c>
      <c r="N295">
        <v>-2681.92</v>
      </c>
      <c r="O295" s="2">
        <v>-1.5800000000000002E-2</v>
      </c>
      <c r="P295" s="2">
        <v>7.1999999999999998E-3</v>
      </c>
      <c r="Q295" t="s">
        <v>18</v>
      </c>
      <c r="S295" t="str">
        <f t="shared" si="24"/>
        <v>Loss</v>
      </c>
      <c r="T295">
        <f t="shared" si="25"/>
        <v>2019</v>
      </c>
      <c r="U295" t="str">
        <f t="shared" si="26"/>
        <v>Apr</v>
      </c>
      <c r="V295" t="str">
        <f t="shared" si="27"/>
        <v>QTR2</v>
      </c>
      <c r="W295" t="str">
        <f t="shared" si="28"/>
        <v>2019-QTR2</v>
      </c>
    </row>
    <row r="296" spans="1:23" x14ac:dyDescent="0.35">
      <c r="A296" t="s">
        <v>100</v>
      </c>
      <c r="B296" t="s">
        <v>67</v>
      </c>
      <c r="C296" s="5">
        <v>43585.40625</v>
      </c>
      <c r="D296">
        <v>52.25</v>
      </c>
      <c r="E296" s="1">
        <v>43585.427083333336</v>
      </c>
      <c r="F296">
        <v>51.9</v>
      </c>
      <c r="G296" s="2">
        <v>-6.7000000000000002E-3</v>
      </c>
      <c r="H296">
        <v>3146</v>
      </c>
      <c r="I296" s="2">
        <v>6.3E-3</v>
      </c>
      <c r="J296">
        <v>9560</v>
      </c>
      <c r="K296">
        <v>499510</v>
      </c>
      <c r="L296">
        <v>254544.5</v>
      </c>
      <c r="M296">
        <v>3</v>
      </c>
      <c r="N296">
        <v>1048.67</v>
      </c>
      <c r="O296" s="2">
        <v>-1E-3</v>
      </c>
      <c r="P296" s="2">
        <v>1.24E-2</v>
      </c>
      <c r="Q296" t="s">
        <v>18</v>
      </c>
      <c r="S296" t="str">
        <f t="shared" si="24"/>
        <v>Profit</v>
      </c>
      <c r="T296">
        <f t="shared" si="25"/>
        <v>2019</v>
      </c>
      <c r="U296" t="str">
        <f t="shared" si="26"/>
        <v>Apr</v>
      </c>
      <c r="V296" t="str">
        <f t="shared" si="27"/>
        <v>QTR2</v>
      </c>
      <c r="W296" t="str">
        <f t="shared" si="28"/>
        <v>2019-QTR2</v>
      </c>
    </row>
    <row r="297" spans="1:23" x14ac:dyDescent="0.35">
      <c r="A297" t="s">
        <v>116</v>
      </c>
      <c r="B297" t="s">
        <v>67</v>
      </c>
      <c r="C297" s="5">
        <v>43585.40625</v>
      </c>
      <c r="D297">
        <v>89</v>
      </c>
      <c r="E297" s="1">
        <v>43585.4375</v>
      </c>
      <c r="F297">
        <v>88.5</v>
      </c>
      <c r="G297" s="2">
        <v>-5.5999999999999999E-3</v>
      </c>
      <c r="H297">
        <v>2595</v>
      </c>
      <c r="I297" s="2">
        <v>5.1999999999999998E-3</v>
      </c>
      <c r="J297">
        <v>5590</v>
      </c>
      <c r="K297">
        <v>497510</v>
      </c>
      <c r="L297">
        <v>257139.5</v>
      </c>
      <c r="M297">
        <v>4</v>
      </c>
      <c r="N297">
        <v>648.75</v>
      </c>
      <c r="O297" s="2">
        <v>-5.1000000000000004E-3</v>
      </c>
      <c r="P297" s="2">
        <v>1.9099999999999999E-2</v>
      </c>
      <c r="Q297" t="s">
        <v>18</v>
      </c>
      <c r="S297" t="str">
        <f t="shared" si="24"/>
        <v>Profit</v>
      </c>
      <c r="T297">
        <f t="shared" si="25"/>
        <v>2019</v>
      </c>
      <c r="U297" t="str">
        <f t="shared" si="26"/>
        <v>Apr</v>
      </c>
      <c r="V297" t="str">
        <f t="shared" si="27"/>
        <v>QTR2</v>
      </c>
      <c r="W297" t="str">
        <f t="shared" si="28"/>
        <v>2019-QTR2</v>
      </c>
    </row>
    <row r="298" spans="1:23" x14ac:dyDescent="0.35">
      <c r="A298" t="s">
        <v>62</v>
      </c>
      <c r="B298" t="s">
        <v>67</v>
      </c>
      <c r="C298" s="5">
        <v>43585.40625</v>
      </c>
      <c r="D298">
        <v>70.599999999999994</v>
      </c>
      <c r="E298" s="1">
        <v>43585.447916666664</v>
      </c>
      <c r="F298">
        <v>71.150000000000006</v>
      </c>
      <c r="G298" s="2">
        <v>7.7999999999999996E-3</v>
      </c>
      <c r="H298">
        <v>-4081.35</v>
      </c>
      <c r="I298" s="2">
        <v>-8.2000000000000007E-3</v>
      </c>
      <c r="J298">
        <v>7057</v>
      </c>
      <c r="K298">
        <v>498224.19</v>
      </c>
      <c r="L298">
        <v>253058.15</v>
      </c>
      <c r="M298">
        <v>5</v>
      </c>
      <c r="N298">
        <v>-816.27</v>
      </c>
      <c r="O298" s="2">
        <v>-7.7999999999999996E-3</v>
      </c>
      <c r="P298" s="2">
        <v>6.4000000000000003E-3</v>
      </c>
      <c r="Q298" t="s">
        <v>18</v>
      </c>
      <c r="S298" t="str">
        <f t="shared" si="24"/>
        <v>Loss</v>
      </c>
      <c r="T298">
        <f t="shared" si="25"/>
        <v>2019</v>
      </c>
      <c r="U298" t="str">
        <f t="shared" si="26"/>
        <v>Apr</v>
      </c>
      <c r="V298" t="str">
        <f t="shared" si="27"/>
        <v>QTR2</v>
      </c>
      <c r="W298" t="str">
        <f t="shared" si="28"/>
        <v>2019-QTR2</v>
      </c>
    </row>
    <row r="299" spans="1:23" x14ac:dyDescent="0.35">
      <c r="A299" t="s">
        <v>195</v>
      </c>
      <c r="B299" t="s">
        <v>17</v>
      </c>
      <c r="C299" s="5">
        <v>43585.458333333336</v>
      </c>
      <c r="D299">
        <v>288.2</v>
      </c>
      <c r="E299" s="1">
        <v>43585.489583333336</v>
      </c>
      <c r="F299">
        <v>286.5</v>
      </c>
      <c r="G299" s="2">
        <v>-5.8999999999999999E-3</v>
      </c>
      <c r="H299">
        <v>-3149.5</v>
      </c>
      <c r="I299" s="2">
        <v>-6.3E-3</v>
      </c>
      <c r="J299">
        <v>1735</v>
      </c>
      <c r="K299">
        <v>500027.03</v>
      </c>
      <c r="L299">
        <v>249908.65</v>
      </c>
      <c r="M299">
        <v>4</v>
      </c>
      <c r="N299">
        <v>-787.37</v>
      </c>
      <c r="O299" s="2">
        <v>-5.8999999999999999E-3</v>
      </c>
      <c r="P299" s="2">
        <v>1.1999999999999999E-3</v>
      </c>
      <c r="Q299" t="s">
        <v>18</v>
      </c>
      <c r="S299" t="str">
        <f t="shared" si="24"/>
        <v>Loss</v>
      </c>
      <c r="T299">
        <f t="shared" si="25"/>
        <v>2019</v>
      </c>
      <c r="U299" t="str">
        <f t="shared" si="26"/>
        <v>Apr</v>
      </c>
      <c r="V299" t="str">
        <f t="shared" si="27"/>
        <v>QTR2</v>
      </c>
      <c r="W299" t="str">
        <f t="shared" si="28"/>
        <v>2019-QTR2</v>
      </c>
    </row>
    <row r="300" spans="1:23" x14ac:dyDescent="0.35">
      <c r="A300" t="s">
        <v>108</v>
      </c>
      <c r="B300" t="s">
        <v>67</v>
      </c>
      <c r="C300" s="5">
        <v>43585.458333333336</v>
      </c>
      <c r="D300">
        <v>93.85</v>
      </c>
      <c r="E300" s="1">
        <v>43585.520833333336</v>
      </c>
      <c r="F300">
        <v>94.4</v>
      </c>
      <c r="G300" s="2">
        <v>5.8999999999999999E-3</v>
      </c>
      <c r="H300">
        <v>-3128.75</v>
      </c>
      <c r="I300" s="2">
        <v>-6.3E-3</v>
      </c>
      <c r="J300">
        <v>5325</v>
      </c>
      <c r="K300">
        <v>499751.25</v>
      </c>
      <c r="L300">
        <v>246779.9</v>
      </c>
      <c r="M300">
        <v>7</v>
      </c>
      <c r="N300">
        <v>-446.96</v>
      </c>
      <c r="O300" s="2">
        <v>-6.4000000000000003E-3</v>
      </c>
      <c r="P300" s="2">
        <v>2.7000000000000001E-3</v>
      </c>
      <c r="Q300" t="s">
        <v>18</v>
      </c>
      <c r="S300" t="str">
        <f t="shared" si="24"/>
        <v>Loss</v>
      </c>
      <c r="T300">
        <f t="shared" si="25"/>
        <v>2019</v>
      </c>
      <c r="U300" t="str">
        <f t="shared" si="26"/>
        <v>Apr</v>
      </c>
      <c r="V300" t="str">
        <f t="shared" si="27"/>
        <v>QTR2</v>
      </c>
      <c r="W300" t="str">
        <f t="shared" si="28"/>
        <v>2019-QTR2</v>
      </c>
    </row>
    <row r="301" spans="1:23" x14ac:dyDescent="0.35">
      <c r="A301" t="s">
        <v>103</v>
      </c>
      <c r="B301" t="s">
        <v>67</v>
      </c>
      <c r="C301" s="5">
        <v>43585.520833333336</v>
      </c>
      <c r="D301">
        <v>6</v>
      </c>
      <c r="E301" s="1">
        <v>43585.552083333336</v>
      </c>
      <c r="F301">
        <v>6.15</v>
      </c>
      <c r="G301" s="2">
        <v>2.5000000000000001E-2</v>
      </c>
      <c r="H301">
        <v>-12395.15</v>
      </c>
      <c r="I301" s="2">
        <v>-2.5399999999999999E-2</v>
      </c>
      <c r="J301">
        <v>81301</v>
      </c>
      <c r="K301">
        <v>487806</v>
      </c>
      <c r="L301">
        <v>234384.75</v>
      </c>
      <c r="M301">
        <v>4</v>
      </c>
      <c r="N301">
        <v>-3098.79</v>
      </c>
      <c r="O301" s="2">
        <v>-2.5000000000000001E-2</v>
      </c>
      <c r="P301" s="2">
        <v>8.3000000000000001E-3</v>
      </c>
      <c r="Q301" t="s">
        <v>18</v>
      </c>
      <c r="S301" t="str">
        <f t="shared" si="24"/>
        <v>Loss</v>
      </c>
      <c r="T301">
        <f t="shared" si="25"/>
        <v>2019</v>
      </c>
      <c r="U301" t="str">
        <f t="shared" si="26"/>
        <v>Apr</v>
      </c>
      <c r="V301" t="str">
        <f t="shared" si="27"/>
        <v>QTR2</v>
      </c>
      <c r="W301" t="str">
        <f t="shared" si="28"/>
        <v>2019-QTR2</v>
      </c>
    </row>
    <row r="302" spans="1:23" x14ac:dyDescent="0.35">
      <c r="A302" t="s">
        <v>152</v>
      </c>
      <c r="B302" t="s">
        <v>67</v>
      </c>
      <c r="C302" s="5">
        <v>43585.489583333336</v>
      </c>
      <c r="D302">
        <v>647.5</v>
      </c>
      <c r="E302" s="1">
        <v>43585.583333333336</v>
      </c>
      <c r="F302">
        <v>651.75</v>
      </c>
      <c r="G302" s="2">
        <v>6.6E-3</v>
      </c>
      <c r="H302">
        <v>-3468.25</v>
      </c>
      <c r="I302" s="2">
        <v>-7.0000000000000001E-3</v>
      </c>
      <c r="J302">
        <v>769</v>
      </c>
      <c r="K302">
        <v>497927.5</v>
      </c>
      <c r="L302">
        <v>230916.5</v>
      </c>
      <c r="M302">
        <v>10</v>
      </c>
      <c r="N302">
        <v>-346.82</v>
      </c>
      <c r="O302" s="2">
        <v>-6.6E-3</v>
      </c>
      <c r="P302" s="2">
        <v>2.2000000000000001E-3</v>
      </c>
      <c r="Q302" t="s">
        <v>18</v>
      </c>
      <c r="S302" t="str">
        <f t="shared" si="24"/>
        <v>Loss</v>
      </c>
      <c r="T302">
        <f t="shared" si="25"/>
        <v>2019</v>
      </c>
      <c r="U302" t="str">
        <f t="shared" si="26"/>
        <v>Apr</v>
      </c>
      <c r="V302" t="str">
        <f t="shared" si="27"/>
        <v>QTR2</v>
      </c>
      <c r="W302" t="str">
        <f t="shared" si="28"/>
        <v>2019-QTR2</v>
      </c>
    </row>
    <row r="303" spans="1:23" x14ac:dyDescent="0.35">
      <c r="A303" t="s">
        <v>106</v>
      </c>
      <c r="B303" t="s">
        <v>67</v>
      </c>
      <c r="C303" s="5">
        <v>43585.583333333336</v>
      </c>
      <c r="D303">
        <v>41.7</v>
      </c>
      <c r="E303" s="1">
        <v>43585.59375</v>
      </c>
      <c r="F303">
        <v>42.05</v>
      </c>
      <c r="G303" s="2">
        <v>8.3999999999999995E-3</v>
      </c>
      <c r="H303">
        <v>-4391.6000000000004</v>
      </c>
      <c r="I303" s="2">
        <v>-8.8000000000000005E-3</v>
      </c>
      <c r="J303">
        <v>11976</v>
      </c>
      <c r="K303">
        <v>499399.22</v>
      </c>
      <c r="L303">
        <v>226524.9</v>
      </c>
      <c r="M303">
        <v>2</v>
      </c>
      <c r="N303">
        <v>-2195.8000000000002</v>
      </c>
      <c r="O303" s="2">
        <v>-1.0800000000000001E-2</v>
      </c>
      <c r="P303" s="2">
        <v>1.1999999999999999E-3</v>
      </c>
      <c r="Q303" t="s">
        <v>18</v>
      </c>
      <c r="S303" t="str">
        <f t="shared" si="24"/>
        <v>Loss</v>
      </c>
      <c r="T303">
        <f t="shared" si="25"/>
        <v>2019</v>
      </c>
      <c r="U303" t="str">
        <f t="shared" si="26"/>
        <v>Apr</v>
      </c>
      <c r="V303" t="str">
        <f t="shared" si="27"/>
        <v>QTR2</v>
      </c>
      <c r="W303" t="str">
        <f t="shared" si="28"/>
        <v>2019-QTR2</v>
      </c>
    </row>
    <row r="304" spans="1:23" x14ac:dyDescent="0.35">
      <c r="A304" t="s">
        <v>87</v>
      </c>
      <c r="B304" t="s">
        <v>67</v>
      </c>
      <c r="C304" s="5">
        <v>43585.59375</v>
      </c>
      <c r="D304">
        <v>39.4</v>
      </c>
      <c r="E304" s="1">
        <v>43585.625</v>
      </c>
      <c r="F304">
        <v>39.85</v>
      </c>
      <c r="G304" s="2">
        <v>1.14E-2</v>
      </c>
      <c r="H304">
        <v>-5874.5</v>
      </c>
      <c r="I304" s="2">
        <v>-1.18E-2</v>
      </c>
      <c r="J304">
        <v>12610</v>
      </c>
      <c r="K304">
        <v>496834.03</v>
      </c>
      <c r="L304">
        <v>220650.4</v>
      </c>
      <c r="M304">
        <v>4</v>
      </c>
      <c r="N304">
        <v>-1468.63</v>
      </c>
      <c r="O304" s="2">
        <v>-1.14E-2</v>
      </c>
      <c r="P304" s="2">
        <v>3.8E-3</v>
      </c>
      <c r="Q304" t="s">
        <v>18</v>
      </c>
      <c r="S304" t="str">
        <f t="shared" si="24"/>
        <v>Loss</v>
      </c>
      <c r="T304">
        <f t="shared" si="25"/>
        <v>2019</v>
      </c>
      <c r="U304" t="str">
        <f t="shared" si="26"/>
        <v>Apr</v>
      </c>
      <c r="V304" t="str">
        <f t="shared" si="27"/>
        <v>QTR2</v>
      </c>
      <c r="W304" t="str">
        <f t="shared" si="28"/>
        <v>2019-QTR2</v>
      </c>
    </row>
    <row r="305" spans="1:23" x14ac:dyDescent="0.35">
      <c r="A305" t="s">
        <v>75</v>
      </c>
      <c r="B305" t="s">
        <v>67</v>
      </c>
      <c r="C305" s="5">
        <v>43585.479166666664</v>
      </c>
      <c r="D305">
        <v>262.7</v>
      </c>
      <c r="E305" s="1">
        <v>43585.635416666664</v>
      </c>
      <c r="F305">
        <v>259.10000000000002</v>
      </c>
      <c r="G305" s="2">
        <v>-1.37E-2</v>
      </c>
      <c r="H305">
        <v>6596.8</v>
      </c>
      <c r="I305" s="2">
        <v>1.3299999999999999E-2</v>
      </c>
      <c r="J305">
        <v>1888</v>
      </c>
      <c r="K305">
        <v>495977.63</v>
      </c>
      <c r="L305">
        <v>227247.2</v>
      </c>
      <c r="M305">
        <v>16</v>
      </c>
      <c r="N305">
        <v>412.3</v>
      </c>
      <c r="O305" s="2">
        <v>-8.8000000000000005E-3</v>
      </c>
      <c r="P305" s="2">
        <v>2.6499999999999999E-2</v>
      </c>
      <c r="Q305" t="s">
        <v>18</v>
      </c>
      <c r="S305" t="str">
        <f t="shared" si="24"/>
        <v>Profit</v>
      </c>
      <c r="T305">
        <f t="shared" si="25"/>
        <v>2019</v>
      </c>
      <c r="U305" t="str">
        <f t="shared" si="26"/>
        <v>Apr</v>
      </c>
      <c r="V305" t="str">
        <f t="shared" si="27"/>
        <v>QTR2</v>
      </c>
      <c r="W305" t="str">
        <f t="shared" si="28"/>
        <v>2019-QTR2</v>
      </c>
    </row>
    <row r="306" spans="1:23" x14ac:dyDescent="0.35">
      <c r="A306" t="s">
        <v>120</v>
      </c>
      <c r="B306" t="s">
        <v>67</v>
      </c>
      <c r="C306" s="5">
        <v>43585.489583333336</v>
      </c>
      <c r="D306">
        <v>93.65</v>
      </c>
      <c r="E306" s="1">
        <v>43585.635416666664</v>
      </c>
      <c r="F306">
        <v>93.1</v>
      </c>
      <c r="G306" s="2">
        <v>-5.8999999999999999E-3</v>
      </c>
      <c r="H306">
        <v>2734.8</v>
      </c>
      <c r="I306" s="2">
        <v>5.4999999999999997E-3</v>
      </c>
      <c r="J306">
        <v>5336</v>
      </c>
      <c r="K306">
        <v>499716.41</v>
      </c>
      <c r="L306">
        <v>229982</v>
      </c>
      <c r="M306">
        <v>15</v>
      </c>
      <c r="N306">
        <v>182.32</v>
      </c>
      <c r="O306" s="2">
        <v>-6.4000000000000003E-3</v>
      </c>
      <c r="P306" s="2">
        <v>1.44E-2</v>
      </c>
      <c r="Q306" t="s">
        <v>18</v>
      </c>
      <c r="S306" t="str">
        <f t="shared" si="24"/>
        <v>Profit</v>
      </c>
      <c r="T306">
        <f t="shared" si="25"/>
        <v>2019</v>
      </c>
      <c r="U306" t="str">
        <f t="shared" si="26"/>
        <v>Apr</v>
      </c>
      <c r="V306" t="str">
        <f t="shared" si="27"/>
        <v>QTR2</v>
      </c>
      <c r="W306" t="str">
        <f t="shared" si="28"/>
        <v>2019-QTR2</v>
      </c>
    </row>
    <row r="307" spans="1:23" x14ac:dyDescent="0.35">
      <c r="A307" t="s">
        <v>196</v>
      </c>
      <c r="B307" t="s">
        <v>17</v>
      </c>
      <c r="C307" s="5">
        <v>43585.552083333336</v>
      </c>
      <c r="D307">
        <v>598.5</v>
      </c>
      <c r="E307" s="1">
        <v>43585.635416666664</v>
      </c>
      <c r="F307">
        <v>598.85</v>
      </c>
      <c r="G307" s="2">
        <v>5.9999999999999995E-4</v>
      </c>
      <c r="H307">
        <v>92.25</v>
      </c>
      <c r="I307" s="2">
        <v>2.0000000000000001E-4</v>
      </c>
      <c r="J307">
        <v>835</v>
      </c>
      <c r="K307">
        <v>499747.5</v>
      </c>
      <c r="L307">
        <v>230074.25</v>
      </c>
      <c r="M307">
        <v>9</v>
      </c>
      <c r="N307">
        <v>10.25</v>
      </c>
      <c r="O307" s="2">
        <v>-3.3E-3</v>
      </c>
      <c r="P307" s="2">
        <v>6.7000000000000002E-3</v>
      </c>
      <c r="Q307" t="s">
        <v>18</v>
      </c>
      <c r="S307" t="str">
        <f t="shared" si="24"/>
        <v>Profit</v>
      </c>
      <c r="T307">
        <f t="shared" si="25"/>
        <v>2019</v>
      </c>
      <c r="U307" t="str">
        <f t="shared" si="26"/>
        <v>Apr</v>
      </c>
      <c r="V307" t="str">
        <f t="shared" si="27"/>
        <v>QTR2</v>
      </c>
      <c r="W307" t="str">
        <f t="shared" si="28"/>
        <v>2019-QTR2</v>
      </c>
    </row>
    <row r="308" spans="1:23" x14ac:dyDescent="0.35">
      <c r="A308" t="s">
        <v>107</v>
      </c>
      <c r="B308" t="s">
        <v>17</v>
      </c>
      <c r="C308" s="5">
        <v>43587.416666666664</v>
      </c>
      <c r="D308">
        <v>613.70000000000005</v>
      </c>
      <c r="E308" s="1">
        <v>43587.4375</v>
      </c>
      <c r="F308">
        <v>609.75</v>
      </c>
      <c r="G308" s="2">
        <v>-6.4000000000000003E-3</v>
      </c>
      <c r="H308">
        <v>-3423.2</v>
      </c>
      <c r="I308" s="2">
        <v>-6.7999999999999996E-3</v>
      </c>
      <c r="J308">
        <v>816</v>
      </c>
      <c r="K308">
        <v>500779.22</v>
      </c>
      <c r="L308">
        <v>226651.05</v>
      </c>
      <c r="M308">
        <v>3</v>
      </c>
      <c r="N308">
        <v>-1141.07</v>
      </c>
      <c r="O308" s="2">
        <v>-6.4000000000000003E-3</v>
      </c>
      <c r="P308" s="2">
        <v>7.0000000000000001E-3</v>
      </c>
      <c r="Q308" t="s">
        <v>18</v>
      </c>
      <c r="S308" t="str">
        <f t="shared" si="24"/>
        <v>Loss</v>
      </c>
      <c r="T308">
        <f t="shared" si="25"/>
        <v>2019</v>
      </c>
      <c r="U308" t="str">
        <f t="shared" si="26"/>
        <v>May</v>
      </c>
      <c r="V308" t="str">
        <f t="shared" si="27"/>
        <v>QTR2</v>
      </c>
      <c r="W308" t="str">
        <f t="shared" si="28"/>
        <v>2019-QTR2</v>
      </c>
    </row>
    <row r="309" spans="1:23" x14ac:dyDescent="0.35">
      <c r="A309" t="s">
        <v>126</v>
      </c>
      <c r="B309" t="s">
        <v>17</v>
      </c>
      <c r="C309" s="5">
        <v>43587.458333333336</v>
      </c>
      <c r="D309">
        <v>91.15</v>
      </c>
      <c r="E309" s="1">
        <v>43587.625</v>
      </c>
      <c r="F309">
        <v>90.2</v>
      </c>
      <c r="G309" s="2">
        <v>-1.04E-2</v>
      </c>
      <c r="H309">
        <v>-5416.45</v>
      </c>
      <c r="I309" s="2">
        <v>-1.0800000000000001E-2</v>
      </c>
      <c r="J309">
        <v>5491</v>
      </c>
      <c r="K309">
        <v>500504.66</v>
      </c>
      <c r="L309">
        <v>221234.6</v>
      </c>
      <c r="M309">
        <v>17</v>
      </c>
      <c r="N309">
        <v>-318.61</v>
      </c>
      <c r="O309" s="2">
        <v>-1.04E-2</v>
      </c>
      <c r="P309" s="2">
        <v>1.32E-2</v>
      </c>
      <c r="Q309" t="s">
        <v>18</v>
      </c>
      <c r="S309" t="str">
        <f t="shared" si="24"/>
        <v>Loss</v>
      </c>
      <c r="T309">
        <f t="shared" si="25"/>
        <v>2019</v>
      </c>
      <c r="U309" t="str">
        <f t="shared" si="26"/>
        <v>May</v>
      </c>
      <c r="V309" t="str">
        <f t="shared" si="27"/>
        <v>QTR2</v>
      </c>
      <c r="W309" t="str">
        <f t="shared" si="28"/>
        <v>2019-QTR2</v>
      </c>
    </row>
    <row r="310" spans="1:23" x14ac:dyDescent="0.35">
      <c r="A310" t="s">
        <v>74</v>
      </c>
      <c r="B310" t="s">
        <v>67</v>
      </c>
      <c r="C310" s="5">
        <v>43587.40625</v>
      </c>
      <c r="D310">
        <v>581.20000000000005</v>
      </c>
      <c r="E310" s="1">
        <v>43587.635416666664</v>
      </c>
      <c r="F310">
        <v>559.29999999999995</v>
      </c>
      <c r="G310" s="2">
        <v>-3.7699999999999997E-2</v>
      </c>
      <c r="H310">
        <v>18612.099999999999</v>
      </c>
      <c r="I310" s="2">
        <v>3.73E-2</v>
      </c>
      <c r="J310">
        <v>859</v>
      </c>
      <c r="K310">
        <v>499250.81</v>
      </c>
      <c r="L310">
        <v>239846.7</v>
      </c>
      <c r="M310">
        <v>23</v>
      </c>
      <c r="N310">
        <v>809.22</v>
      </c>
      <c r="O310" s="2">
        <v>-2.2000000000000001E-3</v>
      </c>
      <c r="P310" s="2">
        <v>3.7699999999999997E-2</v>
      </c>
      <c r="Q310" t="s">
        <v>18</v>
      </c>
      <c r="S310" t="str">
        <f t="shared" si="24"/>
        <v>Profit</v>
      </c>
      <c r="T310">
        <f t="shared" si="25"/>
        <v>2019</v>
      </c>
      <c r="U310" t="str">
        <f t="shared" si="26"/>
        <v>May</v>
      </c>
      <c r="V310" t="str">
        <f t="shared" si="27"/>
        <v>QTR2</v>
      </c>
      <c r="W310" t="str">
        <f t="shared" si="28"/>
        <v>2019-QTR2</v>
      </c>
    </row>
    <row r="311" spans="1:23" x14ac:dyDescent="0.35">
      <c r="A311" t="s">
        <v>192</v>
      </c>
      <c r="B311" t="s">
        <v>67</v>
      </c>
      <c r="C311" s="5">
        <v>43587.427083333336</v>
      </c>
      <c r="D311">
        <v>634.79999999999995</v>
      </c>
      <c r="E311" s="1">
        <v>43587.635416666664</v>
      </c>
      <c r="F311">
        <v>627.45000000000005</v>
      </c>
      <c r="G311" s="2">
        <v>-1.1599999999999999E-2</v>
      </c>
      <c r="H311">
        <v>5599.15</v>
      </c>
      <c r="I311" s="2">
        <v>1.12E-2</v>
      </c>
      <c r="J311">
        <v>789</v>
      </c>
      <c r="K311">
        <v>500857.19</v>
      </c>
      <c r="L311">
        <v>245445.85</v>
      </c>
      <c r="M311">
        <v>21</v>
      </c>
      <c r="N311">
        <v>266.63</v>
      </c>
      <c r="O311" s="2">
        <v>0</v>
      </c>
      <c r="P311" s="2">
        <v>1.54E-2</v>
      </c>
      <c r="Q311" t="s">
        <v>18</v>
      </c>
      <c r="S311" t="str">
        <f t="shared" si="24"/>
        <v>Profit</v>
      </c>
      <c r="T311">
        <f t="shared" si="25"/>
        <v>2019</v>
      </c>
      <c r="U311" t="str">
        <f t="shared" si="26"/>
        <v>May</v>
      </c>
      <c r="V311" t="str">
        <f t="shared" si="27"/>
        <v>QTR2</v>
      </c>
      <c r="W311" t="str">
        <f t="shared" si="28"/>
        <v>2019-QTR2</v>
      </c>
    </row>
    <row r="312" spans="1:23" x14ac:dyDescent="0.35">
      <c r="A312" t="s">
        <v>179</v>
      </c>
      <c r="B312" t="s">
        <v>67</v>
      </c>
      <c r="C312" s="5">
        <v>43587.427083333336</v>
      </c>
      <c r="D312">
        <v>687.5</v>
      </c>
      <c r="E312" s="1">
        <v>43587.635416666664</v>
      </c>
      <c r="F312">
        <v>682.55</v>
      </c>
      <c r="G312" s="2">
        <v>-7.1999999999999998E-3</v>
      </c>
      <c r="H312">
        <v>3373.9</v>
      </c>
      <c r="I312" s="2">
        <v>6.7999999999999996E-3</v>
      </c>
      <c r="J312">
        <v>722</v>
      </c>
      <c r="K312">
        <v>496375</v>
      </c>
      <c r="L312">
        <v>248819.75</v>
      </c>
      <c r="M312">
        <v>21</v>
      </c>
      <c r="N312">
        <v>160.66</v>
      </c>
      <c r="O312" s="2">
        <v>-9.1999999999999998E-3</v>
      </c>
      <c r="P312" s="2">
        <v>1.0500000000000001E-2</v>
      </c>
      <c r="Q312" t="s">
        <v>18</v>
      </c>
      <c r="S312" t="str">
        <f t="shared" si="24"/>
        <v>Profit</v>
      </c>
      <c r="T312">
        <f t="shared" si="25"/>
        <v>2019</v>
      </c>
      <c r="U312" t="str">
        <f t="shared" si="26"/>
        <v>May</v>
      </c>
      <c r="V312" t="str">
        <f t="shared" si="27"/>
        <v>QTR2</v>
      </c>
      <c r="W312" t="str">
        <f t="shared" si="28"/>
        <v>2019-QTR2</v>
      </c>
    </row>
    <row r="313" spans="1:23" x14ac:dyDescent="0.35">
      <c r="A313" t="s">
        <v>166</v>
      </c>
      <c r="B313" t="s">
        <v>67</v>
      </c>
      <c r="C313" s="5">
        <v>43588.4375</v>
      </c>
      <c r="D313">
        <v>314.55</v>
      </c>
      <c r="E313" s="1">
        <v>43588.447916666664</v>
      </c>
      <c r="F313">
        <v>315.55</v>
      </c>
      <c r="G313" s="2">
        <v>3.2000000000000002E-3</v>
      </c>
      <c r="H313">
        <v>-1788</v>
      </c>
      <c r="I313" s="2">
        <v>-3.5999999999999999E-3</v>
      </c>
      <c r="J313">
        <v>1588</v>
      </c>
      <c r="K313">
        <v>499505.38</v>
      </c>
      <c r="L313">
        <v>247031.75</v>
      </c>
      <c r="M313">
        <v>2</v>
      </c>
      <c r="N313">
        <v>-894</v>
      </c>
      <c r="O313" s="2">
        <v>-3.2000000000000002E-3</v>
      </c>
      <c r="P313" s="2">
        <v>5.0000000000000001E-4</v>
      </c>
      <c r="Q313" t="s">
        <v>18</v>
      </c>
      <c r="S313" t="str">
        <f t="shared" si="24"/>
        <v>Loss</v>
      </c>
      <c r="T313">
        <f t="shared" si="25"/>
        <v>2019</v>
      </c>
      <c r="U313" t="str">
        <f t="shared" si="26"/>
        <v>May</v>
      </c>
      <c r="V313" t="str">
        <f t="shared" si="27"/>
        <v>QTR2</v>
      </c>
      <c r="W313" t="str">
        <f t="shared" si="28"/>
        <v>2019-QTR2</v>
      </c>
    </row>
    <row r="314" spans="1:23" x14ac:dyDescent="0.35">
      <c r="A314" t="s">
        <v>90</v>
      </c>
      <c r="B314" t="s">
        <v>67</v>
      </c>
      <c r="C314" s="5">
        <v>43588.416666666664</v>
      </c>
      <c r="D314">
        <v>127.5</v>
      </c>
      <c r="E314" s="1">
        <v>43588.5</v>
      </c>
      <c r="F314">
        <v>128.6</v>
      </c>
      <c r="G314" s="2">
        <v>8.6E-3</v>
      </c>
      <c r="H314">
        <v>-4496.6000000000004</v>
      </c>
      <c r="I314" s="2">
        <v>-8.9999999999999993E-3</v>
      </c>
      <c r="J314">
        <v>3906</v>
      </c>
      <c r="K314">
        <v>498015</v>
      </c>
      <c r="L314">
        <v>242535.15</v>
      </c>
      <c r="M314">
        <v>9</v>
      </c>
      <c r="N314">
        <v>-499.62</v>
      </c>
      <c r="O314" s="2">
        <v>-8.6E-3</v>
      </c>
      <c r="P314" s="2">
        <v>6.3E-3</v>
      </c>
      <c r="Q314" t="s">
        <v>18</v>
      </c>
      <c r="S314" t="str">
        <f t="shared" si="24"/>
        <v>Loss</v>
      </c>
      <c r="T314">
        <f t="shared" si="25"/>
        <v>2019</v>
      </c>
      <c r="U314" t="str">
        <f t="shared" si="26"/>
        <v>May</v>
      </c>
      <c r="V314" t="str">
        <f t="shared" si="27"/>
        <v>QTR2</v>
      </c>
      <c r="W314" t="str">
        <f t="shared" si="28"/>
        <v>2019-QTR2</v>
      </c>
    </row>
    <row r="315" spans="1:23" x14ac:dyDescent="0.35">
      <c r="A315" t="s">
        <v>123</v>
      </c>
      <c r="B315" t="s">
        <v>67</v>
      </c>
      <c r="C315" s="5">
        <v>43588.427083333336</v>
      </c>
      <c r="D315">
        <v>132.35</v>
      </c>
      <c r="E315" s="1">
        <v>43588.5</v>
      </c>
      <c r="F315">
        <v>134.35</v>
      </c>
      <c r="G315" s="2">
        <v>1.5100000000000001E-2</v>
      </c>
      <c r="H315">
        <v>-7710</v>
      </c>
      <c r="I315" s="2">
        <v>-1.55E-2</v>
      </c>
      <c r="J315">
        <v>3755</v>
      </c>
      <c r="K315">
        <v>496974.28</v>
      </c>
      <c r="L315">
        <v>234825.15</v>
      </c>
      <c r="M315">
        <v>8</v>
      </c>
      <c r="N315">
        <v>-963.75</v>
      </c>
      <c r="O315" s="2">
        <v>-1.5100000000000001E-2</v>
      </c>
      <c r="P315" s="2">
        <v>6.7999999999999996E-3</v>
      </c>
      <c r="Q315" t="s">
        <v>18</v>
      </c>
      <c r="S315" t="str">
        <f t="shared" si="24"/>
        <v>Loss</v>
      </c>
      <c r="T315">
        <f t="shared" si="25"/>
        <v>2019</v>
      </c>
      <c r="U315" t="str">
        <f t="shared" si="26"/>
        <v>May</v>
      </c>
      <c r="V315" t="str">
        <f t="shared" si="27"/>
        <v>QTR2</v>
      </c>
      <c r="W315" t="str">
        <f t="shared" si="28"/>
        <v>2019-QTR2</v>
      </c>
    </row>
    <row r="316" spans="1:23" x14ac:dyDescent="0.35">
      <c r="A316" t="s">
        <v>149</v>
      </c>
      <c r="B316" t="s">
        <v>17</v>
      </c>
      <c r="C316" s="5">
        <v>43588.510416666664</v>
      </c>
      <c r="D316">
        <v>98.15</v>
      </c>
      <c r="E316" s="1">
        <v>43588.552083333336</v>
      </c>
      <c r="F316">
        <v>97.9</v>
      </c>
      <c r="G316" s="2">
        <v>-2.5000000000000001E-3</v>
      </c>
      <c r="H316">
        <v>-1470.25</v>
      </c>
      <c r="I316" s="2">
        <v>-2.8999999999999998E-3</v>
      </c>
      <c r="J316">
        <v>5081</v>
      </c>
      <c r="K316">
        <v>498700.16</v>
      </c>
      <c r="L316">
        <v>233354.9</v>
      </c>
      <c r="M316">
        <v>5</v>
      </c>
      <c r="N316">
        <v>-294.05</v>
      </c>
      <c r="O316" s="2">
        <v>-2.5000000000000001E-3</v>
      </c>
      <c r="P316" s="2">
        <v>3.5999999999999999E-3</v>
      </c>
      <c r="Q316" t="s">
        <v>18</v>
      </c>
      <c r="S316" t="str">
        <f t="shared" si="24"/>
        <v>Loss</v>
      </c>
      <c r="T316">
        <f t="shared" si="25"/>
        <v>2019</v>
      </c>
      <c r="U316" t="str">
        <f t="shared" si="26"/>
        <v>May</v>
      </c>
      <c r="V316" t="str">
        <f t="shared" si="27"/>
        <v>QTR2</v>
      </c>
      <c r="W316" t="str">
        <f t="shared" si="28"/>
        <v>2019-QTR2</v>
      </c>
    </row>
    <row r="317" spans="1:23" x14ac:dyDescent="0.35">
      <c r="A317" t="s">
        <v>141</v>
      </c>
      <c r="B317" t="s">
        <v>67</v>
      </c>
      <c r="C317" s="5">
        <v>43588.5</v>
      </c>
      <c r="D317">
        <v>561.79999999999995</v>
      </c>
      <c r="E317" s="1">
        <v>43588.572916666664</v>
      </c>
      <c r="F317">
        <v>554.29999999999995</v>
      </c>
      <c r="G317" s="2">
        <v>-1.3299999999999999E-2</v>
      </c>
      <c r="H317">
        <v>6430</v>
      </c>
      <c r="I317" s="2">
        <v>1.29E-2</v>
      </c>
      <c r="J317">
        <v>884</v>
      </c>
      <c r="K317">
        <v>496631.19</v>
      </c>
      <c r="L317">
        <v>239784.9</v>
      </c>
      <c r="M317">
        <v>8</v>
      </c>
      <c r="N317">
        <v>803.75</v>
      </c>
      <c r="O317" s="2">
        <v>-6.4999999999999997E-3</v>
      </c>
      <c r="P317" s="2">
        <v>2.4299999999999999E-2</v>
      </c>
      <c r="Q317" t="s">
        <v>18</v>
      </c>
      <c r="S317" t="str">
        <f t="shared" si="24"/>
        <v>Profit</v>
      </c>
      <c r="T317">
        <f t="shared" si="25"/>
        <v>2019</v>
      </c>
      <c r="U317" t="str">
        <f t="shared" si="26"/>
        <v>May</v>
      </c>
      <c r="V317" t="str">
        <f t="shared" si="27"/>
        <v>QTR2</v>
      </c>
      <c r="W317" t="str">
        <f t="shared" si="28"/>
        <v>2019-QTR2</v>
      </c>
    </row>
    <row r="318" spans="1:23" x14ac:dyDescent="0.35">
      <c r="A318" t="s">
        <v>123</v>
      </c>
      <c r="B318" t="s">
        <v>67</v>
      </c>
      <c r="C318" s="5">
        <v>43588.552083333336</v>
      </c>
      <c r="D318">
        <v>132.35</v>
      </c>
      <c r="E318" s="1">
        <v>43588.583333333336</v>
      </c>
      <c r="F318">
        <v>134.35</v>
      </c>
      <c r="G318" s="2">
        <v>1.5100000000000001E-2</v>
      </c>
      <c r="H318">
        <v>-7718</v>
      </c>
      <c r="I318" s="2">
        <v>-1.55E-2</v>
      </c>
      <c r="J318">
        <v>3759</v>
      </c>
      <c r="K318">
        <v>497503.69</v>
      </c>
      <c r="L318">
        <v>232066.9</v>
      </c>
      <c r="M318">
        <v>4</v>
      </c>
      <c r="N318">
        <v>-1929.5</v>
      </c>
      <c r="O318" s="2">
        <v>-1.5100000000000001E-2</v>
      </c>
      <c r="P318" s="2">
        <v>2.3E-3</v>
      </c>
      <c r="Q318" t="s">
        <v>18</v>
      </c>
      <c r="S318" t="str">
        <f t="shared" si="24"/>
        <v>Loss</v>
      </c>
      <c r="T318">
        <f t="shared" si="25"/>
        <v>2019</v>
      </c>
      <c r="U318" t="str">
        <f t="shared" si="26"/>
        <v>May</v>
      </c>
      <c r="V318" t="str">
        <f t="shared" si="27"/>
        <v>QTR2</v>
      </c>
      <c r="W318" t="str">
        <f t="shared" si="28"/>
        <v>2019-QTR2</v>
      </c>
    </row>
    <row r="319" spans="1:23" x14ac:dyDescent="0.35">
      <c r="A319" t="s">
        <v>197</v>
      </c>
      <c r="B319" t="s">
        <v>17</v>
      </c>
      <c r="C319" s="5">
        <v>43588.583333333336</v>
      </c>
      <c r="D319">
        <v>727</v>
      </c>
      <c r="E319" s="1">
        <v>43588.59375</v>
      </c>
      <c r="F319">
        <v>724.05</v>
      </c>
      <c r="G319" s="2">
        <v>-4.1000000000000003E-3</v>
      </c>
      <c r="H319">
        <v>-2235.5</v>
      </c>
      <c r="I319" s="2">
        <v>-4.4999999999999997E-3</v>
      </c>
      <c r="J319">
        <v>690</v>
      </c>
      <c r="K319">
        <v>501630</v>
      </c>
      <c r="L319">
        <v>229831.4</v>
      </c>
      <c r="M319">
        <v>2</v>
      </c>
      <c r="N319">
        <v>-1117.75</v>
      </c>
      <c r="O319" s="2">
        <v>-4.1000000000000003E-3</v>
      </c>
      <c r="P319" s="2">
        <v>2.2000000000000001E-3</v>
      </c>
      <c r="Q319" t="s">
        <v>18</v>
      </c>
      <c r="S319" t="str">
        <f t="shared" si="24"/>
        <v>Loss</v>
      </c>
      <c r="T319">
        <f t="shared" si="25"/>
        <v>2019</v>
      </c>
      <c r="U319" t="str">
        <f t="shared" si="26"/>
        <v>May</v>
      </c>
      <c r="V319" t="str">
        <f t="shared" si="27"/>
        <v>QTR2</v>
      </c>
      <c r="W319" t="str">
        <f t="shared" si="28"/>
        <v>2019-QTR2</v>
      </c>
    </row>
    <row r="320" spans="1:23" x14ac:dyDescent="0.35">
      <c r="A320" t="s">
        <v>89</v>
      </c>
      <c r="B320" t="s">
        <v>67</v>
      </c>
      <c r="C320" s="5">
        <v>43588.427083333336</v>
      </c>
      <c r="D320">
        <v>128.19999999999999</v>
      </c>
      <c r="E320" s="1">
        <v>43588.604166666664</v>
      </c>
      <c r="F320">
        <v>129.44999999999999</v>
      </c>
      <c r="G320" s="2">
        <v>9.7999999999999997E-3</v>
      </c>
      <c r="H320">
        <v>-5053.75</v>
      </c>
      <c r="I320" s="2">
        <v>-1.0200000000000001E-2</v>
      </c>
      <c r="J320">
        <v>3883</v>
      </c>
      <c r="K320">
        <v>497800.59</v>
      </c>
      <c r="L320">
        <v>224777.65</v>
      </c>
      <c r="M320">
        <v>18</v>
      </c>
      <c r="N320">
        <v>-280.76</v>
      </c>
      <c r="O320" s="2">
        <v>-9.7999999999999997E-3</v>
      </c>
      <c r="P320" s="2">
        <v>6.1999999999999998E-3</v>
      </c>
      <c r="Q320" t="s">
        <v>18</v>
      </c>
      <c r="S320" t="str">
        <f t="shared" si="24"/>
        <v>Loss</v>
      </c>
      <c r="T320">
        <f t="shared" si="25"/>
        <v>2019</v>
      </c>
      <c r="U320" t="str">
        <f t="shared" si="26"/>
        <v>May</v>
      </c>
      <c r="V320" t="str">
        <f t="shared" si="27"/>
        <v>QTR2</v>
      </c>
      <c r="W320" t="str">
        <f t="shared" si="28"/>
        <v>2019-QTR2</v>
      </c>
    </row>
    <row r="321" spans="1:23" x14ac:dyDescent="0.35">
      <c r="A321" t="s">
        <v>149</v>
      </c>
      <c r="B321" t="s">
        <v>17</v>
      </c>
      <c r="C321" s="5">
        <v>43588.572916666664</v>
      </c>
      <c r="D321">
        <v>98.15</v>
      </c>
      <c r="E321" s="1">
        <v>43588.625</v>
      </c>
      <c r="F321">
        <v>97.9</v>
      </c>
      <c r="G321" s="2">
        <v>-2.5000000000000001E-3</v>
      </c>
      <c r="H321">
        <v>-1476.25</v>
      </c>
      <c r="I321" s="2">
        <v>-2.8999999999999998E-3</v>
      </c>
      <c r="J321">
        <v>5105</v>
      </c>
      <c r="K321">
        <v>501055.75</v>
      </c>
      <c r="L321">
        <v>223301.4</v>
      </c>
      <c r="M321">
        <v>6</v>
      </c>
      <c r="N321">
        <v>-246.04</v>
      </c>
      <c r="O321" s="2">
        <v>-2.5000000000000001E-3</v>
      </c>
      <c r="P321" s="2">
        <v>2E-3</v>
      </c>
      <c r="Q321" t="s">
        <v>18</v>
      </c>
      <c r="S321" t="str">
        <f t="shared" ref="S321:S384" si="29">IF(H321&gt;0,"Profit","Loss")</f>
        <v>Loss</v>
      </c>
      <c r="T321">
        <f t="shared" ref="T321:T384" si="30">YEAR(C321)</f>
        <v>2019</v>
      </c>
      <c r="U321" t="str">
        <f t="shared" ref="U321:U384" si="31">TEXT(C321,"MMM")</f>
        <v>May</v>
      </c>
      <c r="V321" t="str">
        <f t="shared" ref="V321:V384" si="32">IF(ROUNDUP(MONTH(E321)/3,0)=1,"QTR1",IF(ROUNDUP(MONTH(E321)/3,0)=2,"QTR2",IF(ROUNDUP(MONTH(E321)/3,0)=3,"QTR3","QTR4")))</f>
        <v>QTR2</v>
      </c>
      <c r="W321" t="str">
        <f t="shared" ref="W321:W384" si="33">T321&amp;"-"&amp;V321</f>
        <v>2019-QTR2</v>
      </c>
    </row>
    <row r="322" spans="1:23" x14ac:dyDescent="0.35">
      <c r="A322" t="s">
        <v>120</v>
      </c>
      <c r="B322" t="s">
        <v>17</v>
      </c>
      <c r="C322" s="5">
        <v>43588.458333333336</v>
      </c>
      <c r="D322">
        <v>95.85</v>
      </c>
      <c r="E322" s="1">
        <v>43588.635416666664</v>
      </c>
      <c r="F322">
        <v>98.35</v>
      </c>
      <c r="G322" s="2">
        <v>2.6100000000000002E-2</v>
      </c>
      <c r="H322">
        <v>12847.5</v>
      </c>
      <c r="I322" s="2">
        <v>2.5700000000000001E-2</v>
      </c>
      <c r="J322">
        <v>5219</v>
      </c>
      <c r="K322">
        <v>500241.16</v>
      </c>
      <c r="L322">
        <v>236148.9</v>
      </c>
      <c r="M322">
        <v>18</v>
      </c>
      <c r="N322">
        <v>713.75</v>
      </c>
      <c r="O322" s="2">
        <v>-1E-3</v>
      </c>
      <c r="P322" s="2">
        <v>3.39E-2</v>
      </c>
      <c r="Q322" t="s">
        <v>18</v>
      </c>
      <c r="S322" t="str">
        <f t="shared" si="29"/>
        <v>Profit</v>
      </c>
      <c r="T322">
        <f t="shared" si="30"/>
        <v>2019</v>
      </c>
      <c r="U322" t="str">
        <f t="shared" si="31"/>
        <v>May</v>
      </c>
      <c r="V322" t="str">
        <f t="shared" si="32"/>
        <v>QTR2</v>
      </c>
      <c r="W322" t="str">
        <f t="shared" si="33"/>
        <v>2019-QTR2</v>
      </c>
    </row>
    <row r="323" spans="1:23" x14ac:dyDescent="0.35">
      <c r="A323" t="s">
        <v>136</v>
      </c>
      <c r="B323" t="s">
        <v>17</v>
      </c>
      <c r="C323" s="5">
        <v>43588.59375</v>
      </c>
      <c r="D323">
        <v>694.2</v>
      </c>
      <c r="E323" s="1">
        <v>43588.635416666664</v>
      </c>
      <c r="F323">
        <v>703</v>
      </c>
      <c r="G323" s="2">
        <v>1.2699999999999999E-2</v>
      </c>
      <c r="H323">
        <v>6171.2</v>
      </c>
      <c r="I323" s="2">
        <v>1.23E-2</v>
      </c>
      <c r="J323">
        <v>724</v>
      </c>
      <c r="K323">
        <v>502600.81</v>
      </c>
      <c r="L323">
        <v>242320.1</v>
      </c>
      <c r="M323">
        <v>5</v>
      </c>
      <c r="N323">
        <v>1234.24</v>
      </c>
      <c r="O323" s="2">
        <v>-5.4999999999999997E-3</v>
      </c>
      <c r="P323" s="2">
        <v>1.4500000000000001E-2</v>
      </c>
      <c r="Q323" t="s">
        <v>18</v>
      </c>
      <c r="S323" t="str">
        <f t="shared" si="29"/>
        <v>Profit</v>
      </c>
      <c r="T323">
        <f t="shared" si="30"/>
        <v>2019</v>
      </c>
      <c r="U323" t="str">
        <f t="shared" si="31"/>
        <v>May</v>
      </c>
      <c r="V323" t="str">
        <f t="shared" si="32"/>
        <v>QTR2</v>
      </c>
      <c r="W323" t="str">
        <f t="shared" si="33"/>
        <v>2019-QTR2</v>
      </c>
    </row>
    <row r="324" spans="1:23" x14ac:dyDescent="0.35">
      <c r="A324" t="s">
        <v>123</v>
      </c>
      <c r="B324" t="s">
        <v>17</v>
      </c>
      <c r="C324" s="5">
        <v>43588.614583333336</v>
      </c>
      <c r="D324">
        <v>142.19999999999999</v>
      </c>
      <c r="E324" s="1">
        <v>43588.635416666664</v>
      </c>
      <c r="F324">
        <v>143.5</v>
      </c>
      <c r="G324" s="2">
        <v>9.1000000000000004E-3</v>
      </c>
      <c r="H324">
        <v>4408.5</v>
      </c>
      <c r="I324" s="2">
        <v>8.6999999999999994E-3</v>
      </c>
      <c r="J324">
        <v>3545</v>
      </c>
      <c r="K324">
        <v>504099</v>
      </c>
      <c r="L324">
        <v>246728.6</v>
      </c>
      <c r="M324">
        <v>3</v>
      </c>
      <c r="N324">
        <v>1469.5</v>
      </c>
      <c r="O324" s="2">
        <v>-8.3999999999999995E-3</v>
      </c>
      <c r="P324" s="2">
        <v>1.2699999999999999E-2</v>
      </c>
      <c r="Q324" t="s">
        <v>18</v>
      </c>
      <c r="S324" t="str">
        <f t="shared" si="29"/>
        <v>Profit</v>
      </c>
      <c r="T324">
        <f t="shared" si="30"/>
        <v>2019</v>
      </c>
      <c r="U324" t="str">
        <f t="shared" si="31"/>
        <v>May</v>
      </c>
      <c r="V324" t="str">
        <f t="shared" si="32"/>
        <v>QTR2</v>
      </c>
      <c r="W324" t="str">
        <f t="shared" si="33"/>
        <v>2019-QTR2</v>
      </c>
    </row>
    <row r="325" spans="1:23" x14ac:dyDescent="0.35">
      <c r="A325" t="s">
        <v>176</v>
      </c>
      <c r="B325" t="s">
        <v>67</v>
      </c>
      <c r="C325" s="5">
        <v>43591.40625</v>
      </c>
      <c r="D325">
        <v>300.10000000000002</v>
      </c>
      <c r="E325" s="1">
        <v>43591.489583333336</v>
      </c>
      <c r="F325">
        <v>301.14999999999998</v>
      </c>
      <c r="G325" s="2">
        <v>3.5000000000000001E-3</v>
      </c>
      <c r="H325">
        <v>-1947.2</v>
      </c>
      <c r="I325" s="2">
        <v>-3.8999999999999998E-3</v>
      </c>
      <c r="J325">
        <v>1664</v>
      </c>
      <c r="K325">
        <v>499366.41</v>
      </c>
      <c r="L325">
        <v>244781.4</v>
      </c>
      <c r="M325">
        <v>9</v>
      </c>
      <c r="N325">
        <v>-216.36</v>
      </c>
      <c r="O325" s="2">
        <v>-3.5000000000000001E-3</v>
      </c>
      <c r="P325" s="2">
        <v>3.2000000000000002E-3</v>
      </c>
      <c r="Q325" t="s">
        <v>18</v>
      </c>
      <c r="S325" t="str">
        <f t="shared" si="29"/>
        <v>Loss</v>
      </c>
      <c r="T325">
        <f t="shared" si="30"/>
        <v>2019</v>
      </c>
      <c r="U325" t="str">
        <f t="shared" si="31"/>
        <v>May</v>
      </c>
      <c r="V325" t="str">
        <f t="shared" si="32"/>
        <v>QTR2</v>
      </c>
      <c r="W325" t="str">
        <f t="shared" si="33"/>
        <v>2019-QTR2</v>
      </c>
    </row>
    <row r="326" spans="1:23" x14ac:dyDescent="0.35">
      <c r="A326" t="s">
        <v>158</v>
      </c>
      <c r="B326" t="s">
        <v>67</v>
      </c>
      <c r="C326" s="5">
        <v>43591.489583333336</v>
      </c>
      <c r="D326">
        <v>174</v>
      </c>
      <c r="E326" s="1">
        <v>43591.53125</v>
      </c>
      <c r="F326">
        <v>175</v>
      </c>
      <c r="G326" s="2">
        <v>5.7000000000000002E-3</v>
      </c>
      <c r="H326">
        <v>-3069</v>
      </c>
      <c r="I326" s="2">
        <v>-6.1000000000000004E-3</v>
      </c>
      <c r="J326">
        <v>2869</v>
      </c>
      <c r="K326">
        <v>499206</v>
      </c>
      <c r="L326">
        <v>241712.4</v>
      </c>
      <c r="M326">
        <v>5</v>
      </c>
      <c r="N326">
        <v>-613.79999999999995</v>
      </c>
      <c r="O326" s="2">
        <v>-5.7000000000000002E-3</v>
      </c>
      <c r="P326" s="2">
        <v>3.7000000000000002E-3</v>
      </c>
      <c r="Q326" t="s">
        <v>18</v>
      </c>
      <c r="S326" t="str">
        <f t="shared" si="29"/>
        <v>Loss</v>
      </c>
      <c r="T326">
        <f t="shared" si="30"/>
        <v>2019</v>
      </c>
      <c r="U326" t="str">
        <f t="shared" si="31"/>
        <v>May</v>
      </c>
      <c r="V326" t="str">
        <f t="shared" si="32"/>
        <v>QTR2</v>
      </c>
      <c r="W326" t="str">
        <f t="shared" si="33"/>
        <v>2019-QTR2</v>
      </c>
    </row>
    <row r="327" spans="1:23" x14ac:dyDescent="0.35">
      <c r="A327" t="s">
        <v>101</v>
      </c>
      <c r="B327" t="s">
        <v>67</v>
      </c>
      <c r="C327" s="5">
        <v>43591.53125</v>
      </c>
      <c r="D327">
        <v>347.5</v>
      </c>
      <c r="E327" s="1">
        <v>43591.59375</v>
      </c>
      <c r="F327">
        <v>344.5</v>
      </c>
      <c r="G327" s="2">
        <v>-8.6E-3</v>
      </c>
      <c r="H327">
        <v>4090</v>
      </c>
      <c r="I327" s="2">
        <v>8.2000000000000007E-3</v>
      </c>
      <c r="J327">
        <v>1430</v>
      </c>
      <c r="K327">
        <v>496925</v>
      </c>
      <c r="L327">
        <v>245802.4</v>
      </c>
      <c r="M327">
        <v>7</v>
      </c>
      <c r="N327">
        <v>584.29</v>
      </c>
      <c r="O327" s="2">
        <v>-5.8999999999999999E-3</v>
      </c>
      <c r="P327" s="2">
        <v>1.55E-2</v>
      </c>
      <c r="Q327" t="s">
        <v>18</v>
      </c>
      <c r="S327" t="str">
        <f t="shared" si="29"/>
        <v>Profit</v>
      </c>
      <c r="T327">
        <f t="shared" si="30"/>
        <v>2019</v>
      </c>
      <c r="U327" t="str">
        <f t="shared" si="31"/>
        <v>May</v>
      </c>
      <c r="V327" t="str">
        <f t="shared" si="32"/>
        <v>QTR2</v>
      </c>
      <c r="W327" t="str">
        <f t="shared" si="33"/>
        <v>2019-QTR2</v>
      </c>
    </row>
    <row r="328" spans="1:23" x14ac:dyDescent="0.35">
      <c r="A328" t="s">
        <v>68</v>
      </c>
      <c r="B328" t="s">
        <v>67</v>
      </c>
      <c r="C328" s="5">
        <v>43591.40625</v>
      </c>
      <c r="D328">
        <v>66.8</v>
      </c>
      <c r="E328" s="1">
        <v>43591.625</v>
      </c>
      <c r="F328">
        <v>66.25</v>
      </c>
      <c r="G328" s="2">
        <v>-8.2000000000000007E-3</v>
      </c>
      <c r="H328">
        <v>3901.35</v>
      </c>
      <c r="I328" s="2">
        <v>7.7999999999999996E-3</v>
      </c>
      <c r="J328">
        <v>7457</v>
      </c>
      <c r="K328">
        <v>498127.63</v>
      </c>
      <c r="L328">
        <v>249703.75</v>
      </c>
      <c r="M328">
        <v>22</v>
      </c>
      <c r="N328">
        <v>177.33</v>
      </c>
      <c r="O328" s="2">
        <v>-4.4999999999999997E-3</v>
      </c>
      <c r="P328" s="2">
        <v>1.4999999999999999E-2</v>
      </c>
      <c r="Q328" t="s">
        <v>18</v>
      </c>
      <c r="S328" t="str">
        <f t="shared" si="29"/>
        <v>Profit</v>
      </c>
      <c r="T328">
        <f t="shared" si="30"/>
        <v>2019</v>
      </c>
      <c r="U328" t="str">
        <f t="shared" si="31"/>
        <v>May</v>
      </c>
      <c r="V328" t="str">
        <f t="shared" si="32"/>
        <v>QTR2</v>
      </c>
      <c r="W328" t="str">
        <f t="shared" si="33"/>
        <v>2019-QTR2</v>
      </c>
    </row>
    <row r="329" spans="1:23" x14ac:dyDescent="0.35">
      <c r="A329" t="s">
        <v>62</v>
      </c>
      <c r="B329" t="s">
        <v>67</v>
      </c>
      <c r="C329" s="5">
        <v>43591.59375</v>
      </c>
      <c r="D329">
        <v>66.400000000000006</v>
      </c>
      <c r="E329" s="1">
        <v>43591.625</v>
      </c>
      <c r="F329">
        <v>66.55</v>
      </c>
      <c r="G329" s="2">
        <v>2.3E-3</v>
      </c>
      <c r="H329">
        <v>-1326.2</v>
      </c>
      <c r="I329" s="2">
        <v>-2.7000000000000001E-3</v>
      </c>
      <c r="J329">
        <v>7508</v>
      </c>
      <c r="K329">
        <v>498531.22</v>
      </c>
      <c r="L329">
        <v>248377.55</v>
      </c>
      <c r="M329">
        <v>4</v>
      </c>
      <c r="N329">
        <v>-331.55</v>
      </c>
      <c r="O329" s="2">
        <v>-3.0000000000000001E-3</v>
      </c>
      <c r="P329" s="2">
        <v>1.5E-3</v>
      </c>
      <c r="Q329" t="s">
        <v>18</v>
      </c>
      <c r="S329" t="str">
        <f t="shared" si="29"/>
        <v>Loss</v>
      </c>
      <c r="T329">
        <f t="shared" si="30"/>
        <v>2019</v>
      </c>
      <c r="U329" t="str">
        <f t="shared" si="31"/>
        <v>May</v>
      </c>
      <c r="V329" t="str">
        <f t="shared" si="32"/>
        <v>QTR2</v>
      </c>
      <c r="W329" t="str">
        <f t="shared" si="33"/>
        <v>2019-QTR2</v>
      </c>
    </row>
    <row r="330" spans="1:23" x14ac:dyDescent="0.35">
      <c r="A330" t="s">
        <v>87</v>
      </c>
      <c r="B330" t="s">
        <v>67</v>
      </c>
      <c r="C330" s="5">
        <v>43591.40625</v>
      </c>
      <c r="D330">
        <v>38.85</v>
      </c>
      <c r="E330" s="1">
        <v>43591.635416666664</v>
      </c>
      <c r="F330">
        <v>37.799999999999997</v>
      </c>
      <c r="G330" s="2">
        <v>-2.7E-2</v>
      </c>
      <c r="H330">
        <v>13262.05</v>
      </c>
      <c r="I330" s="2">
        <v>2.6599999999999999E-2</v>
      </c>
      <c r="J330">
        <v>12821</v>
      </c>
      <c r="K330">
        <v>498095.84</v>
      </c>
      <c r="L330">
        <v>261639.6</v>
      </c>
      <c r="M330">
        <v>23</v>
      </c>
      <c r="N330">
        <v>576.61</v>
      </c>
      <c r="O330" s="2">
        <v>-3.8999999999999998E-3</v>
      </c>
      <c r="P330" s="2">
        <v>3.2199999999999999E-2</v>
      </c>
      <c r="Q330" t="s">
        <v>18</v>
      </c>
      <c r="S330" t="str">
        <f t="shared" si="29"/>
        <v>Profit</v>
      </c>
      <c r="T330">
        <f t="shared" si="30"/>
        <v>2019</v>
      </c>
      <c r="U330" t="str">
        <f t="shared" si="31"/>
        <v>May</v>
      </c>
      <c r="V330" t="str">
        <f t="shared" si="32"/>
        <v>QTR2</v>
      </c>
      <c r="W330" t="str">
        <f t="shared" si="33"/>
        <v>2019-QTR2</v>
      </c>
    </row>
    <row r="331" spans="1:23" x14ac:dyDescent="0.35">
      <c r="A331" t="s">
        <v>107</v>
      </c>
      <c r="B331" t="s">
        <v>67</v>
      </c>
      <c r="C331" s="5">
        <v>43591.40625</v>
      </c>
      <c r="D331">
        <v>597.54999999999995</v>
      </c>
      <c r="E331" s="1">
        <v>43591.635416666664</v>
      </c>
      <c r="F331">
        <v>581.95000000000005</v>
      </c>
      <c r="G331" s="2">
        <v>-2.6100000000000002E-2</v>
      </c>
      <c r="H331">
        <v>12810.4</v>
      </c>
      <c r="I331" s="2">
        <v>2.5700000000000001E-2</v>
      </c>
      <c r="J331">
        <v>834</v>
      </c>
      <c r="K331">
        <v>498356.69</v>
      </c>
      <c r="L331">
        <v>274450</v>
      </c>
      <c r="M331">
        <v>23</v>
      </c>
      <c r="N331">
        <v>556.97</v>
      </c>
      <c r="O331" s="2">
        <v>-3.3E-3</v>
      </c>
      <c r="P331" s="2">
        <v>3.4000000000000002E-2</v>
      </c>
      <c r="Q331" t="s">
        <v>18</v>
      </c>
      <c r="S331" t="str">
        <f t="shared" si="29"/>
        <v>Profit</v>
      </c>
      <c r="T331">
        <f t="shared" si="30"/>
        <v>2019</v>
      </c>
      <c r="U331" t="str">
        <f t="shared" si="31"/>
        <v>May</v>
      </c>
      <c r="V331" t="str">
        <f t="shared" si="32"/>
        <v>QTR2</v>
      </c>
      <c r="W331" t="str">
        <f t="shared" si="33"/>
        <v>2019-QTR2</v>
      </c>
    </row>
    <row r="332" spans="1:23" x14ac:dyDescent="0.35">
      <c r="A332" t="s">
        <v>191</v>
      </c>
      <c r="B332" t="s">
        <v>17</v>
      </c>
      <c r="C332" s="5">
        <v>43592.416666666664</v>
      </c>
      <c r="D332">
        <v>316.55</v>
      </c>
      <c r="E332" s="1">
        <v>43592.447916666664</v>
      </c>
      <c r="F332">
        <v>315.3</v>
      </c>
      <c r="G332" s="2">
        <v>-3.8999999999999998E-3</v>
      </c>
      <c r="H332">
        <v>-2176.25</v>
      </c>
      <c r="I332" s="2">
        <v>-4.3E-3</v>
      </c>
      <c r="J332">
        <v>1581</v>
      </c>
      <c r="K332">
        <v>500465.53</v>
      </c>
      <c r="L332">
        <v>272273.75</v>
      </c>
      <c r="M332">
        <v>4</v>
      </c>
      <c r="N332">
        <v>-544.05999999999995</v>
      </c>
      <c r="O332" s="2">
        <v>-3.8999999999999998E-3</v>
      </c>
      <c r="P332" s="2">
        <v>5.4999999999999997E-3</v>
      </c>
      <c r="Q332" t="s">
        <v>18</v>
      </c>
      <c r="S332" t="str">
        <f t="shared" si="29"/>
        <v>Loss</v>
      </c>
      <c r="T332">
        <f t="shared" si="30"/>
        <v>2019</v>
      </c>
      <c r="U332" t="str">
        <f t="shared" si="31"/>
        <v>May</v>
      </c>
      <c r="V332" t="str">
        <f t="shared" si="32"/>
        <v>QTR2</v>
      </c>
      <c r="W332" t="str">
        <f t="shared" si="33"/>
        <v>2019-QTR2</v>
      </c>
    </row>
    <row r="333" spans="1:23" x14ac:dyDescent="0.35">
      <c r="A333" t="s">
        <v>181</v>
      </c>
      <c r="B333" t="s">
        <v>17</v>
      </c>
      <c r="C333" s="5">
        <v>43592.427083333336</v>
      </c>
      <c r="D333">
        <v>482.5</v>
      </c>
      <c r="E333" s="1">
        <v>43592.447916666664</v>
      </c>
      <c r="F333">
        <v>480</v>
      </c>
      <c r="G333" s="2">
        <v>-5.1999999999999998E-3</v>
      </c>
      <c r="H333">
        <v>-2795</v>
      </c>
      <c r="I333" s="2">
        <v>-5.5999999999999999E-3</v>
      </c>
      <c r="J333">
        <v>1038</v>
      </c>
      <c r="K333">
        <v>500835</v>
      </c>
      <c r="L333">
        <v>269478.75</v>
      </c>
      <c r="M333">
        <v>3</v>
      </c>
      <c r="N333">
        <v>-931.67</v>
      </c>
      <c r="O333" s="2">
        <v>-5.1999999999999998E-3</v>
      </c>
      <c r="P333" s="2">
        <v>2.3E-3</v>
      </c>
      <c r="Q333" t="s">
        <v>18</v>
      </c>
      <c r="S333" t="str">
        <f t="shared" si="29"/>
        <v>Loss</v>
      </c>
      <c r="T333">
        <f t="shared" si="30"/>
        <v>2019</v>
      </c>
      <c r="U333" t="str">
        <f t="shared" si="31"/>
        <v>May</v>
      </c>
      <c r="V333" t="str">
        <f t="shared" si="32"/>
        <v>QTR2</v>
      </c>
      <c r="W333" t="str">
        <f t="shared" si="33"/>
        <v>2019-QTR2</v>
      </c>
    </row>
    <row r="334" spans="1:23" x14ac:dyDescent="0.35">
      <c r="A334" t="s">
        <v>198</v>
      </c>
      <c r="B334" t="s">
        <v>67</v>
      </c>
      <c r="C334" s="5">
        <v>43592.458333333336</v>
      </c>
      <c r="D334">
        <v>116.4</v>
      </c>
      <c r="E334" s="1">
        <v>43592.479166666664</v>
      </c>
      <c r="F334">
        <v>117.25</v>
      </c>
      <c r="G334" s="2">
        <v>7.3000000000000001E-3</v>
      </c>
      <c r="H334">
        <v>-3851.6</v>
      </c>
      <c r="I334" s="2">
        <v>-7.7000000000000002E-3</v>
      </c>
      <c r="J334">
        <v>4296</v>
      </c>
      <c r="K334">
        <v>500054.41</v>
      </c>
      <c r="L334">
        <v>265627.15000000002</v>
      </c>
      <c r="M334">
        <v>3</v>
      </c>
      <c r="N334">
        <v>-1283.8699999999999</v>
      </c>
      <c r="O334" s="2">
        <v>-7.3000000000000001E-3</v>
      </c>
      <c r="P334" s="2">
        <v>4.0000000000000002E-4</v>
      </c>
      <c r="Q334" t="s">
        <v>18</v>
      </c>
      <c r="S334" t="str">
        <f t="shared" si="29"/>
        <v>Loss</v>
      </c>
      <c r="T334">
        <f t="shared" si="30"/>
        <v>2019</v>
      </c>
      <c r="U334" t="str">
        <f t="shared" si="31"/>
        <v>May</v>
      </c>
      <c r="V334" t="str">
        <f t="shared" si="32"/>
        <v>QTR2</v>
      </c>
      <c r="W334" t="str">
        <f t="shared" si="33"/>
        <v>2019-QTR2</v>
      </c>
    </row>
    <row r="335" spans="1:23" x14ac:dyDescent="0.35">
      <c r="A335" t="s">
        <v>95</v>
      </c>
      <c r="B335" t="s">
        <v>67</v>
      </c>
      <c r="C335" s="5">
        <v>43592.458333333336</v>
      </c>
      <c r="D335">
        <v>174</v>
      </c>
      <c r="E335" s="1">
        <v>43592.489583333336</v>
      </c>
      <c r="F335">
        <v>174.65</v>
      </c>
      <c r="G335" s="2">
        <v>3.7000000000000002E-3</v>
      </c>
      <c r="H335">
        <v>-2067.4499999999998</v>
      </c>
      <c r="I335" s="2">
        <v>-4.1000000000000003E-3</v>
      </c>
      <c r="J335">
        <v>2873</v>
      </c>
      <c r="K335">
        <v>499902</v>
      </c>
      <c r="L335">
        <v>263559.7</v>
      </c>
      <c r="M335">
        <v>4</v>
      </c>
      <c r="N335">
        <v>-516.86</v>
      </c>
      <c r="O335" s="2">
        <v>-3.7000000000000002E-3</v>
      </c>
      <c r="P335" s="2">
        <v>5.4999999999999997E-3</v>
      </c>
      <c r="Q335" t="s">
        <v>18</v>
      </c>
      <c r="S335" t="str">
        <f t="shared" si="29"/>
        <v>Loss</v>
      </c>
      <c r="T335">
        <f t="shared" si="30"/>
        <v>2019</v>
      </c>
      <c r="U335" t="str">
        <f t="shared" si="31"/>
        <v>May</v>
      </c>
      <c r="V335" t="str">
        <f t="shared" si="32"/>
        <v>QTR2</v>
      </c>
      <c r="W335" t="str">
        <f t="shared" si="33"/>
        <v>2019-QTR2</v>
      </c>
    </row>
    <row r="336" spans="1:23" x14ac:dyDescent="0.35">
      <c r="A336" t="s">
        <v>133</v>
      </c>
      <c r="B336" t="s">
        <v>67</v>
      </c>
      <c r="C336" s="5">
        <v>43592.489583333336</v>
      </c>
      <c r="D336">
        <v>16</v>
      </c>
      <c r="E336" s="1">
        <v>43592.510416666664</v>
      </c>
      <c r="F336">
        <v>16</v>
      </c>
      <c r="G336" s="2">
        <v>0</v>
      </c>
      <c r="H336">
        <v>-200</v>
      </c>
      <c r="I336" s="2">
        <v>-4.0000000000000002E-4</v>
      </c>
      <c r="J336">
        <v>31250</v>
      </c>
      <c r="K336">
        <v>500000</v>
      </c>
      <c r="L336">
        <v>263359.7</v>
      </c>
      <c r="M336">
        <v>3</v>
      </c>
      <c r="N336">
        <v>-66.67</v>
      </c>
      <c r="O336" s="2">
        <v>0</v>
      </c>
      <c r="P336" s="2">
        <v>3.0999999999999999E-3</v>
      </c>
      <c r="Q336" t="s">
        <v>18</v>
      </c>
      <c r="S336" t="str">
        <f t="shared" si="29"/>
        <v>Loss</v>
      </c>
      <c r="T336">
        <f t="shared" si="30"/>
        <v>2019</v>
      </c>
      <c r="U336" t="str">
        <f t="shared" si="31"/>
        <v>May</v>
      </c>
      <c r="V336" t="str">
        <f t="shared" si="32"/>
        <v>QTR2</v>
      </c>
      <c r="W336" t="str">
        <f t="shared" si="33"/>
        <v>2019-QTR2</v>
      </c>
    </row>
    <row r="337" spans="1:23" x14ac:dyDescent="0.35">
      <c r="A337" t="s">
        <v>199</v>
      </c>
      <c r="B337" t="s">
        <v>17</v>
      </c>
      <c r="C337" s="5">
        <v>43592.510416666664</v>
      </c>
      <c r="D337">
        <v>239.4</v>
      </c>
      <c r="E337" s="1">
        <v>43592.552083333336</v>
      </c>
      <c r="F337">
        <v>238.35</v>
      </c>
      <c r="G337" s="2">
        <v>-4.4000000000000003E-3</v>
      </c>
      <c r="H337">
        <v>-2392.4</v>
      </c>
      <c r="I337" s="2">
        <v>-4.7999999999999996E-3</v>
      </c>
      <c r="J337">
        <v>2088</v>
      </c>
      <c r="K337">
        <v>499867.19</v>
      </c>
      <c r="L337">
        <v>260967.3</v>
      </c>
      <c r="M337">
        <v>5</v>
      </c>
      <c r="N337">
        <v>-478.48</v>
      </c>
      <c r="O337" s="2">
        <v>-4.4000000000000003E-3</v>
      </c>
      <c r="P337" s="2">
        <v>1.2999999999999999E-3</v>
      </c>
      <c r="Q337" t="s">
        <v>18</v>
      </c>
      <c r="S337" t="str">
        <f t="shared" si="29"/>
        <v>Loss</v>
      </c>
      <c r="T337">
        <f t="shared" si="30"/>
        <v>2019</v>
      </c>
      <c r="U337" t="str">
        <f t="shared" si="31"/>
        <v>May</v>
      </c>
      <c r="V337" t="str">
        <f t="shared" si="32"/>
        <v>QTR2</v>
      </c>
      <c r="W337" t="str">
        <f t="shared" si="33"/>
        <v>2019-QTR2</v>
      </c>
    </row>
    <row r="338" spans="1:23" x14ac:dyDescent="0.35">
      <c r="A338" t="s">
        <v>185</v>
      </c>
      <c r="B338" t="s">
        <v>67</v>
      </c>
      <c r="C338" s="5">
        <v>43592.552083333336</v>
      </c>
      <c r="D338">
        <v>95.4</v>
      </c>
      <c r="E338" s="1">
        <v>43592.572916666664</v>
      </c>
      <c r="F338">
        <v>95.1</v>
      </c>
      <c r="G338" s="2">
        <v>-3.0999999999999999E-3</v>
      </c>
      <c r="H338">
        <v>1372.3</v>
      </c>
      <c r="I338" s="2">
        <v>2.7000000000000001E-3</v>
      </c>
      <c r="J338">
        <v>5241</v>
      </c>
      <c r="K338">
        <v>499991.41</v>
      </c>
      <c r="L338">
        <v>262339.59999999998</v>
      </c>
      <c r="M338">
        <v>3</v>
      </c>
      <c r="N338">
        <v>457.43</v>
      </c>
      <c r="O338" s="2">
        <v>0</v>
      </c>
      <c r="P338" s="2">
        <v>7.3000000000000001E-3</v>
      </c>
      <c r="Q338" t="s">
        <v>18</v>
      </c>
      <c r="S338" t="str">
        <f t="shared" si="29"/>
        <v>Profit</v>
      </c>
      <c r="T338">
        <f t="shared" si="30"/>
        <v>2019</v>
      </c>
      <c r="U338" t="str">
        <f t="shared" si="31"/>
        <v>May</v>
      </c>
      <c r="V338" t="str">
        <f t="shared" si="32"/>
        <v>QTR2</v>
      </c>
      <c r="W338" t="str">
        <f t="shared" si="33"/>
        <v>2019-QTR2</v>
      </c>
    </row>
    <row r="339" spans="1:23" x14ac:dyDescent="0.35">
      <c r="A339" t="s">
        <v>181</v>
      </c>
      <c r="B339" t="s">
        <v>17</v>
      </c>
      <c r="C339" s="5">
        <v>43592.489583333336</v>
      </c>
      <c r="D339">
        <v>482.5</v>
      </c>
      <c r="E339" s="1">
        <v>43592.604166666664</v>
      </c>
      <c r="F339">
        <v>480</v>
      </c>
      <c r="G339" s="2">
        <v>-5.1999999999999998E-3</v>
      </c>
      <c r="H339">
        <v>-2790</v>
      </c>
      <c r="I339" s="2">
        <v>-5.5999999999999999E-3</v>
      </c>
      <c r="J339">
        <v>1036</v>
      </c>
      <c r="K339">
        <v>499870</v>
      </c>
      <c r="L339">
        <v>259549.6</v>
      </c>
      <c r="M339">
        <v>12</v>
      </c>
      <c r="N339">
        <v>-232.5</v>
      </c>
      <c r="O339" s="2">
        <v>-5.1999999999999998E-3</v>
      </c>
      <c r="P339" s="2">
        <v>6.9999999999999999E-4</v>
      </c>
      <c r="Q339" t="s">
        <v>18</v>
      </c>
      <c r="S339" t="str">
        <f t="shared" si="29"/>
        <v>Loss</v>
      </c>
      <c r="T339">
        <f t="shared" si="30"/>
        <v>2019</v>
      </c>
      <c r="U339" t="str">
        <f t="shared" si="31"/>
        <v>May</v>
      </c>
      <c r="V339" t="str">
        <f t="shared" si="32"/>
        <v>QTR2</v>
      </c>
      <c r="W339" t="str">
        <f t="shared" si="33"/>
        <v>2019-QTR2</v>
      </c>
    </row>
    <row r="340" spans="1:23" x14ac:dyDescent="0.35">
      <c r="A340" t="s">
        <v>101</v>
      </c>
      <c r="B340" t="s">
        <v>17</v>
      </c>
      <c r="C340" s="5">
        <v>43592.40625</v>
      </c>
      <c r="D340">
        <v>365.9</v>
      </c>
      <c r="E340" s="1">
        <v>43592.614583333336</v>
      </c>
      <c r="F340">
        <v>363</v>
      </c>
      <c r="G340" s="2">
        <v>-7.9000000000000008E-3</v>
      </c>
      <c r="H340">
        <v>-4184.6000000000004</v>
      </c>
      <c r="I340" s="2">
        <v>-8.3000000000000001E-3</v>
      </c>
      <c r="J340">
        <v>1374</v>
      </c>
      <c r="K340">
        <v>502746.59</v>
      </c>
      <c r="L340">
        <v>255365</v>
      </c>
      <c r="M340">
        <v>21</v>
      </c>
      <c r="N340">
        <v>-199.27</v>
      </c>
      <c r="O340" s="2">
        <v>-7.9000000000000008E-3</v>
      </c>
      <c r="P340" s="2">
        <v>7.9000000000000008E-3</v>
      </c>
      <c r="Q340" t="s">
        <v>18</v>
      </c>
      <c r="S340" t="str">
        <f t="shared" si="29"/>
        <v>Loss</v>
      </c>
      <c r="T340">
        <f t="shared" si="30"/>
        <v>2019</v>
      </c>
      <c r="U340" t="str">
        <f t="shared" si="31"/>
        <v>May</v>
      </c>
      <c r="V340" t="str">
        <f t="shared" si="32"/>
        <v>QTR2</v>
      </c>
      <c r="W340" t="str">
        <f t="shared" si="33"/>
        <v>2019-QTR2</v>
      </c>
    </row>
    <row r="341" spans="1:23" x14ac:dyDescent="0.35">
      <c r="A341" t="s">
        <v>183</v>
      </c>
      <c r="B341" t="s">
        <v>17</v>
      </c>
      <c r="C341" s="5">
        <v>43592.604166666664</v>
      </c>
      <c r="D341">
        <v>31.8</v>
      </c>
      <c r="E341" s="1">
        <v>43592.614583333336</v>
      </c>
      <c r="F341">
        <v>31.45</v>
      </c>
      <c r="G341" s="2">
        <v>-1.0999999999999999E-2</v>
      </c>
      <c r="H341">
        <v>-5711.8</v>
      </c>
      <c r="I341" s="2">
        <v>-1.14E-2</v>
      </c>
      <c r="J341">
        <v>15748</v>
      </c>
      <c r="K341">
        <v>500786.38</v>
      </c>
      <c r="L341">
        <v>249653.2</v>
      </c>
      <c r="M341">
        <v>2</v>
      </c>
      <c r="N341">
        <v>-2855.9</v>
      </c>
      <c r="O341" s="2">
        <v>-1.0999999999999999E-2</v>
      </c>
      <c r="P341" s="2">
        <v>1.6000000000000001E-3</v>
      </c>
      <c r="Q341" t="s">
        <v>18</v>
      </c>
      <c r="S341" t="str">
        <f t="shared" si="29"/>
        <v>Loss</v>
      </c>
      <c r="T341">
        <f t="shared" si="30"/>
        <v>2019</v>
      </c>
      <c r="U341" t="str">
        <f t="shared" si="31"/>
        <v>May</v>
      </c>
      <c r="V341" t="str">
        <f t="shared" si="32"/>
        <v>QTR2</v>
      </c>
      <c r="W341" t="str">
        <f t="shared" si="33"/>
        <v>2019-QTR2</v>
      </c>
    </row>
    <row r="342" spans="1:23" x14ac:dyDescent="0.35">
      <c r="A342" t="s">
        <v>79</v>
      </c>
      <c r="B342" t="s">
        <v>67</v>
      </c>
      <c r="C342" s="5">
        <v>43592.4375</v>
      </c>
      <c r="D342">
        <v>9.85</v>
      </c>
      <c r="E342" s="1">
        <v>43592.635416666664</v>
      </c>
      <c r="F342">
        <v>9.4499999999999993</v>
      </c>
      <c r="G342" s="2">
        <v>-4.0599999999999997E-2</v>
      </c>
      <c r="H342">
        <v>20104.400000000001</v>
      </c>
      <c r="I342" s="2">
        <v>4.02E-2</v>
      </c>
      <c r="J342">
        <v>50761</v>
      </c>
      <c r="K342">
        <v>499995.88</v>
      </c>
      <c r="L342">
        <v>269757.59999999998</v>
      </c>
      <c r="M342">
        <v>20</v>
      </c>
      <c r="N342">
        <v>1005.22</v>
      </c>
      <c r="O342" s="2">
        <v>0</v>
      </c>
      <c r="P342" s="2">
        <v>5.0799999999999998E-2</v>
      </c>
      <c r="Q342" t="s">
        <v>18</v>
      </c>
      <c r="S342" t="str">
        <f t="shared" si="29"/>
        <v>Profit</v>
      </c>
      <c r="T342">
        <f t="shared" si="30"/>
        <v>2019</v>
      </c>
      <c r="U342" t="str">
        <f t="shared" si="31"/>
        <v>May</v>
      </c>
      <c r="V342" t="str">
        <f t="shared" si="32"/>
        <v>QTR2</v>
      </c>
      <c r="W342" t="str">
        <f t="shared" si="33"/>
        <v>2019-QTR2</v>
      </c>
    </row>
    <row r="343" spans="1:23" x14ac:dyDescent="0.35">
      <c r="A343" t="s">
        <v>68</v>
      </c>
      <c r="B343" t="s">
        <v>67</v>
      </c>
      <c r="C343" s="5">
        <v>43592.572916666664</v>
      </c>
      <c r="D343">
        <v>65.25</v>
      </c>
      <c r="E343" s="1">
        <v>43592.635416666664</v>
      </c>
      <c r="F343">
        <v>64.7</v>
      </c>
      <c r="G343" s="2">
        <v>-8.3999999999999995E-3</v>
      </c>
      <c r="H343">
        <v>4004.75</v>
      </c>
      <c r="I343" s="2">
        <v>8.0000000000000002E-3</v>
      </c>
      <c r="J343">
        <v>7645</v>
      </c>
      <c r="K343">
        <v>498836.25</v>
      </c>
      <c r="L343">
        <v>273762.34999999998</v>
      </c>
      <c r="M343">
        <v>7</v>
      </c>
      <c r="N343">
        <v>572.11</v>
      </c>
      <c r="O343" s="2">
        <v>-2.3E-3</v>
      </c>
      <c r="P343" s="2">
        <v>1.46E-2</v>
      </c>
      <c r="Q343" t="s">
        <v>18</v>
      </c>
      <c r="S343" t="str">
        <f t="shared" si="29"/>
        <v>Profit</v>
      </c>
      <c r="T343">
        <f t="shared" si="30"/>
        <v>2019</v>
      </c>
      <c r="U343" t="str">
        <f t="shared" si="31"/>
        <v>May</v>
      </c>
      <c r="V343" t="str">
        <f t="shared" si="32"/>
        <v>QTR2</v>
      </c>
      <c r="W343" t="str">
        <f t="shared" si="33"/>
        <v>2019-QTR2</v>
      </c>
    </row>
    <row r="344" spans="1:23" x14ac:dyDescent="0.35">
      <c r="A344" t="s">
        <v>154</v>
      </c>
      <c r="B344" t="s">
        <v>67</v>
      </c>
      <c r="C344" s="5">
        <v>43592.614583333336</v>
      </c>
      <c r="D344">
        <v>16.149999999999999</v>
      </c>
      <c r="E344" s="1">
        <v>43592.635416666664</v>
      </c>
      <c r="F344">
        <v>16.149999999999999</v>
      </c>
      <c r="G344" s="2">
        <v>0</v>
      </c>
      <c r="H344">
        <v>-200</v>
      </c>
      <c r="I344" s="2">
        <v>-4.0000000000000002E-4</v>
      </c>
      <c r="J344">
        <v>30864</v>
      </c>
      <c r="K344">
        <v>498453.59</v>
      </c>
      <c r="L344">
        <v>273562.34999999998</v>
      </c>
      <c r="M344">
        <v>3</v>
      </c>
      <c r="N344">
        <v>-66.67</v>
      </c>
      <c r="O344" s="2">
        <v>-3.0999999999999999E-3</v>
      </c>
      <c r="P344" s="2">
        <v>1.24E-2</v>
      </c>
      <c r="Q344" t="s">
        <v>18</v>
      </c>
      <c r="S344" t="str">
        <f t="shared" si="29"/>
        <v>Loss</v>
      </c>
      <c r="T344">
        <f t="shared" si="30"/>
        <v>2019</v>
      </c>
      <c r="U344" t="str">
        <f t="shared" si="31"/>
        <v>May</v>
      </c>
      <c r="V344" t="str">
        <f t="shared" si="32"/>
        <v>QTR2</v>
      </c>
      <c r="W344" t="str">
        <f t="shared" si="33"/>
        <v>2019-QTR2</v>
      </c>
    </row>
    <row r="345" spans="1:23" x14ac:dyDescent="0.35">
      <c r="A345" t="s">
        <v>111</v>
      </c>
      <c r="B345" t="s">
        <v>67</v>
      </c>
      <c r="C345" s="5">
        <v>43592.614583333336</v>
      </c>
      <c r="D345">
        <v>93.1</v>
      </c>
      <c r="E345" s="1">
        <v>43592.635416666664</v>
      </c>
      <c r="F345">
        <v>91.35</v>
      </c>
      <c r="G345" s="2">
        <v>-1.8800000000000001E-2</v>
      </c>
      <c r="H345">
        <v>9167.75</v>
      </c>
      <c r="I345" s="2">
        <v>1.84E-2</v>
      </c>
      <c r="J345">
        <v>5353</v>
      </c>
      <c r="K345">
        <v>498364.28</v>
      </c>
      <c r="L345">
        <v>282730.09999999998</v>
      </c>
      <c r="M345">
        <v>3</v>
      </c>
      <c r="N345">
        <v>3055.92</v>
      </c>
      <c r="O345" s="2">
        <v>-3.2000000000000002E-3</v>
      </c>
      <c r="P345" s="2">
        <v>1.9300000000000001E-2</v>
      </c>
      <c r="Q345" t="s">
        <v>18</v>
      </c>
      <c r="S345" t="str">
        <f t="shared" si="29"/>
        <v>Profit</v>
      </c>
      <c r="T345">
        <f t="shared" si="30"/>
        <v>2019</v>
      </c>
      <c r="U345" t="str">
        <f t="shared" si="31"/>
        <v>May</v>
      </c>
      <c r="V345" t="str">
        <f t="shared" si="32"/>
        <v>QTR2</v>
      </c>
      <c r="W345" t="str">
        <f t="shared" si="33"/>
        <v>2019-QTR2</v>
      </c>
    </row>
    <row r="346" spans="1:23" x14ac:dyDescent="0.35">
      <c r="A346" t="s">
        <v>63</v>
      </c>
      <c r="B346" t="s">
        <v>67</v>
      </c>
      <c r="C346" s="5">
        <v>43593.416666666664</v>
      </c>
      <c r="D346">
        <v>14.9</v>
      </c>
      <c r="E346" s="1">
        <v>43593.479166666664</v>
      </c>
      <c r="F346">
        <v>14.25</v>
      </c>
      <c r="G346" s="2">
        <v>-4.36E-2</v>
      </c>
      <c r="H346">
        <v>21466.45</v>
      </c>
      <c r="I346" s="2">
        <v>4.3200000000000002E-2</v>
      </c>
      <c r="J346">
        <v>33333</v>
      </c>
      <c r="K346">
        <v>496661.69</v>
      </c>
      <c r="L346">
        <v>304196.55</v>
      </c>
      <c r="M346">
        <v>7</v>
      </c>
      <c r="N346">
        <v>3066.64</v>
      </c>
      <c r="O346" s="2">
        <v>-1.01E-2</v>
      </c>
      <c r="P346" s="2">
        <v>8.0500000000000002E-2</v>
      </c>
      <c r="Q346" t="s">
        <v>18</v>
      </c>
      <c r="S346" t="str">
        <f t="shared" si="29"/>
        <v>Profit</v>
      </c>
      <c r="T346">
        <f t="shared" si="30"/>
        <v>2019</v>
      </c>
      <c r="U346" t="str">
        <f t="shared" si="31"/>
        <v>May</v>
      </c>
      <c r="V346" t="str">
        <f t="shared" si="32"/>
        <v>QTR2</v>
      </c>
      <c r="W346" t="str">
        <f t="shared" si="33"/>
        <v>2019-QTR2</v>
      </c>
    </row>
    <row r="347" spans="1:23" x14ac:dyDescent="0.35">
      <c r="A347" t="s">
        <v>157</v>
      </c>
      <c r="B347" t="s">
        <v>67</v>
      </c>
      <c r="C347" s="5">
        <v>43593.416666666664</v>
      </c>
      <c r="D347">
        <v>78.95</v>
      </c>
      <c r="E347" s="1">
        <v>43593.479166666664</v>
      </c>
      <c r="F347">
        <v>78.8</v>
      </c>
      <c r="G347" s="2">
        <v>-1.9E-3</v>
      </c>
      <c r="H347">
        <v>747.55</v>
      </c>
      <c r="I347" s="2">
        <v>1.5E-3</v>
      </c>
      <c r="J347">
        <v>6317</v>
      </c>
      <c r="K347">
        <v>498727.13</v>
      </c>
      <c r="L347">
        <v>304944.09999999998</v>
      </c>
      <c r="M347">
        <v>7</v>
      </c>
      <c r="N347">
        <v>106.79</v>
      </c>
      <c r="O347" s="2">
        <v>-7.0000000000000001E-3</v>
      </c>
      <c r="P347" s="2">
        <v>7.0000000000000001E-3</v>
      </c>
      <c r="Q347" t="s">
        <v>18</v>
      </c>
      <c r="S347" t="str">
        <f t="shared" si="29"/>
        <v>Profit</v>
      </c>
      <c r="T347">
        <f t="shared" si="30"/>
        <v>2019</v>
      </c>
      <c r="U347" t="str">
        <f t="shared" si="31"/>
        <v>May</v>
      </c>
      <c r="V347" t="str">
        <f t="shared" si="32"/>
        <v>QTR2</v>
      </c>
      <c r="W347" t="str">
        <f t="shared" si="33"/>
        <v>2019-QTR2</v>
      </c>
    </row>
    <row r="348" spans="1:23" x14ac:dyDescent="0.35">
      <c r="A348" t="s">
        <v>183</v>
      </c>
      <c r="B348" t="s">
        <v>67</v>
      </c>
      <c r="C348" s="5">
        <v>43593.40625</v>
      </c>
      <c r="D348">
        <v>30.1</v>
      </c>
      <c r="E348" s="1">
        <v>43593.5</v>
      </c>
      <c r="F348">
        <v>30.2</v>
      </c>
      <c r="G348" s="2">
        <v>3.3E-3</v>
      </c>
      <c r="H348">
        <v>-1861.1</v>
      </c>
      <c r="I348" s="2">
        <v>-3.7000000000000002E-3</v>
      </c>
      <c r="J348">
        <v>16611</v>
      </c>
      <c r="K348">
        <v>499991.09</v>
      </c>
      <c r="L348">
        <v>303083</v>
      </c>
      <c r="M348">
        <v>10</v>
      </c>
      <c r="N348">
        <v>-186.11</v>
      </c>
      <c r="O348" s="2">
        <v>-3.3E-3</v>
      </c>
      <c r="P348" s="2">
        <v>3.1600000000000003E-2</v>
      </c>
      <c r="Q348" t="s">
        <v>18</v>
      </c>
      <c r="S348" t="str">
        <f t="shared" si="29"/>
        <v>Loss</v>
      </c>
      <c r="T348">
        <f t="shared" si="30"/>
        <v>2019</v>
      </c>
      <c r="U348" t="str">
        <f t="shared" si="31"/>
        <v>May</v>
      </c>
      <c r="V348" t="str">
        <f t="shared" si="32"/>
        <v>QTR2</v>
      </c>
      <c r="W348" t="str">
        <f t="shared" si="33"/>
        <v>2019-QTR2</v>
      </c>
    </row>
    <row r="349" spans="1:23" x14ac:dyDescent="0.35">
      <c r="A349" t="s">
        <v>101</v>
      </c>
      <c r="B349" t="s">
        <v>67</v>
      </c>
      <c r="C349" s="5">
        <v>43593.479166666664</v>
      </c>
      <c r="D349">
        <v>350.3</v>
      </c>
      <c r="E349" s="1">
        <v>43593.510416666664</v>
      </c>
      <c r="F349">
        <v>353.2</v>
      </c>
      <c r="G349" s="2">
        <v>8.3000000000000001E-3</v>
      </c>
      <c r="H349">
        <v>-4341.2</v>
      </c>
      <c r="I349" s="2">
        <v>-8.6999999999999994E-3</v>
      </c>
      <c r="J349">
        <v>1428</v>
      </c>
      <c r="K349">
        <v>500228.38</v>
      </c>
      <c r="L349">
        <v>298741.8</v>
      </c>
      <c r="M349">
        <v>4</v>
      </c>
      <c r="N349">
        <v>-1085.3</v>
      </c>
      <c r="O349" s="2">
        <v>-8.3000000000000001E-3</v>
      </c>
      <c r="P349" s="2">
        <v>4.4000000000000003E-3</v>
      </c>
      <c r="Q349" t="s">
        <v>18</v>
      </c>
      <c r="S349" t="str">
        <f t="shared" si="29"/>
        <v>Loss</v>
      </c>
      <c r="T349">
        <f t="shared" si="30"/>
        <v>2019</v>
      </c>
      <c r="U349" t="str">
        <f t="shared" si="31"/>
        <v>May</v>
      </c>
      <c r="V349" t="str">
        <f t="shared" si="32"/>
        <v>QTR2</v>
      </c>
      <c r="W349" t="str">
        <f t="shared" si="33"/>
        <v>2019-QTR2</v>
      </c>
    </row>
    <row r="350" spans="1:23" x14ac:dyDescent="0.35">
      <c r="A350" t="s">
        <v>134</v>
      </c>
      <c r="B350" t="s">
        <v>67</v>
      </c>
      <c r="C350" s="5">
        <v>43593.40625</v>
      </c>
      <c r="D350">
        <v>212.45</v>
      </c>
      <c r="E350" s="1">
        <v>43593.635416666664</v>
      </c>
      <c r="F350">
        <v>209.25</v>
      </c>
      <c r="G350" s="2">
        <v>-1.5100000000000001E-2</v>
      </c>
      <c r="H350">
        <v>7329.6</v>
      </c>
      <c r="I350" s="2">
        <v>1.47E-2</v>
      </c>
      <c r="J350">
        <v>2353</v>
      </c>
      <c r="K350">
        <v>499894.84</v>
      </c>
      <c r="L350">
        <v>306071.40000000002</v>
      </c>
      <c r="M350">
        <v>23</v>
      </c>
      <c r="N350">
        <v>318.68</v>
      </c>
      <c r="O350" s="2">
        <v>-1.1999999999999999E-3</v>
      </c>
      <c r="P350" s="2">
        <v>1.8599999999999998E-2</v>
      </c>
      <c r="Q350" t="s">
        <v>18</v>
      </c>
      <c r="S350" t="str">
        <f t="shared" si="29"/>
        <v>Profit</v>
      </c>
      <c r="T350">
        <f t="shared" si="30"/>
        <v>2019</v>
      </c>
      <c r="U350" t="str">
        <f t="shared" si="31"/>
        <v>May</v>
      </c>
      <c r="V350" t="str">
        <f t="shared" si="32"/>
        <v>QTR2</v>
      </c>
      <c r="W350" t="str">
        <f t="shared" si="33"/>
        <v>2019-QTR2</v>
      </c>
    </row>
    <row r="351" spans="1:23" x14ac:dyDescent="0.35">
      <c r="A351" t="s">
        <v>124</v>
      </c>
      <c r="B351" t="s">
        <v>67</v>
      </c>
      <c r="C351" s="5">
        <v>43593.479166666664</v>
      </c>
      <c r="D351">
        <v>188.2</v>
      </c>
      <c r="E351" s="1">
        <v>43593.635416666664</v>
      </c>
      <c r="F351">
        <v>186.4</v>
      </c>
      <c r="G351" s="2">
        <v>-9.5999999999999992E-3</v>
      </c>
      <c r="H351">
        <v>4570</v>
      </c>
      <c r="I351" s="2">
        <v>9.1999999999999998E-3</v>
      </c>
      <c r="J351">
        <v>2650</v>
      </c>
      <c r="K351">
        <v>498730</v>
      </c>
      <c r="L351">
        <v>310641.40000000002</v>
      </c>
      <c r="M351">
        <v>16</v>
      </c>
      <c r="N351">
        <v>285.62</v>
      </c>
      <c r="O351" s="2">
        <v>-8.0000000000000002E-3</v>
      </c>
      <c r="P351" s="2">
        <v>1.5900000000000001E-2</v>
      </c>
      <c r="Q351" t="s">
        <v>18</v>
      </c>
      <c r="S351" t="str">
        <f t="shared" si="29"/>
        <v>Profit</v>
      </c>
      <c r="T351">
        <f t="shared" si="30"/>
        <v>2019</v>
      </c>
      <c r="U351" t="str">
        <f t="shared" si="31"/>
        <v>May</v>
      </c>
      <c r="V351" t="str">
        <f t="shared" si="32"/>
        <v>QTR2</v>
      </c>
      <c r="W351" t="str">
        <f t="shared" si="33"/>
        <v>2019-QTR2</v>
      </c>
    </row>
    <row r="352" spans="1:23" x14ac:dyDescent="0.35">
      <c r="A352" t="s">
        <v>159</v>
      </c>
      <c r="B352" t="s">
        <v>67</v>
      </c>
      <c r="C352" s="5">
        <v>43593.520833333336</v>
      </c>
      <c r="D352">
        <v>158.85</v>
      </c>
      <c r="E352" s="1">
        <v>43593.635416666664</v>
      </c>
      <c r="F352">
        <v>161.5</v>
      </c>
      <c r="G352" s="2">
        <v>1.67E-2</v>
      </c>
      <c r="H352">
        <v>-8499.7999999999993</v>
      </c>
      <c r="I352" s="2">
        <v>-1.7100000000000001E-2</v>
      </c>
      <c r="J352">
        <v>3132</v>
      </c>
      <c r="K352">
        <v>497518.22</v>
      </c>
      <c r="L352">
        <v>302141.59999999998</v>
      </c>
      <c r="M352">
        <v>12</v>
      </c>
      <c r="N352">
        <v>-708.32</v>
      </c>
      <c r="O352" s="2">
        <v>-1.67E-2</v>
      </c>
      <c r="P352" s="2">
        <v>1.0999999999999999E-2</v>
      </c>
      <c r="Q352" t="s">
        <v>18</v>
      </c>
      <c r="S352" t="str">
        <f t="shared" si="29"/>
        <v>Loss</v>
      </c>
      <c r="T352">
        <f t="shared" si="30"/>
        <v>2019</v>
      </c>
      <c r="U352" t="str">
        <f t="shared" si="31"/>
        <v>May</v>
      </c>
      <c r="V352" t="str">
        <f t="shared" si="32"/>
        <v>QTR2</v>
      </c>
      <c r="W352" t="str">
        <f t="shared" si="33"/>
        <v>2019-QTR2</v>
      </c>
    </row>
    <row r="353" spans="1:23" x14ac:dyDescent="0.35">
      <c r="A353" t="s">
        <v>140</v>
      </c>
      <c r="B353" t="s">
        <v>67</v>
      </c>
      <c r="C353" s="5">
        <v>43593.520833333336</v>
      </c>
      <c r="D353">
        <v>402.5</v>
      </c>
      <c r="E353" s="1">
        <v>43593.635416666664</v>
      </c>
      <c r="F353">
        <v>400.35</v>
      </c>
      <c r="G353" s="2">
        <v>-5.3E-3</v>
      </c>
      <c r="H353">
        <v>2461.6999999999998</v>
      </c>
      <c r="I353" s="2">
        <v>4.8999999999999998E-3</v>
      </c>
      <c r="J353">
        <v>1238</v>
      </c>
      <c r="K353">
        <v>498295</v>
      </c>
      <c r="L353">
        <v>304603.3</v>
      </c>
      <c r="M353">
        <v>12</v>
      </c>
      <c r="N353">
        <v>205.14</v>
      </c>
      <c r="O353" s="2">
        <v>-6.0000000000000001E-3</v>
      </c>
      <c r="P353" s="2">
        <v>9.7999999999999997E-3</v>
      </c>
      <c r="Q353" t="s">
        <v>18</v>
      </c>
      <c r="S353" t="str">
        <f t="shared" si="29"/>
        <v>Profit</v>
      </c>
      <c r="T353">
        <f t="shared" si="30"/>
        <v>2019</v>
      </c>
      <c r="U353" t="str">
        <f t="shared" si="31"/>
        <v>May</v>
      </c>
      <c r="V353" t="str">
        <f t="shared" si="32"/>
        <v>QTR2</v>
      </c>
      <c r="W353" t="str">
        <f t="shared" si="33"/>
        <v>2019-QTR2</v>
      </c>
    </row>
    <row r="354" spans="1:23" x14ac:dyDescent="0.35">
      <c r="A354" t="s">
        <v>179</v>
      </c>
      <c r="B354" t="s">
        <v>67</v>
      </c>
      <c r="C354" s="5">
        <v>43594.416666666664</v>
      </c>
      <c r="D354">
        <v>616.15</v>
      </c>
      <c r="E354" s="1">
        <v>43594.4375</v>
      </c>
      <c r="F354">
        <v>620.29999999999995</v>
      </c>
      <c r="G354" s="2">
        <v>6.7000000000000002E-3</v>
      </c>
      <c r="H354">
        <v>-3561.5</v>
      </c>
      <c r="I354" s="2">
        <v>-7.1000000000000004E-3</v>
      </c>
      <c r="J354">
        <v>810</v>
      </c>
      <c r="K354">
        <v>499081.53</v>
      </c>
      <c r="L354">
        <v>301041.8</v>
      </c>
      <c r="M354">
        <v>3</v>
      </c>
      <c r="N354">
        <v>-1187.17</v>
      </c>
      <c r="O354" s="2">
        <v>-6.7000000000000002E-3</v>
      </c>
      <c r="P354" s="2">
        <v>2.3999999999999998E-3</v>
      </c>
      <c r="Q354" t="s">
        <v>18</v>
      </c>
      <c r="S354" t="str">
        <f t="shared" si="29"/>
        <v>Loss</v>
      </c>
      <c r="T354">
        <f t="shared" si="30"/>
        <v>2019</v>
      </c>
      <c r="U354" t="str">
        <f t="shared" si="31"/>
        <v>May</v>
      </c>
      <c r="V354" t="str">
        <f t="shared" si="32"/>
        <v>QTR2</v>
      </c>
      <c r="W354" t="str">
        <f t="shared" si="33"/>
        <v>2019-QTR2</v>
      </c>
    </row>
    <row r="355" spans="1:23" x14ac:dyDescent="0.35">
      <c r="A355" t="s">
        <v>200</v>
      </c>
      <c r="B355" t="s">
        <v>67</v>
      </c>
      <c r="C355" s="5">
        <v>43594.427083333336</v>
      </c>
      <c r="D355">
        <v>553.25</v>
      </c>
      <c r="E355" s="1">
        <v>43594.447916666664</v>
      </c>
      <c r="F355">
        <v>556.5</v>
      </c>
      <c r="G355" s="2">
        <v>5.8999999999999999E-3</v>
      </c>
      <c r="H355">
        <v>-3128.25</v>
      </c>
      <c r="I355" s="2">
        <v>-6.3E-3</v>
      </c>
      <c r="J355">
        <v>901</v>
      </c>
      <c r="K355">
        <v>498478.25</v>
      </c>
      <c r="L355">
        <v>297913.55</v>
      </c>
      <c r="M355">
        <v>3</v>
      </c>
      <c r="N355">
        <v>-1042.75</v>
      </c>
      <c r="O355" s="2">
        <v>-5.8999999999999999E-3</v>
      </c>
      <c r="P355" s="2">
        <v>1.1000000000000001E-3</v>
      </c>
      <c r="Q355" t="s">
        <v>18</v>
      </c>
      <c r="S355" t="str">
        <f t="shared" si="29"/>
        <v>Loss</v>
      </c>
      <c r="T355">
        <f t="shared" si="30"/>
        <v>2019</v>
      </c>
      <c r="U355" t="str">
        <f t="shared" si="31"/>
        <v>May</v>
      </c>
      <c r="V355" t="str">
        <f t="shared" si="32"/>
        <v>QTR2</v>
      </c>
      <c r="W355" t="str">
        <f t="shared" si="33"/>
        <v>2019-QTR2</v>
      </c>
    </row>
    <row r="356" spans="1:23" x14ac:dyDescent="0.35">
      <c r="A356" t="s">
        <v>147</v>
      </c>
      <c r="B356" t="s">
        <v>67</v>
      </c>
      <c r="C356" s="5">
        <v>43594.510416666664</v>
      </c>
      <c r="D356">
        <v>62.65</v>
      </c>
      <c r="E356" s="1">
        <v>43594.520833333336</v>
      </c>
      <c r="F356">
        <v>63.25</v>
      </c>
      <c r="G356" s="2">
        <v>9.5999999999999992E-3</v>
      </c>
      <c r="H356">
        <v>-4969.3999999999996</v>
      </c>
      <c r="I356" s="2">
        <v>-0.01</v>
      </c>
      <c r="J356">
        <v>7949</v>
      </c>
      <c r="K356">
        <v>498004.88</v>
      </c>
      <c r="L356">
        <v>292944.15000000002</v>
      </c>
      <c r="M356">
        <v>2</v>
      </c>
      <c r="N356">
        <v>-2484.6999999999998</v>
      </c>
      <c r="O356" s="2">
        <v>-9.5999999999999992E-3</v>
      </c>
      <c r="P356" s="2">
        <v>1.6000000000000001E-3</v>
      </c>
      <c r="Q356" t="s">
        <v>18</v>
      </c>
      <c r="S356" t="str">
        <f t="shared" si="29"/>
        <v>Loss</v>
      </c>
      <c r="T356">
        <f t="shared" si="30"/>
        <v>2019</v>
      </c>
      <c r="U356" t="str">
        <f t="shared" si="31"/>
        <v>May</v>
      </c>
      <c r="V356" t="str">
        <f t="shared" si="32"/>
        <v>QTR2</v>
      </c>
      <c r="W356" t="str">
        <f t="shared" si="33"/>
        <v>2019-QTR2</v>
      </c>
    </row>
    <row r="357" spans="1:23" x14ac:dyDescent="0.35">
      <c r="A357" t="s">
        <v>176</v>
      </c>
      <c r="B357" t="s">
        <v>67</v>
      </c>
      <c r="C357" s="5">
        <v>43594.510416666664</v>
      </c>
      <c r="D357">
        <v>296.60000000000002</v>
      </c>
      <c r="E357" s="1">
        <v>43594.5625</v>
      </c>
      <c r="F357">
        <v>296.25</v>
      </c>
      <c r="G357" s="2">
        <v>-1.1999999999999999E-3</v>
      </c>
      <c r="H357">
        <v>389.05</v>
      </c>
      <c r="I357" s="2">
        <v>8.0000000000000004E-4</v>
      </c>
      <c r="J357">
        <v>1683</v>
      </c>
      <c r="K357">
        <v>499177.81</v>
      </c>
      <c r="L357">
        <v>293333.2</v>
      </c>
      <c r="M357">
        <v>6</v>
      </c>
      <c r="N357">
        <v>64.84</v>
      </c>
      <c r="O357" s="2">
        <v>-1.9E-3</v>
      </c>
      <c r="P357" s="2">
        <v>9.2999999999999992E-3</v>
      </c>
      <c r="Q357" t="s">
        <v>18</v>
      </c>
      <c r="S357" t="str">
        <f t="shared" si="29"/>
        <v>Profit</v>
      </c>
      <c r="T357">
        <f t="shared" si="30"/>
        <v>2019</v>
      </c>
      <c r="U357" t="str">
        <f t="shared" si="31"/>
        <v>May</v>
      </c>
      <c r="V357" t="str">
        <f t="shared" si="32"/>
        <v>QTR2</v>
      </c>
      <c r="W357" t="str">
        <f t="shared" si="33"/>
        <v>2019-QTR2</v>
      </c>
    </row>
    <row r="358" spans="1:23" x14ac:dyDescent="0.35">
      <c r="A358" t="s">
        <v>164</v>
      </c>
      <c r="B358" t="s">
        <v>67</v>
      </c>
      <c r="C358" s="5">
        <v>43594.5625</v>
      </c>
      <c r="D358">
        <v>52.2</v>
      </c>
      <c r="E358" s="1">
        <v>43594.583333333336</v>
      </c>
      <c r="F358">
        <v>52.55</v>
      </c>
      <c r="G358" s="2">
        <v>6.7000000000000002E-3</v>
      </c>
      <c r="H358">
        <v>-3536.55</v>
      </c>
      <c r="I358" s="2">
        <v>-7.1000000000000004E-3</v>
      </c>
      <c r="J358">
        <v>9533</v>
      </c>
      <c r="K358">
        <v>497622.59</v>
      </c>
      <c r="L358">
        <v>289796.65000000002</v>
      </c>
      <c r="M358">
        <v>3</v>
      </c>
      <c r="N358">
        <v>-1178.8499999999999</v>
      </c>
      <c r="O358" s="2">
        <v>-6.7000000000000002E-3</v>
      </c>
      <c r="P358" s="2">
        <v>1E-3</v>
      </c>
      <c r="Q358" t="s">
        <v>18</v>
      </c>
      <c r="S358" t="str">
        <f t="shared" si="29"/>
        <v>Loss</v>
      </c>
      <c r="T358">
        <f t="shared" si="30"/>
        <v>2019</v>
      </c>
      <c r="U358" t="str">
        <f t="shared" si="31"/>
        <v>May</v>
      </c>
      <c r="V358" t="str">
        <f t="shared" si="32"/>
        <v>QTR2</v>
      </c>
      <c r="W358" t="str">
        <f t="shared" si="33"/>
        <v>2019-QTR2</v>
      </c>
    </row>
    <row r="359" spans="1:23" x14ac:dyDescent="0.35">
      <c r="A359" t="s">
        <v>201</v>
      </c>
      <c r="B359" t="s">
        <v>67</v>
      </c>
      <c r="C359" s="5">
        <v>43594.510416666664</v>
      </c>
      <c r="D359">
        <v>367.5</v>
      </c>
      <c r="E359" s="1">
        <v>43594.604166666664</v>
      </c>
      <c r="F359">
        <v>368</v>
      </c>
      <c r="G359" s="2">
        <v>1.4E-3</v>
      </c>
      <c r="H359">
        <v>-881</v>
      </c>
      <c r="I359" s="2">
        <v>-1.8E-3</v>
      </c>
      <c r="J359">
        <v>1362</v>
      </c>
      <c r="K359">
        <v>500535</v>
      </c>
      <c r="L359">
        <v>288915.65000000002</v>
      </c>
      <c r="M359">
        <v>10</v>
      </c>
      <c r="N359">
        <v>-88.1</v>
      </c>
      <c r="O359" s="2">
        <v>-1.4E-3</v>
      </c>
      <c r="P359" s="2">
        <v>1.1599999999999999E-2</v>
      </c>
      <c r="Q359" t="s">
        <v>18</v>
      </c>
      <c r="S359" t="str">
        <f t="shared" si="29"/>
        <v>Loss</v>
      </c>
      <c r="T359">
        <f t="shared" si="30"/>
        <v>2019</v>
      </c>
      <c r="U359" t="str">
        <f t="shared" si="31"/>
        <v>May</v>
      </c>
      <c r="V359" t="str">
        <f t="shared" si="32"/>
        <v>QTR2</v>
      </c>
      <c r="W359" t="str">
        <f t="shared" si="33"/>
        <v>2019-QTR2</v>
      </c>
    </row>
    <row r="360" spans="1:23" x14ac:dyDescent="0.35">
      <c r="A360" t="s">
        <v>104</v>
      </c>
      <c r="B360" t="s">
        <v>67</v>
      </c>
      <c r="C360" s="5">
        <v>43594.53125</v>
      </c>
      <c r="D360">
        <v>151.44999999999999</v>
      </c>
      <c r="E360" s="1">
        <v>43594.604166666664</v>
      </c>
      <c r="F360">
        <v>152.05000000000001</v>
      </c>
      <c r="G360" s="2">
        <v>4.0000000000000001E-3</v>
      </c>
      <c r="H360">
        <v>-2175.8000000000002</v>
      </c>
      <c r="I360" s="2">
        <v>-4.4000000000000003E-3</v>
      </c>
      <c r="J360">
        <v>3293</v>
      </c>
      <c r="K360">
        <v>498724.84</v>
      </c>
      <c r="L360">
        <v>286739.84999999998</v>
      </c>
      <c r="M360">
        <v>8</v>
      </c>
      <c r="N360">
        <v>-271.98</v>
      </c>
      <c r="O360" s="2">
        <v>-4.0000000000000001E-3</v>
      </c>
      <c r="P360" s="2">
        <v>5.0000000000000001E-3</v>
      </c>
      <c r="Q360" t="s">
        <v>18</v>
      </c>
      <c r="S360" t="str">
        <f t="shared" si="29"/>
        <v>Loss</v>
      </c>
      <c r="T360">
        <f t="shared" si="30"/>
        <v>2019</v>
      </c>
      <c r="U360" t="str">
        <f t="shared" si="31"/>
        <v>May</v>
      </c>
      <c r="V360" t="str">
        <f t="shared" si="32"/>
        <v>QTR2</v>
      </c>
      <c r="W360" t="str">
        <f t="shared" si="33"/>
        <v>2019-QTR2</v>
      </c>
    </row>
    <row r="361" spans="1:23" x14ac:dyDescent="0.35">
      <c r="A361" t="s">
        <v>121</v>
      </c>
      <c r="B361" t="s">
        <v>17</v>
      </c>
      <c r="C361" s="5">
        <v>43594.59375</v>
      </c>
      <c r="D361">
        <v>88.65</v>
      </c>
      <c r="E361" s="1">
        <v>43594.614583333336</v>
      </c>
      <c r="F361">
        <v>90.25</v>
      </c>
      <c r="G361" s="2">
        <v>1.7999999999999999E-2</v>
      </c>
      <c r="H361">
        <v>8824</v>
      </c>
      <c r="I361" s="2">
        <v>1.7600000000000001E-2</v>
      </c>
      <c r="J361">
        <v>5640</v>
      </c>
      <c r="K361">
        <v>499986</v>
      </c>
      <c r="L361">
        <v>295563.84999999998</v>
      </c>
      <c r="M361">
        <v>3</v>
      </c>
      <c r="N361">
        <v>2941.33</v>
      </c>
      <c r="O361" s="2">
        <v>0</v>
      </c>
      <c r="P361" s="2">
        <v>3.1E-2</v>
      </c>
      <c r="Q361" t="s">
        <v>18</v>
      </c>
      <c r="S361" t="str">
        <f t="shared" si="29"/>
        <v>Profit</v>
      </c>
      <c r="T361">
        <f t="shared" si="30"/>
        <v>2019</v>
      </c>
      <c r="U361" t="str">
        <f t="shared" si="31"/>
        <v>May</v>
      </c>
      <c r="V361" t="str">
        <f t="shared" si="32"/>
        <v>QTR2</v>
      </c>
      <c r="W361" t="str">
        <f t="shared" si="33"/>
        <v>2019-QTR2</v>
      </c>
    </row>
    <row r="362" spans="1:23" x14ac:dyDescent="0.35">
      <c r="A362" t="s">
        <v>138</v>
      </c>
      <c r="B362" t="s">
        <v>67</v>
      </c>
      <c r="C362" s="5">
        <v>43594.604166666664</v>
      </c>
      <c r="D362">
        <v>567.5</v>
      </c>
      <c r="E362" s="1">
        <v>43594.614583333336</v>
      </c>
      <c r="F362">
        <v>570.25</v>
      </c>
      <c r="G362" s="2">
        <v>4.7999999999999996E-3</v>
      </c>
      <c r="H362">
        <v>-2614.5</v>
      </c>
      <c r="I362" s="2">
        <v>-5.1999999999999998E-3</v>
      </c>
      <c r="J362">
        <v>878</v>
      </c>
      <c r="K362">
        <v>498265</v>
      </c>
      <c r="L362">
        <v>292949.34999999998</v>
      </c>
      <c r="M362">
        <v>2</v>
      </c>
      <c r="N362">
        <v>-1307.25</v>
      </c>
      <c r="O362" s="2">
        <v>-7.1000000000000004E-3</v>
      </c>
      <c r="P362" s="2">
        <v>1E-4</v>
      </c>
      <c r="Q362" t="s">
        <v>18</v>
      </c>
      <c r="S362" t="str">
        <f t="shared" si="29"/>
        <v>Loss</v>
      </c>
      <c r="T362">
        <f t="shared" si="30"/>
        <v>2019</v>
      </c>
      <c r="U362" t="str">
        <f t="shared" si="31"/>
        <v>May</v>
      </c>
      <c r="V362" t="str">
        <f t="shared" si="32"/>
        <v>QTR2</v>
      </c>
      <c r="W362" t="str">
        <f t="shared" si="33"/>
        <v>2019-QTR2</v>
      </c>
    </row>
    <row r="363" spans="1:23" x14ac:dyDescent="0.35">
      <c r="A363" t="s">
        <v>78</v>
      </c>
      <c r="B363" t="s">
        <v>67</v>
      </c>
      <c r="C363" s="5">
        <v>43594.53125</v>
      </c>
      <c r="D363">
        <v>48.95</v>
      </c>
      <c r="E363" s="1">
        <v>43594.635416666664</v>
      </c>
      <c r="F363">
        <v>48.6</v>
      </c>
      <c r="G363" s="2">
        <v>-7.1999999999999998E-3</v>
      </c>
      <c r="H363">
        <v>3367.9</v>
      </c>
      <c r="I363" s="2">
        <v>6.7000000000000002E-3</v>
      </c>
      <c r="J363">
        <v>10194</v>
      </c>
      <c r="K363">
        <v>498996.31</v>
      </c>
      <c r="L363">
        <v>296317.25</v>
      </c>
      <c r="M363">
        <v>11</v>
      </c>
      <c r="N363">
        <v>306.17</v>
      </c>
      <c r="O363" s="2">
        <v>-2E-3</v>
      </c>
      <c r="P363" s="2">
        <v>1.43E-2</v>
      </c>
      <c r="Q363" t="s">
        <v>18</v>
      </c>
      <c r="S363" t="str">
        <f t="shared" si="29"/>
        <v>Profit</v>
      </c>
      <c r="T363">
        <f t="shared" si="30"/>
        <v>2019</v>
      </c>
      <c r="U363" t="str">
        <f t="shared" si="31"/>
        <v>May</v>
      </c>
      <c r="V363" t="str">
        <f t="shared" si="32"/>
        <v>QTR2</v>
      </c>
      <c r="W363" t="str">
        <f t="shared" si="33"/>
        <v>2019-QTR2</v>
      </c>
    </row>
    <row r="364" spans="1:23" x14ac:dyDescent="0.35">
      <c r="A364" t="s">
        <v>92</v>
      </c>
      <c r="B364" t="s">
        <v>67</v>
      </c>
      <c r="C364" s="5">
        <v>43594.614583333336</v>
      </c>
      <c r="D364">
        <v>114.55</v>
      </c>
      <c r="E364" s="1">
        <v>43594.635416666664</v>
      </c>
      <c r="F364">
        <v>113.3</v>
      </c>
      <c r="G364" s="2">
        <v>-1.09E-2</v>
      </c>
      <c r="H364">
        <v>5230</v>
      </c>
      <c r="I364" s="2">
        <v>1.0500000000000001E-2</v>
      </c>
      <c r="J364">
        <v>4344</v>
      </c>
      <c r="K364">
        <v>497605.22</v>
      </c>
      <c r="L364">
        <v>301547.25</v>
      </c>
      <c r="M364">
        <v>3</v>
      </c>
      <c r="N364">
        <v>1743.33</v>
      </c>
      <c r="O364" s="2">
        <v>-4.7999999999999996E-3</v>
      </c>
      <c r="P364" s="2">
        <v>1.3100000000000001E-2</v>
      </c>
      <c r="Q364" t="s">
        <v>18</v>
      </c>
      <c r="S364" t="str">
        <f t="shared" si="29"/>
        <v>Profit</v>
      </c>
      <c r="T364">
        <f t="shared" si="30"/>
        <v>2019</v>
      </c>
      <c r="U364" t="str">
        <f t="shared" si="31"/>
        <v>May</v>
      </c>
      <c r="V364" t="str">
        <f t="shared" si="32"/>
        <v>QTR2</v>
      </c>
      <c r="W364" t="str">
        <f t="shared" si="33"/>
        <v>2019-QTR2</v>
      </c>
    </row>
    <row r="365" spans="1:23" x14ac:dyDescent="0.35">
      <c r="A365" t="s">
        <v>104</v>
      </c>
      <c r="B365" t="s">
        <v>67</v>
      </c>
      <c r="C365" s="5">
        <v>43594.614583333336</v>
      </c>
      <c r="D365">
        <v>151.44999999999999</v>
      </c>
      <c r="E365" s="1">
        <v>43594.635416666664</v>
      </c>
      <c r="F365">
        <v>151.30000000000001</v>
      </c>
      <c r="G365" s="2">
        <v>-1E-3</v>
      </c>
      <c r="H365">
        <v>293.2</v>
      </c>
      <c r="I365" s="2">
        <v>5.9999999999999995E-4</v>
      </c>
      <c r="J365">
        <v>3288</v>
      </c>
      <c r="K365">
        <v>497967.59</v>
      </c>
      <c r="L365">
        <v>301840.45</v>
      </c>
      <c r="M365">
        <v>3</v>
      </c>
      <c r="N365">
        <v>97.73</v>
      </c>
      <c r="O365" s="2">
        <v>-4.5999999999999999E-3</v>
      </c>
      <c r="P365" s="2">
        <v>2E-3</v>
      </c>
      <c r="Q365" t="s">
        <v>18</v>
      </c>
      <c r="S365" t="str">
        <f t="shared" si="29"/>
        <v>Profit</v>
      </c>
      <c r="T365">
        <f t="shared" si="30"/>
        <v>2019</v>
      </c>
      <c r="U365" t="str">
        <f t="shared" si="31"/>
        <v>May</v>
      </c>
      <c r="V365" t="str">
        <f t="shared" si="32"/>
        <v>QTR2</v>
      </c>
      <c r="W365" t="str">
        <f t="shared" si="33"/>
        <v>2019-QTR2</v>
      </c>
    </row>
    <row r="366" spans="1:23" x14ac:dyDescent="0.35">
      <c r="A366" t="s">
        <v>165</v>
      </c>
      <c r="B366" t="s">
        <v>67</v>
      </c>
      <c r="C366" s="5">
        <v>43594.614583333336</v>
      </c>
      <c r="D366">
        <v>317.14999999999998</v>
      </c>
      <c r="E366" s="1">
        <v>43594.635416666664</v>
      </c>
      <c r="F366">
        <v>316.7</v>
      </c>
      <c r="G366" s="2">
        <v>-1.4E-3</v>
      </c>
      <c r="H366">
        <v>504.7</v>
      </c>
      <c r="I366" s="2">
        <v>1E-3</v>
      </c>
      <c r="J366">
        <v>1566</v>
      </c>
      <c r="K366">
        <v>496656.88</v>
      </c>
      <c r="L366">
        <v>302345.15000000002</v>
      </c>
      <c r="M366">
        <v>3</v>
      </c>
      <c r="N366">
        <v>168.23</v>
      </c>
      <c r="O366" s="2">
        <v>-6.7999999999999996E-3</v>
      </c>
      <c r="P366" s="2">
        <v>9.9000000000000008E-3</v>
      </c>
      <c r="Q366" t="s">
        <v>18</v>
      </c>
      <c r="S366" t="str">
        <f t="shared" si="29"/>
        <v>Profit</v>
      </c>
      <c r="T366">
        <f t="shared" si="30"/>
        <v>2019</v>
      </c>
      <c r="U366" t="str">
        <f t="shared" si="31"/>
        <v>May</v>
      </c>
      <c r="V366" t="str">
        <f t="shared" si="32"/>
        <v>QTR2</v>
      </c>
      <c r="W366" t="str">
        <f t="shared" si="33"/>
        <v>2019-QTR2</v>
      </c>
    </row>
    <row r="367" spans="1:23" x14ac:dyDescent="0.35">
      <c r="A367" t="s">
        <v>162</v>
      </c>
      <c r="B367" t="s">
        <v>17</v>
      </c>
      <c r="C367" s="5">
        <v>43595.427083333336</v>
      </c>
      <c r="D367">
        <v>552.04999999999995</v>
      </c>
      <c r="E367" s="1">
        <v>43595.4375</v>
      </c>
      <c r="F367">
        <v>548.29999999999995</v>
      </c>
      <c r="G367" s="2">
        <v>-6.7999999999999996E-3</v>
      </c>
      <c r="H367">
        <v>-3608.75</v>
      </c>
      <c r="I367" s="2">
        <v>-7.1999999999999998E-3</v>
      </c>
      <c r="J367">
        <v>909</v>
      </c>
      <c r="K367">
        <v>501813.44</v>
      </c>
      <c r="L367">
        <v>298736.40000000002</v>
      </c>
      <c r="M367">
        <v>2</v>
      </c>
      <c r="N367">
        <v>-1804.38</v>
      </c>
      <c r="O367" s="2">
        <v>-6.7999999999999996E-3</v>
      </c>
      <c r="P367" s="2">
        <v>8.9999999999999998E-4</v>
      </c>
      <c r="Q367" t="s">
        <v>18</v>
      </c>
      <c r="S367" t="str">
        <f t="shared" si="29"/>
        <v>Loss</v>
      </c>
      <c r="T367">
        <f t="shared" si="30"/>
        <v>2019</v>
      </c>
      <c r="U367" t="str">
        <f t="shared" si="31"/>
        <v>May</v>
      </c>
      <c r="V367" t="str">
        <f t="shared" si="32"/>
        <v>QTR2</v>
      </c>
      <c r="W367" t="str">
        <f t="shared" si="33"/>
        <v>2019-QTR2</v>
      </c>
    </row>
    <row r="368" spans="1:23" x14ac:dyDescent="0.35">
      <c r="A368" t="s">
        <v>89</v>
      </c>
      <c r="B368" t="s">
        <v>17</v>
      </c>
      <c r="C368" s="5">
        <v>43595.447916666664</v>
      </c>
      <c r="D368">
        <v>127.9</v>
      </c>
      <c r="E368" s="1">
        <v>43595.46875</v>
      </c>
      <c r="F368">
        <v>126.45</v>
      </c>
      <c r="G368" s="2">
        <v>-1.1299999999999999E-2</v>
      </c>
      <c r="H368">
        <v>-5886.9</v>
      </c>
      <c r="I368" s="2">
        <v>-1.17E-2</v>
      </c>
      <c r="J368">
        <v>3922</v>
      </c>
      <c r="K368">
        <v>501623.81</v>
      </c>
      <c r="L368">
        <v>292849.5</v>
      </c>
      <c r="M368">
        <v>3</v>
      </c>
      <c r="N368">
        <v>-1962.3</v>
      </c>
      <c r="O368" s="2">
        <v>-1.1299999999999999E-2</v>
      </c>
      <c r="P368" s="2">
        <v>3.8999999999999998E-3</v>
      </c>
      <c r="Q368" t="s">
        <v>18</v>
      </c>
      <c r="S368" t="str">
        <f t="shared" si="29"/>
        <v>Loss</v>
      </c>
      <c r="T368">
        <f t="shared" si="30"/>
        <v>2019</v>
      </c>
      <c r="U368" t="str">
        <f t="shared" si="31"/>
        <v>May</v>
      </c>
      <c r="V368" t="str">
        <f t="shared" si="32"/>
        <v>QTR2</v>
      </c>
      <c r="W368" t="str">
        <f t="shared" si="33"/>
        <v>2019-QTR2</v>
      </c>
    </row>
    <row r="369" spans="1:23" x14ac:dyDescent="0.35">
      <c r="A369" t="s">
        <v>149</v>
      </c>
      <c r="B369" t="s">
        <v>17</v>
      </c>
      <c r="C369" s="5">
        <v>43595.447916666664</v>
      </c>
      <c r="D369">
        <v>95.7</v>
      </c>
      <c r="E369" s="1">
        <v>43595.53125</v>
      </c>
      <c r="F369">
        <v>97.55</v>
      </c>
      <c r="G369" s="2">
        <v>1.9300000000000001E-2</v>
      </c>
      <c r="H369">
        <v>9469.9500000000007</v>
      </c>
      <c r="I369" s="2">
        <v>1.89E-2</v>
      </c>
      <c r="J369">
        <v>5227</v>
      </c>
      <c r="K369">
        <v>500223.88</v>
      </c>
      <c r="L369">
        <v>302319.45</v>
      </c>
      <c r="M369">
        <v>9</v>
      </c>
      <c r="N369">
        <v>1052.22</v>
      </c>
      <c r="O369" s="2">
        <v>-5.0000000000000001E-4</v>
      </c>
      <c r="P369" s="2">
        <v>2.4E-2</v>
      </c>
      <c r="Q369" t="s">
        <v>18</v>
      </c>
      <c r="S369" t="str">
        <f t="shared" si="29"/>
        <v>Profit</v>
      </c>
      <c r="T369">
        <f t="shared" si="30"/>
        <v>2019</v>
      </c>
      <c r="U369" t="str">
        <f t="shared" si="31"/>
        <v>May</v>
      </c>
      <c r="V369" t="str">
        <f t="shared" si="32"/>
        <v>QTR2</v>
      </c>
      <c r="W369" t="str">
        <f t="shared" si="33"/>
        <v>2019-QTR2</v>
      </c>
    </row>
    <row r="370" spans="1:23" x14ac:dyDescent="0.35">
      <c r="A370" t="s">
        <v>100</v>
      </c>
      <c r="B370" t="s">
        <v>17</v>
      </c>
      <c r="C370" s="5">
        <v>43595.458333333336</v>
      </c>
      <c r="D370">
        <v>50.5</v>
      </c>
      <c r="E370" s="1">
        <v>43595.53125</v>
      </c>
      <c r="F370">
        <v>50.35</v>
      </c>
      <c r="G370" s="2">
        <v>-3.0000000000000001E-3</v>
      </c>
      <c r="H370">
        <v>-1685.15</v>
      </c>
      <c r="I370" s="2">
        <v>-3.3999999999999998E-3</v>
      </c>
      <c r="J370">
        <v>9901</v>
      </c>
      <c r="K370">
        <v>500000.5</v>
      </c>
      <c r="L370">
        <v>300634.3</v>
      </c>
      <c r="M370">
        <v>8</v>
      </c>
      <c r="N370">
        <v>-210.64</v>
      </c>
      <c r="O370" s="2">
        <v>-3.0000000000000001E-3</v>
      </c>
      <c r="P370" s="2">
        <v>6.8999999999999999E-3</v>
      </c>
      <c r="Q370" t="s">
        <v>18</v>
      </c>
      <c r="S370" t="str">
        <f t="shared" si="29"/>
        <v>Loss</v>
      </c>
      <c r="T370">
        <f t="shared" si="30"/>
        <v>2019</v>
      </c>
      <c r="U370" t="str">
        <f t="shared" si="31"/>
        <v>May</v>
      </c>
      <c r="V370" t="str">
        <f t="shared" si="32"/>
        <v>QTR2</v>
      </c>
      <c r="W370" t="str">
        <f t="shared" si="33"/>
        <v>2019-QTR2</v>
      </c>
    </row>
    <row r="371" spans="1:23" x14ac:dyDescent="0.35">
      <c r="A371" t="s">
        <v>145</v>
      </c>
      <c r="B371" t="s">
        <v>17</v>
      </c>
      <c r="C371" s="5">
        <v>43595.46875</v>
      </c>
      <c r="D371">
        <v>101.3</v>
      </c>
      <c r="E371" s="1">
        <v>43595.53125</v>
      </c>
      <c r="F371">
        <v>100.05</v>
      </c>
      <c r="G371" s="2">
        <v>-1.23E-2</v>
      </c>
      <c r="H371">
        <v>-6372.5</v>
      </c>
      <c r="I371" s="2">
        <v>-1.2699999999999999E-2</v>
      </c>
      <c r="J371">
        <v>4938</v>
      </c>
      <c r="K371">
        <v>500219.41</v>
      </c>
      <c r="L371">
        <v>294261.8</v>
      </c>
      <c r="M371">
        <v>7</v>
      </c>
      <c r="N371">
        <v>-910.36</v>
      </c>
      <c r="O371" s="2">
        <v>-1.23E-2</v>
      </c>
      <c r="P371" s="2">
        <v>1E-3</v>
      </c>
      <c r="Q371" t="s">
        <v>18</v>
      </c>
      <c r="S371" t="str">
        <f t="shared" si="29"/>
        <v>Loss</v>
      </c>
      <c r="T371">
        <f t="shared" si="30"/>
        <v>2019</v>
      </c>
      <c r="U371" t="str">
        <f t="shared" si="31"/>
        <v>May</v>
      </c>
      <c r="V371" t="str">
        <f t="shared" si="32"/>
        <v>QTR2</v>
      </c>
      <c r="W371" t="str">
        <f t="shared" si="33"/>
        <v>2019-QTR2</v>
      </c>
    </row>
    <row r="372" spans="1:23" x14ac:dyDescent="0.35">
      <c r="A372" t="s">
        <v>144</v>
      </c>
      <c r="B372" t="s">
        <v>67</v>
      </c>
      <c r="C372" s="5">
        <v>43595.53125</v>
      </c>
      <c r="D372">
        <v>341.2</v>
      </c>
      <c r="E372" s="1">
        <v>43595.5625</v>
      </c>
      <c r="F372">
        <v>342</v>
      </c>
      <c r="G372" s="2">
        <v>2.3E-3</v>
      </c>
      <c r="H372">
        <v>-1372</v>
      </c>
      <c r="I372" s="2">
        <v>-2.7000000000000001E-3</v>
      </c>
      <c r="J372">
        <v>1465</v>
      </c>
      <c r="K372">
        <v>499858.03</v>
      </c>
      <c r="L372">
        <v>292889.8</v>
      </c>
      <c r="M372">
        <v>4</v>
      </c>
      <c r="N372">
        <v>-343</v>
      </c>
      <c r="O372" s="2">
        <v>-2.3E-3</v>
      </c>
      <c r="P372" s="2">
        <v>1.2999999999999999E-3</v>
      </c>
      <c r="Q372" t="s">
        <v>18</v>
      </c>
      <c r="S372" t="str">
        <f t="shared" si="29"/>
        <v>Loss</v>
      </c>
      <c r="T372">
        <f t="shared" si="30"/>
        <v>2019</v>
      </c>
      <c r="U372" t="str">
        <f t="shared" si="31"/>
        <v>May</v>
      </c>
      <c r="V372" t="str">
        <f t="shared" si="32"/>
        <v>QTR2</v>
      </c>
      <c r="W372" t="str">
        <f t="shared" si="33"/>
        <v>2019-QTR2</v>
      </c>
    </row>
    <row r="373" spans="1:23" x14ac:dyDescent="0.35">
      <c r="A373" t="s">
        <v>93</v>
      </c>
      <c r="B373" t="s">
        <v>17</v>
      </c>
      <c r="C373" s="5">
        <v>43595.541666666664</v>
      </c>
      <c r="D373">
        <v>251.55</v>
      </c>
      <c r="E373" s="1">
        <v>43595.5625</v>
      </c>
      <c r="F373">
        <v>250.5</v>
      </c>
      <c r="G373" s="2">
        <v>-4.1999999999999997E-3</v>
      </c>
      <c r="H373">
        <v>-2298.9499999999998</v>
      </c>
      <c r="I373" s="2">
        <v>-4.5999999999999999E-3</v>
      </c>
      <c r="J373">
        <v>1999</v>
      </c>
      <c r="K373">
        <v>502848.47</v>
      </c>
      <c r="L373">
        <v>290590.84999999998</v>
      </c>
      <c r="M373">
        <v>3</v>
      </c>
      <c r="N373">
        <v>-766.32</v>
      </c>
      <c r="O373" s="2">
        <v>-7.0000000000000001E-3</v>
      </c>
      <c r="P373" s="2">
        <v>5.9999999999999995E-4</v>
      </c>
      <c r="Q373" t="s">
        <v>18</v>
      </c>
      <c r="S373" t="str">
        <f t="shared" si="29"/>
        <v>Loss</v>
      </c>
      <c r="T373">
        <f t="shared" si="30"/>
        <v>2019</v>
      </c>
      <c r="U373" t="str">
        <f t="shared" si="31"/>
        <v>May</v>
      </c>
      <c r="V373" t="str">
        <f t="shared" si="32"/>
        <v>QTR2</v>
      </c>
      <c r="W373" t="str">
        <f t="shared" si="33"/>
        <v>2019-QTR2</v>
      </c>
    </row>
    <row r="374" spans="1:23" x14ac:dyDescent="0.35">
      <c r="A374" t="s">
        <v>71</v>
      </c>
      <c r="B374" t="s">
        <v>67</v>
      </c>
      <c r="C374" s="5">
        <v>43595.53125</v>
      </c>
      <c r="D374">
        <v>94.85</v>
      </c>
      <c r="E374" s="1">
        <v>43595.59375</v>
      </c>
      <c r="F374">
        <v>94.2</v>
      </c>
      <c r="G374" s="2">
        <v>-6.8999999999999999E-3</v>
      </c>
      <c r="H374">
        <v>3224.85</v>
      </c>
      <c r="I374" s="2">
        <v>6.4999999999999997E-3</v>
      </c>
      <c r="J374">
        <v>5269</v>
      </c>
      <c r="K374">
        <v>499764.66</v>
      </c>
      <c r="L374">
        <v>293815.7</v>
      </c>
      <c r="M374">
        <v>7</v>
      </c>
      <c r="N374">
        <v>460.69</v>
      </c>
      <c r="O374" s="2">
        <v>-5.0000000000000001E-4</v>
      </c>
      <c r="P374" s="2">
        <v>1.5299999999999999E-2</v>
      </c>
      <c r="Q374" t="s">
        <v>18</v>
      </c>
      <c r="S374" t="str">
        <f t="shared" si="29"/>
        <v>Profit</v>
      </c>
      <c r="T374">
        <f t="shared" si="30"/>
        <v>2019</v>
      </c>
      <c r="U374" t="str">
        <f t="shared" si="31"/>
        <v>May</v>
      </c>
      <c r="V374" t="str">
        <f t="shared" si="32"/>
        <v>QTR2</v>
      </c>
      <c r="W374" t="str">
        <f t="shared" si="33"/>
        <v>2019-QTR2</v>
      </c>
    </row>
    <row r="375" spans="1:23" x14ac:dyDescent="0.35">
      <c r="A375" t="s">
        <v>202</v>
      </c>
      <c r="B375" t="s">
        <v>17</v>
      </c>
      <c r="C375" s="5">
        <v>43595.583333333336</v>
      </c>
      <c r="D375">
        <v>118</v>
      </c>
      <c r="E375" s="1">
        <v>43595.59375</v>
      </c>
      <c r="F375">
        <v>115.9</v>
      </c>
      <c r="G375" s="2">
        <v>-1.78E-2</v>
      </c>
      <c r="H375">
        <v>-9038.9</v>
      </c>
      <c r="I375" s="2">
        <v>-1.8200000000000001E-2</v>
      </c>
      <c r="J375">
        <v>4209</v>
      </c>
      <c r="K375">
        <v>496662</v>
      </c>
      <c r="L375">
        <v>284776.8</v>
      </c>
      <c r="M375">
        <v>2</v>
      </c>
      <c r="N375">
        <v>-4519.45</v>
      </c>
      <c r="O375" s="2">
        <v>-3.6400000000000002E-2</v>
      </c>
      <c r="P375" s="2">
        <v>6.7999999999999996E-3</v>
      </c>
      <c r="Q375" t="s">
        <v>18</v>
      </c>
      <c r="S375" t="str">
        <f t="shared" si="29"/>
        <v>Loss</v>
      </c>
      <c r="T375">
        <f t="shared" si="30"/>
        <v>2019</v>
      </c>
      <c r="U375" t="str">
        <f t="shared" si="31"/>
        <v>May</v>
      </c>
      <c r="V375" t="str">
        <f t="shared" si="32"/>
        <v>QTR2</v>
      </c>
      <c r="W375" t="str">
        <f t="shared" si="33"/>
        <v>2019-QTR2</v>
      </c>
    </row>
    <row r="376" spans="1:23" x14ac:dyDescent="0.35">
      <c r="A376" t="s">
        <v>129</v>
      </c>
      <c r="B376" t="s">
        <v>67</v>
      </c>
      <c r="C376" s="5">
        <v>43595.59375</v>
      </c>
      <c r="D376">
        <v>291.2</v>
      </c>
      <c r="E376" s="1">
        <v>43595.614583333336</v>
      </c>
      <c r="F376">
        <v>291.95</v>
      </c>
      <c r="G376" s="2">
        <v>2.5999999999999999E-3</v>
      </c>
      <c r="H376">
        <v>-1485.5</v>
      </c>
      <c r="I376" s="2">
        <v>-3.0000000000000001E-3</v>
      </c>
      <c r="J376">
        <v>1714</v>
      </c>
      <c r="K376">
        <v>499116.81</v>
      </c>
      <c r="L376">
        <v>283291.3</v>
      </c>
      <c r="M376">
        <v>3</v>
      </c>
      <c r="N376">
        <v>-495.17</v>
      </c>
      <c r="O376" s="2">
        <v>-2.5999999999999999E-3</v>
      </c>
      <c r="P376" s="2">
        <v>5.0000000000000001E-4</v>
      </c>
      <c r="Q376" t="s">
        <v>18</v>
      </c>
      <c r="S376" t="str">
        <f t="shared" si="29"/>
        <v>Loss</v>
      </c>
      <c r="T376">
        <f t="shared" si="30"/>
        <v>2019</v>
      </c>
      <c r="U376" t="str">
        <f t="shared" si="31"/>
        <v>May</v>
      </c>
      <c r="V376" t="str">
        <f t="shared" si="32"/>
        <v>QTR2</v>
      </c>
      <c r="W376" t="str">
        <f t="shared" si="33"/>
        <v>2019-QTR2</v>
      </c>
    </row>
    <row r="377" spans="1:23" x14ac:dyDescent="0.35">
      <c r="A377" t="s">
        <v>192</v>
      </c>
      <c r="B377" t="s">
        <v>17</v>
      </c>
      <c r="C377" s="5">
        <v>43595.447916666664</v>
      </c>
      <c r="D377">
        <v>622</v>
      </c>
      <c r="E377" s="1">
        <v>43595.635416666664</v>
      </c>
      <c r="F377">
        <v>620.75</v>
      </c>
      <c r="G377" s="2">
        <v>-2E-3</v>
      </c>
      <c r="H377">
        <v>-1210</v>
      </c>
      <c r="I377" s="2">
        <v>-2.3999999999999998E-3</v>
      </c>
      <c r="J377">
        <v>808</v>
      </c>
      <c r="K377">
        <v>502576</v>
      </c>
      <c r="L377">
        <v>282081.3</v>
      </c>
      <c r="M377">
        <v>19</v>
      </c>
      <c r="N377">
        <v>-63.68</v>
      </c>
      <c r="O377" s="2">
        <v>-4.7000000000000002E-3</v>
      </c>
      <c r="P377" s="2">
        <v>1.09E-2</v>
      </c>
      <c r="Q377" t="s">
        <v>18</v>
      </c>
      <c r="S377" t="str">
        <f t="shared" si="29"/>
        <v>Loss</v>
      </c>
      <c r="T377">
        <f t="shared" si="30"/>
        <v>2019</v>
      </c>
      <c r="U377" t="str">
        <f t="shared" si="31"/>
        <v>May</v>
      </c>
      <c r="V377" t="str">
        <f t="shared" si="32"/>
        <v>QTR2</v>
      </c>
      <c r="W377" t="str">
        <f t="shared" si="33"/>
        <v>2019-QTR2</v>
      </c>
    </row>
    <row r="378" spans="1:23" x14ac:dyDescent="0.35">
      <c r="A378" t="s">
        <v>84</v>
      </c>
      <c r="B378" t="s">
        <v>17</v>
      </c>
      <c r="C378" s="5">
        <v>43595.59375</v>
      </c>
      <c r="D378">
        <v>50.05</v>
      </c>
      <c r="E378" s="1">
        <v>43595.635416666664</v>
      </c>
      <c r="F378">
        <v>50.7</v>
      </c>
      <c r="G378" s="2">
        <v>1.2999999999999999E-2</v>
      </c>
      <c r="H378">
        <v>6326</v>
      </c>
      <c r="I378" s="2">
        <v>1.26E-2</v>
      </c>
      <c r="J378">
        <v>10040</v>
      </c>
      <c r="K378">
        <v>502502</v>
      </c>
      <c r="L378">
        <v>288407.3</v>
      </c>
      <c r="M378">
        <v>5</v>
      </c>
      <c r="N378">
        <v>1265.2</v>
      </c>
      <c r="O378" s="2">
        <v>-5.0000000000000001E-3</v>
      </c>
      <c r="P378" s="2">
        <v>1.6E-2</v>
      </c>
      <c r="Q378" t="s">
        <v>18</v>
      </c>
      <c r="S378" t="str">
        <f t="shared" si="29"/>
        <v>Profit</v>
      </c>
      <c r="T378">
        <f t="shared" si="30"/>
        <v>2019</v>
      </c>
      <c r="U378" t="str">
        <f t="shared" si="31"/>
        <v>May</v>
      </c>
      <c r="V378" t="str">
        <f t="shared" si="32"/>
        <v>QTR2</v>
      </c>
      <c r="W378" t="str">
        <f t="shared" si="33"/>
        <v>2019-QTR2</v>
      </c>
    </row>
    <row r="379" spans="1:23" x14ac:dyDescent="0.35">
      <c r="A379" t="s">
        <v>77</v>
      </c>
      <c r="B379" t="s">
        <v>17</v>
      </c>
      <c r="C379" s="5">
        <v>43595.604166666664</v>
      </c>
      <c r="D379">
        <v>6.1</v>
      </c>
      <c r="E379" s="1">
        <v>43595.635416666664</v>
      </c>
      <c r="F379">
        <v>6.45</v>
      </c>
      <c r="G379" s="2">
        <v>5.74E-2</v>
      </c>
      <c r="H379">
        <v>28488.45</v>
      </c>
      <c r="I379" s="2">
        <v>5.7000000000000002E-2</v>
      </c>
      <c r="J379">
        <v>81967</v>
      </c>
      <c r="K379">
        <v>499998.69</v>
      </c>
      <c r="L379">
        <v>316895.75</v>
      </c>
      <c r="M379">
        <v>4</v>
      </c>
      <c r="N379">
        <v>7122.11</v>
      </c>
      <c r="O379" s="2">
        <v>0</v>
      </c>
      <c r="P379" s="2">
        <v>6.5600000000000006E-2</v>
      </c>
      <c r="Q379" t="s">
        <v>18</v>
      </c>
      <c r="S379" t="str">
        <f t="shared" si="29"/>
        <v>Profit</v>
      </c>
      <c r="T379">
        <f t="shared" si="30"/>
        <v>2019</v>
      </c>
      <c r="U379" t="str">
        <f t="shared" si="31"/>
        <v>May</v>
      </c>
      <c r="V379" t="str">
        <f t="shared" si="32"/>
        <v>QTR2</v>
      </c>
      <c r="W379" t="str">
        <f t="shared" si="33"/>
        <v>2019-QTR2</v>
      </c>
    </row>
    <row r="380" spans="1:23" x14ac:dyDescent="0.35">
      <c r="A380" t="s">
        <v>154</v>
      </c>
      <c r="B380" t="s">
        <v>17</v>
      </c>
      <c r="C380" s="5">
        <v>43595.614583333336</v>
      </c>
      <c r="D380">
        <v>16.25</v>
      </c>
      <c r="E380" s="1">
        <v>43595.635416666664</v>
      </c>
      <c r="F380">
        <v>16.149999999999999</v>
      </c>
      <c r="G380" s="2">
        <v>-6.1999999999999998E-3</v>
      </c>
      <c r="H380">
        <v>-3267.5</v>
      </c>
      <c r="I380" s="2">
        <v>-6.6E-3</v>
      </c>
      <c r="J380">
        <v>30675</v>
      </c>
      <c r="K380">
        <v>498468.75</v>
      </c>
      <c r="L380">
        <v>313628.25</v>
      </c>
      <c r="M380">
        <v>3</v>
      </c>
      <c r="N380">
        <v>-1089.17</v>
      </c>
      <c r="O380" s="2">
        <v>-6.1999999999999998E-3</v>
      </c>
      <c r="P380" s="2">
        <v>3.0999999999999999E-3</v>
      </c>
      <c r="Q380" t="s">
        <v>18</v>
      </c>
      <c r="S380" t="str">
        <f t="shared" si="29"/>
        <v>Loss</v>
      </c>
      <c r="T380">
        <f t="shared" si="30"/>
        <v>2019</v>
      </c>
      <c r="U380" t="str">
        <f t="shared" si="31"/>
        <v>May</v>
      </c>
      <c r="V380" t="str">
        <f t="shared" si="32"/>
        <v>QTR2</v>
      </c>
      <c r="W380" t="str">
        <f t="shared" si="33"/>
        <v>2019-QTR2</v>
      </c>
    </row>
    <row r="381" spans="1:23" x14ac:dyDescent="0.35">
      <c r="A381" t="s">
        <v>203</v>
      </c>
      <c r="B381" t="s">
        <v>67</v>
      </c>
      <c r="C381" s="5">
        <v>43598.40625</v>
      </c>
      <c r="D381">
        <v>308.60000000000002</v>
      </c>
      <c r="E381" s="1">
        <v>43598.447916666664</v>
      </c>
      <c r="F381">
        <v>312</v>
      </c>
      <c r="G381" s="2">
        <v>1.0999999999999999E-2</v>
      </c>
      <c r="H381">
        <v>-5667.2</v>
      </c>
      <c r="I381" s="2">
        <v>-1.14E-2</v>
      </c>
      <c r="J381">
        <v>1608</v>
      </c>
      <c r="K381">
        <v>496228.81</v>
      </c>
      <c r="L381">
        <v>307961.05</v>
      </c>
      <c r="M381">
        <v>5</v>
      </c>
      <c r="N381">
        <v>-1133.44</v>
      </c>
      <c r="O381" s="2">
        <v>-1.0999999999999999E-2</v>
      </c>
      <c r="P381" s="2">
        <v>4.7000000000000002E-3</v>
      </c>
      <c r="Q381" t="s">
        <v>18</v>
      </c>
      <c r="S381" t="str">
        <f t="shared" si="29"/>
        <v>Loss</v>
      </c>
      <c r="T381">
        <f t="shared" si="30"/>
        <v>2019</v>
      </c>
      <c r="U381" t="str">
        <f t="shared" si="31"/>
        <v>May</v>
      </c>
      <c r="V381" t="str">
        <f t="shared" si="32"/>
        <v>QTR2</v>
      </c>
      <c r="W381" t="str">
        <f t="shared" si="33"/>
        <v>2019-QTR2</v>
      </c>
    </row>
    <row r="382" spans="1:23" x14ac:dyDescent="0.35">
      <c r="A382" t="s">
        <v>63</v>
      </c>
      <c r="B382" t="s">
        <v>17</v>
      </c>
      <c r="C382" s="5">
        <v>43598.416666666664</v>
      </c>
      <c r="D382">
        <v>15.05</v>
      </c>
      <c r="E382" s="1">
        <v>43598.479166666664</v>
      </c>
      <c r="F382">
        <v>14.8</v>
      </c>
      <c r="G382" s="2">
        <v>-1.66E-2</v>
      </c>
      <c r="H382">
        <v>-8561.25</v>
      </c>
      <c r="I382" s="2">
        <v>-1.7000000000000001E-2</v>
      </c>
      <c r="J382">
        <v>33445</v>
      </c>
      <c r="K382">
        <v>503347.25</v>
      </c>
      <c r="L382">
        <v>299399.8</v>
      </c>
      <c r="M382">
        <v>7</v>
      </c>
      <c r="N382">
        <v>-1223.04</v>
      </c>
      <c r="O382" s="2">
        <v>-1.66E-2</v>
      </c>
      <c r="P382" s="2">
        <v>3.3E-3</v>
      </c>
      <c r="Q382" t="s">
        <v>18</v>
      </c>
      <c r="S382" t="str">
        <f t="shared" si="29"/>
        <v>Loss</v>
      </c>
      <c r="T382">
        <f t="shared" si="30"/>
        <v>2019</v>
      </c>
      <c r="U382" t="str">
        <f t="shared" si="31"/>
        <v>May</v>
      </c>
      <c r="V382" t="str">
        <f t="shared" si="32"/>
        <v>QTR2</v>
      </c>
      <c r="W382" t="str">
        <f t="shared" si="33"/>
        <v>2019-QTR2</v>
      </c>
    </row>
    <row r="383" spans="1:23" x14ac:dyDescent="0.35">
      <c r="A383" t="s">
        <v>204</v>
      </c>
      <c r="B383" t="s">
        <v>67</v>
      </c>
      <c r="C383" s="5">
        <v>43598.40625</v>
      </c>
      <c r="D383">
        <v>860</v>
      </c>
      <c r="E383" s="1">
        <v>43598.583333333336</v>
      </c>
      <c r="F383">
        <v>857.2</v>
      </c>
      <c r="G383" s="2">
        <v>-3.3E-3</v>
      </c>
      <c r="H383">
        <v>1424</v>
      </c>
      <c r="I383" s="2">
        <v>2.8999999999999998E-3</v>
      </c>
      <c r="J383">
        <v>580</v>
      </c>
      <c r="K383">
        <v>498800</v>
      </c>
      <c r="L383">
        <v>300823.8</v>
      </c>
      <c r="M383">
        <v>18</v>
      </c>
      <c r="N383">
        <v>79.11</v>
      </c>
      <c r="O383" s="2">
        <v>-6.7000000000000002E-3</v>
      </c>
      <c r="P383" s="2">
        <v>8.0999999999999996E-3</v>
      </c>
      <c r="Q383" t="s">
        <v>18</v>
      </c>
      <c r="S383" t="str">
        <f t="shared" si="29"/>
        <v>Profit</v>
      </c>
      <c r="T383">
        <f t="shared" si="30"/>
        <v>2019</v>
      </c>
      <c r="U383" t="str">
        <f t="shared" si="31"/>
        <v>May</v>
      </c>
      <c r="V383" t="str">
        <f t="shared" si="32"/>
        <v>QTR2</v>
      </c>
      <c r="W383" t="str">
        <f t="shared" si="33"/>
        <v>2019-QTR2</v>
      </c>
    </row>
    <row r="384" spans="1:23" x14ac:dyDescent="0.35">
      <c r="A384" t="s">
        <v>76</v>
      </c>
      <c r="B384" t="s">
        <v>67</v>
      </c>
      <c r="C384" s="5">
        <v>43598.4375</v>
      </c>
      <c r="D384">
        <v>42.55</v>
      </c>
      <c r="E384" s="1">
        <v>43598.583333333336</v>
      </c>
      <c r="F384">
        <v>41.3</v>
      </c>
      <c r="G384" s="2">
        <v>-2.9399999999999999E-2</v>
      </c>
      <c r="H384">
        <v>14437.5</v>
      </c>
      <c r="I384" s="2">
        <v>2.9000000000000001E-2</v>
      </c>
      <c r="J384">
        <v>11710</v>
      </c>
      <c r="K384">
        <v>498260.5</v>
      </c>
      <c r="L384">
        <v>315261.3</v>
      </c>
      <c r="M384">
        <v>15</v>
      </c>
      <c r="N384">
        <v>962.5</v>
      </c>
      <c r="O384" s="2">
        <v>-3.5000000000000001E-3</v>
      </c>
      <c r="P384" s="2">
        <v>0.04</v>
      </c>
      <c r="Q384" t="s">
        <v>18</v>
      </c>
      <c r="S384" t="str">
        <f t="shared" si="29"/>
        <v>Profit</v>
      </c>
      <c r="T384">
        <f t="shared" si="30"/>
        <v>2019</v>
      </c>
      <c r="U384" t="str">
        <f t="shared" si="31"/>
        <v>May</v>
      </c>
      <c r="V384" t="str">
        <f t="shared" si="32"/>
        <v>QTR2</v>
      </c>
      <c r="W384" t="str">
        <f t="shared" si="33"/>
        <v>2019-QTR2</v>
      </c>
    </row>
    <row r="385" spans="1:23" x14ac:dyDescent="0.35">
      <c r="A385" t="s">
        <v>140</v>
      </c>
      <c r="B385" t="s">
        <v>67</v>
      </c>
      <c r="C385" s="5">
        <v>43598.447916666664</v>
      </c>
      <c r="D385">
        <v>391.05</v>
      </c>
      <c r="E385" s="1">
        <v>43598.583333333336</v>
      </c>
      <c r="F385">
        <v>391.25</v>
      </c>
      <c r="G385" s="2">
        <v>5.0000000000000001E-4</v>
      </c>
      <c r="H385">
        <v>-456</v>
      </c>
      <c r="I385" s="2">
        <v>-8.9999999999999998E-4</v>
      </c>
      <c r="J385">
        <v>1280</v>
      </c>
      <c r="K385">
        <v>500544</v>
      </c>
      <c r="L385">
        <v>314805.3</v>
      </c>
      <c r="M385">
        <v>14</v>
      </c>
      <c r="N385">
        <v>-32.57</v>
      </c>
      <c r="O385" s="2">
        <v>-2.3999999999999998E-3</v>
      </c>
      <c r="P385" s="2">
        <v>1.4200000000000001E-2</v>
      </c>
      <c r="Q385" t="s">
        <v>18</v>
      </c>
      <c r="S385" t="str">
        <f t="shared" ref="S385:S448" si="34">IF(H385&gt;0,"Profit","Loss")</f>
        <v>Loss</v>
      </c>
      <c r="T385">
        <f t="shared" ref="T385:T448" si="35">YEAR(C385)</f>
        <v>2019</v>
      </c>
      <c r="U385" t="str">
        <f t="shared" ref="U385:U448" si="36">TEXT(C385,"MMM")</f>
        <v>May</v>
      </c>
      <c r="V385" t="str">
        <f t="shared" ref="V385:V448" si="37">IF(ROUNDUP(MONTH(E385)/3,0)=1,"QTR1",IF(ROUNDUP(MONTH(E385)/3,0)=2,"QTR2",IF(ROUNDUP(MONTH(E385)/3,0)=3,"QTR3","QTR4")))</f>
        <v>QTR2</v>
      </c>
      <c r="W385" t="str">
        <f t="shared" ref="W385:W448" si="38">T385&amp;"-"&amp;V385</f>
        <v>2019-QTR2</v>
      </c>
    </row>
    <row r="386" spans="1:23" x14ac:dyDescent="0.35">
      <c r="A386" t="s">
        <v>156</v>
      </c>
      <c r="B386" t="s">
        <v>67</v>
      </c>
      <c r="C386" s="5">
        <v>43598.583333333336</v>
      </c>
      <c r="D386">
        <v>659.5</v>
      </c>
      <c r="E386" s="1">
        <v>43598.59375</v>
      </c>
      <c r="F386">
        <v>661.65</v>
      </c>
      <c r="G386" s="2">
        <v>3.3E-3</v>
      </c>
      <c r="H386">
        <v>-1829.7</v>
      </c>
      <c r="I386" s="2">
        <v>-3.7000000000000002E-3</v>
      </c>
      <c r="J386">
        <v>758</v>
      </c>
      <c r="K386">
        <v>499901</v>
      </c>
      <c r="L386">
        <v>312975.59999999998</v>
      </c>
      <c r="M386">
        <v>2</v>
      </c>
      <c r="N386">
        <v>-914.85</v>
      </c>
      <c r="O386" s="2">
        <v>-4.0000000000000001E-3</v>
      </c>
      <c r="P386" s="2">
        <v>8.0000000000000004E-4</v>
      </c>
      <c r="Q386" t="s">
        <v>18</v>
      </c>
      <c r="S386" t="str">
        <f t="shared" si="34"/>
        <v>Loss</v>
      </c>
      <c r="T386">
        <f t="shared" si="35"/>
        <v>2019</v>
      </c>
      <c r="U386" t="str">
        <f t="shared" si="36"/>
        <v>May</v>
      </c>
      <c r="V386" t="str">
        <f t="shared" si="37"/>
        <v>QTR2</v>
      </c>
      <c r="W386" t="str">
        <f t="shared" si="38"/>
        <v>2019-QTR2</v>
      </c>
    </row>
    <row r="387" spans="1:23" x14ac:dyDescent="0.35">
      <c r="A387" t="s">
        <v>103</v>
      </c>
      <c r="B387" t="s">
        <v>67</v>
      </c>
      <c r="C387" s="5">
        <v>43598.479166666664</v>
      </c>
      <c r="D387">
        <v>5.85</v>
      </c>
      <c r="E387" s="1">
        <v>43598.635416666664</v>
      </c>
      <c r="F387">
        <v>5.75</v>
      </c>
      <c r="G387" s="2">
        <v>-1.7100000000000001E-2</v>
      </c>
      <c r="H387">
        <v>7800</v>
      </c>
      <c r="I387" s="2">
        <v>1.67E-2</v>
      </c>
      <c r="J387">
        <v>80000</v>
      </c>
      <c r="K387">
        <v>468000</v>
      </c>
      <c r="L387">
        <v>320775.59999999998</v>
      </c>
      <c r="M387">
        <v>16</v>
      </c>
      <c r="N387">
        <v>487.5</v>
      </c>
      <c r="O387" s="2">
        <v>-8.5000000000000006E-3</v>
      </c>
      <c r="P387" s="2">
        <v>2.5600000000000001E-2</v>
      </c>
      <c r="Q387" t="s">
        <v>18</v>
      </c>
      <c r="S387" t="str">
        <f t="shared" si="34"/>
        <v>Profit</v>
      </c>
      <c r="T387">
        <f t="shared" si="35"/>
        <v>2019</v>
      </c>
      <c r="U387" t="str">
        <f t="shared" si="36"/>
        <v>May</v>
      </c>
      <c r="V387" t="str">
        <f t="shared" si="37"/>
        <v>QTR2</v>
      </c>
      <c r="W387" t="str">
        <f t="shared" si="38"/>
        <v>2019-QTR2</v>
      </c>
    </row>
    <row r="388" spans="1:23" x14ac:dyDescent="0.35">
      <c r="A388" t="s">
        <v>78</v>
      </c>
      <c r="B388" t="s">
        <v>67</v>
      </c>
      <c r="C388" s="5">
        <v>43598.59375</v>
      </c>
      <c r="D388">
        <v>43.35</v>
      </c>
      <c r="E388" s="1">
        <v>43598.635416666664</v>
      </c>
      <c r="F388">
        <v>42.85</v>
      </c>
      <c r="G388" s="2">
        <v>-1.15E-2</v>
      </c>
      <c r="H388">
        <v>5534</v>
      </c>
      <c r="I388" s="2">
        <v>1.11E-2</v>
      </c>
      <c r="J388">
        <v>11468</v>
      </c>
      <c r="K388">
        <v>497137.78</v>
      </c>
      <c r="L388">
        <v>326309.59999999998</v>
      </c>
      <c r="M388">
        <v>5</v>
      </c>
      <c r="N388">
        <v>1106.8</v>
      </c>
      <c r="O388" s="2">
        <v>-5.7999999999999996E-3</v>
      </c>
      <c r="P388" s="2">
        <v>1.9599999999999999E-2</v>
      </c>
      <c r="Q388" t="s">
        <v>18</v>
      </c>
      <c r="S388" t="str">
        <f t="shared" si="34"/>
        <v>Profit</v>
      </c>
      <c r="T388">
        <f t="shared" si="35"/>
        <v>2019</v>
      </c>
      <c r="U388" t="str">
        <f t="shared" si="36"/>
        <v>May</v>
      </c>
      <c r="V388" t="str">
        <f t="shared" si="37"/>
        <v>QTR2</v>
      </c>
      <c r="W388" t="str">
        <f t="shared" si="38"/>
        <v>2019-QTR2</v>
      </c>
    </row>
    <row r="389" spans="1:23" x14ac:dyDescent="0.35">
      <c r="A389" t="s">
        <v>68</v>
      </c>
      <c r="B389" t="s">
        <v>67</v>
      </c>
      <c r="C389" s="5">
        <v>43598.59375</v>
      </c>
      <c r="D389">
        <v>63.55</v>
      </c>
      <c r="E389" s="1">
        <v>43598.635416666664</v>
      </c>
      <c r="F389">
        <v>62.65</v>
      </c>
      <c r="G389" s="2">
        <v>-1.4200000000000001E-2</v>
      </c>
      <c r="H389">
        <v>6847.9</v>
      </c>
      <c r="I389" s="2">
        <v>1.38E-2</v>
      </c>
      <c r="J389">
        <v>7831</v>
      </c>
      <c r="K389">
        <v>497660.03</v>
      </c>
      <c r="L389">
        <v>333157.5</v>
      </c>
      <c r="M389">
        <v>5</v>
      </c>
      <c r="N389">
        <v>1369.58</v>
      </c>
      <c r="O389" s="2">
        <v>-4.7000000000000002E-3</v>
      </c>
      <c r="P389" s="2">
        <v>1.4200000000000001E-2</v>
      </c>
      <c r="Q389" t="s">
        <v>18</v>
      </c>
      <c r="S389" t="str">
        <f t="shared" si="34"/>
        <v>Profit</v>
      </c>
      <c r="T389">
        <f t="shared" si="35"/>
        <v>2019</v>
      </c>
      <c r="U389" t="str">
        <f t="shared" si="36"/>
        <v>May</v>
      </c>
      <c r="V389" t="str">
        <f t="shared" si="37"/>
        <v>QTR2</v>
      </c>
      <c r="W389" t="str">
        <f t="shared" si="38"/>
        <v>2019-QTR2</v>
      </c>
    </row>
    <row r="390" spans="1:23" x14ac:dyDescent="0.35">
      <c r="A390" t="s">
        <v>122</v>
      </c>
      <c r="B390" t="s">
        <v>67</v>
      </c>
      <c r="C390" s="5">
        <v>43598.59375</v>
      </c>
      <c r="D390">
        <v>92</v>
      </c>
      <c r="E390" s="1">
        <v>43598.635416666664</v>
      </c>
      <c r="F390">
        <v>89.9</v>
      </c>
      <c r="G390" s="2">
        <v>-2.2800000000000001E-2</v>
      </c>
      <c r="H390">
        <v>11188.3</v>
      </c>
      <c r="I390" s="2">
        <v>2.24E-2</v>
      </c>
      <c r="J390">
        <v>5423</v>
      </c>
      <c r="K390">
        <v>498916</v>
      </c>
      <c r="L390">
        <v>344345.8</v>
      </c>
      <c r="M390">
        <v>5</v>
      </c>
      <c r="N390">
        <v>2237.66</v>
      </c>
      <c r="O390" s="2">
        <v>-2.2000000000000001E-3</v>
      </c>
      <c r="P390" s="2">
        <v>2.6599999999999999E-2</v>
      </c>
      <c r="Q390" t="s">
        <v>18</v>
      </c>
      <c r="S390" t="str">
        <f t="shared" si="34"/>
        <v>Profit</v>
      </c>
      <c r="T390">
        <f t="shared" si="35"/>
        <v>2019</v>
      </c>
      <c r="U390" t="str">
        <f t="shared" si="36"/>
        <v>May</v>
      </c>
      <c r="V390" t="str">
        <f t="shared" si="37"/>
        <v>QTR2</v>
      </c>
      <c r="W390" t="str">
        <f t="shared" si="38"/>
        <v>2019-QTR2</v>
      </c>
    </row>
    <row r="391" spans="1:23" x14ac:dyDescent="0.35">
      <c r="A391" t="s">
        <v>64</v>
      </c>
      <c r="B391" t="s">
        <v>67</v>
      </c>
      <c r="C391" s="5">
        <v>43599.416666666664</v>
      </c>
      <c r="D391">
        <v>325.8</v>
      </c>
      <c r="E391" s="1">
        <v>43599.479166666664</v>
      </c>
      <c r="F391">
        <v>328.55</v>
      </c>
      <c r="G391" s="2">
        <v>8.3999999999999995E-3</v>
      </c>
      <c r="H391">
        <v>-4402</v>
      </c>
      <c r="I391" s="2">
        <v>-8.8000000000000005E-3</v>
      </c>
      <c r="J391">
        <v>1528</v>
      </c>
      <c r="K391">
        <v>497822.38</v>
      </c>
      <c r="L391">
        <v>339943.8</v>
      </c>
      <c r="M391">
        <v>7</v>
      </c>
      <c r="N391">
        <v>-628.86</v>
      </c>
      <c r="O391" s="2">
        <v>-8.3999999999999995E-3</v>
      </c>
      <c r="P391" s="2">
        <v>5.1000000000000004E-3</v>
      </c>
      <c r="Q391" t="s">
        <v>18</v>
      </c>
      <c r="S391" t="str">
        <f t="shared" si="34"/>
        <v>Loss</v>
      </c>
      <c r="T391">
        <f t="shared" si="35"/>
        <v>2019</v>
      </c>
      <c r="U391" t="str">
        <f t="shared" si="36"/>
        <v>May</v>
      </c>
      <c r="V391" t="str">
        <f t="shared" si="37"/>
        <v>QTR2</v>
      </c>
      <c r="W391" t="str">
        <f t="shared" si="38"/>
        <v>2019-QTR2</v>
      </c>
    </row>
    <row r="392" spans="1:23" x14ac:dyDescent="0.35">
      <c r="A392" t="s">
        <v>205</v>
      </c>
      <c r="B392" t="s">
        <v>67</v>
      </c>
      <c r="C392" s="5">
        <v>43599.416666666664</v>
      </c>
      <c r="D392">
        <v>142.85</v>
      </c>
      <c r="E392" s="1">
        <v>43599.5</v>
      </c>
      <c r="F392">
        <v>144.1</v>
      </c>
      <c r="G392" s="2">
        <v>8.8000000000000005E-3</v>
      </c>
      <c r="H392">
        <v>-4571.25</v>
      </c>
      <c r="I392" s="2">
        <v>-9.1999999999999998E-3</v>
      </c>
      <c r="J392">
        <v>3497</v>
      </c>
      <c r="K392">
        <v>499546.47</v>
      </c>
      <c r="L392">
        <v>335372.55</v>
      </c>
      <c r="M392">
        <v>9</v>
      </c>
      <c r="N392">
        <v>-507.92</v>
      </c>
      <c r="O392" s="2">
        <v>-9.1000000000000004E-3</v>
      </c>
      <c r="P392" s="2">
        <v>2.0999999999999999E-3</v>
      </c>
      <c r="Q392" t="s">
        <v>18</v>
      </c>
      <c r="S392" t="str">
        <f t="shared" si="34"/>
        <v>Loss</v>
      </c>
      <c r="T392">
        <f t="shared" si="35"/>
        <v>2019</v>
      </c>
      <c r="U392" t="str">
        <f t="shared" si="36"/>
        <v>May</v>
      </c>
      <c r="V392" t="str">
        <f t="shared" si="37"/>
        <v>QTR2</v>
      </c>
      <c r="W392" t="str">
        <f t="shared" si="38"/>
        <v>2019-QTR2</v>
      </c>
    </row>
    <row r="393" spans="1:23" x14ac:dyDescent="0.35">
      <c r="A393" t="s">
        <v>112</v>
      </c>
      <c r="B393" t="s">
        <v>67</v>
      </c>
      <c r="C393" s="5">
        <v>43599.416666666664</v>
      </c>
      <c r="D393">
        <v>30.1</v>
      </c>
      <c r="E393" s="1">
        <v>43599.552083333336</v>
      </c>
      <c r="F393">
        <v>31.15</v>
      </c>
      <c r="G393" s="2">
        <v>3.49E-2</v>
      </c>
      <c r="H393">
        <v>-17613.2</v>
      </c>
      <c r="I393" s="2">
        <v>-3.5299999999999998E-2</v>
      </c>
      <c r="J393">
        <v>16584</v>
      </c>
      <c r="K393">
        <v>499178.41</v>
      </c>
      <c r="L393">
        <v>317759.34999999998</v>
      </c>
      <c r="M393">
        <v>14</v>
      </c>
      <c r="N393">
        <v>-1258.0899999999999</v>
      </c>
      <c r="O393" s="2">
        <v>-3.49E-2</v>
      </c>
      <c r="P393" s="2">
        <v>1.1599999999999999E-2</v>
      </c>
      <c r="Q393" t="s">
        <v>18</v>
      </c>
      <c r="S393" t="str">
        <f t="shared" si="34"/>
        <v>Loss</v>
      </c>
      <c r="T393">
        <f t="shared" si="35"/>
        <v>2019</v>
      </c>
      <c r="U393" t="str">
        <f t="shared" si="36"/>
        <v>May</v>
      </c>
      <c r="V393" t="str">
        <f t="shared" si="37"/>
        <v>QTR2</v>
      </c>
      <c r="W393" t="str">
        <f t="shared" si="38"/>
        <v>2019-QTR2</v>
      </c>
    </row>
    <row r="394" spans="1:23" x14ac:dyDescent="0.35">
      <c r="A394" t="s">
        <v>199</v>
      </c>
      <c r="B394" t="s">
        <v>67</v>
      </c>
      <c r="C394" s="5">
        <v>43599.479166666664</v>
      </c>
      <c r="D394">
        <v>232.2</v>
      </c>
      <c r="E394" s="1">
        <v>43599.552083333336</v>
      </c>
      <c r="F394">
        <v>233.05</v>
      </c>
      <c r="G394" s="2">
        <v>3.7000000000000002E-3</v>
      </c>
      <c r="H394">
        <v>-2028.35</v>
      </c>
      <c r="I394" s="2">
        <v>-4.1000000000000003E-3</v>
      </c>
      <c r="J394">
        <v>2151</v>
      </c>
      <c r="K394">
        <v>499462.19</v>
      </c>
      <c r="L394">
        <v>315731</v>
      </c>
      <c r="M394">
        <v>8</v>
      </c>
      <c r="N394">
        <v>-253.54</v>
      </c>
      <c r="O394" s="2">
        <v>-3.7000000000000002E-3</v>
      </c>
      <c r="P394" s="2">
        <v>8.0000000000000002E-3</v>
      </c>
      <c r="Q394" t="s">
        <v>18</v>
      </c>
      <c r="S394" t="str">
        <f t="shared" si="34"/>
        <v>Loss</v>
      </c>
      <c r="T394">
        <f t="shared" si="35"/>
        <v>2019</v>
      </c>
      <c r="U394" t="str">
        <f t="shared" si="36"/>
        <v>May</v>
      </c>
      <c r="V394" t="str">
        <f t="shared" si="37"/>
        <v>QTR2</v>
      </c>
      <c r="W394" t="str">
        <f t="shared" si="38"/>
        <v>2019-QTR2</v>
      </c>
    </row>
    <row r="395" spans="1:23" x14ac:dyDescent="0.35">
      <c r="A395" t="s">
        <v>206</v>
      </c>
      <c r="B395" t="s">
        <v>67</v>
      </c>
      <c r="C395" s="5">
        <v>43599.5</v>
      </c>
      <c r="D395">
        <v>812</v>
      </c>
      <c r="E395" s="1">
        <v>43599.552083333336</v>
      </c>
      <c r="F395">
        <v>813.55</v>
      </c>
      <c r="G395" s="2">
        <v>1.9E-3</v>
      </c>
      <c r="H395">
        <v>-1150.1500000000001</v>
      </c>
      <c r="I395" s="2">
        <v>-2.3E-3</v>
      </c>
      <c r="J395">
        <v>613</v>
      </c>
      <c r="K395">
        <v>497756</v>
      </c>
      <c r="L395">
        <v>314580.84999999998</v>
      </c>
      <c r="M395">
        <v>6</v>
      </c>
      <c r="N395">
        <v>-191.69</v>
      </c>
      <c r="O395" s="2">
        <v>-7.0000000000000001E-3</v>
      </c>
      <c r="P395" s="2">
        <v>7.9000000000000008E-3</v>
      </c>
      <c r="Q395" t="s">
        <v>18</v>
      </c>
      <c r="S395" t="str">
        <f t="shared" si="34"/>
        <v>Loss</v>
      </c>
      <c r="T395">
        <f t="shared" si="35"/>
        <v>2019</v>
      </c>
      <c r="U395" t="str">
        <f t="shared" si="36"/>
        <v>May</v>
      </c>
      <c r="V395" t="str">
        <f t="shared" si="37"/>
        <v>QTR2</v>
      </c>
      <c r="W395" t="str">
        <f t="shared" si="38"/>
        <v>2019-QTR2</v>
      </c>
    </row>
    <row r="396" spans="1:23" x14ac:dyDescent="0.35">
      <c r="A396" t="s">
        <v>123</v>
      </c>
      <c r="B396" t="s">
        <v>17</v>
      </c>
      <c r="C396" s="5">
        <v>43599.552083333336</v>
      </c>
      <c r="D396">
        <v>117.65</v>
      </c>
      <c r="E396" s="1">
        <v>43599.614583333336</v>
      </c>
      <c r="F396">
        <v>115.85</v>
      </c>
      <c r="G396" s="2">
        <v>-1.5299999999999999E-2</v>
      </c>
      <c r="H396">
        <v>-7965.2</v>
      </c>
      <c r="I396" s="2">
        <v>-1.5699999999999999E-2</v>
      </c>
      <c r="J396">
        <v>4314</v>
      </c>
      <c r="K396">
        <v>507542.09</v>
      </c>
      <c r="L396">
        <v>306615.65000000002</v>
      </c>
      <c r="M396">
        <v>7</v>
      </c>
      <c r="N396">
        <v>-1137.8900000000001</v>
      </c>
      <c r="O396" s="2">
        <v>-2.0400000000000001E-2</v>
      </c>
      <c r="P396" s="2">
        <v>1.83E-2</v>
      </c>
      <c r="Q396" t="s">
        <v>18</v>
      </c>
      <c r="S396" t="str">
        <f t="shared" si="34"/>
        <v>Loss</v>
      </c>
      <c r="T396">
        <f t="shared" si="35"/>
        <v>2019</v>
      </c>
      <c r="U396" t="str">
        <f t="shared" si="36"/>
        <v>May</v>
      </c>
      <c r="V396" t="str">
        <f t="shared" si="37"/>
        <v>QTR2</v>
      </c>
      <c r="W396" t="str">
        <f t="shared" si="38"/>
        <v>2019-QTR2</v>
      </c>
    </row>
    <row r="397" spans="1:23" x14ac:dyDescent="0.35">
      <c r="A397" t="s">
        <v>147</v>
      </c>
      <c r="B397" t="s">
        <v>67</v>
      </c>
      <c r="C397" s="5">
        <v>43599.416666666664</v>
      </c>
      <c r="D397">
        <v>60.25</v>
      </c>
      <c r="E397" s="1">
        <v>43599.635416666664</v>
      </c>
      <c r="F397">
        <v>61</v>
      </c>
      <c r="G397" s="2">
        <v>1.24E-2</v>
      </c>
      <c r="H397">
        <v>-6383</v>
      </c>
      <c r="I397" s="2">
        <v>-1.29E-2</v>
      </c>
      <c r="J397">
        <v>8244</v>
      </c>
      <c r="K397">
        <v>496701</v>
      </c>
      <c r="L397">
        <v>300232.65000000002</v>
      </c>
      <c r="M397">
        <v>22</v>
      </c>
      <c r="N397">
        <v>-290.14</v>
      </c>
      <c r="O397" s="2">
        <v>-1.9099999999999999E-2</v>
      </c>
      <c r="P397" s="2">
        <v>0.01</v>
      </c>
      <c r="Q397" t="s">
        <v>18</v>
      </c>
      <c r="S397" t="str">
        <f t="shared" si="34"/>
        <v>Loss</v>
      </c>
      <c r="T397">
        <f t="shared" si="35"/>
        <v>2019</v>
      </c>
      <c r="U397" t="str">
        <f t="shared" si="36"/>
        <v>May</v>
      </c>
      <c r="V397" t="str">
        <f t="shared" si="37"/>
        <v>QTR2</v>
      </c>
      <c r="W397" t="str">
        <f t="shared" si="38"/>
        <v>2019-QTR2</v>
      </c>
    </row>
    <row r="398" spans="1:23" x14ac:dyDescent="0.35">
      <c r="A398" t="s">
        <v>178</v>
      </c>
      <c r="B398" t="s">
        <v>17</v>
      </c>
      <c r="C398" s="5">
        <v>43599.552083333336</v>
      </c>
      <c r="D398">
        <v>485.8</v>
      </c>
      <c r="E398" s="1">
        <v>43599.635416666664</v>
      </c>
      <c r="F398">
        <v>489.25</v>
      </c>
      <c r="G398" s="2">
        <v>7.1000000000000004E-3</v>
      </c>
      <c r="H398">
        <v>3350.05</v>
      </c>
      <c r="I398" s="2">
        <v>6.7000000000000002E-3</v>
      </c>
      <c r="J398">
        <v>1029</v>
      </c>
      <c r="K398">
        <v>499888.19</v>
      </c>
      <c r="L398">
        <v>303582.7</v>
      </c>
      <c r="M398">
        <v>9</v>
      </c>
      <c r="N398">
        <v>372.23</v>
      </c>
      <c r="O398" s="2">
        <v>-1.1999999999999999E-3</v>
      </c>
      <c r="P398" s="2">
        <v>1.32E-2</v>
      </c>
      <c r="Q398" t="s">
        <v>18</v>
      </c>
      <c r="S398" t="str">
        <f t="shared" si="34"/>
        <v>Profit</v>
      </c>
      <c r="T398">
        <f t="shared" si="35"/>
        <v>2019</v>
      </c>
      <c r="U398" t="str">
        <f t="shared" si="36"/>
        <v>May</v>
      </c>
      <c r="V398" t="str">
        <f t="shared" si="37"/>
        <v>QTR2</v>
      </c>
      <c r="W398" t="str">
        <f t="shared" si="38"/>
        <v>2019-QTR2</v>
      </c>
    </row>
    <row r="399" spans="1:23" x14ac:dyDescent="0.35">
      <c r="A399" t="s">
        <v>108</v>
      </c>
      <c r="B399" t="s">
        <v>17</v>
      </c>
      <c r="C399" s="5">
        <v>43599.572916666664</v>
      </c>
      <c r="D399">
        <v>86.45</v>
      </c>
      <c r="E399" s="1">
        <v>43599.635416666664</v>
      </c>
      <c r="F399">
        <v>87.05</v>
      </c>
      <c r="G399" s="2">
        <v>6.8999999999999999E-3</v>
      </c>
      <c r="H399">
        <v>3278.2</v>
      </c>
      <c r="I399" s="2">
        <v>6.4999999999999997E-3</v>
      </c>
      <c r="J399">
        <v>5797</v>
      </c>
      <c r="K399">
        <v>501150.63</v>
      </c>
      <c r="L399">
        <v>306860.90000000002</v>
      </c>
      <c r="M399">
        <v>7</v>
      </c>
      <c r="N399">
        <v>468.31</v>
      </c>
      <c r="O399" s="2">
        <v>-2.3E-3</v>
      </c>
      <c r="P399" s="2">
        <v>1.04E-2</v>
      </c>
      <c r="Q399" t="s">
        <v>18</v>
      </c>
      <c r="S399" t="str">
        <f t="shared" si="34"/>
        <v>Profit</v>
      </c>
      <c r="T399">
        <f t="shared" si="35"/>
        <v>2019</v>
      </c>
      <c r="U399" t="str">
        <f t="shared" si="36"/>
        <v>May</v>
      </c>
      <c r="V399" t="str">
        <f t="shared" si="37"/>
        <v>QTR2</v>
      </c>
      <c r="W399" t="str">
        <f t="shared" si="38"/>
        <v>2019-QTR2</v>
      </c>
    </row>
    <row r="400" spans="1:23" x14ac:dyDescent="0.35">
      <c r="A400" t="s">
        <v>71</v>
      </c>
      <c r="B400" t="s">
        <v>67</v>
      </c>
      <c r="C400" s="5">
        <v>43599.614583333336</v>
      </c>
      <c r="D400">
        <v>92.85</v>
      </c>
      <c r="E400" s="1">
        <v>43599.635416666664</v>
      </c>
      <c r="F400">
        <v>92.7</v>
      </c>
      <c r="G400" s="2">
        <v>-1.6000000000000001E-3</v>
      </c>
      <c r="H400">
        <v>605.65</v>
      </c>
      <c r="I400" s="2">
        <v>1.1999999999999999E-3</v>
      </c>
      <c r="J400">
        <v>5371</v>
      </c>
      <c r="K400">
        <v>498697.34</v>
      </c>
      <c r="L400">
        <v>307466.55</v>
      </c>
      <c r="M400">
        <v>3</v>
      </c>
      <c r="N400">
        <v>201.88</v>
      </c>
      <c r="O400" s="2">
        <v>-7.0000000000000001E-3</v>
      </c>
      <c r="P400" s="2">
        <v>3.2000000000000002E-3</v>
      </c>
      <c r="Q400" t="s">
        <v>18</v>
      </c>
      <c r="S400" t="str">
        <f t="shared" si="34"/>
        <v>Profit</v>
      </c>
      <c r="T400">
        <f t="shared" si="35"/>
        <v>2019</v>
      </c>
      <c r="U400" t="str">
        <f t="shared" si="36"/>
        <v>May</v>
      </c>
      <c r="V400" t="str">
        <f t="shared" si="37"/>
        <v>QTR2</v>
      </c>
      <c r="W400" t="str">
        <f t="shared" si="38"/>
        <v>2019-QTR2</v>
      </c>
    </row>
    <row r="401" spans="1:23" x14ac:dyDescent="0.35">
      <c r="A401" t="s">
        <v>203</v>
      </c>
      <c r="B401" t="s">
        <v>17</v>
      </c>
      <c r="C401" s="5">
        <v>43600.416666666664</v>
      </c>
      <c r="D401">
        <v>316.60000000000002</v>
      </c>
      <c r="E401" s="1">
        <v>43600.4375</v>
      </c>
      <c r="F401">
        <v>314.25</v>
      </c>
      <c r="G401" s="2">
        <v>-7.4000000000000003E-3</v>
      </c>
      <c r="H401">
        <v>-3915.35</v>
      </c>
      <c r="I401" s="2">
        <v>-7.7999999999999996E-3</v>
      </c>
      <c r="J401">
        <v>1581</v>
      </c>
      <c r="K401">
        <v>500544.63</v>
      </c>
      <c r="L401">
        <v>303551.2</v>
      </c>
      <c r="M401">
        <v>3</v>
      </c>
      <c r="N401">
        <v>-1305.1199999999999</v>
      </c>
      <c r="O401" s="2">
        <v>-7.4000000000000003E-3</v>
      </c>
      <c r="P401" s="2">
        <v>8.5000000000000006E-3</v>
      </c>
      <c r="Q401" t="s">
        <v>18</v>
      </c>
      <c r="S401" t="str">
        <f t="shared" si="34"/>
        <v>Loss</v>
      </c>
      <c r="T401">
        <f t="shared" si="35"/>
        <v>2019</v>
      </c>
      <c r="U401" t="str">
        <f t="shared" si="36"/>
        <v>May</v>
      </c>
      <c r="V401" t="str">
        <f t="shared" si="37"/>
        <v>QTR2</v>
      </c>
      <c r="W401" t="str">
        <f t="shared" si="38"/>
        <v>2019-QTR2</v>
      </c>
    </row>
    <row r="402" spans="1:23" x14ac:dyDescent="0.35">
      <c r="A402" t="s">
        <v>186</v>
      </c>
      <c r="B402" t="s">
        <v>17</v>
      </c>
      <c r="C402" s="5">
        <v>43600.40625</v>
      </c>
      <c r="D402">
        <v>368.35</v>
      </c>
      <c r="E402" s="1">
        <v>43600.447916666664</v>
      </c>
      <c r="F402">
        <v>366</v>
      </c>
      <c r="G402" s="2">
        <v>-6.4000000000000003E-3</v>
      </c>
      <c r="H402">
        <v>-3405.4</v>
      </c>
      <c r="I402" s="2">
        <v>-6.7999999999999996E-3</v>
      </c>
      <c r="J402">
        <v>1364</v>
      </c>
      <c r="K402">
        <v>502429.41</v>
      </c>
      <c r="L402">
        <v>300145.8</v>
      </c>
      <c r="M402">
        <v>5</v>
      </c>
      <c r="N402">
        <v>-681.08</v>
      </c>
      <c r="O402" s="2">
        <v>-7.1999999999999998E-3</v>
      </c>
      <c r="P402" s="2">
        <v>1E-3</v>
      </c>
      <c r="Q402" t="s">
        <v>18</v>
      </c>
      <c r="S402" t="str">
        <f t="shared" si="34"/>
        <v>Loss</v>
      </c>
      <c r="T402">
        <f t="shared" si="35"/>
        <v>2019</v>
      </c>
      <c r="U402" t="str">
        <f t="shared" si="36"/>
        <v>May</v>
      </c>
      <c r="V402" t="str">
        <f t="shared" si="37"/>
        <v>QTR2</v>
      </c>
      <c r="W402" t="str">
        <f t="shared" si="38"/>
        <v>2019-QTR2</v>
      </c>
    </row>
    <row r="403" spans="1:23" x14ac:dyDescent="0.35">
      <c r="A403" t="s">
        <v>204</v>
      </c>
      <c r="B403" t="s">
        <v>17</v>
      </c>
      <c r="C403" s="5">
        <v>43600.4375</v>
      </c>
      <c r="D403">
        <v>861</v>
      </c>
      <c r="E403" s="1">
        <v>43600.458333333336</v>
      </c>
      <c r="F403">
        <v>858.55</v>
      </c>
      <c r="G403" s="2">
        <v>-2.8E-3</v>
      </c>
      <c r="H403">
        <v>-1625.9</v>
      </c>
      <c r="I403" s="2">
        <v>-3.2000000000000002E-3</v>
      </c>
      <c r="J403">
        <v>582</v>
      </c>
      <c r="K403">
        <v>501102</v>
      </c>
      <c r="L403">
        <v>298519.90000000002</v>
      </c>
      <c r="M403">
        <v>3</v>
      </c>
      <c r="N403">
        <v>-541.97</v>
      </c>
      <c r="O403" s="2">
        <v>-3.8999999999999998E-3</v>
      </c>
      <c r="P403" s="2">
        <v>6.3E-3</v>
      </c>
      <c r="Q403" t="s">
        <v>18</v>
      </c>
      <c r="S403" t="str">
        <f t="shared" si="34"/>
        <v>Loss</v>
      </c>
      <c r="T403">
        <f t="shared" si="35"/>
        <v>2019</v>
      </c>
      <c r="U403" t="str">
        <f t="shared" si="36"/>
        <v>May</v>
      </c>
      <c r="V403" t="str">
        <f t="shared" si="37"/>
        <v>QTR2</v>
      </c>
      <c r="W403" t="str">
        <f t="shared" si="38"/>
        <v>2019-QTR2</v>
      </c>
    </row>
    <row r="404" spans="1:23" x14ac:dyDescent="0.35">
      <c r="A404" t="s">
        <v>109</v>
      </c>
      <c r="B404" t="s">
        <v>17</v>
      </c>
      <c r="C404" s="5">
        <v>43600.416666666664</v>
      </c>
      <c r="D404">
        <v>384.15</v>
      </c>
      <c r="E404" s="1">
        <v>43600.510416666664</v>
      </c>
      <c r="F404">
        <v>380.2</v>
      </c>
      <c r="G404" s="2">
        <v>-1.03E-2</v>
      </c>
      <c r="H404">
        <v>-5346.85</v>
      </c>
      <c r="I404" s="2">
        <v>-1.0699999999999999E-2</v>
      </c>
      <c r="J404">
        <v>1303</v>
      </c>
      <c r="K404">
        <v>500547.44</v>
      </c>
      <c r="L404">
        <v>293173.05</v>
      </c>
      <c r="M404">
        <v>10</v>
      </c>
      <c r="N404">
        <v>-534.67999999999995</v>
      </c>
      <c r="O404" s="2">
        <v>-1.03E-2</v>
      </c>
      <c r="P404" s="2">
        <v>1.1299999999999999E-2</v>
      </c>
      <c r="Q404" t="s">
        <v>18</v>
      </c>
      <c r="S404" t="str">
        <f t="shared" si="34"/>
        <v>Loss</v>
      </c>
      <c r="T404">
        <f t="shared" si="35"/>
        <v>2019</v>
      </c>
      <c r="U404" t="str">
        <f t="shared" si="36"/>
        <v>May</v>
      </c>
      <c r="V404" t="str">
        <f t="shared" si="37"/>
        <v>QTR2</v>
      </c>
      <c r="W404" t="str">
        <f t="shared" si="38"/>
        <v>2019-QTR2</v>
      </c>
    </row>
    <row r="405" spans="1:23" x14ac:dyDescent="0.35">
      <c r="A405" t="s">
        <v>71</v>
      </c>
      <c r="B405" t="s">
        <v>67</v>
      </c>
      <c r="C405" s="5">
        <v>43600.520833333336</v>
      </c>
      <c r="D405">
        <v>92.1</v>
      </c>
      <c r="E405" s="1">
        <v>43600.572916666664</v>
      </c>
      <c r="F405">
        <v>91.45</v>
      </c>
      <c r="G405" s="2">
        <v>-7.1000000000000004E-3</v>
      </c>
      <c r="H405">
        <v>3319.1</v>
      </c>
      <c r="I405" s="2">
        <v>6.7000000000000002E-3</v>
      </c>
      <c r="J405">
        <v>5414</v>
      </c>
      <c r="K405">
        <v>498629.41</v>
      </c>
      <c r="L405">
        <v>296492.15000000002</v>
      </c>
      <c r="M405">
        <v>6</v>
      </c>
      <c r="N405">
        <v>553.17999999999995</v>
      </c>
      <c r="O405" s="2">
        <v>-3.8E-3</v>
      </c>
      <c r="P405" s="2">
        <v>8.6999999999999994E-3</v>
      </c>
      <c r="Q405" t="s">
        <v>18</v>
      </c>
      <c r="S405" t="str">
        <f t="shared" si="34"/>
        <v>Profit</v>
      </c>
      <c r="T405">
        <f t="shared" si="35"/>
        <v>2019</v>
      </c>
      <c r="U405" t="str">
        <f t="shared" si="36"/>
        <v>May</v>
      </c>
      <c r="V405" t="str">
        <f t="shared" si="37"/>
        <v>QTR2</v>
      </c>
      <c r="W405" t="str">
        <f t="shared" si="38"/>
        <v>2019-QTR2</v>
      </c>
    </row>
    <row r="406" spans="1:23" x14ac:dyDescent="0.35">
      <c r="A406" t="s">
        <v>207</v>
      </c>
      <c r="B406" t="s">
        <v>17</v>
      </c>
      <c r="C406" s="5">
        <v>43600.395833333336</v>
      </c>
      <c r="D406">
        <v>236</v>
      </c>
      <c r="E406" s="1">
        <v>43600.614583333336</v>
      </c>
      <c r="F406">
        <v>230.55</v>
      </c>
      <c r="G406" s="2">
        <v>-2.3099999999999999E-2</v>
      </c>
      <c r="H406">
        <v>-11830.3</v>
      </c>
      <c r="I406" s="2">
        <v>-2.35E-2</v>
      </c>
      <c r="J406">
        <v>2134</v>
      </c>
      <c r="K406">
        <v>503624</v>
      </c>
      <c r="L406">
        <v>284661.84999999998</v>
      </c>
      <c r="M406">
        <v>22</v>
      </c>
      <c r="N406">
        <v>-537.74</v>
      </c>
      <c r="O406" s="2">
        <v>-2.3099999999999999E-2</v>
      </c>
      <c r="P406" s="2">
        <v>1.06E-2</v>
      </c>
      <c r="Q406" t="s">
        <v>18</v>
      </c>
      <c r="S406" t="str">
        <f t="shared" si="34"/>
        <v>Loss</v>
      </c>
      <c r="T406">
        <f t="shared" si="35"/>
        <v>2019</v>
      </c>
      <c r="U406" t="str">
        <f t="shared" si="36"/>
        <v>May</v>
      </c>
      <c r="V406" t="str">
        <f t="shared" si="37"/>
        <v>QTR2</v>
      </c>
      <c r="W406" t="str">
        <f t="shared" si="38"/>
        <v>2019-QTR2</v>
      </c>
    </row>
    <row r="407" spans="1:23" x14ac:dyDescent="0.35">
      <c r="A407" t="s">
        <v>95</v>
      </c>
      <c r="B407" t="s">
        <v>67</v>
      </c>
      <c r="C407" s="5">
        <v>43600.447916666664</v>
      </c>
      <c r="D407">
        <v>164.2</v>
      </c>
      <c r="E407" s="1">
        <v>43600.635416666664</v>
      </c>
      <c r="F407">
        <v>162.75</v>
      </c>
      <c r="G407" s="2">
        <v>-8.8000000000000005E-3</v>
      </c>
      <c r="H407">
        <v>4210.8999999999996</v>
      </c>
      <c r="I407" s="2">
        <v>8.3999999999999995E-3</v>
      </c>
      <c r="J407">
        <v>3042</v>
      </c>
      <c r="K407">
        <v>499496.41</v>
      </c>
      <c r="L407">
        <v>288872.75</v>
      </c>
      <c r="M407">
        <v>19</v>
      </c>
      <c r="N407">
        <v>221.63</v>
      </c>
      <c r="O407" s="2">
        <v>-2.3999999999999998E-3</v>
      </c>
      <c r="P407" s="2">
        <v>1.7100000000000001E-2</v>
      </c>
      <c r="Q407" t="s">
        <v>18</v>
      </c>
      <c r="S407" t="str">
        <f t="shared" si="34"/>
        <v>Profit</v>
      </c>
      <c r="T407">
        <f t="shared" si="35"/>
        <v>2019</v>
      </c>
      <c r="U407" t="str">
        <f t="shared" si="36"/>
        <v>May</v>
      </c>
      <c r="V407" t="str">
        <f t="shared" si="37"/>
        <v>QTR2</v>
      </c>
      <c r="W407" t="str">
        <f t="shared" si="38"/>
        <v>2019-QTR2</v>
      </c>
    </row>
    <row r="408" spans="1:23" x14ac:dyDescent="0.35">
      <c r="A408" t="s">
        <v>153</v>
      </c>
      <c r="B408" t="s">
        <v>67</v>
      </c>
      <c r="C408" s="5">
        <v>43600.458333333336</v>
      </c>
      <c r="D408">
        <v>836.55</v>
      </c>
      <c r="E408" s="1">
        <v>43600.635416666664</v>
      </c>
      <c r="F408">
        <v>816.1</v>
      </c>
      <c r="G408" s="2">
        <v>-2.4400000000000002E-2</v>
      </c>
      <c r="H408">
        <v>12029.1</v>
      </c>
      <c r="I408" s="2">
        <v>2.4E-2</v>
      </c>
      <c r="J408">
        <v>598</v>
      </c>
      <c r="K408">
        <v>500256.91</v>
      </c>
      <c r="L408">
        <v>300901.84999999998</v>
      </c>
      <c r="M408">
        <v>18</v>
      </c>
      <c r="N408">
        <v>668.28</v>
      </c>
      <c r="O408" s="2">
        <v>-2E-3</v>
      </c>
      <c r="P408" s="2">
        <v>2.7300000000000001E-2</v>
      </c>
      <c r="Q408" t="s">
        <v>18</v>
      </c>
      <c r="S408" t="str">
        <f t="shared" si="34"/>
        <v>Profit</v>
      </c>
      <c r="T408">
        <f t="shared" si="35"/>
        <v>2019</v>
      </c>
      <c r="U408" t="str">
        <f t="shared" si="36"/>
        <v>May</v>
      </c>
      <c r="V408" t="str">
        <f t="shared" si="37"/>
        <v>QTR2</v>
      </c>
      <c r="W408" t="str">
        <f t="shared" si="38"/>
        <v>2019-QTR2</v>
      </c>
    </row>
    <row r="409" spans="1:23" x14ac:dyDescent="0.35">
      <c r="A409" t="s">
        <v>203</v>
      </c>
      <c r="B409" t="s">
        <v>17</v>
      </c>
      <c r="C409" s="5">
        <v>43600.572916666664</v>
      </c>
      <c r="D409">
        <v>316.60000000000002</v>
      </c>
      <c r="E409" s="1">
        <v>43600.635416666664</v>
      </c>
      <c r="F409">
        <v>318.14999999999998</v>
      </c>
      <c r="G409" s="2">
        <v>4.8999999999999998E-3</v>
      </c>
      <c r="H409">
        <v>2262.9499999999998</v>
      </c>
      <c r="I409" s="2">
        <v>4.4999999999999997E-3</v>
      </c>
      <c r="J409">
        <v>1589</v>
      </c>
      <c r="K409">
        <v>503077.41</v>
      </c>
      <c r="L409">
        <v>303164.79999999999</v>
      </c>
      <c r="M409">
        <v>7</v>
      </c>
      <c r="N409">
        <v>323.27999999999997</v>
      </c>
      <c r="O409" s="2">
        <v>-6.1999999999999998E-3</v>
      </c>
      <c r="P409" s="2">
        <v>1.6400000000000001E-2</v>
      </c>
      <c r="Q409" t="s">
        <v>18</v>
      </c>
      <c r="S409" t="str">
        <f t="shared" si="34"/>
        <v>Profit</v>
      </c>
      <c r="T409">
        <f t="shared" si="35"/>
        <v>2019</v>
      </c>
      <c r="U409" t="str">
        <f t="shared" si="36"/>
        <v>May</v>
      </c>
      <c r="V409" t="str">
        <f t="shared" si="37"/>
        <v>QTR2</v>
      </c>
      <c r="W409" t="str">
        <f t="shared" si="38"/>
        <v>2019-QTR2</v>
      </c>
    </row>
    <row r="410" spans="1:23" x14ac:dyDescent="0.35">
      <c r="A410" t="s">
        <v>78</v>
      </c>
      <c r="B410" t="s">
        <v>67</v>
      </c>
      <c r="C410" s="5">
        <v>43600.614583333336</v>
      </c>
      <c r="D410">
        <v>41.25</v>
      </c>
      <c r="E410" s="1">
        <v>43600.635416666664</v>
      </c>
      <c r="F410">
        <v>40.549999999999997</v>
      </c>
      <c r="G410" s="2">
        <v>-1.7000000000000001E-2</v>
      </c>
      <c r="H410">
        <v>8264.4</v>
      </c>
      <c r="I410" s="2">
        <v>1.66E-2</v>
      </c>
      <c r="J410">
        <v>12092</v>
      </c>
      <c r="K410">
        <v>498795</v>
      </c>
      <c r="L410">
        <v>311429.2</v>
      </c>
      <c r="M410">
        <v>3</v>
      </c>
      <c r="N410">
        <v>2754.8</v>
      </c>
      <c r="O410" s="2">
        <v>-3.5999999999999999E-3</v>
      </c>
      <c r="P410" s="2">
        <v>1.7000000000000001E-2</v>
      </c>
      <c r="Q410" t="s">
        <v>18</v>
      </c>
      <c r="S410" t="str">
        <f t="shared" si="34"/>
        <v>Profit</v>
      </c>
      <c r="T410">
        <f t="shared" si="35"/>
        <v>2019</v>
      </c>
      <c r="U410" t="str">
        <f t="shared" si="36"/>
        <v>May</v>
      </c>
      <c r="V410" t="str">
        <f t="shared" si="37"/>
        <v>QTR2</v>
      </c>
      <c r="W410" t="str">
        <f t="shared" si="38"/>
        <v>2019-QTR2</v>
      </c>
    </row>
    <row r="411" spans="1:23" x14ac:dyDescent="0.35">
      <c r="A411" t="s">
        <v>157</v>
      </c>
      <c r="B411" t="s">
        <v>67</v>
      </c>
      <c r="C411" s="5">
        <v>43601.416666666664</v>
      </c>
      <c r="D411">
        <v>70.849999999999994</v>
      </c>
      <c r="E411" s="1">
        <v>43601.427083333336</v>
      </c>
      <c r="F411">
        <v>71.55</v>
      </c>
      <c r="G411" s="2">
        <v>9.9000000000000008E-3</v>
      </c>
      <c r="H411">
        <v>-5143.3999999999996</v>
      </c>
      <c r="I411" s="2">
        <v>-1.03E-2</v>
      </c>
      <c r="J411">
        <v>7062</v>
      </c>
      <c r="K411">
        <v>500342.69</v>
      </c>
      <c r="L411">
        <v>306285.8</v>
      </c>
      <c r="M411">
        <v>2</v>
      </c>
      <c r="N411">
        <v>-2571.6999999999998</v>
      </c>
      <c r="O411" s="2">
        <v>-9.9000000000000008E-3</v>
      </c>
      <c r="P411" s="2">
        <v>4.8999999999999998E-3</v>
      </c>
      <c r="Q411" t="s">
        <v>18</v>
      </c>
      <c r="S411" t="str">
        <f t="shared" si="34"/>
        <v>Loss</v>
      </c>
      <c r="T411">
        <f t="shared" si="35"/>
        <v>2019</v>
      </c>
      <c r="U411" t="str">
        <f t="shared" si="36"/>
        <v>May</v>
      </c>
      <c r="V411" t="str">
        <f t="shared" si="37"/>
        <v>QTR2</v>
      </c>
      <c r="W411" t="str">
        <f t="shared" si="38"/>
        <v>2019-QTR2</v>
      </c>
    </row>
    <row r="412" spans="1:23" x14ac:dyDescent="0.35">
      <c r="A412" t="s">
        <v>93</v>
      </c>
      <c r="B412" t="s">
        <v>67</v>
      </c>
      <c r="C412" s="5">
        <v>43601.4375</v>
      </c>
      <c r="D412">
        <v>240.25</v>
      </c>
      <c r="E412" s="1">
        <v>43601.458333333336</v>
      </c>
      <c r="F412">
        <v>238.85</v>
      </c>
      <c r="G412" s="2">
        <v>-5.7999999999999996E-3</v>
      </c>
      <c r="H412">
        <v>2714.8</v>
      </c>
      <c r="I412" s="2">
        <v>5.4000000000000003E-3</v>
      </c>
      <c r="J412">
        <v>2082</v>
      </c>
      <c r="K412">
        <v>500200.5</v>
      </c>
      <c r="L412">
        <v>309000.59999999998</v>
      </c>
      <c r="M412">
        <v>3</v>
      </c>
      <c r="N412">
        <v>904.93</v>
      </c>
      <c r="O412" s="2">
        <v>0</v>
      </c>
      <c r="P412" s="2">
        <v>1.8700000000000001E-2</v>
      </c>
      <c r="Q412" t="s">
        <v>18</v>
      </c>
      <c r="S412" t="str">
        <f t="shared" si="34"/>
        <v>Profit</v>
      </c>
      <c r="T412">
        <f t="shared" si="35"/>
        <v>2019</v>
      </c>
      <c r="U412" t="str">
        <f t="shared" si="36"/>
        <v>May</v>
      </c>
      <c r="V412" t="str">
        <f t="shared" si="37"/>
        <v>QTR2</v>
      </c>
      <c r="W412" t="str">
        <f t="shared" si="38"/>
        <v>2019-QTR2</v>
      </c>
    </row>
    <row r="413" spans="1:23" x14ac:dyDescent="0.35">
      <c r="A413" t="s">
        <v>192</v>
      </c>
      <c r="B413" t="s">
        <v>67</v>
      </c>
      <c r="C413" s="5">
        <v>43601.427083333336</v>
      </c>
      <c r="D413">
        <v>574.29999999999995</v>
      </c>
      <c r="E413" s="1">
        <v>43601.5</v>
      </c>
      <c r="F413">
        <v>578.4</v>
      </c>
      <c r="G413" s="2">
        <v>7.1000000000000004E-3</v>
      </c>
      <c r="H413">
        <v>-3758.8</v>
      </c>
      <c r="I413" s="2">
        <v>-7.4999999999999997E-3</v>
      </c>
      <c r="J413">
        <v>868</v>
      </c>
      <c r="K413">
        <v>498492.38</v>
      </c>
      <c r="L413">
        <v>305241.8</v>
      </c>
      <c r="M413">
        <v>8</v>
      </c>
      <c r="N413">
        <v>-469.85</v>
      </c>
      <c r="O413" s="2">
        <v>-7.1000000000000004E-3</v>
      </c>
      <c r="P413" s="2">
        <v>1.0200000000000001E-2</v>
      </c>
      <c r="Q413" t="s">
        <v>18</v>
      </c>
      <c r="S413" t="str">
        <f t="shared" si="34"/>
        <v>Loss</v>
      </c>
      <c r="T413">
        <f t="shared" si="35"/>
        <v>2019</v>
      </c>
      <c r="U413" t="str">
        <f t="shared" si="36"/>
        <v>May</v>
      </c>
      <c r="V413" t="str">
        <f t="shared" si="37"/>
        <v>QTR2</v>
      </c>
      <c r="W413" t="str">
        <f t="shared" si="38"/>
        <v>2019-QTR2</v>
      </c>
    </row>
    <row r="414" spans="1:23" x14ac:dyDescent="0.35">
      <c r="A414" t="s">
        <v>146</v>
      </c>
      <c r="B414" t="s">
        <v>67</v>
      </c>
      <c r="C414" s="5">
        <v>43601.40625</v>
      </c>
      <c r="D414">
        <v>204.1</v>
      </c>
      <c r="E414" s="1">
        <v>43601.510416666664</v>
      </c>
      <c r="F414">
        <v>203.55</v>
      </c>
      <c r="G414" s="2">
        <v>-2.7000000000000001E-3</v>
      </c>
      <c r="H414">
        <v>1145.3</v>
      </c>
      <c r="I414" s="2">
        <v>2.3E-3</v>
      </c>
      <c r="J414">
        <v>2446</v>
      </c>
      <c r="K414">
        <v>499228.63</v>
      </c>
      <c r="L414">
        <v>306387.09999999998</v>
      </c>
      <c r="M414">
        <v>11</v>
      </c>
      <c r="N414">
        <v>104.12</v>
      </c>
      <c r="O414" s="2">
        <v>-1.6999999999999999E-3</v>
      </c>
      <c r="P414" s="2">
        <v>1.0500000000000001E-2</v>
      </c>
      <c r="Q414" t="s">
        <v>18</v>
      </c>
      <c r="S414" t="str">
        <f t="shared" si="34"/>
        <v>Profit</v>
      </c>
      <c r="T414">
        <f t="shared" si="35"/>
        <v>2019</v>
      </c>
      <c r="U414" t="str">
        <f t="shared" si="36"/>
        <v>May</v>
      </c>
      <c r="V414" t="str">
        <f t="shared" si="37"/>
        <v>QTR2</v>
      </c>
      <c r="W414" t="str">
        <f t="shared" si="38"/>
        <v>2019-QTR2</v>
      </c>
    </row>
    <row r="415" spans="1:23" x14ac:dyDescent="0.35">
      <c r="A415" t="s">
        <v>90</v>
      </c>
      <c r="B415" t="s">
        <v>67</v>
      </c>
      <c r="C415" s="5">
        <v>43601.416666666664</v>
      </c>
      <c r="D415">
        <v>114.65</v>
      </c>
      <c r="E415" s="1">
        <v>43601.572916666664</v>
      </c>
      <c r="F415">
        <v>115.85</v>
      </c>
      <c r="G415" s="2">
        <v>1.0500000000000001E-2</v>
      </c>
      <c r="H415">
        <v>-5428.4</v>
      </c>
      <c r="I415" s="2">
        <v>-1.09E-2</v>
      </c>
      <c r="J415">
        <v>4357</v>
      </c>
      <c r="K415">
        <v>499530.06</v>
      </c>
      <c r="L415">
        <v>300958.7</v>
      </c>
      <c r="M415">
        <v>16</v>
      </c>
      <c r="N415">
        <v>-339.27</v>
      </c>
      <c r="O415" s="2">
        <v>-1.0500000000000001E-2</v>
      </c>
      <c r="P415" s="2">
        <v>3.5000000000000001E-3</v>
      </c>
      <c r="Q415" t="s">
        <v>18</v>
      </c>
      <c r="S415" t="str">
        <f t="shared" si="34"/>
        <v>Loss</v>
      </c>
      <c r="T415">
        <f t="shared" si="35"/>
        <v>2019</v>
      </c>
      <c r="U415" t="str">
        <f t="shared" si="36"/>
        <v>May</v>
      </c>
      <c r="V415" t="str">
        <f t="shared" si="37"/>
        <v>QTR2</v>
      </c>
      <c r="W415" t="str">
        <f t="shared" si="38"/>
        <v>2019-QTR2</v>
      </c>
    </row>
    <row r="416" spans="1:23" x14ac:dyDescent="0.35">
      <c r="A416" t="s">
        <v>146</v>
      </c>
      <c r="B416" t="s">
        <v>67</v>
      </c>
      <c r="C416" s="5">
        <v>43601.53125</v>
      </c>
      <c r="D416">
        <v>203.05</v>
      </c>
      <c r="E416" s="1">
        <v>43601.572916666664</v>
      </c>
      <c r="F416">
        <v>203.55</v>
      </c>
      <c r="G416" s="2">
        <v>2.5000000000000001E-3</v>
      </c>
      <c r="H416">
        <v>-1429</v>
      </c>
      <c r="I416" s="2">
        <v>-2.8999999999999998E-3</v>
      </c>
      <c r="J416">
        <v>2458</v>
      </c>
      <c r="K416">
        <v>499096.91</v>
      </c>
      <c r="L416">
        <v>299529.7</v>
      </c>
      <c r="M416">
        <v>5</v>
      </c>
      <c r="N416">
        <v>-285.8</v>
      </c>
      <c r="O416" s="2">
        <v>-2.5000000000000001E-3</v>
      </c>
      <c r="P416" s="2">
        <v>4.7000000000000002E-3</v>
      </c>
      <c r="Q416" t="s">
        <v>18</v>
      </c>
      <c r="S416" t="str">
        <f t="shared" si="34"/>
        <v>Loss</v>
      </c>
      <c r="T416">
        <f t="shared" si="35"/>
        <v>2019</v>
      </c>
      <c r="U416" t="str">
        <f t="shared" si="36"/>
        <v>May</v>
      </c>
      <c r="V416" t="str">
        <f t="shared" si="37"/>
        <v>QTR2</v>
      </c>
      <c r="W416" t="str">
        <f t="shared" si="38"/>
        <v>2019-QTR2</v>
      </c>
    </row>
    <row r="417" spans="1:23" x14ac:dyDescent="0.35">
      <c r="A417" t="s">
        <v>135</v>
      </c>
      <c r="B417" t="s">
        <v>67</v>
      </c>
      <c r="C417" s="5">
        <v>43601.572916666664</v>
      </c>
      <c r="D417">
        <v>21.9</v>
      </c>
      <c r="E417" s="1">
        <v>43601.604166666664</v>
      </c>
      <c r="F417">
        <v>21.95</v>
      </c>
      <c r="G417" s="2">
        <v>2.3E-3</v>
      </c>
      <c r="H417">
        <v>-1341.55</v>
      </c>
      <c r="I417" s="2">
        <v>-2.7000000000000001E-3</v>
      </c>
      <c r="J417">
        <v>22831</v>
      </c>
      <c r="K417">
        <v>499998.91</v>
      </c>
      <c r="L417">
        <v>298188.15000000002</v>
      </c>
      <c r="M417">
        <v>4</v>
      </c>
      <c r="N417">
        <v>-335.39</v>
      </c>
      <c r="O417" s="2">
        <v>-2.3E-3</v>
      </c>
      <c r="P417" s="2">
        <v>4.5999999999999999E-3</v>
      </c>
      <c r="Q417" t="s">
        <v>18</v>
      </c>
      <c r="S417" t="str">
        <f t="shared" si="34"/>
        <v>Loss</v>
      </c>
      <c r="T417">
        <f t="shared" si="35"/>
        <v>2019</v>
      </c>
      <c r="U417" t="str">
        <f t="shared" si="36"/>
        <v>May</v>
      </c>
      <c r="V417" t="str">
        <f t="shared" si="37"/>
        <v>QTR2</v>
      </c>
      <c r="W417" t="str">
        <f t="shared" si="38"/>
        <v>2019-QTR2</v>
      </c>
    </row>
    <row r="418" spans="1:23" x14ac:dyDescent="0.35">
      <c r="A418" t="s">
        <v>149</v>
      </c>
      <c r="B418" t="s">
        <v>17</v>
      </c>
      <c r="C418" s="5">
        <v>43601.458333333336</v>
      </c>
      <c r="D418">
        <v>93.2</v>
      </c>
      <c r="E418" s="1">
        <v>43601.635416666664</v>
      </c>
      <c r="F418">
        <v>94.7</v>
      </c>
      <c r="G418" s="2">
        <v>1.61E-2</v>
      </c>
      <c r="H418">
        <v>7864</v>
      </c>
      <c r="I418" s="2">
        <v>1.5699999999999999E-2</v>
      </c>
      <c r="J418">
        <v>5376</v>
      </c>
      <c r="K418">
        <v>501043.19</v>
      </c>
      <c r="L418">
        <v>306052.15000000002</v>
      </c>
      <c r="M418">
        <v>18</v>
      </c>
      <c r="N418">
        <v>436.89</v>
      </c>
      <c r="O418" s="2">
        <v>-3.8E-3</v>
      </c>
      <c r="P418" s="2">
        <v>1.9800000000000002E-2</v>
      </c>
      <c r="Q418" t="s">
        <v>18</v>
      </c>
      <c r="S418" t="str">
        <f t="shared" si="34"/>
        <v>Profit</v>
      </c>
      <c r="T418">
        <f t="shared" si="35"/>
        <v>2019</v>
      </c>
      <c r="U418" t="str">
        <f t="shared" si="36"/>
        <v>May</v>
      </c>
      <c r="V418" t="str">
        <f t="shared" si="37"/>
        <v>QTR2</v>
      </c>
      <c r="W418" t="str">
        <f t="shared" si="38"/>
        <v>2019-QTR2</v>
      </c>
    </row>
    <row r="419" spans="1:23" x14ac:dyDescent="0.35">
      <c r="A419" t="s">
        <v>194</v>
      </c>
      <c r="B419" t="s">
        <v>17</v>
      </c>
      <c r="C419" s="5">
        <v>43601.520833333336</v>
      </c>
      <c r="D419">
        <v>214.4</v>
      </c>
      <c r="E419" s="1">
        <v>43601.635416666664</v>
      </c>
      <c r="F419">
        <v>219.5</v>
      </c>
      <c r="G419" s="2">
        <v>2.3800000000000002E-2</v>
      </c>
      <c r="H419">
        <v>11728.9</v>
      </c>
      <c r="I419" s="2">
        <v>2.3400000000000001E-2</v>
      </c>
      <c r="J419">
        <v>2339</v>
      </c>
      <c r="K419">
        <v>501481.59</v>
      </c>
      <c r="L419">
        <v>317781.05</v>
      </c>
      <c r="M419">
        <v>12</v>
      </c>
      <c r="N419">
        <v>977.41</v>
      </c>
      <c r="O419" s="2">
        <v>-4.1999999999999997E-3</v>
      </c>
      <c r="P419" s="2">
        <v>2.9399999999999999E-2</v>
      </c>
      <c r="Q419" t="s">
        <v>18</v>
      </c>
      <c r="S419" t="str">
        <f t="shared" si="34"/>
        <v>Profit</v>
      </c>
      <c r="T419">
        <f t="shared" si="35"/>
        <v>2019</v>
      </c>
      <c r="U419" t="str">
        <f t="shared" si="36"/>
        <v>May</v>
      </c>
      <c r="V419" t="str">
        <f t="shared" si="37"/>
        <v>QTR2</v>
      </c>
      <c r="W419" t="str">
        <f t="shared" si="38"/>
        <v>2019-QTR2</v>
      </c>
    </row>
    <row r="420" spans="1:23" x14ac:dyDescent="0.35">
      <c r="A420" t="s">
        <v>122</v>
      </c>
      <c r="B420" t="s">
        <v>17</v>
      </c>
      <c r="C420" s="5">
        <v>43601.583333333336</v>
      </c>
      <c r="D420">
        <v>93.3</v>
      </c>
      <c r="E420" s="1">
        <v>43601.635416666664</v>
      </c>
      <c r="F420">
        <v>95</v>
      </c>
      <c r="G420" s="2">
        <v>1.8200000000000001E-2</v>
      </c>
      <c r="H420">
        <v>8920.5</v>
      </c>
      <c r="I420" s="2">
        <v>1.78E-2</v>
      </c>
      <c r="J420">
        <v>5365</v>
      </c>
      <c r="K420">
        <v>500554.53</v>
      </c>
      <c r="L420">
        <v>326701.55</v>
      </c>
      <c r="M420">
        <v>6</v>
      </c>
      <c r="N420">
        <v>1486.75</v>
      </c>
      <c r="O420" s="2">
        <v>-3.2000000000000002E-3</v>
      </c>
      <c r="P420" s="2">
        <v>1.8200000000000001E-2</v>
      </c>
      <c r="Q420" t="s">
        <v>18</v>
      </c>
      <c r="S420" t="str">
        <f t="shared" si="34"/>
        <v>Profit</v>
      </c>
      <c r="T420">
        <f t="shared" si="35"/>
        <v>2019</v>
      </c>
      <c r="U420" t="str">
        <f t="shared" si="36"/>
        <v>May</v>
      </c>
      <c r="V420" t="str">
        <f t="shared" si="37"/>
        <v>QTR2</v>
      </c>
      <c r="W420" t="str">
        <f t="shared" si="38"/>
        <v>2019-QTR2</v>
      </c>
    </row>
    <row r="421" spans="1:23" x14ac:dyDescent="0.35">
      <c r="A421" t="s">
        <v>91</v>
      </c>
      <c r="B421" t="s">
        <v>17</v>
      </c>
      <c r="C421" s="5">
        <v>43601.604166666664</v>
      </c>
      <c r="D421">
        <v>39.950000000000003</v>
      </c>
      <c r="E421" s="1">
        <v>43601.635416666664</v>
      </c>
      <c r="F421">
        <v>40.6</v>
      </c>
      <c r="G421" s="2">
        <v>1.6299999999999999E-2</v>
      </c>
      <c r="H421">
        <v>7976.35</v>
      </c>
      <c r="I421" s="2">
        <v>1.5900000000000001E-2</v>
      </c>
      <c r="J421">
        <v>12579</v>
      </c>
      <c r="K421">
        <v>502531.06</v>
      </c>
      <c r="L421">
        <v>334677.90000000002</v>
      </c>
      <c r="M421">
        <v>4</v>
      </c>
      <c r="N421">
        <v>1994.09</v>
      </c>
      <c r="O421" s="2">
        <v>-1.1299999999999999E-2</v>
      </c>
      <c r="P421" s="2">
        <v>1.6299999999999999E-2</v>
      </c>
      <c r="Q421" t="s">
        <v>18</v>
      </c>
      <c r="S421" t="str">
        <f t="shared" si="34"/>
        <v>Profit</v>
      </c>
      <c r="T421">
        <f t="shared" si="35"/>
        <v>2019</v>
      </c>
      <c r="U421" t="str">
        <f t="shared" si="36"/>
        <v>May</v>
      </c>
      <c r="V421" t="str">
        <f t="shared" si="37"/>
        <v>QTR2</v>
      </c>
      <c r="W421" t="str">
        <f t="shared" si="38"/>
        <v>2019-QTR2</v>
      </c>
    </row>
    <row r="422" spans="1:23" x14ac:dyDescent="0.35">
      <c r="A422" t="s">
        <v>150</v>
      </c>
      <c r="B422" t="s">
        <v>17</v>
      </c>
      <c r="C422" s="5">
        <v>43602.416666666664</v>
      </c>
      <c r="D422">
        <v>368.9</v>
      </c>
      <c r="E422" s="1">
        <v>43602.427083333336</v>
      </c>
      <c r="F422">
        <v>367.3</v>
      </c>
      <c r="G422" s="2">
        <v>-4.3E-3</v>
      </c>
      <c r="H422">
        <v>-2374.4</v>
      </c>
      <c r="I422" s="2">
        <v>-4.7000000000000002E-3</v>
      </c>
      <c r="J422">
        <v>1359</v>
      </c>
      <c r="K422">
        <v>501335.09</v>
      </c>
      <c r="L422">
        <v>332303.5</v>
      </c>
      <c r="M422">
        <v>2</v>
      </c>
      <c r="N422">
        <v>-1187.2</v>
      </c>
      <c r="O422" s="2">
        <v>-4.3E-3</v>
      </c>
      <c r="P422" s="2">
        <v>8.9999999999999998E-4</v>
      </c>
      <c r="Q422" t="s">
        <v>18</v>
      </c>
      <c r="S422" t="str">
        <f t="shared" si="34"/>
        <v>Loss</v>
      </c>
      <c r="T422">
        <f t="shared" si="35"/>
        <v>2019</v>
      </c>
      <c r="U422" t="str">
        <f t="shared" si="36"/>
        <v>May</v>
      </c>
      <c r="V422" t="str">
        <f t="shared" si="37"/>
        <v>QTR2</v>
      </c>
      <c r="W422" t="str">
        <f t="shared" si="38"/>
        <v>2019-QTR2</v>
      </c>
    </row>
    <row r="423" spans="1:23" x14ac:dyDescent="0.35">
      <c r="A423" t="s">
        <v>85</v>
      </c>
      <c r="B423" t="s">
        <v>17</v>
      </c>
      <c r="C423" s="5">
        <v>43602.416666666664</v>
      </c>
      <c r="D423">
        <v>606.20000000000005</v>
      </c>
      <c r="E423" s="1">
        <v>43602.489583333336</v>
      </c>
      <c r="F423">
        <v>625.5</v>
      </c>
      <c r="G423" s="2">
        <v>3.1800000000000002E-2</v>
      </c>
      <c r="H423">
        <v>15799.7</v>
      </c>
      <c r="I423" s="2">
        <v>3.1399999999999997E-2</v>
      </c>
      <c r="J423">
        <v>829</v>
      </c>
      <c r="K423">
        <v>502539.81</v>
      </c>
      <c r="L423">
        <v>348103.2</v>
      </c>
      <c r="M423">
        <v>8</v>
      </c>
      <c r="N423">
        <v>1974.96</v>
      </c>
      <c r="O423" s="2">
        <v>-4.7000000000000002E-3</v>
      </c>
      <c r="P423" s="2">
        <v>3.8399999999999997E-2</v>
      </c>
      <c r="Q423" t="s">
        <v>18</v>
      </c>
      <c r="S423" t="str">
        <f t="shared" si="34"/>
        <v>Profit</v>
      </c>
      <c r="T423">
        <f t="shared" si="35"/>
        <v>2019</v>
      </c>
      <c r="U423" t="str">
        <f t="shared" si="36"/>
        <v>May</v>
      </c>
      <c r="V423" t="str">
        <f t="shared" si="37"/>
        <v>QTR2</v>
      </c>
      <c r="W423" t="str">
        <f t="shared" si="38"/>
        <v>2019-QTR2</v>
      </c>
    </row>
    <row r="424" spans="1:23" x14ac:dyDescent="0.35">
      <c r="A424" t="s">
        <v>87</v>
      </c>
      <c r="B424" t="s">
        <v>67</v>
      </c>
      <c r="C424" s="5">
        <v>43602.4375</v>
      </c>
      <c r="D424">
        <v>35.799999999999997</v>
      </c>
      <c r="E424" s="1">
        <v>43602.552083333336</v>
      </c>
      <c r="F424">
        <v>36</v>
      </c>
      <c r="G424" s="2">
        <v>5.5999999999999999E-3</v>
      </c>
      <c r="H424">
        <v>-2981.6</v>
      </c>
      <c r="I424" s="2">
        <v>-6.0000000000000001E-3</v>
      </c>
      <c r="J424">
        <v>13908</v>
      </c>
      <c r="K424">
        <v>497906.38</v>
      </c>
      <c r="L424">
        <v>345121.6</v>
      </c>
      <c r="M424">
        <v>12</v>
      </c>
      <c r="N424">
        <v>-248.47</v>
      </c>
      <c r="O424" s="2">
        <v>-5.5999999999999999E-3</v>
      </c>
      <c r="P424" s="2">
        <v>8.3999999999999995E-3</v>
      </c>
      <c r="Q424" t="s">
        <v>18</v>
      </c>
      <c r="S424" t="str">
        <f t="shared" si="34"/>
        <v>Loss</v>
      </c>
      <c r="T424">
        <f t="shared" si="35"/>
        <v>2019</v>
      </c>
      <c r="U424" t="str">
        <f t="shared" si="36"/>
        <v>May</v>
      </c>
      <c r="V424" t="str">
        <f t="shared" si="37"/>
        <v>QTR2</v>
      </c>
      <c r="W424" t="str">
        <f t="shared" si="38"/>
        <v>2019-QTR2</v>
      </c>
    </row>
    <row r="425" spans="1:23" x14ac:dyDescent="0.35">
      <c r="A425" t="s">
        <v>98</v>
      </c>
      <c r="B425" t="s">
        <v>67</v>
      </c>
      <c r="C425" s="5">
        <v>43602.40625</v>
      </c>
      <c r="D425">
        <v>686.4</v>
      </c>
      <c r="E425" s="1">
        <v>43602.635416666664</v>
      </c>
      <c r="F425">
        <v>669.15</v>
      </c>
      <c r="G425" s="2">
        <v>-2.5100000000000001E-2</v>
      </c>
      <c r="H425">
        <v>12271.75</v>
      </c>
      <c r="I425" s="2">
        <v>2.47E-2</v>
      </c>
      <c r="J425">
        <v>723</v>
      </c>
      <c r="K425">
        <v>496267.22</v>
      </c>
      <c r="L425">
        <v>357393.35</v>
      </c>
      <c r="M425">
        <v>23</v>
      </c>
      <c r="N425">
        <v>533.54999999999995</v>
      </c>
      <c r="O425" s="2">
        <v>-1.2200000000000001E-2</v>
      </c>
      <c r="P425" s="2">
        <v>3.5299999999999998E-2</v>
      </c>
      <c r="Q425" t="s">
        <v>18</v>
      </c>
      <c r="S425" t="str">
        <f t="shared" si="34"/>
        <v>Profit</v>
      </c>
      <c r="T425">
        <f t="shared" si="35"/>
        <v>2019</v>
      </c>
      <c r="U425" t="str">
        <f t="shared" si="36"/>
        <v>May</v>
      </c>
      <c r="V425" t="str">
        <f t="shared" si="37"/>
        <v>QTR2</v>
      </c>
      <c r="W425" t="str">
        <f t="shared" si="38"/>
        <v>2019-QTR2</v>
      </c>
    </row>
    <row r="426" spans="1:23" x14ac:dyDescent="0.35">
      <c r="A426" t="s">
        <v>150</v>
      </c>
      <c r="B426" t="s">
        <v>17</v>
      </c>
      <c r="C426" s="5">
        <v>43602.458333333336</v>
      </c>
      <c r="D426">
        <v>368.9</v>
      </c>
      <c r="E426" s="1">
        <v>43602.635416666664</v>
      </c>
      <c r="F426">
        <v>371.5</v>
      </c>
      <c r="G426" s="2">
        <v>7.0000000000000001E-3</v>
      </c>
      <c r="H426">
        <v>3330.8</v>
      </c>
      <c r="I426" s="2">
        <v>6.6E-3</v>
      </c>
      <c r="J426">
        <v>1358</v>
      </c>
      <c r="K426">
        <v>500966.19</v>
      </c>
      <c r="L426">
        <v>360724.15</v>
      </c>
      <c r="M426">
        <v>18</v>
      </c>
      <c r="N426">
        <v>185.04</v>
      </c>
      <c r="O426" s="2">
        <v>-2.3999999999999998E-3</v>
      </c>
      <c r="P426" s="2">
        <v>2.3199999999999998E-2</v>
      </c>
      <c r="Q426" t="s">
        <v>18</v>
      </c>
      <c r="S426" t="str">
        <f t="shared" si="34"/>
        <v>Profit</v>
      </c>
      <c r="T426">
        <f t="shared" si="35"/>
        <v>2019</v>
      </c>
      <c r="U426" t="str">
        <f t="shared" si="36"/>
        <v>May</v>
      </c>
      <c r="V426" t="str">
        <f t="shared" si="37"/>
        <v>QTR2</v>
      </c>
      <c r="W426" t="str">
        <f t="shared" si="38"/>
        <v>2019-QTR2</v>
      </c>
    </row>
    <row r="427" spans="1:23" x14ac:dyDescent="0.35">
      <c r="A427" t="s">
        <v>171</v>
      </c>
      <c r="B427" t="s">
        <v>17</v>
      </c>
      <c r="C427" s="5">
        <v>43602.489583333336</v>
      </c>
      <c r="D427">
        <v>528.9</v>
      </c>
      <c r="E427" s="1">
        <v>43602.635416666664</v>
      </c>
      <c r="F427">
        <v>533.5</v>
      </c>
      <c r="G427" s="2">
        <v>8.6999999999999994E-3</v>
      </c>
      <c r="H427">
        <v>4147</v>
      </c>
      <c r="I427" s="2">
        <v>8.3000000000000001E-3</v>
      </c>
      <c r="J427">
        <v>945</v>
      </c>
      <c r="K427">
        <v>499810.53</v>
      </c>
      <c r="L427">
        <v>364871.15</v>
      </c>
      <c r="M427">
        <v>15</v>
      </c>
      <c r="N427">
        <v>276.47000000000003</v>
      </c>
      <c r="O427" s="2">
        <v>-4.0000000000000002E-4</v>
      </c>
      <c r="P427" s="2">
        <v>1.89E-2</v>
      </c>
      <c r="Q427" t="s">
        <v>18</v>
      </c>
      <c r="S427" t="str">
        <f t="shared" si="34"/>
        <v>Profit</v>
      </c>
      <c r="T427">
        <f t="shared" si="35"/>
        <v>2019</v>
      </c>
      <c r="U427" t="str">
        <f t="shared" si="36"/>
        <v>May</v>
      </c>
      <c r="V427" t="str">
        <f t="shared" si="37"/>
        <v>QTR2</v>
      </c>
      <c r="W427" t="str">
        <f t="shared" si="38"/>
        <v>2019-QTR2</v>
      </c>
    </row>
    <row r="428" spans="1:23" x14ac:dyDescent="0.35">
      <c r="A428" t="s">
        <v>141</v>
      </c>
      <c r="B428" t="s">
        <v>17</v>
      </c>
      <c r="C428" s="5">
        <v>43602.552083333336</v>
      </c>
      <c r="D428">
        <v>552.20000000000005</v>
      </c>
      <c r="E428" s="1">
        <v>43602.635416666664</v>
      </c>
      <c r="F428">
        <v>554.25</v>
      </c>
      <c r="G428" s="2">
        <v>3.7000000000000002E-3</v>
      </c>
      <c r="H428">
        <v>1659.35</v>
      </c>
      <c r="I428" s="2">
        <v>3.3E-3</v>
      </c>
      <c r="J428">
        <v>907</v>
      </c>
      <c r="K428">
        <v>500845.41</v>
      </c>
      <c r="L428">
        <v>366530.5</v>
      </c>
      <c r="M428">
        <v>9</v>
      </c>
      <c r="N428">
        <v>184.37</v>
      </c>
      <c r="O428" s="2">
        <v>-2.3999999999999998E-3</v>
      </c>
      <c r="P428" s="2">
        <v>1.23E-2</v>
      </c>
      <c r="Q428" t="s">
        <v>18</v>
      </c>
      <c r="S428" t="str">
        <f t="shared" si="34"/>
        <v>Profit</v>
      </c>
      <c r="T428">
        <f t="shared" si="35"/>
        <v>2019</v>
      </c>
      <c r="U428" t="str">
        <f t="shared" si="36"/>
        <v>May</v>
      </c>
      <c r="V428" t="str">
        <f t="shared" si="37"/>
        <v>QTR2</v>
      </c>
      <c r="W428" t="str">
        <f t="shared" si="38"/>
        <v>2019-QTR2</v>
      </c>
    </row>
    <row r="429" spans="1:23" x14ac:dyDescent="0.35">
      <c r="A429" t="s">
        <v>77</v>
      </c>
      <c r="B429" t="s">
        <v>17</v>
      </c>
      <c r="C429" s="5">
        <v>43605.40625</v>
      </c>
      <c r="D429">
        <v>5.5</v>
      </c>
      <c r="E429" s="1">
        <v>43605.427083333336</v>
      </c>
      <c r="F429">
        <v>5.7</v>
      </c>
      <c r="G429" s="2">
        <v>3.6400000000000002E-2</v>
      </c>
      <c r="H429">
        <v>17818</v>
      </c>
      <c r="I429" s="2">
        <v>3.5999999999999997E-2</v>
      </c>
      <c r="J429">
        <v>90090</v>
      </c>
      <c r="K429">
        <v>495495</v>
      </c>
      <c r="L429">
        <v>384348.5</v>
      </c>
      <c r="M429">
        <v>3</v>
      </c>
      <c r="N429">
        <v>5939.33</v>
      </c>
      <c r="O429" s="2">
        <v>0</v>
      </c>
      <c r="P429" s="2">
        <v>5.45E-2</v>
      </c>
      <c r="Q429" t="s">
        <v>18</v>
      </c>
      <c r="S429" t="str">
        <f t="shared" si="34"/>
        <v>Profit</v>
      </c>
      <c r="T429">
        <f t="shared" si="35"/>
        <v>2019</v>
      </c>
      <c r="U429" t="str">
        <f t="shared" si="36"/>
        <v>May</v>
      </c>
      <c r="V429" t="str">
        <f t="shared" si="37"/>
        <v>QTR2</v>
      </c>
      <c r="W429" t="str">
        <f t="shared" si="38"/>
        <v>2019-QTR2</v>
      </c>
    </row>
    <row r="430" spans="1:23" x14ac:dyDescent="0.35">
      <c r="A430" t="s">
        <v>101</v>
      </c>
      <c r="B430" t="s">
        <v>17</v>
      </c>
      <c r="C430" s="5">
        <v>43605.40625</v>
      </c>
      <c r="D430">
        <v>367.85</v>
      </c>
      <c r="E430" s="1">
        <v>43605.427083333336</v>
      </c>
      <c r="F430">
        <v>367.55</v>
      </c>
      <c r="G430" s="2">
        <v>-8.0000000000000004E-4</v>
      </c>
      <c r="H430">
        <v>-607.70000000000005</v>
      </c>
      <c r="I430" s="2">
        <v>-1.1999999999999999E-3</v>
      </c>
      <c r="J430">
        <v>1359</v>
      </c>
      <c r="K430">
        <v>499908.16</v>
      </c>
      <c r="L430">
        <v>383740.8</v>
      </c>
      <c r="M430">
        <v>3</v>
      </c>
      <c r="N430">
        <v>-202.57</v>
      </c>
      <c r="O430" s="2">
        <v>-8.0000000000000004E-4</v>
      </c>
      <c r="P430" s="2">
        <v>6.4999999999999997E-3</v>
      </c>
      <c r="Q430" t="s">
        <v>18</v>
      </c>
      <c r="S430" t="str">
        <f t="shared" si="34"/>
        <v>Loss</v>
      </c>
      <c r="T430">
        <f t="shared" si="35"/>
        <v>2019</v>
      </c>
      <c r="U430" t="str">
        <f t="shared" si="36"/>
        <v>May</v>
      </c>
      <c r="V430" t="str">
        <f t="shared" si="37"/>
        <v>QTR2</v>
      </c>
      <c r="W430" t="str">
        <f t="shared" si="38"/>
        <v>2019-QTR2</v>
      </c>
    </row>
    <row r="431" spans="1:23" x14ac:dyDescent="0.35">
      <c r="A431" t="s">
        <v>190</v>
      </c>
      <c r="B431" t="s">
        <v>17</v>
      </c>
      <c r="C431" s="5">
        <v>43605.40625</v>
      </c>
      <c r="D431">
        <v>224.5</v>
      </c>
      <c r="E431" s="1">
        <v>43605.510416666664</v>
      </c>
      <c r="F431">
        <v>226.85</v>
      </c>
      <c r="G431" s="2">
        <v>1.0500000000000001E-2</v>
      </c>
      <c r="H431">
        <v>5047.55</v>
      </c>
      <c r="I431" s="2">
        <v>1.01E-2</v>
      </c>
      <c r="J431">
        <v>2233</v>
      </c>
      <c r="K431">
        <v>501308.5</v>
      </c>
      <c r="L431">
        <v>388788.35</v>
      </c>
      <c r="M431">
        <v>11</v>
      </c>
      <c r="N431">
        <v>458.87</v>
      </c>
      <c r="O431" s="2">
        <v>-6.0000000000000001E-3</v>
      </c>
      <c r="P431" s="2">
        <v>1.7399999999999999E-2</v>
      </c>
      <c r="Q431" t="s">
        <v>18</v>
      </c>
      <c r="S431" t="str">
        <f t="shared" si="34"/>
        <v>Profit</v>
      </c>
      <c r="T431">
        <f t="shared" si="35"/>
        <v>2019</v>
      </c>
      <c r="U431" t="str">
        <f t="shared" si="36"/>
        <v>May</v>
      </c>
      <c r="V431" t="str">
        <f t="shared" si="37"/>
        <v>QTR2</v>
      </c>
      <c r="W431" t="str">
        <f t="shared" si="38"/>
        <v>2019-QTR2</v>
      </c>
    </row>
    <row r="432" spans="1:23" x14ac:dyDescent="0.35">
      <c r="A432" t="s">
        <v>79</v>
      </c>
      <c r="B432" t="s">
        <v>17</v>
      </c>
      <c r="C432" s="5">
        <v>43605.510416666664</v>
      </c>
      <c r="D432">
        <v>9.65</v>
      </c>
      <c r="E432" s="1">
        <v>43605.541666666664</v>
      </c>
      <c r="F432">
        <v>9.8000000000000007</v>
      </c>
      <c r="G432" s="2">
        <v>1.55E-2</v>
      </c>
      <c r="H432">
        <v>7571.95</v>
      </c>
      <c r="I432" s="2">
        <v>1.5100000000000001E-2</v>
      </c>
      <c r="J432">
        <v>51813</v>
      </c>
      <c r="K432">
        <v>499995.44</v>
      </c>
      <c r="L432">
        <v>396360.3</v>
      </c>
      <c r="M432">
        <v>4</v>
      </c>
      <c r="N432">
        <v>1892.99</v>
      </c>
      <c r="O432" s="2">
        <v>0</v>
      </c>
      <c r="P432" s="2">
        <v>3.6299999999999999E-2</v>
      </c>
      <c r="Q432" t="s">
        <v>18</v>
      </c>
      <c r="S432" t="str">
        <f t="shared" si="34"/>
        <v>Profit</v>
      </c>
      <c r="T432">
        <f t="shared" si="35"/>
        <v>2019</v>
      </c>
      <c r="U432" t="str">
        <f t="shared" si="36"/>
        <v>May</v>
      </c>
      <c r="V432" t="str">
        <f t="shared" si="37"/>
        <v>QTR2</v>
      </c>
      <c r="W432" t="str">
        <f t="shared" si="38"/>
        <v>2019-QTR2</v>
      </c>
    </row>
    <row r="433" spans="1:23" x14ac:dyDescent="0.35">
      <c r="A433" t="s">
        <v>185</v>
      </c>
      <c r="B433" t="s">
        <v>17</v>
      </c>
      <c r="C433" s="5">
        <v>43605.541666666664</v>
      </c>
      <c r="D433">
        <v>96.45</v>
      </c>
      <c r="E433" s="1">
        <v>43605.5625</v>
      </c>
      <c r="F433">
        <v>95.65</v>
      </c>
      <c r="G433" s="2">
        <v>-8.3000000000000001E-3</v>
      </c>
      <c r="H433">
        <v>-4380</v>
      </c>
      <c r="I433" s="2">
        <v>-8.6999999999999994E-3</v>
      </c>
      <c r="J433">
        <v>5225</v>
      </c>
      <c r="K433">
        <v>503951.22</v>
      </c>
      <c r="L433">
        <v>391980.3</v>
      </c>
      <c r="M433">
        <v>3</v>
      </c>
      <c r="N433">
        <v>-1460</v>
      </c>
      <c r="O433" s="2">
        <v>-9.2999999999999992E-3</v>
      </c>
      <c r="P433" s="2">
        <v>6.7000000000000002E-3</v>
      </c>
      <c r="Q433" t="s">
        <v>18</v>
      </c>
      <c r="S433" t="str">
        <f t="shared" si="34"/>
        <v>Loss</v>
      </c>
      <c r="T433">
        <f t="shared" si="35"/>
        <v>2019</v>
      </c>
      <c r="U433" t="str">
        <f t="shared" si="36"/>
        <v>May</v>
      </c>
      <c r="V433" t="str">
        <f t="shared" si="37"/>
        <v>QTR2</v>
      </c>
      <c r="W433" t="str">
        <f t="shared" si="38"/>
        <v>2019-QTR2</v>
      </c>
    </row>
    <row r="434" spans="1:23" x14ac:dyDescent="0.35">
      <c r="A434" t="s">
        <v>208</v>
      </c>
      <c r="B434" t="s">
        <v>17</v>
      </c>
      <c r="C434" s="5">
        <v>43605.5625</v>
      </c>
      <c r="D434">
        <v>57.5</v>
      </c>
      <c r="E434" s="1">
        <v>43605.59375</v>
      </c>
      <c r="F434">
        <v>57.25</v>
      </c>
      <c r="G434" s="2">
        <v>-4.3E-3</v>
      </c>
      <c r="H434">
        <v>-2374</v>
      </c>
      <c r="I434" s="2">
        <v>-4.7000000000000002E-3</v>
      </c>
      <c r="J434">
        <v>8696</v>
      </c>
      <c r="K434">
        <v>500020</v>
      </c>
      <c r="L434">
        <v>389606.3</v>
      </c>
      <c r="M434">
        <v>4</v>
      </c>
      <c r="N434">
        <v>-593.5</v>
      </c>
      <c r="O434" s="2">
        <v>-5.1999999999999998E-3</v>
      </c>
      <c r="P434" s="2">
        <v>1.6999999999999999E-3</v>
      </c>
      <c r="Q434" t="s">
        <v>18</v>
      </c>
      <c r="S434" t="str">
        <f t="shared" si="34"/>
        <v>Loss</v>
      </c>
      <c r="T434">
        <f t="shared" si="35"/>
        <v>2019</v>
      </c>
      <c r="U434" t="str">
        <f t="shared" si="36"/>
        <v>May</v>
      </c>
      <c r="V434" t="str">
        <f t="shared" si="37"/>
        <v>QTR2</v>
      </c>
      <c r="W434" t="str">
        <f t="shared" si="38"/>
        <v>2019-QTR2</v>
      </c>
    </row>
    <row r="435" spans="1:23" x14ac:dyDescent="0.35">
      <c r="A435" t="s">
        <v>96</v>
      </c>
      <c r="B435" t="s">
        <v>17</v>
      </c>
      <c r="C435" s="5">
        <v>43605.40625</v>
      </c>
      <c r="D435">
        <v>407.35</v>
      </c>
      <c r="E435" s="1">
        <v>43605.635416666664</v>
      </c>
      <c r="F435">
        <v>408.8</v>
      </c>
      <c r="G435" s="2">
        <v>3.5999999999999999E-3</v>
      </c>
      <c r="H435">
        <v>1586.4</v>
      </c>
      <c r="I435" s="2">
        <v>3.2000000000000002E-3</v>
      </c>
      <c r="J435">
        <v>1232</v>
      </c>
      <c r="K435">
        <v>501855.22</v>
      </c>
      <c r="L435">
        <v>391192.7</v>
      </c>
      <c r="M435">
        <v>23</v>
      </c>
      <c r="N435">
        <v>68.97</v>
      </c>
      <c r="O435" s="2">
        <v>-5.4000000000000003E-3</v>
      </c>
      <c r="P435" s="2">
        <v>1.6799999999999999E-2</v>
      </c>
      <c r="Q435" t="s">
        <v>18</v>
      </c>
      <c r="S435" t="str">
        <f t="shared" si="34"/>
        <v>Profit</v>
      </c>
      <c r="T435">
        <f t="shared" si="35"/>
        <v>2019</v>
      </c>
      <c r="U435" t="str">
        <f t="shared" si="36"/>
        <v>May</v>
      </c>
      <c r="V435" t="str">
        <f t="shared" si="37"/>
        <v>QTR2</v>
      </c>
      <c r="W435" t="str">
        <f t="shared" si="38"/>
        <v>2019-QTR2</v>
      </c>
    </row>
    <row r="436" spans="1:23" x14ac:dyDescent="0.35">
      <c r="A436" t="s">
        <v>183</v>
      </c>
      <c r="B436" t="s">
        <v>17</v>
      </c>
      <c r="C436" s="5">
        <v>43605.427083333336</v>
      </c>
      <c r="D436">
        <v>28.9</v>
      </c>
      <c r="E436" s="1">
        <v>43605.635416666664</v>
      </c>
      <c r="F436">
        <v>29.05</v>
      </c>
      <c r="G436" s="2">
        <v>5.1999999999999998E-3</v>
      </c>
      <c r="H436">
        <v>2390.65</v>
      </c>
      <c r="I436" s="2">
        <v>4.7999999999999996E-3</v>
      </c>
      <c r="J436">
        <v>17271</v>
      </c>
      <c r="K436">
        <v>499131.91</v>
      </c>
      <c r="L436">
        <v>393583.35</v>
      </c>
      <c r="M436">
        <v>21</v>
      </c>
      <c r="N436">
        <v>113.84</v>
      </c>
      <c r="O436" s="2">
        <v>-6.8999999999999999E-3</v>
      </c>
      <c r="P436" s="2">
        <v>8.6999999999999994E-3</v>
      </c>
      <c r="Q436" t="s">
        <v>18</v>
      </c>
      <c r="S436" t="str">
        <f t="shared" si="34"/>
        <v>Profit</v>
      </c>
      <c r="T436">
        <f t="shared" si="35"/>
        <v>2019</v>
      </c>
      <c r="U436" t="str">
        <f t="shared" si="36"/>
        <v>May</v>
      </c>
      <c r="V436" t="str">
        <f t="shared" si="37"/>
        <v>QTR2</v>
      </c>
      <c r="W436" t="str">
        <f t="shared" si="38"/>
        <v>2019-QTR2</v>
      </c>
    </row>
    <row r="437" spans="1:23" x14ac:dyDescent="0.35">
      <c r="A437" t="s">
        <v>164</v>
      </c>
      <c r="B437" t="s">
        <v>17</v>
      </c>
      <c r="C437" s="5">
        <v>43605.427083333336</v>
      </c>
      <c r="D437">
        <v>50.9</v>
      </c>
      <c r="E437" s="1">
        <v>43605.635416666664</v>
      </c>
      <c r="F437">
        <v>51.65</v>
      </c>
      <c r="G437" s="2">
        <v>1.47E-2</v>
      </c>
      <c r="H437">
        <v>7167.25</v>
      </c>
      <c r="I437" s="2">
        <v>1.43E-2</v>
      </c>
      <c r="J437">
        <v>9823</v>
      </c>
      <c r="K437">
        <v>499990.72</v>
      </c>
      <c r="L437">
        <v>400750.6</v>
      </c>
      <c r="M437">
        <v>21</v>
      </c>
      <c r="N437">
        <v>341.3</v>
      </c>
      <c r="O437" s="2">
        <v>-1E-3</v>
      </c>
      <c r="P437" s="2">
        <v>1.8700000000000001E-2</v>
      </c>
      <c r="Q437" t="s">
        <v>18</v>
      </c>
      <c r="S437" t="str">
        <f t="shared" si="34"/>
        <v>Profit</v>
      </c>
      <c r="T437">
        <f t="shared" si="35"/>
        <v>2019</v>
      </c>
      <c r="U437" t="str">
        <f t="shared" si="36"/>
        <v>May</v>
      </c>
      <c r="V437" t="str">
        <f t="shared" si="37"/>
        <v>QTR2</v>
      </c>
      <c r="W437" t="str">
        <f t="shared" si="38"/>
        <v>2019-QTR2</v>
      </c>
    </row>
    <row r="438" spans="1:23" x14ac:dyDescent="0.35">
      <c r="A438" t="s">
        <v>121</v>
      </c>
      <c r="B438" t="s">
        <v>17</v>
      </c>
      <c r="C438" s="5">
        <v>43605.604166666664</v>
      </c>
      <c r="D438">
        <v>99.9</v>
      </c>
      <c r="E438" s="1">
        <v>43605.635416666664</v>
      </c>
      <c r="F438">
        <v>100.1</v>
      </c>
      <c r="G438" s="2">
        <v>2E-3</v>
      </c>
      <c r="H438">
        <v>807</v>
      </c>
      <c r="I438" s="2">
        <v>1.6000000000000001E-3</v>
      </c>
      <c r="J438">
        <v>5035</v>
      </c>
      <c r="K438">
        <v>502996.5</v>
      </c>
      <c r="L438">
        <v>401557.6</v>
      </c>
      <c r="M438">
        <v>4</v>
      </c>
      <c r="N438">
        <v>201.75</v>
      </c>
      <c r="O438" s="2">
        <v>-6.4999999999999997E-3</v>
      </c>
      <c r="P438" s="2">
        <v>7.0000000000000001E-3</v>
      </c>
      <c r="Q438" t="s">
        <v>18</v>
      </c>
      <c r="S438" t="str">
        <f t="shared" si="34"/>
        <v>Profit</v>
      </c>
      <c r="T438">
        <f t="shared" si="35"/>
        <v>2019</v>
      </c>
      <c r="U438" t="str">
        <f t="shared" si="36"/>
        <v>May</v>
      </c>
      <c r="V438" t="str">
        <f t="shared" si="37"/>
        <v>QTR2</v>
      </c>
      <c r="W438" t="str">
        <f t="shared" si="38"/>
        <v>2019-QTR2</v>
      </c>
    </row>
    <row r="439" spans="1:23" x14ac:dyDescent="0.35">
      <c r="A439" t="s">
        <v>66</v>
      </c>
      <c r="B439" t="s">
        <v>17</v>
      </c>
      <c r="C439" s="5">
        <v>43606.416666666664</v>
      </c>
      <c r="D439">
        <v>768.3</v>
      </c>
      <c r="E439" s="1">
        <v>43606.4375</v>
      </c>
      <c r="F439">
        <v>762.3</v>
      </c>
      <c r="G439" s="2">
        <v>-7.7999999999999996E-3</v>
      </c>
      <c r="H439">
        <v>-4112</v>
      </c>
      <c r="I439" s="2">
        <v>-8.2000000000000007E-3</v>
      </c>
      <c r="J439">
        <v>652</v>
      </c>
      <c r="K439">
        <v>500931.59</v>
      </c>
      <c r="L439">
        <v>397445.6</v>
      </c>
      <c r="M439">
        <v>3</v>
      </c>
      <c r="N439">
        <v>-1370.67</v>
      </c>
      <c r="O439" s="2">
        <v>-9.5999999999999992E-3</v>
      </c>
      <c r="P439" s="2">
        <v>1.1999999999999999E-3</v>
      </c>
      <c r="Q439" t="s">
        <v>18</v>
      </c>
      <c r="S439" t="str">
        <f t="shared" si="34"/>
        <v>Loss</v>
      </c>
      <c r="T439">
        <f t="shared" si="35"/>
        <v>2019</v>
      </c>
      <c r="U439" t="str">
        <f t="shared" si="36"/>
        <v>May</v>
      </c>
      <c r="V439" t="str">
        <f t="shared" si="37"/>
        <v>QTR2</v>
      </c>
      <c r="W439" t="str">
        <f t="shared" si="38"/>
        <v>2019-QTR2</v>
      </c>
    </row>
    <row r="440" spans="1:23" x14ac:dyDescent="0.35">
      <c r="A440" t="s">
        <v>107</v>
      </c>
      <c r="B440" t="s">
        <v>17</v>
      </c>
      <c r="C440" s="5">
        <v>43606.510416666664</v>
      </c>
      <c r="D440">
        <v>623.4</v>
      </c>
      <c r="E440" s="1">
        <v>43606.53125</v>
      </c>
      <c r="F440">
        <v>616.75</v>
      </c>
      <c r="G440" s="2">
        <v>-1.0699999999999999E-2</v>
      </c>
      <c r="H440">
        <v>-5546.6</v>
      </c>
      <c r="I440" s="2">
        <v>-1.11E-2</v>
      </c>
      <c r="J440">
        <v>804</v>
      </c>
      <c r="K440">
        <v>501213.63</v>
      </c>
      <c r="L440">
        <v>391899</v>
      </c>
      <c r="M440">
        <v>3</v>
      </c>
      <c r="N440">
        <v>-1848.87</v>
      </c>
      <c r="O440" s="2">
        <v>-1.0699999999999999E-2</v>
      </c>
      <c r="P440" s="2">
        <v>2.2000000000000001E-3</v>
      </c>
      <c r="Q440" t="s">
        <v>18</v>
      </c>
      <c r="S440" t="str">
        <f t="shared" si="34"/>
        <v>Loss</v>
      </c>
      <c r="T440">
        <f t="shared" si="35"/>
        <v>2019</v>
      </c>
      <c r="U440" t="str">
        <f t="shared" si="36"/>
        <v>May</v>
      </c>
      <c r="V440" t="str">
        <f t="shared" si="37"/>
        <v>QTR2</v>
      </c>
      <c r="W440" t="str">
        <f t="shared" si="38"/>
        <v>2019-QTR2</v>
      </c>
    </row>
    <row r="441" spans="1:23" x14ac:dyDescent="0.35">
      <c r="A441" t="s">
        <v>85</v>
      </c>
      <c r="B441" t="s">
        <v>17</v>
      </c>
      <c r="C441" s="5">
        <v>43606.427083333336</v>
      </c>
      <c r="D441">
        <v>690.8</v>
      </c>
      <c r="E441" s="1">
        <v>43606.541666666664</v>
      </c>
      <c r="F441">
        <v>706.25</v>
      </c>
      <c r="G441" s="2">
        <v>2.24E-2</v>
      </c>
      <c r="H441">
        <v>10985.8</v>
      </c>
      <c r="I441" s="2">
        <v>2.1999999999999999E-2</v>
      </c>
      <c r="J441">
        <v>724</v>
      </c>
      <c r="K441">
        <v>500139.19</v>
      </c>
      <c r="L441">
        <v>402884.8</v>
      </c>
      <c r="M441">
        <v>12</v>
      </c>
      <c r="N441">
        <v>915.48</v>
      </c>
      <c r="O441" s="2">
        <v>-4.5999999999999999E-3</v>
      </c>
      <c r="P441" s="2">
        <v>4.6300000000000001E-2</v>
      </c>
      <c r="Q441" t="s">
        <v>18</v>
      </c>
      <c r="S441" t="str">
        <f t="shared" si="34"/>
        <v>Profit</v>
      </c>
      <c r="T441">
        <f t="shared" si="35"/>
        <v>2019</v>
      </c>
      <c r="U441" t="str">
        <f t="shared" si="36"/>
        <v>May</v>
      </c>
      <c r="V441" t="str">
        <f t="shared" si="37"/>
        <v>QTR2</v>
      </c>
      <c r="W441" t="str">
        <f t="shared" si="38"/>
        <v>2019-QTR2</v>
      </c>
    </row>
    <row r="442" spans="1:23" x14ac:dyDescent="0.35">
      <c r="A442" t="s">
        <v>157</v>
      </c>
      <c r="B442" t="s">
        <v>67</v>
      </c>
      <c r="C442" s="5">
        <v>43606.541666666664</v>
      </c>
      <c r="D442">
        <v>77.099999999999994</v>
      </c>
      <c r="E442" s="1">
        <v>43606.552083333336</v>
      </c>
      <c r="F442">
        <v>77.5</v>
      </c>
      <c r="G442" s="2">
        <v>5.1999999999999998E-3</v>
      </c>
      <c r="H442">
        <v>-2787.2</v>
      </c>
      <c r="I442" s="2">
        <v>-5.5999999999999999E-3</v>
      </c>
      <c r="J442">
        <v>6468</v>
      </c>
      <c r="K442">
        <v>498682.78</v>
      </c>
      <c r="L442">
        <v>400097.6</v>
      </c>
      <c r="M442">
        <v>2</v>
      </c>
      <c r="N442">
        <v>-1393.6</v>
      </c>
      <c r="O442" s="2">
        <v>-5.1999999999999998E-3</v>
      </c>
      <c r="P442" s="2">
        <v>3.8999999999999998E-3</v>
      </c>
      <c r="Q442" t="s">
        <v>18</v>
      </c>
      <c r="S442" t="str">
        <f t="shared" si="34"/>
        <v>Loss</v>
      </c>
      <c r="T442">
        <f t="shared" si="35"/>
        <v>2019</v>
      </c>
      <c r="U442" t="str">
        <f t="shared" si="36"/>
        <v>May</v>
      </c>
      <c r="V442" t="str">
        <f t="shared" si="37"/>
        <v>QTR2</v>
      </c>
      <c r="W442" t="str">
        <f t="shared" si="38"/>
        <v>2019-QTR2</v>
      </c>
    </row>
    <row r="443" spans="1:23" x14ac:dyDescent="0.35">
      <c r="A443" t="s">
        <v>146</v>
      </c>
      <c r="B443" t="s">
        <v>67</v>
      </c>
      <c r="C443" s="5">
        <v>43606.53125</v>
      </c>
      <c r="D443">
        <v>206.85</v>
      </c>
      <c r="E443" s="1">
        <v>43606.572916666664</v>
      </c>
      <c r="F443">
        <v>207.6</v>
      </c>
      <c r="G443" s="2">
        <v>3.5999999999999999E-3</v>
      </c>
      <c r="H443">
        <v>-2015</v>
      </c>
      <c r="I443" s="2">
        <v>-4.0000000000000001E-3</v>
      </c>
      <c r="J443">
        <v>2420</v>
      </c>
      <c r="K443">
        <v>500577</v>
      </c>
      <c r="L443">
        <v>398082.6</v>
      </c>
      <c r="M443">
        <v>5</v>
      </c>
      <c r="N443">
        <v>-403</v>
      </c>
      <c r="O443" s="2">
        <v>-3.5999999999999999E-3</v>
      </c>
      <c r="P443" s="2">
        <v>6.0000000000000001E-3</v>
      </c>
      <c r="Q443" t="s">
        <v>18</v>
      </c>
      <c r="S443" t="str">
        <f t="shared" si="34"/>
        <v>Loss</v>
      </c>
      <c r="T443">
        <f t="shared" si="35"/>
        <v>2019</v>
      </c>
      <c r="U443" t="str">
        <f t="shared" si="36"/>
        <v>May</v>
      </c>
      <c r="V443" t="str">
        <f t="shared" si="37"/>
        <v>QTR2</v>
      </c>
      <c r="W443" t="str">
        <f t="shared" si="38"/>
        <v>2019-QTR2</v>
      </c>
    </row>
    <row r="444" spans="1:23" x14ac:dyDescent="0.35">
      <c r="A444" t="s">
        <v>206</v>
      </c>
      <c r="B444" t="s">
        <v>67</v>
      </c>
      <c r="C444" s="5">
        <v>43606.447916666664</v>
      </c>
      <c r="D444">
        <v>763.25</v>
      </c>
      <c r="E444" s="1">
        <v>43606.635416666664</v>
      </c>
      <c r="F444">
        <v>768.05</v>
      </c>
      <c r="G444" s="2">
        <v>6.3E-3</v>
      </c>
      <c r="H444">
        <v>-3344</v>
      </c>
      <c r="I444" s="2">
        <v>-6.7000000000000002E-3</v>
      </c>
      <c r="J444">
        <v>655</v>
      </c>
      <c r="K444">
        <v>499928.75</v>
      </c>
      <c r="L444">
        <v>394738.6</v>
      </c>
      <c r="M444">
        <v>19</v>
      </c>
      <c r="N444">
        <v>-176</v>
      </c>
      <c r="O444" s="2">
        <v>-1.11E-2</v>
      </c>
      <c r="P444" s="2">
        <v>4.1999999999999997E-3</v>
      </c>
      <c r="Q444" t="s">
        <v>18</v>
      </c>
      <c r="S444" t="str">
        <f t="shared" si="34"/>
        <v>Loss</v>
      </c>
      <c r="T444">
        <f t="shared" si="35"/>
        <v>2019</v>
      </c>
      <c r="U444" t="str">
        <f t="shared" si="36"/>
        <v>May</v>
      </c>
      <c r="V444" t="str">
        <f t="shared" si="37"/>
        <v>QTR2</v>
      </c>
      <c r="W444" t="str">
        <f t="shared" si="38"/>
        <v>2019-QTR2</v>
      </c>
    </row>
    <row r="445" spans="1:23" x14ac:dyDescent="0.35">
      <c r="A445" t="s">
        <v>209</v>
      </c>
      <c r="B445" t="s">
        <v>67</v>
      </c>
      <c r="C445" s="5">
        <v>43606.53125</v>
      </c>
      <c r="D445">
        <v>635.29999999999995</v>
      </c>
      <c r="E445" s="1">
        <v>43606.635416666664</v>
      </c>
      <c r="F445">
        <v>626.70000000000005</v>
      </c>
      <c r="G445" s="2">
        <v>-1.35E-2</v>
      </c>
      <c r="H445">
        <v>6559.6</v>
      </c>
      <c r="I445" s="2">
        <v>1.3100000000000001E-2</v>
      </c>
      <c r="J445">
        <v>786</v>
      </c>
      <c r="K445">
        <v>499345.78</v>
      </c>
      <c r="L445">
        <v>401298.2</v>
      </c>
      <c r="M445">
        <v>11</v>
      </c>
      <c r="N445">
        <v>596.33000000000004</v>
      </c>
      <c r="O445" s="2">
        <v>-3.5999999999999999E-3</v>
      </c>
      <c r="P445" s="2">
        <v>1.35E-2</v>
      </c>
      <c r="Q445" t="s">
        <v>18</v>
      </c>
      <c r="S445" t="str">
        <f t="shared" si="34"/>
        <v>Profit</v>
      </c>
      <c r="T445">
        <f t="shared" si="35"/>
        <v>2019</v>
      </c>
      <c r="U445" t="str">
        <f t="shared" si="36"/>
        <v>May</v>
      </c>
      <c r="V445" t="str">
        <f t="shared" si="37"/>
        <v>QTR2</v>
      </c>
      <c r="W445" t="str">
        <f t="shared" si="38"/>
        <v>2019-QTR2</v>
      </c>
    </row>
    <row r="446" spans="1:23" x14ac:dyDescent="0.35">
      <c r="A446" t="s">
        <v>204</v>
      </c>
      <c r="B446" t="s">
        <v>67</v>
      </c>
      <c r="C446" s="5">
        <v>43606.552083333336</v>
      </c>
      <c r="D446">
        <v>848.2</v>
      </c>
      <c r="E446" s="1">
        <v>43606.635416666664</v>
      </c>
      <c r="F446">
        <v>842.25</v>
      </c>
      <c r="G446" s="2">
        <v>-7.0000000000000001E-3</v>
      </c>
      <c r="H446">
        <v>3304.55</v>
      </c>
      <c r="I446" s="2">
        <v>6.6E-3</v>
      </c>
      <c r="J446">
        <v>589</v>
      </c>
      <c r="K446">
        <v>499589.81</v>
      </c>
      <c r="L446">
        <v>404602.75</v>
      </c>
      <c r="M446">
        <v>9</v>
      </c>
      <c r="N446">
        <v>367.17</v>
      </c>
      <c r="O446" s="2">
        <v>-5.0000000000000001E-3</v>
      </c>
      <c r="P446" s="2">
        <v>1.24E-2</v>
      </c>
      <c r="Q446" t="s">
        <v>18</v>
      </c>
      <c r="S446" t="str">
        <f t="shared" si="34"/>
        <v>Profit</v>
      </c>
      <c r="T446">
        <f t="shared" si="35"/>
        <v>2019</v>
      </c>
      <c r="U446" t="str">
        <f t="shared" si="36"/>
        <v>May</v>
      </c>
      <c r="V446" t="str">
        <f t="shared" si="37"/>
        <v>QTR2</v>
      </c>
      <c r="W446" t="str">
        <f t="shared" si="38"/>
        <v>2019-QTR2</v>
      </c>
    </row>
    <row r="447" spans="1:23" x14ac:dyDescent="0.35">
      <c r="A447" t="s">
        <v>107</v>
      </c>
      <c r="B447" t="s">
        <v>17</v>
      </c>
      <c r="C447" s="5">
        <v>43606.583333333336</v>
      </c>
      <c r="D447">
        <v>623.4</v>
      </c>
      <c r="E447" s="1">
        <v>43606.635416666664</v>
      </c>
      <c r="F447">
        <v>623.45000000000005</v>
      </c>
      <c r="G447" s="2">
        <v>1E-4</v>
      </c>
      <c r="H447">
        <v>-159.80000000000001</v>
      </c>
      <c r="I447" s="2">
        <v>-2.9999999999999997E-4</v>
      </c>
      <c r="J447">
        <v>804</v>
      </c>
      <c r="K447">
        <v>501213.63</v>
      </c>
      <c r="L447">
        <v>404442.95</v>
      </c>
      <c r="M447">
        <v>6</v>
      </c>
      <c r="N447">
        <v>-26.63</v>
      </c>
      <c r="O447" s="2">
        <v>-7.1000000000000004E-3</v>
      </c>
      <c r="P447" s="2">
        <v>1.6000000000000001E-3</v>
      </c>
      <c r="Q447" t="s">
        <v>18</v>
      </c>
      <c r="S447" t="str">
        <f t="shared" si="34"/>
        <v>Loss</v>
      </c>
      <c r="T447">
        <f t="shared" si="35"/>
        <v>2019</v>
      </c>
      <c r="U447" t="str">
        <f t="shared" si="36"/>
        <v>May</v>
      </c>
      <c r="V447" t="str">
        <f t="shared" si="37"/>
        <v>QTR2</v>
      </c>
      <c r="W447" t="str">
        <f t="shared" si="38"/>
        <v>2019-QTR2</v>
      </c>
    </row>
    <row r="448" spans="1:23" x14ac:dyDescent="0.35">
      <c r="A448" t="s">
        <v>204</v>
      </c>
      <c r="B448" t="s">
        <v>67</v>
      </c>
      <c r="C448" s="5">
        <v>43607.416666666664</v>
      </c>
      <c r="D448">
        <v>836.5</v>
      </c>
      <c r="E448" s="1">
        <v>43607.427083333336</v>
      </c>
      <c r="F448">
        <v>840.65</v>
      </c>
      <c r="G448" s="2">
        <v>5.0000000000000001E-3</v>
      </c>
      <c r="H448">
        <v>-2673.4</v>
      </c>
      <c r="I448" s="2">
        <v>-5.4000000000000003E-3</v>
      </c>
      <c r="J448">
        <v>596</v>
      </c>
      <c r="K448">
        <v>498554</v>
      </c>
      <c r="L448">
        <v>401769.55</v>
      </c>
      <c r="M448">
        <v>2</v>
      </c>
      <c r="N448">
        <v>-1336.7</v>
      </c>
      <c r="O448" s="2">
        <v>-5.0000000000000001E-3</v>
      </c>
      <c r="P448" s="2">
        <v>5.4000000000000003E-3</v>
      </c>
      <c r="Q448" t="s">
        <v>18</v>
      </c>
      <c r="S448" t="str">
        <f t="shared" si="34"/>
        <v>Loss</v>
      </c>
      <c r="T448">
        <f t="shared" si="35"/>
        <v>2019</v>
      </c>
      <c r="U448" t="str">
        <f t="shared" si="36"/>
        <v>May</v>
      </c>
      <c r="V448" t="str">
        <f t="shared" si="37"/>
        <v>QTR2</v>
      </c>
      <c r="W448" t="str">
        <f t="shared" si="38"/>
        <v>2019-QTR2</v>
      </c>
    </row>
    <row r="449" spans="1:23" x14ac:dyDescent="0.35">
      <c r="A449" t="s">
        <v>134</v>
      </c>
      <c r="B449" t="s">
        <v>67</v>
      </c>
      <c r="C449" s="5">
        <v>43607.416666666664</v>
      </c>
      <c r="D449">
        <v>207.5</v>
      </c>
      <c r="E449" s="1">
        <v>43607.458333333336</v>
      </c>
      <c r="F449">
        <v>208.3</v>
      </c>
      <c r="G449" s="2">
        <v>3.8999999999999998E-3</v>
      </c>
      <c r="H449">
        <v>-2129.6</v>
      </c>
      <c r="I449" s="2">
        <v>-4.3E-3</v>
      </c>
      <c r="J449">
        <v>2412</v>
      </c>
      <c r="K449">
        <v>500490</v>
      </c>
      <c r="L449">
        <v>399639.95</v>
      </c>
      <c r="M449">
        <v>5</v>
      </c>
      <c r="N449">
        <v>-425.92</v>
      </c>
      <c r="O449" s="2">
        <v>-5.4999999999999997E-3</v>
      </c>
      <c r="P449" s="2">
        <v>2.7000000000000001E-3</v>
      </c>
      <c r="Q449" t="s">
        <v>18</v>
      </c>
      <c r="S449" t="str">
        <f t="shared" ref="S449:S512" si="39">IF(H449&gt;0,"Profit","Loss")</f>
        <v>Loss</v>
      </c>
      <c r="T449">
        <f t="shared" ref="T449:T512" si="40">YEAR(C449)</f>
        <v>2019</v>
      </c>
      <c r="U449" t="str">
        <f t="shared" ref="U449:U512" si="41">TEXT(C449,"MMM")</f>
        <v>May</v>
      </c>
      <c r="V449" t="str">
        <f t="shared" ref="V449:V512" si="42">IF(ROUNDUP(MONTH(E449)/3,0)=1,"QTR1",IF(ROUNDUP(MONTH(E449)/3,0)=2,"QTR2",IF(ROUNDUP(MONTH(E449)/3,0)=3,"QTR3","QTR4")))</f>
        <v>QTR2</v>
      </c>
      <c r="W449" t="str">
        <f t="shared" ref="W449:W512" si="43">T449&amp;"-"&amp;V449</f>
        <v>2019-QTR2</v>
      </c>
    </row>
    <row r="450" spans="1:23" x14ac:dyDescent="0.35">
      <c r="A450" t="s">
        <v>154</v>
      </c>
      <c r="B450" t="s">
        <v>67</v>
      </c>
      <c r="C450" s="5">
        <v>43607.458333333336</v>
      </c>
      <c r="D450">
        <v>15.3</v>
      </c>
      <c r="E450" s="1">
        <v>43607.479166666664</v>
      </c>
      <c r="F450">
        <v>15.3</v>
      </c>
      <c r="G450" s="2">
        <v>0</v>
      </c>
      <c r="H450">
        <v>-200</v>
      </c>
      <c r="I450" s="2">
        <v>-4.0000000000000002E-4</v>
      </c>
      <c r="J450">
        <v>32573</v>
      </c>
      <c r="K450">
        <v>498366.91</v>
      </c>
      <c r="L450">
        <v>399439.95</v>
      </c>
      <c r="M450">
        <v>3</v>
      </c>
      <c r="N450">
        <v>-66.67</v>
      </c>
      <c r="O450" s="2">
        <v>-3.3E-3</v>
      </c>
      <c r="P450" s="2">
        <v>3.3E-3</v>
      </c>
      <c r="Q450" t="s">
        <v>18</v>
      </c>
      <c r="S450" t="str">
        <f t="shared" si="39"/>
        <v>Loss</v>
      </c>
      <c r="T450">
        <f t="shared" si="40"/>
        <v>2019</v>
      </c>
      <c r="U450" t="str">
        <f t="shared" si="41"/>
        <v>May</v>
      </c>
      <c r="V450" t="str">
        <f t="shared" si="42"/>
        <v>QTR2</v>
      </c>
      <c r="W450" t="str">
        <f t="shared" si="43"/>
        <v>2019-QTR2</v>
      </c>
    </row>
    <row r="451" spans="1:23" x14ac:dyDescent="0.35">
      <c r="A451" t="s">
        <v>210</v>
      </c>
      <c r="B451" t="s">
        <v>67</v>
      </c>
      <c r="C451" s="5">
        <v>43607.4375</v>
      </c>
      <c r="D451">
        <v>851.9</v>
      </c>
      <c r="E451" s="1">
        <v>43607.583333333336</v>
      </c>
      <c r="F451">
        <v>853.25</v>
      </c>
      <c r="G451" s="2">
        <v>1.6000000000000001E-3</v>
      </c>
      <c r="H451">
        <v>-991.1</v>
      </c>
      <c r="I451" s="2">
        <v>-2E-3</v>
      </c>
      <c r="J451">
        <v>586</v>
      </c>
      <c r="K451">
        <v>499213.41</v>
      </c>
      <c r="L451">
        <v>398448.85</v>
      </c>
      <c r="M451">
        <v>15</v>
      </c>
      <c r="N451">
        <v>-66.069999999999993</v>
      </c>
      <c r="O451" s="2">
        <v>-2.7000000000000001E-3</v>
      </c>
      <c r="P451" s="2">
        <v>1.1599999999999999E-2</v>
      </c>
      <c r="Q451" t="s">
        <v>18</v>
      </c>
      <c r="S451" t="str">
        <f t="shared" si="39"/>
        <v>Loss</v>
      </c>
      <c r="T451">
        <f t="shared" si="40"/>
        <v>2019</v>
      </c>
      <c r="U451" t="str">
        <f t="shared" si="41"/>
        <v>May</v>
      </c>
      <c r="V451" t="str">
        <f t="shared" si="42"/>
        <v>QTR2</v>
      </c>
      <c r="W451" t="str">
        <f t="shared" si="43"/>
        <v>2019-QTR2</v>
      </c>
    </row>
    <row r="452" spans="1:23" x14ac:dyDescent="0.35">
      <c r="A452" t="s">
        <v>171</v>
      </c>
      <c r="B452" t="s">
        <v>67</v>
      </c>
      <c r="C452" s="5">
        <v>43607.447916666664</v>
      </c>
      <c r="D452">
        <v>542.79999999999995</v>
      </c>
      <c r="E452" s="1">
        <v>43607.583333333336</v>
      </c>
      <c r="F452">
        <v>547.9</v>
      </c>
      <c r="G452" s="2">
        <v>9.4000000000000004E-3</v>
      </c>
      <c r="H452">
        <v>-4892</v>
      </c>
      <c r="I452" s="2">
        <v>-9.7999999999999997E-3</v>
      </c>
      <c r="J452">
        <v>920</v>
      </c>
      <c r="K452">
        <v>499376</v>
      </c>
      <c r="L452">
        <v>393556.85</v>
      </c>
      <c r="M452">
        <v>14</v>
      </c>
      <c r="N452">
        <v>-349.43</v>
      </c>
      <c r="O452" s="2">
        <v>-9.4000000000000004E-3</v>
      </c>
      <c r="P452" s="2">
        <v>3.0999999999999999E-3</v>
      </c>
      <c r="Q452" t="s">
        <v>18</v>
      </c>
      <c r="S452" t="str">
        <f t="shared" si="39"/>
        <v>Loss</v>
      </c>
      <c r="T452">
        <f t="shared" si="40"/>
        <v>2019</v>
      </c>
      <c r="U452" t="str">
        <f t="shared" si="41"/>
        <v>May</v>
      </c>
      <c r="V452" t="str">
        <f t="shared" si="42"/>
        <v>QTR2</v>
      </c>
      <c r="W452" t="str">
        <f t="shared" si="43"/>
        <v>2019-QTR2</v>
      </c>
    </row>
    <row r="453" spans="1:23" x14ac:dyDescent="0.35">
      <c r="A453" t="s">
        <v>73</v>
      </c>
      <c r="B453" t="s">
        <v>17</v>
      </c>
      <c r="C453" s="5">
        <v>43607.5</v>
      </c>
      <c r="D453">
        <v>624</v>
      </c>
      <c r="E453" s="1">
        <v>43607.614583333336</v>
      </c>
      <c r="F453">
        <v>622.54999999999995</v>
      </c>
      <c r="G453" s="2">
        <v>-2.3E-3</v>
      </c>
      <c r="H453">
        <v>-1362.9</v>
      </c>
      <c r="I453" s="2">
        <v>-2.7000000000000001E-3</v>
      </c>
      <c r="J453">
        <v>802</v>
      </c>
      <c r="K453">
        <v>500448</v>
      </c>
      <c r="L453">
        <v>392193.95</v>
      </c>
      <c r="M453">
        <v>12</v>
      </c>
      <c r="N453">
        <v>-113.58</v>
      </c>
      <c r="O453" s="2">
        <v>-2.3E-3</v>
      </c>
      <c r="P453" s="2">
        <v>9.1999999999999998E-3</v>
      </c>
      <c r="Q453" t="s">
        <v>18</v>
      </c>
      <c r="S453" t="str">
        <f t="shared" si="39"/>
        <v>Loss</v>
      </c>
      <c r="T453">
        <f t="shared" si="40"/>
        <v>2019</v>
      </c>
      <c r="U453" t="str">
        <f t="shared" si="41"/>
        <v>May</v>
      </c>
      <c r="V453" t="str">
        <f t="shared" si="42"/>
        <v>QTR2</v>
      </c>
      <c r="W453" t="str">
        <f t="shared" si="43"/>
        <v>2019-QTR2</v>
      </c>
    </row>
    <row r="454" spans="1:23" x14ac:dyDescent="0.35">
      <c r="A454" t="s">
        <v>202</v>
      </c>
      <c r="B454" t="s">
        <v>17</v>
      </c>
      <c r="C454" s="5">
        <v>43607.427083333336</v>
      </c>
      <c r="D454">
        <v>136.75</v>
      </c>
      <c r="E454" s="1">
        <v>43607.635416666664</v>
      </c>
      <c r="F454">
        <v>132.75</v>
      </c>
      <c r="G454" s="2">
        <v>-2.93E-2</v>
      </c>
      <c r="H454">
        <v>-15044</v>
      </c>
      <c r="I454" s="2">
        <v>-2.9600000000000001E-2</v>
      </c>
      <c r="J454">
        <v>3711</v>
      </c>
      <c r="K454">
        <v>507479.25</v>
      </c>
      <c r="L454">
        <v>377149.95</v>
      </c>
      <c r="M454">
        <v>21</v>
      </c>
      <c r="N454">
        <v>-716.38</v>
      </c>
      <c r="O454" s="2">
        <v>-2.93E-2</v>
      </c>
      <c r="P454" s="2">
        <v>3.2500000000000001E-2</v>
      </c>
      <c r="Q454" t="s">
        <v>18</v>
      </c>
      <c r="S454" t="str">
        <f t="shared" si="39"/>
        <v>Loss</v>
      </c>
      <c r="T454">
        <f t="shared" si="40"/>
        <v>2019</v>
      </c>
      <c r="U454" t="str">
        <f t="shared" si="41"/>
        <v>May</v>
      </c>
      <c r="V454" t="str">
        <f t="shared" si="42"/>
        <v>QTR2</v>
      </c>
      <c r="W454" t="str">
        <f t="shared" si="43"/>
        <v>2019-QTR2</v>
      </c>
    </row>
    <row r="455" spans="1:23" x14ac:dyDescent="0.35">
      <c r="A455" t="s">
        <v>164</v>
      </c>
      <c r="B455" t="s">
        <v>17</v>
      </c>
      <c r="C455" s="5">
        <v>43607.583333333336</v>
      </c>
      <c r="D455">
        <v>51.05</v>
      </c>
      <c r="E455" s="1">
        <v>43607.635416666664</v>
      </c>
      <c r="F455">
        <v>51</v>
      </c>
      <c r="G455" s="2">
        <v>-1E-3</v>
      </c>
      <c r="H455">
        <v>-689.7</v>
      </c>
      <c r="I455" s="2">
        <v>-1.4E-3</v>
      </c>
      <c r="J455">
        <v>9794</v>
      </c>
      <c r="K455">
        <v>499983.69</v>
      </c>
      <c r="L455">
        <v>376460.25</v>
      </c>
      <c r="M455">
        <v>6</v>
      </c>
      <c r="N455">
        <v>-114.95</v>
      </c>
      <c r="O455" s="2">
        <v>-1.0800000000000001E-2</v>
      </c>
      <c r="P455" s="2">
        <v>4.8999999999999998E-3</v>
      </c>
      <c r="Q455" t="s">
        <v>18</v>
      </c>
      <c r="S455" t="str">
        <f t="shared" si="39"/>
        <v>Loss</v>
      </c>
      <c r="T455">
        <f t="shared" si="40"/>
        <v>2019</v>
      </c>
      <c r="U455" t="str">
        <f t="shared" si="41"/>
        <v>May</v>
      </c>
      <c r="V455" t="str">
        <f t="shared" si="42"/>
        <v>QTR2</v>
      </c>
      <c r="W455" t="str">
        <f t="shared" si="43"/>
        <v>2019-QTR2</v>
      </c>
    </row>
    <row r="456" spans="1:23" x14ac:dyDescent="0.35">
      <c r="A456" t="s">
        <v>116</v>
      </c>
      <c r="B456" t="s">
        <v>17</v>
      </c>
      <c r="C456" s="5">
        <v>43607.583333333336</v>
      </c>
      <c r="D456">
        <v>90</v>
      </c>
      <c r="E456" s="1">
        <v>43607.635416666664</v>
      </c>
      <c r="F456">
        <v>90</v>
      </c>
      <c r="G456" s="2">
        <v>0</v>
      </c>
      <c r="H456">
        <v>-200</v>
      </c>
      <c r="I456" s="2">
        <v>-4.0000000000000002E-4</v>
      </c>
      <c r="J456">
        <v>5552</v>
      </c>
      <c r="K456">
        <v>499680</v>
      </c>
      <c r="L456">
        <v>376260.25</v>
      </c>
      <c r="M456">
        <v>6</v>
      </c>
      <c r="N456">
        <v>-33.33</v>
      </c>
      <c r="O456" s="2">
        <v>-7.1999999999999998E-3</v>
      </c>
      <c r="P456" s="2">
        <v>5.0000000000000001E-3</v>
      </c>
      <c r="Q456" t="s">
        <v>18</v>
      </c>
      <c r="S456" t="str">
        <f t="shared" si="39"/>
        <v>Loss</v>
      </c>
      <c r="T456">
        <f t="shared" si="40"/>
        <v>2019</v>
      </c>
      <c r="U456" t="str">
        <f t="shared" si="41"/>
        <v>May</v>
      </c>
      <c r="V456" t="str">
        <f t="shared" si="42"/>
        <v>QTR2</v>
      </c>
      <c r="W456" t="str">
        <f t="shared" si="43"/>
        <v>2019-QTR2</v>
      </c>
    </row>
    <row r="457" spans="1:23" x14ac:dyDescent="0.35">
      <c r="A457" t="s">
        <v>185</v>
      </c>
      <c r="B457" t="s">
        <v>17</v>
      </c>
      <c r="C457" s="5">
        <v>43607.614583333336</v>
      </c>
      <c r="D457">
        <v>96.75</v>
      </c>
      <c r="E457" s="1">
        <v>43607.635416666664</v>
      </c>
      <c r="F457">
        <v>97.5</v>
      </c>
      <c r="G457" s="2">
        <v>7.7999999999999996E-3</v>
      </c>
      <c r="H457">
        <v>3691.75</v>
      </c>
      <c r="I457" s="2">
        <v>7.4000000000000003E-3</v>
      </c>
      <c r="J457">
        <v>5189</v>
      </c>
      <c r="K457">
        <v>502035.75</v>
      </c>
      <c r="L457">
        <v>379952</v>
      </c>
      <c r="M457">
        <v>3</v>
      </c>
      <c r="N457">
        <v>1230.58</v>
      </c>
      <c r="O457" s="2">
        <v>-4.1000000000000003E-3</v>
      </c>
      <c r="P457" s="2">
        <v>8.8000000000000005E-3</v>
      </c>
      <c r="Q457" t="s">
        <v>18</v>
      </c>
      <c r="S457" t="str">
        <f t="shared" si="39"/>
        <v>Profit</v>
      </c>
      <c r="T457">
        <f t="shared" si="40"/>
        <v>2019</v>
      </c>
      <c r="U457" t="str">
        <f t="shared" si="41"/>
        <v>May</v>
      </c>
      <c r="V457" t="str">
        <f t="shared" si="42"/>
        <v>QTR2</v>
      </c>
      <c r="W457" t="str">
        <f t="shared" si="43"/>
        <v>2019-QTR2</v>
      </c>
    </row>
    <row r="458" spans="1:23" x14ac:dyDescent="0.35">
      <c r="A458" t="s">
        <v>94</v>
      </c>
      <c r="B458" t="s">
        <v>17</v>
      </c>
      <c r="C458" s="5">
        <v>43608.40625</v>
      </c>
      <c r="D458">
        <v>36.049999999999997</v>
      </c>
      <c r="E458" s="1">
        <v>43608.447916666664</v>
      </c>
      <c r="F458">
        <v>36.5</v>
      </c>
      <c r="G458" s="2">
        <v>1.2500000000000001E-2</v>
      </c>
      <c r="H458">
        <v>6093.7</v>
      </c>
      <c r="I458" s="2">
        <v>1.21E-2</v>
      </c>
      <c r="J458">
        <v>13986</v>
      </c>
      <c r="K458">
        <v>504195.28</v>
      </c>
      <c r="L458">
        <v>386045.7</v>
      </c>
      <c r="M458">
        <v>5</v>
      </c>
      <c r="N458">
        <v>1218.74</v>
      </c>
      <c r="O458" s="2">
        <v>-8.3000000000000001E-3</v>
      </c>
      <c r="P458" s="2">
        <v>2.3599999999999999E-2</v>
      </c>
      <c r="Q458" t="s">
        <v>18</v>
      </c>
      <c r="S458" t="str">
        <f t="shared" si="39"/>
        <v>Profit</v>
      </c>
      <c r="T458">
        <f t="shared" si="40"/>
        <v>2019</v>
      </c>
      <c r="U458" t="str">
        <f t="shared" si="41"/>
        <v>May</v>
      </c>
      <c r="V458" t="str">
        <f t="shared" si="42"/>
        <v>QTR2</v>
      </c>
      <c r="W458" t="str">
        <f t="shared" si="43"/>
        <v>2019-QTR2</v>
      </c>
    </row>
    <row r="459" spans="1:23" x14ac:dyDescent="0.35">
      <c r="A459" t="s">
        <v>154</v>
      </c>
      <c r="B459" t="s">
        <v>17</v>
      </c>
      <c r="C459" s="5">
        <v>43608.40625</v>
      </c>
      <c r="D459">
        <v>15.85</v>
      </c>
      <c r="E459" s="1">
        <v>43608.458333333336</v>
      </c>
      <c r="F459">
        <v>16.25</v>
      </c>
      <c r="G459" s="2">
        <v>2.52E-2</v>
      </c>
      <c r="H459">
        <v>12458.4</v>
      </c>
      <c r="I459" s="2">
        <v>2.4799999999999999E-2</v>
      </c>
      <c r="J459">
        <v>31646</v>
      </c>
      <c r="K459">
        <v>501589.13</v>
      </c>
      <c r="L459">
        <v>398504.1</v>
      </c>
      <c r="M459">
        <v>6</v>
      </c>
      <c r="N459">
        <v>2076.4</v>
      </c>
      <c r="O459" s="2">
        <v>-6.3E-3</v>
      </c>
      <c r="P459" s="2">
        <v>3.4700000000000002E-2</v>
      </c>
      <c r="Q459" t="s">
        <v>18</v>
      </c>
      <c r="S459" t="str">
        <f t="shared" si="39"/>
        <v>Profit</v>
      </c>
      <c r="T459">
        <f t="shared" si="40"/>
        <v>2019</v>
      </c>
      <c r="U459" t="str">
        <f t="shared" si="41"/>
        <v>May</v>
      </c>
      <c r="V459" t="str">
        <f t="shared" si="42"/>
        <v>QTR2</v>
      </c>
      <c r="W459" t="str">
        <f t="shared" si="43"/>
        <v>2019-QTR2</v>
      </c>
    </row>
    <row r="460" spans="1:23" x14ac:dyDescent="0.35">
      <c r="A460" t="s">
        <v>183</v>
      </c>
      <c r="B460" t="s">
        <v>17</v>
      </c>
      <c r="C460" s="5">
        <v>43608.447916666664</v>
      </c>
      <c r="D460">
        <v>29.95</v>
      </c>
      <c r="E460" s="1">
        <v>43608.458333333336</v>
      </c>
      <c r="F460">
        <v>29.5</v>
      </c>
      <c r="G460" s="2">
        <v>-1.4999999999999999E-2</v>
      </c>
      <c r="H460">
        <v>-7724.9</v>
      </c>
      <c r="I460" s="2">
        <v>-1.54E-2</v>
      </c>
      <c r="J460">
        <v>16722</v>
      </c>
      <c r="K460">
        <v>500823.91</v>
      </c>
      <c r="L460">
        <v>390779.2</v>
      </c>
      <c r="M460">
        <v>2</v>
      </c>
      <c r="N460">
        <v>-3862.45</v>
      </c>
      <c r="O460" s="2">
        <v>-1.4999999999999999E-2</v>
      </c>
      <c r="P460" s="2">
        <v>1.6999999999999999E-3</v>
      </c>
      <c r="Q460" t="s">
        <v>18</v>
      </c>
      <c r="S460" t="str">
        <f t="shared" si="39"/>
        <v>Loss</v>
      </c>
      <c r="T460">
        <f t="shared" si="40"/>
        <v>2019</v>
      </c>
      <c r="U460" t="str">
        <f t="shared" si="41"/>
        <v>May</v>
      </c>
      <c r="V460" t="str">
        <f t="shared" si="42"/>
        <v>QTR2</v>
      </c>
      <c r="W460" t="str">
        <f t="shared" si="43"/>
        <v>2019-QTR2</v>
      </c>
    </row>
    <row r="461" spans="1:23" x14ac:dyDescent="0.35">
      <c r="A461" t="s">
        <v>103</v>
      </c>
      <c r="B461" t="s">
        <v>17</v>
      </c>
      <c r="C461" s="5">
        <v>43608.40625</v>
      </c>
      <c r="D461">
        <v>8.1999999999999993</v>
      </c>
      <c r="E461" s="1">
        <v>43608.46875</v>
      </c>
      <c r="F461">
        <v>7.9</v>
      </c>
      <c r="G461" s="2">
        <v>-3.6600000000000001E-2</v>
      </c>
      <c r="H461">
        <v>-18950</v>
      </c>
      <c r="I461" s="2">
        <v>-3.6999999999999998E-2</v>
      </c>
      <c r="J461">
        <v>62500</v>
      </c>
      <c r="K461">
        <v>512500</v>
      </c>
      <c r="L461">
        <v>371829.2</v>
      </c>
      <c r="M461">
        <v>7</v>
      </c>
      <c r="N461">
        <v>-2707.14</v>
      </c>
      <c r="O461" s="2">
        <v>-3.6600000000000001E-2</v>
      </c>
      <c r="P461" s="2">
        <v>3.6600000000000001E-2</v>
      </c>
      <c r="Q461" t="s">
        <v>18</v>
      </c>
      <c r="S461" t="str">
        <f t="shared" si="39"/>
        <v>Loss</v>
      </c>
      <c r="T461">
        <f t="shared" si="40"/>
        <v>2019</v>
      </c>
      <c r="U461" t="str">
        <f t="shared" si="41"/>
        <v>May</v>
      </c>
      <c r="V461" t="str">
        <f t="shared" si="42"/>
        <v>QTR2</v>
      </c>
      <c r="W461" t="str">
        <f t="shared" si="43"/>
        <v>2019-QTR2</v>
      </c>
    </row>
    <row r="462" spans="1:23" x14ac:dyDescent="0.35">
      <c r="A462" t="s">
        <v>133</v>
      </c>
      <c r="B462" t="s">
        <v>17</v>
      </c>
      <c r="C462" s="5">
        <v>43608.40625</v>
      </c>
      <c r="D462">
        <v>14.25</v>
      </c>
      <c r="E462" s="1">
        <v>43608.46875</v>
      </c>
      <c r="F462">
        <v>14.15</v>
      </c>
      <c r="G462" s="2">
        <v>-7.0000000000000001E-3</v>
      </c>
      <c r="H462">
        <v>-3721.1</v>
      </c>
      <c r="I462" s="2">
        <v>-7.4000000000000003E-3</v>
      </c>
      <c r="J462">
        <v>35211</v>
      </c>
      <c r="K462">
        <v>501756.75</v>
      </c>
      <c r="L462">
        <v>368108.1</v>
      </c>
      <c r="M462">
        <v>7</v>
      </c>
      <c r="N462">
        <v>-531.59</v>
      </c>
      <c r="O462" s="2">
        <v>-7.0000000000000001E-3</v>
      </c>
      <c r="P462" s="2">
        <v>1.7500000000000002E-2</v>
      </c>
      <c r="Q462" t="s">
        <v>18</v>
      </c>
      <c r="S462" t="str">
        <f t="shared" si="39"/>
        <v>Loss</v>
      </c>
      <c r="T462">
        <f t="shared" si="40"/>
        <v>2019</v>
      </c>
      <c r="U462" t="str">
        <f t="shared" si="41"/>
        <v>May</v>
      </c>
      <c r="V462" t="str">
        <f t="shared" si="42"/>
        <v>QTR2</v>
      </c>
      <c r="W462" t="str">
        <f t="shared" si="43"/>
        <v>2019-QTR2</v>
      </c>
    </row>
    <row r="463" spans="1:23" x14ac:dyDescent="0.35">
      <c r="A463" t="s">
        <v>154</v>
      </c>
      <c r="B463" t="s">
        <v>17</v>
      </c>
      <c r="C463" s="5">
        <v>43608.46875</v>
      </c>
      <c r="D463">
        <v>16.399999999999999</v>
      </c>
      <c r="E463" s="1">
        <v>43608.5</v>
      </c>
      <c r="F463">
        <v>16.25</v>
      </c>
      <c r="G463" s="2">
        <v>-9.1000000000000004E-3</v>
      </c>
      <c r="H463">
        <v>-4801.25</v>
      </c>
      <c r="I463" s="2">
        <v>-9.4999999999999998E-3</v>
      </c>
      <c r="J463">
        <v>30675</v>
      </c>
      <c r="K463">
        <v>503070</v>
      </c>
      <c r="L463">
        <v>363306.85</v>
      </c>
      <c r="M463">
        <v>4</v>
      </c>
      <c r="N463">
        <v>-1200.31</v>
      </c>
      <c r="O463" s="2">
        <v>-9.1000000000000004E-3</v>
      </c>
      <c r="P463" s="2">
        <v>1.83E-2</v>
      </c>
      <c r="Q463" t="s">
        <v>18</v>
      </c>
      <c r="S463" t="str">
        <f t="shared" si="39"/>
        <v>Loss</v>
      </c>
      <c r="T463">
        <f t="shared" si="40"/>
        <v>2019</v>
      </c>
      <c r="U463" t="str">
        <f t="shared" si="41"/>
        <v>May</v>
      </c>
      <c r="V463" t="str">
        <f t="shared" si="42"/>
        <v>QTR2</v>
      </c>
      <c r="W463" t="str">
        <f t="shared" si="43"/>
        <v>2019-QTR2</v>
      </c>
    </row>
    <row r="464" spans="1:23" x14ac:dyDescent="0.35">
      <c r="A464" t="s">
        <v>104</v>
      </c>
      <c r="B464" t="s">
        <v>17</v>
      </c>
      <c r="C464" s="5">
        <v>43608.5</v>
      </c>
      <c r="D464">
        <v>158.5</v>
      </c>
      <c r="E464" s="1">
        <v>43608.510416666664</v>
      </c>
      <c r="F464">
        <v>157.65</v>
      </c>
      <c r="G464" s="2">
        <v>-5.4000000000000003E-3</v>
      </c>
      <c r="H464">
        <v>-2886</v>
      </c>
      <c r="I464" s="2">
        <v>-5.7999999999999996E-3</v>
      </c>
      <c r="J464">
        <v>3160</v>
      </c>
      <c r="K464">
        <v>500860</v>
      </c>
      <c r="L464">
        <v>360420.85</v>
      </c>
      <c r="M464">
        <v>2</v>
      </c>
      <c r="N464">
        <v>-1443</v>
      </c>
      <c r="O464" s="2">
        <v>-1.04E-2</v>
      </c>
      <c r="P464" s="2">
        <v>2.5000000000000001E-3</v>
      </c>
      <c r="Q464" t="s">
        <v>18</v>
      </c>
      <c r="S464" t="str">
        <f t="shared" si="39"/>
        <v>Loss</v>
      </c>
      <c r="T464">
        <f t="shared" si="40"/>
        <v>2019</v>
      </c>
      <c r="U464" t="str">
        <f t="shared" si="41"/>
        <v>May</v>
      </c>
      <c r="V464" t="str">
        <f t="shared" si="42"/>
        <v>QTR2</v>
      </c>
      <c r="W464" t="str">
        <f t="shared" si="43"/>
        <v>2019-QTR2</v>
      </c>
    </row>
    <row r="465" spans="1:23" x14ac:dyDescent="0.35">
      <c r="A465" t="s">
        <v>82</v>
      </c>
      <c r="B465" t="s">
        <v>17</v>
      </c>
      <c r="C465" s="5">
        <v>43608.489583333336</v>
      </c>
      <c r="D465">
        <v>243.65</v>
      </c>
      <c r="E465" s="1">
        <v>43608.520833333336</v>
      </c>
      <c r="F465">
        <v>241.9</v>
      </c>
      <c r="G465" s="2">
        <v>-7.1999999999999998E-3</v>
      </c>
      <c r="H465">
        <v>-3796.25</v>
      </c>
      <c r="I465" s="2">
        <v>-7.6E-3</v>
      </c>
      <c r="J465">
        <v>2055</v>
      </c>
      <c r="K465">
        <v>500700.75</v>
      </c>
      <c r="L465">
        <v>356624.6</v>
      </c>
      <c r="M465">
        <v>4</v>
      </c>
      <c r="N465">
        <v>-949.06</v>
      </c>
      <c r="O465" s="2">
        <v>-9.1999999999999998E-3</v>
      </c>
      <c r="P465" s="2">
        <v>4.0000000000000002E-4</v>
      </c>
      <c r="Q465" t="s">
        <v>18</v>
      </c>
      <c r="S465" t="str">
        <f t="shared" si="39"/>
        <v>Loss</v>
      </c>
      <c r="T465">
        <f t="shared" si="40"/>
        <v>2019</v>
      </c>
      <c r="U465" t="str">
        <f t="shared" si="41"/>
        <v>May</v>
      </c>
      <c r="V465" t="str">
        <f t="shared" si="42"/>
        <v>QTR2</v>
      </c>
      <c r="W465" t="str">
        <f t="shared" si="43"/>
        <v>2019-QTR2</v>
      </c>
    </row>
    <row r="466" spans="1:23" x14ac:dyDescent="0.35">
      <c r="A466" t="s">
        <v>71</v>
      </c>
      <c r="B466" t="s">
        <v>17</v>
      </c>
      <c r="C466" s="5">
        <v>43608.5</v>
      </c>
      <c r="D466">
        <v>96.8</v>
      </c>
      <c r="E466" s="1">
        <v>43608.5625</v>
      </c>
      <c r="F466">
        <v>97.95</v>
      </c>
      <c r="G466" s="2">
        <v>1.1900000000000001E-2</v>
      </c>
      <c r="H466">
        <v>5746.65</v>
      </c>
      <c r="I466" s="2">
        <v>1.15E-2</v>
      </c>
      <c r="J466">
        <v>5171</v>
      </c>
      <c r="K466">
        <v>500552.81</v>
      </c>
      <c r="L466">
        <v>362371.25</v>
      </c>
      <c r="M466">
        <v>7</v>
      </c>
      <c r="N466">
        <v>820.95</v>
      </c>
      <c r="O466" s="2">
        <v>-2.0999999999999999E-3</v>
      </c>
      <c r="P466" s="2">
        <v>2.58E-2</v>
      </c>
      <c r="Q466" t="s">
        <v>18</v>
      </c>
      <c r="S466" t="str">
        <f t="shared" si="39"/>
        <v>Profit</v>
      </c>
      <c r="T466">
        <f t="shared" si="40"/>
        <v>2019</v>
      </c>
      <c r="U466" t="str">
        <f t="shared" si="41"/>
        <v>May</v>
      </c>
      <c r="V466" t="str">
        <f t="shared" si="42"/>
        <v>QTR2</v>
      </c>
      <c r="W466" t="str">
        <f t="shared" si="43"/>
        <v>2019-QTR2</v>
      </c>
    </row>
    <row r="467" spans="1:23" x14ac:dyDescent="0.35">
      <c r="A467" t="s">
        <v>150</v>
      </c>
      <c r="B467" t="s">
        <v>17</v>
      </c>
      <c r="C467" s="5">
        <v>43608.479166666664</v>
      </c>
      <c r="D467">
        <v>388.25</v>
      </c>
      <c r="E467" s="1">
        <v>43608.572916666664</v>
      </c>
      <c r="F467">
        <v>391.25</v>
      </c>
      <c r="G467" s="2">
        <v>7.7000000000000002E-3</v>
      </c>
      <c r="H467">
        <v>3676</v>
      </c>
      <c r="I467" s="2">
        <v>7.3000000000000001E-3</v>
      </c>
      <c r="J467">
        <v>1292</v>
      </c>
      <c r="K467">
        <v>501619</v>
      </c>
      <c r="L467">
        <v>366047.25</v>
      </c>
      <c r="M467">
        <v>10</v>
      </c>
      <c r="N467">
        <v>367.6</v>
      </c>
      <c r="O467" s="2">
        <v>-4.5999999999999999E-3</v>
      </c>
      <c r="P467" s="2">
        <v>1.3899999999999999E-2</v>
      </c>
      <c r="Q467" t="s">
        <v>18</v>
      </c>
      <c r="S467" t="str">
        <f t="shared" si="39"/>
        <v>Profit</v>
      </c>
      <c r="T467">
        <f t="shared" si="40"/>
        <v>2019</v>
      </c>
      <c r="U467" t="str">
        <f t="shared" si="41"/>
        <v>May</v>
      </c>
      <c r="V467" t="str">
        <f t="shared" si="42"/>
        <v>QTR2</v>
      </c>
      <c r="W467" t="str">
        <f t="shared" si="43"/>
        <v>2019-QTR2</v>
      </c>
    </row>
    <row r="468" spans="1:23" x14ac:dyDescent="0.35">
      <c r="A468" t="s">
        <v>167</v>
      </c>
      <c r="B468" t="s">
        <v>17</v>
      </c>
      <c r="C468" s="5">
        <v>43608.510416666664</v>
      </c>
      <c r="D468">
        <v>118.75</v>
      </c>
      <c r="E468" s="1">
        <v>43608.572916666664</v>
      </c>
      <c r="F468">
        <v>116.6</v>
      </c>
      <c r="G468" s="2">
        <v>-1.8100000000000002E-2</v>
      </c>
      <c r="H468">
        <v>-9260.1</v>
      </c>
      <c r="I468" s="2">
        <v>-1.8499999999999999E-2</v>
      </c>
      <c r="J468">
        <v>4214</v>
      </c>
      <c r="K468">
        <v>500412.5</v>
      </c>
      <c r="L468">
        <v>356787.15</v>
      </c>
      <c r="M468">
        <v>7</v>
      </c>
      <c r="N468">
        <v>-1322.87</v>
      </c>
      <c r="O468" s="2">
        <v>-1.8100000000000002E-2</v>
      </c>
      <c r="P468" s="2">
        <v>2.0999999999999999E-3</v>
      </c>
      <c r="Q468" t="s">
        <v>18</v>
      </c>
      <c r="S468" t="str">
        <f t="shared" si="39"/>
        <v>Loss</v>
      </c>
      <c r="T468">
        <f t="shared" si="40"/>
        <v>2019</v>
      </c>
      <c r="U468" t="str">
        <f t="shared" si="41"/>
        <v>May</v>
      </c>
      <c r="V468" t="str">
        <f t="shared" si="42"/>
        <v>QTR2</v>
      </c>
      <c r="W468" t="str">
        <f t="shared" si="43"/>
        <v>2019-QTR2</v>
      </c>
    </row>
    <row r="469" spans="1:23" x14ac:dyDescent="0.35">
      <c r="A469" t="s">
        <v>209</v>
      </c>
      <c r="B469" t="s">
        <v>17</v>
      </c>
      <c r="C469" s="5">
        <v>43608.572916666664</v>
      </c>
      <c r="D469">
        <v>632.1</v>
      </c>
      <c r="E469" s="1">
        <v>43608.583333333336</v>
      </c>
      <c r="F469">
        <v>628.79999999999995</v>
      </c>
      <c r="G469" s="2">
        <v>-5.1999999999999998E-3</v>
      </c>
      <c r="H469">
        <v>-2813.6</v>
      </c>
      <c r="I469" s="2">
        <v>-5.5999999999999999E-3</v>
      </c>
      <c r="J469">
        <v>792</v>
      </c>
      <c r="K469">
        <v>500623.19</v>
      </c>
      <c r="L469">
        <v>353973.55</v>
      </c>
      <c r="M469">
        <v>2</v>
      </c>
      <c r="N469">
        <v>-1406.8</v>
      </c>
      <c r="O469" s="2">
        <v>-5.1999999999999998E-3</v>
      </c>
      <c r="P469" s="2">
        <v>3.8E-3</v>
      </c>
      <c r="Q469" t="s">
        <v>18</v>
      </c>
      <c r="S469" t="str">
        <f t="shared" si="39"/>
        <v>Loss</v>
      </c>
      <c r="T469">
        <f t="shared" si="40"/>
        <v>2019</v>
      </c>
      <c r="U469" t="str">
        <f t="shared" si="41"/>
        <v>May</v>
      </c>
      <c r="V469" t="str">
        <f t="shared" si="42"/>
        <v>QTR2</v>
      </c>
      <c r="W469" t="str">
        <f t="shared" si="43"/>
        <v>2019-QTR2</v>
      </c>
    </row>
    <row r="470" spans="1:23" x14ac:dyDescent="0.35">
      <c r="A470" t="s">
        <v>210</v>
      </c>
      <c r="B470" t="s">
        <v>17</v>
      </c>
      <c r="C470" s="5">
        <v>43608.572916666664</v>
      </c>
      <c r="D470">
        <v>878.3</v>
      </c>
      <c r="E470" s="1">
        <v>43608.583333333336</v>
      </c>
      <c r="F470">
        <v>877.1</v>
      </c>
      <c r="G470" s="2">
        <v>-1.4E-3</v>
      </c>
      <c r="H470">
        <v>-884</v>
      </c>
      <c r="I470" s="2">
        <v>-1.8E-3</v>
      </c>
      <c r="J470">
        <v>570</v>
      </c>
      <c r="K470">
        <v>500631</v>
      </c>
      <c r="L470">
        <v>353089.55</v>
      </c>
      <c r="M470">
        <v>2</v>
      </c>
      <c r="N470">
        <v>-442</v>
      </c>
      <c r="O470" s="2">
        <v>-2.5999999999999999E-3</v>
      </c>
      <c r="P470" s="2">
        <v>5.9999999999999995E-4</v>
      </c>
      <c r="Q470" t="s">
        <v>18</v>
      </c>
      <c r="S470" t="str">
        <f t="shared" si="39"/>
        <v>Loss</v>
      </c>
      <c r="T470">
        <f t="shared" si="40"/>
        <v>2019</v>
      </c>
      <c r="U470" t="str">
        <f t="shared" si="41"/>
        <v>May</v>
      </c>
      <c r="V470" t="str">
        <f t="shared" si="42"/>
        <v>QTR2</v>
      </c>
      <c r="W470" t="str">
        <f t="shared" si="43"/>
        <v>2019-QTR2</v>
      </c>
    </row>
    <row r="471" spans="1:23" x14ac:dyDescent="0.35">
      <c r="A471" t="s">
        <v>210</v>
      </c>
      <c r="B471" t="s">
        <v>17</v>
      </c>
      <c r="C471" s="5">
        <v>43608.59375</v>
      </c>
      <c r="D471">
        <v>878.3</v>
      </c>
      <c r="E471" s="1">
        <v>43608.604166666664</v>
      </c>
      <c r="F471">
        <v>878.3</v>
      </c>
      <c r="G471" s="2">
        <v>0</v>
      </c>
      <c r="H471">
        <v>-200</v>
      </c>
      <c r="I471" s="2">
        <v>-4.0000000000000002E-4</v>
      </c>
      <c r="J471">
        <v>570</v>
      </c>
      <c r="K471">
        <v>500631</v>
      </c>
      <c r="L471">
        <v>352889.55</v>
      </c>
      <c r="M471">
        <v>2</v>
      </c>
      <c r="N471">
        <v>-100</v>
      </c>
      <c r="O471" s="2">
        <v>-1E-3</v>
      </c>
      <c r="P471" s="2">
        <v>5.0000000000000001E-4</v>
      </c>
      <c r="Q471" t="s">
        <v>18</v>
      </c>
      <c r="S471" t="str">
        <f t="shared" si="39"/>
        <v>Loss</v>
      </c>
      <c r="T471">
        <f t="shared" si="40"/>
        <v>2019</v>
      </c>
      <c r="U471" t="str">
        <f t="shared" si="41"/>
        <v>May</v>
      </c>
      <c r="V471" t="str">
        <f t="shared" si="42"/>
        <v>QTR2</v>
      </c>
      <c r="W471" t="str">
        <f t="shared" si="43"/>
        <v>2019-QTR2</v>
      </c>
    </row>
    <row r="472" spans="1:23" x14ac:dyDescent="0.35">
      <c r="A472" t="s">
        <v>165</v>
      </c>
      <c r="B472" t="s">
        <v>17</v>
      </c>
      <c r="C472" s="5">
        <v>43608.520833333336</v>
      </c>
      <c r="D472">
        <v>342.85</v>
      </c>
      <c r="E472" s="1">
        <v>43608.625</v>
      </c>
      <c r="F472">
        <v>338.85</v>
      </c>
      <c r="G472" s="2">
        <v>-1.17E-2</v>
      </c>
      <c r="H472">
        <v>-6088</v>
      </c>
      <c r="I472" s="2">
        <v>-1.21E-2</v>
      </c>
      <c r="J472">
        <v>1472</v>
      </c>
      <c r="K472">
        <v>504675.22</v>
      </c>
      <c r="L472">
        <v>346801.55</v>
      </c>
      <c r="M472">
        <v>11</v>
      </c>
      <c r="N472">
        <v>-553.45000000000005</v>
      </c>
      <c r="O472" s="2">
        <v>-1.17E-2</v>
      </c>
      <c r="P472" s="2">
        <v>4.7999999999999996E-3</v>
      </c>
      <c r="Q472" t="s">
        <v>18</v>
      </c>
      <c r="S472" t="str">
        <f t="shared" si="39"/>
        <v>Loss</v>
      </c>
      <c r="T472">
        <f t="shared" si="40"/>
        <v>2019</v>
      </c>
      <c r="U472" t="str">
        <f t="shared" si="41"/>
        <v>May</v>
      </c>
      <c r="V472" t="str">
        <f t="shared" si="42"/>
        <v>QTR2</v>
      </c>
      <c r="W472" t="str">
        <f t="shared" si="43"/>
        <v>2019-QTR2</v>
      </c>
    </row>
    <row r="473" spans="1:23" x14ac:dyDescent="0.35">
      <c r="A473" t="s">
        <v>204</v>
      </c>
      <c r="B473" t="s">
        <v>17</v>
      </c>
      <c r="C473" s="5">
        <v>43608.604166666664</v>
      </c>
      <c r="D473">
        <v>859</v>
      </c>
      <c r="E473" s="1">
        <v>43608.625</v>
      </c>
      <c r="F473">
        <v>852.25</v>
      </c>
      <c r="G473" s="2">
        <v>-7.9000000000000008E-3</v>
      </c>
      <c r="H473">
        <v>-4155.5</v>
      </c>
      <c r="I473" s="2">
        <v>-8.3000000000000001E-3</v>
      </c>
      <c r="J473">
        <v>586</v>
      </c>
      <c r="K473">
        <v>503374</v>
      </c>
      <c r="L473">
        <v>342646.05</v>
      </c>
      <c r="M473">
        <v>3</v>
      </c>
      <c r="N473">
        <v>-1385.17</v>
      </c>
      <c r="O473" s="2">
        <v>-9.2999999999999992E-3</v>
      </c>
      <c r="P473" s="2">
        <v>1.1999999999999999E-3</v>
      </c>
      <c r="Q473" t="s">
        <v>18</v>
      </c>
      <c r="S473" t="str">
        <f t="shared" si="39"/>
        <v>Loss</v>
      </c>
      <c r="T473">
        <f t="shared" si="40"/>
        <v>2019</v>
      </c>
      <c r="U473" t="str">
        <f t="shared" si="41"/>
        <v>May</v>
      </c>
      <c r="V473" t="str">
        <f t="shared" si="42"/>
        <v>QTR2</v>
      </c>
      <c r="W473" t="str">
        <f t="shared" si="43"/>
        <v>2019-QTR2</v>
      </c>
    </row>
    <row r="474" spans="1:23" x14ac:dyDescent="0.35">
      <c r="A474" t="s">
        <v>76</v>
      </c>
      <c r="B474" t="s">
        <v>67</v>
      </c>
      <c r="C474" s="5">
        <v>43608.59375</v>
      </c>
      <c r="D474">
        <v>46.05</v>
      </c>
      <c r="E474" s="1">
        <v>43608.635416666664</v>
      </c>
      <c r="F474">
        <v>45.55</v>
      </c>
      <c r="G474" s="2">
        <v>-1.09E-2</v>
      </c>
      <c r="H474">
        <v>5170.5</v>
      </c>
      <c r="I474" s="2">
        <v>1.0500000000000001E-2</v>
      </c>
      <c r="J474">
        <v>10741</v>
      </c>
      <c r="K474">
        <v>494623.03</v>
      </c>
      <c r="L474">
        <v>347816.55</v>
      </c>
      <c r="M474">
        <v>5</v>
      </c>
      <c r="N474">
        <v>1034.0999999999999</v>
      </c>
      <c r="O474" s="2">
        <v>-1.09E-2</v>
      </c>
      <c r="P474" s="2">
        <v>1.41E-2</v>
      </c>
      <c r="Q474" t="s">
        <v>18</v>
      </c>
      <c r="S474" t="str">
        <f t="shared" si="39"/>
        <v>Profit</v>
      </c>
      <c r="T474">
        <f t="shared" si="40"/>
        <v>2019</v>
      </c>
      <c r="U474" t="str">
        <f t="shared" si="41"/>
        <v>May</v>
      </c>
      <c r="V474" t="str">
        <f t="shared" si="42"/>
        <v>QTR2</v>
      </c>
      <c r="W474" t="str">
        <f t="shared" si="43"/>
        <v>2019-QTR2</v>
      </c>
    </row>
    <row r="475" spans="1:23" x14ac:dyDescent="0.35">
      <c r="A475" t="s">
        <v>117</v>
      </c>
      <c r="B475" t="s">
        <v>67</v>
      </c>
      <c r="C475" s="5">
        <v>43608.604166666664</v>
      </c>
      <c r="D475">
        <v>250.2</v>
      </c>
      <c r="E475" s="1">
        <v>43608.635416666664</v>
      </c>
      <c r="F475">
        <v>248.95</v>
      </c>
      <c r="G475" s="2">
        <v>-5.0000000000000001E-3</v>
      </c>
      <c r="H475">
        <v>2290</v>
      </c>
      <c r="I475" s="2">
        <v>4.5999999999999999E-3</v>
      </c>
      <c r="J475">
        <v>1992</v>
      </c>
      <c r="K475">
        <v>498398.41</v>
      </c>
      <c r="L475">
        <v>350106.55</v>
      </c>
      <c r="M475">
        <v>4</v>
      </c>
      <c r="N475">
        <v>572.5</v>
      </c>
      <c r="O475" s="2">
        <v>-3.2000000000000002E-3</v>
      </c>
      <c r="P475" s="2">
        <v>6.7999999999999996E-3</v>
      </c>
      <c r="Q475" t="s">
        <v>18</v>
      </c>
      <c r="S475" t="str">
        <f t="shared" si="39"/>
        <v>Profit</v>
      </c>
      <c r="T475">
        <f t="shared" si="40"/>
        <v>2019</v>
      </c>
      <c r="U475" t="str">
        <f t="shared" si="41"/>
        <v>May</v>
      </c>
      <c r="V475" t="str">
        <f t="shared" si="42"/>
        <v>QTR2</v>
      </c>
      <c r="W475" t="str">
        <f t="shared" si="43"/>
        <v>2019-QTR2</v>
      </c>
    </row>
    <row r="476" spans="1:23" x14ac:dyDescent="0.35">
      <c r="A476" t="s">
        <v>177</v>
      </c>
      <c r="B476" t="s">
        <v>17</v>
      </c>
      <c r="C476" s="5">
        <v>43609.427083333336</v>
      </c>
      <c r="D476">
        <v>375.9</v>
      </c>
      <c r="E476" s="1">
        <v>43609.458333333336</v>
      </c>
      <c r="F476">
        <v>370.4</v>
      </c>
      <c r="G476" s="2">
        <v>-1.46E-2</v>
      </c>
      <c r="H476">
        <v>-7564.5</v>
      </c>
      <c r="I476" s="2">
        <v>-1.4999999999999999E-2</v>
      </c>
      <c r="J476">
        <v>1339</v>
      </c>
      <c r="K476">
        <v>503330.09</v>
      </c>
      <c r="L476">
        <v>342542.05</v>
      </c>
      <c r="M476">
        <v>4</v>
      </c>
      <c r="N476">
        <v>-1891.13</v>
      </c>
      <c r="O476" s="2">
        <v>-1.46E-2</v>
      </c>
      <c r="P476" s="2">
        <v>1.49E-2</v>
      </c>
      <c r="Q476" t="s">
        <v>18</v>
      </c>
      <c r="S476" t="str">
        <f t="shared" si="39"/>
        <v>Loss</v>
      </c>
      <c r="T476">
        <f t="shared" si="40"/>
        <v>2019</v>
      </c>
      <c r="U476" t="str">
        <f t="shared" si="41"/>
        <v>May</v>
      </c>
      <c r="V476" t="str">
        <f t="shared" si="42"/>
        <v>QTR2</v>
      </c>
      <c r="W476" t="str">
        <f t="shared" si="43"/>
        <v>2019-QTR2</v>
      </c>
    </row>
    <row r="477" spans="1:23" x14ac:dyDescent="0.35">
      <c r="A477" t="s">
        <v>70</v>
      </c>
      <c r="B477" t="s">
        <v>67</v>
      </c>
      <c r="C477" s="5">
        <v>43609.40625</v>
      </c>
      <c r="D477">
        <v>170.7</v>
      </c>
      <c r="E477" s="1">
        <v>43609.479166666664</v>
      </c>
      <c r="F477">
        <v>172</v>
      </c>
      <c r="G477" s="2">
        <v>7.6E-3</v>
      </c>
      <c r="H477">
        <v>-3989.5</v>
      </c>
      <c r="I477" s="2">
        <v>-8.0000000000000002E-3</v>
      </c>
      <c r="J477">
        <v>2915</v>
      </c>
      <c r="K477">
        <v>497590.5</v>
      </c>
      <c r="L477">
        <v>338552.55</v>
      </c>
      <c r="M477">
        <v>8</v>
      </c>
      <c r="N477">
        <v>-498.69</v>
      </c>
      <c r="O477" s="2">
        <v>-7.6E-3</v>
      </c>
      <c r="P477" s="2">
        <v>8.2000000000000007E-3</v>
      </c>
      <c r="Q477" t="s">
        <v>18</v>
      </c>
      <c r="S477" t="str">
        <f t="shared" si="39"/>
        <v>Loss</v>
      </c>
      <c r="T477">
        <f t="shared" si="40"/>
        <v>2019</v>
      </c>
      <c r="U477" t="str">
        <f t="shared" si="41"/>
        <v>May</v>
      </c>
      <c r="V477" t="str">
        <f t="shared" si="42"/>
        <v>QTR2</v>
      </c>
      <c r="W477" t="str">
        <f t="shared" si="43"/>
        <v>2019-QTR2</v>
      </c>
    </row>
    <row r="478" spans="1:23" x14ac:dyDescent="0.35">
      <c r="A478" t="s">
        <v>202</v>
      </c>
      <c r="B478" t="s">
        <v>67</v>
      </c>
      <c r="C478" s="5">
        <v>43609.4375</v>
      </c>
      <c r="D478">
        <v>126.95</v>
      </c>
      <c r="E478" s="1">
        <v>43609.479166666664</v>
      </c>
      <c r="F478">
        <v>130.15</v>
      </c>
      <c r="G478" s="2">
        <v>2.52E-2</v>
      </c>
      <c r="H478">
        <v>-12708.8</v>
      </c>
      <c r="I478" s="2">
        <v>-2.5600000000000001E-2</v>
      </c>
      <c r="J478">
        <v>3909</v>
      </c>
      <c r="K478">
        <v>496247.53</v>
      </c>
      <c r="L478">
        <v>325843.75</v>
      </c>
      <c r="M478">
        <v>5</v>
      </c>
      <c r="N478">
        <v>-2541.7600000000002</v>
      </c>
      <c r="O478" s="2">
        <v>-2.52E-2</v>
      </c>
      <c r="P478" s="2">
        <v>2.3999999999999998E-3</v>
      </c>
      <c r="Q478" t="s">
        <v>18</v>
      </c>
      <c r="S478" t="str">
        <f t="shared" si="39"/>
        <v>Loss</v>
      </c>
      <c r="T478">
        <f t="shared" si="40"/>
        <v>2019</v>
      </c>
      <c r="U478" t="str">
        <f t="shared" si="41"/>
        <v>May</v>
      </c>
      <c r="V478" t="str">
        <f t="shared" si="42"/>
        <v>QTR2</v>
      </c>
      <c r="W478" t="str">
        <f t="shared" si="43"/>
        <v>2019-QTR2</v>
      </c>
    </row>
    <row r="479" spans="1:23" x14ac:dyDescent="0.35">
      <c r="A479" t="s">
        <v>121</v>
      </c>
      <c r="B479" t="s">
        <v>17</v>
      </c>
      <c r="C479" s="5">
        <v>43609.427083333336</v>
      </c>
      <c r="D479">
        <v>108.3</v>
      </c>
      <c r="E479" s="1">
        <v>43609.635416666664</v>
      </c>
      <c r="F479">
        <v>111.65</v>
      </c>
      <c r="G479" s="2">
        <v>3.09E-2</v>
      </c>
      <c r="H479">
        <v>15374.15</v>
      </c>
      <c r="I479" s="2">
        <v>3.0499999999999999E-2</v>
      </c>
      <c r="J479">
        <v>4649</v>
      </c>
      <c r="K479">
        <v>503486.71999999997</v>
      </c>
      <c r="L479">
        <v>341217.9</v>
      </c>
      <c r="M479">
        <v>21</v>
      </c>
      <c r="N479">
        <v>732.1</v>
      </c>
      <c r="O479" s="2">
        <v>-8.8000000000000005E-3</v>
      </c>
      <c r="P479" s="2">
        <v>3.2300000000000002E-2</v>
      </c>
      <c r="Q479" t="s">
        <v>18</v>
      </c>
      <c r="S479" t="str">
        <f t="shared" si="39"/>
        <v>Profit</v>
      </c>
      <c r="T479">
        <f t="shared" si="40"/>
        <v>2019</v>
      </c>
      <c r="U479" t="str">
        <f t="shared" si="41"/>
        <v>May</v>
      </c>
      <c r="V479" t="str">
        <f t="shared" si="42"/>
        <v>QTR2</v>
      </c>
      <c r="W479" t="str">
        <f t="shared" si="43"/>
        <v>2019-QTR2</v>
      </c>
    </row>
    <row r="480" spans="1:23" x14ac:dyDescent="0.35">
      <c r="A480" t="s">
        <v>198</v>
      </c>
      <c r="B480" t="s">
        <v>17</v>
      </c>
      <c r="C480" s="5">
        <v>43609.458333333336</v>
      </c>
      <c r="D480">
        <v>136.1</v>
      </c>
      <c r="E480" s="1">
        <v>43609.635416666664</v>
      </c>
      <c r="F480">
        <v>137.9</v>
      </c>
      <c r="G480" s="2">
        <v>1.32E-2</v>
      </c>
      <c r="H480">
        <v>6449.2</v>
      </c>
      <c r="I480" s="2">
        <v>1.2800000000000001E-2</v>
      </c>
      <c r="J480">
        <v>3694</v>
      </c>
      <c r="K480">
        <v>502753.44</v>
      </c>
      <c r="L480">
        <v>347667.1</v>
      </c>
      <c r="M480">
        <v>18</v>
      </c>
      <c r="N480">
        <v>358.29</v>
      </c>
      <c r="O480" s="2">
        <v>-1.9800000000000002E-2</v>
      </c>
      <c r="P480" s="2">
        <v>1.7299999999999999E-2</v>
      </c>
      <c r="Q480" t="s">
        <v>18</v>
      </c>
      <c r="S480" t="str">
        <f t="shared" si="39"/>
        <v>Profit</v>
      </c>
      <c r="T480">
        <f t="shared" si="40"/>
        <v>2019</v>
      </c>
      <c r="U480" t="str">
        <f t="shared" si="41"/>
        <v>May</v>
      </c>
      <c r="V480" t="str">
        <f t="shared" si="42"/>
        <v>QTR2</v>
      </c>
      <c r="W480" t="str">
        <f t="shared" si="43"/>
        <v>2019-QTR2</v>
      </c>
    </row>
    <row r="481" spans="1:23" x14ac:dyDescent="0.35">
      <c r="A481" t="s">
        <v>154</v>
      </c>
      <c r="B481" t="s">
        <v>17</v>
      </c>
      <c r="C481" s="5">
        <v>43609.5</v>
      </c>
      <c r="D481">
        <v>16.5</v>
      </c>
      <c r="E481" s="1">
        <v>43609.635416666664</v>
      </c>
      <c r="F481">
        <v>16.850000000000001</v>
      </c>
      <c r="G481" s="2">
        <v>2.12E-2</v>
      </c>
      <c r="H481">
        <v>10406.049999999999</v>
      </c>
      <c r="I481" s="2">
        <v>2.0799999999999999E-2</v>
      </c>
      <c r="J481">
        <v>30303</v>
      </c>
      <c r="K481">
        <v>499999.5</v>
      </c>
      <c r="L481">
        <v>358073.15</v>
      </c>
      <c r="M481">
        <v>14</v>
      </c>
      <c r="N481">
        <v>743.29</v>
      </c>
      <c r="O481" s="2">
        <v>-3.0000000000000001E-3</v>
      </c>
      <c r="P481" s="2">
        <v>2.7300000000000001E-2</v>
      </c>
      <c r="Q481" t="s">
        <v>18</v>
      </c>
      <c r="S481" t="str">
        <f t="shared" si="39"/>
        <v>Profit</v>
      </c>
      <c r="T481">
        <f t="shared" si="40"/>
        <v>2019</v>
      </c>
      <c r="U481" t="str">
        <f t="shared" si="41"/>
        <v>May</v>
      </c>
      <c r="V481" t="str">
        <f t="shared" si="42"/>
        <v>QTR2</v>
      </c>
      <c r="W481" t="str">
        <f t="shared" si="43"/>
        <v>2019-QTR2</v>
      </c>
    </row>
    <row r="482" spans="1:23" x14ac:dyDescent="0.35">
      <c r="A482" t="s">
        <v>68</v>
      </c>
      <c r="B482" t="s">
        <v>17</v>
      </c>
      <c r="C482" s="5">
        <v>43609.5</v>
      </c>
      <c r="D482">
        <v>66.099999999999994</v>
      </c>
      <c r="E482" s="1">
        <v>43609.635416666664</v>
      </c>
      <c r="F482">
        <v>67.8</v>
      </c>
      <c r="G482" s="2">
        <v>2.5700000000000001E-2</v>
      </c>
      <c r="H482">
        <v>12658.8</v>
      </c>
      <c r="I482" s="2">
        <v>2.53E-2</v>
      </c>
      <c r="J482">
        <v>7564</v>
      </c>
      <c r="K482">
        <v>499980.38</v>
      </c>
      <c r="L482">
        <v>370731.95</v>
      </c>
      <c r="M482">
        <v>14</v>
      </c>
      <c r="N482">
        <v>904.2</v>
      </c>
      <c r="O482" s="2">
        <v>0</v>
      </c>
      <c r="P482" s="2">
        <v>2.87E-2</v>
      </c>
      <c r="Q482" t="s">
        <v>18</v>
      </c>
      <c r="S482" t="str">
        <f t="shared" si="39"/>
        <v>Profit</v>
      </c>
      <c r="T482">
        <f t="shared" si="40"/>
        <v>2019</v>
      </c>
      <c r="U482" t="str">
        <f t="shared" si="41"/>
        <v>May</v>
      </c>
      <c r="V482" t="str">
        <f t="shared" si="42"/>
        <v>QTR2</v>
      </c>
      <c r="W482" t="str">
        <f t="shared" si="43"/>
        <v>2019-QTR2</v>
      </c>
    </row>
    <row r="483" spans="1:23" x14ac:dyDescent="0.35">
      <c r="A483" t="s">
        <v>62</v>
      </c>
      <c r="B483" t="s">
        <v>17</v>
      </c>
      <c r="C483" s="5">
        <v>43612.40625</v>
      </c>
      <c r="D483">
        <v>70.8</v>
      </c>
      <c r="E483" s="1">
        <v>43612.416666666664</v>
      </c>
      <c r="F483">
        <v>70.150000000000006</v>
      </c>
      <c r="G483" s="2">
        <v>-9.1999999999999998E-3</v>
      </c>
      <c r="H483">
        <v>-4819.55</v>
      </c>
      <c r="I483" s="2">
        <v>-9.5999999999999992E-3</v>
      </c>
      <c r="J483">
        <v>7107</v>
      </c>
      <c r="K483">
        <v>503175.63</v>
      </c>
      <c r="L483">
        <v>365912.4</v>
      </c>
      <c r="M483">
        <v>2</v>
      </c>
      <c r="N483">
        <v>-2409.77</v>
      </c>
      <c r="O483" s="2">
        <v>-9.1999999999999998E-3</v>
      </c>
      <c r="P483" s="2">
        <v>5.5999999999999999E-3</v>
      </c>
      <c r="Q483" t="s">
        <v>18</v>
      </c>
      <c r="S483" t="str">
        <f t="shared" si="39"/>
        <v>Loss</v>
      </c>
      <c r="T483">
        <f t="shared" si="40"/>
        <v>2019</v>
      </c>
      <c r="U483" t="str">
        <f t="shared" si="41"/>
        <v>May</v>
      </c>
      <c r="V483" t="str">
        <f t="shared" si="42"/>
        <v>QTR2</v>
      </c>
      <c r="W483" t="str">
        <f t="shared" si="43"/>
        <v>2019-QTR2</v>
      </c>
    </row>
    <row r="484" spans="1:23" x14ac:dyDescent="0.35">
      <c r="A484" t="s">
        <v>125</v>
      </c>
      <c r="B484" t="s">
        <v>17</v>
      </c>
      <c r="C484" s="5">
        <v>43612.416666666664</v>
      </c>
      <c r="D484">
        <v>136.4</v>
      </c>
      <c r="E484" s="1">
        <v>43612.427083333336</v>
      </c>
      <c r="F484">
        <v>135.35</v>
      </c>
      <c r="G484" s="2">
        <v>-7.7000000000000002E-3</v>
      </c>
      <c r="H484">
        <v>-4061.9</v>
      </c>
      <c r="I484" s="2">
        <v>-8.0999999999999996E-3</v>
      </c>
      <c r="J484">
        <v>3678</v>
      </c>
      <c r="K484">
        <v>501679.19</v>
      </c>
      <c r="L484">
        <v>361850.5</v>
      </c>
      <c r="M484">
        <v>2</v>
      </c>
      <c r="N484">
        <v>-2030.95</v>
      </c>
      <c r="O484" s="2">
        <v>-7.7000000000000002E-3</v>
      </c>
      <c r="P484" s="2">
        <v>2.8999999999999998E-3</v>
      </c>
      <c r="Q484" t="s">
        <v>18</v>
      </c>
      <c r="S484" t="str">
        <f t="shared" si="39"/>
        <v>Loss</v>
      </c>
      <c r="T484">
        <f t="shared" si="40"/>
        <v>2019</v>
      </c>
      <c r="U484" t="str">
        <f t="shared" si="41"/>
        <v>May</v>
      </c>
      <c r="V484" t="str">
        <f t="shared" si="42"/>
        <v>QTR2</v>
      </c>
      <c r="W484" t="str">
        <f t="shared" si="43"/>
        <v>2019-QTR2</v>
      </c>
    </row>
    <row r="485" spans="1:23" x14ac:dyDescent="0.35">
      <c r="A485" t="s">
        <v>156</v>
      </c>
      <c r="B485" t="s">
        <v>17</v>
      </c>
      <c r="C485" s="5">
        <v>43612.416666666664</v>
      </c>
      <c r="D485">
        <v>681.6</v>
      </c>
      <c r="E485" s="1">
        <v>43612.4375</v>
      </c>
      <c r="F485">
        <v>679</v>
      </c>
      <c r="G485" s="2">
        <v>-3.8E-3</v>
      </c>
      <c r="H485">
        <v>-2111</v>
      </c>
      <c r="I485" s="2">
        <v>-4.1999999999999997E-3</v>
      </c>
      <c r="J485">
        <v>735</v>
      </c>
      <c r="K485">
        <v>500975.97</v>
      </c>
      <c r="L485">
        <v>359739.5</v>
      </c>
      <c r="M485">
        <v>3</v>
      </c>
      <c r="N485">
        <v>-703.67</v>
      </c>
      <c r="O485" s="2">
        <v>-3.8E-3</v>
      </c>
      <c r="P485" s="2">
        <v>1.1000000000000001E-3</v>
      </c>
      <c r="Q485" t="s">
        <v>18</v>
      </c>
      <c r="S485" t="str">
        <f t="shared" si="39"/>
        <v>Loss</v>
      </c>
      <c r="T485">
        <f t="shared" si="40"/>
        <v>2019</v>
      </c>
      <c r="U485" t="str">
        <f t="shared" si="41"/>
        <v>May</v>
      </c>
      <c r="V485" t="str">
        <f t="shared" si="42"/>
        <v>QTR2</v>
      </c>
      <c r="W485" t="str">
        <f t="shared" si="43"/>
        <v>2019-QTR2</v>
      </c>
    </row>
    <row r="486" spans="1:23" x14ac:dyDescent="0.35">
      <c r="A486" t="s">
        <v>62</v>
      </c>
      <c r="B486" t="s">
        <v>17</v>
      </c>
      <c r="C486" s="5">
        <v>43612.4375</v>
      </c>
      <c r="D486">
        <v>70.8</v>
      </c>
      <c r="E486" s="1">
        <v>43612.479166666664</v>
      </c>
      <c r="F486">
        <v>70.150000000000006</v>
      </c>
      <c r="G486" s="2">
        <v>-9.1999999999999998E-3</v>
      </c>
      <c r="H486">
        <v>-4809.8</v>
      </c>
      <c r="I486" s="2">
        <v>-9.5999999999999992E-3</v>
      </c>
      <c r="J486">
        <v>7092</v>
      </c>
      <c r="K486">
        <v>502113.63</v>
      </c>
      <c r="L486">
        <v>354929.7</v>
      </c>
      <c r="M486">
        <v>5</v>
      </c>
      <c r="N486">
        <v>-961.96</v>
      </c>
      <c r="O486" s="2">
        <v>-9.1999999999999998E-3</v>
      </c>
      <c r="P486" s="2">
        <v>6.9999999999999999E-4</v>
      </c>
      <c r="Q486" t="s">
        <v>18</v>
      </c>
      <c r="S486" t="str">
        <f t="shared" si="39"/>
        <v>Loss</v>
      </c>
      <c r="T486">
        <f t="shared" si="40"/>
        <v>2019</v>
      </c>
      <c r="U486" t="str">
        <f t="shared" si="41"/>
        <v>May</v>
      </c>
      <c r="V486" t="str">
        <f t="shared" si="42"/>
        <v>QTR2</v>
      </c>
      <c r="W486" t="str">
        <f t="shared" si="43"/>
        <v>2019-QTR2</v>
      </c>
    </row>
    <row r="487" spans="1:23" x14ac:dyDescent="0.35">
      <c r="A487" t="s">
        <v>100</v>
      </c>
      <c r="B487" t="s">
        <v>17</v>
      </c>
      <c r="C487" s="5">
        <v>43612.479166666664</v>
      </c>
      <c r="D487">
        <v>51.35</v>
      </c>
      <c r="E487" s="1">
        <v>43612.510416666664</v>
      </c>
      <c r="F487">
        <v>51</v>
      </c>
      <c r="G487" s="2">
        <v>-6.7999999999999996E-3</v>
      </c>
      <c r="H487">
        <v>-3614.6</v>
      </c>
      <c r="I487" s="2">
        <v>-7.1999999999999998E-3</v>
      </c>
      <c r="J487">
        <v>9756</v>
      </c>
      <c r="K487">
        <v>500970.59</v>
      </c>
      <c r="L487">
        <v>351315.1</v>
      </c>
      <c r="M487">
        <v>4</v>
      </c>
      <c r="N487">
        <v>-903.65</v>
      </c>
      <c r="O487" s="2">
        <v>-6.7999999999999996E-3</v>
      </c>
      <c r="P487" s="2">
        <v>1.9E-3</v>
      </c>
      <c r="Q487" t="s">
        <v>18</v>
      </c>
      <c r="S487" t="str">
        <f t="shared" si="39"/>
        <v>Loss</v>
      </c>
      <c r="T487">
        <f t="shared" si="40"/>
        <v>2019</v>
      </c>
      <c r="U487" t="str">
        <f t="shared" si="41"/>
        <v>May</v>
      </c>
      <c r="V487" t="str">
        <f t="shared" si="42"/>
        <v>QTR2</v>
      </c>
      <c r="W487" t="str">
        <f t="shared" si="43"/>
        <v>2019-QTR2</v>
      </c>
    </row>
    <row r="488" spans="1:23" x14ac:dyDescent="0.35">
      <c r="A488" t="s">
        <v>203</v>
      </c>
      <c r="B488" t="s">
        <v>17</v>
      </c>
      <c r="C488" s="5">
        <v>43612.427083333336</v>
      </c>
      <c r="D488">
        <v>355</v>
      </c>
      <c r="E488" s="1">
        <v>43612.541666666664</v>
      </c>
      <c r="F488">
        <v>351.4</v>
      </c>
      <c r="G488" s="2">
        <v>-1.01E-2</v>
      </c>
      <c r="H488">
        <v>-5283.2</v>
      </c>
      <c r="I488" s="2">
        <v>-1.0500000000000001E-2</v>
      </c>
      <c r="J488">
        <v>1412</v>
      </c>
      <c r="K488">
        <v>501260</v>
      </c>
      <c r="L488">
        <v>346031.9</v>
      </c>
      <c r="M488">
        <v>12</v>
      </c>
      <c r="N488">
        <v>-440.27</v>
      </c>
      <c r="O488" s="2">
        <v>-1.01E-2</v>
      </c>
      <c r="P488" s="2">
        <v>7.6E-3</v>
      </c>
      <c r="Q488" t="s">
        <v>18</v>
      </c>
      <c r="S488" t="str">
        <f t="shared" si="39"/>
        <v>Loss</v>
      </c>
      <c r="T488">
        <f t="shared" si="40"/>
        <v>2019</v>
      </c>
      <c r="U488" t="str">
        <f t="shared" si="41"/>
        <v>May</v>
      </c>
      <c r="V488" t="str">
        <f t="shared" si="42"/>
        <v>QTR2</v>
      </c>
      <c r="W488" t="str">
        <f t="shared" si="43"/>
        <v>2019-QTR2</v>
      </c>
    </row>
    <row r="489" spans="1:23" x14ac:dyDescent="0.35">
      <c r="A489" t="s">
        <v>102</v>
      </c>
      <c r="B489" t="s">
        <v>67</v>
      </c>
      <c r="C489" s="5">
        <v>43612.552083333336</v>
      </c>
      <c r="D489">
        <v>350</v>
      </c>
      <c r="E489" s="1">
        <v>43612.583333333336</v>
      </c>
      <c r="F489">
        <v>352.5</v>
      </c>
      <c r="G489" s="2">
        <v>7.1000000000000004E-3</v>
      </c>
      <c r="H489">
        <v>-3762.5</v>
      </c>
      <c r="I489" s="2">
        <v>-7.4999999999999997E-3</v>
      </c>
      <c r="J489">
        <v>1425</v>
      </c>
      <c r="K489">
        <v>498750</v>
      </c>
      <c r="L489">
        <v>342269.4</v>
      </c>
      <c r="M489">
        <v>4</v>
      </c>
      <c r="N489">
        <v>-940.63</v>
      </c>
      <c r="O489" s="2">
        <v>-7.1000000000000004E-3</v>
      </c>
      <c r="P489" s="2">
        <v>2.8999999999999998E-3</v>
      </c>
      <c r="Q489" t="s">
        <v>18</v>
      </c>
      <c r="S489" t="str">
        <f t="shared" si="39"/>
        <v>Loss</v>
      </c>
      <c r="T489">
        <f t="shared" si="40"/>
        <v>2019</v>
      </c>
      <c r="U489" t="str">
        <f t="shared" si="41"/>
        <v>May</v>
      </c>
      <c r="V489" t="str">
        <f t="shared" si="42"/>
        <v>QTR2</v>
      </c>
      <c r="W489" t="str">
        <f t="shared" si="43"/>
        <v>2019-QTR2</v>
      </c>
    </row>
    <row r="490" spans="1:23" x14ac:dyDescent="0.35">
      <c r="A490" t="s">
        <v>71</v>
      </c>
      <c r="B490" t="s">
        <v>17</v>
      </c>
      <c r="C490" s="5">
        <v>43612.416666666664</v>
      </c>
      <c r="D490">
        <v>101</v>
      </c>
      <c r="E490" s="1">
        <v>43612.635416666664</v>
      </c>
      <c r="F490">
        <v>102.15</v>
      </c>
      <c r="G490" s="2">
        <v>1.14E-2</v>
      </c>
      <c r="H490">
        <v>5495.95</v>
      </c>
      <c r="I490" s="2">
        <v>1.0999999999999999E-2</v>
      </c>
      <c r="J490">
        <v>4953</v>
      </c>
      <c r="K490">
        <v>500253</v>
      </c>
      <c r="L490">
        <v>347765.35</v>
      </c>
      <c r="M490">
        <v>22</v>
      </c>
      <c r="N490">
        <v>249.82</v>
      </c>
      <c r="O490" s="2">
        <v>-3.5000000000000001E-3</v>
      </c>
      <c r="P490" s="2">
        <v>1.9300000000000001E-2</v>
      </c>
      <c r="Q490" t="s">
        <v>18</v>
      </c>
      <c r="S490" t="str">
        <f t="shared" si="39"/>
        <v>Profit</v>
      </c>
      <c r="T490">
        <f t="shared" si="40"/>
        <v>2019</v>
      </c>
      <c r="U490" t="str">
        <f t="shared" si="41"/>
        <v>May</v>
      </c>
      <c r="V490" t="str">
        <f t="shared" si="42"/>
        <v>QTR2</v>
      </c>
      <c r="W490" t="str">
        <f t="shared" si="43"/>
        <v>2019-QTR2</v>
      </c>
    </row>
    <row r="491" spans="1:23" x14ac:dyDescent="0.35">
      <c r="A491" t="s">
        <v>185</v>
      </c>
      <c r="B491" t="s">
        <v>17</v>
      </c>
      <c r="C491" s="5">
        <v>43612.4375</v>
      </c>
      <c r="D491">
        <v>105.95</v>
      </c>
      <c r="E491" s="1">
        <v>43612.635416666664</v>
      </c>
      <c r="F491">
        <v>105.7</v>
      </c>
      <c r="G491" s="2">
        <v>-2.3999999999999998E-3</v>
      </c>
      <c r="H491">
        <v>-1399.5</v>
      </c>
      <c r="I491" s="2">
        <v>-2.8E-3</v>
      </c>
      <c r="J491">
        <v>4798</v>
      </c>
      <c r="K491">
        <v>508348.09</v>
      </c>
      <c r="L491">
        <v>346365.85</v>
      </c>
      <c r="M491">
        <v>20</v>
      </c>
      <c r="N491">
        <v>-69.97</v>
      </c>
      <c r="O491" s="2">
        <v>-1.6500000000000001E-2</v>
      </c>
      <c r="P491" s="2">
        <v>8.0000000000000002E-3</v>
      </c>
      <c r="Q491" t="s">
        <v>18</v>
      </c>
      <c r="S491" t="str">
        <f t="shared" si="39"/>
        <v>Loss</v>
      </c>
      <c r="T491">
        <f t="shared" si="40"/>
        <v>2019</v>
      </c>
      <c r="U491" t="str">
        <f t="shared" si="41"/>
        <v>May</v>
      </c>
      <c r="V491" t="str">
        <f t="shared" si="42"/>
        <v>QTR2</v>
      </c>
      <c r="W491" t="str">
        <f t="shared" si="43"/>
        <v>2019-QTR2</v>
      </c>
    </row>
    <row r="492" spans="1:23" x14ac:dyDescent="0.35">
      <c r="A492" t="s">
        <v>159</v>
      </c>
      <c r="B492" t="s">
        <v>17</v>
      </c>
      <c r="C492" s="5">
        <v>43612.510416666664</v>
      </c>
      <c r="D492">
        <v>166.8</v>
      </c>
      <c r="E492" s="1">
        <v>43612.635416666664</v>
      </c>
      <c r="F492">
        <v>166.5</v>
      </c>
      <c r="G492" s="2">
        <v>-1.8E-3</v>
      </c>
      <c r="H492">
        <v>-1099.0999999999999</v>
      </c>
      <c r="I492" s="2">
        <v>-2.2000000000000001E-3</v>
      </c>
      <c r="J492">
        <v>2997</v>
      </c>
      <c r="K492">
        <v>499899.59</v>
      </c>
      <c r="L492">
        <v>345266.75</v>
      </c>
      <c r="M492">
        <v>13</v>
      </c>
      <c r="N492">
        <v>-84.55</v>
      </c>
      <c r="O492" s="2">
        <v>-1.2E-2</v>
      </c>
      <c r="P492" s="2">
        <v>7.1999999999999998E-3</v>
      </c>
      <c r="Q492" t="s">
        <v>18</v>
      </c>
      <c r="S492" t="str">
        <f t="shared" si="39"/>
        <v>Loss</v>
      </c>
      <c r="T492">
        <f t="shared" si="40"/>
        <v>2019</v>
      </c>
      <c r="U492" t="str">
        <f t="shared" si="41"/>
        <v>May</v>
      </c>
      <c r="V492" t="str">
        <f t="shared" si="42"/>
        <v>QTR2</v>
      </c>
      <c r="W492" t="str">
        <f t="shared" si="43"/>
        <v>2019-QTR2</v>
      </c>
    </row>
    <row r="493" spans="1:23" x14ac:dyDescent="0.35">
      <c r="A493" t="s">
        <v>206</v>
      </c>
      <c r="B493" t="s">
        <v>17</v>
      </c>
      <c r="C493" s="5">
        <v>43612.583333333336</v>
      </c>
      <c r="D493">
        <v>821.35</v>
      </c>
      <c r="E493" s="1">
        <v>43612.635416666664</v>
      </c>
      <c r="F493">
        <v>837.15</v>
      </c>
      <c r="G493" s="2">
        <v>1.9199999999999998E-2</v>
      </c>
      <c r="H493">
        <v>9438</v>
      </c>
      <c r="I493" s="2">
        <v>1.8800000000000001E-2</v>
      </c>
      <c r="J493">
        <v>610</v>
      </c>
      <c r="K493">
        <v>501023.5</v>
      </c>
      <c r="L493">
        <v>354704.75</v>
      </c>
      <c r="M493">
        <v>6</v>
      </c>
      <c r="N493">
        <v>1573</v>
      </c>
      <c r="O493" s="2">
        <v>-2.3E-3</v>
      </c>
      <c r="P493" s="2">
        <v>2.98E-2</v>
      </c>
      <c r="Q493" t="s">
        <v>18</v>
      </c>
      <c r="S493" t="str">
        <f t="shared" si="39"/>
        <v>Profit</v>
      </c>
      <c r="T493">
        <f t="shared" si="40"/>
        <v>2019</v>
      </c>
      <c r="U493" t="str">
        <f t="shared" si="41"/>
        <v>May</v>
      </c>
      <c r="V493" t="str">
        <f t="shared" si="42"/>
        <v>QTR2</v>
      </c>
      <c r="W493" t="str">
        <f t="shared" si="43"/>
        <v>2019-QTR2</v>
      </c>
    </row>
    <row r="494" spans="1:23" x14ac:dyDescent="0.35">
      <c r="A494" t="s">
        <v>111</v>
      </c>
      <c r="B494" t="s">
        <v>17</v>
      </c>
      <c r="C494" s="5">
        <v>43613.40625</v>
      </c>
      <c r="D494">
        <v>87.95</v>
      </c>
      <c r="E494" s="1">
        <v>43613.427083333336</v>
      </c>
      <c r="F494">
        <v>88.5</v>
      </c>
      <c r="G494" s="2">
        <v>6.3E-3</v>
      </c>
      <c r="H494">
        <v>2937.75</v>
      </c>
      <c r="I494" s="2">
        <v>5.8999999999999999E-3</v>
      </c>
      <c r="J494">
        <v>5705</v>
      </c>
      <c r="K494">
        <v>501754.72</v>
      </c>
      <c r="L494">
        <v>357642.5</v>
      </c>
      <c r="M494">
        <v>3</v>
      </c>
      <c r="N494">
        <v>979.25</v>
      </c>
      <c r="O494" s="2">
        <v>-5.7000000000000002E-3</v>
      </c>
      <c r="P494" s="2">
        <v>1.14E-2</v>
      </c>
      <c r="Q494" t="s">
        <v>18</v>
      </c>
      <c r="S494" t="str">
        <f t="shared" si="39"/>
        <v>Profit</v>
      </c>
      <c r="T494">
        <f t="shared" si="40"/>
        <v>2019</v>
      </c>
      <c r="U494" t="str">
        <f t="shared" si="41"/>
        <v>May</v>
      </c>
      <c r="V494" t="str">
        <f t="shared" si="42"/>
        <v>QTR2</v>
      </c>
      <c r="W494" t="str">
        <f t="shared" si="43"/>
        <v>2019-QTR2</v>
      </c>
    </row>
    <row r="495" spans="1:23" x14ac:dyDescent="0.35">
      <c r="A495" t="s">
        <v>113</v>
      </c>
      <c r="B495" t="s">
        <v>17</v>
      </c>
      <c r="C495" s="5">
        <v>43613.40625</v>
      </c>
      <c r="D495">
        <v>204.4</v>
      </c>
      <c r="E495" s="1">
        <v>43613.4375</v>
      </c>
      <c r="F495">
        <v>205.45</v>
      </c>
      <c r="G495" s="2">
        <v>5.1000000000000004E-3</v>
      </c>
      <c r="H495">
        <v>2387.1999999999998</v>
      </c>
      <c r="I495" s="2">
        <v>4.7000000000000002E-3</v>
      </c>
      <c r="J495">
        <v>2464</v>
      </c>
      <c r="K495">
        <v>503641.59</v>
      </c>
      <c r="L495">
        <v>360029.7</v>
      </c>
      <c r="M495">
        <v>4</v>
      </c>
      <c r="N495">
        <v>596.79999999999995</v>
      </c>
      <c r="O495" s="2">
        <v>-7.6E-3</v>
      </c>
      <c r="P495" s="2">
        <v>1.32E-2</v>
      </c>
      <c r="Q495" t="s">
        <v>18</v>
      </c>
      <c r="S495" t="str">
        <f t="shared" si="39"/>
        <v>Profit</v>
      </c>
      <c r="T495">
        <f t="shared" si="40"/>
        <v>2019</v>
      </c>
      <c r="U495" t="str">
        <f t="shared" si="41"/>
        <v>May</v>
      </c>
      <c r="V495" t="str">
        <f t="shared" si="42"/>
        <v>QTR2</v>
      </c>
      <c r="W495" t="str">
        <f t="shared" si="43"/>
        <v>2019-QTR2</v>
      </c>
    </row>
    <row r="496" spans="1:23" x14ac:dyDescent="0.35">
      <c r="A496" t="s">
        <v>111</v>
      </c>
      <c r="B496" t="s">
        <v>17</v>
      </c>
      <c r="C496" s="5">
        <v>43613.427083333336</v>
      </c>
      <c r="D496">
        <v>88.95</v>
      </c>
      <c r="E496" s="1">
        <v>43613.458333333336</v>
      </c>
      <c r="F496">
        <v>88.5</v>
      </c>
      <c r="G496" s="2">
        <v>-5.1000000000000004E-3</v>
      </c>
      <c r="H496">
        <v>-2741.15</v>
      </c>
      <c r="I496" s="2">
        <v>-5.4999999999999997E-3</v>
      </c>
      <c r="J496">
        <v>5647</v>
      </c>
      <c r="K496">
        <v>502300.63</v>
      </c>
      <c r="L496">
        <v>357288.55</v>
      </c>
      <c r="M496">
        <v>4</v>
      </c>
      <c r="N496">
        <v>-685.29</v>
      </c>
      <c r="O496" s="2">
        <v>-6.1999999999999998E-3</v>
      </c>
      <c r="P496" s="2">
        <v>4.4999999999999997E-3</v>
      </c>
      <c r="Q496" t="s">
        <v>18</v>
      </c>
      <c r="S496" t="str">
        <f t="shared" si="39"/>
        <v>Loss</v>
      </c>
      <c r="T496">
        <f t="shared" si="40"/>
        <v>2019</v>
      </c>
      <c r="U496" t="str">
        <f t="shared" si="41"/>
        <v>May</v>
      </c>
      <c r="V496" t="str">
        <f t="shared" si="42"/>
        <v>QTR2</v>
      </c>
      <c r="W496" t="str">
        <f t="shared" si="43"/>
        <v>2019-QTR2</v>
      </c>
    </row>
    <row r="497" spans="1:23" x14ac:dyDescent="0.35">
      <c r="A497" t="s">
        <v>199</v>
      </c>
      <c r="B497" t="s">
        <v>17</v>
      </c>
      <c r="C497" s="5">
        <v>43613.40625</v>
      </c>
      <c r="D497">
        <v>249.25</v>
      </c>
      <c r="E497" s="1">
        <v>43613.489583333336</v>
      </c>
      <c r="F497">
        <v>247.95</v>
      </c>
      <c r="G497" s="2">
        <v>-5.1999999999999998E-3</v>
      </c>
      <c r="H497">
        <v>-2815.6</v>
      </c>
      <c r="I497" s="2">
        <v>-5.5999999999999999E-3</v>
      </c>
      <c r="J497">
        <v>2012</v>
      </c>
      <c r="K497">
        <v>501491</v>
      </c>
      <c r="L497">
        <v>354472.95</v>
      </c>
      <c r="M497">
        <v>9</v>
      </c>
      <c r="N497">
        <v>-312.83999999999997</v>
      </c>
      <c r="O497" s="2">
        <v>-5.1999999999999998E-3</v>
      </c>
      <c r="P497" s="2">
        <v>6.6E-3</v>
      </c>
      <c r="Q497" t="s">
        <v>18</v>
      </c>
      <c r="S497" t="str">
        <f t="shared" si="39"/>
        <v>Loss</v>
      </c>
      <c r="T497">
        <f t="shared" si="40"/>
        <v>2019</v>
      </c>
      <c r="U497" t="str">
        <f t="shared" si="41"/>
        <v>May</v>
      </c>
      <c r="V497" t="str">
        <f t="shared" si="42"/>
        <v>QTR2</v>
      </c>
      <c r="W497" t="str">
        <f t="shared" si="43"/>
        <v>2019-QTR2</v>
      </c>
    </row>
    <row r="498" spans="1:23" x14ac:dyDescent="0.35">
      <c r="A498" t="s">
        <v>123</v>
      </c>
      <c r="B498" t="s">
        <v>17</v>
      </c>
      <c r="C498" s="5">
        <v>43613.4375</v>
      </c>
      <c r="D498">
        <v>124.1</v>
      </c>
      <c r="E498" s="1">
        <v>43613.489583333336</v>
      </c>
      <c r="F498">
        <v>122.6</v>
      </c>
      <c r="G498" s="2">
        <v>-1.21E-2</v>
      </c>
      <c r="H498">
        <v>-6266</v>
      </c>
      <c r="I498" s="2">
        <v>-1.2500000000000001E-2</v>
      </c>
      <c r="J498">
        <v>4044</v>
      </c>
      <c r="K498">
        <v>501860.41</v>
      </c>
      <c r="L498">
        <v>348206.95</v>
      </c>
      <c r="M498">
        <v>6</v>
      </c>
      <c r="N498">
        <v>-1044.33</v>
      </c>
      <c r="O498" s="2">
        <v>-1.21E-2</v>
      </c>
      <c r="P498" s="2">
        <v>7.3000000000000001E-3</v>
      </c>
      <c r="Q498" t="s">
        <v>18</v>
      </c>
      <c r="S498" t="str">
        <f t="shared" si="39"/>
        <v>Loss</v>
      </c>
      <c r="T498">
        <f t="shared" si="40"/>
        <v>2019</v>
      </c>
      <c r="U498" t="str">
        <f t="shared" si="41"/>
        <v>May</v>
      </c>
      <c r="V498" t="str">
        <f t="shared" si="42"/>
        <v>QTR2</v>
      </c>
      <c r="W498" t="str">
        <f t="shared" si="43"/>
        <v>2019-QTR2</v>
      </c>
    </row>
    <row r="499" spans="1:23" x14ac:dyDescent="0.35">
      <c r="A499" t="s">
        <v>195</v>
      </c>
      <c r="B499" t="s">
        <v>17</v>
      </c>
      <c r="C499" s="5">
        <v>43613.458333333336</v>
      </c>
      <c r="D499">
        <v>322.05</v>
      </c>
      <c r="E499" s="1">
        <v>43613.510416666664</v>
      </c>
      <c r="F499">
        <v>317.85000000000002</v>
      </c>
      <c r="G499" s="2">
        <v>-1.2999999999999999E-2</v>
      </c>
      <c r="H499">
        <v>-6764.6</v>
      </c>
      <c r="I499" s="2">
        <v>-1.34E-2</v>
      </c>
      <c r="J499">
        <v>1563</v>
      </c>
      <c r="K499">
        <v>503364.13</v>
      </c>
      <c r="L499">
        <v>341442.35</v>
      </c>
      <c r="M499">
        <v>6</v>
      </c>
      <c r="N499">
        <v>-1127.43</v>
      </c>
      <c r="O499" s="2">
        <v>-1.2999999999999999E-2</v>
      </c>
      <c r="P499" s="2">
        <v>3.8999999999999998E-3</v>
      </c>
      <c r="Q499" t="s">
        <v>18</v>
      </c>
      <c r="S499" t="str">
        <f t="shared" si="39"/>
        <v>Loss</v>
      </c>
      <c r="T499">
        <f t="shared" si="40"/>
        <v>2019</v>
      </c>
      <c r="U499" t="str">
        <f t="shared" si="41"/>
        <v>May</v>
      </c>
      <c r="V499" t="str">
        <f t="shared" si="42"/>
        <v>QTR2</v>
      </c>
      <c r="W499" t="str">
        <f t="shared" si="43"/>
        <v>2019-QTR2</v>
      </c>
    </row>
    <row r="500" spans="1:23" x14ac:dyDescent="0.35">
      <c r="A500" t="s">
        <v>76</v>
      </c>
      <c r="B500" t="s">
        <v>67</v>
      </c>
      <c r="C500" s="5">
        <v>43613.5</v>
      </c>
      <c r="D500">
        <v>46.5</v>
      </c>
      <c r="E500" s="1">
        <v>43613.510416666664</v>
      </c>
      <c r="F500">
        <v>46.75</v>
      </c>
      <c r="G500" s="2">
        <v>5.4000000000000003E-3</v>
      </c>
      <c r="H500">
        <v>-2885.25</v>
      </c>
      <c r="I500" s="2">
        <v>-5.7999999999999996E-3</v>
      </c>
      <c r="J500">
        <v>10741</v>
      </c>
      <c r="K500">
        <v>499456.5</v>
      </c>
      <c r="L500">
        <v>338557.1</v>
      </c>
      <c r="M500">
        <v>2</v>
      </c>
      <c r="N500">
        <v>-1442.63</v>
      </c>
      <c r="O500" s="2">
        <v>-5.4000000000000003E-3</v>
      </c>
      <c r="P500" s="2">
        <v>5.4000000000000003E-3</v>
      </c>
      <c r="Q500" t="s">
        <v>18</v>
      </c>
      <c r="S500" t="str">
        <f t="shared" si="39"/>
        <v>Loss</v>
      </c>
      <c r="T500">
        <f t="shared" si="40"/>
        <v>2019</v>
      </c>
      <c r="U500" t="str">
        <f t="shared" si="41"/>
        <v>May</v>
      </c>
      <c r="V500" t="str">
        <f t="shared" si="42"/>
        <v>QTR2</v>
      </c>
      <c r="W500" t="str">
        <f t="shared" si="43"/>
        <v>2019-QTR2</v>
      </c>
    </row>
    <row r="501" spans="1:23" x14ac:dyDescent="0.35">
      <c r="A501" t="s">
        <v>105</v>
      </c>
      <c r="B501" t="s">
        <v>17</v>
      </c>
      <c r="C501" s="5">
        <v>43613.40625</v>
      </c>
      <c r="D501">
        <v>153</v>
      </c>
      <c r="E501" s="1">
        <v>43613.53125</v>
      </c>
      <c r="F501">
        <v>150.85</v>
      </c>
      <c r="G501" s="2">
        <v>-1.41E-2</v>
      </c>
      <c r="H501">
        <v>-7286.4</v>
      </c>
      <c r="I501" s="2">
        <v>-1.44E-2</v>
      </c>
      <c r="J501">
        <v>3296</v>
      </c>
      <c r="K501">
        <v>504288</v>
      </c>
      <c r="L501">
        <v>331270.7</v>
      </c>
      <c r="M501">
        <v>13</v>
      </c>
      <c r="N501">
        <v>-560.49</v>
      </c>
      <c r="O501" s="2">
        <v>-1.41E-2</v>
      </c>
      <c r="P501" s="2">
        <v>1.4999999999999999E-2</v>
      </c>
      <c r="Q501" t="s">
        <v>18</v>
      </c>
      <c r="S501" t="str">
        <f t="shared" si="39"/>
        <v>Loss</v>
      </c>
      <c r="T501">
        <f t="shared" si="40"/>
        <v>2019</v>
      </c>
      <c r="U501" t="str">
        <f t="shared" si="41"/>
        <v>May</v>
      </c>
      <c r="V501" t="str">
        <f t="shared" si="42"/>
        <v>QTR2</v>
      </c>
      <c r="W501" t="str">
        <f t="shared" si="43"/>
        <v>2019-QTR2</v>
      </c>
    </row>
    <row r="502" spans="1:23" x14ac:dyDescent="0.35">
      <c r="A502" t="s">
        <v>165</v>
      </c>
      <c r="B502" t="s">
        <v>67</v>
      </c>
      <c r="C502" s="5">
        <v>43613.520833333336</v>
      </c>
      <c r="D502">
        <v>344.05</v>
      </c>
      <c r="E502" s="1">
        <v>43613.541666666664</v>
      </c>
      <c r="F502">
        <v>345.2</v>
      </c>
      <c r="G502" s="2">
        <v>3.3E-3</v>
      </c>
      <c r="H502">
        <v>-1870.95</v>
      </c>
      <c r="I502" s="2">
        <v>-3.7000000000000002E-3</v>
      </c>
      <c r="J502">
        <v>1453</v>
      </c>
      <c r="K502">
        <v>499904.63</v>
      </c>
      <c r="L502">
        <v>329399.75</v>
      </c>
      <c r="M502">
        <v>3</v>
      </c>
      <c r="N502">
        <v>-623.65</v>
      </c>
      <c r="O502" s="2">
        <v>-3.3E-3</v>
      </c>
      <c r="P502" s="2">
        <v>3.8999999999999998E-3</v>
      </c>
      <c r="Q502" t="s">
        <v>18</v>
      </c>
      <c r="S502" t="str">
        <f t="shared" si="39"/>
        <v>Loss</v>
      </c>
      <c r="T502">
        <f t="shared" si="40"/>
        <v>2019</v>
      </c>
      <c r="U502" t="str">
        <f t="shared" si="41"/>
        <v>May</v>
      </c>
      <c r="V502" t="str">
        <f t="shared" si="42"/>
        <v>QTR2</v>
      </c>
      <c r="W502" t="str">
        <f t="shared" si="43"/>
        <v>2019-QTR2</v>
      </c>
    </row>
    <row r="503" spans="1:23" x14ac:dyDescent="0.35">
      <c r="A503" t="s">
        <v>139</v>
      </c>
      <c r="B503" t="s">
        <v>17</v>
      </c>
      <c r="C503" s="5">
        <v>43613.541666666664</v>
      </c>
      <c r="D503">
        <v>232.1</v>
      </c>
      <c r="E503" s="1">
        <v>43613.5625</v>
      </c>
      <c r="F503">
        <v>233.35</v>
      </c>
      <c r="G503" s="2">
        <v>5.4000000000000003E-3</v>
      </c>
      <c r="H503">
        <v>2493.75</v>
      </c>
      <c r="I503" s="2">
        <v>5.0000000000000001E-3</v>
      </c>
      <c r="J503">
        <v>2155</v>
      </c>
      <c r="K503">
        <v>500175.5</v>
      </c>
      <c r="L503">
        <v>331893.5</v>
      </c>
      <c r="M503">
        <v>3</v>
      </c>
      <c r="N503">
        <v>831.25</v>
      </c>
      <c r="O503" s="2">
        <v>-4.0000000000000002E-4</v>
      </c>
      <c r="P503" s="2">
        <v>1.46E-2</v>
      </c>
      <c r="Q503" t="s">
        <v>18</v>
      </c>
      <c r="S503" t="str">
        <f t="shared" si="39"/>
        <v>Profit</v>
      </c>
      <c r="T503">
        <f t="shared" si="40"/>
        <v>2019</v>
      </c>
      <c r="U503" t="str">
        <f t="shared" si="41"/>
        <v>May</v>
      </c>
      <c r="V503" t="str">
        <f t="shared" si="42"/>
        <v>QTR2</v>
      </c>
      <c r="W503" t="str">
        <f t="shared" si="43"/>
        <v>2019-QTR2</v>
      </c>
    </row>
    <row r="504" spans="1:23" x14ac:dyDescent="0.35">
      <c r="A504" t="s">
        <v>119</v>
      </c>
      <c r="B504" t="s">
        <v>67</v>
      </c>
      <c r="C504" s="5">
        <v>43613.510416666664</v>
      </c>
      <c r="D504">
        <v>144.25</v>
      </c>
      <c r="E504" s="1">
        <v>43613.583333333336</v>
      </c>
      <c r="F504">
        <v>144.75</v>
      </c>
      <c r="G504" s="2">
        <v>3.5000000000000001E-3</v>
      </c>
      <c r="H504">
        <v>-1931.5</v>
      </c>
      <c r="I504" s="2">
        <v>-3.8999999999999998E-3</v>
      </c>
      <c r="J504">
        <v>3463</v>
      </c>
      <c r="K504">
        <v>499537.75</v>
      </c>
      <c r="L504">
        <v>329962</v>
      </c>
      <c r="M504">
        <v>8</v>
      </c>
      <c r="N504">
        <v>-241.44</v>
      </c>
      <c r="O504" s="2">
        <v>-3.5000000000000001E-3</v>
      </c>
      <c r="P504" s="2">
        <v>6.6E-3</v>
      </c>
      <c r="Q504" t="s">
        <v>18</v>
      </c>
      <c r="S504" t="str">
        <f t="shared" si="39"/>
        <v>Loss</v>
      </c>
      <c r="T504">
        <f t="shared" si="40"/>
        <v>2019</v>
      </c>
      <c r="U504" t="str">
        <f t="shared" si="41"/>
        <v>May</v>
      </c>
      <c r="V504" t="str">
        <f t="shared" si="42"/>
        <v>QTR2</v>
      </c>
      <c r="W504" t="str">
        <f t="shared" si="43"/>
        <v>2019-QTR2</v>
      </c>
    </row>
    <row r="505" spans="1:23" x14ac:dyDescent="0.35">
      <c r="A505" t="s">
        <v>165</v>
      </c>
      <c r="B505" t="s">
        <v>67</v>
      </c>
      <c r="C505" s="5">
        <v>43613.5625</v>
      </c>
      <c r="D505">
        <v>344.05</v>
      </c>
      <c r="E505" s="1">
        <v>43613.583333333336</v>
      </c>
      <c r="F505">
        <v>345.2</v>
      </c>
      <c r="G505" s="2">
        <v>3.3E-3</v>
      </c>
      <c r="H505">
        <v>-1865.2</v>
      </c>
      <c r="I505" s="2">
        <v>-3.7000000000000002E-3</v>
      </c>
      <c r="J505">
        <v>1448</v>
      </c>
      <c r="K505">
        <v>498184.38</v>
      </c>
      <c r="L505">
        <v>328096.8</v>
      </c>
      <c r="M505">
        <v>3</v>
      </c>
      <c r="N505">
        <v>-621.73</v>
      </c>
      <c r="O505" s="2">
        <v>-5.4999999999999997E-3</v>
      </c>
      <c r="P505" s="2">
        <v>1.9E-3</v>
      </c>
      <c r="Q505" t="s">
        <v>18</v>
      </c>
      <c r="S505" t="str">
        <f t="shared" si="39"/>
        <v>Loss</v>
      </c>
      <c r="T505">
        <f t="shared" si="40"/>
        <v>2019</v>
      </c>
      <c r="U505" t="str">
        <f t="shared" si="41"/>
        <v>May</v>
      </c>
      <c r="V505" t="str">
        <f t="shared" si="42"/>
        <v>QTR2</v>
      </c>
      <c r="W505" t="str">
        <f t="shared" si="43"/>
        <v>2019-QTR2</v>
      </c>
    </row>
    <row r="506" spans="1:23" x14ac:dyDescent="0.35">
      <c r="A506" t="s">
        <v>79</v>
      </c>
      <c r="B506" t="s">
        <v>67</v>
      </c>
      <c r="C506" s="5">
        <v>43613.53125</v>
      </c>
      <c r="D506">
        <v>10.7</v>
      </c>
      <c r="E506" s="1">
        <v>43613.59375</v>
      </c>
      <c r="F506">
        <v>10.75</v>
      </c>
      <c r="G506" s="2">
        <v>4.7000000000000002E-3</v>
      </c>
      <c r="H506">
        <v>-2514.8000000000002</v>
      </c>
      <c r="I506" s="2">
        <v>-5.1000000000000004E-3</v>
      </c>
      <c r="J506">
        <v>46296</v>
      </c>
      <c r="K506">
        <v>495367.19</v>
      </c>
      <c r="L506">
        <v>325582</v>
      </c>
      <c r="M506">
        <v>7</v>
      </c>
      <c r="N506">
        <v>-359.26</v>
      </c>
      <c r="O506" s="2">
        <v>-9.2999999999999992E-3</v>
      </c>
      <c r="P506" s="2">
        <v>9.2999999999999992E-3</v>
      </c>
      <c r="Q506" t="s">
        <v>18</v>
      </c>
      <c r="S506" t="str">
        <f t="shared" si="39"/>
        <v>Loss</v>
      </c>
      <c r="T506">
        <f t="shared" si="40"/>
        <v>2019</v>
      </c>
      <c r="U506" t="str">
        <f t="shared" si="41"/>
        <v>May</v>
      </c>
      <c r="V506" t="str">
        <f t="shared" si="42"/>
        <v>QTR2</v>
      </c>
      <c r="W506" t="str">
        <f t="shared" si="43"/>
        <v>2019-QTR2</v>
      </c>
    </row>
    <row r="507" spans="1:23" x14ac:dyDescent="0.35">
      <c r="A507" t="s">
        <v>108</v>
      </c>
      <c r="B507" t="s">
        <v>17</v>
      </c>
      <c r="C507" s="5">
        <v>43613.583333333336</v>
      </c>
      <c r="D507">
        <v>98.35</v>
      </c>
      <c r="E507" s="1">
        <v>43613.604166666664</v>
      </c>
      <c r="F507">
        <v>97.1</v>
      </c>
      <c r="G507" s="2">
        <v>-1.2699999999999999E-2</v>
      </c>
      <c r="H507">
        <v>-6713.75</v>
      </c>
      <c r="I507" s="2">
        <v>-1.3100000000000001E-2</v>
      </c>
      <c r="J507">
        <v>5211</v>
      </c>
      <c r="K507">
        <v>512501.84</v>
      </c>
      <c r="L507">
        <v>318868.25</v>
      </c>
      <c r="M507">
        <v>3</v>
      </c>
      <c r="N507">
        <v>-2237.92</v>
      </c>
      <c r="O507" s="2">
        <v>-2.4400000000000002E-2</v>
      </c>
      <c r="P507" s="2">
        <v>4.1000000000000003E-3</v>
      </c>
      <c r="Q507" t="s">
        <v>18</v>
      </c>
      <c r="S507" t="str">
        <f t="shared" si="39"/>
        <v>Loss</v>
      </c>
      <c r="T507">
        <f t="shared" si="40"/>
        <v>2019</v>
      </c>
      <c r="U507" t="str">
        <f t="shared" si="41"/>
        <v>May</v>
      </c>
      <c r="V507" t="str">
        <f t="shared" si="42"/>
        <v>QTR2</v>
      </c>
      <c r="W507" t="str">
        <f t="shared" si="43"/>
        <v>2019-QTR2</v>
      </c>
    </row>
    <row r="508" spans="1:23" x14ac:dyDescent="0.35">
      <c r="A508" t="s">
        <v>169</v>
      </c>
      <c r="B508" t="s">
        <v>67</v>
      </c>
      <c r="C508" s="5">
        <v>43613.59375</v>
      </c>
      <c r="D508">
        <v>134.30000000000001</v>
      </c>
      <c r="E508" s="1">
        <v>43613.604166666664</v>
      </c>
      <c r="F508">
        <v>134.80000000000001</v>
      </c>
      <c r="G508" s="2">
        <v>3.7000000000000002E-3</v>
      </c>
      <c r="H508">
        <v>-2058</v>
      </c>
      <c r="I508" s="2">
        <v>-4.1000000000000003E-3</v>
      </c>
      <c r="J508">
        <v>3716</v>
      </c>
      <c r="K508">
        <v>499058.81</v>
      </c>
      <c r="L508">
        <v>316810.25</v>
      </c>
      <c r="M508">
        <v>2</v>
      </c>
      <c r="N508">
        <v>-1029</v>
      </c>
      <c r="O508" s="2">
        <v>-3.7000000000000002E-3</v>
      </c>
      <c r="P508" s="2">
        <v>6.9999999999999999E-4</v>
      </c>
      <c r="Q508" t="s">
        <v>18</v>
      </c>
      <c r="S508" t="str">
        <f t="shared" si="39"/>
        <v>Loss</v>
      </c>
      <c r="T508">
        <f t="shared" si="40"/>
        <v>2019</v>
      </c>
      <c r="U508" t="str">
        <f t="shared" si="41"/>
        <v>May</v>
      </c>
      <c r="V508" t="str">
        <f t="shared" si="42"/>
        <v>QTR2</v>
      </c>
      <c r="W508" t="str">
        <f t="shared" si="43"/>
        <v>2019-QTR2</v>
      </c>
    </row>
    <row r="509" spans="1:23" x14ac:dyDescent="0.35">
      <c r="A509" t="s">
        <v>165</v>
      </c>
      <c r="B509" t="s">
        <v>67</v>
      </c>
      <c r="C509" s="5">
        <v>43613.604166666664</v>
      </c>
      <c r="D509">
        <v>344.05</v>
      </c>
      <c r="E509" s="1">
        <v>43613.614583333336</v>
      </c>
      <c r="F509">
        <v>345.2</v>
      </c>
      <c r="G509" s="2">
        <v>3.3E-3</v>
      </c>
      <c r="H509">
        <v>-1870.95</v>
      </c>
      <c r="I509" s="2">
        <v>-3.7000000000000002E-3</v>
      </c>
      <c r="J509">
        <v>1453</v>
      </c>
      <c r="K509">
        <v>499904.63</v>
      </c>
      <c r="L509">
        <v>314939.3</v>
      </c>
      <c r="M509">
        <v>2</v>
      </c>
      <c r="N509">
        <v>-935.47</v>
      </c>
      <c r="O509" s="2">
        <v>-6.1000000000000004E-3</v>
      </c>
      <c r="P509" s="2">
        <v>1E-3</v>
      </c>
      <c r="Q509" t="s">
        <v>18</v>
      </c>
      <c r="S509" t="str">
        <f t="shared" si="39"/>
        <v>Loss</v>
      </c>
      <c r="T509">
        <f t="shared" si="40"/>
        <v>2019</v>
      </c>
      <c r="U509" t="str">
        <f t="shared" si="41"/>
        <v>May</v>
      </c>
      <c r="V509" t="str">
        <f t="shared" si="42"/>
        <v>QTR2</v>
      </c>
      <c r="W509" t="str">
        <f t="shared" si="43"/>
        <v>2019-QTR2</v>
      </c>
    </row>
    <row r="510" spans="1:23" x14ac:dyDescent="0.35">
      <c r="A510" t="s">
        <v>135</v>
      </c>
      <c r="B510" t="s">
        <v>17</v>
      </c>
      <c r="C510" s="5">
        <v>43613.489583333336</v>
      </c>
      <c r="D510">
        <v>25.25</v>
      </c>
      <c r="E510" s="1">
        <v>43613.635416666664</v>
      </c>
      <c r="F510">
        <v>25.25</v>
      </c>
      <c r="G510" s="2">
        <v>0</v>
      </c>
      <c r="H510">
        <v>-200</v>
      </c>
      <c r="I510" s="2">
        <v>-4.0000000000000002E-4</v>
      </c>
      <c r="J510">
        <v>19802</v>
      </c>
      <c r="K510">
        <v>500000.5</v>
      </c>
      <c r="L510">
        <v>314739.3</v>
      </c>
      <c r="M510">
        <v>15</v>
      </c>
      <c r="N510">
        <v>-13.33</v>
      </c>
      <c r="O510" s="2">
        <v>-2E-3</v>
      </c>
      <c r="P510" s="2">
        <v>2.3800000000000002E-2</v>
      </c>
      <c r="Q510" t="s">
        <v>18</v>
      </c>
      <c r="S510" t="str">
        <f t="shared" si="39"/>
        <v>Loss</v>
      </c>
      <c r="T510">
        <f t="shared" si="40"/>
        <v>2019</v>
      </c>
      <c r="U510" t="str">
        <f t="shared" si="41"/>
        <v>May</v>
      </c>
      <c r="V510" t="str">
        <f t="shared" si="42"/>
        <v>QTR2</v>
      </c>
      <c r="W510" t="str">
        <f t="shared" si="43"/>
        <v>2019-QTR2</v>
      </c>
    </row>
    <row r="511" spans="1:23" x14ac:dyDescent="0.35">
      <c r="A511" t="s">
        <v>132</v>
      </c>
      <c r="B511" t="s">
        <v>67</v>
      </c>
      <c r="C511" s="5">
        <v>43613.583333333336</v>
      </c>
      <c r="D511">
        <v>86.2</v>
      </c>
      <c r="E511" s="1">
        <v>43613.635416666664</v>
      </c>
      <c r="F511">
        <v>86</v>
      </c>
      <c r="G511" s="2">
        <v>-2.3E-3</v>
      </c>
      <c r="H511">
        <v>958.8</v>
      </c>
      <c r="I511" s="2">
        <v>1.9E-3</v>
      </c>
      <c r="J511">
        <v>5794</v>
      </c>
      <c r="K511">
        <v>499442.78</v>
      </c>
      <c r="L511">
        <v>315698.09999999998</v>
      </c>
      <c r="M511">
        <v>6</v>
      </c>
      <c r="N511">
        <v>159.80000000000001</v>
      </c>
      <c r="O511" s="2">
        <v>-2.3E-3</v>
      </c>
      <c r="P511" s="2">
        <v>1.6199999999999999E-2</v>
      </c>
      <c r="Q511" t="s">
        <v>18</v>
      </c>
      <c r="S511" t="str">
        <f t="shared" si="39"/>
        <v>Profit</v>
      </c>
      <c r="T511">
        <f t="shared" si="40"/>
        <v>2019</v>
      </c>
      <c r="U511" t="str">
        <f t="shared" si="41"/>
        <v>May</v>
      </c>
      <c r="V511" t="str">
        <f t="shared" si="42"/>
        <v>QTR2</v>
      </c>
      <c r="W511" t="str">
        <f t="shared" si="43"/>
        <v>2019-QTR2</v>
      </c>
    </row>
    <row r="512" spans="1:23" x14ac:dyDescent="0.35">
      <c r="A512" t="s">
        <v>210</v>
      </c>
      <c r="B512" t="s">
        <v>67</v>
      </c>
      <c r="C512" s="5">
        <v>43613.614583333336</v>
      </c>
      <c r="D512">
        <v>875.3</v>
      </c>
      <c r="E512" s="1">
        <v>43613.635416666664</v>
      </c>
      <c r="F512">
        <v>875.1</v>
      </c>
      <c r="G512" s="2">
        <v>-2.0000000000000001E-4</v>
      </c>
      <c r="H512">
        <v>-86</v>
      </c>
      <c r="I512" s="2">
        <v>-2.0000000000000001E-4</v>
      </c>
      <c r="J512">
        <v>570</v>
      </c>
      <c r="K512">
        <v>498921</v>
      </c>
      <c r="L512">
        <v>315612.09999999998</v>
      </c>
      <c r="M512">
        <v>3</v>
      </c>
      <c r="N512">
        <v>-28.67</v>
      </c>
      <c r="O512" s="2">
        <v>-4.7000000000000002E-3</v>
      </c>
      <c r="P512" s="2">
        <v>2.0000000000000001E-4</v>
      </c>
      <c r="Q512" t="s">
        <v>18</v>
      </c>
      <c r="S512" t="str">
        <f t="shared" si="39"/>
        <v>Loss</v>
      </c>
      <c r="T512">
        <f t="shared" si="40"/>
        <v>2019</v>
      </c>
      <c r="U512" t="str">
        <f t="shared" si="41"/>
        <v>May</v>
      </c>
      <c r="V512" t="str">
        <f t="shared" si="42"/>
        <v>QTR2</v>
      </c>
      <c r="W512" t="str">
        <f t="shared" si="43"/>
        <v>2019-QTR2</v>
      </c>
    </row>
    <row r="513" spans="1:23" x14ac:dyDescent="0.35">
      <c r="A513" t="s">
        <v>179</v>
      </c>
      <c r="B513" t="s">
        <v>67</v>
      </c>
      <c r="C513" s="5">
        <v>43614.40625</v>
      </c>
      <c r="D513">
        <v>623.29999999999995</v>
      </c>
      <c r="E513" s="1">
        <v>43614.635416666664</v>
      </c>
      <c r="F513">
        <v>617.95000000000005</v>
      </c>
      <c r="G513" s="2">
        <v>-8.6E-3</v>
      </c>
      <c r="H513">
        <v>4063.95</v>
      </c>
      <c r="I513" s="2">
        <v>8.2000000000000007E-3</v>
      </c>
      <c r="J513">
        <v>797</v>
      </c>
      <c r="K513">
        <v>496770.09</v>
      </c>
      <c r="L513">
        <v>319676.05</v>
      </c>
      <c r="M513">
        <v>23</v>
      </c>
      <c r="N513">
        <v>176.69</v>
      </c>
      <c r="O513" s="2">
        <v>-5.8999999999999999E-3</v>
      </c>
      <c r="P513" s="2">
        <v>1.37E-2</v>
      </c>
      <c r="Q513" t="s">
        <v>18</v>
      </c>
      <c r="S513" t="str">
        <f t="shared" ref="S513:S576" si="44">IF(H513&gt;0,"Profit","Loss")</f>
        <v>Profit</v>
      </c>
      <c r="T513">
        <f t="shared" ref="T513:T576" si="45">YEAR(C513)</f>
        <v>2019</v>
      </c>
      <c r="U513" t="str">
        <f t="shared" ref="U513:U576" si="46">TEXT(C513,"MMM")</f>
        <v>May</v>
      </c>
      <c r="V513" t="str">
        <f t="shared" ref="V513:V576" si="47">IF(ROUNDUP(MONTH(E513)/3,0)=1,"QTR1",IF(ROUNDUP(MONTH(E513)/3,0)=2,"QTR2",IF(ROUNDUP(MONTH(E513)/3,0)=3,"QTR3","QTR4")))</f>
        <v>QTR2</v>
      </c>
      <c r="W513" t="str">
        <f t="shared" ref="W513:W576" si="48">T513&amp;"-"&amp;V513</f>
        <v>2019-QTR2</v>
      </c>
    </row>
    <row r="514" spans="1:23" x14ac:dyDescent="0.35">
      <c r="A514" t="s">
        <v>211</v>
      </c>
      <c r="B514" t="s">
        <v>67</v>
      </c>
      <c r="C514" s="5">
        <v>43614.40625</v>
      </c>
      <c r="D514">
        <v>844.05</v>
      </c>
      <c r="E514" s="1">
        <v>43614.635416666664</v>
      </c>
      <c r="F514">
        <v>834.55</v>
      </c>
      <c r="G514" s="2">
        <v>-1.1299999999999999E-2</v>
      </c>
      <c r="H514">
        <v>5395.5</v>
      </c>
      <c r="I514" s="2">
        <v>1.09E-2</v>
      </c>
      <c r="J514">
        <v>589</v>
      </c>
      <c r="K514">
        <v>497145.44</v>
      </c>
      <c r="L514">
        <v>325071.55</v>
      </c>
      <c r="M514">
        <v>23</v>
      </c>
      <c r="N514">
        <v>234.59</v>
      </c>
      <c r="O514" s="2">
        <v>-5.7000000000000002E-3</v>
      </c>
      <c r="P514" s="2">
        <v>1.54E-2</v>
      </c>
      <c r="Q514" t="s">
        <v>18</v>
      </c>
      <c r="S514" t="str">
        <f t="shared" si="44"/>
        <v>Profit</v>
      </c>
      <c r="T514">
        <f t="shared" si="45"/>
        <v>2019</v>
      </c>
      <c r="U514" t="str">
        <f t="shared" si="46"/>
        <v>May</v>
      </c>
      <c r="V514" t="str">
        <f t="shared" si="47"/>
        <v>QTR2</v>
      </c>
      <c r="W514" t="str">
        <f t="shared" si="48"/>
        <v>2019-QTR2</v>
      </c>
    </row>
    <row r="515" spans="1:23" x14ac:dyDescent="0.35">
      <c r="A515" t="s">
        <v>161</v>
      </c>
      <c r="B515" t="s">
        <v>67</v>
      </c>
      <c r="C515" s="5">
        <v>43614.416666666664</v>
      </c>
      <c r="D515">
        <v>825.55</v>
      </c>
      <c r="E515" s="1">
        <v>43614.635416666664</v>
      </c>
      <c r="F515">
        <v>823.55</v>
      </c>
      <c r="G515" s="2">
        <v>-2.3999999999999998E-3</v>
      </c>
      <c r="H515">
        <v>1010</v>
      </c>
      <c r="I515" s="2">
        <v>2E-3</v>
      </c>
      <c r="J515">
        <v>605</v>
      </c>
      <c r="K515">
        <v>499457.75</v>
      </c>
      <c r="L515">
        <v>326081.55</v>
      </c>
      <c r="M515">
        <v>22</v>
      </c>
      <c r="N515">
        <v>45.91</v>
      </c>
      <c r="O515" s="2">
        <v>-3.0000000000000001E-3</v>
      </c>
      <c r="P515" s="2">
        <v>8.8000000000000005E-3</v>
      </c>
      <c r="Q515" t="s">
        <v>18</v>
      </c>
      <c r="S515" t="str">
        <f t="shared" si="44"/>
        <v>Profit</v>
      </c>
      <c r="T515">
        <f t="shared" si="45"/>
        <v>2019</v>
      </c>
      <c r="U515" t="str">
        <f t="shared" si="46"/>
        <v>May</v>
      </c>
      <c r="V515" t="str">
        <f t="shared" si="47"/>
        <v>QTR2</v>
      </c>
      <c r="W515" t="str">
        <f t="shared" si="48"/>
        <v>2019-QTR2</v>
      </c>
    </row>
    <row r="516" spans="1:23" x14ac:dyDescent="0.35">
      <c r="A516" t="s">
        <v>111</v>
      </c>
      <c r="B516" t="s">
        <v>67</v>
      </c>
      <c r="C516" s="5">
        <v>43614.427083333336</v>
      </c>
      <c r="D516">
        <v>85.5</v>
      </c>
      <c r="E516" s="1">
        <v>43614.635416666664</v>
      </c>
      <c r="F516">
        <v>85.05</v>
      </c>
      <c r="G516" s="2">
        <v>-5.3E-3</v>
      </c>
      <c r="H516">
        <v>2431.6</v>
      </c>
      <c r="I516" s="2">
        <v>4.8999999999999998E-3</v>
      </c>
      <c r="J516">
        <v>5848</v>
      </c>
      <c r="K516">
        <v>500004</v>
      </c>
      <c r="L516">
        <v>328513.15000000002</v>
      </c>
      <c r="M516">
        <v>21</v>
      </c>
      <c r="N516">
        <v>115.79</v>
      </c>
      <c r="O516" s="2">
        <v>-5.9999999999999995E-4</v>
      </c>
      <c r="P516" s="2">
        <v>1.17E-2</v>
      </c>
      <c r="Q516" t="s">
        <v>18</v>
      </c>
      <c r="S516" t="str">
        <f t="shared" si="44"/>
        <v>Profit</v>
      </c>
      <c r="T516">
        <f t="shared" si="45"/>
        <v>2019</v>
      </c>
      <c r="U516" t="str">
        <f t="shared" si="46"/>
        <v>May</v>
      </c>
      <c r="V516" t="str">
        <f t="shared" si="47"/>
        <v>QTR2</v>
      </c>
      <c r="W516" t="str">
        <f t="shared" si="48"/>
        <v>2019-QTR2</v>
      </c>
    </row>
    <row r="517" spans="1:23" x14ac:dyDescent="0.35">
      <c r="A517" t="s">
        <v>200</v>
      </c>
      <c r="B517" t="s">
        <v>67</v>
      </c>
      <c r="C517" s="5">
        <v>43615.40625</v>
      </c>
      <c r="D517">
        <v>560.54999999999995</v>
      </c>
      <c r="E517" s="1">
        <v>43615.427083333336</v>
      </c>
      <c r="F517">
        <v>562.9</v>
      </c>
      <c r="G517" s="2">
        <v>4.1999999999999997E-3</v>
      </c>
      <c r="H517">
        <v>-2293.85</v>
      </c>
      <c r="I517" s="2">
        <v>-4.5999999999999999E-3</v>
      </c>
      <c r="J517">
        <v>891</v>
      </c>
      <c r="K517">
        <v>499450.03</v>
      </c>
      <c r="L517">
        <v>326219.3</v>
      </c>
      <c r="M517">
        <v>3</v>
      </c>
      <c r="N517">
        <v>-764.62</v>
      </c>
      <c r="O517" s="2">
        <v>-4.1999999999999997E-3</v>
      </c>
      <c r="P517" s="2">
        <v>2.3E-3</v>
      </c>
      <c r="Q517" t="s">
        <v>18</v>
      </c>
      <c r="S517" t="str">
        <f t="shared" si="44"/>
        <v>Loss</v>
      </c>
      <c r="T517">
        <f t="shared" si="45"/>
        <v>2019</v>
      </c>
      <c r="U517" t="str">
        <f t="shared" si="46"/>
        <v>May</v>
      </c>
      <c r="V517" t="str">
        <f t="shared" si="47"/>
        <v>QTR2</v>
      </c>
      <c r="W517" t="str">
        <f t="shared" si="48"/>
        <v>2019-QTR2</v>
      </c>
    </row>
    <row r="518" spans="1:23" x14ac:dyDescent="0.35">
      <c r="A518" t="s">
        <v>77</v>
      </c>
      <c r="B518" t="s">
        <v>17</v>
      </c>
      <c r="C518" s="5">
        <v>43615.427083333336</v>
      </c>
      <c r="D518">
        <v>5.6</v>
      </c>
      <c r="E518" s="1">
        <v>43615.5</v>
      </c>
      <c r="F518">
        <v>5.85</v>
      </c>
      <c r="G518" s="2">
        <v>4.4600000000000001E-2</v>
      </c>
      <c r="H518">
        <v>22121.5</v>
      </c>
      <c r="I518" s="2">
        <v>4.4200000000000003E-2</v>
      </c>
      <c r="J518">
        <v>89286</v>
      </c>
      <c r="K518">
        <v>500001.59</v>
      </c>
      <c r="L518">
        <v>348340.8</v>
      </c>
      <c r="M518">
        <v>8</v>
      </c>
      <c r="N518">
        <v>2765.19</v>
      </c>
      <c r="O518" s="2">
        <v>0</v>
      </c>
      <c r="P518" s="2">
        <v>5.3600000000000002E-2</v>
      </c>
      <c r="Q518" t="s">
        <v>18</v>
      </c>
      <c r="S518" t="str">
        <f t="shared" si="44"/>
        <v>Profit</v>
      </c>
      <c r="T518">
        <f t="shared" si="45"/>
        <v>2019</v>
      </c>
      <c r="U518" t="str">
        <f t="shared" si="46"/>
        <v>May</v>
      </c>
      <c r="V518" t="str">
        <f t="shared" si="47"/>
        <v>QTR2</v>
      </c>
      <c r="W518" t="str">
        <f t="shared" si="48"/>
        <v>2019-QTR2</v>
      </c>
    </row>
    <row r="519" spans="1:23" x14ac:dyDescent="0.35">
      <c r="A519" t="s">
        <v>200</v>
      </c>
      <c r="B519" t="s">
        <v>67</v>
      </c>
      <c r="C519" s="5">
        <v>43615.447916666664</v>
      </c>
      <c r="D519">
        <v>560.54999999999995</v>
      </c>
      <c r="E519" s="1">
        <v>43615.552083333336</v>
      </c>
      <c r="F519">
        <v>560.25</v>
      </c>
      <c r="G519" s="2">
        <v>-5.0000000000000001E-4</v>
      </c>
      <c r="H519">
        <v>67.3</v>
      </c>
      <c r="I519" s="2">
        <v>1E-4</v>
      </c>
      <c r="J519">
        <v>891</v>
      </c>
      <c r="K519">
        <v>499450.03</v>
      </c>
      <c r="L519">
        <v>348408.1</v>
      </c>
      <c r="M519">
        <v>11</v>
      </c>
      <c r="N519">
        <v>6.12</v>
      </c>
      <c r="O519" s="2">
        <v>-1.1999999999999999E-3</v>
      </c>
      <c r="P519" s="2">
        <v>9.9000000000000008E-3</v>
      </c>
      <c r="Q519" t="s">
        <v>18</v>
      </c>
      <c r="S519" t="str">
        <f t="shared" si="44"/>
        <v>Profit</v>
      </c>
      <c r="T519">
        <f t="shared" si="45"/>
        <v>2019</v>
      </c>
      <c r="U519" t="str">
        <f t="shared" si="46"/>
        <v>May</v>
      </c>
      <c r="V519" t="str">
        <f t="shared" si="47"/>
        <v>QTR2</v>
      </c>
      <c r="W519" t="str">
        <f t="shared" si="48"/>
        <v>2019-QTR2</v>
      </c>
    </row>
    <row r="520" spans="1:23" x14ac:dyDescent="0.35">
      <c r="A520" t="s">
        <v>97</v>
      </c>
      <c r="B520" t="s">
        <v>17</v>
      </c>
      <c r="C520" s="5">
        <v>43615.479166666664</v>
      </c>
      <c r="D520">
        <v>440.5</v>
      </c>
      <c r="E520" s="1">
        <v>43615.552083333336</v>
      </c>
      <c r="F520">
        <v>454</v>
      </c>
      <c r="G520" s="2">
        <v>3.0599999999999999E-2</v>
      </c>
      <c r="H520">
        <v>15122.5</v>
      </c>
      <c r="I520" s="2">
        <v>3.0200000000000001E-2</v>
      </c>
      <c r="J520">
        <v>1135</v>
      </c>
      <c r="K520">
        <v>499967.5</v>
      </c>
      <c r="L520">
        <v>363530.6</v>
      </c>
      <c r="M520">
        <v>8</v>
      </c>
      <c r="N520">
        <v>1890.31</v>
      </c>
      <c r="O520" s="2">
        <v>0</v>
      </c>
      <c r="P520" s="2">
        <v>4.2000000000000003E-2</v>
      </c>
      <c r="Q520" t="s">
        <v>18</v>
      </c>
      <c r="S520" t="str">
        <f t="shared" si="44"/>
        <v>Profit</v>
      </c>
      <c r="T520">
        <f t="shared" si="45"/>
        <v>2019</v>
      </c>
      <c r="U520" t="str">
        <f t="shared" si="46"/>
        <v>May</v>
      </c>
      <c r="V520" t="str">
        <f t="shared" si="47"/>
        <v>QTR2</v>
      </c>
      <c r="W520" t="str">
        <f t="shared" si="48"/>
        <v>2019-QTR2</v>
      </c>
    </row>
    <row r="521" spans="1:23" x14ac:dyDescent="0.35">
      <c r="A521" t="s">
        <v>91</v>
      </c>
      <c r="B521" t="s">
        <v>17</v>
      </c>
      <c r="C521" s="5">
        <v>43615.552083333336</v>
      </c>
      <c r="D521">
        <v>52.35</v>
      </c>
      <c r="E521" s="1">
        <v>43615.572916666664</v>
      </c>
      <c r="F521">
        <v>52.1</v>
      </c>
      <c r="G521" s="2">
        <v>-4.7999999999999996E-3</v>
      </c>
      <c r="H521">
        <v>-2603.75</v>
      </c>
      <c r="I521" s="2">
        <v>-5.1999999999999998E-3</v>
      </c>
      <c r="J521">
        <v>9615</v>
      </c>
      <c r="K521">
        <v>503345.25</v>
      </c>
      <c r="L521">
        <v>360926.85</v>
      </c>
      <c r="M521">
        <v>3</v>
      </c>
      <c r="N521">
        <v>-867.92</v>
      </c>
      <c r="O521" s="2">
        <v>-7.6E-3</v>
      </c>
      <c r="P521" s="2">
        <v>3.8E-3</v>
      </c>
      <c r="Q521" t="s">
        <v>18</v>
      </c>
      <c r="S521" t="str">
        <f t="shared" si="44"/>
        <v>Loss</v>
      </c>
      <c r="T521">
        <f t="shared" si="45"/>
        <v>2019</v>
      </c>
      <c r="U521" t="str">
        <f t="shared" si="46"/>
        <v>May</v>
      </c>
      <c r="V521" t="str">
        <f t="shared" si="47"/>
        <v>QTR2</v>
      </c>
      <c r="W521" t="str">
        <f t="shared" si="48"/>
        <v>2019-QTR2</v>
      </c>
    </row>
    <row r="522" spans="1:23" x14ac:dyDescent="0.35">
      <c r="A522" t="s">
        <v>103</v>
      </c>
      <c r="B522" t="s">
        <v>67</v>
      </c>
      <c r="C522" s="5">
        <v>43615.552083333336</v>
      </c>
      <c r="D522">
        <v>7.45</v>
      </c>
      <c r="E522" s="1">
        <v>43615.604166666664</v>
      </c>
      <c r="F522">
        <v>7.2</v>
      </c>
      <c r="G522" s="2">
        <v>-3.3599999999999998E-2</v>
      </c>
      <c r="H522">
        <v>16466.75</v>
      </c>
      <c r="I522" s="2">
        <v>3.32E-2</v>
      </c>
      <c r="J522">
        <v>66667</v>
      </c>
      <c r="K522">
        <v>496669.13</v>
      </c>
      <c r="L522">
        <v>377393.6</v>
      </c>
      <c r="M522">
        <v>6</v>
      </c>
      <c r="N522">
        <v>2744.46</v>
      </c>
      <c r="O522" s="2">
        <v>-6.7000000000000002E-3</v>
      </c>
      <c r="P522" s="2">
        <v>5.3699999999999998E-2</v>
      </c>
      <c r="Q522" t="s">
        <v>18</v>
      </c>
      <c r="S522" t="str">
        <f t="shared" si="44"/>
        <v>Profit</v>
      </c>
      <c r="T522">
        <f t="shared" si="45"/>
        <v>2019</v>
      </c>
      <c r="U522" t="str">
        <f t="shared" si="46"/>
        <v>May</v>
      </c>
      <c r="V522" t="str">
        <f t="shared" si="47"/>
        <v>QTR2</v>
      </c>
      <c r="W522" t="str">
        <f t="shared" si="48"/>
        <v>2019-QTR2</v>
      </c>
    </row>
    <row r="523" spans="1:23" x14ac:dyDescent="0.35">
      <c r="A523" t="s">
        <v>94</v>
      </c>
      <c r="B523" t="s">
        <v>67</v>
      </c>
      <c r="C523" s="5">
        <v>43615.572916666664</v>
      </c>
      <c r="D523">
        <v>35.35</v>
      </c>
      <c r="E523" s="1">
        <v>43615.625</v>
      </c>
      <c r="F523">
        <v>35.549999999999997</v>
      </c>
      <c r="G523" s="2">
        <v>5.7000000000000002E-3</v>
      </c>
      <c r="H523">
        <v>-3024.8</v>
      </c>
      <c r="I523" s="2">
        <v>-6.1000000000000004E-3</v>
      </c>
      <c r="J523">
        <v>14124</v>
      </c>
      <c r="K523">
        <v>499283.38</v>
      </c>
      <c r="L523">
        <v>374368.8</v>
      </c>
      <c r="M523">
        <v>6</v>
      </c>
      <c r="N523">
        <v>-504.13</v>
      </c>
      <c r="O523" s="2">
        <v>-7.1000000000000004E-3</v>
      </c>
      <c r="P523" s="2">
        <v>2.8E-3</v>
      </c>
      <c r="Q523" t="s">
        <v>18</v>
      </c>
      <c r="S523" t="str">
        <f t="shared" si="44"/>
        <v>Loss</v>
      </c>
      <c r="T523">
        <f t="shared" si="45"/>
        <v>2019</v>
      </c>
      <c r="U523" t="str">
        <f t="shared" si="46"/>
        <v>May</v>
      </c>
      <c r="V523" t="str">
        <f t="shared" si="47"/>
        <v>QTR2</v>
      </c>
      <c r="W523" t="str">
        <f t="shared" si="48"/>
        <v>2019-QTR2</v>
      </c>
    </row>
    <row r="524" spans="1:23" x14ac:dyDescent="0.35">
      <c r="A524" t="s">
        <v>91</v>
      </c>
      <c r="B524" t="s">
        <v>17</v>
      </c>
      <c r="C524" s="5">
        <v>43615.604166666664</v>
      </c>
      <c r="D524">
        <v>52.35</v>
      </c>
      <c r="E524" s="1">
        <v>43615.625</v>
      </c>
      <c r="F524">
        <v>52</v>
      </c>
      <c r="G524" s="2">
        <v>-6.7000000000000002E-3</v>
      </c>
      <c r="H524">
        <v>-3546</v>
      </c>
      <c r="I524" s="2">
        <v>-7.1000000000000004E-3</v>
      </c>
      <c r="J524">
        <v>9560</v>
      </c>
      <c r="K524">
        <v>500466</v>
      </c>
      <c r="L524">
        <v>370822.8</v>
      </c>
      <c r="M524">
        <v>3</v>
      </c>
      <c r="N524">
        <v>-1182</v>
      </c>
      <c r="O524" s="2">
        <v>-6.7000000000000002E-3</v>
      </c>
      <c r="P524" s="2">
        <v>4.7999999999999996E-3</v>
      </c>
      <c r="Q524" t="s">
        <v>18</v>
      </c>
      <c r="S524" t="str">
        <f t="shared" si="44"/>
        <v>Loss</v>
      </c>
      <c r="T524">
        <f t="shared" si="45"/>
        <v>2019</v>
      </c>
      <c r="U524" t="str">
        <f t="shared" si="46"/>
        <v>May</v>
      </c>
      <c r="V524" t="str">
        <f t="shared" si="47"/>
        <v>QTR2</v>
      </c>
      <c r="W524" t="str">
        <f t="shared" si="48"/>
        <v>2019-QTR2</v>
      </c>
    </row>
    <row r="525" spans="1:23" x14ac:dyDescent="0.35">
      <c r="A525" t="s">
        <v>186</v>
      </c>
      <c r="B525" t="s">
        <v>17</v>
      </c>
      <c r="C525" s="5">
        <v>43615.447916666664</v>
      </c>
      <c r="D525">
        <v>402.85</v>
      </c>
      <c r="E525" s="1">
        <v>43615.635416666664</v>
      </c>
      <c r="F525">
        <v>407.7</v>
      </c>
      <c r="G525" s="2">
        <v>1.2E-2</v>
      </c>
      <c r="H525">
        <v>5843.1</v>
      </c>
      <c r="I525" s="2">
        <v>1.1599999999999999E-2</v>
      </c>
      <c r="J525">
        <v>1246</v>
      </c>
      <c r="K525">
        <v>501951.09</v>
      </c>
      <c r="L525">
        <v>376665.9</v>
      </c>
      <c r="M525">
        <v>19</v>
      </c>
      <c r="N525">
        <v>307.52999999999997</v>
      </c>
      <c r="O525" s="2">
        <v>-4.0000000000000001E-3</v>
      </c>
      <c r="P525" s="2">
        <v>1.43E-2</v>
      </c>
      <c r="Q525" t="s">
        <v>18</v>
      </c>
      <c r="S525" t="str">
        <f t="shared" si="44"/>
        <v>Profit</v>
      </c>
      <c r="T525">
        <f t="shared" si="45"/>
        <v>2019</v>
      </c>
      <c r="U525" t="str">
        <f t="shared" si="46"/>
        <v>May</v>
      </c>
      <c r="V525" t="str">
        <f t="shared" si="47"/>
        <v>QTR2</v>
      </c>
      <c r="W525" t="str">
        <f t="shared" si="48"/>
        <v>2019-QTR2</v>
      </c>
    </row>
    <row r="526" spans="1:23" x14ac:dyDescent="0.35">
      <c r="A526" t="s">
        <v>118</v>
      </c>
      <c r="B526" t="s">
        <v>67</v>
      </c>
      <c r="C526" s="5">
        <v>43615.510416666664</v>
      </c>
      <c r="D526">
        <v>103.9</v>
      </c>
      <c r="E526" s="1">
        <v>43615.635416666664</v>
      </c>
      <c r="F526">
        <v>103.25</v>
      </c>
      <c r="G526" s="2">
        <v>-6.3E-3</v>
      </c>
      <c r="H526">
        <v>2926.5</v>
      </c>
      <c r="I526" s="2">
        <v>5.8999999999999999E-3</v>
      </c>
      <c r="J526">
        <v>4810</v>
      </c>
      <c r="K526">
        <v>499759</v>
      </c>
      <c r="L526">
        <v>379592.4</v>
      </c>
      <c r="M526">
        <v>13</v>
      </c>
      <c r="N526">
        <v>225.12</v>
      </c>
      <c r="O526" s="2">
        <v>-9.1000000000000004E-3</v>
      </c>
      <c r="P526" s="2">
        <v>3.27E-2</v>
      </c>
      <c r="Q526" t="s">
        <v>18</v>
      </c>
      <c r="S526" t="str">
        <f t="shared" si="44"/>
        <v>Profit</v>
      </c>
      <c r="T526">
        <f t="shared" si="45"/>
        <v>2019</v>
      </c>
      <c r="U526" t="str">
        <f t="shared" si="46"/>
        <v>May</v>
      </c>
      <c r="V526" t="str">
        <f t="shared" si="47"/>
        <v>QTR2</v>
      </c>
      <c r="W526" t="str">
        <f t="shared" si="48"/>
        <v>2019-QTR2</v>
      </c>
    </row>
    <row r="527" spans="1:23" x14ac:dyDescent="0.35">
      <c r="A527" t="s">
        <v>142</v>
      </c>
      <c r="B527" t="s">
        <v>17</v>
      </c>
      <c r="C527" s="5">
        <v>43616.40625</v>
      </c>
      <c r="D527">
        <v>119.1</v>
      </c>
      <c r="E527" s="1">
        <v>43616.416666666664</v>
      </c>
      <c r="F527">
        <v>118.4</v>
      </c>
      <c r="G527" s="2">
        <v>-5.8999999999999999E-3</v>
      </c>
      <c r="H527">
        <v>-3142.1</v>
      </c>
      <c r="I527" s="2">
        <v>-6.3E-3</v>
      </c>
      <c r="J527">
        <v>4203</v>
      </c>
      <c r="K527">
        <v>500577.28000000003</v>
      </c>
      <c r="L527">
        <v>376450.3</v>
      </c>
      <c r="M527">
        <v>2</v>
      </c>
      <c r="N527">
        <v>-1571.05</v>
      </c>
      <c r="O527" s="2">
        <v>-5.8999999999999999E-3</v>
      </c>
      <c r="P527" s="2">
        <v>2.0999999999999999E-3</v>
      </c>
      <c r="Q527" t="s">
        <v>18</v>
      </c>
      <c r="S527" t="str">
        <f t="shared" si="44"/>
        <v>Loss</v>
      </c>
      <c r="T527">
        <f t="shared" si="45"/>
        <v>2019</v>
      </c>
      <c r="U527" t="str">
        <f t="shared" si="46"/>
        <v>May</v>
      </c>
      <c r="V527" t="str">
        <f t="shared" si="47"/>
        <v>QTR2</v>
      </c>
      <c r="W527" t="str">
        <f t="shared" si="48"/>
        <v>2019-QTR2</v>
      </c>
    </row>
    <row r="528" spans="1:23" x14ac:dyDescent="0.35">
      <c r="A528" t="s">
        <v>171</v>
      </c>
      <c r="B528" t="s">
        <v>17</v>
      </c>
      <c r="C528" s="5">
        <v>43616.40625</v>
      </c>
      <c r="D528">
        <v>543.54999999999995</v>
      </c>
      <c r="E528" s="1">
        <v>43616.416666666664</v>
      </c>
      <c r="F528">
        <v>541</v>
      </c>
      <c r="G528" s="2">
        <v>-4.7000000000000002E-3</v>
      </c>
      <c r="H528">
        <v>-2553.65</v>
      </c>
      <c r="I528" s="2">
        <v>-5.1000000000000004E-3</v>
      </c>
      <c r="J528">
        <v>923</v>
      </c>
      <c r="K528">
        <v>501696.63</v>
      </c>
      <c r="L528">
        <v>373896.65</v>
      </c>
      <c r="M528">
        <v>2</v>
      </c>
      <c r="N528">
        <v>-1276.82</v>
      </c>
      <c r="O528" s="2">
        <v>-4.7000000000000002E-3</v>
      </c>
      <c r="P528" s="2">
        <v>1.6999999999999999E-3</v>
      </c>
      <c r="Q528" t="s">
        <v>18</v>
      </c>
      <c r="S528" t="str">
        <f t="shared" si="44"/>
        <v>Loss</v>
      </c>
      <c r="T528">
        <f t="shared" si="45"/>
        <v>2019</v>
      </c>
      <c r="U528" t="str">
        <f t="shared" si="46"/>
        <v>May</v>
      </c>
      <c r="V528" t="str">
        <f t="shared" si="47"/>
        <v>QTR2</v>
      </c>
      <c r="W528" t="str">
        <f t="shared" si="48"/>
        <v>2019-QTR2</v>
      </c>
    </row>
    <row r="529" spans="1:23" x14ac:dyDescent="0.35">
      <c r="A529" t="s">
        <v>75</v>
      </c>
      <c r="B529" t="s">
        <v>17</v>
      </c>
      <c r="C529" s="5">
        <v>43616.40625</v>
      </c>
      <c r="D529">
        <v>277.2</v>
      </c>
      <c r="E529" s="1">
        <v>43616.427083333336</v>
      </c>
      <c r="F529">
        <v>275</v>
      </c>
      <c r="G529" s="2">
        <v>-7.9000000000000008E-3</v>
      </c>
      <c r="H529">
        <v>-4184.2</v>
      </c>
      <c r="I529" s="2">
        <v>-8.3000000000000001E-3</v>
      </c>
      <c r="J529">
        <v>1811</v>
      </c>
      <c r="K529">
        <v>502009.22</v>
      </c>
      <c r="L529">
        <v>369712.45</v>
      </c>
      <c r="M529">
        <v>3</v>
      </c>
      <c r="N529">
        <v>-1394.73</v>
      </c>
      <c r="O529" s="2">
        <v>-7.9000000000000008E-3</v>
      </c>
      <c r="P529" s="2">
        <v>2.8999999999999998E-3</v>
      </c>
      <c r="Q529" t="s">
        <v>18</v>
      </c>
      <c r="S529" t="str">
        <f t="shared" si="44"/>
        <v>Loss</v>
      </c>
      <c r="T529">
        <f t="shared" si="45"/>
        <v>2019</v>
      </c>
      <c r="U529" t="str">
        <f t="shared" si="46"/>
        <v>May</v>
      </c>
      <c r="V529" t="str">
        <f t="shared" si="47"/>
        <v>QTR2</v>
      </c>
      <c r="W529" t="str">
        <f t="shared" si="48"/>
        <v>2019-QTR2</v>
      </c>
    </row>
    <row r="530" spans="1:23" x14ac:dyDescent="0.35">
      <c r="A530" t="s">
        <v>100</v>
      </c>
      <c r="B530" t="s">
        <v>17</v>
      </c>
      <c r="C530" s="5">
        <v>43616.416666666664</v>
      </c>
      <c r="D530">
        <v>50.75</v>
      </c>
      <c r="E530" s="1">
        <v>43616.427083333336</v>
      </c>
      <c r="F530">
        <v>50.45</v>
      </c>
      <c r="G530" s="2">
        <v>-5.8999999999999999E-3</v>
      </c>
      <c r="H530">
        <v>-3152.9</v>
      </c>
      <c r="I530" s="2">
        <v>-6.3E-3</v>
      </c>
      <c r="J530">
        <v>9843</v>
      </c>
      <c r="K530">
        <v>499532.25</v>
      </c>
      <c r="L530">
        <v>366559.55</v>
      </c>
      <c r="M530">
        <v>2</v>
      </c>
      <c r="N530">
        <v>-1576.45</v>
      </c>
      <c r="O530" s="2">
        <v>-5.8999999999999999E-3</v>
      </c>
      <c r="P530" s="2">
        <v>3.0000000000000001E-3</v>
      </c>
      <c r="Q530" t="s">
        <v>18</v>
      </c>
      <c r="S530" t="str">
        <f t="shared" si="44"/>
        <v>Loss</v>
      </c>
      <c r="T530">
        <f t="shared" si="45"/>
        <v>2019</v>
      </c>
      <c r="U530" t="str">
        <f t="shared" si="46"/>
        <v>May</v>
      </c>
      <c r="V530" t="str">
        <f t="shared" si="47"/>
        <v>QTR2</v>
      </c>
      <c r="W530" t="str">
        <f t="shared" si="48"/>
        <v>2019-QTR2</v>
      </c>
    </row>
    <row r="531" spans="1:23" x14ac:dyDescent="0.35">
      <c r="A531" t="s">
        <v>174</v>
      </c>
      <c r="B531" t="s">
        <v>67</v>
      </c>
      <c r="C531" s="5">
        <v>43616.427083333336</v>
      </c>
      <c r="D531">
        <v>66.900000000000006</v>
      </c>
      <c r="E531" s="1">
        <v>43616.458333333336</v>
      </c>
      <c r="F531">
        <v>70.3</v>
      </c>
      <c r="G531" s="2">
        <v>5.0799999999999998E-2</v>
      </c>
      <c r="H531">
        <v>-25237.599999999999</v>
      </c>
      <c r="I531" s="2">
        <v>-5.1200000000000002E-2</v>
      </c>
      <c r="J531">
        <v>7364</v>
      </c>
      <c r="K531">
        <v>492651.63</v>
      </c>
      <c r="L531">
        <v>341321.95</v>
      </c>
      <c r="M531">
        <v>4</v>
      </c>
      <c r="N531">
        <v>-6309.4</v>
      </c>
      <c r="O531" s="2">
        <v>-5.0799999999999998E-2</v>
      </c>
      <c r="P531" s="2">
        <v>5.1999999999999998E-3</v>
      </c>
      <c r="Q531" t="s">
        <v>18</v>
      </c>
      <c r="S531" t="str">
        <f t="shared" si="44"/>
        <v>Loss</v>
      </c>
      <c r="T531">
        <f t="shared" si="45"/>
        <v>2019</v>
      </c>
      <c r="U531" t="str">
        <f t="shared" si="46"/>
        <v>May</v>
      </c>
      <c r="V531" t="str">
        <f t="shared" si="47"/>
        <v>QTR2</v>
      </c>
      <c r="W531" t="str">
        <f t="shared" si="48"/>
        <v>2019-QTR2</v>
      </c>
    </row>
    <row r="532" spans="1:23" x14ac:dyDescent="0.35">
      <c r="A532" t="s">
        <v>201</v>
      </c>
      <c r="B532" t="s">
        <v>17</v>
      </c>
      <c r="C532" s="5">
        <v>43616.40625</v>
      </c>
      <c r="D532">
        <v>413.3</v>
      </c>
      <c r="E532" s="1">
        <v>43616.489583333336</v>
      </c>
      <c r="F532">
        <v>412.1</v>
      </c>
      <c r="G532" s="2">
        <v>-2.8999999999999998E-3</v>
      </c>
      <c r="H532">
        <v>-1654.4</v>
      </c>
      <c r="I532" s="2">
        <v>-3.3E-3</v>
      </c>
      <c r="J532">
        <v>1212</v>
      </c>
      <c r="K532">
        <v>500919.59</v>
      </c>
      <c r="L532">
        <v>339667.55</v>
      </c>
      <c r="M532">
        <v>9</v>
      </c>
      <c r="N532">
        <v>-183.82</v>
      </c>
      <c r="O532" s="2">
        <v>-2.8999999999999998E-3</v>
      </c>
      <c r="P532" s="2">
        <v>1.21E-2</v>
      </c>
      <c r="Q532" t="s">
        <v>18</v>
      </c>
      <c r="S532" t="str">
        <f t="shared" si="44"/>
        <v>Loss</v>
      </c>
      <c r="T532">
        <f t="shared" si="45"/>
        <v>2019</v>
      </c>
      <c r="U532" t="str">
        <f t="shared" si="46"/>
        <v>May</v>
      </c>
      <c r="V532" t="str">
        <f t="shared" si="47"/>
        <v>QTR2</v>
      </c>
      <c r="W532" t="str">
        <f t="shared" si="48"/>
        <v>2019-QTR2</v>
      </c>
    </row>
    <row r="533" spans="1:23" x14ac:dyDescent="0.35">
      <c r="A533" t="s">
        <v>148</v>
      </c>
      <c r="B533" t="s">
        <v>67</v>
      </c>
      <c r="C533" s="5">
        <v>43616.458333333336</v>
      </c>
      <c r="D533">
        <v>124.8</v>
      </c>
      <c r="E533" s="1">
        <v>43616.5</v>
      </c>
      <c r="F533">
        <v>122.15</v>
      </c>
      <c r="G533" s="2">
        <v>-2.12E-2</v>
      </c>
      <c r="H533">
        <v>10378.799999999999</v>
      </c>
      <c r="I533" s="2">
        <v>2.0799999999999999E-2</v>
      </c>
      <c r="J533">
        <v>3992</v>
      </c>
      <c r="K533">
        <v>498201.63</v>
      </c>
      <c r="L533">
        <v>350046.35</v>
      </c>
      <c r="M533">
        <v>5</v>
      </c>
      <c r="N533">
        <v>2075.7600000000002</v>
      </c>
      <c r="O533" s="2">
        <v>-5.1999999999999998E-3</v>
      </c>
      <c r="P533" s="2">
        <v>4.8500000000000001E-2</v>
      </c>
      <c r="Q533" t="s">
        <v>18</v>
      </c>
      <c r="S533" t="str">
        <f t="shared" si="44"/>
        <v>Profit</v>
      </c>
      <c r="T533">
        <f t="shared" si="45"/>
        <v>2019</v>
      </c>
      <c r="U533" t="str">
        <f t="shared" si="46"/>
        <v>May</v>
      </c>
      <c r="V533" t="str">
        <f t="shared" si="47"/>
        <v>QTR2</v>
      </c>
      <c r="W533" t="str">
        <f t="shared" si="48"/>
        <v>2019-QTR2</v>
      </c>
    </row>
    <row r="534" spans="1:23" x14ac:dyDescent="0.35">
      <c r="A534" t="s">
        <v>115</v>
      </c>
      <c r="B534" t="s">
        <v>67</v>
      </c>
      <c r="C534" s="5">
        <v>43616.489583333336</v>
      </c>
      <c r="D534">
        <v>35.049999999999997</v>
      </c>
      <c r="E534" s="1">
        <v>43616.53125</v>
      </c>
      <c r="F534">
        <v>35.5</v>
      </c>
      <c r="G534" s="2">
        <v>1.2800000000000001E-2</v>
      </c>
      <c r="H534">
        <v>-6610.25</v>
      </c>
      <c r="I534" s="2">
        <v>-1.32E-2</v>
      </c>
      <c r="J534">
        <v>14245</v>
      </c>
      <c r="K534">
        <v>499287.25</v>
      </c>
      <c r="L534">
        <v>343436.1</v>
      </c>
      <c r="M534">
        <v>5</v>
      </c>
      <c r="N534">
        <v>-1322.05</v>
      </c>
      <c r="O534" s="2">
        <v>-1.2800000000000001E-2</v>
      </c>
      <c r="P534" s="2">
        <v>1.7100000000000001E-2</v>
      </c>
      <c r="Q534" t="s">
        <v>18</v>
      </c>
      <c r="S534" t="str">
        <f t="shared" si="44"/>
        <v>Loss</v>
      </c>
      <c r="T534">
        <f t="shared" si="45"/>
        <v>2019</v>
      </c>
      <c r="U534" t="str">
        <f t="shared" si="46"/>
        <v>May</v>
      </c>
      <c r="V534" t="str">
        <f t="shared" si="47"/>
        <v>QTR2</v>
      </c>
      <c r="W534" t="str">
        <f t="shared" si="48"/>
        <v>2019-QTR2</v>
      </c>
    </row>
    <row r="535" spans="1:23" x14ac:dyDescent="0.35">
      <c r="A535" t="s">
        <v>154</v>
      </c>
      <c r="B535" t="s">
        <v>67</v>
      </c>
      <c r="C535" s="5">
        <v>43616.427083333336</v>
      </c>
      <c r="D535">
        <v>15.95</v>
      </c>
      <c r="E535" s="1">
        <v>43616.572916666664</v>
      </c>
      <c r="F535">
        <v>15.55</v>
      </c>
      <c r="G535" s="2">
        <v>-2.5100000000000001E-2</v>
      </c>
      <c r="H535">
        <v>12300</v>
      </c>
      <c r="I535" s="2">
        <v>2.47E-2</v>
      </c>
      <c r="J535">
        <v>31250</v>
      </c>
      <c r="K535">
        <v>498437.5</v>
      </c>
      <c r="L535">
        <v>355736.1</v>
      </c>
      <c r="M535">
        <v>15</v>
      </c>
      <c r="N535">
        <v>820</v>
      </c>
      <c r="O535" s="2">
        <v>-3.0999999999999999E-3</v>
      </c>
      <c r="P535" s="2">
        <v>3.4500000000000003E-2</v>
      </c>
      <c r="Q535" t="s">
        <v>18</v>
      </c>
      <c r="S535" t="str">
        <f t="shared" si="44"/>
        <v>Profit</v>
      </c>
      <c r="T535">
        <f t="shared" si="45"/>
        <v>2019</v>
      </c>
      <c r="U535" t="str">
        <f t="shared" si="46"/>
        <v>May</v>
      </c>
      <c r="V535" t="str">
        <f t="shared" si="47"/>
        <v>QTR2</v>
      </c>
      <c r="W535" t="str">
        <f t="shared" si="48"/>
        <v>2019-QTR2</v>
      </c>
    </row>
    <row r="536" spans="1:23" x14ac:dyDescent="0.35">
      <c r="A536" t="s">
        <v>123</v>
      </c>
      <c r="B536" t="s">
        <v>67</v>
      </c>
      <c r="C536" s="5">
        <v>43616.53125</v>
      </c>
      <c r="D536">
        <v>111.35</v>
      </c>
      <c r="E536" s="1">
        <v>43616.572916666664</v>
      </c>
      <c r="F536">
        <v>110.7</v>
      </c>
      <c r="G536" s="2">
        <v>-5.7999999999999996E-3</v>
      </c>
      <c r="H536">
        <v>2706.8</v>
      </c>
      <c r="I536" s="2">
        <v>5.4000000000000003E-3</v>
      </c>
      <c r="J536">
        <v>4472</v>
      </c>
      <c r="K536">
        <v>497957.19</v>
      </c>
      <c r="L536">
        <v>358442.9</v>
      </c>
      <c r="M536">
        <v>5</v>
      </c>
      <c r="N536">
        <v>541.36</v>
      </c>
      <c r="O536" s="2">
        <v>-6.7000000000000002E-3</v>
      </c>
      <c r="P536" s="2">
        <v>1.89E-2</v>
      </c>
      <c r="Q536" t="s">
        <v>18</v>
      </c>
      <c r="S536" t="str">
        <f t="shared" si="44"/>
        <v>Profit</v>
      </c>
      <c r="T536">
        <f t="shared" si="45"/>
        <v>2019</v>
      </c>
      <c r="U536" t="str">
        <f t="shared" si="46"/>
        <v>May</v>
      </c>
      <c r="V536" t="str">
        <f t="shared" si="47"/>
        <v>QTR2</v>
      </c>
      <c r="W536" t="str">
        <f t="shared" si="48"/>
        <v>2019-QTR2</v>
      </c>
    </row>
    <row r="537" spans="1:23" x14ac:dyDescent="0.35">
      <c r="A537" t="s">
        <v>95</v>
      </c>
      <c r="B537" t="s">
        <v>67</v>
      </c>
      <c r="C537" s="5">
        <v>43616.572916666664</v>
      </c>
      <c r="D537">
        <v>186.3</v>
      </c>
      <c r="E537" s="1">
        <v>43616.583333333336</v>
      </c>
      <c r="F537">
        <v>187.8</v>
      </c>
      <c r="G537" s="2">
        <v>8.0999999999999996E-3</v>
      </c>
      <c r="H537">
        <v>-4214</v>
      </c>
      <c r="I537" s="2">
        <v>-8.5000000000000006E-3</v>
      </c>
      <c r="J537">
        <v>2676</v>
      </c>
      <c r="K537">
        <v>498538.81</v>
      </c>
      <c r="L537">
        <v>354228.9</v>
      </c>
      <c r="M537">
        <v>2</v>
      </c>
      <c r="N537">
        <v>-2107</v>
      </c>
      <c r="O537" s="2">
        <v>-1.4200000000000001E-2</v>
      </c>
      <c r="P537" s="2">
        <v>4.5999999999999999E-3</v>
      </c>
      <c r="Q537" t="s">
        <v>18</v>
      </c>
      <c r="S537" t="str">
        <f t="shared" si="44"/>
        <v>Loss</v>
      </c>
      <c r="T537">
        <f t="shared" si="45"/>
        <v>2019</v>
      </c>
      <c r="U537" t="str">
        <f t="shared" si="46"/>
        <v>May</v>
      </c>
      <c r="V537" t="str">
        <f t="shared" si="47"/>
        <v>QTR2</v>
      </c>
      <c r="W537" t="str">
        <f t="shared" si="48"/>
        <v>2019-QTR2</v>
      </c>
    </row>
    <row r="538" spans="1:23" x14ac:dyDescent="0.35">
      <c r="A538" t="s">
        <v>169</v>
      </c>
      <c r="B538" t="s">
        <v>67</v>
      </c>
      <c r="C538" s="5">
        <v>43616.572916666664</v>
      </c>
      <c r="D538">
        <v>122.2</v>
      </c>
      <c r="E538" s="1">
        <v>43616.604166666664</v>
      </c>
      <c r="F538">
        <v>124.45</v>
      </c>
      <c r="G538" s="2">
        <v>1.84E-2</v>
      </c>
      <c r="H538">
        <v>-9436.25</v>
      </c>
      <c r="I538" s="2">
        <v>-1.8800000000000001E-2</v>
      </c>
      <c r="J538">
        <v>4105</v>
      </c>
      <c r="K538">
        <v>501631</v>
      </c>
      <c r="L538">
        <v>344792.65</v>
      </c>
      <c r="M538">
        <v>4</v>
      </c>
      <c r="N538">
        <v>-2359.06</v>
      </c>
      <c r="O538" s="2">
        <v>-2.0500000000000001E-2</v>
      </c>
      <c r="P538" s="2">
        <v>8.9999999999999993E-3</v>
      </c>
      <c r="Q538" t="s">
        <v>18</v>
      </c>
      <c r="S538" t="str">
        <f t="shared" si="44"/>
        <v>Loss</v>
      </c>
      <c r="T538">
        <f t="shared" si="45"/>
        <v>2019</v>
      </c>
      <c r="U538" t="str">
        <f t="shared" si="46"/>
        <v>May</v>
      </c>
      <c r="V538" t="str">
        <f t="shared" si="47"/>
        <v>QTR2</v>
      </c>
      <c r="W538" t="str">
        <f t="shared" si="48"/>
        <v>2019-QTR2</v>
      </c>
    </row>
    <row r="539" spans="1:23" x14ac:dyDescent="0.35">
      <c r="A539" t="s">
        <v>87</v>
      </c>
      <c r="B539" t="s">
        <v>17</v>
      </c>
      <c r="C539" s="5">
        <v>43616.604166666664</v>
      </c>
      <c r="D539">
        <v>38.1</v>
      </c>
      <c r="E539" s="1">
        <v>43616.625</v>
      </c>
      <c r="F539">
        <v>37.65</v>
      </c>
      <c r="G539" s="2">
        <v>-1.18E-2</v>
      </c>
      <c r="H539">
        <v>-6113.45</v>
      </c>
      <c r="I539" s="2">
        <v>-1.2200000000000001E-2</v>
      </c>
      <c r="J539">
        <v>13141</v>
      </c>
      <c r="K539">
        <v>500672.09</v>
      </c>
      <c r="L539">
        <v>338679.2</v>
      </c>
      <c r="M539">
        <v>3</v>
      </c>
      <c r="N539">
        <v>-2037.82</v>
      </c>
      <c r="O539" s="2">
        <v>-1.18E-2</v>
      </c>
      <c r="P539" s="2">
        <v>1.2999999999999999E-3</v>
      </c>
      <c r="Q539" t="s">
        <v>18</v>
      </c>
      <c r="S539" t="str">
        <f t="shared" si="44"/>
        <v>Loss</v>
      </c>
      <c r="T539">
        <f t="shared" si="45"/>
        <v>2019</v>
      </c>
      <c r="U539" t="str">
        <f t="shared" si="46"/>
        <v>May</v>
      </c>
      <c r="V539" t="str">
        <f t="shared" si="47"/>
        <v>QTR2</v>
      </c>
      <c r="W539" t="str">
        <f t="shared" si="48"/>
        <v>2019-QTR2</v>
      </c>
    </row>
    <row r="540" spans="1:23" x14ac:dyDescent="0.35">
      <c r="A540" t="s">
        <v>84</v>
      </c>
      <c r="B540" t="s">
        <v>67</v>
      </c>
      <c r="C540" s="5">
        <v>43616.416666666664</v>
      </c>
      <c r="D540">
        <v>49.75</v>
      </c>
      <c r="E540" s="1">
        <v>43616.635416666664</v>
      </c>
      <c r="F540">
        <v>49.45</v>
      </c>
      <c r="G540" s="2">
        <v>-6.0000000000000001E-3</v>
      </c>
      <c r="H540">
        <v>2800</v>
      </c>
      <c r="I540" s="2">
        <v>5.5999999999999999E-3</v>
      </c>
      <c r="J540">
        <v>10000</v>
      </c>
      <c r="K540">
        <v>497500</v>
      </c>
      <c r="L540">
        <v>341479.2</v>
      </c>
      <c r="M540">
        <v>22</v>
      </c>
      <c r="N540">
        <v>127.27</v>
      </c>
      <c r="O540" s="2">
        <v>-1.11E-2</v>
      </c>
      <c r="P540" s="2">
        <v>3.1199999999999999E-2</v>
      </c>
      <c r="Q540" t="s">
        <v>18</v>
      </c>
      <c r="S540" t="str">
        <f t="shared" si="44"/>
        <v>Profit</v>
      </c>
      <c r="T540">
        <f t="shared" si="45"/>
        <v>2019</v>
      </c>
      <c r="U540" t="str">
        <f t="shared" si="46"/>
        <v>May</v>
      </c>
      <c r="V540" t="str">
        <f t="shared" si="47"/>
        <v>QTR2</v>
      </c>
      <c r="W540" t="str">
        <f t="shared" si="48"/>
        <v>2019-QTR2</v>
      </c>
    </row>
    <row r="541" spans="1:23" x14ac:dyDescent="0.35">
      <c r="A541" t="s">
        <v>174</v>
      </c>
      <c r="B541" t="s">
        <v>67</v>
      </c>
      <c r="C541" s="5">
        <v>43616.5</v>
      </c>
      <c r="D541">
        <v>66.900000000000006</v>
      </c>
      <c r="E541" s="1">
        <v>43616.635416666664</v>
      </c>
      <c r="F541">
        <v>63.8</v>
      </c>
      <c r="G541" s="2">
        <v>-4.6300000000000001E-2</v>
      </c>
      <c r="H541">
        <v>22727.599999999999</v>
      </c>
      <c r="I541" s="2">
        <v>4.5900000000000003E-2</v>
      </c>
      <c r="J541">
        <v>7396</v>
      </c>
      <c r="K541">
        <v>494792.41</v>
      </c>
      <c r="L541">
        <v>364206.8</v>
      </c>
      <c r="M541">
        <v>14</v>
      </c>
      <c r="N541">
        <v>1623.4</v>
      </c>
      <c r="O541" s="2">
        <v>-1.0500000000000001E-2</v>
      </c>
      <c r="P541" s="2">
        <v>5.8299999999999998E-2</v>
      </c>
      <c r="Q541" t="s">
        <v>18</v>
      </c>
      <c r="S541" t="str">
        <f t="shared" si="44"/>
        <v>Profit</v>
      </c>
      <c r="T541">
        <f t="shared" si="45"/>
        <v>2019</v>
      </c>
      <c r="U541" t="str">
        <f t="shared" si="46"/>
        <v>May</v>
      </c>
      <c r="V541" t="str">
        <f t="shared" si="47"/>
        <v>QTR2</v>
      </c>
      <c r="W541" t="str">
        <f t="shared" si="48"/>
        <v>2019-QTR2</v>
      </c>
    </row>
    <row r="542" spans="1:23" x14ac:dyDescent="0.35">
      <c r="A542" t="s">
        <v>166</v>
      </c>
      <c r="B542" t="s">
        <v>17</v>
      </c>
      <c r="C542" s="5">
        <v>43616.583333333336</v>
      </c>
      <c r="D542">
        <v>328.85</v>
      </c>
      <c r="E542" s="1">
        <v>43616.635416666664</v>
      </c>
      <c r="F542">
        <v>329.75</v>
      </c>
      <c r="G542" s="2">
        <v>2.7000000000000001E-3</v>
      </c>
      <c r="H542">
        <v>1173.4000000000001</v>
      </c>
      <c r="I542" s="2">
        <v>2.3E-3</v>
      </c>
      <c r="J542">
        <v>1526</v>
      </c>
      <c r="K542">
        <v>501825.09</v>
      </c>
      <c r="L542">
        <v>365380.2</v>
      </c>
      <c r="M542">
        <v>6</v>
      </c>
      <c r="N542">
        <v>195.57</v>
      </c>
      <c r="O542" s="2">
        <v>-5.5999999999999999E-3</v>
      </c>
      <c r="P542" s="2">
        <v>4.5999999999999999E-3</v>
      </c>
      <c r="Q542" t="s">
        <v>18</v>
      </c>
      <c r="S542" t="str">
        <f t="shared" si="44"/>
        <v>Profit</v>
      </c>
      <c r="T542">
        <f t="shared" si="45"/>
        <v>2019</v>
      </c>
      <c r="U542" t="str">
        <f t="shared" si="46"/>
        <v>May</v>
      </c>
      <c r="V542" t="str">
        <f t="shared" si="47"/>
        <v>QTR2</v>
      </c>
      <c r="W542" t="str">
        <f t="shared" si="48"/>
        <v>2019-QTR2</v>
      </c>
    </row>
    <row r="543" spans="1:23" x14ac:dyDescent="0.35">
      <c r="A543" t="s">
        <v>137</v>
      </c>
      <c r="B543" t="s">
        <v>67</v>
      </c>
      <c r="C543" s="5">
        <v>43619.416666666664</v>
      </c>
      <c r="D543">
        <v>111.6</v>
      </c>
      <c r="E543" s="1">
        <v>43619.447916666664</v>
      </c>
      <c r="F543">
        <v>112.2</v>
      </c>
      <c r="G543" s="2">
        <v>5.4000000000000003E-3</v>
      </c>
      <c r="H543">
        <v>-2883.2</v>
      </c>
      <c r="I543" s="2">
        <v>-5.7999999999999996E-3</v>
      </c>
      <c r="J543">
        <v>4472</v>
      </c>
      <c r="K543">
        <v>499075.19</v>
      </c>
      <c r="L543">
        <v>362497</v>
      </c>
      <c r="M543">
        <v>4</v>
      </c>
      <c r="N543">
        <v>-720.8</v>
      </c>
      <c r="O543" s="2">
        <v>-5.4000000000000003E-3</v>
      </c>
      <c r="P543" s="2">
        <v>2.7000000000000001E-3</v>
      </c>
      <c r="Q543" t="s">
        <v>18</v>
      </c>
      <c r="S543" t="str">
        <f t="shared" si="44"/>
        <v>Loss</v>
      </c>
      <c r="T543">
        <f t="shared" si="45"/>
        <v>2019</v>
      </c>
      <c r="U543" t="str">
        <f t="shared" si="46"/>
        <v>Jun</v>
      </c>
      <c r="V543" t="str">
        <f t="shared" si="47"/>
        <v>QTR2</v>
      </c>
      <c r="W543" t="str">
        <f t="shared" si="48"/>
        <v>2019-QTR2</v>
      </c>
    </row>
    <row r="544" spans="1:23" x14ac:dyDescent="0.35">
      <c r="A544" t="s">
        <v>113</v>
      </c>
      <c r="B544" t="s">
        <v>67</v>
      </c>
      <c r="C544" s="5">
        <v>43619.4375</v>
      </c>
      <c r="D544">
        <v>195.75</v>
      </c>
      <c r="E544" s="1">
        <v>43619.458333333336</v>
      </c>
      <c r="F544">
        <v>196.55</v>
      </c>
      <c r="G544" s="2">
        <v>4.1000000000000003E-3</v>
      </c>
      <c r="H544">
        <v>-2243.1999999999998</v>
      </c>
      <c r="I544" s="2">
        <v>-4.4999999999999997E-3</v>
      </c>
      <c r="J544">
        <v>2554</v>
      </c>
      <c r="K544">
        <v>499945.5</v>
      </c>
      <c r="L544">
        <v>360253.8</v>
      </c>
      <c r="M544">
        <v>3</v>
      </c>
      <c r="N544">
        <v>-747.73</v>
      </c>
      <c r="O544" s="2">
        <v>-4.1000000000000003E-3</v>
      </c>
      <c r="P544" s="2">
        <v>4.8999999999999998E-3</v>
      </c>
      <c r="Q544" t="s">
        <v>18</v>
      </c>
      <c r="S544" t="str">
        <f t="shared" si="44"/>
        <v>Loss</v>
      </c>
      <c r="T544">
        <f t="shared" si="45"/>
        <v>2019</v>
      </c>
      <c r="U544" t="str">
        <f t="shared" si="46"/>
        <v>Jun</v>
      </c>
      <c r="V544" t="str">
        <f t="shared" si="47"/>
        <v>QTR2</v>
      </c>
      <c r="W544" t="str">
        <f t="shared" si="48"/>
        <v>2019-QTR2</v>
      </c>
    </row>
    <row r="545" spans="1:23" x14ac:dyDescent="0.35">
      <c r="A545" t="s">
        <v>103</v>
      </c>
      <c r="B545" t="s">
        <v>17</v>
      </c>
      <c r="C545" s="5">
        <v>43619.447916666664</v>
      </c>
      <c r="D545">
        <v>7.7</v>
      </c>
      <c r="E545" s="1">
        <v>43619.479166666664</v>
      </c>
      <c r="F545">
        <v>7.65</v>
      </c>
      <c r="G545" s="2">
        <v>-6.4999999999999997E-3</v>
      </c>
      <c r="H545">
        <v>-3446.75</v>
      </c>
      <c r="I545" s="2">
        <v>-6.8999999999999999E-3</v>
      </c>
      <c r="J545">
        <v>64935</v>
      </c>
      <c r="K545">
        <v>499999.5</v>
      </c>
      <c r="L545">
        <v>356807.05</v>
      </c>
      <c r="M545">
        <v>4</v>
      </c>
      <c r="N545">
        <v>-861.69</v>
      </c>
      <c r="O545" s="2">
        <v>-6.4999999999999997E-3</v>
      </c>
      <c r="P545" s="2">
        <v>1.2999999999999999E-2</v>
      </c>
      <c r="Q545" t="s">
        <v>18</v>
      </c>
      <c r="S545" t="str">
        <f t="shared" si="44"/>
        <v>Loss</v>
      </c>
      <c r="T545">
        <f t="shared" si="45"/>
        <v>2019</v>
      </c>
      <c r="U545" t="str">
        <f t="shared" si="46"/>
        <v>Jun</v>
      </c>
      <c r="V545" t="str">
        <f t="shared" si="47"/>
        <v>QTR2</v>
      </c>
      <c r="W545" t="str">
        <f t="shared" si="48"/>
        <v>2019-QTR2</v>
      </c>
    </row>
    <row r="546" spans="1:23" x14ac:dyDescent="0.35">
      <c r="A546" t="s">
        <v>118</v>
      </c>
      <c r="B546" t="s">
        <v>67</v>
      </c>
      <c r="C546" s="5">
        <v>43619.427083333336</v>
      </c>
      <c r="D546">
        <v>98.7</v>
      </c>
      <c r="E546" s="1">
        <v>43619.489583333336</v>
      </c>
      <c r="F546">
        <v>100.85</v>
      </c>
      <c r="G546" s="2">
        <v>2.18E-2</v>
      </c>
      <c r="H546">
        <v>-11010.2</v>
      </c>
      <c r="I546" s="2">
        <v>-2.2200000000000001E-2</v>
      </c>
      <c r="J546">
        <v>5028</v>
      </c>
      <c r="K546">
        <v>496263.59</v>
      </c>
      <c r="L546">
        <v>345796.85</v>
      </c>
      <c r="M546">
        <v>7</v>
      </c>
      <c r="N546">
        <v>-1572.89</v>
      </c>
      <c r="O546" s="2">
        <v>-2.18E-2</v>
      </c>
      <c r="P546" s="2">
        <v>1.5E-3</v>
      </c>
      <c r="Q546" t="s">
        <v>18</v>
      </c>
      <c r="S546" t="str">
        <f t="shared" si="44"/>
        <v>Loss</v>
      </c>
      <c r="T546">
        <f t="shared" si="45"/>
        <v>2019</v>
      </c>
      <c r="U546" t="str">
        <f t="shared" si="46"/>
        <v>Jun</v>
      </c>
      <c r="V546" t="str">
        <f t="shared" si="47"/>
        <v>QTR2</v>
      </c>
      <c r="W546" t="str">
        <f t="shared" si="48"/>
        <v>2019-QTR2</v>
      </c>
    </row>
    <row r="547" spans="1:23" x14ac:dyDescent="0.35">
      <c r="A547" t="s">
        <v>75</v>
      </c>
      <c r="B547" t="s">
        <v>17</v>
      </c>
      <c r="C547" s="5">
        <v>43619.5</v>
      </c>
      <c r="D547">
        <v>272.3</v>
      </c>
      <c r="E547" s="1">
        <v>43619.541666666664</v>
      </c>
      <c r="F547">
        <v>269.14999999999998</v>
      </c>
      <c r="G547" s="2">
        <v>-1.1599999999999999E-2</v>
      </c>
      <c r="H547">
        <v>-6005.45</v>
      </c>
      <c r="I547" s="2">
        <v>-1.2E-2</v>
      </c>
      <c r="J547">
        <v>1843</v>
      </c>
      <c r="K547">
        <v>501848.88</v>
      </c>
      <c r="L547">
        <v>339791.4</v>
      </c>
      <c r="M547">
        <v>5</v>
      </c>
      <c r="N547">
        <v>-1201.0899999999999</v>
      </c>
      <c r="O547" s="2">
        <v>-1.1599999999999999E-2</v>
      </c>
      <c r="P547" s="2">
        <v>3.8999999999999998E-3</v>
      </c>
      <c r="Q547" t="s">
        <v>18</v>
      </c>
      <c r="S547" t="str">
        <f t="shared" si="44"/>
        <v>Loss</v>
      </c>
      <c r="T547">
        <f t="shared" si="45"/>
        <v>2019</v>
      </c>
      <c r="U547" t="str">
        <f t="shared" si="46"/>
        <v>Jun</v>
      </c>
      <c r="V547" t="str">
        <f t="shared" si="47"/>
        <v>QTR2</v>
      </c>
      <c r="W547" t="str">
        <f t="shared" si="48"/>
        <v>2019-QTR2</v>
      </c>
    </row>
    <row r="548" spans="1:23" x14ac:dyDescent="0.35">
      <c r="A548" t="s">
        <v>136</v>
      </c>
      <c r="B548" t="s">
        <v>17</v>
      </c>
      <c r="C548" s="5">
        <v>43619.541666666664</v>
      </c>
      <c r="D548">
        <v>802.65</v>
      </c>
      <c r="E548" s="1">
        <v>43619.552083333336</v>
      </c>
      <c r="F548">
        <v>796.85</v>
      </c>
      <c r="G548" s="2">
        <v>-7.1999999999999998E-3</v>
      </c>
      <c r="H548">
        <v>-3830.8</v>
      </c>
      <c r="I548" s="2">
        <v>-7.6E-3</v>
      </c>
      <c r="J548">
        <v>626</v>
      </c>
      <c r="K548">
        <v>502458.91</v>
      </c>
      <c r="L548">
        <v>335960.6</v>
      </c>
      <c r="M548">
        <v>2</v>
      </c>
      <c r="N548">
        <v>-1915.4</v>
      </c>
      <c r="O548" s="2">
        <v>-7.1999999999999998E-3</v>
      </c>
      <c r="P548" s="2">
        <v>2.0000000000000001E-4</v>
      </c>
      <c r="Q548" t="s">
        <v>18</v>
      </c>
      <c r="S548" t="str">
        <f t="shared" si="44"/>
        <v>Loss</v>
      </c>
      <c r="T548">
        <f t="shared" si="45"/>
        <v>2019</v>
      </c>
      <c r="U548" t="str">
        <f t="shared" si="46"/>
        <v>Jun</v>
      </c>
      <c r="V548" t="str">
        <f t="shared" si="47"/>
        <v>QTR2</v>
      </c>
      <c r="W548" t="str">
        <f t="shared" si="48"/>
        <v>2019-QTR2</v>
      </c>
    </row>
    <row r="549" spans="1:23" x14ac:dyDescent="0.35">
      <c r="A549" t="s">
        <v>184</v>
      </c>
      <c r="B549" t="s">
        <v>67</v>
      </c>
      <c r="C549" s="5">
        <v>43619.5625</v>
      </c>
      <c r="D549">
        <v>36.549999999999997</v>
      </c>
      <c r="E549" s="1">
        <v>43619.614583333336</v>
      </c>
      <c r="F549">
        <v>36.700000000000003</v>
      </c>
      <c r="G549" s="2">
        <v>4.1000000000000003E-3</v>
      </c>
      <c r="H549">
        <v>-2249.15</v>
      </c>
      <c r="I549" s="2">
        <v>-4.4999999999999997E-3</v>
      </c>
      <c r="J549">
        <v>13661</v>
      </c>
      <c r="K549">
        <v>499309.53</v>
      </c>
      <c r="L549">
        <v>333711.45</v>
      </c>
      <c r="M549">
        <v>6</v>
      </c>
      <c r="N549">
        <v>-374.86</v>
      </c>
      <c r="O549" s="2">
        <v>-4.1000000000000003E-3</v>
      </c>
      <c r="P549" s="2">
        <v>9.5999999999999992E-3</v>
      </c>
      <c r="Q549" t="s">
        <v>18</v>
      </c>
      <c r="S549" t="str">
        <f t="shared" si="44"/>
        <v>Loss</v>
      </c>
      <c r="T549">
        <f t="shared" si="45"/>
        <v>2019</v>
      </c>
      <c r="U549" t="str">
        <f t="shared" si="46"/>
        <v>Jun</v>
      </c>
      <c r="V549" t="str">
        <f t="shared" si="47"/>
        <v>QTR2</v>
      </c>
      <c r="W549" t="str">
        <f t="shared" si="48"/>
        <v>2019-QTR2</v>
      </c>
    </row>
    <row r="550" spans="1:23" x14ac:dyDescent="0.35">
      <c r="A550" t="s">
        <v>175</v>
      </c>
      <c r="B550" t="s">
        <v>17</v>
      </c>
      <c r="C550" s="5">
        <v>43619.447916666664</v>
      </c>
      <c r="D550">
        <v>757.9</v>
      </c>
      <c r="E550" s="1">
        <v>43619.635416666664</v>
      </c>
      <c r="F550">
        <v>774.9</v>
      </c>
      <c r="G550" s="2">
        <v>2.24E-2</v>
      </c>
      <c r="H550">
        <v>11020</v>
      </c>
      <c r="I550" s="2">
        <v>2.1999999999999999E-2</v>
      </c>
      <c r="J550">
        <v>660</v>
      </c>
      <c r="K550">
        <v>500214.03</v>
      </c>
      <c r="L550">
        <v>344731.45</v>
      </c>
      <c r="M550">
        <v>19</v>
      </c>
      <c r="N550">
        <v>580</v>
      </c>
      <c r="O550" s="2">
        <v>-1E-3</v>
      </c>
      <c r="P550" s="2">
        <v>3.0499999999999999E-2</v>
      </c>
      <c r="Q550" t="s">
        <v>18</v>
      </c>
      <c r="S550" t="str">
        <f t="shared" si="44"/>
        <v>Profit</v>
      </c>
      <c r="T550">
        <f t="shared" si="45"/>
        <v>2019</v>
      </c>
      <c r="U550" t="str">
        <f t="shared" si="46"/>
        <v>Jun</v>
      </c>
      <c r="V550" t="str">
        <f t="shared" si="47"/>
        <v>QTR2</v>
      </c>
      <c r="W550" t="str">
        <f t="shared" si="48"/>
        <v>2019-QTR2</v>
      </c>
    </row>
    <row r="551" spans="1:23" x14ac:dyDescent="0.35">
      <c r="A551" t="s">
        <v>104</v>
      </c>
      <c r="B551" t="s">
        <v>17</v>
      </c>
      <c r="C551" s="5">
        <v>43619.46875</v>
      </c>
      <c r="D551">
        <v>169.25</v>
      </c>
      <c r="E551" s="1">
        <v>43619.635416666664</v>
      </c>
      <c r="F551">
        <v>169.55</v>
      </c>
      <c r="G551" s="2">
        <v>1.8E-3</v>
      </c>
      <c r="H551">
        <v>687.7</v>
      </c>
      <c r="I551" s="2">
        <v>1.4E-3</v>
      </c>
      <c r="J551">
        <v>2959</v>
      </c>
      <c r="K551">
        <v>500810.75</v>
      </c>
      <c r="L551">
        <v>345419.15</v>
      </c>
      <c r="M551">
        <v>17</v>
      </c>
      <c r="N551">
        <v>40.450000000000003</v>
      </c>
      <c r="O551" s="2">
        <v>-3.8E-3</v>
      </c>
      <c r="P551" s="2">
        <v>9.7000000000000003E-3</v>
      </c>
      <c r="Q551" t="s">
        <v>18</v>
      </c>
      <c r="S551" t="str">
        <f t="shared" si="44"/>
        <v>Profit</v>
      </c>
      <c r="T551">
        <f t="shared" si="45"/>
        <v>2019</v>
      </c>
      <c r="U551" t="str">
        <f t="shared" si="46"/>
        <v>Jun</v>
      </c>
      <c r="V551" t="str">
        <f t="shared" si="47"/>
        <v>QTR2</v>
      </c>
      <c r="W551" t="str">
        <f t="shared" si="48"/>
        <v>2019-QTR2</v>
      </c>
    </row>
    <row r="552" spans="1:23" x14ac:dyDescent="0.35">
      <c r="A552" t="s">
        <v>150</v>
      </c>
      <c r="B552" t="s">
        <v>17</v>
      </c>
      <c r="C552" s="5">
        <v>43619.5</v>
      </c>
      <c r="D552">
        <v>406.9</v>
      </c>
      <c r="E552" s="1">
        <v>43619.635416666664</v>
      </c>
      <c r="F552">
        <v>411.05</v>
      </c>
      <c r="G552" s="2">
        <v>1.0200000000000001E-2</v>
      </c>
      <c r="H552">
        <v>4908.6499999999996</v>
      </c>
      <c r="I552" s="2">
        <v>9.7999999999999997E-3</v>
      </c>
      <c r="J552">
        <v>1231</v>
      </c>
      <c r="K552">
        <v>500893.91</v>
      </c>
      <c r="L552">
        <v>350327.8</v>
      </c>
      <c r="M552">
        <v>14</v>
      </c>
      <c r="N552">
        <v>350.62</v>
      </c>
      <c r="O552" s="2">
        <v>-2.8999999999999998E-3</v>
      </c>
      <c r="P552" s="2">
        <v>1.23E-2</v>
      </c>
      <c r="Q552" t="s">
        <v>18</v>
      </c>
      <c r="S552" t="str">
        <f t="shared" si="44"/>
        <v>Profit</v>
      </c>
      <c r="T552">
        <f t="shared" si="45"/>
        <v>2019</v>
      </c>
      <c r="U552" t="str">
        <f t="shared" si="46"/>
        <v>Jun</v>
      </c>
      <c r="V552" t="str">
        <f t="shared" si="47"/>
        <v>QTR2</v>
      </c>
      <c r="W552" t="str">
        <f t="shared" si="48"/>
        <v>2019-QTR2</v>
      </c>
    </row>
    <row r="553" spans="1:23" x14ac:dyDescent="0.35">
      <c r="A553" t="s">
        <v>132</v>
      </c>
      <c r="B553" t="s">
        <v>17</v>
      </c>
      <c r="C553" s="5">
        <v>43619.614583333336</v>
      </c>
      <c r="D553">
        <v>82.7</v>
      </c>
      <c r="E553" s="1">
        <v>43619.635416666664</v>
      </c>
      <c r="F553">
        <v>82.35</v>
      </c>
      <c r="G553" s="2">
        <v>-4.1999999999999997E-3</v>
      </c>
      <c r="H553">
        <v>-2326.25</v>
      </c>
      <c r="I553" s="2">
        <v>-4.5999999999999999E-3</v>
      </c>
      <c r="J553">
        <v>6075</v>
      </c>
      <c r="K553">
        <v>502402.47</v>
      </c>
      <c r="L553">
        <v>348001.55</v>
      </c>
      <c r="M553">
        <v>3</v>
      </c>
      <c r="N553">
        <v>-775.42</v>
      </c>
      <c r="O553" s="2">
        <v>-6.0000000000000001E-3</v>
      </c>
      <c r="P553" s="2">
        <v>1.1999999999999999E-3</v>
      </c>
      <c r="Q553" t="s">
        <v>18</v>
      </c>
      <c r="S553" t="str">
        <f t="shared" si="44"/>
        <v>Loss</v>
      </c>
      <c r="T553">
        <f t="shared" si="45"/>
        <v>2019</v>
      </c>
      <c r="U553" t="str">
        <f t="shared" si="46"/>
        <v>Jun</v>
      </c>
      <c r="V553" t="str">
        <f t="shared" si="47"/>
        <v>QTR2</v>
      </c>
      <c r="W553" t="str">
        <f t="shared" si="48"/>
        <v>2019-QTR2</v>
      </c>
    </row>
    <row r="554" spans="1:23" x14ac:dyDescent="0.35">
      <c r="A554" t="s">
        <v>95</v>
      </c>
      <c r="B554" t="s">
        <v>17</v>
      </c>
      <c r="C554" s="5">
        <v>43620.40625</v>
      </c>
      <c r="D554">
        <v>200.15</v>
      </c>
      <c r="E554" s="1">
        <v>43620.458333333336</v>
      </c>
      <c r="F554">
        <v>198.35</v>
      </c>
      <c r="G554" s="2">
        <v>-8.9999999999999993E-3</v>
      </c>
      <c r="H554">
        <v>-4718</v>
      </c>
      <c r="I554" s="2">
        <v>-9.4000000000000004E-3</v>
      </c>
      <c r="J554">
        <v>2510</v>
      </c>
      <c r="K554">
        <v>502376.5</v>
      </c>
      <c r="L554">
        <v>343283.55</v>
      </c>
      <c r="M554">
        <v>6</v>
      </c>
      <c r="N554">
        <v>-786.33</v>
      </c>
      <c r="O554" s="2">
        <v>-8.9999999999999993E-3</v>
      </c>
      <c r="P554" s="2">
        <v>1.7500000000000002E-2</v>
      </c>
      <c r="Q554" t="s">
        <v>18</v>
      </c>
      <c r="S554" t="str">
        <f t="shared" si="44"/>
        <v>Loss</v>
      </c>
      <c r="T554">
        <f t="shared" si="45"/>
        <v>2019</v>
      </c>
      <c r="U554" t="str">
        <f t="shared" si="46"/>
        <v>Jun</v>
      </c>
      <c r="V554" t="str">
        <f t="shared" si="47"/>
        <v>QTR2</v>
      </c>
      <c r="W554" t="str">
        <f t="shared" si="48"/>
        <v>2019-QTR2</v>
      </c>
    </row>
    <row r="555" spans="1:23" x14ac:dyDescent="0.35">
      <c r="A555" t="s">
        <v>94</v>
      </c>
      <c r="B555" t="s">
        <v>17</v>
      </c>
      <c r="C555" s="5">
        <v>43620.416666666664</v>
      </c>
      <c r="D555">
        <v>37.4</v>
      </c>
      <c r="E555" s="1">
        <v>43620.46875</v>
      </c>
      <c r="F555">
        <v>37</v>
      </c>
      <c r="G555" s="2">
        <v>-1.0699999999999999E-2</v>
      </c>
      <c r="H555">
        <v>-5562</v>
      </c>
      <c r="I555" s="2">
        <v>-1.11E-2</v>
      </c>
      <c r="J555">
        <v>13405</v>
      </c>
      <c r="K555">
        <v>501347.03</v>
      </c>
      <c r="L555">
        <v>337721.55</v>
      </c>
      <c r="M555">
        <v>6</v>
      </c>
      <c r="N555">
        <v>-927</v>
      </c>
      <c r="O555" s="2">
        <v>-1.0699999999999999E-2</v>
      </c>
      <c r="P555" s="2">
        <v>1.7399999999999999E-2</v>
      </c>
      <c r="Q555" t="s">
        <v>18</v>
      </c>
      <c r="S555" t="str">
        <f t="shared" si="44"/>
        <v>Loss</v>
      </c>
      <c r="T555">
        <f t="shared" si="45"/>
        <v>2019</v>
      </c>
      <c r="U555" t="str">
        <f t="shared" si="46"/>
        <v>Jun</v>
      </c>
      <c r="V555" t="str">
        <f t="shared" si="47"/>
        <v>QTR2</v>
      </c>
      <c r="W555" t="str">
        <f t="shared" si="48"/>
        <v>2019-QTR2</v>
      </c>
    </row>
    <row r="556" spans="1:23" x14ac:dyDescent="0.35">
      <c r="A556" t="s">
        <v>168</v>
      </c>
      <c r="B556" t="s">
        <v>17</v>
      </c>
      <c r="C556" s="5">
        <v>43620.416666666664</v>
      </c>
      <c r="D556">
        <v>79.25</v>
      </c>
      <c r="E556" s="1">
        <v>43620.552083333336</v>
      </c>
      <c r="F556">
        <v>78.7</v>
      </c>
      <c r="G556" s="2">
        <v>-6.8999999999999999E-3</v>
      </c>
      <c r="H556">
        <v>-3676.55</v>
      </c>
      <c r="I556" s="2">
        <v>-7.3000000000000001E-3</v>
      </c>
      <c r="J556">
        <v>6321</v>
      </c>
      <c r="K556">
        <v>500939.25</v>
      </c>
      <c r="L556">
        <v>334045</v>
      </c>
      <c r="M556">
        <v>14</v>
      </c>
      <c r="N556">
        <v>-262.61</v>
      </c>
      <c r="O556" s="2">
        <v>-6.8999999999999999E-3</v>
      </c>
      <c r="P556" s="2">
        <v>2.7099999999999999E-2</v>
      </c>
      <c r="Q556" t="s">
        <v>18</v>
      </c>
      <c r="S556" t="str">
        <f t="shared" si="44"/>
        <v>Loss</v>
      </c>
      <c r="T556">
        <f t="shared" si="45"/>
        <v>2019</v>
      </c>
      <c r="U556" t="str">
        <f t="shared" si="46"/>
        <v>Jun</v>
      </c>
      <c r="V556" t="str">
        <f t="shared" si="47"/>
        <v>QTR2</v>
      </c>
      <c r="W556" t="str">
        <f t="shared" si="48"/>
        <v>2019-QTR2</v>
      </c>
    </row>
    <row r="557" spans="1:23" x14ac:dyDescent="0.35">
      <c r="A557" t="s">
        <v>184</v>
      </c>
      <c r="B557" t="s">
        <v>17</v>
      </c>
      <c r="C557" s="5">
        <v>43620.416666666664</v>
      </c>
      <c r="D557">
        <v>39.65</v>
      </c>
      <c r="E557" s="1">
        <v>43620.635416666664</v>
      </c>
      <c r="F557">
        <v>39.85</v>
      </c>
      <c r="G557" s="2">
        <v>5.0000000000000001E-3</v>
      </c>
      <c r="H557">
        <v>2331.6</v>
      </c>
      <c r="I557" s="2">
        <v>4.5999999999999999E-3</v>
      </c>
      <c r="J557">
        <v>12658</v>
      </c>
      <c r="K557">
        <v>501889.72</v>
      </c>
      <c r="L557">
        <v>336376.6</v>
      </c>
      <c r="M557">
        <v>22</v>
      </c>
      <c r="N557">
        <v>105.98</v>
      </c>
      <c r="O557" s="2">
        <v>-8.8000000000000005E-3</v>
      </c>
      <c r="P557" s="2">
        <v>3.15E-2</v>
      </c>
      <c r="Q557" t="s">
        <v>18</v>
      </c>
      <c r="S557" t="str">
        <f t="shared" si="44"/>
        <v>Profit</v>
      </c>
      <c r="T557">
        <f t="shared" si="45"/>
        <v>2019</v>
      </c>
      <c r="U557" t="str">
        <f t="shared" si="46"/>
        <v>Jun</v>
      </c>
      <c r="V557" t="str">
        <f t="shared" si="47"/>
        <v>QTR2</v>
      </c>
      <c r="W557" t="str">
        <f t="shared" si="48"/>
        <v>2019-QTR2</v>
      </c>
    </row>
    <row r="558" spans="1:23" x14ac:dyDescent="0.35">
      <c r="A558" t="s">
        <v>145</v>
      </c>
      <c r="B558" t="s">
        <v>67</v>
      </c>
      <c r="C558" s="5">
        <v>43620.458333333336</v>
      </c>
      <c r="D558">
        <v>104.4</v>
      </c>
      <c r="E558" s="1">
        <v>43620.635416666664</v>
      </c>
      <c r="F558">
        <v>102.15</v>
      </c>
      <c r="G558" s="2">
        <v>-2.1600000000000001E-2</v>
      </c>
      <c r="H558">
        <v>10559.5</v>
      </c>
      <c r="I558" s="2">
        <v>2.12E-2</v>
      </c>
      <c r="J558">
        <v>4782</v>
      </c>
      <c r="K558">
        <v>499240.81</v>
      </c>
      <c r="L558">
        <v>346936.1</v>
      </c>
      <c r="M558">
        <v>18</v>
      </c>
      <c r="N558">
        <v>586.64</v>
      </c>
      <c r="O558" s="2">
        <v>-2.8999999999999998E-3</v>
      </c>
      <c r="P558" s="2">
        <v>2.6800000000000001E-2</v>
      </c>
      <c r="Q558" t="s">
        <v>18</v>
      </c>
      <c r="S558" t="str">
        <f t="shared" si="44"/>
        <v>Profit</v>
      </c>
      <c r="T558">
        <f t="shared" si="45"/>
        <v>2019</v>
      </c>
      <c r="U558" t="str">
        <f t="shared" si="46"/>
        <v>Jun</v>
      </c>
      <c r="V558" t="str">
        <f t="shared" si="47"/>
        <v>QTR2</v>
      </c>
      <c r="W558" t="str">
        <f t="shared" si="48"/>
        <v>2019-QTR2</v>
      </c>
    </row>
    <row r="559" spans="1:23" x14ac:dyDescent="0.35">
      <c r="A559" t="s">
        <v>159</v>
      </c>
      <c r="B559" t="s">
        <v>17</v>
      </c>
      <c r="C559" s="5">
        <v>43620.479166666664</v>
      </c>
      <c r="D559">
        <v>166.3</v>
      </c>
      <c r="E559" s="1">
        <v>43620.635416666664</v>
      </c>
      <c r="F559">
        <v>166.6</v>
      </c>
      <c r="G559" s="2">
        <v>1.8E-3</v>
      </c>
      <c r="H559">
        <v>703.6</v>
      </c>
      <c r="I559" s="2">
        <v>1.4E-3</v>
      </c>
      <c r="J559">
        <v>3012</v>
      </c>
      <c r="K559">
        <v>500895.59</v>
      </c>
      <c r="L559">
        <v>347639.7</v>
      </c>
      <c r="M559">
        <v>16</v>
      </c>
      <c r="N559">
        <v>43.97</v>
      </c>
      <c r="O559" s="2">
        <v>-4.1999999999999997E-3</v>
      </c>
      <c r="P559" s="2">
        <v>1.35E-2</v>
      </c>
      <c r="Q559" t="s">
        <v>18</v>
      </c>
      <c r="S559" t="str">
        <f t="shared" si="44"/>
        <v>Profit</v>
      </c>
      <c r="T559">
        <f t="shared" si="45"/>
        <v>2019</v>
      </c>
      <c r="U559" t="str">
        <f t="shared" si="46"/>
        <v>Jun</v>
      </c>
      <c r="V559" t="str">
        <f t="shared" si="47"/>
        <v>QTR2</v>
      </c>
      <c r="W559" t="str">
        <f t="shared" si="48"/>
        <v>2019-QTR2</v>
      </c>
    </row>
    <row r="560" spans="1:23" x14ac:dyDescent="0.35">
      <c r="A560" t="s">
        <v>183</v>
      </c>
      <c r="B560" t="s">
        <v>17</v>
      </c>
      <c r="C560" s="5">
        <v>43620.552083333336</v>
      </c>
      <c r="D560">
        <v>28.75</v>
      </c>
      <c r="E560" s="1">
        <v>43620.635416666664</v>
      </c>
      <c r="F560">
        <v>29.15</v>
      </c>
      <c r="G560" s="2">
        <v>1.3899999999999999E-2</v>
      </c>
      <c r="H560">
        <v>6768.8</v>
      </c>
      <c r="I560" s="2">
        <v>1.35E-2</v>
      </c>
      <c r="J560">
        <v>17422</v>
      </c>
      <c r="K560">
        <v>500882.5</v>
      </c>
      <c r="L560">
        <v>354408.5</v>
      </c>
      <c r="M560">
        <v>9</v>
      </c>
      <c r="N560">
        <v>752.09</v>
      </c>
      <c r="O560" s="2">
        <v>-1.6999999999999999E-3</v>
      </c>
      <c r="P560" s="2">
        <v>2.0899999999999998E-2</v>
      </c>
      <c r="Q560" t="s">
        <v>18</v>
      </c>
      <c r="S560" t="str">
        <f t="shared" si="44"/>
        <v>Profit</v>
      </c>
      <c r="T560">
        <f t="shared" si="45"/>
        <v>2019</v>
      </c>
      <c r="U560" t="str">
        <f t="shared" si="46"/>
        <v>Jun</v>
      </c>
      <c r="V560" t="str">
        <f t="shared" si="47"/>
        <v>QTR2</v>
      </c>
      <c r="W560" t="str">
        <f t="shared" si="48"/>
        <v>2019-QTR2</v>
      </c>
    </row>
    <row r="561" spans="1:23" x14ac:dyDescent="0.35">
      <c r="A561" t="s">
        <v>68</v>
      </c>
      <c r="B561" t="s">
        <v>67</v>
      </c>
      <c r="C561" s="5">
        <v>43622.416666666664</v>
      </c>
      <c r="D561">
        <v>66.099999999999994</v>
      </c>
      <c r="E561" s="1">
        <v>43622.4375</v>
      </c>
      <c r="F561">
        <v>66.3</v>
      </c>
      <c r="G561" s="2">
        <v>3.0000000000000001E-3</v>
      </c>
      <c r="H561">
        <v>-1710.6</v>
      </c>
      <c r="I561" s="2">
        <v>-3.3999999999999998E-3</v>
      </c>
      <c r="J561">
        <v>7553</v>
      </c>
      <c r="K561">
        <v>499253.28</v>
      </c>
      <c r="L561">
        <v>352697.9</v>
      </c>
      <c r="M561">
        <v>3</v>
      </c>
      <c r="N561">
        <v>-570.20000000000005</v>
      </c>
      <c r="O561" s="2">
        <v>-3.0000000000000001E-3</v>
      </c>
      <c r="P561" s="2">
        <v>1.5E-3</v>
      </c>
      <c r="Q561" t="s">
        <v>18</v>
      </c>
      <c r="S561" t="str">
        <f t="shared" si="44"/>
        <v>Loss</v>
      </c>
      <c r="T561">
        <f t="shared" si="45"/>
        <v>2019</v>
      </c>
      <c r="U561" t="str">
        <f t="shared" si="46"/>
        <v>Jun</v>
      </c>
      <c r="V561" t="str">
        <f t="shared" si="47"/>
        <v>QTR2</v>
      </c>
      <c r="W561" t="str">
        <f t="shared" si="48"/>
        <v>2019-QTR2</v>
      </c>
    </row>
    <row r="562" spans="1:23" x14ac:dyDescent="0.35">
      <c r="A562" t="s">
        <v>83</v>
      </c>
      <c r="B562" t="s">
        <v>17</v>
      </c>
      <c r="C562" s="5">
        <v>43622.4375</v>
      </c>
      <c r="D562">
        <v>136.5</v>
      </c>
      <c r="E562" s="1">
        <v>43622.458333333336</v>
      </c>
      <c r="F562">
        <v>134.94999999999999</v>
      </c>
      <c r="G562" s="2">
        <v>-1.14E-2</v>
      </c>
      <c r="H562">
        <v>-5879.2</v>
      </c>
      <c r="I562" s="2">
        <v>-1.18E-2</v>
      </c>
      <c r="J562">
        <v>3664</v>
      </c>
      <c r="K562">
        <v>500136</v>
      </c>
      <c r="L562">
        <v>346818.7</v>
      </c>
      <c r="M562">
        <v>3</v>
      </c>
      <c r="N562">
        <v>-1959.73</v>
      </c>
      <c r="O562" s="2">
        <v>-1.14E-2</v>
      </c>
      <c r="P562" s="2">
        <v>2.2000000000000001E-3</v>
      </c>
      <c r="Q562" t="s">
        <v>18</v>
      </c>
      <c r="S562" t="str">
        <f t="shared" si="44"/>
        <v>Loss</v>
      </c>
      <c r="T562">
        <f t="shared" si="45"/>
        <v>2019</v>
      </c>
      <c r="U562" t="str">
        <f t="shared" si="46"/>
        <v>Jun</v>
      </c>
      <c r="V562" t="str">
        <f t="shared" si="47"/>
        <v>QTR2</v>
      </c>
      <c r="W562" t="str">
        <f t="shared" si="48"/>
        <v>2019-QTR2</v>
      </c>
    </row>
    <row r="563" spans="1:23" x14ac:dyDescent="0.35">
      <c r="A563" t="s">
        <v>155</v>
      </c>
      <c r="B563" t="s">
        <v>67</v>
      </c>
      <c r="C563" s="5">
        <v>43622.40625</v>
      </c>
      <c r="D563">
        <v>740.45</v>
      </c>
      <c r="E563" s="1">
        <v>43622.53125</v>
      </c>
      <c r="F563">
        <v>742.65</v>
      </c>
      <c r="G563" s="2">
        <v>3.0000000000000001E-3</v>
      </c>
      <c r="H563">
        <v>-1682.8</v>
      </c>
      <c r="I563" s="2">
        <v>-3.3999999999999998E-3</v>
      </c>
      <c r="J563">
        <v>674</v>
      </c>
      <c r="K563">
        <v>499063.31</v>
      </c>
      <c r="L563">
        <v>345135.9</v>
      </c>
      <c r="M563">
        <v>13</v>
      </c>
      <c r="N563">
        <v>-129.44999999999999</v>
      </c>
      <c r="O563" s="2">
        <v>-3.0000000000000001E-3</v>
      </c>
      <c r="P563" s="2">
        <v>3.0000000000000001E-3</v>
      </c>
      <c r="Q563" t="s">
        <v>18</v>
      </c>
      <c r="S563" t="str">
        <f t="shared" si="44"/>
        <v>Loss</v>
      </c>
      <c r="T563">
        <f t="shared" si="45"/>
        <v>2019</v>
      </c>
      <c r="U563" t="str">
        <f t="shared" si="46"/>
        <v>Jun</v>
      </c>
      <c r="V563" t="str">
        <f t="shared" si="47"/>
        <v>QTR2</v>
      </c>
      <c r="W563" t="str">
        <f t="shared" si="48"/>
        <v>2019-QTR2</v>
      </c>
    </row>
    <row r="564" spans="1:23" x14ac:dyDescent="0.35">
      <c r="A564" t="s">
        <v>76</v>
      </c>
      <c r="B564" t="s">
        <v>67</v>
      </c>
      <c r="C564" s="5">
        <v>43622.416666666664</v>
      </c>
      <c r="D564">
        <v>44.45</v>
      </c>
      <c r="E564" s="1">
        <v>43622.635416666664</v>
      </c>
      <c r="F564">
        <v>41.2</v>
      </c>
      <c r="G564" s="2">
        <v>-7.3099999999999998E-2</v>
      </c>
      <c r="H564">
        <v>36317</v>
      </c>
      <c r="I564" s="2">
        <v>7.2700000000000001E-2</v>
      </c>
      <c r="J564">
        <v>11236</v>
      </c>
      <c r="K564">
        <v>499440.22</v>
      </c>
      <c r="L564">
        <v>381452.9</v>
      </c>
      <c r="M564">
        <v>22</v>
      </c>
      <c r="N564">
        <v>1650.77</v>
      </c>
      <c r="O564" s="2">
        <v>-1.1000000000000001E-3</v>
      </c>
      <c r="P564" s="2">
        <v>8.2100000000000006E-2</v>
      </c>
      <c r="Q564" t="s">
        <v>18</v>
      </c>
      <c r="S564" t="str">
        <f t="shared" si="44"/>
        <v>Profit</v>
      </c>
      <c r="T564">
        <f t="shared" si="45"/>
        <v>2019</v>
      </c>
      <c r="U564" t="str">
        <f t="shared" si="46"/>
        <v>Jun</v>
      </c>
      <c r="V564" t="str">
        <f t="shared" si="47"/>
        <v>QTR2</v>
      </c>
      <c r="W564" t="str">
        <f t="shared" si="48"/>
        <v>2019-QTR2</v>
      </c>
    </row>
    <row r="565" spans="1:23" x14ac:dyDescent="0.35">
      <c r="A565" t="s">
        <v>121</v>
      </c>
      <c r="B565" t="s">
        <v>67</v>
      </c>
      <c r="C565" s="5">
        <v>43622.416666666664</v>
      </c>
      <c r="D565">
        <v>111.5</v>
      </c>
      <c r="E565" s="1">
        <v>43622.635416666664</v>
      </c>
      <c r="F565">
        <v>107.3</v>
      </c>
      <c r="G565" s="2">
        <v>-3.7699999999999997E-2</v>
      </c>
      <c r="H565">
        <v>18599.2</v>
      </c>
      <c r="I565" s="2">
        <v>3.73E-2</v>
      </c>
      <c r="J565">
        <v>4476</v>
      </c>
      <c r="K565">
        <v>499074</v>
      </c>
      <c r="L565">
        <v>400052.1</v>
      </c>
      <c r="M565">
        <v>22</v>
      </c>
      <c r="N565">
        <v>845.42</v>
      </c>
      <c r="O565" s="2">
        <v>-1.8E-3</v>
      </c>
      <c r="P565" s="2">
        <v>4.2200000000000001E-2</v>
      </c>
      <c r="Q565" t="s">
        <v>18</v>
      </c>
      <c r="S565" t="str">
        <f t="shared" si="44"/>
        <v>Profit</v>
      </c>
      <c r="T565">
        <f t="shared" si="45"/>
        <v>2019</v>
      </c>
      <c r="U565" t="str">
        <f t="shared" si="46"/>
        <v>Jun</v>
      </c>
      <c r="V565" t="str">
        <f t="shared" si="47"/>
        <v>QTR2</v>
      </c>
      <c r="W565" t="str">
        <f t="shared" si="48"/>
        <v>2019-QTR2</v>
      </c>
    </row>
    <row r="566" spans="1:23" x14ac:dyDescent="0.35">
      <c r="A566" t="s">
        <v>140</v>
      </c>
      <c r="B566" t="s">
        <v>67</v>
      </c>
      <c r="C566" s="5">
        <v>43622.46875</v>
      </c>
      <c r="D566">
        <v>394.55</v>
      </c>
      <c r="E566" s="1">
        <v>43622.635416666664</v>
      </c>
      <c r="F566">
        <v>383.95</v>
      </c>
      <c r="G566" s="2">
        <v>-2.69E-2</v>
      </c>
      <c r="H566">
        <v>13187.8</v>
      </c>
      <c r="I566" s="2">
        <v>2.6499999999999999E-2</v>
      </c>
      <c r="J566">
        <v>1263</v>
      </c>
      <c r="K566">
        <v>498316.63</v>
      </c>
      <c r="L566">
        <v>413239.9</v>
      </c>
      <c r="M566">
        <v>17</v>
      </c>
      <c r="N566">
        <v>775.75</v>
      </c>
      <c r="O566" s="2">
        <v>-7.1000000000000004E-3</v>
      </c>
      <c r="P566" s="2">
        <v>2.69E-2</v>
      </c>
      <c r="Q566" t="s">
        <v>18</v>
      </c>
      <c r="S566" t="str">
        <f t="shared" si="44"/>
        <v>Profit</v>
      </c>
      <c r="T566">
        <f t="shared" si="45"/>
        <v>2019</v>
      </c>
      <c r="U566" t="str">
        <f t="shared" si="46"/>
        <v>Jun</v>
      </c>
      <c r="V566" t="str">
        <f t="shared" si="47"/>
        <v>QTR2</v>
      </c>
      <c r="W566" t="str">
        <f t="shared" si="48"/>
        <v>2019-QTR2</v>
      </c>
    </row>
    <row r="567" spans="1:23" x14ac:dyDescent="0.35">
      <c r="A567" t="s">
        <v>84</v>
      </c>
      <c r="B567" t="s">
        <v>67</v>
      </c>
      <c r="C567" s="5">
        <v>43622.53125</v>
      </c>
      <c r="D567">
        <v>46.45</v>
      </c>
      <c r="E567" s="1">
        <v>43622.635416666664</v>
      </c>
      <c r="F567">
        <v>45.3</v>
      </c>
      <c r="G567" s="2">
        <v>-2.4799999999999999E-2</v>
      </c>
      <c r="H567">
        <v>12178.6</v>
      </c>
      <c r="I567" s="2">
        <v>2.4400000000000002E-2</v>
      </c>
      <c r="J567">
        <v>10764</v>
      </c>
      <c r="K567">
        <v>499987.81</v>
      </c>
      <c r="L567">
        <v>425418.5</v>
      </c>
      <c r="M567">
        <v>11</v>
      </c>
      <c r="N567">
        <v>1107.1500000000001</v>
      </c>
      <c r="O567" s="2">
        <v>-2.2000000000000001E-3</v>
      </c>
      <c r="P567" s="2">
        <v>6.0299999999999999E-2</v>
      </c>
      <c r="Q567" t="s">
        <v>18</v>
      </c>
      <c r="S567" t="str">
        <f t="shared" si="44"/>
        <v>Profit</v>
      </c>
      <c r="T567">
        <f t="shared" si="45"/>
        <v>2019</v>
      </c>
      <c r="U567" t="str">
        <f t="shared" si="46"/>
        <v>Jun</v>
      </c>
      <c r="V567" t="str">
        <f t="shared" si="47"/>
        <v>QTR2</v>
      </c>
      <c r="W567" t="str">
        <f t="shared" si="48"/>
        <v>2019-QTR2</v>
      </c>
    </row>
    <row r="568" spans="1:23" x14ac:dyDescent="0.35">
      <c r="A568" t="s">
        <v>191</v>
      </c>
      <c r="B568" t="s">
        <v>67</v>
      </c>
      <c r="C568" s="5">
        <v>43623.46875</v>
      </c>
      <c r="D568">
        <v>336</v>
      </c>
      <c r="E568" s="1">
        <v>43623.489583333336</v>
      </c>
      <c r="F568">
        <v>337.05</v>
      </c>
      <c r="G568" s="2">
        <v>3.0999999999999999E-3</v>
      </c>
      <c r="H568">
        <v>-1762.4</v>
      </c>
      <c r="I568" s="2">
        <v>-3.5000000000000001E-3</v>
      </c>
      <c r="J568">
        <v>1488</v>
      </c>
      <c r="K568">
        <v>499968</v>
      </c>
      <c r="L568">
        <v>423656.1</v>
      </c>
      <c r="M568">
        <v>3</v>
      </c>
      <c r="N568">
        <v>-587.47</v>
      </c>
      <c r="O568" s="2">
        <v>-3.0999999999999999E-3</v>
      </c>
      <c r="P568" s="2">
        <v>4.7999999999999996E-3</v>
      </c>
      <c r="Q568" t="s">
        <v>18</v>
      </c>
      <c r="S568" t="str">
        <f t="shared" si="44"/>
        <v>Loss</v>
      </c>
      <c r="T568">
        <f t="shared" si="45"/>
        <v>2019</v>
      </c>
      <c r="U568" t="str">
        <f t="shared" si="46"/>
        <v>Jun</v>
      </c>
      <c r="V568" t="str">
        <f t="shared" si="47"/>
        <v>QTR2</v>
      </c>
      <c r="W568" t="str">
        <f t="shared" si="48"/>
        <v>2019-QTR2</v>
      </c>
    </row>
    <row r="569" spans="1:23" x14ac:dyDescent="0.35">
      <c r="A569" t="s">
        <v>106</v>
      </c>
      <c r="B569" t="s">
        <v>17</v>
      </c>
      <c r="C569" s="5">
        <v>43623.46875</v>
      </c>
      <c r="D569">
        <v>47.55</v>
      </c>
      <c r="E569" s="1">
        <v>43623.53125</v>
      </c>
      <c r="F569">
        <v>48.3</v>
      </c>
      <c r="G569" s="2">
        <v>1.5800000000000002E-2</v>
      </c>
      <c r="H569">
        <v>7711.75</v>
      </c>
      <c r="I569" s="2">
        <v>1.54E-2</v>
      </c>
      <c r="J569">
        <v>10549</v>
      </c>
      <c r="K569">
        <v>501604.94</v>
      </c>
      <c r="L569">
        <v>431367.85</v>
      </c>
      <c r="M569">
        <v>7</v>
      </c>
      <c r="N569">
        <v>1101.68</v>
      </c>
      <c r="O569" s="2">
        <v>-5.3E-3</v>
      </c>
      <c r="P569" s="2">
        <v>2.9399999999999999E-2</v>
      </c>
      <c r="Q569" t="s">
        <v>18</v>
      </c>
      <c r="S569" t="str">
        <f t="shared" si="44"/>
        <v>Profit</v>
      </c>
      <c r="T569">
        <f t="shared" si="45"/>
        <v>2019</v>
      </c>
      <c r="U569" t="str">
        <f t="shared" si="46"/>
        <v>Jun</v>
      </c>
      <c r="V569" t="str">
        <f t="shared" si="47"/>
        <v>QTR2</v>
      </c>
      <c r="W569" t="str">
        <f t="shared" si="48"/>
        <v>2019-QTR2</v>
      </c>
    </row>
    <row r="570" spans="1:23" x14ac:dyDescent="0.35">
      <c r="A570" t="s">
        <v>108</v>
      </c>
      <c r="B570" t="s">
        <v>67</v>
      </c>
      <c r="C570" s="5">
        <v>43623.416666666664</v>
      </c>
      <c r="D570">
        <v>88.35</v>
      </c>
      <c r="E570" s="1">
        <v>43623.614583333336</v>
      </c>
      <c r="F570">
        <v>89.45</v>
      </c>
      <c r="G570" s="2">
        <v>1.2500000000000001E-2</v>
      </c>
      <c r="H570">
        <v>-6415</v>
      </c>
      <c r="I570" s="2">
        <v>-1.29E-2</v>
      </c>
      <c r="J570">
        <v>5650</v>
      </c>
      <c r="K570">
        <v>499177.5</v>
      </c>
      <c r="L570">
        <v>424952.85</v>
      </c>
      <c r="M570">
        <v>20</v>
      </c>
      <c r="N570">
        <v>-320.75</v>
      </c>
      <c r="O570" s="2">
        <v>-1.2500000000000001E-2</v>
      </c>
      <c r="P570" s="2">
        <v>1.9800000000000002E-2</v>
      </c>
      <c r="Q570" t="s">
        <v>18</v>
      </c>
      <c r="S570" t="str">
        <f t="shared" si="44"/>
        <v>Loss</v>
      </c>
      <c r="T570">
        <f t="shared" si="45"/>
        <v>2019</v>
      </c>
      <c r="U570" t="str">
        <f t="shared" si="46"/>
        <v>Jun</v>
      </c>
      <c r="V570" t="str">
        <f t="shared" si="47"/>
        <v>QTR2</v>
      </c>
      <c r="W570" t="str">
        <f t="shared" si="48"/>
        <v>2019-QTR2</v>
      </c>
    </row>
    <row r="571" spans="1:23" x14ac:dyDescent="0.35">
      <c r="A571" t="s">
        <v>128</v>
      </c>
      <c r="B571" t="s">
        <v>17</v>
      </c>
      <c r="C571" s="5">
        <v>43623.447916666664</v>
      </c>
      <c r="D571">
        <v>280.55</v>
      </c>
      <c r="E571" s="1">
        <v>43623.635416666664</v>
      </c>
      <c r="F571">
        <v>279.2</v>
      </c>
      <c r="G571" s="2">
        <v>-4.7999999999999996E-3</v>
      </c>
      <c r="H571">
        <v>-2617.85</v>
      </c>
      <c r="I571" s="2">
        <v>-5.1999999999999998E-3</v>
      </c>
      <c r="J571">
        <v>1791</v>
      </c>
      <c r="K571">
        <v>502465.03</v>
      </c>
      <c r="L571">
        <v>422335</v>
      </c>
      <c r="M571">
        <v>19</v>
      </c>
      <c r="N571">
        <v>-137.78</v>
      </c>
      <c r="O571" s="2">
        <v>-5.7000000000000002E-3</v>
      </c>
      <c r="P571" s="2">
        <v>9.4000000000000004E-3</v>
      </c>
      <c r="Q571" t="s">
        <v>18</v>
      </c>
      <c r="S571" t="str">
        <f t="shared" si="44"/>
        <v>Loss</v>
      </c>
      <c r="T571">
        <f t="shared" si="45"/>
        <v>2019</v>
      </c>
      <c r="U571" t="str">
        <f t="shared" si="46"/>
        <v>Jun</v>
      </c>
      <c r="V571" t="str">
        <f t="shared" si="47"/>
        <v>QTR2</v>
      </c>
      <c r="W571" t="str">
        <f t="shared" si="48"/>
        <v>2019-QTR2</v>
      </c>
    </row>
    <row r="572" spans="1:23" x14ac:dyDescent="0.35">
      <c r="A572" t="s">
        <v>196</v>
      </c>
      <c r="B572" t="s">
        <v>67</v>
      </c>
      <c r="C572" s="5">
        <v>43623.520833333336</v>
      </c>
      <c r="D572">
        <v>622.79999999999995</v>
      </c>
      <c r="E572" s="1">
        <v>43623.635416666664</v>
      </c>
      <c r="F572">
        <v>617</v>
      </c>
      <c r="G572" s="2">
        <v>-9.2999999999999992E-3</v>
      </c>
      <c r="H572">
        <v>4451.6000000000004</v>
      </c>
      <c r="I572" s="2">
        <v>8.8999999999999999E-3</v>
      </c>
      <c r="J572">
        <v>802</v>
      </c>
      <c r="K572">
        <v>499485.59</v>
      </c>
      <c r="L572">
        <v>426786.6</v>
      </c>
      <c r="M572">
        <v>12</v>
      </c>
      <c r="N572">
        <v>370.97</v>
      </c>
      <c r="O572" s="2">
        <v>-1.9E-3</v>
      </c>
      <c r="P572" s="2">
        <v>1.8100000000000002E-2</v>
      </c>
      <c r="Q572" t="s">
        <v>18</v>
      </c>
      <c r="S572" t="str">
        <f t="shared" si="44"/>
        <v>Profit</v>
      </c>
      <c r="T572">
        <f t="shared" si="45"/>
        <v>2019</v>
      </c>
      <c r="U572" t="str">
        <f t="shared" si="46"/>
        <v>Jun</v>
      </c>
      <c r="V572" t="str">
        <f t="shared" si="47"/>
        <v>QTR2</v>
      </c>
      <c r="W572" t="str">
        <f t="shared" si="48"/>
        <v>2019-QTR2</v>
      </c>
    </row>
    <row r="573" spans="1:23" x14ac:dyDescent="0.35">
      <c r="A573" t="s">
        <v>187</v>
      </c>
      <c r="B573" t="s">
        <v>67</v>
      </c>
      <c r="C573" s="5">
        <v>43623.53125</v>
      </c>
      <c r="D573">
        <v>193.75</v>
      </c>
      <c r="E573" s="1">
        <v>43623.635416666664</v>
      </c>
      <c r="F573">
        <v>192.05</v>
      </c>
      <c r="G573" s="2">
        <v>-8.8000000000000005E-3</v>
      </c>
      <c r="H573">
        <v>4174.1000000000004</v>
      </c>
      <c r="I573" s="2">
        <v>8.3999999999999995E-3</v>
      </c>
      <c r="J573">
        <v>2573</v>
      </c>
      <c r="K573">
        <v>498518.75</v>
      </c>
      <c r="L573">
        <v>430960.7</v>
      </c>
      <c r="M573">
        <v>11</v>
      </c>
      <c r="N573">
        <v>379.46</v>
      </c>
      <c r="O573" s="2">
        <v>-2.8E-3</v>
      </c>
      <c r="P573" s="2">
        <v>1.01E-2</v>
      </c>
      <c r="Q573" t="s">
        <v>18</v>
      </c>
      <c r="S573" t="str">
        <f t="shared" si="44"/>
        <v>Profit</v>
      </c>
      <c r="T573">
        <f t="shared" si="45"/>
        <v>2019</v>
      </c>
      <c r="U573" t="str">
        <f t="shared" si="46"/>
        <v>Jun</v>
      </c>
      <c r="V573" t="str">
        <f t="shared" si="47"/>
        <v>QTR2</v>
      </c>
      <c r="W573" t="str">
        <f t="shared" si="48"/>
        <v>2019-QTR2</v>
      </c>
    </row>
    <row r="574" spans="1:23" x14ac:dyDescent="0.35">
      <c r="A574" t="s">
        <v>97</v>
      </c>
      <c r="B574" t="s">
        <v>67</v>
      </c>
      <c r="C574" s="5">
        <v>43623.614583333336</v>
      </c>
      <c r="D574">
        <v>436</v>
      </c>
      <c r="E574" s="1">
        <v>43623.635416666664</v>
      </c>
      <c r="F574">
        <v>434.05</v>
      </c>
      <c r="G574" s="2">
        <v>-4.4999999999999997E-3</v>
      </c>
      <c r="H574">
        <v>2028.85</v>
      </c>
      <c r="I574" s="2">
        <v>4.1000000000000003E-3</v>
      </c>
      <c r="J574">
        <v>1143</v>
      </c>
      <c r="K574">
        <v>498348</v>
      </c>
      <c r="L574">
        <v>432989.55</v>
      </c>
      <c r="M574">
        <v>3</v>
      </c>
      <c r="N574">
        <v>676.28</v>
      </c>
      <c r="O574" s="2">
        <v>-3.3E-3</v>
      </c>
      <c r="P574" s="2">
        <v>6.0000000000000001E-3</v>
      </c>
      <c r="Q574" t="s">
        <v>18</v>
      </c>
      <c r="S574" t="str">
        <f t="shared" si="44"/>
        <v>Profit</v>
      </c>
      <c r="T574">
        <f t="shared" si="45"/>
        <v>2019</v>
      </c>
      <c r="U574" t="str">
        <f t="shared" si="46"/>
        <v>Jun</v>
      </c>
      <c r="V574" t="str">
        <f t="shared" si="47"/>
        <v>QTR2</v>
      </c>
      <c r="W574" t="str">
        <f t="shared" si="48"/>
        <v>2019-QTR2</v>
      </c>
    </row>
    <row r="575" spans="1:23" x14ac:dyDescent="0.35">
      <c r="A575" t="s">
        <v>197</v>
      </c>
      <c r="B575" t="s">
        <v>17</v>
      </c>
      <c r="C575" s="5">
        <v>43626.427083333336</v>
      </c>
      <c r="D575">
        <v>781</v>
      </c>
      <c r="E575" s="1">
        <v>43626.458333333336</v>
      </c>
      <c r="F575">
        <v>776.5</v>
      </c>
      <c r="G575" s="2">
        <v>-5.7999999999999996E-3</v>
      </c>
      <c r="H575">
        <v>-3080</v>
      </c>
      <c r="I575" s="2">
        <v>-6.1999999999999998E-3</v>
      </c>
      <c r="J575">
        <v>640</v>
      </c>
      <c r="K575">
        <v>499840</v>
      </c>
      <c r="L575">
        <v>429909.55</v>
      </c>
      <c r="M575">
        <v>4</v>
      </c>
      <c r="N575">
        <v>-770</v>
      </c>
      <c r="O575" s="2">
        <v>-5.7999999999999996E-3</v>
      </c>
      <c r="P575" s="2">
        <v>1.2999999999999999E-3</v>
      </c>
      <c r="Q575" t="s">
        <v>18</v>
      </c>
      <c r="S575" t="str">
        <f t="shared" si="44"/>
        <v>Loss</v>
      </c>
      <c r="T575">
        <f t="shared" si="45"/>
        <v>2019</v>
      </c>
      <c r="U575" t="str">
        <f t="shared" si="46"/>
        <v>Jun</v>
      </c>
      <c r="V575" t="str">
        <f t="shared" si="47"/>
        <v>QTR2</v>
      </c>
      <c r="W575" t="str">
        <f t="shared" si="48"/>
        <v>2019-QTR2</v>
      </c>
    </row>
    <row r="576" spans="1:23" x14ac:dyDescent="0.35">
      <c r="A576" t="s">
        <v>128</v>
      </c>
      <c r="B576" t="s">
        <v>17</v>
      </c>
      <c r="C576" s="5">
        <v>43626.427083333336</v>
      </c>
      <c r="D576">
        <v>286.45</v>
      </c>
      <c r="E576" s="1">
        <v>43626.604166666664</v>
      </c>
      <c r="F576">
        <v>284.8</v>
      </c>
      <c r="G576" s="2">
        <v>-5.7999999999999996E-3</v>
      </c>
      <c r="H576">
        <v>-3075.95</v>
      </c>
      <c r="I576" s="2">
        <v>-6.1999999999999998E-3</v>
      </c>
      <c r="J576">
        <v>1743</v>
      </c>
      <c r="K576">
        <v>499282.38</v>
      </c>
      <c r="L576">
        <v>426833.6</v>
      </c>
      <c r="M576">
        <v>18</v>
      </c>
      <c r="N576">
        <v>-170.89</v>
      </c>
      <c r="O576" s="2">
        <v>-5.7999999999999996E-3</v>
      </c>
      <c r="P576" s="2">
        <v>7.3000000000000001E-3</v>
      </c>
      <c r="Q576" t="s">
        <v>18</v>
      </c>
      <c r="S576" t="str">
        <f t="shared" si="44"/>
        <v>Loss</v>
      </c>
      <c r="T576">
        <f t="shared" si="45"/>
        <v>2019</v>
      </c>
      <c r="U576" t="str">
        <f t="shared" si="46"/>
        <v>Jun</v>
      </c>
      <c r="V576" t="str">
        <f t="shared" si="47"/>
        <v>QTR2</v>
      </c>
      <c r="W576" t="str">
        <f t="shared" si="48"/>
        <v>2019-QTR2</v>
      </c>
    </row>
    <row r="577" spans="1:23" x14ac:dyDescent="0.35">
      <c r="A577" t="s">
        <v>176</v>
      </c>
      <c r="B577" t="s">
        <v>17</v>
      </c>
      <c r="C577" s="5">
        <v>43626.416666666664</v>
      </c>
      <c r="D577">
        <v>279.5</v>
      </c>
      <c r="E577" s="1">
        <v>43626.635416666664</v>
      </c>
      <c r="F577">
        <v>280.5</v>
      </c>
      <c r="G577" s="2">
        <v>3.5999999999999999E-3</v>
      </c>
      <c r="H577">
        <v>1591</v>
      </c>
      <c r="I577" s="2">
        <v>3.2000000000000002E-3</v>
      </c>
      <c r="J577">
        <v>1791</v>
      </c>
      <c r="K577">
        <v>500584.5</v>
      </c>
      <c r="L577">
        <v>428424.6</v>
      </c>
      <c r="M577">
        <v>22</v>
      </c>
      <c r="N577">
        <v>72.319999999999993</v>
      </c>
      <c r="O577" s="2">
        <v>-2.7000000000000001E-3</v>
      </c>
      <c r="P577" s="2">
        <v>6.1000000000000004E-3</v>
      </c>
      <c r="Q577" t="s">
        <v>18</v>
      </c>
      <c r="S577" t="str">
        <f t="shared" ref="S577:S640" si="49">IF(H577&gt;0,"Profit","Loss")</f>
        <v>Profit</v>
      </c>
      <c r="T577">
        <f t="shared" ref="T577:T640" si="50">YEAR(C577)</f>
        <v>2019</v>
      </c>
      <c r="U577" t="str">
        <f t="shared" ref="U577:U640" si="51">TEXT(C577,"MMM")</f>
        <v>Jun</v>
      </c>
      <c r="V577" t="str">
        <f t="shared" ref="V577:V640" si="52">IF(ROUNDUP(MONTH(E577)/3,0)=1,"QTR1",IF(ROUNDUP(MONTH(E577)/3,0)=2,"QTR2",IF(ROUNDUP(MONTH(E577)/3,0)=3,"QTR3","QTR4")))</f>
        <v>QTR2</v>
      </c>
      <c r="W577" t="str">
        <f t="shared" ref="W577:W640" si="53">T577&amp;"-"&amp;V577</f>
        <v>2019-QTR2</v>
      </c>
    </row>
    <row r="578" spans="1:23" x14ac:dyDescent="0.35">
      <c r="A578" t="s">
        <v>81</v>
      </c>
      <c r="B578" t="s">
        <v>17</v>
      </c>
      <c r="C578" s="5">
        <v>43626.416666666664</v>
      </c>
      <c r="D578">
        <v>352.6</v>
      </c>
      <c r="E578" s="1">
        <v>43626.635416666664</v>
      </c>
      <c r="F578">
        <v>356.45</v>
      </c>
      <c r="G578" s="2">
        <v>1.09E-2</v>
      </c>
      <c r="H578">
        <v>5270.85</v>
      </c>
      <c r="I578" s="2">
        <v>1.0500000000000001E-2</v>
      </c>
      <c r="J578">
        <v>1421</v>
      </c>
      <c r="K578">
        <v>501044.59</v>
      </c>
      <c r="L578">
        <v>433695.45</v>
      </c>
      <c r="M578">
        <v>22</v>
      </c>
      <c r="N578">
        <v>239.58</v>
      </c>
      <c r="O578" s="2">
        <v>-2E-3</v>
      </c>
      <c r="P578" s="2">
        <v>1.5900000000000001E-2</v>
      </c>
      <c r="Q578" t="s">
        <v>18</v>
      </c>
      <c r="S578" t="str">
        <f t="shared" si="49"/>
        <v>Profit</v>
      </c>
      <c r="T578">
        <f t="shared" si="50"/>
        <v>2019</v>
      </c>
      <c r="U578" t="str">
        <f t="shared" si="51"/>
        <v>Jun</v>
      </c>
      <c r="V578" t="str">
        <f t="shared" si="52"/>
        <v>QTR2</v>
      </c>
      <c r="W578" t="str">
        <f t="shared" si="53"/>
        <v>2019-QTR2</v>
      </c>
    </row>
    <row r="579" spans="1:23" x14ac:dyDescent="0.35">
      <c r="A579" t="s">
        <v>148</v>
      </c>
      <c r="B579" t="s">
        <v>67</v>
      </c>
      <c r="C579" s="5">
        <v>43626.458333333336</v>
      </c>
      <c r="D579">
        <v>84.8</v>
      </c>
      <c r="E579" s="1">
        <v>43626.635416666664</v>
      </c>
      <c r="F579">
        <v>81.8</v>
      </c>
      <c r="G579" s="2">
        <v>-3.5400000000000001E-2</v>
      </c>
      <c r="H579">
        <v>17221</v>
      </c>
      <c r="I579" s="2">
        <v>3.5000000000000003E-2</v>
      </c>
      <c r="J579">
        <v>5807</v>
      </c>
      <c r="K579">
        <v>492433.63</v>
      </c>
      <c r="L579">
        <v>450916.45</v>
      </c>
      <c r="M579">
        <v>18</v>
      </c>
      <c r="N579">
        <v>956.72</v>
      </c>
      <c r="O579" s="2">
        <v>-1.89E-2</v>
      </c>
      <c r="P579" s="2">
        <v>0.1114</v>
      </c>
      <c r="Q579" t="s">
        <v>18</v>
      </c>
      <c r="S579" t="str">
        <f t="shared" si="49"/>
        <v>Profit</v>
      </c>
      <c r="T579">
        <f t="shared" si="50"/>
        <v>2019</v>
      </c>
      <c r="U579" t="str">
        <f t="shared" si="51"/>
        <v>Jun</v>
      </c>
      <c r="V579" t="str">
        <f t="shared" si="52"/>
        <v>QTR2</v>
      </c>
      <c r="W579" t="str">
        <f t="shared" si="53"/>
        <v>2019-QTR2</v>
      </c>
    </row>
    <row r="580" spans="1:23" x14ac:dyDescent="0.35">
      <c r="A580" t="s">
        <v>174</v>
      </c>
      <c r="B580" t="s">
        <v>67</v>
      </c>
      <c r="C580" s="5">
        <v>43626.604166666664</v>
      </c>
      <c r="D580">
        <v>45.25</v>
      </c>
      <c r="E580" s="1">
        <v>43626.635416666664</v>
      </c>
      <c r="F580">
        <v>44.3</v>
      </c>
      <c r="G580" s="2">
        <v>-2.1000000000000001E-2</v>
      </c>
      <c r="H580">
        <v>10092.299999999999</v>
      </c>
      <c r="I580" s="2">
        <v>2.06E-2</v>
      </c>
      <c r="J580">
        <v>10834</v>
      </c>
      <c r="K580">
        <v>490238.5</v>
      </c>
      <c r="L580">
        <v>461008.75</v>
      </c>
      <c r="M580">
        <v>4</v>
      </c>
      <c r="N580">
        <v>2523.08</v>
      </c>
      <c r="O580" s="2">
        <v>-1.9900000000000001E-2</v>
      </c>
      <c r="P580" s="2">
        <v>2.1000000000000001E-2</v>
      </c>
      <c r="Q580" t="s">
        <v>18</v>
      </c>
      <c r="S580" t="str">
        <f t="shared" si="49"/>
        <v>Profit</v>
      </c>
      <c r="T580">
        <f t="shared" si="50"/>
        <v>2019</v>
      </c>
      <c r="U580" t="str">
        <f t="shared" si="51"/>
        <v>Jun</v>
      </c>
      <c r="V580" t="str">
        <f t="shared" si="52"/>
        <v>QTR2</v>
      </c>
      <c r="W580" t="str">
        <f t="shared" si="53"/>
        <v>2019-QTR2</v>
      </c>
    </row>
    <row r="581" spans="1:23" x14ac:dyDescent="0.35">
      <c r="A581" t="s">
        <v>202</v>
      </c>
      <c r="B581" t="s">
        <v>67</v>
      </c>
      <c r="C581" s="5">
        <v>43627.427083333336</v>
      </c>
      <c r="D581">
        <v>77.5</v>
      </c>
      <c r="E581" s="1">
        <v>43627.4375</v>
      </c>
      <c r="F581">
        <v>80.75</v>
      </c>
      <c r="G581" s="2">
        <v>4.19E-2</v>
      </c>
      <c r="H581">
        <v>-20967.5</v>
      </c>
      <c r="I581" s="2">
        <v>-4.2299999999999997E-2</v>
      </c>
      <c r="J581">
        <v>6390</v>
      </c>
      <c r="K581">
        <v>495225</v>
      </c>
      <c r="L581">
        <v>440041.25</v>
      </c>
      <c r="M581">
        <v>2</v>
      </c>
      <c r="N581">
        <v>-10483.75</v>
      </c>
      <c r="O581" s="2">
        <v>-4.9000000000000002E-2</v>
      </c>
      <c r="P581" s="2">
        <v>1.29E-2</v>
      </c>
      <c r="Q581" t="s">
        <v>18</v>
      </c>
      <c r="S581" t="str">
        <f t="shared" si="49"/>
        <v>Loss</v>
      </c>
      <c r="T581">
        <f t="shared" si="50"/>
        <v>2019</v>
      </c>
      <c r="U581" t="str">
        <f t="shared" si="51"/>
        <v>Jun</v>
      </c>
      <c r="V581" t="str">
        <f t="shared" si="52"/>
        <v>QTR2</v>
      </c>
      <c r="W581" t="str">
        <f t="shared" si="53"/>
        <v>2019-QTR2</v>
      </c>
    </row>
    <row r="582" spans="1:23" x14ac:dyDescent="0.35">
      <c r="A582" t="s">
        <v>64</v>
      </c>
      <c r="B582" t="s">
        <v>67</v>
      </c>
      <c r="C582" s="5">
        <v>43627.416666666664</v>
      </c>
      <c r="D582">
        <v>367.7</v>
      </c>
      <c r="E582" s="1">
        <v>43627.447916666664</v>
      </c>
      <c r="F582">
        <v>369.15</v>
      </c>
      <c r="G582" s="2">
        <v>3.8999999999999998E-3</v>
      </c>
      <c r="H582">
        <v>-2172</v>
      </c>
      <c r="I582" s="2">
        <v>-4.3E-3</v>
      </c>
      <c r="J582">
        <v>1360</v>
      </c>
      <c r="K582">
        <v>500072.03</v>
      </c>
      <c r="L582">
        <v>437869.25</v>
      </c>
      <c r="M582">
        <v>4</v>
      </c>
      <c r="N582">
        <v>-543</v>
      </c>
      <c r="O582" s="2">
        <v>-3.8999999999999998E-3</v>
      </c>
      <c r="P582" s="2">
        <v>8.0000000000000004E-4</v>
      </c>
      <c r="Q582" t="s">
        <v>18</v>
      </c>
      <c r="S582" t="str">
        <f t="shared" si="49"/>
        <v>Loss</v>
      </c>
      <c r="T582">
        <f t="shared" si="50"/>
        <v>2019</v>
      </c>
      <c r="U582" t="str">
        <f t="shared" si="51"/>
        <v>Jun</v>
      </c>
      <c r="V582" t="str">
        <f t="shared" si="52"/>
        <v>QTR2</v>
      </c>
      <c r="W582" t="str">
        <f t="shared" si="53"/>
        <v>2019-QTR2</v>
      </c>
    </row>
    <row r="583" spans="1:23" x14ac:dyDescent="0.35">
      <c r="A583" t="s">
        <v>139</v>
      </c>
      <c r="B583" t="s">
        <v>67</v>
      </c>
      <c r="C583" s="5">
        <v>43627.416666666664</v>
      </c>
      <c r="D583">
        <v>209.1</v>
      </c>
      <c r="E583" s="1">
        <v>43627.479166666664</v>
      </c>
      <c r="F583">
        <v>208.5</v>
      </c>
      <c r="G583" s="2">
        <v>-2.8999999999999998E-3</v>
      </c>
      <c r="H583">
        <v>1228.5999999999999</v>
      </c>
      <c r="I583" s="2">
        <v>2.5000000000000001E-3</v>
      </c>
      <c r="J583">
        <v>2381</v>
      </c>
      <c r="K583">
        <v>497867.13</v>
      </c>
      <c r="L583">
        <v>439097.85</v>
      </c>
      <c r="M583">
        <v>7</v>
      </c>
      <c r="N583">
        <v>175.51</v>
      </c>
      <c r="O583" s="2">
        <v>-4.3E-3</v>
      </c>
      <c r="P583" s="2">
        <v>1.5800000000000002E-2</v>
      </c>
      <c r="Q583" t="s">
        <v>18</v>
      </c>
      <c r="S583" t="str">
        <f t="shared" si="49"/>
        <v>Profit</v>
      </c>
      <c r="T583">
        <f t="shared" si="50"/>
        <v>2019</v>
      </c>
      <c r="U583" t="str">
        <f t="shared" si="51"/>
        <v>Jun</v>
      </c>
      <c r="V583" t="str">
        <f t="shared" si="52"/>
        <v>QTR2</v>
      </c>
      <c r="W583" t="str">
        <f t="shared" si="53"/>
        <v>2019-QTR2</v>
      </c>
    </row>
    <row r="584" spans="1:23" x14ac:dyDescent="0.35">
      <c r="A584" t="s">
        <v>202</v>
      </c>
      <c r="B584" t="s">
        <v>67</v>
      </c>
      <c r="C584" s="5">
        <v>43627.479166666664</v>
      </c>
      <c r="D584">
        <v>80.599999999999994</v>
      </c>
      <c r="E584" s="1">
        <v>43627.510416666664</v>
      </c>
      <c r="F584">
        <v>82.1</v>
      </c>
      <c r="G584" s="2">
        <v>1.8599999999999998E-2</v>
      </c>
      <c r="H584">
        <v>-9357.5</v>
      </c>
      <c r="I584" s="2">
        <v>-1.9E-2</v>
      </c>
      <c r="J584">
        <v>6105</v>
      </c>
      <c r="K584">
        <v>492063</v>
      </c>
      <c r="L584">
        <v>429740.35</v>
      </c>
      <c r="M584">
        <v>4</v>
      </c>
      <c r="N584">
        <v>-2339.38</v>
      </c>
      <c r="O584" s="2">
        <v>-2.1100000000000001E-2</v>
      </c>
      <c r="P584" s="2">
        <v>1.2999999999999999E-2</v>
      </c>
      <c r="Q584" t="s">
        <v>18</v>
      </c>
      <c r="S584" t="str">
        <f t="shared" si="49"/>
        <v>Loss</v>
      </c>
      <c r="T584">
        <f t="shared" si="50"/>
        <v>2019</v>
      </c>
      <c r="U584" t="str">
        <f t="shared" si="51"/>
        <v>Jun</v>
      </c>
      <c r="V584" t="str">
        <f t="shared" si="52"/>
        <v>QTR2</v>
      </c>
      <c r="W584" t="str">
        <f t="shared" si="53"/>
        <v>2019-QTR2</v>
      </c>
    </row>
    <row r="585" spans="1:23" x14ac:dyDescent="0.35">
      <c r="A585" t="s">
        <v>197</v>
      </c>
      <c r="B585" t="s">
        <v>67</v>
      </c>
      <c r="C585" s="5">
        <v>43627.510416666664</v>
      </c>
      <c r="D585">
        <v>765.6</v>
      </c>
      <c r="E585" s="1">
        <v>43627.53125</v>
      </c>
      <c r="F585">
        <v>764.15</v>
      </c>
      <c r="G585" s="2">
        <v>-1.9E-3</v>
      </c>
      <c r="H585">
        <v>746.85</v>
      </c>
      <c r="I585" s="2">
        <v>1.5E-3</v>
      </c>
      <c r="J585">
        <v>653</v>
      </c>
      <c r="K585">
        <v>499936.78</v>
      </c>
      <c r="L585">
        <v>430487.2</v>
      </c>
      <c r="M585">
        <v>3</v>
      </c>
      <c r="N585">
        <v>248.95</v>
      </c>
      <c r="O585" s="2">
        <v>0</v>
      </c>
      <c r="P585" s="2">
        <v>5.4000000000000003E-3</v>
      </c>
      <c r="Q585" t="s">
        <v>18</v>
      </c>
      <c r="S585" t="str">
        <f t="shared" si="49"/>
        <v>Profit</v>
      </c>
      <c r="T585">
        <f t="shared" si="50"/>
        <v>2019</v>
      </c>
      <c r="U585" t="str">
        <f t="shared" si="51"/>
        <v>Jun</v>
      </c>
      <c r="V585" t="str">
        <f t="shared" si="52"/>
        <v>QTR2</v>
      </c>
      <c r="W585" t="str">
        <f t="shared" si="53"/>
        <v>2019-QTR2</v>
      </c>
    </row>
    <row r="586" spans="1:23" x14ac:dyDescent="0.35">
      <c r="A586" t="s">
        <v>162</v>
      </c>
      <c r="B586" t="s">
        <v>67</v>
      </c>
      <c r="C586" s="5">
        <v>43627.447916666664</v>
      </c>
      <c r="D586">
        <v>512.95000000000005</v>
      </c>
      <c r="E586" s="1">
        <v>43627.5625</v>
      </c>
      <c r="F586">
        <v>522</v>
      </c>
      <c r="G586" s="2">
        <v>1.7600000000000001E-2</v>
      </c>
      <c r="H586">
        <v>-8987.5499999999993</v>
      </c>
      <c r="I586" s="2">
        <v>-1.7999999999999999E-2</v>
      </c>
      <c r="J586">
        <v>971</v>
      </c>
      <c r="K586">
        <v>498074.47</v>
      </c>
      <c r="L586">
        <v>421499.65</v>
      </c>
      <c r="M586">
        <v>12</v>
      </c>
      <c r="N586">
        <v>-748.96</v>
      </c>
      <c r="O586" s="2">
        <v>-1.7600000000000001E-2</v>
      </c>
      <c r="P586" s="2">
        <v>1.2999999999999999E-3</v>
      </c>
      <c r="Q586" t="s">
        <v>18</v>
      </c>
      <c r="S586" t="str">
        <f t="shared" si="49"/>
        <v>Loss</v>
      </c>
      <c r="T586">
        <f t="shared" si="50"/>
        <v>2019</v>
      </c>
      <c r="U586" t="str">
        <f t="shared" si="51"/>
        <v>Jun</v>
      </c>
      <c r="V586" t="str">
        <f t="shared" si="52"/>
        <v>QTR2</v>
      </c>
      <c r="W586" t="str">
        <f t="shared" si="53"/>
        <v>2019-QTR2</v>
      </c>
    </row>
    <row r="587" spans="1:23" x14ac:dyDescent="0.35">
      <c r="A587" t="s">
        <v>203</v>
      </c>
      <c r="B587" t="s">
        <v>67</v>
      </c>
      <c r="C587" s="5">
        <v>43627.5625</v>
      </c>
      <c r="D587">
        <v>332.75</v>
      </c>
      <c r="E587" s="1">
        <v>43627.583333333336</v>
      </c>
      <c r="F587">
        <v>338</v>
      </c>
      <c r="G587" s="2">
        <v>1.5800000000000002E-2</v>
      </c>
      <c r="H587">
        <v>-8069.75</v>
      </c>
      <c r="I587" s="2">
        <v>-1.6199999999999999E-2</v>
      </c>
      <c r="J587">
        <v>1499</v>
      </c>
      <c r="K587">
        <v>498792.25</v>
      </c>
      <c r="L587">
        <v>413429.9</v>
      </c>
      <c r="M587">
        <v>3</v>
      </c>
      <c r="N587">
        <v>-2689.92</v>
      </c>
      <c r="O587" s="2">
        <v>-1.5800000000000002E-2</v>
      </c>
      <c r="P587" s="2">
        <v>5.9999999999999995E-4</v>
      </c>
      <c r="Q587" t="s">
        <v>18</v>
      </c>
      <c r="S587" t="str">
        <f t="shared" si="49"/>
        <v>Loss</v>
      </c>
      <c r="T587">
        <f t="shared" si="50"/>
        <v>2019</v>
      </c>
      <c r="U587" t="str">
        <f t="shared" si="51"/>
        <v>Jun</v>
      </c>
      <c r="V587" t="str">
        <f t="shared" si="52"/>
        <v>QTR2</v>
      </c>
      <c r="W587" t="str">
        <f t="shared" si="53"/>
        <v>2019-QTR2</v>
      </c>
    </row>
    <row r="588" spans="1:23" x14ac:dyDescent="0.35">
      <c r="A588" t="s">
        <v>121</v>
      </c>
      <c r="B588" t="s">
        <v>17</v>
      </c>
      <c r="C588" s="5">
        <v>43627.427083333336</v>
      </c>
      <c r="D588">
        <v>109.85</v>
      </c>
      <c r="E588" s="1">
        <v>43627.635416666664</v>
      </c>
      <c r="F588">
        <v>110.8</v>
      </c>
      <c r="G588" s="2">
        <v>8.6E-3</v>
      </c>
      <c r="H588">
        <v>4132</v>
      </c>
      <c r="I588" s="2">
        <v>8.2000000000000007E-3</v>
      </c>
      <c r="J588">
        <v>4560</v>
      </c>
      <c r="K588">
        <v>500916</v>
      </c>
      <c r="L588">
        <v>417561.9</v>
      </c>
      <c r="M588">
        <v>21</v>
      </c>
      <c r="N588">
        <v>196.76</v>
      </c>
      <c r="O588" s="2">
        <v>-2.7000000000000001E-3</v>
      </c>
      <c r="P588" s="2">
        <v>1.55E-2</v>
      </c>
      <c r="Q588" t="s">
        <v>18</v>
      </c>
      <c r="S588" t="str">
        <f t="shared" si="49"/>
        <v>Profit</v>
      </c>
      <c r="T588">
        <f t="shared" si="50"/>
        <v>2019</v>
      </c>
      <c r="U588" t="str">
        <f t="shared" si="51"/>
        <v>Jun</v>
      </c>
      <c r="V588" t="str">
        <f t="shared" si="52"/>
        <v>QTR2</v>
      </c>
      <c r="W588" t="str">
        <f t="shared" si="53"/>
        <v>2019-QTR2</v>
      </c>
    </row>
    <row r="589" spans="1:23" x14ac:dyDescent="0.35">
      <c r="A589" t="s">
        <v>70</v>
      </c>
      <c r="B589" t="s">
        <v>17</v>
      </c>
      <c r="C589" s="5">
        <v>43627.4375</v>
      </c>
      <c r="D589">
        <v>169.45</v>
      </c>
      <c r="E589" s="1">
        <v>43627.635416666664</v>
      </c>
      <c r="F589">
        <v>169.05</v>
      </c>
      <c r="G589" s="2">
        <v>-2.3999999999999998E-3</v>
      </c>
      <c r="H589">
        <v>-1387.2</v>
      </c>
      <c r="I589" s="2">
        <v>-2.8E-3</v>
      </c>
      <c r="J589">
        <v>2968</v>
      </c>
      <c r="K589">
        <v>502927.59</v>
      </c>
      <c r="L589">
        <v>416174.7</v>
      </c>
      <c r="M589">
        <v>20</v>
      </c>
      <c r="N589">
        <v>-69.36</v>
      </c>
      <c r="O589" s="2">
        <v>-6.4999999999999997E-3</v>
      </c>
      <c r="P589" s="2">
        <v>8.0000000000000002E-3</v>
      </c>
      <c r="Q589" t="s">
        <v>18</v>
      </c>
      <c r="S589" t="str">
        <f t="shared" si="49"/>
        <v>Loss</v>
      </c>
      <c r="T589">
        <f t="shared" si="50"/>
        <v>2019</v>
      </c>
      <c r="U589" t="str">
        <f t="shared" si="51"/>
        <v>Jun</v>
      </c>
      <c r="V589" t="str">
        <f t="shared" si="52"/>
        <v>QTR2</v>
      </c>
      <c r="W589" t="str">
        <f t="shared" si="53"/>
        <v>2019-QTR2</v>
      </c>
    </row>
    <row r="590" spans="1:23" x14ac:dyDescent="0.35">
      <c r="A590" t="s">
        <v>108</v>
      </c>
      <c r="B590" t="s">
        <v>17</v>
      </c>
      <c r="C590" s="5">
        <v>43627.53125</v>
      </c>
      <c r="D590">
        <v>93.1</v>
      </c>
      <c r="E590" s="1">
        <v>43627.635416666664</v>
      </c>
      <c r="F590">
        <v>94.7</v>
      </c>
      <c r="G590" s="2">
        <v>1.72E-2</v>
      </c>
      <c r="H590">
        <v>8472</v>
      </c>
      <c r="I590" s="2">
        <v>1.6799999999999999E-2</v>
      </c>
      <c r="J590">
        <v>5420</v>
      </c>
      <c r="K590">
        <v>504602</v>
      </c>
      <c r="L590">
        <v>424646.7</v>
      </c>
      <c r="M590">
        <v>11</v>
      </c>
      <c r="N590">
        <v>770.18</v>
      </c>
      <c r="O590" s="2">
        <v>-9.1000000000000004E-3</v>
      </c>
      <c r="P590" s="2">
        <v>2.52E-2</v>
      </c>
      <c r="Q590" t="s">
        <v>18</v>
      </c>
      <c r="S590" t="str">
        <f t="shared" si="49"/>
        <v>Profit</v>
      </c>
      <c r="T590">
        <f t="shared" si="50"/>
        <v>2019</v>
      </c>
      <c r="U590" t="str">
        <f t="shared" si="51"/>
        <v>Jun</v>
      </c>
      <c r="V590" t="str">
        <f t="shared" si="52"/>
        <v>QTR2</v>
      </c>
      <c r="W590" t="str">
        <f t="shared" si="53"/>
        <v>2019-QTR2</v>
      </c>
    </row>
    <row r="591" spans="1:23" x14ac:dyDescent="0.35">
      <c r="A591" t="s">
        <v>185</v>
      </c>
      <c r="B591" t="s">
        <v>17</v>
      </c>
      <c r="C591" s="5">
        <v>43627.583333333336</v>
      </c>
      <c r="D591">
        <v>92.15</v>
      </c>
      <c r="E591" s="1">
        <v>43627.635416666664</v>
      </c>
      <c r="F591">
        <v>92.55</v>
      </c>
      <c r="G591" s="2">
        <v>4.3E-3</v>
      </c>
      <c r="H591">
        <v>1978.8</v>
      </c>
      <c r="I591" s="2">
        <v>3.8999999999999998E-3</v>
      </c>
      <c r="J591">
        <v>5447</v>
      </c>
      <c r="K591">
        <v>501941.06</v>
      </c>
      <c r="L591">
        <v>426625.5</v>
      </c>
      <c r="M591">
        <v>6</v>
      </c>
      <c r="N591">
        <v>329.8</v>
      </c>
      <c r="O591" s="2">
        <v>-5.4000000000000003E-3</v>
      </c>
      <c r="P591" s="2">
        <v>4.3E-3</v>
      </c>
      <c r="Q591" t="s">
        <v>18</v>
      </c>
      <c r="S591" t="str">
        <f t="shared" si="49"/>
        <v>Profit</v>
      </c>
      <c r="T591">
        <f t="shared" si="50"/>
        <v>2019</v>
      </c>
      <c r="U591" t="str">
        <f t="shared" si="51"/>
        <v>Jun</v>
      </c>
      <c r="V591" t="str">
        <f t="shared" si="52"/>
        <v>QTR2</v>
      </c>
      <c r="W591" t="str">
        <f t="shared" si="53"/>
        <v>2019-QTR2</v>
      </c>
    </row>
    <row r="592" spans="1:23" x14ac:dyDescent="0.35">
      <c r="A592" t="s">
        <v>174</v>
      </c>
      <c r="B592" t="s">
        <v>17</v>
      </c>
      <c r="C592" s="5">
        <v>43628.395833333336</v>
      </c>
      <c r="D592">
        <v>53.25</v>
      </c>
      <c r="E592" s="1">
        <v>43628.416666666664</v>
      </c>
      <c r="F592">
        <v>52.2</v>
      </c>
      <c r="G592" s="2">
        <v>-1.9699999999999999E-2</v>
      </c>
      <c r="H592">
        <v>-10295.75</v>
      </c>
      <c r="I592" s="2">
        <v>-2.01E-2</v>
      </c>
      <c r="J592">
        <v>9615</v>
      </c>
      <c r="K592">
        <v>511998.75</v>
      </c>
      <c r="L592">
        <v>416329.75</v>
      </c>
      <c r="M592">
        <v>3</v>
      </c>
      <c r="N592">
        <v>-3431.92</v>
      </c>
      <c r="O592" s="2">
        <v>-4.2299999999999997E-2</v>
      </c>
      <c r="P592" s="2">
        <v>0</v>
      </c>
      <c r="Q592" t="s">
        <v>18</v>
      </c>
      <c r="S592" t="str">
        <f t="shared" si="49"/>
        <v>Loss</v>
      </c>
      <c r="T592">
        <f t="shared" si="50"/>
        <v>2019</v>
      </c>
      <c r="U592" t="str">
        <f t="shared" si="51"/>
        <v>Jun</v>
      </c>
      <c r="V592" t="str">
        <f t="shared" si="52"/>
        <v>QTR2</v>
      </c>
      <c r="W592" t="str">
        <f t="shared" si="53"/>
        <v>2019-QTR2</v>
      </c>
    </row>
    <row r="593" spans="1:23" x14ac:dyDescent="0.35">
      <c r="A593" t="s">
        <v>195</v>
      </c>
      <c r="B593" t="s">
        <v>17</v>
      </c>
      <c r="C593" s="5">
        <v>43628.427083333336</v>
      </c>
      <c r="D593">
        <v>311.7</v>
      </c>
      <c r="E593" s="1">
        <v>43628.4375</v>
      </c>
      <c r="F593">
        <v>309.39999999999998</v>
      </c>
      <c r="G593" s="2">
        <v>-7.4000000000000003E-3</v>
      </c>
      <c r="H593">
        <v>-3896.1</v>
      </c>
      <c r="I593" s="2">
        <v>-7.7999999999999996E-3</v>
      </c>
      <c r="J593">
        <v>1607</v>
      </c>
      <c r="K593">
        <v>500901.91</v>
      </c>
      <c r="L593">
        <v>412433.65</v>
      </c>
      <c r="M593">
        <v>2</v>
      </c>
      <c r="N593">
        <v>-1948.05</v>
      </c>
      <c r="O593" s="2">
        <v>-7.4000000000000003E-3</v>
      </c>
      <c r="P593" s="2">
        <v>2.0999999999999999E-3</v>
      </c>
      <c r="Q593" t="s">
        <v>18</v>
      </c>
      <c r="S593" t="str">
        <f t="shared" si="49"/>
        <v>Loss</v>
      </c>
      <c r="T593">
        <f t="shared" si="50"/>
        <v>2019</v>
      </c>
      <c r="U593" t="str">
        <f t="shared" si="51"/>
        <v>Jun</v>
      </c>
      <c r="V593" t="str">
        <f t="shared" si="52"/>
        <v>QTR2</v>
      </c>
      <c r="W593" t="str">
        <f t="shared" si="53"/>
        <v>2019-QTR2</v>
      </c>
    </row>
    <row r="594" spans="1:23" x14ac:dyDescent="0.35">
      <c r="A594" t="s">
        <v>152</v>
      </c>
      <c r="B594" t="s">
        <v>67</v>
      </c>
      <c r="C594" s="5">
        <v>43628.40625</v>
      </c>
      <c r="D594">
        <v>683.5</v>
      </c>
      <c r="E594" s="1">
        <v>43628.458333333336</v>
      </c>
      <c r="F594">
        <v>685.5</v>
      </c>
      <c r="G594" s="2">
        <v>2.8999999999999998E-3</v>
      </c>
      <c r="H594">
        <v>-1660</v>
      </c>
      <c r="I594" s="2">
        <v>-3.3E-3</v>
      </c>
      <c r="J594">
        <v>730</v>
      </c>
      <c r="K594">
        <v>498955</v>
      </c>
      <c r="L594">
        <v>410773.65</v>
      </c>
      <c r="M594">
        <v>6</v>
      </c>
      <c r="N594">
        <v>-276.67</v>
      </c>
      <c r="O594" s="2">
        <v>-4.4000000000000003E-3</v>
      </c>
      <c r="P594" s="2">
        <v>6.9999999999999999E-4</v>
      </c>
      <c r="Q594" t="s">
        <v>18</v>
      </c>
      <c r="S594" t="str">
        <f t="shared" si="49"/>
        <v>Loss</v>
      </c>
      <c r="T594">
        <f t="shared" si="50"/>
        <v>2019</v>
      </c>
      <c r="U594" t="str">
        <f t="shared" si="51"/>
        <v>Jun</v>
      </c>
      <c r="V594" t="str">
        <f t="shared" si="52"/>
        <v>QTR2</v>
      </c>
      <c r="W594" t="str">
        <f t="shared" si="53"/>
        <v>2019-QTR2</v>
      </c>
    </row>
    <row r="595" spans="1:23" x14ac:dyDescent="0.35">
      <c r="A595" t="s">
        <v>91</v>
      </c>
      <c r="B595" t="s">
        <v>17</v>
      </c>
      <c r="C595" s="5">
        <v>43628.40625</v>
      </c>
      <c r="D595">
        <v>49</v>
      </c>
      <c r="E595" s="1">
        <v>43628.5</v>
      </c>
      <c r="F595">
        <v>50.25</v>
      </c>
      <c r="G595" s="2">
        <v>2.5499999999999998E-2</v>
      </c>
      <c r="H595">
        <v>12633.75</v>
      </c>
      <c r="I595" s="2">
        <v>2.5100000000000001E-2</v>
      </c>
      <c r="J595">
        <v>10267</v>
      </c>
      <c r="K595">
        <v>503083</v>
      </c>
      <c r="L595">
        <v>423407.4</v>
      </c>
      <c r="M595">
        <v>10</v>
      </c>
      <c r="N595">
        <v>1263.3800000000001</v>
      </c>
      <c r="O595" s="2">
        <v>-6.1000000000000004E-3</v>
      </c>
      <c r="P595" s="2">
        <v>3.3700000000000001E-2</v>
      </c>
      <c r="Q595" t="s">
        <v>18</v>
      </c>
      <c r="S595" t="str">
        <f t="shared" si="49"/>
        <v>Profit</v>
      </c>
      <c r="T595">
        <f t="shared" si="50"/>
        <v>2019</v>
      </c>
      <c r="U595" t="str">
        <f t="shared" si="51"/>
        <v>Jun</v>
      </c>
      <c r="V595" t="str">
        <f t="shared" si="52"/>
        <v>QTR2</v>
      </c>
      <c r="W595" t="str">
        <f t="shared" si="53"/>
        <v>2019-QTR2</v>
      </c>
    </row>
    <row r="596" spans="1:23" x14ac:dyDescent="0.35">
      <c r="A596" t="s">
        <v>68</v>
      </c>
      <c r="B596" t="s">
        <v>17</v>
      </c>
      <c r="C596" s="5">
        <v>43628.5</v>
      </c>
      <c r="D596">
        <v>67.7</v>
      </c>
      <c r="E596" s="1">
        <v>43628.510416666664</v>
      </c>
      <c r="F596">
        <v>67.400000000000006</v>
      </c>
      <c r="G596" s="2">
        <v>-4.4000000000000003E-3</v>
      </c>
      <c r="H596">
        <v>-2417.3000000000002</v>
      </c>
      <c r="I596" s="2">
        <v>-4.7999999999999996E-3</v>
      </c>
      <c r="J596">
        <v>7391</v>
      </c>
      <c r="K596">
        <v>500370.69</v>
      </c>
      <c r="L596">
        <v>420990.1</v>
      </c>
      <c r="M596">
        <v>2</v>
      </c>
      <c r="N596">
        <v>-1208.6500000000001</v>
      </c>
      <c r="O596" s="2">
        <v>-4.4000000000000003E-3</v>
      </c>
      <c r="P596" s="2">
        <v>6.9999999999999999E-4</v>
      </c>
      <c r="Q596" t="s">
        <v>18</v>
      </c>
      <c r="S596" t="str">
        <f t="shared" si="49"/>
        <v>Loss</v>
      </c>
      <c r="T596">
        <f t="shared" si="50"/>
        <v>2019</v>
      </c>
      <c r="U596" t="str">
        <f t="shared" si="51"/>
        <v>Jun</v>
      </c>
      <c r="V596" t="str">
        <f t="shared" si="52"/>
        <v>QTR2</v>
      </c>
      <c r="W596" t="str">
        <f t="shared" si="53"/>
        <v>2019-QTR2</v>
      </c>
    </row>
    <row r="597" spans="1:23" x14ac:dyDescent="0.35">
      <c r="A597" t="s">
        <v>101</v>
      </c>
      <c r="B597" t="s">
        <v>67</v>
      </c>
      <c r="C597" s="5">
        <v>43628.416666666664</v>
      </c>
      <c r="D597">
        <v>377.7</v>
      </c>
      <c r="E597" s="1">
        <v>43628.541666666664</v>
      </c>
      <c r="F597">
        <v>378.75</v>
      </c>
      <c r="G597" s="2">
        <v>2.8E-3</v>
      </c>
      <c r="H597">
        <v>-1588.1</v>
      </c>
      <c r="I597" s="2">
        <v>-3.2000000000000002E-3</v>
      </c>
      <c r="J597">
        <v>1322</v>
      </c>
      <c r="K597">
        <v>499319.41</v>
      </c>
      <c r="L597">
        <v>419402</v>
      </c>
      <c r="M597">
        <v>13</v>
      </c>
      <c r="N597">
        <v>-122.16</v>
      </c>
      <c r="O597" s="2">
        <v>-2.8E-3</v>
      </c>
      <c r="P597" s="2">
        <v>4.4999999999999997E-3</v>
      </c>
      <c r="Q597" t="s">
        <v>18</v>
      </c>
      <c r="S597" t="str">
        <f t="shared" si="49"/>
        <v>Loss</v>
      </c>
      <c r="T597">
        <f t="shared" si="50"/>
        <v>2019</v>
      </c>
      <c r="U597" t="str">
        <f t="shared" si="51"/>
        <v>Jun</v>
      </c>
      <c r="V597" t="str">
        <f t="shared" si="52"/>
        <v>QTR2</v>
      </c>
      <c r="W597" t="str">
        <f t="shared" si="53"/>
        <v>2019-QTR2</v>
      </c>
    </row>
    <row r="598" spans="1:23" x14ac:dyDescent="0.35">
      <c r="A598" t="s">
        <v>188</v>
      </c>
      <c r="B598" t="s">
        <v>67</v>
      </c>
      <c r="C598" s="5">
        <v>43628.53125</v>
      </c>
      <c r="D598">
        <v>725.7</v>
      </c>
      <c r="E598" s="1">
        <v>43628.5625</v>
      </c>
      <c r="F598">
        <v>725.45</v>
      </c>
      <c r="G598" s="2">
        <v>-2.9999999999999997E-4</v>
      </c>
      <c r="H598">
        <v>-28.75</v>
      </c>
      <c r="I598" s="2">
        <v>-1E-4</v>
      </c>
      <c r="J598">
        <v>685</v>
      </c>
      <c r="K598">
        <v>497104.5</v>
      </c>
      <c r="L598">
        <v>419373.25</v>
      </c>
      <c r="M598">
        <v>4</v>
      </c>
      <c r="N598">
        <v>-7.19</v>
      </c>
      <c r="O598" s="2">
        <v>-6.4000000000000003E-3</v>
      </c>
      <c r="P598" s="2">
        <v>4.3E-3</v>
      </c>
      <c r="Q598" t="s">
        <v>18</v>
      </c>
      <c r="S598" t="str">
        <f t="shared" si="49"/>
        <v>Loss</v>
      </c>
      <c r="T598">
        <f t="shared" si="50"/>
        <v>2019</v>
      </c>
      <c r="U598" t="str">
        <f t="shared" si="51"/>
        <v>Jun</v>
      </c>
      <c r="V598" t="str">
        <f t="shared" si="52"/>
        <v>QTR2</v>
      </c>
      <c r="W598" t="str">
        <f t="shared" si="53"/>
        <v>2019-QTR2</v>
      </c>
    </row>
    <row r="599" spans="1:23" x14ac:dyDescent="0.35">
      <c r="A599" t="s">
        <v>101</v>
      </c>
      <c r="B599" t="s">
        <v>67</v>
      </c>
      <c r="C599" s="5">
        <v>43628.5625</v>
      </c>
      <c r="D599">
        <v>377.7</v>
      </c>
      <c r="E599" s="1">
        <v>43628.572916666664</v>
      </c>
      <c r="F599">
        <v>378.75</v>
      </c>
      <c r="G599" s="2">
        <v>2.8E-3</v>
      </c>
      <c r="H599">
        <v>-1591.25</v>
      </c>
      <c r="I599" s="2">
        <v>-3.2000000000000002E-3</v>
      </c>
      <c r="J599">
        <v>1325</v>
      </c>
      <c r="K599">
        <v>500452.53</v>
      </c>
      <c r="L599">
        <v>417782</v>
      </c>
      <c r="M599">
        <v>2</v>
      </c>
      <c r="N599">
        <v>-795.63</v>
      </c>
      <c r="O599" s="2">
        <v>-2.8E-3</v>
      </c>
      <c r="P599" s="2">
        <v>1.1000000000000001E-3</v>
      </c>
      <c r="Q599" t="s">
        <v>18</v>
      </c>
      <c r="S599" t="str">
        <f t="shared" si="49"/>
        <v>Loss</v>
      </c>
      <c r="T599">
        <f t="shared" si="50"/>
        <v>2019</v>
      </c>
      <c r="U599" t="str">
        <f t="shared" si="51"/>
        <v>Jun</v>
      </c>
      <c r="V599" t="str">
        <f t="shared" si="52"/>
        <v>QTR2</v>
      </c>
      <c r="W599" t="str">
        <f t="shared" si="53"/>
        <v>2019-QTR2</v>
      </c>
    </row>
    <row r="600" spans="1:23" x14ac:dyDescent="0.35">
      <c r="A600" t="s">
        <v>84</v>
      </c>
      <c r="B600" t="s">
        <v>67</v>
      </c>
      <c r="C600" s="5">
        <v>43628.458333333336</v>
      </c>
      <c r="D600">
        <v>38.950000000000003</v>
      </c>
      <c r="E600" s="1">
        <v>43628.635416666664</v>
      </c>
      <c r="F600">
        <v>38.299999999999997</v>
      </c>
      <c r="G600" s="2">
        <v>-1.67E-2</v>
      </c>
      <c r="H600">
        <v>8133.65</v>
      </c>
      <c r="I600" s="2">
        <v>1.6299999999999999E-2</v>
      </c>
      <c r="J600">
        <v>12821</v>
      </c>
      <c r="K600">
        <v>499377.97</v>
      </c>
      <c r="L600">
        <v>425915.65</v>
      </c>
      <c r="M600">
        <v>18</v>
      </c>
      <c r="N600">
        <v>451.87</v>
      </c>
      <c r="O600" s="2">
        <v>-1.2800000000000001E-2</v>
      </c>
      <c r="P600" s="2">
        <v>4.36E-2</v>
      </c>
      <c r="Q600" t="s">
        <v>18</v>
      </c>
      <c r="S600" t="str">
        <f t="shared" si="49"/>
        <v>Profit</v>
      </c>
      <c r="T600">
        <f t="shared" si="50"/>
        <v>2019</v>
      </c>
      <c r="U600" t="str">
        <f t="shared" si="51"/>
        <v>Jun</v>
      </c>
      <c r="V600" t="str">
        <f t="shared" si="52"/>
        <v>QTR2</v>
      </c>
      <c r="W600" t="str">
        <f t="shared" si="53"/>
        <v>2019-QTR2</v>
      </c>
    </row>
    <row r="601" spans="1:23" x14ac:dyDescent="0.35">
      <c r="A601" t="s">
        <v>155</v>
      </c>
      <c r="B601" t="s">
        <v>67</v>
      </c>
      <c r="C601" s="5">
        <v>43628.458333333336</v>
      </c>
      <c r="D601">
        <v>755.1</v>
      </c>
      <c r="E601" s="1">
        <v>43628.635416666664</v>
      </c>
      <c r="F601">
        <v>752.25</v>
      </c>
      <c r="G601" s="2">
        <v>-3.8E-3</v>
      </c>
      <c r="H601">
        <v>1681</v>
      </c>
      <c r="I601" s="2">
        <v>3.3999999999999998E-3</v>
      </c>
      <c r="J601">
        <v>660</v>
      </c>
      <c r="K601">
        <v>498365.97</v>
      </c>
      <c r="L601">
        <v>427596.65</v>
      </c>
      <c r="M601">
        <v>18</v>
      </c>
      <c r="N601">
        <v>93.39</v>
      </c>
      <c r="O601" s="2">
        <v>-3.3999999999999998E-3</v>
      </c>
      <c r="P601" s="2">
        <v>1.14E-2</v>
      </c>
      <c r="Q601" t="s">
        <v>18</v>
      </c>
      <c r="S601" t="str">
        <f t="shared" si="49"/>
        <v>Profit</v>
      </c>
      <c r="T601">
        <f t="shared" si="50"/>
        <v>2019</v>
      </c>
      <c r="U601" t="str">
        <f t="shared" si="51"/>
        <v>Jun</v>
      </c>
      <c r="V601" t="str">
        <f t="shared" si="52"/>
        <v>QTR2</v>
      </c>
      <c r="W601" t="str">
        <f t="shared" si="53"/>
        <v>2019-QTR2</v>
      </c>
    </row>
    <row r="602" spans="1:23" x14ac:dyDescent="0.35">
      <c r="A602" t="s">
        <v>125</v>
      </c>
      <c r="B602" t="s">
        <v>67</v>
      </c>
      <c r="C602" s="5">
        <v>43628.541666666664</v>
      </c>
      <c r="D602">
        <v>134.69999999999999</v>
      </c>
      <c r="E602" s="1">
        <v>43628.635416666664</v>
      </c>
      <c r="F602">
        <v>135.1</v>
      </c>
      <c r="G602" s="2">
        <v>3.0000000000000001E-3</v>
      </c>
      <c r="H602">
        <v>-1684.8</v>
      </c>
      <c r="I602" s="2">
        <v>-3.3999999999999998E-3</v>
      </c>
      <c r="J602">
        <v>3712</v>
      </c>
      <c r="K602">
        <v>500006.38</v>
      </c>
      <c r="L602">
        <v>425911.85</v>
      </c>
      <c r="M602">
        <v>10</v>
      </c>
      <c r="N602">
        <v>-168.48</v>
      </c>
      <c r="O602" s="2">
        <v>-3.0000000000000001E-3</v>
      </c>
      <c r="P602" s="2">
        <v>5.5999999999999999E-3</v>
      </c>
      <c r="Q602" t="s">
        <v>18</v>
      </c>
      <c r="S602" t="str">
        <f t="shared" si="49"/>
        <v>Loss</v>
      </c>
      <c r="T602">
        <f t="shared" si="50"/>
        <v>2019</v>
      </c>
      <c r="U602" t="str">
        <f t="shared" si="51"/>
        <v>Jun</v>
      </c>
      <c r="V602" t="str">
        <f t="shared" si="52"/>
        <v>QTR2</v>
      </c>
      <c r="W602" t="str">
        <f t="shared" si="53"/>
        <v>2019-QTR2</v>
      </c>
    </row>
    <row r="603" spans="1:23" x14ac:dyDescent="0.35">
      <c r="A603" t="s">
        <v>161</v>
      </c>
      <c r="B603" t="s">
        <v>67</v>
      </c>
      <c r="C603" s="5">
        <v>43628.572916666664</v>
      </c>
      <c r="D603">
        <v>805.55</v>
      </c>
      <c r="E603" s="1">
        <v>43628.635416666664</v>
      </c>
      <c r="F603">
        <v>800.4</v>
      </c>
      <c r="G603" s="2">
        <v>-6.4000000000000003E-3</v>
      </c>
      <c r="H603">
        <v>3003.3</v>
      </c>
      <c r="I603" s="2">
        <v>6.0000000000000001E-3</v>
      </c>
      <c r="J603">
        <v>622</v>
      </c>
      <c r="K603">
        <v>501052.09</v>
      </c>
      <c r="L603">
        <v>428915.15</v>
      </c>
      <c r="M603">
        <v>7</v>
      </c>
      <c r="N603">
        <v>429.04</v>
      </c>
      <c r="O603" s="2">
        <v>-2.3999999999999998E-3</v>
      </c>
      <c r="P603" s="2">
        <v>6.4000000000000003E-3</v>
      </c>
      <c r="Q603" t="s">
        <v>18</v>
      </c>
      <c r="S603" t="str">
        <f t="shared" si="49"/>
        <v>Profit</v>
      </c>
      <c r="T603">
        <f t="shared" si="50"/>
        <v>2019</v>
      </c>
      <c r="U603" t="str">
        <f t="shared" si="51"/>
        <v>Jun</v>
      </c>
      <c r="V603" t="str">
        <f t="shared" si="52"/>
        <v>QTR2</v>
      </c>
      <c r="W603" t="str">
        <f t="shared" si="53"/>
        <v>2019-QTR2</v>
      </c>
    </row>
    <row r="604" spans="1:23" x14ac:dyDescent="0.35">
      <c r="A604" t="s">
        <v>208</v>
      </c>
      <c r="B604" t="s">
        <v>67</v>
      </c>
      <c r="C604" s="5">
        <v>43629.416666666664</v>
      </c>
      <c r="D604">
        <v>58.6</v>
      </c>
      <c r="E604" s="1">
        <v>43629.427083333336</v>
      </c>
      <c r="F604">
        <v>58.8</v>
      </c>
      <c r="G604" s="2">
        <v>3.3999999999999998E-3</v>
      </c>
      <c r="H604">
        <v>-1909.4</v>
      </c>
      <c r="I604" s="2">
        <v>-3.8E-3</v>
      </c>
      <c r="J604">
        <v>8547</v>
      </c>
      <c r="K604">
        <v>500854.19</v>
      </c>
      <c r="L604">
        <v>427005.75</v>
      </c>
      <c r="M604">
        <v>2</v>
      </c>
      <c r="N604">
        <v>-954.7</v>
      </c>
      <c r="O604" s="2">
        <v>-3.3999999999999998E-3</v>
      </c>
      <c r="P604" s="2">
        <v>6.0000000000000001E-3</v>
      </c>
      <c r="Q604" t="s">
        <v>18</v>
      </c>
      <c r="S604" t="str">
        <f t="shared" si="49"/>
        <v>Loss</v>
      </c>
      <c r="T604">
        <f t="shared" si="50"/>
        <v>2019</v>
      </c>
      <c r="U604" t="str">
        <f t="shared" si="51"/>
        <v>Jun</v>
      </c>
      <c r="V604" t="str">
        <f t="shared" si="52"/>
        <v>QTR2</v>
      </c>
      <c r="W604" t="str">
        <f t="shared" si="53"/>
        <v>2019-QTR2</v>
      </c>
    </row>
    <row r="605" spans="1:23" x14ac:dyDescent="0.35">
      <c r="A605" t="s">
        <v>71</v>
      </c>
      <c r="B605" t="s">
        <v>67</v>
      </c>
      <c r="C605" s="5">
        <v>43629.40625</v>
      </c>
      <c r="D605">
        <v>102.1</v>
      </c>
      <c r="E605" s="1">
        <v>43629.4375</v>
      </c>
      <c r="F605">
        <v>101.85</v>
      </c>
      <c r="G605" s="2">
        <v>-2.3999999999999998E-3</v>
      </c>
      <c r="H605">
        <v>1009.5</v>
      </c>
      <c r="I605" s="2">
        <v>2E-3</v>
      </c>
      <c r="J605">
        <v>4838</v>
      </c>
      <c r="K605">
        <v>493959.78</v>
      </c>
      <c r="L605">
        <v>428015.25</v>
      </c>
      <c r="M605">
        <v>4</v>
      </c>
      <c r="N605">
        <v>252.38</v>
      </c>
      <c r="O605" s="2">
        <v>-1.2200000000000001E-2</v>
      </c>
      <c r="P605" s="2">
        <v>1.7600000000000001E-2</v>
      </c>
      <c r="Q605" t="s">
        <v>18</v>
      </c>
      <c r="S605" t="str">
        <f t="shared" si="49"/>
        <v>Profit</v>
      </c>
      <c r="T605">
        <f t="shared" si="50"/>
        <v>2019</v>
      </c>
      <c r="U605" t="str">
        <f t="shared" si="51"/>
        <v>Jun</v>
      </c>
      <c r="V605" t="str">
        <f t="shared" si="52"/>
        <v>QTR2</v>
      </c>
      <c r="W605" t="str">
        <f t="shared" si="53"/>
        <v>2019-QTR2</v>
      </c>
    </row>
    <row r="606" spans="1:23" x14ac:dyDescent="0.35">
      <c r="A606" t="s">
        <v>79</v>
      </c>
      <c r="B606" t="s">
        <v>67</v>
      </c>
      <c r="C606" s="5">
        <v>43629.416666666664</v>
      </c>
      <c r="D606">
        <v>8.85</v>
      </c>
      <c r="E606" s="1">
        <v>43629.53125</v>
      </c>
      <c r="F606">
        <v>8.85</v>
      </c>
      <c r="G606" s="2">
        <v>0</v>
      </c>
      <c r="H606">
        <v>-200</v>
      </c>
      <c r="I606" s="2">
        <v>-4.0000000000000002E-4</v>
      </c>
      <c r="J606">
        <v>56818</v>
      </c>
      <c r="K606">
        <v>502839.31</v>
      </c>
      <c r="L606">
        <v>427815.25</v>
      </c>
      <c r="M606">
        <v>12</v>
      </c>
      <c r="N606">
        <v>-16.670000000000002</v>
      </c>
      <c r="O606" s="2">
        <v>-5.5999999999999999E-3</v>
      </c>
      <c r="P606" s="2">
        <v>1.6899999999999998E-2</v>
      </c>
      <c r="Q606" t="s">
        <v>18</v>
      </c>
      <c r="S606" t="str">
        <f t="shared" si="49"/>
        <v>Loss</v>
      </c>
      <c r="T606">
        <f t="shared" si="50"/>
        <v>2019</v>
      </c>
      <c r="U606" t="str">
        <f t="shared" si="51"/>
        <v>Jun</v>
      </c>
      <c r="V606" t="str">
        <f t="shared" si="52"/>
        <v>QTR2</v>
      </c>
      <c r="W606" t="str">
        <f t="shared" si="53"/>
        <v>2019-QTR2</v>
      </c>
    </row>
    <row r="607" spans="1:23" x14ac:dyDescent="0.35">
      <c r="A607" t="s">
        <v>87</v>
      </c>
      <c r="B607" t="s">
        <v>67</v>
      </c>
      <c r="C607" s="5">
        <v>43629.4375</v>
      </c>
      <c r="D607">
        <v>35.5</v>
      </c>
      <c r="E607" s="1">
        <v>43629.53125</v>
      </c>
      <c r="F607">
        <v>35.450000000000003</v>
      </c>
      <c r="G607" s="2">
        <v>-1.4E-3</v>
      </c>
      <c r="H607">
        <v>500.3</v>
      </c>
      <c r="I607" s="2">
        <v>1E-3</v>
      </c>
      <c r="J607">
        <v>14006</v>
      </c>
      <c r="K607">
        <v>497213</v>
      </c>
      <c r="L607">
        <v>428315.55</v>
      </c>
      <c r="M607">
        <v>10</v>
      </c>
      <c r="N607">
        <v>50.03</v>
      </c>
      <c r="O607" s="2">
        <v>-5.5999999999999999E-3</v>
      </c>
      <c r="P607" s="2">
        <v>1.41E-2</v>
      </c>
      <c r="Q607" t="s">
        <v>18</v>
      </c>
      <c r="S607" t="str">
        <f t="shared" si="49"/>
        <v>Profit</v>
      </c>
      <c r="T607">
        <f t="shared" si="50"/>
        <v>2019</v>
      </c>
      <c r="U607" t="str">
        <f t="shared" si="51"/>
        <v>Jun</v>
      </c>
      <c r="V607" t="str">
        <f t="shared" si="52"/>
        <v>QTR2</v>
      </c>
      <c r="W607" t="str">
        <f t="shared" si="53"/>
        <v>2019-QTR2</v>
      </c>
    </row>
    <row r="608" spans="1:23" x14ac:dyDescent="0.35">
      <c r="A608" t="s">
        <v>148</v>
      </c>
      <c r="B608" t="s">
        <v>67</v>
      </c>
      <c r="C608" s="5">
        <v>43629.395833333336</v>
      </c>
      <c r="D608">
        <v>75.45</v>
      </c>
      <c r="E608" s="1">
        <v>43629.5625</v>
      </c>
      <c r="F608">
        <v>78.05</v>
      </c>
      <c r="G608" s="2">
        <v>3.4500000000000003E-2</v>
      </c>
      <c r="H608">
        <v>-17139</v>
      </c>
      <c r="I608" s="2">
        <v>-3.49E-2</v>
      </c>
      <c r="J608">
        <v>6515</v>
      </c>
      <c r="K608">
        <v>491556.72</v>
      </c>
      <c r="L608">
        <v>411176.55</v>
      </c>
      <c r="M608">
        <v>17</v>
      </c>
      <c r="N608">
        <v>-1008.18</v>
      </c>
      <c r="O608" s="2">
        <v>-3.4500000000000003E-2</v>
      </c>
      <c r="P608" s="2">
        <v>3.5799999999999998E-2</v>
      </c>
      <c r="Q608" t="s">
        <v>18</v>
      </c>
      <c r="S608" t="str">
        <f t="shared" si="49"/>
        <v>Loss</v>
      </c>
      <c r="T608">
        <f t="shared" si="50"/>
        <v>2019</v>
      </c>
      <c r="U608" t="str">
        <f t="shared" si="51"/>
        <v>Jun</v>
      </c>
      <c r="V608" t="str">
        <f t="shared" si="52"/>
        <v>QTR2</v>
      </c>
      <c r="W608" t="str">
        <f t="shared" si="53"/>
        <v>2019-QTR2</v>
      </c>
    </row>
    <row r="609" spans="1:23" x14ac:dyDescent="0.35">
      <c r="A609" t="s">
        <v>201</v>
      </c>
      <c r="B609" t="s">
        <v>67</v>
      </c>
      <c r="C609" s="5">
        <v>43629.572916666664</v>
      </c>
      <c r="D609">
        <v>421.35</v>
      </c>
      <c r="E609" s="1">
        <v>43629.59375</v>
      </c>
      <c r="F609">
        <v>422.1</v>
      </c>
      <c r="G609" s="2">
        <v>1.8E-3</v>
      </c>
      <c r="H609">
        <v>-1087.25</v>
      </c>
      <c r="I609" s="2">
        <v>-2.2000000000000001E-3</v>
      </c>
      <c r="J609">
        <v>1183</v>
      </c>
      <c r="K609">
        <v>498457.06</v>
      </c>
      <c r="L609">
        <v>410089.3</v>
      </c>
      <c r="M609">
        <v>3</v>
      </c>
      <c r="N609">
        <v>-362.42</v>
      </c>
      <c r="O609" s="2">
        <v>-3.7000000000000002E-3</v>
      </c>
      <c r="P609" s="2">
        <v>8.0000000000000004E-4</v>
      </c>
      <c r="Q609" t="s">
        <v>18</v>
      </c>
      <c r="S609" t="str">
        <f t="shared" si="49"/>
        <v>Loss</v>
      </c>
      <c r="T609">
        <f t="shared" si="50"/>
        <v>2019</v>
      </c>
      <c r="U609" t="str">
        <f t="shared" si="51"/>
        <v>Jun</v>
      </c>
      <c r="V609" t="str">
        <f t="shared" si="52"/>
        <v>QTR2</v>
      </c>
      <c r="W609" t="str">
        <f t="shared" si="53"/>
        <v>2019-QTR2</v>
      </c>
    </row>
    <row r="610" spans="1:23" x14ac:dyDescent="0.35">
      <c r="A610" t="s">
        <v>130</v>
      </c>
      <c r="B610" t="s">
        <v>67</v>
      </c>
      <c r="C610" s="5">
        <v>43629.427083333336</v>
      </c>
      <c r="D610">
        <v>970.9</v>
      </c>
      <c r="E610" s="1">
        <v>43629.635416666664</v>
      </c>
      <c r="F610">
        <v>968.6</v>
      </c>
      <c r="G610" s="2">
        <v>-2.3999999999999998E-3</v>
      </c>
      <c r="H610">
        <v>984.5</v>
      </c>
      <c r="I610" s="2">
        <v>2E-3</v>
      </c>
      <c r="J610">
        <v>515</v>
      </c>
      <c r="K610">
        <v>500013.5</v>
      </c>
      <c r="L610">
        <v>411073.8</v>
      </c>
      <c r="M610">
        <v>21</v>
      </c>
      <c r="N610">
        <v>46.88</v>
      </c>
      <c r="O610" s="2">
        <v>-6.9999999999999999E-4</v>
      </c>
      <c r="P610" s="2">
        <v>7.0000000000000001E-3</v>
      </c>
      <c r="Q610" t="s">
        <v>18</v>
      </c>
      <c r="S610" t="str">
        <f t="shared" si="49"/>
        <v>Profit</v>
      </c>
      <c r="T610">
        <f t="shared" si="50"/>
        <v>2019</v>
      </c>
      <c r="U610" t="str">
        <f t="shared" si="51"/>
        <v>Jun</v>
      </c>
      <c r="V610" t="str">
        <f t="shared" si="52"/>
        <v>QTR2</v>
      </c>
      <c r="W610" t="str">
        <f t="shared" si="53"/>
        <v>2019-QTR2</v>
      </c>
    </row>
    <row r="611" spans="1:23" x14ac:dyDescent="0.35">
      <c r="A611" t="s">
        <v>164</v>
      </c>
      <c r="B611" t="s">
        <v>17</v>
      </c>
      <c r="C611" s="5">
        <v>43629.541666666664</v>
      </c>
      <c r="D611">
        <v>51.2</v>
      </c>
      <c r="E611" s="1">
        <v>43629.635416666664</v>
      </c>
      <c r="F611">
        <v>51.55</v>
      </c>
      <c r="G611" s="2">
        <v>6.7999999999999996E-3</v>
      </c>
      <c r="H611">
        <v>3221.25</v>
      </c>
      <c r="I611" s="2">
        <v>6.4000000000000003E-3</v>
      </c>
      <c r="J611">
        <v>9775</v>
      </c>
      <c r="K611">
        <v>500480</v>
      </c>
      <c r="L611">
        <v>414295.05</v>
      </c>
      <c r="M611">
        <v>10</v>
      </c>
      <c r="N611">
        <v>322.12</v>
      </c>
      <c r="O611" s="2">
        <v>-1E-3</v>
      </c>
      <c r="P611" s="2">
        <v>1.5599999999999999E-2</v>
      </c>
      <c r="Q611" t="s">
        <v>18</v>
      </c>
      <c r="S611" t="str">
        <f t="shared" si="49"/>
        <v>Profit</v>
      </c>
      <c r="T611">
        <f t="shared" si="50"/>
        <v>2019</v>
      </c>
      <c r="U611" t="str">
        <f t="shared" si="51"/>
        <v>Jun</v>
      </c>
      <c r="V611" t="str">
        <f t="shared" si="52"/>
        <v>QTR2</v>
      </c>
      <c r="W611" t="str">
        <f t="shared" si="53"/>
        <v>2019-QTR2</v>
      </c>
    </row>
    <row r="612" spans="1:23" x14ac:dyDescent="0.35">
      <c r="A612" t="s">
        <v>136</v>
      </c>
      <c r="B612" t="s">
        <v>17</v>
      </c>
      <c r="C612" s="5">
        <v>43629.5625</v>
      </c>
      <c r="D612">
        <v>680.75</v>
      </c>
      <c r="E612" s="1">
        <v>43629.635416666664</v>
      </c>
      <c r="F612">
        <v>697.8</v>
      </c>
      <c r="G612" s="2">
        <v>2.5000000000000001E-2</v>
      </c>
      <c r="H612">
        <v>12519.3</v>
      </c>
      <c r="I612" s="2">
        <v>2.47E-2</v>
      </c>
      <c r="J612">
        <v>746</v>
      </c>
      <c r="K612">
        <v>507839.5</v>
      </c>
      <c r="L612">
        <v>426814.35</v>
      </c>
      <c r="M612">
        <v>8</v>
      </c>
      <c r="N612">
        <v>1564.91</v>
      </c>
      <c r="O612" s="2">
        <v>-2.1999999999999999E-2</v>
      </c>
      <c r="P612" s="2">
        <v>2.6499999999999999E-2</v>
      </c>
      <c r="Q612" t="s">
        <v>18</v>
      </c>
      <c r="S612" t="str">
        <f t="shared" si="49"/>
        <v>Profit</v>
      </c>
      <c r="T612">
        <f t="shared" si="50"/>
        <v>2019</v>
      </c>
      <c r="U612" t="str">
        <f t="shared" si="51"/>
        <v>Jun</v>
      </c>
      <c r="V612" t="str">
        <f t="shared" si="52"/>
        <v>QTR2</v>
      </c>
      <c r="W612" t="str">
        <f t="shared" si="53"/>
        <v>2019-QTR2</v>
      </c>
    </row>
    <row r="613" spans="1:23" x14ac:dyDescent="0.35">
      <c r="A613" t="s">
        <v>68</v>
      </c>
      <c r="B613" t="s">
        <v>67</v>
      </c>
      <c r="C613" s="5">
        <v>43629.59375</v>
      </c>
      <c r="D613">
        <v>65.7</v>
      </c>
      <c r="E613" s="1">
        <v>43629.635416666664</v>
      </c>
      <c r="F613">
        <v>66</v>
      </c>
      <c r="G613" s="2">
        <v>4.5999999999999999E-3</v>
      </c>
      <c r="H613">
        <v>-2472.8000000000002</v>
      </c>
      <c r="I613" s="2">
        <v>-5.0000000000000001E-3</v>
      </c>
      <c r="J613">
        <v>7576</v>
      </c>
      <c r="K613">
        <v>497743.19</v>
      </c>
      <c r="L613">
        <v>424341.55</v>
      </c>
      <c r="M613">
        <v>5</v>
      </c>
      <c r="N613">
        <v>-494.56</v>
      </c>
      <c r="O613" s="2">
        <v>-9.1000000000000004E-3</v>
      </c>
      <c r="P613" s="2">
        <v>8.0000000000000004E-4</v>
      </c>
      <c r="Q613" t="s">
        <v>18</v>
      </c>
      <c r="S613" t="str">
        <f t="shared" si="49"/>
        <v>Loss</v>
      </c>
      <c r="T613">
        <f t="shared" si="50"/>
        <v>2019</v>
      </c>
      <c r="U613" t="str">
        <f t="shared" si="51"/>
        <v>Jun</v>
      </c>
      <c r="V613" t="str">
        <f t="shared" si="52"/>
        <v>QTR2</v>
      </c>
      <c r="W613" t="str">
        <f t="shared" si="53"/>
        <v>2019-QTR2</v>
      </c>
    </row>
    <row r="614" spans="1:23" x14ac:dyDescent="0.35">
      <c r="A614" t="s">
        <v>211</v>
      </c>
      <c r="B614" t="s">
        <v>17</v>
      </c>
      <c r="C614" s="5">
        <v>43630.416666666664</v>
      </c>
      <c r="D614">
        <v>803.8</v>
      </c>
      <c r="E614" s="1">
        <v>43630.4375</v>
      </c>
      <c r="F614">
        <v>798.95</v>
      </c>
      <c r="G614" s="2">
        <v>-6.0000000000000001E-3</v>
      </c>
      <c r="H614">
        <v>-3216.7</v>
      </c>
      <c r="I614" s="2">
        <v>-6.4000000000000003E-3</v>
      </c>
      <c r="J614">
        <v>622</v>
      </c>
      <c r="K614">
        <v>499963.59</v>
      </c>
      <c r="L614">
        <v>421124.85</v>
      </c>
      <c r="M614">
        <v>3</v>
      </c>
      <c r="N614">
        <v>-1072.23</v>
      </c>
      <c r="O614" s="2">
        <v>-6.1999999999999998E-3</v>
      </c>
      <c r="P614" s="2">
        <v>4.0000000000000002E-4</v>
      </c>
      <c r="Q614" t="s">
        <v>18</v>
      </c>
      <c r="S614" t="str">
        <f t="shared" si="49"/>
        <v>Loss</v>
      </c>
      <c r="T614">
        <f t="shared" si="50"/>
        <v>2019</v>
      </c>
      <c r="U614" t="str">
        <f t="shared" si="51"/>
        <v>Jun</v>
      </c>
      <c r="V614" t="str">
        <f t="shared" si="52"/>
        <v>QTR2</v>
      </c>
      <c r="W614" t="str">
        <f t="shared" si="53"/>
        <v>2019-QTR2</v>
      </c>
    </row>
    <row r="615" spans="1:23" x14ac:dyDescent="0.35">
      <c r="A615" t="s">
        <v>207</v>
      </c>
      <c r="B615" t="s">
        <v>17</v>
      </c>
      <c r="C615" s="5">
        <v>43630.427083333336</v>
      </c>
      <c r="D615">
        <v>263.10000000000002</v>
      </c>
      <c r="E615" s="1">
        <v>43630.447916666664</v>
      </c>
      <c r="F615">
        <v>261</v>
      </c>
      <c r="G615" s="2">
        <v>-8.0000000000000002E-3</v>
      </c>
      <c r="H615">
        <v>-4196.3</v>
      </c>
      <c r="I615" s="2">
        <v>-8.3999999999999995E-3</v>
      </c>
      <c r="J615">
        <v>1903</v>
      </c>
      <c r="K615">
        <v>500679.31</v>
      </c>
      <c r="L615">
        <v>416928.55</v>
      </c>
      <c r="M615">
        <v>3</v>
      </c>
      <c r="N615">
        <v>-1398.77</v>
      </c>
      <c r="O615" s="2">
        <v>-8.0000000000000002E-3</v>
      </c>
      <c r="P615" s="2">
        <v>2.0999999999999999E-3</v>
      </c>
      <c r="Q615" t="s">
        <v>18</v>
      </c>
      <c r="S615" t="str">
        <f t="shared" si="49"/>
        <v>Loss</v>
      </c>
      <c r="T615">
        <f t="shared" si="50"/>
        <v>2019</v>
      </c>
      <c r="U615" t="str">
        <f t="shared" si="51"/>
        <v>Jun</v>
      </c>
      <c r="V615" t="str">
        <f t="shared" si="52"/>
        <v>QTR2</v>
      </c>
      <c r="W615" t="str">
        <f t="shared" si="53"/>
        <v>2019-QTR2</v>
      </c>
    </row>
    <row r="616" spans="1:23" x14ac:dyDescent="0.35">
      <c r="A616" t="s">
        <v>125</v>
      </c>
      <c r="B616" t="s">
        <v>17</v>
      </c>
      <c r="C616" s="5">
        <v>43630.4375</v>
      </c>
      <c r="D616">
        <v>135.35</v>
      </c>
      <c r="E616" s="1">
        <v>43630.5</v>
      </c>
      <c r="F616">
        <v>135.15</v>
      </c>
      <c r="G616" s="2">
        <v>-1.5E-3</v>
      </c>
      <c r="H616">
        <v>-939.6</v>
      </c>
      <c r="I616" s="2">
        <v>-1.9E-3</v>
      </c>
      <c r="J616">
        <v>3698</v>
      </c>
      <c r="K616">
        <v>500524.31</v>
      </c>
      <c r="L616">
        <v>415988.95</v>
      </c>
      <c r="M616">
        <v>7</v>
      </c>
      <c r="N616">
        <v>-134.22999999999999</v>
      </c>
      <c r="O616" s="2">
        <v>-1.5E-3</v>
      </c>
      <c r="P616" s="2">
        <v>2.5999999999999999E-3</v>
      </c>
      <c r="Q616" t="s">
        <v>18</v>
      </c>
      <c r="S616" t="str">
        <f t="shared" si="49"/>
        <v>Loss</v>
      </c>
      <c r="T616">
        <f t="shared" si="50"/>
        <v>2019</v>
      </c>
      <c r="U616" t="str">
        <f t="shared" si="51"/>
        <v>Jun</v>
      </c>
      <c r="V616" t="str">
        <f t="shared" si="52"/>
        <v>QTR2</v>
      </c>
      <c r="W616" t="str">
        <f t="shared" si="53"/>
        <v>2019-QTR2</v>
      </c>
    </row>
    <row r="617" spans="1:23" x14ac:dyDescent="0.35">
      <c r="A617" t="s">
        <v>172</v>
      </c>
      <c r="B617" t="s">
        <v>67</v>
      </c>
      <c r="C617" s="5">
        <v>43630.46875</v>
      </c>
      <c r="D617">
        <v>468.45</v>
      </c>
      <c r="E617" s="1">
        <v>43630.53125</v>
      </c>
      <c r="F617">
        <v>470.5</v>
      </c>
      <c r="G617" s="2">
        <v>4.4000000000000003E-3</v>
      </c>
      <c r="H617">
        <v>-2387.35</v>
      </c>
      <c r="I617" s="2">
        <v>-4.7999999999999996E-3</v>
      </c>
      <c r="J617">
        <v>1067</v>
      </c>
      <c r="K617">
        <v>499836.15999999997</v>
      </c>
      <c r="L617">
        <v>413601.6</v>
      </c>
      <c r="M617">
        <v>7</v>
      </c>
      <c r="N617">
        <v>-341.05</v>
      </c>
      <c r="O617" s="2">
        <v>-4.4000000000000003E-3</v>
      </c>
      <c r="P617" s="2">
        <v>4.1999999999999997E-3</v>
      </c>
      <c r="Q617" t="s">
        <v>18</v>
      </c>
      <c r="S617" t="str">
        <f t="shared" si="49"/>
        <v>Loss</v>
      </c>
      <c r="T617">
        <f t="shared" si="50"/>
        <v>2019</v>
      </c>
      <c r="U617" t="str">
        <f t="shared" si="51"/>
        <v>Jun</v>
      </c>
      <c r="V617" t="str">
        <f t="shared" si="52"/>
        <v>QTR2</v>
      </c>
      <c r="W617" t="str">
        <f t="shared" si="53"/>
        <v>2019-QTR2</v>
      </c>
    </row>
    <row r="618" spans="1:23" x14ac:dyDescent="0.35">
      <c r="A618" t="s">
        <v>177</v>
      </c>
      <c r="B618" t="s">
        <v>67</v>
      </c>
      <c r="C618" s="5">
        <v>43630.46875</v>
      </c>
      <c r="D618">
        <v>334.5</v>
      </c>
      <c r="E618" s="1">
        <v>43630.541666666664</v>
      </c>
      <c r="F618">
        <v>334.45</v>
      </c>
      <c r="G618" s="2">
        <v>-1E-4</v>
      </c>
      <c r="H618">
        <v>-125.35</v>
      </c>
      <c r="I618" s="2">
        <v>-2.9999999999999997E-4</v>
      </c>
      <c r="J618">
        <v>1493</v>
      </c>
      <c r="K618">
        <v>499408.5</v>
      </c>
      <c r="L618">
        <v>413476.25</v>
      </c>
      <c r="M618">
        <v>8</v>
      </c>
      <c r="N618">
        <v>-15.67</v>
      </c>
      <c r="O618" s="2">
        <v>-5.1000000000000004E-3</v>
      </c>
      <c r="P618" s="2">
        <v>2.4500000000000001E-2</v>
      </c>
      <c r="Q618" t="s">
        <v>18</v>
      </c>
      <c r="S618" t="str">
        <f t="shared" si="49"/>
        <v>Loss</v>
      </c>
      <c r="T618">
        <f t="shared" si="50"/>
        <v>2019</v>
      </c>
      <c r="U618" t="str">
        <f t="shared" si="51"/>
        <v>Jun</v>
      </c>
      <c r="V618" t="str">
        <f t="shared" si="52"/>
        <v>QTR2</v>
      </c>
      <c r="W618" t="str">
        <f t="shared" si="53"/>
        <v>2019-QTR2</v>
      </c>
    </row>
    <row r="619" spans="1:23" x14ac:dyDescent="0.35">
      <c r="A619" t="s">
        <v>212</v>
      </c>
      <c r="B619" t="s">
        <v>17</v>
      </c>
      <c r="C619" s="5">
        <v>43630.541666666664</v>
      </c>
      <c r="D619">
        <v>155</v>
      </c>
      <c r="E619" s="1">
        <v>43630.572916666664</v>
      </c>
      <c r="F619">
        <v>153.9</v>
      </c>
      <c r="G619" s="2">
        <v>-7.1000000000000004E-3</v>
      </c>
      <c r="H619">
        <v>-3750.8</v>
      </c>
      <c r="I619" s="2">
        <v>-7.4999999999999997E-3</v>
      </c>
      <c r="J619">
        <v>3228</v>
      </c>
      <c r="K619">
        <v>500340</v>
      </c>
      <c r="L619">
        <v>409725.45</v>
      </c>
      <c r="M619">
        <v>4</v>
      </c>
      <c r="N619">
        <v>-937.7</v>
      </c>
      <c r="O619" s="2">
        <v>-7.1000000000000004E-3</v>
      </c>
      <c r="P619" s="2">
        <v>3.5000000000000001E-3</v>
      </c>
      <c r="Q619" t="s">
        <v>18</v>
      </c>
      <c r="S619" t="str">
        <f t="shared" si="49"/>
        <v>Loss</v>
      </c>
      <c r="T619">
        <f t="shared" si="50"/>
        <v>2019</v>
      </c>
      <c r="U619" t="str">
        <f t="shared" si="51"/>
        <v>Jun</v>
      </c>
      <c r="V619" t="str">
        <f t="shared" si="52"/>
        <v>QTR2</v>
      </c>
      <c r="W619" t="str">
        <f t="shared" si="53"/>
        <v>2019-QTR2</v>
      </c>
    </row>
    <row r="620" spans="1:23" x14ac:dyDescent="0.35">
      <c r="A620" t="s">
        <v>170</v>
      </c>
      <c r="B620" t="s">
        <v>67</v>
      </c>
      <c r="C620" s="5">
        <v>43630.4375</v>
      </c>
      <c r="D620">
        <v>497.2</v>
      </c>
      <c r="E620" s="1">
        <v>43630.604166666664</v>
      </c>
      <c r="F620">
        <v>502.55</v>
      </c>
      <c r="G620" s="2">
        <v>1.0800000000000001E-2</v>
      </c>
      <c r="H620">
        <v>-5587.45</v>
      </c>
      <c r="I620" s="2">
        <v>-1.12E-2</v>
      </c>
      <c r="J620">
        <v>1007</v>
      </c>
      <c r="K620">
        <v>500680.41</v>
      </c>
      <c r="L620">
        <v>404138</v>
      </c>
      <c r="M620">
        <v>17</v>
      </c>
      <c r="N620">
        <v>-328.67</v>
      </c>
      <c r="O620" s="2">
        <v>-1.0800000000000001E-2</v>
      </c>
      <c r="P620" s="2">
        <v>1.8E-3</v>
      </c>
      <c r="Q620" t="s">
        <v>18</v>
      </c>
      <c r="S620" t="str">
        <f t="shared" si="49"/>
        <v>Loss</v>
      </c>
      <c r="T620">
        <f t="shared" si="50"/>
        <v>2019</v>
      </c>
      <c r="U620" t="str">
        <f t="shared" si="51"/>
        <v>Jun</v>
      </c>
      <c r="V620" t="str">
        <f t="shared" si="52"/>
        <v>QTR2</v>
      </c>
      <c r="W620" t="str">
        <f t="shared" si="53"/>
        <v>2019-QTR2</v>
      </c>
    </row>
    <row r="621" spans="1:23" x14ac:dyDescent="0.35">
      <c r="A621" t="s">
        <v>94</v>
      </c>
      <c r="B621" t="s">
        <v>17</v>
      </c>
      <c r="C621" s="5">
        <v>43630.5</v>
      </c>
      <c r="D621">
        <v>35.200000000000003</v>
      </c>
      <c r="E621" s="1">
        <v>43630.625</v>
      </c>
      <c r="F621">
        <v>35</v>
      </c>
      <c r="G621" s="2">
        <v>-5.7000000000000002E-3</v>
      </c>
      <c r="H621">
        <v>-3041</v>
      </c>
      <c r="I621" s="2">
        <v>-6.1000000000000004E-3</v>
      </c>
      <c r="J621">
        <v>14205</v>
      </c>
      <c r="K621">
        <v>500016</v>
      </c>
      <c r="L621">
        <v>401097</v>
      </c>
      <c r="M621">
        <v>13</v>
      </c>
      <c r="N621">
        <v>-233.92</v>
      </c>
      <c r="O621" s="2">
        <v>-5.7000000000000002E-3</v>
      </c>
      <c r="P621" s="2">
        <v>1.2800000000000001E-2</v>
      </c>
      <c r="Q621" t="s">
        <v>18</v>
      </c>
      <c r="S621" t="str">
        <f t="shared" si="49"/>
        <v>Loss</v>
      </c>
      <c r="T621">
        <f t="shared" si="50"/>
        <v>2019</v>
      </c>
      <c r="U621" t="str">
        <f t="shared" si="51"/>
        <v>Jun</v>
      </c>
      <c r="V621" t="str">
        <f t="shared" si="52"/>
        <v>QTR2</v>
      </c>
      <c r="W621" t="str">
        <f t="shared" si="53"/>
        <v>2019-QTR2</v>
      </c>
    </row>
    <row r="622" spans="1:23" x14ac:dyDescent="0.35">
      <c r="A622" t="s">
        <v>168</v>
      </c>
      <c r="B622" t="s">
        <v>17</v>
      </c>
      <c r="C622" s="5">
        <v>43630.53125</v>
      </c>
      <c r="D622">
        <v>73.7</v>
      </c>
      <c r="E622" s="1">
        <v>43630.625</v>
      </c>
      <c r="F622">
        <v>73.349999999999994</v>
      </c>
      <c r="G622" s="2">
        <v>-4.7000000000000002E-3</v>
      </c>
      <c r="H622">
        <v>-2587.35</v>
      </c>
      <c r="I622" s="2">
        <v>-5.1000000000000004E-3</v>
      </c>
      <c r="J622">
        <v>6821</v>
      </c>
      <c r="K622">
        <v>502707.69</v>
      </c>
      <c r="L622">
        <v>398509.65</v>
      </c>
      <c r="M622">
        <v>10</v>
      </c>
      <c r="N622">
        <v>-258.74</v>
      </c>
      <c r="O622" s="2">
        <v>-5.4000000000000003E-3</v>
      </c>
      <c r="P622" s="2">
        <v>8.8000000000000005E-3</v>
      </c>
      <c r="Q622" t="s">
        <v>18</v>
      </c>
      <c r="S622" t="str">
        <f t="shared" si="49"/>
        <v>Loss</v>
      </c>
      <c r="T622">
        <f t="shared" si="50"/>
        <v>2019</v>
      </c>
      <c r="U622" t="str">
        <f t="shared" si="51"/>
        <v>Jun</v>
      </c>
      <c r="V622" t="str">
        <f t="shared" si="52"/>
        <v>QTR2</v>
      </c>
      <c r="W622" t="str">
        <f t="shared" si="53"/>
        <v>2019-QTR2</v>
      </c>
    </row>
    <row r="623" spans="1:23" x14ac:dyDescent="0.35">
      <c r="A623" t="s">
        <v>183</v>
      </c>
      <c r="B623" t="s">
        <v>17</v>
      </c>
      <c r="C623" s="5">
        <v>43630.604166666664</v>
      </c>
      <c r="D623">
        <v>27.6</v>
      </c>
      <c r="E623" s="1">
        <v>43630.625</v>
      </c>
      <c r="F623">
        <v>27.5</v>
      </c>
      <c r="G623" s="2">
        <v>-3.5999999999999999E-3</v>
      </c>
      <c r="H623">
        <v>-2014.9</v>
      </c>
      <c r="I623" s="2">
        <v>-4.0000000000000001E-3</v>
      </c>
      <c r="J623">
        <v>18149</v>
      </c>
      <c r="K623">
        <v>500912.41</v>
      </c>
      <c r="L623">
        <v>396494.75</v>
      </c>
      <c r="M623">
        <v>3</v>
      </c>
      <c r="N623">
        <v>-671.63</v>
      </c>
      <c r="O623" s="2">
        <v>-3.5999999999999999E-3</v>
      </c>
      <c r="P623" s="2">
        <v>5.4000000000000003E-3</v>
      </c>
      <c r="Q623" t="s">
        <v>18</v>
      </c>
      <c r="S623" t="str">
        <f t="shared" si="49"/>
        <v>Loss</v>
      </c>
      <c r="T623">
        <f t="shared" si="50"/>
        <v>2019</v>
      </c>
      <c r="U623" t="str">
        <f t="shared" si="51"/>
        <v>Jun</v>
      </c>
      <c r="V623" t="str">
        <f t="shared" si="52"/>
        <v>QTR2</v>
      </c>
      <c r="W623" t="str">
        <f t="shared" si="53"/>
        <v>2019-QTR2</v>
      </c>
    </row>
    <row r="624" spans="1:23" x14ac:dyDescent="0.35">
      <c r="A624" t="s">
        <v>165</v>
      </c>
      <c r="B624" t="s">
        <v>67</v>
      </c>
      <c r="C624" s="5">
        <v>43630.604166666664</v>
      </c>
      <c r="D624">
        <v>356.1</v>
      </c>
      <c r="E624" s="1">
        <v>43630.635416666664</v>
      </c>
      <c r="F624">
        <v>355.05</v>
      </c>
      <c r="G624" s="2">
        <v>-2.8999999999999998E-3</v>
      </c>
      <c r="H624">
        <v>1266.8499999999999</v>
      </c>
      <c r="I624" s="2">
        <v>2.5000000000000001E-3</v>
      </c>
      <c r="J624">
        <v>1397</v>
      </c>
      <c r="K624">
        <v>497471.72</v>
      </c>
      <c r="L624">
        <v>397761.6</v>
      </c>
      <c r="M624">
        <v>4</v>
      </c>
      <c r="N624">
        <v>316.70999999999998</v>
      </c>
      <c r="O624" s="2">
        <v>-5.3E-3</v>
      </c>
      <c r="P624" s="2">
        <v>8.3000000000000001E-3</v>
      </c>
      <c r="Q624" t="s">
        <v>18</v>
      </c>
      <c r="S624" t="str">
        <f t="shared" si="49"/>
        <v>Profit</v>
      </c>
      <c r="T624">
        <f t="shared" si="50"/>
        <v>2019</v>
      </c>
      <c r="U624" t="str">
        <f t="shared" si="51"/>
        <v>Jun</v>
      </c>
      <c r="V624" t="str">
        <f t="shared" si="52"/>
        <v>QTR2</v>
      </c>
      <c r="W624" t="str">
        <f t="shared" si="53"/>
        <v>2019-QTR2</v>
      </c>
    </row>
    <row r="625" spans="1:23" x14ac:dyDescent="0.35">
      <c r="A625" t="s">
        <v>89</v>
      </c>
      <c r="B625" t="s">
        <v>67</v>
      </c>
      <c r="C625" s="5">
        <v>43633.40625</v>
      </c>
      <c r="D625">
        <v>134.44999999999999</v>
      </c>
      <c r="E625" s="1">
        <v>43633.416666666664</v>
      </c>
      <c r="F625">
        <v>135.19999999999999</v>
      </c>
      <c r="G625" s="2">
        <v>5.5999999999999999E-3</v>
      </c>
      <c r="H625">
        <v>-2986.25</v>
      </c>
      <c r="I625" s="2">
        <v>-6.0000000000000001E-3</v>
      </c>
      <c r="J625">
        <v>3715</v>
      </c>
      <c r="K625">
        <v>499481.75</v>
      </c>
      <c r="L625">
        <v>394775.35</v>
      </c>
      <c r="M625">
        <v>2</v>
      </c>
      <c r="N625">
        <v>-1493.13</v>
      </c>
      <c r="O625" s="2">
        <v>-5.5999999999999999E-3</v>
      </c>
      <c r="P625" s="2">
        <v>6.9999999999999999E-4</v>
      </c>
      <c r="Q625" t="s">
        <v>18</v>
      </c>
      <c r="S625" t="str">
        <f t="shared" si="49"/>
        <v>Loss</v>
      </c>
      <c r="T625">
        <f t="shared" si="50"/>
        <v>2019</v>
      </c>
      <c r="U625" t="str">
        <f t="shared" si="51"/>
        <v>Jun</v>
      </c>
      <c r="V625" t="str">
        <f t="shared" si="52"/>
        <v>QTR2</v>
      </c>
      <c r="W625" t="str">
        <f t="shared" si="53"/>
        <v>2019-QTR2</v>
      </c>
    </row>
    <row r="626" spans="1:23" x14ac:dyDescent="0.35">
      <c r="A626" t="s">
        <v>99</v>
      </c>
      <c r="B626" t="s">
        <v>67</v>
      </c>
      <c r="C626" s="5">
        <v>43633.416666666664</v>
      </c>
      <c r="D626">
        <v>532.79999999999995</v>
      </c>
      <c r="E626" s="1">
        <v>43633.427083333336</v>
      </c>
      <c r="F626">
        <v>534</v>
      </c>
      <c r="G626" s="2">
        <v>2.3E-3</v>
      </c>
      <c r="H626">
        <v>-1325.6</v>
      </c>
      <c r="I626" s="2">
        <v>-2.7000000000000001E-3</v>
      </c>
      <c r="J626">
        <v>938</v>
      </c>
      <c r="K626">
        <v>499766.38</v>
      </c>
      <c r="L626">
        <v>393449.75</v>
      </c>
      <c r="M626">
        <v>2</v>
      </c>
      <c r="N626">
        <v>-662.8</v>
      </c>
      <c r="O626" s="2">
        <v>-2.3E-3</v>
      </c>
      <c r="P626" s="2">
        <v>1.4E-3</v>
      </c>
      <c r="Q626" t="s">
        <v>18</v>
      </c>
      <c r="S626" t="str">
        <f t="shared" si="49"/>
        <v>Loss</v>
      </c>
      <c r="T626">
        <f t="shared" si="50"/>
        <v>2019</v>
      </c>
      <c r="U626" t="str">
        <f t="shared" si="51"/>
        <v>Jun</v>
      </c>
      <c r="V626" t="str">
        <f t="shared" si="52"/>
        <v>QTR2</v>
      </c>
      <c r="W626" t="str">
        <f t="shared" si="53"/>
        <v>2019-QTR2</v>
      </c>
    </row>
    <row r="627" spans="1:23" x14ac:dyDescent="0.35">
      <c r="A627" t="s">
        <v>95</v>
      </c>
      <c r="B627" t="s">
        <v>67</v>
      </c>
      <c r="C627" s="5">
        <v>43633.427083333336</v>
      </c>
      <c r="D627">
        <v>174</v>
      </c>
      <c r="E627" s="1">
        <v>43633.4375</v>
      </c>
      <c r="F627">
        <v>175.25</v>
      </c>
      <c r="G627" s="2">
        <v>7.1999999999999998E-3</v>
      </c>
      <c r="H627">
        <v>-3788.75</v>
      </c>
      <c r="I627" s="2">
        <v>-7.6E-3</v>
      </c>
      <c r="J627">
        <v>2871</v>
      </c>
      <c r="K627">
        <v>499554</v>
      </c>
      <c r="L627">
        <v>389661</v>
      </c>
      <c r="M627">
        <v>2</v>
      </c>
      <c r="N627">
        <v>-1894.38</v>
      </c>
      <c r="O627" s="2">
        <v>-7.1999999999999998E-3</v>
      </c>
      <c r="P627" s="2">
        <v>8.9999999999999998E-4</v>
      </c>
      <c r="Q627" t="s">
        <v>18</v>
      </c>
      <c r="S627" t="str">
        <f t="shared" si="49"/>
        <v>Loss</v>
      </c>
      <c r="T627">
        <f t="shared" si="50"/>
        <v>2019</v>
      </c>
      <c r="U627" t="str">
        <f t="shared" si="51"/>
        <v>Jun</v>
      </c>
      <c r="V627" t="str">
        <f t="shared" si="52"/>
        <v>QTR2</v>
      </c>
      <c r="W627" t="str">
        <f t="shared" si="53"/>
        <v>2019-QTR2</v>
      </c>
    </row>
    <row r="628" spans="1:23" x14ac:dyDescent="0.35">
      <c r="A628" t="s">
        <v>170</v>
      </c>
      <c r="B628" t="s">
        <v>67</v>
      </c>
      <c r="C628" s="5">
        <v>43633.4375</v>
      </c>
      <c r="D628">
        <v>485.15</v>
      </c>
      <c r="E628" s="1">
        <v>43633.447916666664</v>
      </c>
      <c r="F628">
        <v>486.5</v>
      </c>
      <c r="G628" s="2">
        <v>2.8E-3</v>
      </c>
      <c r="H628">
        <v>-1593.2</v>
      </c>
      <c r="I628" s="2">
        <v>-3.2000000000000002E-3</v>
      </c>
      <c r="J628">
        <v>1032</v>
      </c>
      <c r="K628">
        <v>500674.78</v>
      </c>
      <c r="L628">
        <v>388067.8</v>
      </c>
      <c r="M628">
        <v>2</v>
      </c>
      <c r="N628">
        <v>-796.6</v>
      </c>
      <c r="O628" s="2">
        <v>-2.8E-3</v>
      </c>
      <c r="P628" s="2">
        <v>4.4000000000000003E-3</v>
      </c>
      <c r="Q628" t="s">
        <v>18</v>
      </c>
      <c r="S628" t="str">
        <f t="shared" si="49"/>
        <v>Loss</v>
      </c>
      <c r="T628">
        <f t="shared" si="50"/>
        <v>2019</v>
      </c>
      <c r="U628" t="str">
        <f t="shared" si="51"/>
        <v>Jun</v>
      </c>
      <c r="V628" t="str">
        <f t="shared" si="52"/>
        <v>QTR2</v>
      </c>
      <c r="W628" t="str">
        <f t="shared" si="53"/>
        <v>2019-QTR2</v>
      </c>
    </row>
    <row r="629" spans="1:23" x14ac:dyDescent="0.35">
      <c r="A629" t="s">
        <v>157</v>
      </c>
      <c r="B629" t="s">
        <v>67</v>
      </c>
      <c r="C629" s="5">
        <v>43633.427083333336</v>
      </c>
      <c r="D629">
        <v>72.05</v>
      </c>
      <c r="E629" s="1">
        <v>43633.53125</v>
      </c>
      <c r="F629">
        <v>72.349999999999994</v>
      </c>
      <c r="G629" s="2">
        <v>4.1999999999999997E-3</v>
      </c>
      <c r="H629">
        <v>-2277.5</v>
      </c>
      <c r="I629" s="2">
        <v>-4.5999999999999999E-3</v>
      </c>
      <c r="J629">
        <v>6925</v>
      </c>
      <c r="K629">
        <v>498946.28</v>
      </c>
      <c r="L629">
        <v>385790.3</v>
      </c>
      <c r="M629">
        <v>11</v>
      </c>
      <c r="N629">
        <v>-207.05</v>
      </c>
      <c r="O629" s="2">
        <v>-4.1999999999999997E-3</v>
      </c>
      <c r="P629" s="2">
        <v>7.6E-3</v>
      </c>
      <c r="Q629" t="s">
        <v>18</v>
      </c>
      <c r="S629" t="str">
        <f t="shared" si="49"/>
        <v>Loss</v>
      </c>
      <c r="T629">
        <f t="shared" si="50"/>
        <v>2019</v>
      </c>
      <c r="U629" t="str">
        <f t="shared" si="51"/>
        <v>Jun</v>
      </c>
      <c r="V629" t="str">
        <f t="shared" si="52"/>
        <v>QTR2</v>
      </c>
      <c r="W629" t="str">
        <f t="shared" si="53"/>
        <v>2019-QTR2</v>
      </c>
    </row>
    <row r="630" spans="1:23" x14ac:dyDescent="0.35">
      <c r="A630" t="s">
        <v>69</v>
      </c>
      <c r="B630" t="s">
        <v>67</v>
      </c>
      <c r="C630" s="5">
        <v>43633.416666666664</v>
      </c>
      <c r="D630">
        <v>875</v>
      </c>
      <c r="E630" s="1">
        <v>43633.541666666664</v>
      </c>
      <c r="F630">
        <v>865.75</v>
      </c>
      <c r="G630" s="2">
        <v>-1.06E-2</v>
      </c>
      <c r="H630">
        <v>5081.75</v>
      </c>
      <c r="I630" s="2">
        <v>1.0200000000000001E-2</v>
      </c>
      <c r="J630">
        <v>571</v>
      </c>
      <c r="K630">
        <v>499625</v>
      </c>
      <c r="L630">
        <v>390872.05</v>
      </c>
      <c r="M630">
        <v>13</v>
      </c>
      <c r="N630">
        <v>390.9</v>
      </c>
      <c r="O630" s="2">
        <v>-1.1000000000000001E-3</v>
      </c>
      <c r="P630" s="2">
        <v>2.0199999999999999E-2</v>
      </c>
      <c r="Q630" t="s">
        <v>18</v>
      </c>
      <c r="S630" t="str">
        <f t="shared" si="49"/>
        <v>Profit</v>
      </c>
      <c r="T630">
        <f t="shared" si="50"/>
        <v>2019</v>
      </c>
      <c r="U630" t="str">
        <f t="shared" si="51"/>
        <v>Jun</v>
      </c>
      <c r="V630" t="str">
        <f t="shared" si="52"/>
        <v>QTR2</v>
      </c>
      <c r="W630" t="str">
        <f t="shared" si="53"/>
        <v>2019-QTR2</v>
      </c>
    </row>
    <row r="631" spans="1:23" x14ac:dyDescent="0.35">
      <c r="A631" t="s">
        <v>138</v>
      </c>
      <c r="B631" t="s">
        <v>67</v>
      </c>
      <c r="C631" s="5">
        <v>43633.53125</v>
      </c>
      <c r="D631">
        <v>601.1</v>
      </c>
      <c r="E631" s="1">
        <v>43633.541666666664</v>
      </c>
      <c r="F631">
        <v>603.25</v>
      </c>
      <c r="G631" s="2">
        <v>3.5999999999999999E-3</v>
      </c>
      <c r="H631">
        <v>-1986.65</v>
      </c>
      <c r="I631" s="2">
        <v>-4.0000000000000001E-3</v>
      </c>
      <c r="J631">
        <v>831</v>
      </c>
      <c r="K631">
        <v>499514.09</v>
      </c>
      <c r="L631">
        <v>388885.4</v>
      </c>
      <c r="M631">
        <v>2</v>
      </c>
      <c r="N631">
        <v>-993.32</v>
      </c>
      <c r="O631" s="2">
        <v>-3.5999999999999999E-3</v>
      </c>
      <c r="P631" s="2">
        <v>2.9999999999999997E-4</v>
      </c>
      <c r="Q631" t="s">
        <v>18</v>
      </c>
      <c r="S631" t="str">
        <f t="shared" si="49"/>
        <v>Loss</v>
      </c>
      <c r="T631">
        <f t="shared" si="50"/>
        <v>2019</v>
      </c>
      <c r="U631" t="str">
        <f t="shared" si="51"/>
        <v>Jun</v>
      </c>
      <c r="V631" t="str">
        <f t="shared" si="52"/>
        <v>QTR2</v>
      </c>
      <c r="W631" t="str">
        <f t="shared" si="53"/>
        <v>2019-QTR2</v>
      </c>
    </row>
    <row r="632" spans="1:23" x14ac:dyDescent="0.35">
      <c r="A632" t="s">
        <v>110</v>
      </c>
      <c r="B632" t="s">
        <v>17</v>
      </c>
      <c r="C632" s="5">
        <v>43633.541666666664</v>
      </c>
      <c r="D632">
        <v>197.7</v>
      </c>
      <c r="E632" s="1">
        <v>43633.552083333336</v>
      </c>
      <c r="F632">
        <v>193.65</v>
      </c>
      <c r="G632" s="2">
        <v>-2.0500000000000001E-2</v>
      </c>
      <c r="H632">
        <v>-10495.1</v>
      </c>
      <c r="I632" s="2">
        <v>-2.0899999999999998E-2</v>
      </c>
      <c r="J632">
        <v>2542</v>
      </c>
      <c r="K632">
        <v>502553.41</v>
      </c>
      <c r="L632">
        <v>378390.3</v>
      </c>
      <c r="M632">
        <v>2</v>
      </c>
      <c r="N632">
        <v>-5247.55</v>
      </c>
      <c r="O632" s="2">
        <v>-3.09E-2</v>
      </c>
      <c r="P632" s="2">
        <v>2.8E-3</v>
      </c>
      <c r="Q632" t="s">
        <v>18</v>
      </c>
      <c r="S632" t="str">
        <f t="shared" si="49"/>
        <v>Loss</v>
      </c>
      <c r="T632">
        <f t="shared" si="50"/>
        <v>2019</v>
      </c>
      <c r="U632" t="str">
        <f t="shared" si="51"/>
        <v>Jun</v>
      </c>
      <c r="V632" t="str">
        <f t="shared" si="52"/>
        <v>QTR2</v>
      </c>
      <c r="W632" t="str">
        <f t="shared" si="53"/>
        <v>2019-QTR2</v>
      </c>
    </row>
    <row r="633" spans="1:23" x14ac:dyDescent="0.35">
      <c r="A633" t="s">
        <v>195</v>
      </c>
      <c r="B633" t="s">
        <v>67</v>
      </c>
      <c r="C633" s="5">
        <v>43633.40625</v>
      </c>
      <c r="D633">
        <v>299.5</v>
      </c>
      <c r="E633" s="1">
        <v>43633.635416666664</v>
      </c>
      <c r="F633">
        <v>295.60000000000002</v>
      </c>
      <c r="G633" s="2">
        <v>-1.2999999999999999E-2</v>
      </c>
      <c r="H633">
        <v>6297.4</v>
      </c>
      <c r="I633" s="2">
        <v>1.26E-2</v>
      </c>
      <c r="J633">
        <v>1666</v>
      </c>
      <c r="K633">
        <v>498967</v>
      </c>
      <c r="L633">
        <v>384687.7</v>
      </c>
      <c r="M633">
        <v>23</v>
      </c>
      <c r="N633">
        <v>273.8</v>
      </c>
      <c r="O633" s="2">
        <v>-3.3E-3</v>
      </c>
      <c r="P633" s="2">
        <v>1.7000000000000001E-2</v>
      </c>
      <c r="Q633" t="s">
        <v>18</v>
      </c>
      <c r="S633" t="str">
        <f t="shared" si="49"/>
        <v>Profit</v>
      </c>
      <c r="T633">
        <f t="shared" si="50"/>
        <v>2019</v>
      </c>
      <c r="U633" t="str">
        <f t="shared" si="51"/>
        <v>Jun</v>
      </c>
      <c r="V633" t="str">
        <f t="shared" si="52"/>
        <v>QTR2</v>
      </c>
      <c r="W633" t="str">
        <f t="shared" si="53"/>
        <v>2019-QTR2</v>
      </c>
    </row>
    <row r="634" spans="1:23" x14ac:dyDescent="0.35">
      <c r="A634" t="s">
        <v>95</v>
      </c>
      <c r="B634" t="s">
        <v>67</v>
      </c>
      <c r="C634" s="5">
        <v>43633.447916666664</v>
      </c>
      <c r="D634">
        <v>174</v>
      </c>
      <c r="E634" s="1">
        <v>43633.635416666664</v>
      </c>
      <c r="F634">
        <v>172.2</v>
      </c>
      <c r="G634" s="2">
        <v>-1.03E-2</v>
      </c>
      <c r="H634">
        <v>4962.3999999999996</v>
      </c>
      <c r="I634" s="2">
        <v>9.9000000000000008E-3</v>
      </c>
      <c r="J634">
        <v>2868</v>
      </c>
      <c r="K634">
        <v>499032</v>
      </c>
      <c r="L634">
        <v>389650.1</v>
      </c>
      <c r="M634">
        <v>19</v>
      </c>
      <c r="N634">
        <v>261.18</v>
      </c>
      <c r="O634" s="2">
        <v>-5.7000000000000002E-3</v>
      </c>
      <c r="P634" s="2">
        <v>1.9300000000000001E-2</v>
      </c>
      <c r="Q634" t="s">
        <v>18</v>
      </c>
      <c r="S634" t="str">
        <f t="shared" si="49"/>
        <v>Profit</v>
      </c>
      <c r="T634">
        <f t="shared" si="50"/>
        <v>2019</v>
      </c>
      <c r="U634" t="str">
        <f t="shared" si="51"/>
        <v>Jun</v>
      </c>
      <c r="V634" t="str">
        <f t="shared" si="52"/>
        <v>QTR2</v>
      </c>
      <c r="W634" t="str">
        <f t="shared" si="53"/>
        <v>2019-QTR2</v>
      </c>
    </row>
    <row r="635" spans="1:23" x14ac:dyDescent="0.35">
      <c r="A635" t="s">
        <v>97</v>
      </c>
      <c r="B635" t="s">
        <v>67</v>
      </c>
      <c r="C635" s="5">
        <v>43633.541666666664</v>
      </c>
      <c r="D635">
        <v>416.85</v>
      </c>
      <c r="E635" s="1">
        <v>43633.635416666664</v>
      </c>
      <c r="F635">
        <v>415</v>
      </c>
      <c r="G635" s="2">
        <v>-4.4000000000000003E-3</v>
      </c>
      <c r="H635">
        <v>2016.3</v>
      </c>
      <c r="I635" s="2">
        <v>4.0000000000000001E-3</v>
      </c>
      <c r="J635">
        <v>1198</v>
      </c>
      <c r="K635">
        <v>499386.31</v>
      </c>
      <c r="L635">
        <v>391666.4</v>
      </c>
      <c r="M635">
        <v>10</v>
      </c>
      <c r="N635">
        <v>201.63</v>
      </c>
      <c r="O635" s="2">
        <v>-8.0000000000000004E-4</v>
      </c>
      <c r="P635" s="2">
        <v>1.8800000000000001E-2</v>
      </c>
      <c r="Q635" t="s">
        <v>18</v>
      </c>
      <c r="S635" t="str">
        <f t="shared" si="49"/>
        <v>Profit</v>
      </c>
      <c r="T635">
        <f t="shared" si="50"/>
        <v>2019</v>
      </c>
      <c r="U635" t="str">
        <f t="shared" si="51"/>
        <v>Jun</v>
      </c>
      <c r="V635" t="str">
        <f t="shared" si="52"/>
        <v>QTR2</v>
      </c>
      <c r="W635" t="str">
        <f t="shared" si="53"/>
        <v>2019-QTR2</v>
      </c>
    </row>
    <row r="636" spans="1:23" x14ac:dyDescent="0.35">
      <c r="A636" t="s">
        <v>138</v>
      </c>
      <c r="B636" t="s">
        <v>67</v>
      </c>
      <c r="C636" s="5">
        <v>43633.552083333336</v>
      </c>
      <c r="D636">
        <v>601.1</v>
      </c>
      <c r="E636" s="1">
        <v>43633.635416666664</v>
      </c>
      <c r="F636">
        <v>598.75</v>
      </c>
      <c r="G636" s="2">
        <v>-3.8999999999999998E-3</v>
      </c>
      <c r="H636">
        <v>1755.2</v>
      </c>
      <c r="I636" s="2">
        <v>3.5000000000000001E-3</v>
      </c>
      <c r="J636">
        <v>832</v>
      </c>
      <c r="K636">
        <v>500115.19</v>
      </c>
      <c r="L636">
        <v>393421.6</v>
      </c>
      <c r="M636">
        <v>9</v>
      </c>
      <c r="N636">
        <v>195.02</v>
      </c>
      <c r="O636" s="2">
        <v>-2.7000000000000001E-3</v>
      </c>
      <c r="P636" s="2">
        <v>8.3000000000000001E-3</v>
      </c>
      <c r="Q636" t="s">
        <v>18</v>
      </c>
      <c r="S636" t="str">
        <f t="shared" si="49"/>
        <v>Profit</v>
      </c>
      <c r="T636">
        <f t="shared" si="50"/>
        <v>2019</v>
      </c>
      <c r="U636" t="str">
        <f t="shared" si="51"/>
        <v>Jun</v>
      </c>
      <c r="V636" t="str">
        <f t="shared" si="52"/>
        <v>QTR2</v>
      </c>
      <c r="W636" t="str">
        <f t="shared" si="53"/>
        <v>2019-QTR2</v>
      </c>
    </row>
    <row r="637" spans="1:23" x14ac:dyDescent="0.35">
      <c r="A637" t="s">
        <v>106</v>
      </c>
      <c r="B637" t="s">
        <v>67</v>
      </c>
      <c r="C637" s="5">
        <v>43634.427083333336</v>
      </c>
      <c r="D637">
        <v>42.95</v>
      </c>
      <c r="E637" s="1">
        <v>43634.447916666664</v>
      </c>
      <c r="F637">
        <v>43.2</v>
      </c>
      <c r="G637" s="2">
        <v>5.7999999999999996E-3</v>
      </c>
      <c r="H637">
        <v>-3080.25</v>
      </c>
      <c r="I637" s="2">
        <v>-6.1999999999999998E-3</v>
      </c>
      <c r="J637">
        <v>11521</v>
      </c>
      <c r="K637">
        <v>494826.97</v>
      </c>
      <c r="L637">
        <v>390341.35</v>
      </c>
      <c r="M637">
        <v>3</v>
      </c>
      <c r="N637">
        <v>-1026.75</v>
      </c>
      <c r="O637" s="2">
        <v>-1.2800000000000001E-2</v>
      </c>
      <c r="P637" s="2">
        <v>1.1599999999999999E-2</v>
      </c>
      <c r="Q637" t="s">
        <v>18</v>
      </c>
      <c r="S637" t="str">
        <f t="shared" si="49"/>
        <v>Loss</v>
      </c>
      <c r="T637">
        <f t="shared" si="50"/>
        <v>2019</v>
      </c>
      <c r="U637" t="str">
        <f t="shared" si="51"/>
        <v>Jun</v>
      </c>
      <c r="V637" t="str">
        <f t="shared" si="52"/>
        <v>QTR2</v>
      </c>
      <c r="W637" t="str">
        <f t="shared" si="53"/>
        <v>2019-QTR2</v>
      </c>
    </row>
    <row r="638" spans="1:23" x14ac:dyDescent="0.35">
      <c r="A638" t="s">
        <v>199</v>
      </c>
      <c r="B638" t="s">
        <v>67</v>
      </c>
      <c r="C638" s="5">
        <v>43634.447916666664</v>
      </c>
      <c r="D638">
        <v>227.8</v>
      </c>
      <c r="E638" s="1">
        <v>43634.46875</v>
      </c>
      <c r="F638">
        <v>228.25</v>
      </c>
      <c r="G638" s="2">
        <v>2E-3</v>
      </c>
      <c r="H638">
        <v>-1185.95</v>
      </c>
      <c r="I638" s="2">
        <v>-2.3999999999999998E-3</v>
      </c>
      <c r="J638">
        <v>2191</v>
      </c>
      <c r="K638">
        <v>499109.81</v>
      </c>
      <c r="L638">
        <v>389155.4</v>
      </c>
      <c r="M638">
        <v>3</v>
      </c>
      <c r="N638">
        <v>-395.32</v>
      </c>
      <c r="O638" s="2">
        <v>-3.3E-3</v>
      </c>
      <c r="P638" s="2">
        <v>1.1000000000000001E-3</v>
      </c>
      <c r="Q638" t="s">
        <v>18</v>
      </c>
      <c r="S638" t="str">
        <f t="shared" si="49"/>
        <v>Loss</v>
      </c>
      <c r="T638">
        <f t="shared" si="50"/>
        <v>2019</v>
      </c>
      <c r="U638" t="str">
        <f t="shared" si="51"/>
        <v>Jun</v>
      </c>
      <c r="V638" t="str">
        <f t="shared" si="52"/>
        <v>QTR2</v>
      </c>
      <c r="W638" t="str">
        <f t="shared" si="53"/>
        <v>2019-QTR2</v>
      </c>
    </row>
    <row r="639" spans="1:23" x14ac:dyDescent="0.35">
      <c r="A639" t="s">
        <v>103</v>
      </c>
      <c r="B639" t="s">
        <v>67</v>
      </c>
      <c r="C639" s="5">
        <v>43634.46875</v>
      </c>
      <c r="D639">
        <v>5.0999999999999996</v>
      </c>
      <c r="E639" s="1">
        <v>43634.489583333336</v>
      </c>
      <c r="F639">
        <v>5</v>
      </c>
      <c r="G639" s="2">
        <v>-1.9599999999999999E-2</v>
      </c>
      <c r="H639">
        <v>9603.9</v>
      </c>
      <c r="I639" s="2">
        <v>1.9199999999999998E-2</v>
      </c>
      <c r="J639">
        <v>98039</v>
      </c>
      <c r="K639">
        <v>499998.91</v>
      </c>
      <c r="L639">
        <v>398759.3</v>
      </c>
      <c r="M639">
        <v>3</v>
      </c>
      <c r="N639">
        <v>3201.3</v>
      </c>
      <c r="O639" s="2">
        <v>-9.7999999999999997E-3</v>
      </c>
      <c r="P639" s="2">
        <v>5.8799999999999998E-2</v>
      </c>
      <c r="Q639" t="s">
        <v>18</v>
      </c>
      <c r="S639" t="str">
        <f t="shared" si="49"/>
        <v>Profit</v>
      </c>
      <c r="T639">
        <f t="shared" si="50"/>
        <v>2019</v>
      </c>
      <c r="U639" t="str">
        <f t="shared" si="51"/>
        <v>Jun</v>
      </c>
      <c r="V639" t="str">
        <f t="shared" si="52"/>
        <v>QTR2</v>
      </c>
      <c r="W639" t="str">
        <f t="shared" si="53"/>
        <v>2019-QTR2</v>
      </c>
    </row>
    <row r="640" spans="1:23" x14ac:dyDescent="0.35">
      <c r="A640" t="s">
        <v>142</v>
      </c>
      <c r="B640" t="s">
        <v>17</v>
      </c>
      <c r="C640" s="5">
        <v>43634.40625</v>
      </c>
      <c r="D640">
        <v>125.3</v>
      </c>
      <c r="E640" s="1">
        <v>43634.5</v>
      </c>
      <c r="F640">
        <v>126</v>
      </c>
      <c r="G640" s="2">
        <v>5.5999999999999999E-3</v>
      </c>
      <c r="H640">
        <v>2601.4</v>
      </c>
      <c r="I640" s="2">
        <v>5.1999999999999998E-3</v>
      </c>
      <c r="J640">
        <v>4002</v>
      </c>
      <c r="K640">
        <v>501450.63</v>
      </c>
      <c r="L640">
        <v>401360.7</v>
      </c>
      <c r="M640">
        <v>10</v>
      </c>
      <c r="N640">
        <v>260.14</v>
      </c>
      <c r="O640" s="2">
        <v>-3.2000000000000002E-3</v>
      </c>
      <c r="P640" s="2">
        <v>1.0800000000000001E-2</v>
      </c>
      <c r="Q640" t="s">
        <v>18</v>
      </c>
      <c r="S640" t="str">
        <f t="shared" si="49"/>
        <v>Profit</v>
      </c>
      <c r="T640">
        <f t="shared" si="50"/>
        <v>2019</v>
      </c>
      <c r="U640" t="str">
        <f t="shared" si="51"/>
        <v>Jun</v>
      </c>
      <c r="V640" t="str">
        <f t="shared" si="52"/>
        <v>QTR2</v>
      </c>
      <c r="W640" t="str">
        <f t="shared" si="53"/>
        <v>2019-QTR2</v>
      </c>
    </row>
    <row r="641" spans="1:23" x14ac:dyDescent="0.35">
      <c r="A641" t="s">
        <v>166</v>
      </c>
      <c r="B641" t="s">
        <v>67</v>
      </c>
      <c r="C641" s="5">
        <v>43634.510416666664</v>
      </c>
      <c r="D641">
        <v>319.35000000000002</v>
      </c>
      <c r="E641" s="1">
        <v>43634.59375</v>
      </c>
      <c r="F641">
        <v>317.2</v>
      </c>
      <c r="G641" s="2">
        <v>-6.7000000000000002E-3</v>
      </c>
      <c r="H641">
        <v>3173.35</v>
      </c>
      <c r="I641" s="2">
        <v>6.3E-3</v>
      </c>
      <c r="J641">
        <v>1569</v>
      </c>
      <c r="K641">
        <v>501060.16</v>
      </c>
      <c r="L641">
        <v>404534.05</v>
      </c>
      <c r="M641">
        <v>9</v>
      </c>
      <c r="N641">
        <v>352.59</v>
      </c>
      <c r="O641" s="2">
        <v>-5.0000000000000001E-4</v>
      </c>
      <c r="P641" s="2">
        <v>1.1900000000000001E-2</v>
      </c>
      <c r="Q641" t="s">
        <v>18</v>
      </c>
      <c r="S641" t="str">
        <f t="shared" ref="S641:S704" si="54">IF(H641&gt;0,"Profit","Loss")</f>
        <v>Profit</v>
      </c>
      <c r="T641">
        <f t="shared" ref="T641:T704" si="55">YEAR(C641)</f>
        <v>2019</v>
      </c>
      <c r="U641" t="str">
        <f t="shared" ref="U641:U704" si="56">TEXT(C641,"MMM")</f>
        <v>Jun</v>
      </c>
      <c r="V641" t="str">
        <f t="shared" ref="V641:V704" si="57">IF(ROUNDUP(MONTH(E641)/3,0)=1,"QTR1",IF(ROUNDUP(MONTH(E641)/3,0)=2,"QTR2",IF(ROUNDUP(MONTH(E641)/3,0)=3,"QTR3","QTR4")))</f>
        <v>QTR2</v>
      </c>
      <c r="W641" t="str">
        <f t="shared" ref="W641:W704" si="58">T641&amp;"-"&amp;V641</f>
        <v>2019-QTR2</v>
      </c>
    </row>
    <row r="642" spans="1:23" x14ac:dyDescent="0.35">
      <c r="A642" t="s">
        <v>133</v>
      </c>
      <c r="B642" t="s">
        <v>17</v>
      </c>
      <c r="C642" s="5">
        <v>43634.427083333336</v>
      </c>
      <c r="D642">
        <v>13.55</v>
      </c>
      <c r="E642" s="1">
        <v>43634.604166666664</v>
      </c>
      <c r="F642">
        <v>13.4</v>
      </c>
      <c r="G642" s="2">
        <v>-1.11E-2</v>
      </c>
      <c r="H642">
        <v>-5735</v>
      </c>
      <c r="I642" s="2">
        <v>-1.15E-2</v>
      </c>
      <c r="J642">
        <v>36900</v>
      </c>
      <c r="K642">
        <v>499995</v>
      </c>
      <c r="L642">
        <v>398799.05</v>
      </c>
      <c r="M642">
        <v>18</v>
      </c>
      <c r="N642">
        <v>-318.61</v>
      </c>
      <c r="O642" s="2">
        <v>-1.11E-2</v>
      </c>
      <c r="P642" s="2">
        <v>1.11E-2</v>
      </c>
      <c r="Q642" t="s">
        <v>18</v>
      </c>
      <c r="S642" t="str">
        <f t="shared" si="54"/>
        <v>Loss</v>
      </c>
      <c r="T642">
        <f t="shared" si="55"/>
        <v>2019</v>
      </c>
      <c r="U642" t="str">
        <f t="shared" si="56"/>
        <v>Jun</v>
      </c>
      <c r="V642" t="str">
        <f t="shared" si="57"/>
        <v>QTR2</v>
      </c>
      <c r="W642" t="str">
        <f t="shared" si="58"/>
        <v>2019-QTR2</v>
      </c>
    </row>
    <row r="643" spans="1:23" x14ac:dyDescent="0.35">
      <c r="A643" t="s">
        <v>183</v>
      </c>
      <c r="B643" t="s">
        <v>67</v>
      </c>
      <c r="C643" s="5">
        <v>43634.395833333336</v>
      </c>
      <c r="D643">
        <v>25.75</v>
      </c>
      <c r="E643" s="1">
        <v>43634.635416666664</v>
      </c>
      <c r="F643">
        <v>25.8</v>
      </c>
      <c r="G643" s="2">
        <v>1.9E-3</v>
      </c>
      <c r="H643">
        <v>-1172.75</v>
      </c>
      <c r="I643" s="2">
        <v>-2.3E-3</v>
      </c>
      <c r="J643">
        <v>19455</v>
      </c>
      <c r="K643">
        <v>500966.25</v>
      </c>
      <c r="L643">
        <v>397626.3</v>
      </c>
      <c r="M643">
        <v>24</v>
      </c>
      <c r="N643">
        <v>-48.86</v>
      </c>
      <c r="O643" s="2">
        <v>-9.7000000000000003E-3</v>
      </c>
      <c r="P643" s="2">
        <v>9.7000000000000003E-3</v>
      </c>
      <c r="Q643" t="s">
        <v>18</v>
      </c>
      <c r="S643" t="str">
        <f t="shared" si="54"/>
        <v>Loss</v>
      </c>
      <c r="T643">
        <f t="shared" si="55"/>
        <v>2019</v>
      </c>
      <c r="U643" t="str">
        <f t="shared" si="56"/>
        <v>Jun</v>
      </c>
      <c r="V643" t="str">
        <f t="shared" si="57"/>
        <v>QTR2</v>
      </c>
      <c r="W643" t="str">
        <f t="shared" si="58"/>
        <v>2019-QTR2</v>
      </c>
    </row>
    <row r="644" spans="1:23" x14ac:dyDescent="0.35">
      <c r="A644" t="s">
        <v>118</v>
      </c>
      <c r="B644" t="s">
        <v>67</v>
      </c>
      <c r="C644" s="5">
        <v>43634.489583333336</v>
      </c>
      <c r="D644">
        <v>51.6</v>
      </c>
      <c r="E644" s="1">
        <v>43634.635416666664</v>
      </c>
      <c r="F644">
        <v>43.55</v>
      </c>
      <c r="G644" s="2">
        <v>-0.156</v>
      </c>
      <c r="H644">
        <v>77732.05</v>
      </c>
      <c r="I644" s="2">
        <v>0.15559999999999999</v>
      </c>
      <c r="J644">
        <v>9681</v>
      </c>
      <c r="K644">
        <v>499539.59</v>
      </c>
      <c r="L644">
        <v>475358.35</v>
      </c>
      <c r="M644">
        <v>15</v>
      </c>
      <c r="N644">
        <v>5182.1400000000003</v>
      </c>
      <c r="O644" s="2">
        <v>-5.7999999999999996E-3</v>
      </c>
      <c r="P644" s="2">
        <v>0.156</v>
      </c>
      <c r="Q644" t="s">
        <v>18</v>
      </c>
      <c r="S644" t="str">
        <f t="shared" si="54"/>
        <v>Profit</v>
      </c>
      <c r="T644">
        <f t="shared" si="55"/>
        <v>2019</v>
      </c>
      <c r="U644" t="str">
        <f t="shared" si="56"/>
        <v>Jun</v>
      </c>
      <c r="V644" t="str">
        <f t="shared" si="57"/>
        <v>QTR2</v>
      </c>
      <c r="W644" t="str">
        <f t="shared" si="58"/>
        <v>2019-QTR2</v>
      </c>
    </row>
    <row r="645" spans="1:23" x14ac:dyDescent="0.35">
      <c r="A645" t="s">
        <v>199</v>
      </c>
      <c r="B645" t="s">
        <v>17</v>
      </c>
      <c r="C645" s="5">
        <v>43634.59375</v>
      </c>
      <c r="D645">
        <v>233</v>
      </c>
      <c r="E645" s="1">
        <v>43634.635416666664</v>
      </c>
      <c r="F645">
        <v>233</v>
      </c>
      <c r="G645" s="2">
        <v>0</v>
      </c>
      <c r="H645">
        <v>-200</v>
      </c>
      <c r="I645" s="2">
        <v>-4.0000000000000002E-4</v>
      </c>
      <c r="J645">
        <v>2147</v>
      </c>
      <c r="K645">
        <v>500251</v>
      </c>
      <c r="L645">
        <v>475158.35</v>
      </c>
      <c r="M645">
        <v>5</v>
      </c>
      <c r="N645">
        <v>-40</v>
      </c>
      <c r="O645" s="2">
        <v>-8.9999999999999998E-4</v>
      </c>
      <c r="P645" s="2">
        <v>4.3E-3</v>
      </c>
      <c r="Q645" t="s">
        <v>18</v>
      </c>
      <c r="S645" t="str">
        <f t="shared" si="54"/>
        <v>Loss</v>
      </c>
      <c r="T645">
        <f t="shared" si="55"/>
        <v>2019</v>
      </c>
      <c r="U645" t="str">
        <f t="shared" si="56"/>
        <v>Jun</v>
      </c>
      <c r="V645" t="str">
        <f t="shared" si="57"/>
        <v>QTR2</v>
      </c>
      <c r="W645" t="str">
        <f t="shared" si="58"/>
        <v>2019-QTR2</v>
      </c>
    </row>
    <row r="646" spans="1:23" x14ac:dyDescent="0.35">
      <c r="A646" t="s">
        <v>117</v>
      </c>
      <c r="B646" t="s">
        <v>67</v>
      </c>
      <c r="C646" s="5">
        <v>43634.604166666664</v>
      </c>
      <c r="D646">
        <v>232.1</v>
      </c>
      <c r="E646" s="1">
        <v>43634.635416666664</v>
      </c>
      <c r="F646">
        <v>232.5</v>
      </c>
      <c r="G646" s="2">
        <v>1.6999999999999999E-3</v>
      </c>
      <c r="H646">
        <v>-1061.2</v>
      </c>
      <c r="I646" s="2">
        <v>-2.0999999999999999E-3</v>
      </c>
      <c r="J646">
        <v>2153</v>
      </c>
      <c r="K646">
        <v>499711.31</v>
      </c>
      <c r="L646">
        <v>474097.15</v>
      </c>
      <c r="M646">
        <v>4</v>
      </c>
      <c r="N646">
        <v>-265.3</v>
      </c>
      <c r="O646" s="2">
        <v>-1.6999999999999999E-3</v>
      </c>
      <c r="P646" s="2">
        <v>4.3E-3</v>
      </c>
      <c r="Q646" t="s">
        <v>18</v>
      </c>
      <c r="S646" t="str">
        <f t="shared" si="54"/>
        <v>Loss</v>
      </c>
      <c r="T646">
        <f t="shared" si="55"/>
        <v>2019</v>
      </c>
      <c r="U646" t="str">
        <f t="shared" si="56"/>
        <v>Jun</v>
      </c>
      <c r="V646" t="str">
        <f t="shared" si="57"/>
        <v>QTR2</v>
      </c>
      <c r="W646" t="str">
        <f t="shared" si="58"/>
        <v>2019-QTR2</v>
      </c>
    </row>
    <row r="647" spans="1:23" x14ac:dyDescent="0.35">
      <c r="A647" t="s">
        <v>71</v>
      </c>
      <c r="B647" t="s">
        <v>17</v>
      </c>
      <c r="C647" s="5">
        <v>43635.40625</v>
      </c>
      <c r="D647">
        <v>108.8</v>
      </c>
      <c r="E647" s="1">
        <v>43635.416666666664</v>
      </c>
      <c r="F647">
        <v>108.4</v>
      </c>
      <c r="G647" s="2">
        <v>-3.7000000000000002E-3</v>
      </c>
      <c r="H647">
        <v>-2041.6</v>
      </c>
      <c r="I647" s="2">
        <v>-4.1000000000000003E-3</v>
      </c>
      <c r="J647">
        <v>4604</v>
      </c>
      <c r="K647">
        <v>500915.22</v>
      </c>
      <c r="L647">
        <v>472055.55</v>
      </c>
      <c r="M647">
        <v>2</v>
      </c>
      <c r="N647">
        <v>-1020.8</v>
      </c>
      <c r="O647" s="2">
        <v>-3.7000000000000002E-3</v>
      </c>
      <c r="P647" s="2">
        <v>1.8E-3</v>
      </c>
      <c r="Q647" t="s">
        <v>18</v>
      </c>
      <c r="S647" t="str">
        <f t="shared" si="54"/>
        <v>Loss</v>
      </c>
      <c r="T647">
        <f t="shared" si="55"/>
        <v>2019</v>
      </c>
      <c r="U647" t="str">
        <f t="shared" si="56"/>
        <v>Jun</v>
      </c>
      <c r="V647" t="str">
        <f t="shared" si="57"/>
        <v>QTR2</v>
      </c>
      <c r="W647" t="str">
        <f t="shared" si="58"/>
        <v>2019-QTR2</v>
      </c>
    </row>
    <row r="648" spans="1:23" x14ac:dyDescent="0.35">
      <c r="A648" t="s">
        <v>169</v>
      </c>
      <c r="B648" t="s">
        <v>67</v>
      </c>
      <c r="C648" s="5">
        <v>43635.416666666664</v>
      </c>
      <c r="D648">
        <v>90.3</v>
      </c>
      <c r="E648" s="1">
        <v>43635.427083333336</v>
      </c>
      <c r="F648">
        <v>92.6</v>
      </c>
      <c r="G648" s="2">
        <v>2.5499999999999998E-2</v>
      </c>
      <c r="H648">
        <v>-12728.1</v>
      </c>
      <c r="I648" s="2">
        <v>-2.5899999999999999E-2</v>
      </c>
      <c r="J648">
        <v>5447</v>
      </c>
      <c r="K648">
        <v>491864.13</v>
      </c>
      <c r="L648">
        <v>459327.45</v>
      </c>
      <c r="M648">
        <v>2</v>
      </c>
      <c r="N648">
        <v>-6364.05</v>
      </c>
      <c r="O648" s="2">
        <v>-2.5499999999999998E-2</v>
      </c>
      <c r="P648" s="2">
        <v>2.8E-3</v>
      </c>
      <c r="Q648" t="s">
        <v>18</v>
      </c>
      <c r="S648" t="str">
        <f t="shared" si="54"/>
        <v>Loss</v>
      </c>
      <c r="T648">
        <f t="shared" si="55"/>
        <v>2019</v>
      </c>
      <c r="U648" t="str">
        <f t="shared" si="56"/>
        <v>Jun</v>
      </c>
      <c r="V648" t="str">
        <f t="shared" si="57"/>
        <v>QTR2</v>
      </c>
      <c r="W648" t="str">
        <f t="shared" si="58"/>
        <v>2019-QTR2</v>
      </c>
    </row>
    <row r="649" spans="1:23" x14ac:dyDescent="0.35">
      <c r="A649" t="s">
        <v>70</v>
      </c>
      <c r="B649" t="s">
        <v>17</v>
      </c>
      <c r="C649" s="5">
        <v>43635.40625</v>
      </c>
      <c r="D649">
        <v>168.2</v>
      </c>
      <c r="E649" s="1">
        <v>43635.4375</v>
      </c>
      <c r="F649">
        <v>167.6</v>
      </c>
      <c r="G649" s="2">
        <v>-3.5999999999999999E-3</v>
      </c>
      <c r="H649">
        <v>-1988.6</v>
      </c>
      <c r="I649" s="2">
        <v>-4.0000000000000001E-3</v>
      </c>
      <c r="J649">
        <v>2981</v>
      </c>
      <c r="K649">
        <v>501404.19</v>
      </c>
      <c r="L649">
        <v>457338.85</v>
      </c>
      <c r="M649">
        <v>4</v>
      </c>
      <c r="N649">
        <v>-497.15</v>
      </c>
      <c r="O649" s="2">
        <v>-5.8999999999999999E-3</v>
      </c>
      <c r="P649" s="2">
        <v>8.6E-3</v>
      </c>
      <c r="Q649" t="s">
        <v>18</v>
      </c>
      <c r="S649" t="str">
        <f t="shared" si="54"/>
        <v>Loss</v>
      </c>
      <c r="T649">
        <f t="shared" si="55"/>
        <v>2019</v>
      </c>
      <c r="U649" t="str">
        <f t="shared" si="56"/>
        <v>Jun</v>
      </c>
      <c r="V649" t="str">
        <f t="shared" si="57"/>
        <v>QTR2</v>
      </c>
      <c r="W649" t="str">
        <f t="shared" si="58"/>
        <v>2019-QTR2</v>
      </c>
    </row>
    <row r="650" spans="1:23" x14ac:dyDescent="0.35">
      <c r="A650" t="s">
        <v>199</v>
      </c>
      <c r="B650" t="s">
        <v>17</v>
      </c>
      <c r="C650" s="5">
        <v>43635.40625</v>
      </c>
      <c r="D650">
        <v>237.65</v>
      </c>
      <c r="E650" s="1">
        <v>43635.4375</v>
      </c>
      <c r="F650">
        <v>236.95</v>
      </c>
      <c r="G650" s="2">
        <v>-2.8999999999999998E-3</v>
      </c>
      <c r="H650">
        <v>-1675.6</v>
      </c>
      <c r="I650" s="2">
        <v>-3.3E-3</v>
      </c>
      <c r="J650">
        <v>2108</v>
      </c>
      <c r="K650">
        <v>500966.19</v>
      </c>
      <c r="L650">
        <v>455663.25</v>
      </c>
      <c r="M650">
        <v>4</v>
      </c>
      <c r="N650">
        <v>-418.9</v>
      </c>
      <c r="O650" s="2">
        <v>-2.8999999999999998E-3</v>
      </c>
      <c r="P650" s="2">
        <v>1.2999999999999999E-3</v>
      </c>
      <c r="Q650" t="s">
        <v>18</v>
      </c>
      <c r="S650" t="str">
        <f t="shared" si="54"/>
        <v>Loss</v>
      </c>
      <c r="T650">
        <f t="shared" si="55"/>
        <v>2019</v>
      </c>
      <c r="U650" t="str">
        <f t="shared" si="56"/>
        <v>Jun</v>
      </c>
      <c r="V650" t="str">
        <f t="shared" si="57"/>
        <v>QTR2</v>
      </c>
      <c r="W650" t="str">
        <f t="shared" si="58"/>
        <v>2019-QTR2</v>
      </c>
    </row>
    <row r="651" spans="1:23" x14ac:dyDescent="0.35">
      <c r="A651" t="s">
        <v>142</v>
      </c>
      <c r="B651" t="s">
        <v>17</v>
      </c>
      <c r="C651" s="5">
        <v>43635.4375</v>
      </c>
      <c r="D651">
        <v>126.45</v>
      </c>
      <c r="E651" s="1">
        <v>43635.447916666664</v>
      </c>
      <c r="F651">
        <v>125.85</v>
      </c>
      <c r="G651" s="2">
        <v>-4.7000000000000002E-3</v>
      </c>
      <c r="H651">
        <v>-2573.6</v>
      </c>
      <c r="I651" s="2">
        <v>-5.1000000000000004E-3</v>
      </c>
      <c r="J651">
        <v>3956</v>
      </c>
      <c r="K651">
        <v>500236.19</v>
      </c>
      <c r="L651">
        <v>453089.65</v>
      </c>
      <c r="M651">
        <v>2</v>
      </c>
      <c r="N651">
        <v>-1286.8</v>
      </c>
      <c r="O651" s="2">
        <v>-6.7000000000000002E-3</v>
      </c>
      <c r="P651" s="2">
        <v>8.0000000000000004E-4</v>
      </c>
      <c r="Q651" t="s">
        <v>18</v>
      </c>
      <c r="S651" t="str">
        <f t="shared" si="54"/>
        <v>Loss</v>
      </c>
      <c r="T651">
        <f t="shared" si="55"/>
        <v>2019</v>
      </c>
      <c r="U651" t="str">
        <f t="shared" si="56"/>
        <v>Jun</v>
      </c>
      <c r="V651" t="str">
        <f t="shared" si="57"/>
        <v>QTR2</v>
      </c>
      <c r="W651" t="str">
        <f t="shared" si="58"/>
        <v>2019-QTR2</v>
      </c>
    </row>
    <row r="652" spans="1:23" x14ac:dyDescent="0.35">
      <c r="A652" t="s">
        <v>119</v>
      </c>
      <c r="B652" t="s">
        <v>17</v>
      </c>
      <c r="C652" s="5">
        <v>43635.416666666664</v>
      </c>
      <c r="D652">
        <v>157</v>
      </c>
      <c r="E652" s="1">
        <v>43635.458333333336</v>
      </c>
      <c r="F652">
        <v>156.4</v>
      </c>
      <c r="G652" s="2">
        <v>-3.8E-3</v>
      </c>
      <c r="H652">
        <v>-2114</v>
      </c>
      <c r="I652" s="2">
        <v>-4.1999999999999997E-3</v>
      </c>
      <c r="J652">
        <v>3190</v>
      </c>
      <c r="K652">
        <v>500830</v>
      </c>
      <c r="L652">
        <v>450975.65</v>
      </c>
      <c r="M652">
        <v>5</v>
      </c>
      <c r="N652">
        <v>-422.8</v>
      </c>
      <c r="O652" s="2">
        <v>-3.8E-3</v>
      </c>
      <c r="P652" s="2">
        <v>2.8999999999999998E-3</v>
      </c>
      <c r="Q652" t="s">
        <v>18</v>
      </c>
      <c r="S652" t="str">
        <f t="shared" si="54"/>
        <v>Loss</v>
      </c>
      <c r="T652">
        <f t="shared" si="55"/>
        <v>2019</v>
      </c>
      <c r="U652" t="str">
        <f t="shared" si="56"/>
        <v>Jun</v>
      </c>
      <c r="V652" t="str">
        <f t="shared" si="57"/>
        <v>QTR2</v>
      </c>
      <c r="W652" t="str">
        <f t="shared" si="58"/>
        <v>2019-QTR2</v>
      </c>
    </row>
    <row r="653" spans="1:23" x14ac:dyDescent="0.35">
      <c r="A653" t="s">
        <v>83</v>
      </c>
      <c r="B653" t="s">
        <v>17</v>
      </c>
      <c r="C653" s="5">
        <v>43635.458333333336</v>
      </c>
      <c r="D653">
        <v>132.44999999999999</v>
      </c>
      <c r="E653" s="1">
        <v>43635.46875</v>
      </c>
      <c r="F653">
        <v>132</v>
      </c>
      <c r="G653" s="2">
        <v>-3.3999999999999998E-3</v>
      </c>
      <c r="H653">
        <v>-1900.55</v>
      </c>
      <c r="I653" s="2">
        <v>-3.8E-3</v>
      </c>
      <c r="J653">
        <v>3779</v>
      </c>
      <c r="K653">
        <v>500528.53</v>
      </c>
      <c r="L653">
        <v>449075.1</v>
      </c>
      <c r="M653">
        <v>2</v>
      </c>
      <c r="N653">
        <v>-950.27</v>
      </c>
      <c r="O653" s="2">
        <v>-3.3999999999999998E-3</v>
      </c>
      <c r="P653" s="2">
        <v>4.1999999999999997E-3</v>
      </c>
      <c r="Q653" t="s">
        <v>18</v>
      </c>
      <c r="S653" t="str">
        <f t="shared" si="54"/>
        <v>Loss</v>
      </c>
      <c r="T653">
        <f t="shared" si="55"/>
        <v>2019</v>
      </c>
      <c r="U653" t="str">
        <f t="shared" si="56"/>
        <v>Jun</v>
      </c>
      <c r="V653" t="str">
        <f t="shared" si="57"/>
        <v>QTR2</v>
      </c>
      <c r="W653" t="str">
        <f t="shared" si="58"/>
        <v>2019-QTR2</v>
      </c>
    </row>
    <row r="654" spans="1:23" x14ac:dyDescent="0.35">
      <c r="A654" t="s">
        <v>187</v>
      </c>
      <c r="B654" t="s">
        <v>17</v>
      </c>
      <c r="C654" s="5">
        <v>43635.447916666664</v>
      </c>
      <c r="D654">
        <v>200.95</v>
      </c>
      <c r="E654" s="1">
        <v>43635.625</v>
      </c>
      <c r="F654">
        <v>200.3</v>
      </c>
      <c r="G654" s="2">
        <v>-3.2000000000000002E-3</v>
      </c>
      <c r="H654">
        <v>-1823.7</v>
      </c>
      <c r="I654" s="2">
        <v>-3.5999999999999999E-3</v>
      </c>
      <c r="J654">
        <v>2498</v>
      </c>
      <c r="K654">
        <v>501973.09</v>
      </c>
      <c r="L654">
        <v>447251.4</v>
      </c>
      <c r="M654">
        <v>18</v>
      </c>
      <c r="N654">
        <v>-101.32</v>
      </c>
      <c r="O654" s="2">
        <v>-3.7000000000000002E-3</v>
      </c>
      <c r="P654" s="2">
        <v>1.6999999999999999E-3</v>
      </c>
      <c r="Q654" t="s">
        <v>18</v>
      </c>
      <c r="S654" t="str">
        <f t="shared" si="54"/>
        <v>Loss</v>
      </c>
      <c r="T654">
        <f t="shared" si="55"/>
        <v>2019</v>
      </c>
      <c r="U654" t="str">
        <f t="shared" si="56"/>
        <v>Jun</v>
      </c>
      <c r="V654" t="str">
        <f t="shared" si="57"/>
        <v>QTR2</v>
      </c>
      <c r="W654" t="str">
        <f t="shared" si="58"/>
        <v>2019-QTR2</v>
      </c>
    </row>
    <row r="655" spans="1:23" x14ac:dyDescent="0.35">
      <c r="A655" t="s">
        <v>103</v>
      </c>
      <c r="B655" t="s">
        <v>67</v>
      </c>
      <c r="C655" s="5">
        <v>43635.427083333336</v>
      </c>
      <c r="D655">
        <v>4.1500000000000004</v>
      </c>
      <c r="E655" s="1">
        <v>43635.635416666664</v>
      </c>
      <c r="F655">
        <v>4.0999999999999996</v>
      </c>
      <c r="G655" s="2">
        <v>-1.2E-2</v>
      </c>
      <c r="H655">
        <v>5824.1</v>
      </c>
      <c r="I655" s="2">
        <v>1.1599999999999999E-2</v>
      </c>
      <c r="J655">
        <v>120482</v>
      </c>
      <c r="K655">
        <v>500000.31</v>
      </c>
      <c r="L655">
        <v>453075.5</v>
      </c>
      <c r="M655">
        <v>21</v>
      </c>
      <c r="N655">
        <v>277.33999999999997</v>
      </c>
      <c r="O655" s="2">
        <v>-4.82E-2</v>
      </c>
      <c r="P655" s="2">
        <v>4.82E-2</v>
      </c>
      <c r="Q655" t="s">
        <v>18</v>
      </c>
      <c r="S655" t="str">
        <f t="shared" si="54"/>
        <v>Profit</v>
      </c>
      <c r="T655">
        <f t="shared" si="55"/>
        <v>2019</v>
      </c>
      <c r="U655" t="str">
        <f t="shared" si="56"/>
        <v>Jun</v>
      </c>
      <c r="V655" t="str">
        <f t="shared" si="57"/>
        <v>QTR2</v>
      </c>
      <c r="W655" t="str">
        <f t="shared" si="58"/>
        <v>2019-QTR2</v>
      </c>
    </row>
    <row r="656" spans="1:23" x14ac:dyDescent="0.35">
      <c r="A656" t="s">
        <v>104</v>
      </c>
      <c r="B656" t="s">
        <v>67</v>
      </c>
      <c r="C656" s="5">
        <v>43635.4375</v>
      </c>
      <c r="D656">
        <v>155.94999999999999</v>
      </c>
      <c r="E656" s="1">
        <v>43635.635416666664</v>
      </c>
      <c r="F656">
        <v>154.55000000000001</v>
      </c>
      <c r="G656" s="2">
        <v>-8.9999999999999993E-3</v>
      </c>
      <c r="H656">
        <v>4280</v>
      </c>
      <c r="I656" s="2">
        <v>8.6E-3</v>
      </c>
      <c r="J656">
        <v>3200</v>
      </c>
      <c r="K656">
        <v>499040</v>
      </c>
      <c r="L656">
        <v>457355.5</v>
      </c>
      <c r="M656">
        <v>20</v>
      </c>
      <c r="N656">
        <v>214</v>
      </c>
      <c r="O656" s="2">
        <v>-2.2000000000000001E-3</v>
      </c>
      <c r="P656" s="2">
        <v>1.9199999999999998E-2</v>
      </c>
      <c r="Q656" t="s">
        <v>18</v>
      </c>
      <c r="S656" t="str">
        <f t="shared" si="54"/>
        <v>Profit</v>
      </c>
      <c r="T656">
        <f t="shared" si="55"/>
        <v>2019</v>
      </c>
      <c r="U656" t="str">
        <f t="shared" si="56"/>
        <v>Jun</v>
      </c>
      <c r="V656" t="str">
        <f t="shared" si="57"/>
        <v>QTR2</v>
      </c>
      <c r="W656" t="str">
        <f t="shared" si="58"/>
        <v>2019-QTR2</v>
      </c>
    </row>
    <row r="657" spans="1:23" x14ac:dyDescent="0.35">
      <c r="A657" t="s">
        <v>183</v>
      </c>
      <c r="B657" t="s">
        <v>67</v>
      </c>
      <c r="C657" s="5">
        <v>43635.46875</v>
      </c>
      <c r="D657">
        <v>24.55</v>
      </c>
      <c r="E657" s="1">
        <v>43635.635416666664</v>
      </c>
      <c r="F657">
        <v>23.6</v>
      </c>
      <c r="G657" s="2">
        <v>-3.8699999999999998E-2</v>
      </c>
      <c r="H657">
        <v>19187.599999999999</v>
      </c>
      <c r="I657" s="2">
        <v>3.8300000000000001E-2</v>
      </c>
      <c r="J657">
        <v>20408</v>
      </c>
      <c r="K657">
        <v>501016.38</v>
      </c>
      <c r="L657">
        <v>476543.1</v>
      </c>
      <c r="M657">
        <v>17</v>
      </c>
      <c r="N657">
        <v>1128.68</v>
      </c>
      <c r="O657" s="2">
        <v>-1.2200000000000001E-2</v>
      </c>
      <c r="P657" s="2">
        <v>3.8699999999999998E-2</v>
      </c>
      <c r="Q657" t="s">
        <v>18</v>
      </c>
      <c r="S657" t="str">
        <f t="shared" si="54"/>
        <v>Profit</v>
      </c>
      <c r="T657">
        <f t="shared" si="55"/>
        <v>2019</v>
      </c>
      <c r="U657" t="str">
        <f t="shared" si="56"/>
        <v>Jun</v>
      </c>
      <c r="V657" t="str">
        <f t="shared" si="57"/>
        <v>QTR2</v>
      </c>
      <c r="W657" t="str">
        <f t="shared" si="58"/>
        <v>2019-QTR2</v>
      </c>
    </row>
    <row r="658" spans="1:23" x14ac:dyDescent="0.35">
      <c r="A658" t="s">
        <v>155</v>
      </c>
      <c r="B658" t="s">
        <v>67</v>
      </c>
      <c r="C658" s="5">
        <v>43636.416666666664</v>
      </c>
      <c r="D658">
        <v>724</v>
      </c>
      <c r="E658" s="1">
        <v>43636.447916666664</v>
      </c>
      <c r="F658">
        <v>726.5</v>
      </c>
      <c r="G658" s="2">
        <v>3.5000000000000001E-3</v>
      </c>
      <c r="H658">
        <v>-1925</v>
      </c>
      <c r="I658" s="2">
        <v>-3.8999999999999998E-3</v>
      </c>
      <c r="J658">
        <v>690</v>
      </c>
      <c r="K658">
        <v>499560</v>
      </c>
      <c r="L658">
        <v>474618.1</v>
      </c>
      <c r="M658">
        <v>4</v>
      </c>
      <c r="N658">
        <v>-481.25</v>
      </c>
      <c r="O658" s="2">
        <v>-3.5000000000000001E-3</v>
      </c>
      <c r="P658" s="2">
        <v>4.7999999999999996E-3</v>
      </c>
      <c r="Q658" t="s">
        <v>18</v>
      </c>
      <c r="S658" t="str">
        <f t="shared" si="54"/>
        <v>Loss</v>
      </c>
      <c r="T658">
        <f t="shared" si="55"/>
        <v>2019</v>
      </c>
      <c r="U658" t="str">
        <f t="shared" si="56"/>
        <v>Jun</v>
      </c>
      <c r="V658" t="str">
        <f t="shared" si="57"/>
        <v>QTR2</v>
      </c>
      <c r="W658" t="str">
        <f t="shared" si="58"/>
        <v>2019-QTR2</v>
      </c>
    </row>
    <row r="659" spans="1:23" x14ac:dyDescent="0.35">
      <c r="A659" t="s">
        <v>88</v>
      </c>
      <c r="B659" t="s">
        <v>67</v>
      </c>
      <c r="C659" s="5">
        <v>43636.416666666664</v>
      </c>
      <c r="D659">
        <v>927.7</v>
      </c>
      <c r="E659" s="1">
        <v>43636.458333333336</v>
      </c>
      <c r="F659">
        <v>902.65</v>
      </c>
      <c r="G659" s="2">
        <v>-2.7E-2</v>
      </c>
      <c r="H659">
        <v>13226.8</v>
      </c>
      <c r="I659" s="2">
        <v>2.6599999999999999E-2</v>
      </c>
      <c r="J659">
        <v>536</v>
      </c>
      <c r="K659">
        <v>497247.22</v>
      </c>
      <c r="L659">
        <v>487844.9</v>
      </c>
      <c r="M659">
        <v>5</v>
      </c>
      <c r="N659">
        <v>2645.36</v>
      </c>
      <c r="O659" s="2">
        <v>-1.06E-2</v>
      </c>
      <c r="P659" s="2">
        <v>5.4899999999999997E-2</v>
      </c>
      <c r="Q659" t="s">
        <v>18</v>
      </c>
      <c r="S659" t="str">
        <f t="shared" si="54"/>
        <v>Profit</v>
      </c>
      <c r="T659">
        <f t="shared" si="55"/>
        <v>2019</v>
      </c>
      <c r="U659" t="str">
        <f t="shared" si="56"/>
        <v>Jun</v>
      </c>
      <c r="V659" t="str">
        <f t="shared" si="57"/>
        <v>QTR2</v>
      </c>
      <c r="W659" t="str">
        <f t="shared" si="58"/>
        <v>2019-QTR2</v>
      </c>
    </row>
    <row r="660" spans="1:23" x14ac:dyDescent="0.35">
      <c r="A660" t="s">
        <v>118</v>
      </c>
      <c r="B660" t="s">
        <v>17</v>
      </c>
      <c r="C660" s="5">
        <v>43636.416666666664</v>
      </c>
      <c r="D660">
        <v>48</v>
      </c>
      <c r="E660" s="1">
        <v>43636.635416666664</v>
      </c>
      <c r="F660">
        <v>58.5</v>
      </c>
      <c r="G660" s="2">
        <v>0.21879999999999999</v>
      </c>
      <c r="H660">
        <v>114176.5</v>
      </c>
      <c r="I660" s="2">
        <v>0.21840000000000001</v>
      </c>
      <c r="J660">
        <v>10893</v>
      </c>
      <c r="K660">
        <v>522864</v>
      </c>
      <c r="L660">
        <v>602021.4</v>
      </c>
      <c r="M660">
        <v>22</v>
      </c>
      <c r="N660">
        <v>5189.84</v>
      </c>
      <c r="O660" s="2">
        <v>-0.05</v>
      </c>
      <c r="P660" s="2">
        <v>0.21879999999999999</v>
      </c>
      <c r="Q660" t="s">
        <v>18</v>
      </c>
      <c r="S660" t="str">
        <f t="shared" si="54"/>
        <v>Profit</v>
      </c>
      <c r="T660">
        <f t="shared" si="55"/>
        <v>2019</v>
      </c>
      <c r="U660" t="str">
        <f t="shared" si="56"/>
        <v>Jun</v>
      </c>
      <c r="V660" t="str">
        <f t="shared" si="57"/>
        <v>QTR2</v>
      </c>
      <c r="W660" t="str">
        <f t="shared" si="58"/>
        <v>2019-QTR2</v>
      </c>
    </row>
    <row r="661" spans="1:23" x14ac:dyDescent="0.35">
      <c r="A661" t="s">
        <v>107</v>
      </c>
      <c r="B661" t="s">
        <v>17</v>
      </c>
      <c r="C661" s="5">
        <v>43636.416666666664</v>
      </c>
      <c r="D661">
        <v>589.85</v>
      </c>
      <c r="E661" s="1">
        <v>43636.635416666664</v>
      </c>
      <c r="F661">
        <v>600.95000000000005</v>
      </c>
      <c r="G661" s="2">
        <v>1.8800000000000001E-2</v>
      </c>
      <c r="H661">
        <v>9235</v>
      </c>
      <c r="I661" s="2">
        <v>1.84E-2</v>
      </c>
      <c r="J661">
        <v>850</v>
      </c>
      <c r="K661">
        <v>501372.47</v>
      </c>
      <c r="L661">
        <v>611256.4</v>
      </c>
      <c r="M661">
        <v>22</v>
      </c>
      <c r="N661">
        <v>419.77</v>
      </c>
      <c r="O661" s="2">
        <v>-3.0999999999999999E-3</v>
      </c>
      <c r="P661" s="2">
        <v>1.8800000000000001E-2</v>
      </c>
      <c r="Q661" t="s">
        <v>18</v>
      </c>
      <c r="S661" t="str">
        <f t="shared" si="54"/>
        <v>Profit</v>
      </c>
      <c r="T661">
        <f t="shared" si="55"/>
        <v>2019</v>
      </c>
      <c r="U661" t="str">
        <f t="shared" si="56"/>
        <v>Jun</v>
      </c>
      <c r="V661" t="str">
        <f t="shared" si="57"/>
        <v>QTR2</v>
      </c>
      <c r="W661" t="str">
        <f t="shared" si="58"/>
        <v>2019-QTR2</v>
      </c>
    </row>
    <row r="662" spans="1:23" x14ac:dyDescent="0.35">
      <c r="A662" t="s">
        <v>80</v>
      </c>
      <c r="B662" t="s">
        <v>17</v>
      </c>
      <c r="C662" s="5">
        <v>43636.447916666664</v>
      </c>
      <c r="D662">
        <v>175</v>
      </c>
      <c r="E662" s="1">
        <v>43636.635416666664</v>
      </c>
      <c r="F662">
        <v>178.45</v>
      </c>
      <c r="G662" s="2">
        <v>1.9699999999999999E-2</v>
      </c>
      <c r="H662">
        <v>9708.4</v>
      </c>
      <c r="I662" s="2">
        <v>1.9300000000000001E-2</v>
      </c>
      <c r="J662">
        <v>2872</v>
      </c>
      <c r="K662">
        <v>502600</v>
      </c>
      <c r="L662">
        <v>620964.80000000005</v>
      </c>
      <c r="M662">
        <v>19</v>
      </c>
      <c r="N662">
        <v>510.97</v>
      </c>
      <c r="O662" s="2">
        <v>-5.4000000000000003E-3</v>
      </c>
      <c r="P662" s="2">
        <v>1.9699999999999999E-2</v>
      </c>
      <c r="Q662" t="s">
        <v>18</v>
      </c>
      <c r="S662" t="str">
        <f t="shared" si="54"/>
        <v>Profit</v>
      </c>
      <c r="T662">
        <f t="shared" si="55"/>
        <v>2019</v>
      </c>
      <c r="U662" t="str">
        <f t="shared" si="56"/>
        <v>Jun</v>
      </c>
      <c r="V662" t="str">
        <f t="shared" si="57"/>
        <v>QTR2</v>
      </c>
      <c r="W662" t="str">
        <f t="shared" si="58"/>
        <v>2019-QTR2</v>
      </c>
    </row>
    <row r="663" spans="1:23" x14ac:dyDescent="0.35">
      <c r="A663" t="s">
        <v>70</v>
      </c>
      <c r="B663" t="s">
        <v>17</v>
      </c>
      <c r="C663" s="5">
        <v>43636.458333333336</v>
      </c>
      <c r="D663">
        <v>169.45</v>
      </c>
      <c r="E663" s="1">
        <v>43636.635416666664</v>
      </c>
      <c r="F663">
        <v>172.5</v>
      </c>
      <c r="G663" s="2">
        <v>1.7999999999999999E-2</v>
      </c>
      <c r="H663">
        <v>8806.65</v>
      </c>
      <c r="I663" s="2">
        <v>1.7600000000000001E-2</v>
      </c>
      <c r="J663">
        <v>2953</v>
      </c>
      <c r="K663">
        <v>500385.84</v>
      </c>
      <c r="L663">
        <v>629771.44999999995</v>
      </c>
      <c r="M663">
        <v>18</v>
      </c>
      <c r="N663">
        <v>489.26</v>
      </c>
      <c r="O663" s="2">
        <v>-2.3999999999999998E-3</v>
      </c>
      <c r="P663" s="2">
        <v>1.7999999999999999E-2</v>
      </c>
      <c r="Q663" t="s">
        <v>18</v>
      </c>
      <c r="S663" t="str">
        <f t="shared" si="54"/>
        <v>Profit</v>
      </c>
      <c r="T663">
        <f t="shared" si="55"/>
        <v>2019</v>
      </c>
      <c r="U663" t="str">
        <f t="shared" si="56"/>
        <v>Jun</v>
      </c>
      <c r="V663" t="str">
        <f t="shared" si="57"/>
        <v>QTR2</v>
      </c>
      <c r="W663" t="str">
        <f t="shared" si="58"/>
        <v>2019-QTR2</v>
      </c>
    </row>
    <row r="664" spans="1:23" x14ac:dyDescent="0.35">
      <c r="A664" t="s">
        <v>129</v>
      </c>
      <c r="B664" t="s">
        <v>17</v>
      </c>
      <c r="C664" s="5">
        <v>43637.427083333336</v>
      </c>
      <c r="D664">
        <v>290.2</v>
      </c>
      <c r="E664" s="1">
        <v>43637.4375</v>
      </c>
      <c r="F664">
        <v>289.14999999999998</v>
      </c>
      <c r="G664" s="2">
        <v>-3.5999999999999999E-3</v>
      </c>
      <c r="H664">
        <v>-2010.2</v>
      </c>
      <c r="I664" s="2">
        <v>-4.0000000000000001E-3</v>
      </c>
      <c r="J664">
        <v>1724</v>
      </c>
      <c r="K664">
        <v>500304.81</v>
      </c>
      <c r="L664">
        <v>627761.25</v>
      </c>
      <c r="M664">
        <v>2</v>
      </c>
      <c r="N664">
        <v>-1005.1</v>
      </c>
      <c r="O664" s="2">
        <v>-3.5999999999999999E-3</v>
      </c>
      <c r="P664" s="2">
        <v>2.0000000000000001E-4</v>
      </c>
      <c r="Q664" t="s">
        <v>18</v>
      </c>
      <c r="S664" t="str">
        <f t="shared" si="54"/>
        <v>Loss</v>
      </c>
      <c r="T664">
        <f t="shared" si="55"/>
        <v>2019</v>
      </c>
      <c r="U664" t="str">
        <f t="shared" si="56"/>
        <v>Jun</v>
      </c>
      <c r="V664" t="str">
        <f t="shared" si="57"/>
        <v>QTR2</v>
      </c>
      <c r="W664" t="str">
        <f t="shared" si="58"/>
        <v>2019-QTR2</v>
      </c>
    </row>
    <row r="665" spans="1:23" x14ac:dyDescent="0.35">
      <c r="A665" t="s">
        <v>204</v>
      </c>
      <c r="B665" t="s">
        <v>17</v>
      </c>
      <c r="C665" s="5">
        <v>43637.427083333336</v>
      </c>
      <c r="D665">
        <v>863.65</v>
      </c>
      <c r="E665" s="1">
        <v>43637.458333333336</v>
      </c>
      <c r="F665">
        <v>861.05</v>
      </c>
      <c r="G665" s="2">
        <v>-3.0000000000000001E-3</v>
      </c>
      <c r="H665">
        <v>-1705.4</v>
      </c>
      <c r="I665" s="2">
        <v>-3.3999999999999998E-3</v>
      </c>
      <c r="J665">
        <v>579</v>
      </c>
      <c r="K665">
        <v>500053.38</v>
      </c>
      <c r="L665">
        <v>626055.85</v>
      </c>
      <c r="M665">
        <v>4</v>
      </c>
      <c r="N665">
        <v>-426.35</v>
      </c>
      <c r="O665" s="2">
        <v>-3.0000000000000001E-3</v>
      </c>
      <c r="P665" s="2">
        <v>6.1000000000000004E-3</v>
      </c>
      <c r="Q665" t="s">
        <v>18</v>
      </c>
      <c r="S665" t="str">
        <f t="shared" si="54"/>
        <v>Loss</v>
      </c>
      <c r="T665">
        <f t="shared" si="55"/>
        <v>2019</v>
      </c>
      <c r="U665" t="str">
        <f t="shared" si="56"/>
        <v>Jun</v>
      </c>
      <c r="V665" t="str">
        <f t="shared" si="57"/>
        <v>QTR2</v>
      </c>
      <c r="W665" t="str">
        <f t="shared" si="58"/>
        <v>2019-QTR2</v>
      </c>
    </row>
    <row r="666" spans="1:23" x14ac:dyDescent="0.35">
      <c r="A666" t="s">
        <v>147</v>
      </c>
      <c r="B666" t="s">
        <v>17</v>
      </c>
      <c r="C666" s="5">
        <v>43637.46875</v>
      </c>
      <c r="D666">
        <v>61.85</v>
      </c>
      <c r="E666" s="1">
        <v>43637.489583333336</v>
      </c>
      <c r="F666">
        <v>62.35</v>
      </c>
      <c r="G666" s="2">
        <v>8.0999999999999996E-3</v>
      </c>
      <c r="H666">
        <v>3845.5</v>
      </c>
      <c r="I666" s="2">
        <v>7.7000000000000002E-3</v>
      </c>
      <c r="J666">
        <v>8091</v>
      </c>
      <c r="K666">
        <v>500428.34</v>
      </c>
      <c r="L666">
        <v>629901.35</v>
      </c>
      <c r="M666">
        <v>3</v>
      </c>
      <c r="N666">
        <v>1281.83</v>
      </c>
      <c r="O666" s="2">
        <v>-8.0000000000000004E-4</v>
      </c>
      <c r="P666" s="2">
        <v>9.7000000000000003E-3</v>
      </c>
      <c r="Q666" t="s">
        <v>18</v>
      </c>
      <c r="S666" t="str">
        <f t="shared" si="54"/>
        <v>Profit</v>
      </c>
      <c r="T666">
        <f t="shared" si="55"/>
        <v>2019</v>
      </c>
      <c r="U666" t="str">
        <f t="shared" si="56"/>
        <v>Jun</v>
      </c>
      <c r="V666" t="str">
        <f t="shared" si="57"/>
        <v>QTR2</v>
      </c>
      <c r="W666" t="str">
        <f t="shared" si="58"/>
        <v>2019-QTR2</v>
      </c>
    </row>
    <row r="667" spans="1:23" x14ac:dyDescent="0.35">
      <c r="A667" t="s">
        <v>204</v>
      </c>
      <c r="B667" t="s">
        <v>17</v>
      </c>
      <c r="C667" s="5">
        <v>43637.489583333336</v>
      </c>
      <c r="D667">
        <v>864.65</v>
      </c>
      <c r="E667" s="1">
        <v>43637.5</v>
      </c>
      <c r="F667">
        <v>861.05</v>
      </c>
      <c r="G667" s="2">
        <v>-4.1999999999999997E-3</v>
      </c>
      <c r="H667">
        <v>-2280.8000000000002</v>
      </c>
      <c r="I667" s="2">
        <v>-4.5999999999999999E-3</v>
      </c>
      <c r="J667">
        <v>578</v>
      </c>
      <c r="K667">
        <v>499767.72</v>
      </c>
      <c r="L667">
        <v>627620.55000000005</v>
      </c>
      <c r="M667">
        <v>2</v>
      </c>
      <c r="N667">
        <v>-1140.4000000000001</v>
      </c>
      <c r="O667" s="2">
        <v>-4.4000000000000003E-3</v>
      </c>
      <c r="P667" s="2">
        <v>2.9999999999999997E-4</v>
      </c>
      <c r="Q667" t="s">
        <v>18</v>
      </c>
      <c r="S667" t="str">
        <f t="shared" si="54"/>
        <v>Loss</v>
      </c>
      <c r="T667">
        <f t="shared" si="55"/>
        <v>2019</v>
      </c>
      <c r="U667" t="str">
        <f t="shared" si="56"/>
        <v>Jun</v>
      </c>
      <c r="V667" t="str">
        <f t="shared" si="57"/>
        <v>QTR2</v>
      </c>
      <c r="W667" t="str">
        <f t="shared" si="58"/>
        <v>2019-QTR2</v>
      </c>
    </row>
    <row r="668" spans="1:23" x14ac:dyDescent="0.35">
      <c r="A668" t="s">
        <v>196</v>
      </c>
      <c r="B668" t="s">
        <v>17</v>
      </c>
      <c r="C668" s="5">
        <v>43637.416666666664</v>
      </c>
      <c r="D668">
        <v>630.45000000000005</v>
      </c>
      <c r="E668" s="1">
        <v>43637.541666666664</v>
      </c>
      <c r="F668">
        <v>627</v>
      </c>
      <c r="G668" s="2">
        <v>-5.4999999999999997E-3</v>
      </c>
      <c r="H668">
        <v>-2939.3</v>
      </c>
      <c r="I668" s="2">
        <v>-5.8999999999999999E-3</v>
      </c>
      <c r="J668">
        <v>794</v>
      </c>
      <c r="K668">
        <v>500577.31</v>
      </c>
      <c r="L668">
        <v>624681.25</v>
      </c>
      <c r="M668">
        <v>13</v>
      </c>
      <c r="N668">
        <v>-226.1</v>
      </c>
      <c r="O668" s="2">
        <v>-5.4999999999999997E-3</v>
      </c>
      <c r="P668" s="2">
        <v>4.7999999999999996E-3</v>
      </c>
      <c r="Q668" t="s">
        <v>18</v>
      </c>
      <c r="S668" t="str">
        <f t="shared" si="54"/>
        <v>Loss</v>
      </c>
      <c r="T668">
        <f t="shared" si="55"/>
        <v>2019</v>
      </c>
      <c r="U668" t="str">
        <f t="shared" si="56"/>
        <v>Jun</v>
      </c>
      <c r="V668" t="str">
        <f t="shared" si="57"/>
        <v>QTR2</v>
      </c>
      <c r="W668" t="str">
        <f t="shared" si="58"/>
        <v>2019-QTR2</v>
      </c>
    </row>
    <row r="669" spans="1:23" x14ac:dyDescent="0.35">
      <c r="A669" t="s">
        <v>152</v>
      </c>
      <c r="B669" t="s">
        <v>17</v>
      </c>
      <c r="C669" s="5">
        <v>43637.4375</v>
      </c>
      <c r="D669">
        <v>677.1</v>
      </c>
      <c r="E669" s="1">
        <v>43637.552083333336</v>
      </c>
      <c r="F669">
        <v>673.05</v>
      </c>
      <c r="G669" s="2">
        <v>-6.0000000000000001E-3</v>
      </c>
      <c r="H669">
        <v>-3201.05</v>
      </c>
      <c r="I669" s="2">
        <v>-6.4000000000000003E-3</v>
      </c>
      <c r="J669">
        <v>741</v>
      </c>
      <c r="K669">
        <v>501731.09</v>
      </c>
      <c r="L669">
        <v>621480.19999999995</v>
      </c>
      <c r="M669">
        <v>12</v>
      </c>
      <c r="N669">
        <v>-266.75</v>
      </c>
      <c r="O669" s="2">
        <v>-6.0000000000000001E-3</v>
      </c>
      <c r="P669" s="2">
        <v>1.8E-3</v>
      </c>
      <c r="Q669" t="s">
        <v>18</v>
      </c>
      <c r="S669" t="str">
        <f t="shared" si="54"/>
        <v>Loss</v>
      </c>
      <c r="T669">
        <f t="shared" si="55"/>
        <v>2019</v>
      </c>
      <c r="U669" t="str">
        <f t="shared" si="56"/>
        <v>Jun</v>
      </c>
      <c r="V669" t="str">
        <f t="shared" si="57"/>
        <v>QTR2</v>
      </c>
      <c r="W669" t="str">
        <f t="shared" si="58"/>
        <v>2019-QTR2</v>
      </c>
    </row>
    <row r="670" spans="1:23" x14ac:dyDescent="0.35">
      <c r="A670" t="s">
        <v>213</v>
      </c>
      <c r="B670" t="s">
        <v>67</v>
      </c>
      <c r="C670" s="5">
        <v>43637.552083333336</v>
      </c>
      <c r="D670">
        <v>275.75</v>
      </c>
      <c r="E670" s="1">
        <v>43637.5625</v>
      </c>
      <c r="F670">
        <v>276.85000000000002</v>
      </c>
      <c r="G670" s="2">
        <v>4.0000000000000001E-3</v>
      </c>
      <c r="H670">
        <v>-2191</v>
      </c>
      <c r="I670" s="2">
        <v>-4.4000000000000003E-3</v>
      </c>
      <c r="J670">
        <v>1810</v>
      </c>
      <c r="K670">
        <v>499107.5</v>
      </c>
      <c r="L670">
        <v>619289.19999999995</v>
      </c>
      <c r="M670">
        <v>2</v>
      </c>
      <c r="N670">
        <v>-1095.5</v>
      </c>
      <c r="O670" s="2">
        <v>-8.8999999999999999E-3</v>
      </c>
      <c r="P670" s="2">
        <v>2.3999999999999998E-3</v>
      </c>
      <c r="Q670" t="s">
        <v>18</v>
      </c>
      <c r="S670" t="str">
        <f t="shared" si="54"/>
        <v>Loss</v>
      </c>
      <c r="T670">
        <f t="shared" si="55"/>
        <v>2019</v>
      </c>
      <c r="U670" t="str">
        <f t="shared" si="56"/>
        <v>Jun</v>
      </c>
      <c r="V670" t="str">
        <f t="shared" si="57"/>
        <v>QTR2</v>
      </c>
      <c r="W670" t="str">
        <f t="shared" si="58"/>
        <v>2019-QTR2</v>
      </c>
    </row>
    <row r="671" spans="1:23" x14ac:dyDescent="0.35">
      <c r="A671" t="s">
        <v>89</v>
      </c>
      <c r="B671" t="s">
        <v>67</v>
      </c>
      <c r="C671" s="5">
        <v>43637.5625</v>
      </c>
      <c r="D671">
        <v>127.3</v>
      </c>
      <c r="E671" s="1">
        <v>43637.59375</v>
      </c>
      <c r="F671">
        <v>126.35</v>
      </c>
      <c r="G671" s="2">
        <v>-7.4999999999999997E-3</v>
      </c>
      <c r="H671">
        <v>3531.6</v>
      </c>
      <c r="I671" s="2">
        <v>7.1000000000000004E-3</v>
      </c>
      <c r="J671">
        <v>3928</v>
      </c>
      <c r="K671">
        <v>500034.41</v>
      </c>
      <c r="L671">
        <v>622820.80000000005</v>
      </c>
      <c r="M671">
        <v>4</v>
      </c>
      <c r="N671">
        <v>882.9</v>
      </c>
      <c r="O671" s="2">
        <v>-1.1999999999999999E-3</v>
      </c>
      <c r="P671" s="2">
        <v>2.2800000000000001E-2</v>
      </c>
      <c r="Q671" t="s">
        <v>18</v>
      </c>
      <c r="S671" t="str">
        <f t="shared" si="54"/>
        <v>Profit</v>
      </c>
      <c r="T671">
        <f t="shared" si="55"/>
        <v>2019</v>
      </c>
      <c r="U671" t="str">
        <f t="shared" si="56"/>
        <v>Jun</v>
      </c>
      <c r="V671" t="str">
        <f t="shared" si="57"/>
        <v>QTR2</v>
      </c>
      <c r="W671" t="str">
        <f t="shared" si="58"/>
        <v>2019-QTR2</v>
      </c>
    </row>
    <row r="672" spans="1:23" x14ac:dyDescent="0.35">
      <c r="A672" t="s">
        <v>116</v>
      </c>
      <c r="B672" t="s">
        <v>17</v>
      </c>
      <c r="C672" s="5">
        <v>43637.5</v>
      </c>
      <c r="D672">
        <v>86.5</v>
      </c>
      <c r="E672" s="1">
        <v>43637.625</v>
      </c>
      <c r="F672">
        <v>86.85</v>
      </c>
      <c r="G672" s="2">
        <v>4.0000000000000001E-3</v>
      </c>
      <c r="H672">
        <v>1825.45</v>
      </c>
      <c r="I672" s="2">
        <v>3.5999999999999999E-3</v>
      </c>
      <c r="J672">
        <v>5787</v>
      </c>
      <c r="K672">
        <v>500575.5</v>
      </c>
      <c r="L672">
        <v>624646.25</v>
      </c>
      <c r="M672">
        <v>13</v>
      </c>
      <c r="N672">
        <v>140.41999999999999</v>
      </c>
      <c r="O672" s="2">
        <v>-3.5000000000000001E-3</v>
      </c>
      <c r="P672" s="2">
        <v>1.6799999999999999E-2</v>
      </c>
      <c r="Q672" t="s">
        <v>18</v>
      </c>
      <c r="S672" t="str">
        <f t="shared" si="54"/>
        <v>Profit</v>
      </c>
      <c r="T672">
        <f t="shared" si="55"/>
        <v>2019</v>
      </c>
      <c r="U672" t="str">
        <f t="shared" si="56"/>
        <v>Jun</v>
      </c>
      <c r="V672" t="str">
        <f t="shared" si="57"/>
        <v>QTR2</v>
      </c>
      <c r="W672" t="str">
        <f t="shared" si="58"/>
        <v>2019-QTR2</v>
      </c>
    </row>
    <row r="673" spans="1:23" x14ac:dyDescent="0.35">
      <c r="A673" t="s">
        <v>78</v>
      </c>
      <c r="B673" t="s">
        <v>17</v>
      </c>
      <c r="C673" s="5">
        <v>43637.552083333336</v>
      </c>
      <c r="D673">
        <v>42.5</v>
      </c>
      <c r="E673" s="1">
        <v>43637.625</v>
      </c>
      <c r="F673">
        <v>42.35</v>
      </c>
      <c r="G673" s="2">
        <v>-3.5000000000000001E-3</v>
      </c>
      <c r="H673">
        <v>-1964.75</v>
      </c>
      <c r="I673" s="2">
        <v>-3.8999999999999998E-3</v>
      </c>
      <c r="J673">
        <v>11765</v>
      </c>
      <c r="K673">
        <v>500012.5</v>
      </c>
      <c r="L673">
        <v>622681.5</v>
      </c>
      <c r="M673">
        <v>8</v>
      </c>
      <c r="N673">
        <v>-245.59</v>
      </c>
      <c r="O673" s="2">
        <v>-3.5000000000000001E-3</v>
      </c>
      <c r="P673" s="2">
        <v>7.1000000000000004E-3</v>
      </c>
      <c r="Q673" t="s">
        <v>18</v>
      </c>
      <c r="S673" t="str">
        <f t="shared" si="54"/>
        <v>Loss</v>
      </c>
      <c r="T673">
        <f t="shared" si="55"/>
        <v>2019</v>
      </c>
      <c r="U673" t="str">
        <f t="shared" si="56"/>
        <v>Jun</v>
      </c>
      <c r="V673" t="str">
        <f t="shared" si="57"/>
        <v>QTR2</v>
      </c>
      <c r="W673" t="str">
        <f t="shared" si="58"/>
        <v>2019-QTR2</v>
      </c>
    </row>
    <row r="674" spans="1:23" x14ac:dyDescent="0.35">
      <c r="A674" t="s">
        <v>81</v>
      </c>
      <c r="B674" t="s">
        <v>17</v>
      </c>
      <c r="C674" s="5">
        <v>43637.427083333336</v>
      </c>
      <c r="D674">
        <v>384.4</v>
      </c>
      <c r="E674" s="1">
        <v>43637.635416666664</v>
      </c>
      <c r="F674">
        <v>395.05</v>
      </c>
      <c r="G674" s="2">
        <v>2.7699999999999999E-2</v>
      </c>
      <c r="H674">
        <v>13676.95</v>
      </c>
      <c r="I674" s="2">
        <v>2.7300000000000001E-2</v>
      </c>
      <c r="J674">
        <v>1303</v>
      </c>
      <c r="K674">
        <v>500873.19</v>
      </c>
      <c r="L674">
        <v>636358.44999999995</v>
      </c>
      <c r="M674">
        <v>21</v>
      </c>
      <c r="N674">
        <v>651.28</v>
      </c>
      <c r="O674" s="2">
        <v>-2.7000000000000001E-3</v>
      </c>
      <c r="P674" s="2">
        <v>2.7699999999999999E-2</v>
      </c>
      <c r="Q674" t="s">
        <v>18</v>
      </c>
      <c r="S674" t="str">
        <f t="shared" si="54"/>
        <v>Profit</v>
      </c>
      <c r="T674">
        <f t="shared" si="55"/>
        <v>2019</v>
      </c>
      <c r="U674" t="str">
        <f t="shared" si="56"/>
        <v>Jun</v>
      </c>
      <c r="V674" t="str">
        <f t="shared" si="57"/>
        <v>QTR2</v>
      </c>
      <c r="W674" t="str">
        <f t="shared" si="58"/>
        <v>2019-QTR2</v>
      </c>
    </row>
    <row r="675" spans="1:23" x14ac:dyDescent="0.35">
      <c r="A675" t="s">
        <v>114</v>
      </c>
      <c r="B675" t="s">
        <v>17</v>
      </c>
      <c r="C675" s="5">
        <v>43637.604166666664</v>
      </c>
      <c r="D675">
        <v>803.75</v>
      </c>
      <c r="E675" s="1">
        <v>43637.635416666664</v>
      </c>
      <c r="F675">
        <v>805.5</v>
      </c>
      <c r="G675" s="2">
        <v>2.2000000000000001E-3</v>
      </c>
      <c r="H675">
        <v>888.5</v>
      </c>
      <c r="I675" s="2">
        <v>1.8E-3</v>
      </c>
      <c r="J675">
        <v>622</v>
      </c>
      <c r="K675">
        <v>499932.5</v>
      </c>
      <c r="L675">
        <v>637246.94999999995</v>
      </c>
      <c r="M675">
        <v>4</v>
      </c>
      <c r="N675">
        <v>222.13</v>
      </c>
      <c r="O675" s="2">
        <v>-1.4E-3</v>
      </c>
      <c r="P675" s="2">
        <v>4.0000000000000001E-3</v>
      </c>
      <c r="Q675" t="s">
        <v>18</v>
      </c>
      <c r="S675" t="str">
        <f t="shared" si="54"/>
        <v>Profit</v>
      </c>
      <c r="T675">
        <f t="shared" si="55"/>
        <v>2019</v>
      </c>
      <c r="U675" t="str">
        <f t="shared" si="56"/>
        <v>Jun</v>
      </c>
      <c r="V675" t="str">
        <f t="shared" si="57"/>
        <v>QTR2</v>
      </c>
      <c r="W675" t="str">
        <f t="shared" si="58"/>
        <v>2019-QTR2</v>
      </c>
    </row>
    <row r="676" spans="1:23" x14ac:dyDescent="0.35">
      <c r="A676" t="s">
        <v>121</v>
      </c>
      <c r="B676" t="s">
        <v>17</v>
      </c>
      <c r="C676" s="5">
        <v>43640.416666666664</v>
      </c>
      <c r="D676">
        <v>113.6</v>
      </c>
      <c r="E676" s="1">
        <v>43640.4375</v>
      </c>
      <c r="F676">
        <v>112.75</v>
      </c>
      <c r="G676" s="2">
        <v>-7.4999999999999997E-3</v>
      </c>
      <c r="H676">
        <v>-3954.45</v>
      </c>
      <c r="I676" s="2">
        <v>-7.9000000000000008E-3</v>
      </c>
      <c r="J676">
        <v>4417</v>
      </c>
      <c r="K676">
        <v>501771.19</v>
      </c>
      <c r="L676">
        <v>633292.5</v>
      </c>
      <c r="M676">
        <v>3</v>
      </c>
      <c r="N676">
        <v>-1318.15</v>
      </c>
      <c r="O676" s="2">
        <v>-7.4999999999999997E-3</v>
      </c>
      <c r="P676" s="2">
        <v>8.9999999999999998E-4</v>
      </c>
      <c r="Q676" t="s">
        <v>18</v>
      </c>
      <c r="S676" t="str">
        <f t="shared" si="54"/>
        <v>Loss</v>
      </c>
      <c r="T676">
        <f t="shared" si="55"/>
        <v>2019</v>
      </c>
      <c r="U676" t="str">
        <f t="shared" si="56"/>
        <v>Jun</v>
      </c>
      <c r="V676" t="str">
        <f t="shared" si="57"/>
        <v>QTR2</v>
      </c>
      <c r="W676" t="str">
        <f t="shared" si="58"/>
        <v>2019-QTR2</v>
      </c>
    </row>
    <row r="677" spans="1:23" x14ac:dyDescent="0.35">
      <c r="A677" t="s">
        <v>130</v>
      </c>
      <c r="B677" t="s">
        <v>67</v>
      </c>
      <c r="C677" s="5">
        <v>43640.416666666664</v>
      </c>
      <c r="D677">
        <v>951.25</v>
      </c>
      <c r="E677" s="1">
        <v>43640.46875</v>
      </c>
      <c r="F677">
        <v>947.7</v>
      </c>
      <c r="G677" s="2">
        <v>-3.7000000000000002E-3</v>
      </c>
      <c r="H677">
        <v>1663.75</v>
      </c>
      <c r="I677" s="2">
        <v>3.3E-3</v>
      </c>
      <c r="J677">
        <v>525</v>
      </c>
      <c r="K677">
        <v>499406.25</v>
      </c>
      <c r="L677">
        <v>634956.25</v>
      </c>
      <c r="M677">
        <v>6</v>
      </c>
      <c r="N677">
        <v>277.29000000000002</v>
      </c>
      <c r="O677" s="2">
        <v>-1.1000000000000001E-3</v>
      </c>
      <c r="P677" s="2">
        <v>1.0800000000000001E-2</v>
      </c>
      <c r="Q677" t="s">
        <v>18</v>
      </c>
      <c r="S677" t="str">
        <f t="shared" si="54"/>
        <v>Profit</v>
      </c>
      <c r="T677">
        <f t="shared" si="55"/>
        <v>2019</v>
      </c>
      <c r="U677" t="str">
        <f t="shared" si="56"/>
        <v>Jun</v>
      </c>
      <c r="V677" t="str">
        <f t="shared" si="57"/>
        <v>QTR2</v>
      </c>
      <c r="W677" t="str">
        <f t="shared" si="58"/>
        <v>2019-QTR2</v>
      </c>
    </row>
    <row r="678" spans="1:23" x14ac:dyDescent="0.35">
      <c r="A678" t="s">
        <v>191</v>
      </c>
      <c r="B678" t="s">
        <v>67</v>
      </c>
      <c r="C678" s="5">
        <v>43640.458333333336</v>
      </c>
      <c r="D678">
        <v>310.7</v>
      </c>
      <c r="E678" s="1">
        <v>43640.489583333336</v>
      </c>
      <c r="F678">
        <v>312.85000000000002</v>
      </c>
      <c r="G678" s="2">
        <v>6.8999999999999999E-3</v>
      </c>
      <c r="H678">
        <v>-3655.05</v>
      </c>
      <c r="I678" s="2">
        <v>-7.3000000000000001E-3</v>
      </c>
      <c r="J678">
        <v>1607</v>
      </c>
      <c r="K678">
        <v>499294.91</v>
      </c>
      <c r="L678">
        <v>631301.19999999995</v>
      </c>
      <c r="M678">
        <v>4</v>
      </c>
      <c r="N678">
        <v>-913.76</v>
      </c>
      <c r="O678" s="2">
        <v>-6.8999999999999999E-3</v>
      </c>
      <c r="P678" s="2">
        <v>4.4999999999999997E-3</v>
      </c>
      <c r="Q678" t="s">
        <v>18</v>
      </c>
      <c r="S678" t="str">
        <f t="shared" si="54"/>
        <v>Loss</v>
      </c>
      <c r="T678">
        <f t="shared" si="55"/>
        <v>2019</v>
      </c>
      <c r="U678" t="str">
        <f t="shared" si="56"/>
        <v>Jun</v>
      </c>
      <c r="V678" t="str">
        <f t="shared" si="57"/>
        <v>QTR2</v>
      </c>
      <c r="W678" t="str">
        <f t="shared" si="58"/>
        <v>2019-QTR2</v>
      </c>
    </row>
    <row r="679" spans="1:23" x14ac:dyDescent="0.35">
      <c r="A679" t="s">
        <v>174</v>
      </c>
      <c r="B679" t="s">
        <v>17</v>
      </c>
      <c r="C679" s="5">
        <v>43640.46875</v>
      </c>
      <c r="D679">
        <v>52.9</v>
      </c>
      <c r="E679" s="1">
        <v>43640.572916666664</v>
      </c>
      <c r="F679">
        <v>52.35</v>
      </c>
      <c r="G679" s="2">
        <v>-1.04E-2</v>
      </c>
      <c r="H679">
        <v>-5428.3</v>
      </c>
      <c r="I679" s="2">
        <v>-1.0800000000000001E-2</v>
      </c>
      <c r="J679">
        <v>9506</v>
      </c>
      <c r="K679">
        <v>502867.41</v>
      </c>
      <c r="L679">
        <v>625872.9</v>
      </c>
      <c r="M679">
        <v>11</v>
      </c>
      <c r="N679">
        <v>-493.48</v>
      </c>
      <c r="O679" s="2">
        <v>-1.04E-2</v>
      </c>
      <c r="P679" s="2">
        <v>6.0499999999999998E-2</v>
      </c>
      <c r="Q679" t="s">
        <v>18</v>
      </c>
      <c r="S679" t="str">
        <f t="shared" si="54"/>
        <v>Loss</v>
      </c>
      <c r="T679">
        <f t="shared" si="55"/>
        <v>2019</v>
      </c>
      <c r="U679" t="str">
        <f t="shared" si="56"/>
        <v>Jun</v>
      </c>
      <c r="V679" t="str">
        <f t="shared" si="57"/>
        <v>QTR2</v>
      </c>
      <c r="W679" t="str">
        <f t="shared" si="58"/>
        <v>2019-QTR2</v>
      </c>
    </row>
    <row r="680" spans="1:23" x14ac:dyDescent="0.35">
      <c r="A680" t="s">
        <v>105</v>
      </c>
      <c r="B680" t="s">
        <v>17</v>
      </c>
      <c r="C680" s="5">
        <v>43640.572916666664</v>
      </c>
      <c r="D680">
        <v>113.55</v>
      </c>
      <c r="E680" s="1">
        <v>43640.583333333336</v>
      </c>
      <c r="F680">
        <v>112.65</v>
      </c>
      <c r="G680" s="2">
        <v>-7.9000000000000008E-3</v>
      </c>
      <c r="H680">
        <v>-4173.5</v>
      </c>
      <c r="I680" s="2">
        <v>-8.3000000000000001E-3</v>
      </c>
      <c r="J680">
        <v>4415</v>
      </c>
      <c r="K680">
        <v>501323.25</v>
      </c>
      <c r="L680">
        <v>621699.4</v>
      </c>
      <c r="M680">
        <v>2</v>
      </c>
      <c r="N680">
        <v>-2086.75</v>
      </c>
      <c r="O680" s="2">
        <v>-7.9000000000000008E-3</v>
      </c>
      <c r="P680" s="2">
        <v>7.4999999999999997E-3</v>
      </c>
      <c r="Q680" t="s">
        <v>18</v>
      </c>
      <c r="S680" t="str">
        <f t="shared" si="54"/>
        <v>Loss</v>
      </c>
      <c r="T680">
        <f t="shared" si="55"/>
        <v>2019</v>
      </c>
      <c r="U680" t="str">
        <f t="shared" si="56"/>
        <v>Jun</v>
      </c>
      <c r="V680" t="str">
        <f t="shared" si="57"/>
        <v>QTR2</v>
      </c>
      <c r="W680" t="str">
        <f t="shared" si="58"/>
        <v>2019-QTR2</v>
      </c>
    </row>
    <row r="681" spans="1:23" x14ac:dyDescent="0.35">
      <c r="A681" t="s">
        <v>77</v>
      </c>
      <c r="B681" t="s">
        <v>17</v>
      </c>
      <c r="C681" s="5">
        <v>43640.447916666664</v>
      </c>
      <c r="D681">
        <v>5</v>
      </c>
      <c r="E681" s="1">
        <v>43640.625</v>
      </c>
      <c r="F681">
        <v>4.95</v>
      </c>
      <c r="G681" s="2">
        <v>-0.01</v>
      </c>
      <c r="H681">
        <v>-5200</v>
      </c>
      <c r="I681" s="2">
        <v>-1.04E-2</v>
      </c>
      <c r="J681">
        <v>100000</v>
      </c>
      <c r="K681">
        <v>500000</v>
      </c>
      <c r="L681">
        <v>616499.4</v>
      </c>
      <c r="M681">
        <v>18</v>
      </c>
      <c r="N681">
        <v>-288.89</v>
      </c>
      <c r="O681" s="2">
        <v>-0.01</v>
      </c>
      <c r="P681" s="2">
        <v>0.03</v>
      </c>
      <c r="Q681" t="s">
        <v>18</v>
      </c>
      <c r="S681" t="str">
        <f t="shared" si="54"/>
        <v>Loss</v>
      </c>
      <c r="T681">
        <f t="shared" si="55"/>
        <v>2019</v>
      </c>
      <c r="U681" t="str">
        <f t="shared" si="56"/>
        <v>Jun</v>
      </c>
      <c r="V681" t="str">
        <f t="shared" si="57"/>
        <v>QTR2</v>
      </c>
      <c r="W681" t="str">
        <f t="shared" si="58"/>
        <v>2019-QTR2</v>
      </c>
    </row>
    <row r="682" spans="1:23" x14ac:dyDescent="0.35">
      <c r="A682" t="s">
        <v>141</v>
      </c>
      <c r="B682" t="s">
        <v>67</v>
      </c>
      <c r="C682" s="5">
        <v>43640.40625</v>
      </c>
      <c r="D682">
        <v>483.75</v>
      </c>
      <c r="E682" s="1">
        <v>43640.635416666664</v>
      </c>
      <c r="F682">
        <v>477.1</v>
      </c>
      <c r="G682" s="2">
        <v>-1.37E-2</v>
      </c>
      <c r="H682">
        <v>6662.8</v>
      </c>
      <c r="I682" s="2">
        <v>1.3299999999999999E-2</v>
      </c>
      <c r="J682">
        <v>1032</v>
      </c>
      <c r="K682">
        <v>499230</v>
      </c>
      <c r="L682">
        <v>623162.19999999995</v>
      </c>
      <c r="M682">
        <v>23</v>
      </c>
      <c r="N682">
        <v>289.69</v>
      </c>
      <c r="O682" s="2">
        <v>-3.5999999999999999E-3</v>
      </c>
      <c r="P682" s="2">
        <v>1.4E-2</v>
      </c>
      <c r="Q682" t="s">
        <v>18</v>
      </c>
      <c r="S682" t="str">
        <f t="shared" si="54"/>
        <v>Profit</v>
      </c>
      <c r="T682">
        <f t="shared" si="55"/>
        <v>2019</v>
      </c>
      <c r="U682" t="str">
        <f t="shared" si="56"/>
        <v>Jun</v>
      </c>
      <c r="V682" t="str">
        <f t="shared" si="57"/>
        <v>QTR2</v>
      </c>
      <c r="W682" t="str">
        <f t="shared" si="58"/>
        <v>2019-QTR2</v>
      </c>
    </row>
    <row r="683" spans="1:23" x14ac:dyDescent="0.35">
      <c r="A683" t="s">
        <v>117</v>
      </c>
      <c r="B683" t="s">
        <v>67</v>
      </c>
      <c r="C683" s="5">
        <v>43640.520833333336</v>
      </c>
      <c r="D683">
        <v>229.9</v>
      </c>
      <c r="E683" s="1">
        <v>43640.635416666664</v>
      </c>
      <c r="F683">
        <v>228</v>
      </c>
      <c r="G683" s="2">
        <v>-8.3000000000000001E-3</v>
      </c>
      <c r="H683">
        <v>3923</v>
      </c>
      <c r="I683" s="2">
        <v>7.9000000000000008E-3</v>
      </c>
      <c r="J683">
        <v>2170</v>
      </c>
      <c r="K683">
        <v>498883</v>
      </c>
      <c r="L683">
        <v>627085.19999999995</v>
      </c>
      <c r="M683">
        <v>12</v>
      </c>
      <c r="N683">
        <v>326.92</v>
      </c>
      <c r="O683" s="2">
        <v>-2.3999999999999998E-3</v>
      </c>
      <c r="P683" s="2">
        <v>1.17E-2</v>
      </c>
      <c r="Q683" t="s">
        <v>18</v>
      </c>
      <c r="S683" t="str">
        <f t="shared" si="54"/>
        <v>Profit</v>
      </c>
      <c r="T683">
        <f t="shared" si="55"/>
        <v>2019</v>
      </c>
      <c r="U683" t="str">
        <f t="shared" si="56"/>
        <v>Jun</v>
      </c>
      <c r="V683" t="str">
        <f t="shared" si="57"/>
        <v>QTR2</v>
      </c>
      <c r="W683" t="str">
        <f t="shared" si="58"/>
        <v>2019-QTR2</v>
      </c>
    </row>
    <row r="684" spans="1:23" x14ac:dyDescent="0.35">
      <c r="A684" t="s">
        <v>191</v>
      </c>
      <c r="B684" t="s">
        <v>67</v>
      </c>
      <c r="C684" s="5">
        <v>43640.583333333336</v>
      </c>
      <c r="D684">
        <v>310.7</v>
      </c>
      <c r="E684" s="1">
        <v>43640.635416666664</v>
      </c>
      <c r="F684">
        <v>310.3</v>
      </c>
      <c r="G684" s="2">
        <v>-1.2999999999999999E-3</v>
      </c>
      <c r="H684">
        <v>440.4</v>
      </c>
      <c r="I684" s="2">
        <v>8.9999999999999998E-4</v>
      </c>
      <c r="J684">
        <v>1601</v>
      </c>
      <c r="K684">
        <v>497430.72</v>
      </c>
      <c r="L684">
        <v>627525.6</v>
      </c>
      <c r="M684">
        <v>6</v>
      </c>
      <c r="N684">
        <v>73.400000000000006</v>
      </c>
      <c r="O684" s="2">
        <v>-6.0000000000000001E-3</v>
      </c>
      <c r="P684" s="2">
        <v>4.1999999999999997E-3</v>
      </c>
      <c r="Q684" t="s">
        <v>18</v>
      </c>
      <c r="S684" t="str">
        <f t="shared" si="54"/>
        <v>Profit</v>
      </c>
      <c r="T684">
        <f t="shared" si="55"/>
        <v>2019</v>
      </c>
      <c r="U684" t="str">
        <f t="shared" si="56"/>
        <v>Jun</v>
      </c>
      <c r="V684" t="str">
        <f t="shared" si="57"/>
        <v>QTR2</v>
      </c>
      <c r="W684" t="str">
        <f t="shared" si="58"/>
        <v>2019-QTR2</v>
      </c>
    </row>
    <row r="685" spans="1:23" x14ac:dyDescent="0.35">
      <c r="A685" t="s">
        <v>130</v>
      </c>
      <c r="B685" t="s">
        <v>67</v>
      </c>
      <c r="C685" s="5">
        <v>43641.416666666664</v>
      </c>
      <c r="D685">
        <v>931</v>
      </c>
      <c r="E685" s="1">
        <v>43641.4375</v>
      </c>
      <c r="F685">
        <v>927.65</v>
      </c>
      <c r="G685" s="2">
        <v>-3.5999999999999999E-3</v>
      </c>
      <c r="H685">
        <v>1595.6</v>
      </c>
      <c r="I685" s="2">
        <v>3.2000000000000002E-3</v>
      </c>
      <c r="J685">
        <v>536</v>
      </c>
      <c r="K685">
        <v>499016</v>
      </c>
      <c r="L685">
        <v>629121.19999999995</v>
      </c>
      <c r="M685">
        <v>3</v>
      </c>
      <c r="N685">
        <v>531.87</v>
      </c>
      <c r="O685" s="2">
        <v>-2.5000000000000001E-3</v>
      </c>
      <c r="P685" s="2">
        <v>9.7000000000000003E-3</v>
      </c>
      <c r="Q685" t="s">
        <v>18</v>
      </c>
      <c r="S685" t="str">
        <f t="shared" si="54"/>
        <v>Profit</v>
      </c>
      <c r="T685">
        <f t="shared" si="55"/>
        <v>2019</v>
      </c>
      <c r="U685" t="str">
        <f t="shared" si="56"/>
        <v>Jun</v>
      </c>
      <c r="V685" t="str">
        <f t="shared" si="57"/>
        <v>QTR2</v>
      </c>
      <c r="W685" t="str">
        <f t="shared" si="58"/>
        <v>2019-QTR2</v>
      </c>
    </row>
    <row r="686" spans="1:23" x14ac:dyDescent="0.35">
      <c r="A686" t="s">
        <v>119</v>
      </c>
      <c r="B686" t="s">
        <v>17</v>
      </c>
      <c r="C686" s="5">
        <v>43641.416666666664</v>
      </c>
      <c r="D686">
        <v>161.69999999999999</v>
      </c>
      <c r="E686" s="1">
        <v>43641.458333333336</v>
      </c>
      <c r="F686">
        <v>160.69999999999999</v>
      </c>
      <c r="G686" s="2">
        <v>-6.1999999999999998E-3</v>
      </c>
      <c r="H686">
        <v>-3292</v>
      </c>
      <c r="I686" s="2">
        <v>-6.6E-3</v>
      </c>
      <c r="J686">
        <v>3092</v>
      </c>
      <c r="K686">
        <v>499976.38</v>
      </c>
      <c r="L686">
        <v>625829.19999999995</v>
      </c>
      <c r="M686">
        <v>5</v>
      </c>
      <c r="N686">
        <v>-658.4</v>
      </c>
      <c r="O686" s="2">
        <v>-6.1999999999999998E-3</v>
      </c>
      <c r="P686" s="2">
        <v>3.7000000000000002E-3</v>
      </c>
      <c r="Q686" t="s">
        <v>18</v>
      </c>
      <c r="S686" t="str">
        <f t="shared" si="54"/>
        <v>Loss</v>
      </c>
      <c r="T686">
        <f t="shared" si="55"/>
        <v>2019</v>
      </c>
      <c r="U686" t="str">
        <f t="shared" si="56"/>
        <v>Jun</v>
      </c>
      <c r="V686" t="str">
        <f t="shared" si="57"/>
        <v>QTR2</v>
      </c>
      <c r="W686" t="str">
        <f t="shared" si="58"/>
        <v>2019-QTR2</v>
      </c>
    </row>
    <row r="687" spans="1:23" x14ac:dyDescent="0.35">
      <c r="A687" t="s">
        <v>169</v>
      </c>
      <c r="B687" t="s">
        <v>67</v>
      </c>
      <c r="C687" s="5">
        <v>43641.46875</v>
      </c>
      <c r="D687">
        <v>94.3</v>
      </c>
      <c r="E687" s="1">
        <v>43641.5</v>
      </c>
      <c r="F687">
        <v>95.5</v>
      </c>
      <c r="G687" s="2">
        <v>1.2699999999999999E-2</v>
      </c>
      <c r="H687">
        <v>-6536</v>
      </c>
      <c r="I687" s="2">
        <v>-1.3100000000000001E-2</v>
      </c>
      <c r="J687">
        <v>5280</v>
      </c>
      <c r="K687">
        <v>497904.03</v>
      </c>
      <c r="L687">
        <v>619293.19999999995</v>
      </c>
      <c r="M687">
        <v>4</v>
      </c>
      <c r="N687">
        <v>-1634</v>
      </c>
      <c r="O687" s="2">
        <v>-1.2699999999999999E-2</v>
      </c>
      <c r="P687" s="2">
        <v>5.3E-3</v>
      </c>
      <c r="Q687" t="s">
        <v>18</v>
      </c>
      <c r="S687" t="str">
        <f t="shared" si="54"/>
        <v>Loss</v>
      </c>
      <c r="T687">
        <f t="shared" si="55"/>
        <v>2019</v>
      </c>
      <c r="U687" t="str">
        <f t="shared" si="56"/>
        <v>Jun</v>
      </c>
      <c r="V687" t="str">
        <f t="shared" si="57"/>
        <v>QTR2</v>
      </c>
      <c r="W687" t="str">
        <f t="shared" si="58"/>
        <v>2019-QTR2</v>
      </c>
    </row>
    <row r="688" spans="1:23" x14ac:dyDescent="0.35">
      <c r="A688" t="s">
        <v>76</v>
      </c>
      <c r="B688" t="s">
        <v>17</v>
      </c>
      <c r="C688" s="5">
        <v>43641.46875</v>
      </c>
      <c r="D688">
        <v>41.85</v>
      </c>
      <c r="E688" s="1">
        <v>43641.541666666664</v>
      </c>
      <c r="F688">
        <v>41.75</v>
      </c>
      <c r="G688" s="2">
        <v>-2.3999999999999998E-3</v>
      </c>
      <c r="H688">
        <v>-1394.7</v>
      </c>
      <c r="I688" s="2">
        <v>-2.8E-3</v>
      </c>
      <c r="J688">
        <v>11947</v>
      </c>
      <c r="K688">
        <v>499981.94</v>
      </c>
      <c r="L688">
        <v>617898.5</v>
      </c>
      <c r="M688">
        <v>8</v>
      </c>
      <c r="N688">
        <v>-174.34</v>
      </c>
      <c r="O688" s="2">
        <v>-2.3999999999999998E-3</v>
      </c>
      <c r="P688" s="2">
        <v>7.1999999999999998E-3</v>
      </c>
      <c r="Q688" t="s">
        <v>18</v>
      </c>
      <c r="S688" t="str">
        <f t="shared" si="54"/>
        <v>Loss</v>
      </c>
      <c r="T688">
        <f t="shared" si="55"/>
        <v>2019</v>
      </c>
      <c r="U688" t="str">
        <f t="shared" si="56"/>
        <v>Jun</v>
      </c>
      <c r="V688" t="str">
        <f t="shared" si="57"/>
        <v>QTR2</v>
      </c>
      <c r="W688" t="str">
        <f t="shared" si="58"/>
        <v>2019-QTR2</v>
      </c>
    </row>
    <row r="689" spans="1:23" x14ac:dyDescent="0.35">
      <c r="A689" t="s">
        <v>118</v>
      </c>
      <c r="B689" t="s">
        <v>67</v>
      </c>
      <c r="C689" s="5">
        <v>43641.541666666664</v>
      </c>
      <c r="D689">
        <v>53.1</v>
      </c>
      <c r="E689" s="1">
        <v>43641.625</v>
      </c>
      <c r="F689">
        <v>51.7</v>
      </c>
      <c r="G689" s="2">
        <v>-2.64E-2</v>
      </c>
      <c r="H689">
        <v>12897</v>
      </c>
      <c r="I689" s="2">
        <v>2.5999999999999999E-2</v>
      </c>
      <c r="J689">
        <v>9355</v>
      </c>
      <c r="K689">
        <v>496750.5</v>
      </c>
      <c r="L689">
        <v>630795.5</v>
      </c>
      <c r="M689">
        <v>9</v>
      </c>
      <c r="N689">
        <v>1433</v>
      </c>
      <c r="O689" s="2">
        <v>-7.4999999999999997E-3</v>
      </c>
      <c r="P689" s="2">
        <v>5.0799999999999998E-2</v>
      </c>
      <c r="Q689" t="s">
        <v>18</v>
      </c>
      <c r="S689" t="str">
        <f t="shared" si="54"/>
        <v>Profit</v>
      </c>
      <c r="T689">
        <f t="shared" si="55"/>
        <v>2019</v>
      </c>
      <c r="U689" t="str">
        <f t="shared" si="56"/>
        <v>Jun</v>
      </c>
      <c r="V689" t="str">
        <f t="shared" si="57"/>
        <v>QTR2</v>
      </c>
      <c r="W689" t="str">
        <f t="shared" si="58"/>
        <v>2019-QTR2</v>
      </c>
    </row>
    <row r="690" spans="1:23" x14ac:dyDescent="0.35">
      <c r="A690" t="s">
        <v>93</v>
      </c>
      <c r="B690" t="s">
        <v>17</v>
      </c>
      <c r="C690" s="5">
        <v>43641.416666666664</v>
      </c>
      <c r="D690">
        <v>254</v>
      </c>
      <c r="E690" s="1">
        <v>43641.635416666664</v>
      </c>
      <c r="F690">
        <v>271</v>
      </c>
      <c r="G690" s="2">
        <v>6.6900000000000001E-2</v>
      </c>
      <c r="H690">
        <v>33273</v>
      </c>
      <c r="I690" s="2">
        <v>6.6500000000000004E-2</v>
      </c>
      <c r="J690">
        <v>1969</v>
      </c>
      <c r="K690">
        <v>500126</v>
      </c>
      <c r="L690">
        <v>664068.5</v>
      </c>
      <c r="M690">
        <v>22</v>
      </c>
      <c r="N690">
        <v>1512.41</v>
      </c>
      <c r="O690" s="2">
        <v>0</v>
      </c>
      <c r="P690" s="2">
        <v>6.6900000000000001E-2</v>
      </c>
      <c r="Q690" t="s">
        <v>18</v>
      </c>
      <c r="S690" t="str">
        <f t="shared" si="54"/>
        <v>Profit</v>
      </c>
      <c r="T690">
        <f t="shared" si="55"/>
        <v>2019</v>
      </c>
      <c r="U690" t="str">
        <f t="shared" si="56"/>
        <v>Jun</v>
      </c>
      <c r="V690" t="str">
        <f t="shared" si="57"/>
        <v>QTR2</v>
      </c>
      <c r="W690" t="str">
        <f t="shared" si="58"/>
        <v>2019-QTR2</v>
      </c>
    </row>
    <row r="691" spans="1:23" x14ac:dyDescent="0.35">
      <c r="A691" t="s">
        <v>170</v>
      </c>
      <c r="B691" t="s">
        <v>17</v>
      </c>
      <c r="C691" s="5">
        <v>43641.4375</v>
      </c>
      <c r="D691">
        <v>466.8</v>
      </c>
      <c r="E691" s="1">
        <v>43641.635416666664</v>
      </c>
      <c r="F691">
        <v>465.45</v>
      </c>
      <c r="G691" s="2">
        <v>-2.8999999999999998E-3</v>
      </c>
      <c r="H691">
        <v>-1649.9</v>
      </c>
      <c r="I691" s="2">
        <v>-3.3E-3</v>
      </c>
      <c r="J691">
        <v>1074</v>
      </c>
      <c r="K691">
        <v>501343.19</v>
      </c>
      <c r="L691">
        <v>662418.6</v>
      </c>
      <c r="M691">
        <v>20</v>
      </c>
      <c r="N691">
        <v>-82.5</v>
      </c>
      <c r="O691" s="2">
        <v>-8.2000000000000007E-3</v>
      </c>
      <c r="P691" s="2">
        <v>1.6E-2</v>
      </c>
      <c r="Q691" t="s">
        <v>18</v>
      </c>
      <c r="S691" t="str">
        <f t="shared" si="54"/>
        <v>Loss</v>
      </c>
      <c r="T691">
        <f t="shared" si="55"/>
        <v>2019</v>
      </c>
      <c r="U691" t="str">
        <f t="shared" si="56"/>
        <v>Jun</v>
      </c>
      <c r="V691" t="str">
        <f t="shared" si="57"/>
        <v>QTR2</v>
      </c>
      <c r="W691" t="str">
        <f t="shared" si="58"/>
        <v>2019-QTR2</v>
      </c>
    </row>
    <row r="692" spans="1:23" x14ac:dyDescent="0.35">
      <c r="A692" t="s">
        <v>89</v>
      </c>
      <c r="B692" t="s">
        <v>67</v>
      </c>
      <c r="C692" s="5">
        <v>43641.510416666664</v>
      </c>
      <c r="D692">
        <v>122.65</v>
      </c>
      <c r="E692" s="1">
        <v>43641.635416666664</v>
      </c>
      <c r="F692">
        <v>120.3</v>
      </c>
      <c r="G692" s="2">
        <v>-1.9199999999999998E-2</v>
      </c>
      <c r="H692">
        <v>9380.9500000000007</v>
      </c>
      <c r="I692" s="2">
        <v>1.8800000000000001E-2</v>
      </c>
      <c r="J692">
        <v>4077</v>
      </c>
      <c r="K692">
        <v>500044.06</v>
      </c>
      <c r="L692">
        <v>671799.55</v>
      </c>
      <c r="M692">
        <v>13</v>
      </c>
      <c r="N692">
        <v>721.61</v>
      </c>
      <c r="O692" s="2">
        <v>-8.0000000000000004E-4</v>
      </c>
      <c r="P692" s="2">
        <v>2.4899999999999999E-2</v>
      </c>
      <c r="Q692" t="s">
        <v>18</v>
      </c>
      <c r="S692" t="str">
        <f t="shared" si="54"/>
        <v>Profit</v>
      </c>
      <c r="T692">
        <f t="shared" si="55"/>
        <v>2019</v>
      </c>
      <c r="U692" t="str">
        <f t="shared" si="56"/>
        <v>Jun</v>
      </c>
      <c r="V692" t="str">
        <f t="shared" si="57"/>
        <v>QTR2</v>
      </c>
      <c r="W692" t="str">
        <f t="shared" si="58"/>
        <v>2019-QTR2</v>
      </c>
    </row>
    <row r="693" spans="1:23" x14ac:dyDescent="0.35">
      <c r="A693" t="s">
        <v>107</v>
      </c>
      <c r="B693" t="s">
        <v>17</v>
      </c>
      <c r="C693" s="5">
        <v>43642.40625</v>
      </c>
      <c r="D693">
        <v>584</v>
      </c>
      <c r="E693" s="1">
        <v>43642.447916666664</v>
      </c>
      <c r="F693">
        <v>582.1</v>
      </c>
      <c r="G693" s="2">
        <v>-3.3E-3</v>
      </c>
      <c r="H693">
        <v>-1830.2</v>
      </c>
      <c r="I693" s="2">
        <v>-3.7000000000000002E-3</v>
      </c>
      <c r="J693">
        <v>858</v>
      </c>
      <c r="K693">
        <v>501072</v>
      </c>
      <c r="L693">
        <v>669969.35</v>
      </c>
      <c r="M693">
        <v>5</v>
      </c>
      <c r="N693">
        <v>-366.04</v>
      </c>
      <c r="O693" s="2">
        <v>-3.3E-3</v>
      </c>
      <c r="P693" s="2">
        <v>9.9000000000000008E-3</v>
      </c>
      <c r="Q693" t="s">
        <v>18</v>
      </c>
      <c r="S693" t="str">
        <f t="shared" si="54"/>
        <v>Loss</v>
      </c>
      <c r="T693">
        <f t="shared" si="55"/>
        <v>2019</v>
      </c>
      <c r="U693" t="str">
        <f t="shared" si="56"/>
        <v>Jun</v>
      </c>
      <c r="V693" t="str">
        <f t="shared" si="57"/>
        <v>QTR2</v>
      </c>
      <c r="W693" t="str">
        <f t="shared" si="58"/>
        <v>2019-QTR2</v>
      </c>
    </row>
    <row r="694" spans="1:23" x14ac:dyDescent="0.35">
      <c r="A694" t="s">
        <v>93</v>
      </c>
      <c r="B694" t="s">
        <v>17</v>
      </c>
      <c r="C694" s="5">
        <v>43642.427083333336</v>
      </c>
      <c r="D694">
        <v>276.35000000000002</v>
      </c>
      <c r="E694" s="1">
        <v>43642.479166666664</v>
      </c>
      <c r="F694">
        <v>275.2</v>
      </c>
      <c r="G694" s="2">
        <v>-4.1999999999999997E-3</v>
      </c>
      <c r="H694">
        <v>-2287.25</v>
      </c>
      <c r="I694" s="2">
        <v>-4.5999999999999999E-3</v>
      </c>
      <c r="J694">
        <v>1815</v>
      </c>
      <c r="K694">
        <v>501575.25</v>
      </c>
      <c r="L694">
        <v>667682.1</v>
      </c>
      <c r="M694">
        <v>6</v>
      </c>
      <c r="N694">
        <v>-381.21</v>
      </c>
      <c r="O694" s="2">
        <v>-6.8999999999999999E-3</v>
      </c>
      <c r="P694" s="2">
        <v>9.5999999999999992E-3</v>
      </c>
      <c r="Q694" t="s">
        <v>18</v>
      </c>
      <c r="S694" t="str">
        <f t="shared" si="54"/>
        <v>Loss</v>
      </c>
      <c r="T694">
        <f t="shared" si="55"/>
        <v>2019</v>
      </c>
      <c r="U694" t="str">
        <f t="shared" si="56"/>
        <v>Jun</v>
      </c>
      <c r="V694" t="str">
        <f t="shared" si="57"/>
        <v>QTR2</v>
      </c>
      <c r="W694" t="str">
        <f t="shared" si="58"/>
        <v>2019-QTR2</v>
      </c>
    </row>
    <row r="695" spans="1:23" x14ac:dyDescent="0.35">
      <c r="A695" t="s">
        <v>65</v>
      </c>
      <c r="B695" t="s">
        <v>17</v>
      </c>
      <c r="C695" s="5">
        <v>43642.447916666664</v>
      </c>
      <c r="D695">
        <v>400.7</v>
      </c>
      <c r="E695" s="1">
        <v>43642.520833333336</v>
      </c>
      <c r="F695">
        <v>398.05</v>
      </c>
      <c r="G695" s="2">
        <v>-6.6E-3</v>
      </c>
      <c r="H695">
        <v>-3515.15</v>
      </c>
      <c r="I695" s="2">
        <v>-7.0000000000000001E-3</v>
      </c>
      <c r="J695">
        <v>1251</v>
      </c>
      <c r="K695">
        <v>501275.72</v>
      </c>
      <c r="L695">
        <v>664166.94999999995</v>
      </c>
      <c r="M695">
        <v>8</v>
      </c>
      <c r="N695">
        <v>-439.39</v>
      </c>
      <c r="O695" s="2">
        <v>-6.6E-3</v>
      </c>
      <c r="P695" s="2">
        <v>4.1000000000000003E-3</v>
      </c>
      <c r="Q695" t="s">
        <v>18</v>
      </c>
      <c r="S695" t="str">
        <f t="shared" si="54"/>
        <v>Loss</v>
      </c>
      <c r="T695">
        <f t="shared" si="55"/>
        <v>2019</v>
      </c>
      <c r="U695" t="str">
        <f t="shared" si="56"/>
        <v>Jun</v>
      </c>
      <c r="V695" t="str">
        <f t="shared" si="57"/>
        <v>QTR2</v>
      </c>
      <c r="W695" t="str">
        <f t="shared" si="58"/>
        <v>2019-QTR2</v>
      </c>
    </row>
    <row r="696" spans="1:23" x14ac:dyDescent="0.35">
      <c r="A696" t="s">
        <v>76</v>
      </c>
      <c r="B696" t="s">
        <v>17</v>
      </c>
      <c r="C696" s="5">
        <v>43642.416666666664</v>
      </c>
      <c r="D696">
        <v>43.1</v>
      </c>
      <c r="E696" s="1">
        <v>43642.635416666664</v>
      </c>
      <c r="F696">
        <v>47.8</v>
      </c>
      <c r="G696" s="2">
        <v>0.109</v>
      </c>
      <c r="H696">
        <v>54324.7</v>
      </c>
      <c r="I696" s="2">
        <v>0.1086</v>
      </c>
      <c r="J696">
        <v>11601</v>
      </c>
      <c r="K696">
        <v>500003.09</v>
      </c>
      <c r="L696">
        <v>718491.65</v>
      </c>
      <c r="M696">
        <v>22</v>
      </c>
      <c r="N696">
        <v>2469.3000000000002</v>
      </c>
      <c r="O696" s="2">
        <v>0</v>
      </c>
      <c r="P696" s="2">
        <v>0.17519999999999999</v>
      </c>
      <c r="Q696" t="s">
        <v>18</v>
      </c>
      <c r="S696" t="str">
        <f t="shared" si="54"/>
        <v>Profit</v>
      </c>
      <c r="T696">
        <f t="shared" si="55"/>
        <v>2019</v>
      </c>
      <c r="U696" t="str">
        <f t="shared" si="56"/>
        <v>Jun</v>
      </c>
      <c r="V696" t="str">
        <f t="shared" si="57"/>
        <v>QTR2</v>
      </c>
      <c r="W696" t="str">
        <f t="shared" si="58"/>
        <v>2019-QTR2</v>
      </c>
    </row>
    <row r="697" spans="1:23" x14ac:dyDescent="0.35">
      <c r="A697" t="s">
        <v>167</v>
      </c>
      <c r="B697" t="s">
        <v>17</v>
      </c>
      <c r="C697" s="5">
        <v>43642.427083333336</v>
      </c>
      <c r="D697">
        <v>122.65</v>
      </c>
      <c r="E697" s="1">
        <v>43642.635416666664</v>
      </c>
      <c r="F697">
        <v>122.95</v>
      </c>
      <c r="G697" s="2">
        <v>2.3999999999999998E-3</v>
      </c>
      <c r="H697">
        <v>1027</v>
      </c>
      <c r="I697" s="2">
        <v>2E-3</v>
      </c>
      <c r="J697">
        <v>4090</v>
      </c>
      <c r="K697">
        <v>501638.5</v>
      </c>
      <c r="L697">
        <v>719518.65</v>
      </c>
      <c r="M697">
        <v>21</v>
      </c>
      <c r="N697">
        <v>48.9</v>
      </c>
      <c r="O697" s="2">
        <v>-4.8999999999999998E-3</v>
      </c>
      <c r="P697" s="2">
        <v>1.35E-2</v>
      </c>
      <c r="Q697" t="s">
        <v>18</v>
      </c>
      <c r="S697" t="str">
        <f t="shared" si="54"/>
        <v>Profit</v>
      </c>
      <c r="T697">
        <f t="shared" si="55"/>
        <v>2019</v>
      </c>
      <c r="U697" t="str">
        <f t="shared" si="56"/>
        <v>Jun</v>
      </c>
      <c r="V697" t="str">
        <f t="shared" si="57"/>
        <v>QTR2</v>
      </c>
      <c r="W697" t="str">
        <f t="shared" si="58"/>
        <v>2019-QTR2</v>
      </c>
    </row>
    <row r="698" spans="1:23" x14ac:dyDescent="0.35">
      <c r="A698" t="s">
        <v>79</v>
      </c>
      <c r="B698" t="s">
        <v>17</v>
      </c>
      <c r="C698" s="5">
        <v>43642.479166666664</v>
      </c>
      <c r="D698">
        <v>10.1</v>
      </c>
      <c r="E698" s="1">
        <v>43642.635416666664</v>
      </c>
      <c r="F698">
        <v>10.35</v>
      </c>
      <c r="G698" s="2">
        <v>2.4799999999999999E-2</v>
      </c>
      <c r="H698">
        <v>12115.25</v>
      </c>
      <c r="I698" s="2">
        <v>2.4400000000000002E-2</v>
      </c>
      <c r="J698">
        <v>49261</v>
      </c>
      <c r="K698">
        <v>497536.13</v>
      </c>
      <c r="L698">
        <v>731633.9</v>
      </c>
      <c r="M698">
        <v>16</v>
      </c>
      <c r="N698">
        <v>757.2</v>
      </c>
      <c r="O698" s="2">
        <v>0</v>
      </c>
      <c r="P698" s="2">
        <v>6.93E-2</v>
      </c>
      <c r="Q698" t="s">
        <v>18</v>
      </c>
      <c r="S698" t="str">
        <f t="shared" si="54"/>
        <v>Profit</v>
      </c>
      <c r="T698">
        <f t="shared" si="55"/>
        <v>2019</v>
      </c>
      <c r="U698" t="str">
        <f t="shared" si="56"/>
        <v>Jun</v>
      </c>
      <c r="V698" t="str">
        <f t="shared" si="57"/>
        <v>QTR2</v>
      </c>
      <c r="W698" t="str">
        <f t="shared" si="58"/>
        <v>2019-QTR2</v>
      </c>
    </row>
    <row r="699" spans="1:23" x14ac:dyDescent="0.35">
      <c r="A699" t="s">
        <v>93</v>
      </c>
      <c r="B699" t="s">
        <v>17</v>
      </c>
      <c r="C699" s="5">
        <v>43642.520833333336</v>
      </c>
      <c r="D699">
        <v>276.35000000000002</v>
      </c>
      <c r="E699" s="1">
        <v>43642.635416666664</v>
      </c>
      <c r="F699">
        <v>282.85000000000002</v>
      </c>
      <c r="G699" s="2">
        <v>2.35E-2</v>
      </c>
      <c r="H699">
        <v>11578</v>
      </c>
      <c r="I699" s="2">
        <v>2.3099999999999999E-2</v>
      </c>
      <c r="J699">
        <v>1812</v>
      </c>
      <c r="K699">
        <v>500746.22</v>
      </c>
      <c r="L699">
        <v>743211.9</v>
      </c>
      <c r="M699">
        <v>12</v>
      </c>
      <c r="N699">
        <v>964.83</v>
      </c>
      <c r="O699" s="2">
        <v>-1.4E-3</v>
      </c>
      <c r="P699" s="2">
        <v>2.7E-2</v>
      </c>
      <c r="Q699" t="s">
        <v>18</v>
      </c>
      <c r="S699" t="str">
        <f t="shared" si="54"/>
        <v>Profit</v>
      </c>
      <c r="T699">
        <f t="shared" si="55"/>
        <v>2019</v>
      </c>
      <c r="U699" t="str">
        <f t="shared" si="56"/>
        <v>Jun</v>
      </c>
      <c r="V699" t="str">
        <f t="shared" si="57"/>
        <v>QTR2</v>
      </c>
      <c r="W699" t="str">
        <f t="shared" si="58"/>
        <v>2019-QTR2</v>
      </c>
    </row>
    <row r="700" spans="1:23" x14ac:dyDescent="0.35">
      <c r="A700" t="s">
        <v>137</v>
      </c>
      <c r="B700" t="s">
        <v>17</v>
      </c>
      <c r="C700" s="5">
        <v>43643.40625</v>
      </c>
      <c r="D700">
        <v>105.55</v>
      </c>
      <c r="E700" s="1">
        <v>43643.479166666664</v>
      </c>
      <c r="F700">
        <v>105.35</v>
      </c>
      <c r="G700" s="2">
        <v>-1.9E-3</v>
      </c>
      <c r="H700">
        <v>-1151.4000000000001</v>
      </c>
      <c r="I700" s="2">
        <v>-2.3E-3</v>
      </c>
      <c r="J700">
        <v>4757</v>
      </c>
      <c r="K700">
        <v>502101.38</v>
      </c>
      <c r="L700">
        <v>742060.5</v>
      </c>
      <c r="M700">
        <v>8</v>
      </c>
      <c r="N700">
        <v>-143.93</v>
      </c>
      <c r="O700" s="2">
        <v>-4.7000000000000002E-3</v>
      </c>
      <c r="P700" s="2">
        <v>1.5599999999999999E-2</v>
      </c>
      <c r="Q700" t="s">
        <v>18</v>
      </c>
      <c r="S700" t="str">
        <f t="shared" si="54"/>
        <v>Loss</v>
      </c>
      <c r="T700">
        <f t="shared" si="55"/>
        <v>2019</v>
      </c>
      <c r="U700" t="str">
        <f t="shared" si="56"/>
        <v>Jun</v>
      </c>
      <c r="V700" t="str">
        <f t="shared" si="57"/>
        <v>QTR2</v>
      </c>
      <c r="W700" t="str">
        <f t="shared" si="58"/>
        <v>2019-QTR2</v>
      </c>
    </row>
    <row r="701" spans="1:23" x14ac:dyDescent="0.35">
      <c r="A701" t="s">
        <v>63</v>
      </c>
      <c r="B701" t="s">
        <v>17</v>
      </c>
      <c r="C701" s="5">
        <v>43643.4375</v>
      </c>
      <c r="D701">
        <v>12.55</v>
      </c>
      <c r="E701" s="1">
        <v>43643.5625</v>
      </c>
      <c r="F701">
        <v>12.45</v>
      </c>
      <c r="G701" s="2">
        <v>-8.0000000000000002E-3</v>
      </c>
      <c r="H701">
        <v>-4184.1000000000004</v>
      </c>
      <c r="I701" s="2">
        <v>-8.3999999999999995E-3</v>
      </c>
      <c r="J701">
        <v>39841</v>
      </c>
      <c r="K701">
        <v>500004.56</v>
      </c>
      <c r="L701">
        <v>737876.4</v>
      </c>
      <c r="M701">
        <v>13</v>
      </c>
      <c r="N701">
        <v>-321.85000000000002</v>
      </c>
      <c r="O701" s="2">
        <v>-8.0000000000000002E-3</v>
      </c>
      <c r="P701" s="2">
        <v>8.0000000000000002E-3</v>
      </c>
      <c r="Q701" t="s">
        <v>18</v>
      </c>
      <c r="S701" t="str">
        <f t="shared" si="54"/>
        <v>Loss</v>
      </c>
      <c r="T701">
        <f t="shared" si="55"/>
        <v>2019</v>
      </c>
      <c r="U701" t="str">
        <f t="shared" si="56"/>
        <v>Jun</v>
      </c>
      <c r="V701" t="str">
        <f t="shared" si="57"/>
        <v>QTR2</v>
      </c>
      <c r="W701" t="str">
        <f t="shared" si="58"/>
        <v>2019-QTR2</v>
      </c>
    </row>
    <row r="702" spans="1:23" x14ac:dyDescent="0.35">
      <c r="A702" t="s">
        <v>123</v>
      </c>
      <c r="B702" t="s">
        <v>17</v>
      </c>
      <c r="C702" s="5">
        <v>43643.510416666664</v>
      </c>
      <c r="D702">
        <v>82.65</v>
      </c>
      <c r="E702" s="1">
        <v>43643.5625</v>
      </c>
      <c r="F702">
        <v>81</v>
      </c>
      <c r="G702" s="2">
        <v>-0.02</v>
      </c>
      <c r="H702">
        <v>-10236.950000000001</v>
      </c>
      <c r="I702" s="2">
        <v>-2.0400000000000001E-2</v>
      </c>
      <c r="J702">
        <v>6083</v>
      </c>
      <c r="K702">
        <v>502759.97</v>
      </c>
      <c r="L702">
        <v>727639.45</v>
      </c>
      <c r="M702">
        <v>6</v>
      </c>
      <c r="N702">
        <v>-1706.16</v>
      </c>
      <c r="O702" s="2">
        <v>-0.02</v>
      </c>
      <c r="P702" s="2">
        <v>3.0000000000000001E-3</v>
      </c>
      <c r="Q702" t="s">
        <v>18</v>
      </c>
      <c r="S702" t="str">
        <f t="shared" si="54"/>
        <v>Loss</v>
      </c>
      <c r="T702">
        <f t="shared" si="55"/>
        <v>2019</v>
      </c>
      <c r="U702" t="str">
        <f t="shared" si="56"/>
        <v>Jun</v>
      </c>
      <c r="V702" t="str">
        <f t="shared" si="57"/>
        <v>QTR2</v>
      </c>
      <c r="W702" t="str">
        <f t="shared" si="58"/>
        <v>2019-QTR2</v>
      </c>
    </row>
    <row r="703" spans="1:23" x14ac:dyDescent="0.35">
      <c r="A703" t="s">
        <v>121</v>
      </c>
      <c r="B703" t="s">
        <v>17</v>
      </c>
      <c r="C703" s="5">
        <v>43643.5625</v>
      </c>
      <c r="D703">
        <v>115.45</v>
      </c>
      <c r="E703" s="1">
        <v>43643.583333333336</v>
      </c>
      <c r="F703">
        <v>116</v>
      </c>
      <c r="G703" s="2">
        <v>4.7999999999999996E-3</v>
      </c>
      <c r="H703">
        <v>2185.9</v>
      </c>
      <c r="I703" s="2">
        <v>4.4000000000000003E-3</v>
      </c>
      <c r="J703">
        <v>4338</v>
      </c>
      <c r="K703">
        <v>500822.09</v>
      </c>
      <c r="L703">
        <v>729825.35</v>
      </c>
      <c r="M703">
        <v>3</v>
      </c>
      <c r="N703">
        <v>728.63</v>
      </c>
      <c r="O703" s="2">
        <v>-1.6999999999999999E-3</v>
      </c>
      <c r="P703" s="2">
        <v>1.0800000000000001E-2</v>
      </c>
      <c r="Q703" t="s">
        <v>18</v>
      </c>
      <c r="S703" t="str">
        <f t="shared" si="54"/>
        <v>Profit</v>
      </c>
      <c r="T703">
        <f t="shared" si="55"/>
        <v>2019</v>
      </c>
      <c r="U703" t="str">
        <f t="shared" si="56"/>
        <v>Jun</v>
      </c>
      <c r="V703" t="str">
        <f t="shared" si="57"/>
        <v>QTR2</v>
      </c>
      <c r="W703" t="str">
        <f t="shared" si="58"/>
        <v>2019-QTR2</v>
      </c>
    </row>
    <row r="704" spans="1:23" x14ac:dyDescent="0.35">
      <c r="A704" t="s">
        <v>81</v>
      </c>
      <c r="B704" t="s">
        <v>67</v>
      </c>
      <c r="C704" s="5">
        <v>43643.5625</v>
      </c>
      <c r="D704">
        <v>378.1</v>
      </c>
      <c r="E704" s="1">
        <v>43643.583333333336</v>
      </c>
      <c r="F704">
        <v>379.85</v>
      </c>
      <c r="G704" s="2">
        <v>4.5999999999999999E-3</v>
      </c>
      <c r="H704">
        <v>-2503</v>
      </c>
      <c r="I704" s="2">
        <v>-5.0000000000000001E-3</v>
      </c>
      <c r="J704">
        <v>1316</v>
      </c>
      <c r="K704">
        <v>497579.59</v>
      </c>
      <c r="L704">
        <v>727322.35</v>
      </c>
      <c r="M704">
        <v>3</v>
      </c>
      <c r="N704">
        <v>-834.33</v>
      </c>
      <c r="O704" s="2">
        <v>-6.1000000000000004E-3</v>
      </c>
      <c r="P704" s="2">
        <v>1.1999999999999999E-3</v>
      </c>
      <c r="Q704" t="s">
        <v>18</v>
      </c>
      <c r="S704" t="str">
        <f t="shared" si="54"/>
        <v>Loss</v>
      </c>
      <c r="T704">
        <f t="shared" si="55"/>
        <v>2019</v>
      </c>
      <c r="U704" t="str">
        <f t="shared" si="56"/>
        <v>Jun</v>
      </c>
      <c r="V704" t="str">
        <f t="shared" si="57"/>
        <v>QTR2</v>
      </c>
      <c r="W704" t="str">
        <f t="shared" si="58"/>
        <v>2019-QTR2</v>
      </c>
    </row>
    <row r="705" spans="1:23" x14ac:dyDescent="0.35">
      <c r="A705" t="s">
        <v>197</v>
      </c>
      <c r="B705" t="s">
        <v>17</v>
      </c>
      <c r="C705" s="5">
        <v>43643.40625</v>
      </c>
      <c r="D705">
        <v>772.5</v>
      </c>
      <c r="E705" s="1">
        <v>43643.625</v>
      </c>
      <c r="F705">
        <v>770</v>
      </c>
      <c r="G705" s="2">
        <v>-3.2000000000000002E-3</v>
      </c>
      <c r="H705">
        <v>-1827.5</v>
      </c>
      <c r="I705" s="2">
        <v>-3.5999999999999999E-3</v>
      </c>
      <c r="J705">
        <v>651</v>
      </c>
      <c r="K705">
        <v>502897.5</v>
      </c>
      <c r="L705">
        <v>725494.85</v>
      </c>
      <c r="M705">
        <v>22</v>
      </c>
      <c r="N705">
        <v>-83.07</v>
      </c>
      <c r="O705" s="2">
        <v>-5.4000000000000003E-3</v>
      </c>
      <c r="P705" s="2">
        <v>2.0500000000000001E-2</v>
      </c>
      <c r="Q705" t="s">
        <v>18</v>
      </c>
      <c r="S705" t="str">
        <f t="shared" ref="S705:S768" si="59">IF(H705&gt;0,"Profit","Loss")</f>
        <v>Loss</v>
      </c>
      <c r="T705">
        <f t="shared" ref="T705:T768" si="60">YEAR(C705)</f>
        <v>2019</v>
      </c>
      <c r="U705" t="str">
        <f t="shared" ref="U705:U768" si="61">TEXT(C705,"MMM")</f>
        <v>Jun</v>
      </c>
      <c r="V705" t="str">
        <f t="shared" ref="V705:V768" si="62">IF(ROUNDUP(MONTH(E705)/3,0)=1,"QTR1",IF(ROUNDUP(MONTH(E705)/3,0)=2,"QTR2",IF(ROUNDUP(MONTH(E705)/3,0)=3,"QTR3","QTR4")))</f>
        <v>QTR2</v>
      </c>
      <c r="W705" t="str">
        <f t="shared" ref="W705:W768" si="63">T705&amp;"-"&amp;V705</f>
        <v>2019-QTR2</v>
      </c>
    </row>
    <row r="706" spans="1:23" x14ac:dyDescent="0.35">
      <c r="A706" t="s">
        <v>106</v>
      </c>
      <c r="B706" t="s">
        <v>67</v>
      </c>
      <c r="C706" s="5">
        <v>43643.416666666664</v>
      </c>
      <c r="D706">
        <v>45.5</v>
      </c>
      <c r="E706" s="1">
        <v>43643.635416666664</v>
      </c>
      <c r="F706">
        <v>44.3</v>
      </c>
      <c r="G706" s="2">
        <v>-2.64E-2</v>
      </c>
      <c r="H706">
        <v>12986.8</v>
      </c>
      <c r="I706" s="2">
        <v>2.5999999999999999E-2</v>
      </c>
      <c r="J706">
        <v>10989</v>
      </c>
      <c r="K706">
        <v>499999.5</v>
      </c>
      <c r="L706">
        <v>738481.65</v>
      </c>
      <c r="M706">
        <v>22</v>
      </c>
      <c r="N706">
        <v>590.30999999999995</v>
      </c>
      <c r="O706" s="2">
        <v>0</v>
      </c>
      <c r="P706" s="2">
        <v>3.3000000000000002E-2</v>
      </c>
      <c r="Q706" t="s">
        <v>18</v>
      </c>
      <c r="S706" t="str">
        <f t="shared" si="59"/>
        <v>Profit</v>
      </c>
      <c r="T706">
        <f t="shared" si="60"/>
        <v>2019</v>
      </c>
      <c r="U706" t="str">
        <f t="shared" si="61"/>
        <v>Jun</v>
      </c>
      <c r="V706" t="str">
        <f t="shared" si="62"/>
        <v>QTR2</v>
      </c>
      <c r="W706" t="str">
        <f t="shared" si="63"/>
        <v>2019-QTR2</v>
      </c>
    </row>
    <row r="707" spans="1:23" x14ac:dyDescent="0.35">
      <c r="A707" t="s">
        <v>133</v>
      </c>
      <c r="B707" t="s">
        <v>67</v>
      </c>
      <c r="C707" s="5">
        <v>43643.583333333336</v>
      </c>
      <c r="D707">
        <v>13.05</v>
      </c>
      <c r="E707" s="1">
        <v>43643.635416666664</v>
      </c>
      <c r="F707">
        <v>12.9</v>
      </c>
      <c r="G707" s="2">
        <v>-1.15E-2</v>
      </c>
      <c r="H707">
        <v>5547.1</v>
      </c>
      <c r="I707" s="2">
        <v>1.11E-2</v>
      </c>
      <c r="J707">
        <v>38314</v>
      </c>
      <c r="K707">
        <v>499997.72</v>
      </c>
      <c r="L707">
        <v>744028.75</v>
      </c>
      <c r="M707">
        <v>6</v>
      </c>
      <c r="N707">
        <v>924.52</v>
      </c>
      <c r="O707" s="2">
        <v>0</v>
      </c>
      <c r="P707" s="2">
        <v>1.9199999999999998E-2</v>
      </c>
      <c r="Q707" t="s">
        <v>18</v>
      </c>
      <c r="S707" t="str">
        <f t="shared" si="59"/>
        <v>Profit</v>
      </c>
      <c r="T707">
        <f t="shared" si="60"/>
        <v>2019</v>
      </c>
      <c r="U707" t="str">
        <f t="shared" si="61"/>
        <v>Jun</v>
      </c>
      <c r="V707" t="str">
        <f t="shared" si="62"/>
        <v>QTR2</v>
      </c>
      <c r="W707" t="str">
        <f t="shared" si="63"/>
        <v>2019-QTR2</v>
      </c>
    </row>
    <row r="708" spans="1:23" x14ac:dyDescent="0.35">
      <c r="A708" t="s">
        <v>150</v>
      </c>
      <c r="B708" t="s">
        <v>17</v>
      </c>
      <c r="C708" s="5">
        <v>43643.59375</v>
      </c>
      <c r="D708">
        <v>400.15</v>
      </c>
      <c r="E708" s="1">
        <v>43643.635416666664</v>
      </c>
      <c r="F708">
        <v>401.15</v>
      </c>
      <c r="G708" s="2">
        <v>2.5000000000000001E-3</v>
      </c>
      <c r="H708">
        <v>1050</v>
      </c>
      <c r="I708" s="2">
        <v>2.0999999999999999E-3</v>
      </c>
      <c r="J708">
        <v>1250</v>
      </c>
      <c r="K708">
        <v>500187.5</v>
      </c>
      <c r="L708">
        <v>745078.75</v>
      </c>
      <c r="M708">
        <v>5</v>
      </c>
      <c r="N708">
        <v>210</v>
      </c>
      <c r="O708" s="2">
        <v>-1.6000000000000001E-3</v>
      </c>
      <c r="P708" s="2">
        <v>4.4000000000000003E-3</v>
      </c>
      <c r="Q708" t="s">
        <v>18</v>
      </c>
      <c r="S708" t="str">
        <f t="shared" si="59"/>
        <v>Profit</v>
      </c>
      <c r="T708">
        <f t="shared" si="60"/>
        <v>2019</v>
      </c>
      <c r="U708" t="str">
        <f t="shared" si="61"/>
        <v>Jun</v>
      </c>
      <c r="V708" t="str">
        <f t="shared" si="62"/>
        <v>QTR2</v>
      </c>
      <c r="W708" t="str">
        <f t="shared" si="63"/>
        <v>2019-QTR2</v>
      </c>
    </row>
    <row r="709" spans="1:23" x14ac:dyDescent="0.35">
      <c r="A709" t="s">
        <v>83</v>
      </c>
      <c r="B709" t="s">
        <v>17</v>
      </c>
      <c r="C709" s="5">
        <v>43644.427083333336</v>
      </c>
      <c r="D709">
        <v>139.4</v>
      </c>
      <c r="E709" s="1">
        <v>43644.4375</v>
      </c>
      <c r="F709">
        <v>138.6</v>
      </c>
      <c r="G709" s="2">
        <v>-5.7000000000000002E-3</v>
      </c>
      <c r="H709">
        <v>-3080</v>
      </c>
      <c r="I709" s="2">
        <v>-6.1000000000000004E-3</v>
      </c>
      <c r="J709">
        <v>3600</v>
      </c>
      <c r="K709">
        <v>501839.97</v>
      </c>
      <c r="L709">
        <v>741998.75</v>
      </c>
      <c r="M709">
        <v>2</v>
      </c>
      <c r="N709">
        <v>-1540</v>
      </c>
      <c r="O709" s="2">
        <v>-5.7000000000000002E-3</v>
      </c>
      <c r="P709" s="2">
        <v>1.1000000000000001E-3</v>
      </c>
      <c r="Q709" t="s">
        <v>18</v>
      </c>
      <c r="S709" t="str">
        <f t="shared" si="59"/>
        <v>Loss</v>
      </c>
      <c r="T709">
        <f t="shared" si="60"/>
        <v>2019</v>
      </c>
      <c r="U709" t="str">
        <f t="shared" si="61"/>
        <v>Jun</v>
      </c>
      <c r="V709" t="str">
        <f t="shared" si="62"/>
        <v>QTR2</v>
      </c>
      <c r="W709" t="str">
        <f t="shared" si="63"/>
        <v>2019-QTR2</v>
      </c>
    </row>
    <row r="710" spans="1:23" x14ac:dyDescent="0.35">
      <c r="A710" t="s">
        <v>134</v>
      </c>
      <c r="B710" t="s">
        <v>17</v>
      </c>
      <c r="C710" s="5">
        <v>43644.395833333336</v>
      </c>
      <c r="D710">
        <v>205.65</v>
      </c>
      <c r="E710" s="1">
        <v>43644.458333333336</v>
      </c>
      <c r="F710">
        <v>204.65</v>
      </c>
      <c r="G710" s="2">
        <v>-4.8999999999999998E-3</v>
      </c>
      <c r="H710">
        <v>-2639</v>
      </c>
      <c r="I710" s="2">
        <v>-5.3E-3</v>
      </c>
      <c r="J710">
        <v>2439</v>
      </c>
      <c r="K710">
        <v>501580.34</v>
      </c>
      <c r="L710">
        <v>739359.75</v>
      </c>
      <c r="M710">
        <v>7</v>
      </c>
      <c r="N710">
        <v>-377</v>
      </c>
      <c r="O710" s="2">
        <v>-4.8999999999999998E-3</v>
      </c>
      <c r="P710" s="2">
        <v>4.8999999999999998E-3</v>
      </c>
      <c r="Q710" t="s">
        <v>18</v>
      </c>
      <c r="S710" t="str">
        <f t="shared" si="59"/>
        <v>Loss</v>
      </c>
      <c r="T710">
        <f t="shared" si="60"/>
        <v>2019</v>
      </c>
      <c r="U710" t="str">
        <f t="shared" si="61"/>
        <v>Jun</v>
      </c>
      <c r="V710" t="str">
        <f t="shared" si="62"/>
        <v>QTR2</v>
      </c>
      <c r="W710" t="str">
        <f t="shared" si="63"/>
        <v>2019-QTR2</v>
      </c>
    </row>
    <row r="711" spans="1:23" x14ac:dyDescent="0.35">
      <c r="A711" t="s">
        <v>148</v>
      </c>
      <c r="B711" t="s">
        <v>67</v>
      </c>
      <c r="C711" s="5">
        <v>43644.416666666664</v>
      </c>
      <c r="D711">
        <v>60.6</v>
      </c>
      <c r="E711" s="1">
        <v>43644.46875</v>
      </c>
      <c r="F711">
        <v>64.3</v>
      </c>
      <c r="G711" s="2">
        <v>6.1100000000000002E-2</v>
      </c>
      <c r="H711">
        <v>-29518.799999999999</v>
      </c>
      <c r="I711" s="2">
        <v>-6.1499999999999999E-2</v>
      </c>
      <c r="J711">
        <v>7924</v>
      </c>
      <c r="K711">
        <v>480194.38</v>
      </c>
      <c r="L711">
        <v>709840.95</v>
      </c>
      <c r="M711">
        <v>6</v>
      </c>
      <c r="N711">
        <v>-4919.8</v>
      </c>
      <c r="O711" s="2">
        <v>-6.1100000000000002E-2</v>
      </c>
      <c r="P711" s="2">
        <v>1.9800000000000002E-2</v>
      </c>
      <c r="Q711" t="s">
        <v>18</v>
      </c>
      <c r="S711" t="str">
        <f t="shared" si="59"/>
        <v>Loss</v>
      </c>
      <c r="T711">
        <f t="shared" si="60"/>
        <v>2019</v>
      </c>
      <c r="U711" t="str">
        <f t="shared" si="61"/>
        <v>Jun</v>
      </c>
      <c r="V711" t="str">
        <f t="shared" si="62"/>
        <v>QTR2</v>
      </c>
      <c r="W711" t="str">
        <f t="shared" si="63"/>
        <v>2019-QTR2</v>
      </c>
    </row>
    <row r="712" spans="1:23" x14ac:dyDescent="0.35">
      <c r="A712" t="s">
        <v>68</v>
      </c>
      <c r="B712" t="s">
        <v>17</v>
      </c>
      <c r="C712" s="5">
        <v>43644.458333333336</v>
      </c>
      <c r="D712">
        <v>70.5</v>
      </c>
      <c r="E712" s="1">
        <v>43644.59375</v>
      </c>
      <c r="F712">
        <v>69.7</v>
      </c>
      <c r="G712" s="2">
        <v>-1.1299999999999999E-2</v>
      </c>
      <c r="H712">
        <v>-5906.4</v>
      </c>
      <c r="I712" s="2">
        <v>-1.17E-2</v>
      </c>
      <c r="J712">
        <v>7133</v>
      </c>
      <c r="K712">
        <v>502876.5</v>
      </c>
      <c r="L712">
        <v>703934.55</v>
      </c>
      <c r="M712">
        <v>14</v>
      </c>
      <c r="N712">
        <v>-421.89</v>
      </c>
      <c r="O712" s="2">
        <v>-1.1299999999999999E-2</v>
      </c>
      <c r="P712" s="2">
        <v>1.4E-3</v>
      </c>
      <c r="Q712" t="s">
        <v>18</v>
      </c>
      <c r="S712" t="str">
        <f t="shared" si="59"/>
        <v>Loss</v>
      </c>
      <c r="T712">
        <f t="shared" si="60"/>
        <v>2019</v>
      </c>
      <c r="U712" t="str">
        <f t="shared" si="61"/>
        <v>Jun</v>
      </c>
      <c r="V712" t="str">
        <f t="shared" si="62"/>
        <v>QTR2</v>
      </c>
      <c r="W712" t="str">
        <f t="shared" si="63"/>
        <v>2019-QTR2</v>
      </c>
    </row>
    <row r="713" spans="1:23" x14ac:dyDescent="0.35">
      <c r="A713" t="s">
        <v>168</v>
      </c>
      <c r="B713" t="s">
        <v>17</v>
      </c>
      <c r="C713" s="5">
        <v>43644.4375</v>
      </c>
      <c r="D713">
        <v>82.4</v>
      </c>
      <c r="E713" s="1">
        <v>43644.614583333336</v>
      </c>
      <c r="F713">
        <v>81.45</v>
      </c>
      <c r="G713" s="2">
        <v>-1.15E-2</v>
      </c>
      <c r="H713">
        <v>-5985.5</v>
      </c>
      <c r="I713" s="2">
        <v>-1.1900000000000001E-2</v>
      </c>
      <c r="J713">
        <v>6090</v>
      </c>
      <c r="K713">
        <v>501816</v>
      </c>
      <c r="L713">
        <v>697949.05</v>
      </c>
      <c r="M713">
        <v>18</v>
      </c>
      <c r="N713">
        <v>-332.53</v>
      </c>
      <c r="O713" s="2">
        <v>-1.15E-2</v>
      </c>
      <c r="P713" s="2">
        <v>2.3699999999999999E-2</v>
      </c>
      <c r="Q713" t="s">
        <v>18</v>
      </c>
      <c r="S713" t="str">
        <f t="shared" si="59"/>
        <v>Loss</v>
      </c>
      <c r="T713">
        <f t="shared" si="60"/>
        <v>2019</v>
      </c>
      <c r="U713" t="str">
        <f t="shared" si="61"/>
        <v>Jun</v>
      </c>
      <c r="V713" t="str">
        <f t="shared" si="62"/>
        <v>QTR2</v>
      </c>
      <c r="W713" t="str">
        <f t="shared" si="63"/>
        <v>2019-QTR2</v>
      </c>
    </row>
    <row r="714" spans="1:23" x14ac:dyDescent="0.35">
      <c r="A714" t="s">
        <v>110</v>
      </c>
      <c r="B714" t="s">
        <v>67</v>
      </c>
      <c r="C714" s="5">
        <v>43644.416666666664</v>
      </c>
      <c r="D714">
        <v>198.4</v>
      </c>
      <c r="E714" s="1">
        <v>43644.635416666664</v>
      </c>
      <c r="F714">
        <v>196</v>
      </c>
      <c r="G714" s="2">
        <v>-1.21E-2</v>
      </c>
      <c r="H714">
        <v>5838.4</v>
      </c>
      <c r="I714" s="2">
        <v>1.17E-2</v>
      </c>
      <c r="J714">
        <v>2516</v>
      </c>
      <c r="K714">
        <v>499174.38</v>
      </c>
      <c r="L714">
        <v>703787.45</v>
      </c>
      <c r="M714">
        <v>22</v>
      </c>
      <c r="N714">
        <v>265.38</v>
      </c>
      <c r="O714" s="2">
        <v>-2.5000000000000001E-3</v>
      </c>
      <c r="P714" s="2">
        <v>2.07E-2</v>
      </c>
      <c r="Q714" t="s">
        <v>18</v>
      </c>
      <c r="S714" t="str">
        <f t="shared" si="59"/>
        <v>Profit</v>
      </c>
      <c r="T714">
        <f t="shared" si="60"/>
        <v>2019</v>
      </c>
      <c r="U714" t="str">
        <f t="shared" si="61"/>
        <v>Jun</v>
      </c>
      <c r="V714" t="str">
        <f t="shared" si="62"/>
        <v>QTR2</v>
      </c>
      <c r="W714" t="str">
        <f t="shared" si="63"/>
        <v>2019-QTR2</v>
      </c>
    </row>
    <row r="715" spans="1:23" x14ac:dyDescent="0.35">
      <c r="A715" t="s">
        <v>64</v>
      </c>
      <c r="B715" t="s">
        <v>17</v>
      </c>
      <c r="C715" s="5">
        <v>43644.46875</v>
      </c>
      <c r="D715">
        <v>382.45</v>
      </c>
      <c r="E715" s="1">
        <v>43644.635416666664</v>
      </c>
      <c r="F715">
        <v>388.75</v>
      </c>
      <c r="G715" s="2">
        <v>1.6500000000000001E-2</v>
      </c>
      <c r="H715">
        <v>8065.6</v>
      </c>
      <c r="I715" s="2">
        <v>1.61E-2</v>
      </c>
      <c r="J715">
        <v>1312</v>
      </c>
      <c r="K715">
        <v>501774.41</v>
      </c>
      <c r="L715">
        <v>711853.05</v>
      </c>
      <c r="M715">
        <v>17</v>
      </c>
      <c r="N715">
        <v>474.45</v>
      </c>
      <c r="O715" s="2">
        <v>-3.8E-3</v>
      </c>
      <c r="P715" s="2">
        <v>1.9E-2</v>
      </c>
      <c r="Q715" t="s">
        <v>18</v>
      </c>
      <c r="S715" t="str">
        <f t="shared" si="59"/>
        <v>Profit</v>
      </c>
      <c r="T715">
        <f t="shared" si="60"/>
        <v>2019</v>
      </c>
      <c r="U715" t="str">
        <f t="shared" si="61"/>
        <v>Jun</v>
      </c>
      <c r="V715" t="str">
        <f t="shared" si="62"/>
        <v>QTR2</v>
      </c>
      <c r="W715" t="str">
        <f t="shared" si="63"/>
        <v>2019-QTR2</v>
      </c>
    </row>
    <row r="716" spans="1:23" x14ac:dyDescent="0.35">
      <c r="A716" t="s">
        <v>97</v>
      </c>
      <c r="B716" t="s">
        <v>67</v>
      </c>
      <c r="C716" s="5">
        <v>43644.59375</v>
      </c>
      <c r="D716">
        <v>411.95</v>
      </c>
      <c r="E716" s="1">
        <v>43644.635416666664</v>
      </c>
      <c r="F716">
        <v>410.25</v>
      </c>
      <c r="G716" s="2">
        <v>-4.1000000000000003E-3</v>
      </c>
      <c r="H716">
        <v>1855.3</v>
      </c>
      <c r="I716" s="2">
        <v>3.7000000000000002E-3</v>
      </c>
      <c r="J716">
        <v>1209</v>
      </c>
      <c r="K716">
        <v>498047.56</v>
      </c>
      <c r="L716">
        <v>713708.35</v>
      </c>
      <c r="M716">
        <v>5</v>
      </c>
      <c r="N716">
        <v>371.06</v>
      </c>
      <c r="O716" s="2">
        <v>-3.8999999999999998E-3</v>
      </c>
      <c r="P716" s="2">
        <v>5.7000000000000002E-3</v>
      </c>
      <c r="Q716" t="s">
        <v>18</v>
      </c>
      <c r="S716" t="str">
        <f t="shared" si="59"/>
        <v>Profit</v>
      </c>
      <c r="T716">
        <f t="shared" si="60"/>
        <v>2019</v>
      </c>
      <c r="U716" t="str">
        <f t="shared" si="61"/>
        <v>Jun</v>
      </c>
      <c r="V716" t="str">
        <f t="shared" si="62"/>
        <v>QTR2</v>
      </c>
      <c r="W716" t="str">
        <f t="shared" si="63"/>
        <v>2019-QTR2</v>
      </c>
    </row>
    <row r="717" spans="1:23" x14ac:dyDescent="0.35">
      <c r="A717" t="s">
        <v>214</v>
      </c>
      <c r="B717" t="s">
        <v>67</v>
      </c>
      <c r="C717" s="5">
        <v>43644.614583333336</v>
      </c>
      <c r="D717">
        <v>897</v>
      </c>
      <c r="E717" s="1">
        <v>43644.635416666664</v>
      </c>
      <c r="F717">
        <v>900.95</v>
      </c>
      <c r="G717" s="2">
        <v>4.4000000000000003E-3</v>
      </c>
      <c r="H717">
        <v>-2404.1</v>
      </c>
      <c r="I717" s="2">
        <v>-4.7999999999999996E-3</v>
      </c>
      <c r="J717">
        <v>558</v>
      </c>
      <c r="K717">
        <v>500526</v>
      </c>
      <c r="L717">
        <v>711304.25</v>
      </c>
      <c r="M717">
        <v>3</v>
      </c>
      <c r="N717">
        <v>-801.37</v>
      </c>
      <c r="O717" s="2">
        <v>-4.4000000000000003E-3</v>
      </c>
      <c r="P717" s="2">
        <v>4.0000000000000001E-3</v>
      </c>
      <c r="Q717" t="s">
        <v>18</v>
      </c>
      <c r="S717" t="str">
        <f t="shared" si="59"/>
        <v>Loss</v>
      </c>
      <c r="T717">
        <f t="shared" si="60"/>
        <v>2019</v>
      </c>
      <c r="U717" t="str">
        <f t="shared" si="61"/>
        <v>Jun</v>
      </c>
      <c r="V717" t="str">
        <f t="shared" si="62"/>
        <v>QTR2</v>
      </c>
      <c r="W717" t="str">
        <f t="shared" si="63"/>
        <v>2019-QTR2</v>
      </c>
    </row>
    <row r="718" spans="1:23" x14ac:dyDescent="0.35">
      <c r="A718" t="s">
        <v>210</v>
      </c>
      <c r="B718" t="s">
        <v>67</v>
      </c>
      <c r="C718" s="5">
        <v>43647.40625</v>
      </c>
      <c r="D718">
        <v>824.05</v>
      </c>
      <c r="E718" s="1">
        <v>43647.416666666664</v>
      </c>
      <c r="F718">
        <v>830</v>
      </c>
      <c r="G718" s="2">
        <v>7.1999999999999998E-3</v>
      </c>
      <c r="H718">
        <v>-3799.75</v>
      </c>
      <c r="I718" s="2">
        <v>-7.6E-3</v>
      </c>
      <c r="J718">
        <v>605</v>
      </c>
      <c r="K718">
        <v>498550.25</v>
      </c>
      <c r="L718">
        <v>707504.5</v>
      </c>
      <c r="M718">
        <v>2</v>
      </c>
      <c r="N718">
        <v>-1899.88</v>
      </c>
      <c r="O718" s="2">
        <v>-7.1999999999999998E-3</v>
      </c>
      <c r="P718" s="2">
        <v>2.2000000000000001E-3</v>
      </c>
      <c r="Q718" t="s">
        <v>18</v>
      </c>
      <c r="S718" t="str">
        <f t="shared" si="59"/>
        <v>Loss</v>
      </c>
      <c r="T718">
        <f t="shared" si="60"/>
        <v>2019</v>
      </c>
      <c r="U718" t="str">
        <f t="shared" si="61"/>
        <v>Jul</v>
      </c>
      <c r="V718" t="str">
        <f t="shared" si="62"/>
        <v>QTR3</v>
      </c>
      <c r="W718" t="str">
        <f t="shared" si="63"/>
        <v>2019-QTR3</v>
      </c>
    </row>
    <row r="719" spans="1:23" x14ac:dyDescent="0.35">
      <c r="A719" t="s">
        <v>161</v>
      </c>
      <c r="B719" t="s">
        <v>17</v>
      </c>
      <c r="C719" s="5">
        <v>43647.447916666664</v>
      </c>
      <c r="D719">
        <v>843.5</v>
      </c>
      <c r="E719" s="1">
        <v>43647.458333333336</v>
      </c>
      <c r="F719">
        <v>842.7</v>
      </c>
      <c r="G719" s="2">
        <v>-8.9999999999999998E-4</v>
      </c>
      <c r="H719">
        <v>-674.4</v>
      </c>
      <c r="I719" s="2">
        <v>-1.2999999999999999E-3</v>
      </c>
      <c r="J719">
        <v>593</v>
      </c>
      <c r="K719">
        <v>500195.5</v>
      </c>
      <c r="L719">
        <v>706830.1</v>
      </c>
      <c r="M719">
        <v>2</v>
      </c>
      <c r="N719">
        <v>-337.2</v>
      </c>
      <c r="O719" s="2">
        <v>-2.8E-3</v>
      </c>
      <c r="P719" s="2">
        <v>1.1000000000000001E-3</v>
      </c>
      <c r="Q719" t="s">
        <v>18</v>
      </c>
      <c r="S719" t="str">
        <f t="shared" si="59"/>
        <v>Loss</v>
      </c>
      <c r="T719">
        <f t="shared" si="60"/>
        <v>2019</v>
      </c>
      <c r="U719" t="str">
        <f t="shared" si="61"/>
        <v>Jul</v>
      </c>
      <c r="V719" t="str">
        <f t="shared" si="62"/>
        <v>QTR3</v>
      </c>
      <c r="W719" t="str">
        <f t="shared" si="63"/>
        <v>2019-QTR3</v>
      </c>
    </row>
    <row r="720" spans="1:23" x14ac:dyDescent="0.35">
      <c r="A720" t="s">
        <v>156</v>
      </c>
      <c r="B720" t="s">
        <v>17</v>
      </c>
      <c r="C720" s="5">
        <v>43647.4375</v>
      </c>
      <c r="D720">
        <v>647.15</v>
      </c>
      <c r="E720" s="1">
        <v>43647.46875</v>
      </c>
      <c r="F720">
        <v>643.20000000000005</v>
      </c>
      <c r="G720" s="2">
        <v>-6.1000000000000004E-3</v>
      </c>
      <c r="H720">
        <v>-3261.25</v>
      </c>
      <c r="I720" s="2">
        <v>-6.4999999999999997E-3</v>
      </c>
      <c r="J720">
        <v>775</v>
      </c>
      <c r="K720">
        <v>501541.28</v>
      </c>
      <c r="L720">
        <v>703568.85</v>
      </c>
      <c r="M720">
        <v>4</v>
      </c>
      <c r="N720">
        <v>-815.31</v>
      </c>
      <c r="O720" s="2">
        <v>-6.1000000000000004E-3</v>
      </c>
      <c r="P720" s="2">
        <v>5.0000000000000001E-4</v>
      </c>
      <c r="Q720" t="s">
        <v>18</v>
      </c>
      <c r="S720" t="str">
        <f t="shared" si="59"/>
        <v>Loss</v>
      </c>
      <c r="T720">
        <f t="shared" si="60"/>
        <v>2019</v>
      </c>
      <c r="U720" t="str">
        <f t="shared" si="61"/>
        <v>Jul</v>
      </c>
      <c r="V720" t="str">
        <f t="shared" si="62"/>
        <v>QTR3</v>
      </c>
      <c r="W720" t="str">
        <f t="shared" si="63"/>
        <v>2019-QTR3</v>
      </c>
    </row>
    <row r="721" spans="1:23" x14ac:dyDescent="0.35">
      <c r="A721" t="s">
        <v>101</v>
      </c>
      <c r="B721" t="s">
        <v>17</v>
      </c>
      <c r="C721" s="5">
        <v>43647.458333333336</v>
      </c>
      <c r="D721">
        <v>378.2</v>
      </c>
      <c r="E721" s="1">
        <v>43647.46875</v>
      </c>
      <c r="F721">
        <v>377.6</v>
      </c>
      <c r="G721" s="2">
        <v>-1.6000000000000001E-3</v>
      </c>
      <c r="H721">
        <v>-993.8</v>
      </c>
      <c r="I721" s="2">
        <v>-2E-3</v>
      </c>
      <c r="J721">
        <v>1323</v>
      </c>
      <c r="K721">
        <v>500358.63</v>
      </c>
      <c r="L721">
        <v>702575.05</v>
      </c>
      <c r="M721">
        <v>2</v>
      </c>
      <c r="N721">
        <v>-496.9</v>
      </c>
      <c r="O721" s="2">
        <v>-2.0999999999999999E-3</v>
      </c>
      <c r="P721" s="2">
        <v>1.1000000000000001E-3</v>
      </c>
      <c r="Q721" t="s">
        <v>18</v>
      </c>
      <c r="S721" t="str">
        <f t="shared" si="59"/>
        <v>Loss</v>
      </c>
      <c r="T721">
        <f t="shared" si="60"/>
        <v>2019</v>
      </c>
      <c r="U721" t="str">
        <f t="shared" si="61"/>
        <v>Jul</v>
      </c>
      <c r="V721" t="str">
        <f t="shared" si="62"/>
        <v>QTR3</v>
      </c>
      <c r="W721" t="str">
        <f t="shared" si="63"/>
        <v>2019-QTR3</v>
      </c>
    </row>
    <row r="722" spans="1:23" x14ac:dyDescent="0.35">
      <c r="A722" t="s">
        <v>150</v>
      </c>
      <c r="B722" t="s">
        <v>17</v>
      </c>
      <c r="C722" s="5">
        <v>43647.40625</v>
      </c>
      <c r="D722">
        <v>403.15</v>
      </c>
      <c r="E722" s="1">
        <v>43647.53125</v>
      </c>
      <c r="F722">
        <v>401.85</v>
      </c>
      <c r="G722" s="2">
        <v>-3.2000000000000002E-3</v>
      </c>
      <c r="H722">
        <v>-1813.3</v>
      </c>
      <c r="I722" s="2">
        <v>-3.5999999999999999E-3</v>
      </c>
      <c r="J722">
        <v>1241</v>
      </c>
      <c r="K722">
        <v>500309.16</v>
      </c>
      <c r="L722">
        <v>700761.75</v>
      </c>
      <c r="M722">
        <v>13</v>
      </c>
      <c r="N722">
        <v>-139.47999999999999</v>
      </c>
      <c r="O722" s="2">
        <v>-3.2000000000000002E-3</v>
      </c>
      <c r="P722" s="2">
        <v>7.6E-3</v>
      </c>
      <c r="Q722" t="s">
        <v>18</v>
      </c>
      <c r="S722" t="str">
        <f t="shared" si="59"/>
        <v>Loss</v>
      </c>
      <c r="T722">
        <f t="shared" si="60"/>
        <v>2019</v>
      </c>
      <c r="U722" t="str">
        <f t="shared" si="61"/>
        <v>Jul</v>
      </c>
      <c r="V722" t="str">
        <f t="shared" si="62"/>
        <v>QTR3</v>
      </c>
      <c r="W722" t="str">
        <f t="shared" si="63"/>
        <v>2019-QTR3</v>
      </c>
    </row>
    <row r="723" spans="1:23" x14ac:dyDescent="0.35">
      <c r="A723" t="s">
        <v>206</v>
      </c>
      <c r="B723" t="s">
        <v>17</v>
      </c>
      <c r="C723" s="5">
        <v>43647.447916666664</v>
      </c>
      <c r="D723">
        <v>781.8</v>
      </c>
      <c r="E723" s="1">
        <v>43647.604166666664</v>
      </c>
      <c r="F723">
        <v>776</v>
      </c>
      <c r="G723" s="2">
        <v>-7.4000000000000003E-3</v>
      </c>
      <c r="H723">
        <v>-3929.4</v>
      </c>
      <c r="I723" s="2">
        <v>-7.7999999999999996E-3</v>
      </c>
      <c r="J723">
        <v>643</v>
      </c>
      <c r="K723">
        <v>502697.41</v>
      </c>
      <c r="L723">
        <v>696832.35</v>
      </c>
      <c r="M723">
        <v>16</v>
      </c>
      <c r="N723">
        <v>-245.59</v>
      </c>
      <c r="O723" s="2">
        <v>-7.4000000000000003E-3</v>
      </c>
      <c r="P723" s="2">
        <v>6.7999999999999996E-3</v>
      </c>
      <c r="Q723" t="s">
        <v>18</v>
      </c>
      <c r="S723" t="str">
        <f t="shared" si="59"/>
        <v>Loss</v>
      </c>
      <c r="T723">
        <f t="shared" si="60"/>
        <v>2019</v>
      </c>
      <c r="U723" t="str">
        <f t="shared" si="61"/>
        <v>Jul</v>
      </c>
      <c r="V723" t="str">
        <f t="shared" si="62"/>
        <v>QTR3</v>
      </c>
      <c r="W723" t="str">
        <f t="shared" si="63"/>
        <v>2019-QTR3</v>
      </c>
    </row>
    <row r="724" spans="1:23" x14ac:dyDescent="0.35">
      <c r="A724" t="s">
        <v>166</v>
      </c>
      <c r="B724" t="s">
        <v>17</v>
      </c>
      <c r="C724" s="5">
        <v>43647.479166666664</v>
      </c>
      <c r="D724">
        <v>319.64999999999998</v>
      </c>
      <c r="E724" s="1">
        <v>43647.625</v>
      </c>
      <c r="F724">
        <v>319.5</v>
      </c>
      <c r="G724" s="2">
        <v>-5.0000000000000001E-4</v>
      </c>
      <c r="H724">
        <v>-435.5</v>
      </c>
      <c r="I724" s="2">
        <v>-8.9999999999999998E-4</v>
      </c>
      <c r="J724">
        <v>1570</v>
      </c>
      <c r="K724">
        <v>501850.5</v>
      </c>
      <c r="L724">
        <v>696396.85</v>
      </c>
      <c r="M724">
        <v>15</v>
      </c>
      <c r="N724">
        <v>-29.03</v>
      </c>
      <c r="O724" s="2">
        <v>-3.8999999999999998E-3</v>
      </c>
      <c r="P724" s="2">
        <v>1.0500000000000001E-2</v>
      </c>
      <c r="Q724" t="s">
        <v>18</v>
      </c>
      <c r="S724" t="str">
        <f t="shared" si="59"/>
        <v>Loss</v>
      </c>
      <c r="T724">
        <f t="shared" si="60"/>
        <v>2019</v>
      </c>
      <c r="U724" t="str">
        <f t="shared" si="61"/>
        <v>Jul</v>
      </c>
      <c r="V724" t="str">
        <f t="shared" si="62"/>
        <v>QTR3</v>
      </c>
      <c r="W724" t="str">
        <f t="shared" si="63"/>
        <v>2019-QTR3</v>
      </c>
    </row>
    <row r="725" spans="1:23" x14ac:dyDescent="0.35">
      <c r="A725" t="s">
        <v>186</v>
      </c>
      <c r="B725" t="s">
        <v>67</v>
      </c>
      <c r="C725" s="5">
        <v>43647.479166666664</v>
      </c>
      <c r="D725">
        <v>388.75</v>
      </c>
      <c r="E725" s="1">
        <v>43647.635416666664</v>
      </c>
      <c r="F725">
        <v>378.85</v>
      </c>
      <c r="G725" s="2">
        <v>-2.5499999999999998E-2</v>
      </c>
      <c r="H725">
        <v>12511.6</v>
      </c>
      <c r="I725" s="2">
        <v>2.5100000000000001E-2</v>
      </c>
      <c r="J725">
        <v>1284</v>
      </c>
      <c r="K725">
        <v>499155</v>
      </c>
      <c r="L725">
        <v>708908.45</v>
      </c>
      <c r="M725">
        <v>16</v>
      </c>
      <c r="N725">
        <v>781.97</v>
      </c>
      <c r="O725" s="2">
        <v>-3.0000000000000001E-3</v>
      </c>
      <c r="P725" s="2">
        <v>2.9700000000000001E-2</v>
      </c>
      <c r="Q725" t="s">
        <v>18</v>
      </c>
      <c r="S725" t="str">
        <f t="shared" si="59"/>
        <v>Profit</v>
      </c>
      <c r="T725">
        <f t="shared" si="60"/>
        <v>2019</v>
      </c>
      <c r="U725" t="str">
        <f t="shared" si="61"/>
        <v>Jul</v>
      </c>
      <c r="V725" t="str">
        <f t="shared" si="62"/>
        <v>QTR3</v>
      </c>
      <c r="W725" t="str">
        <f t="shared" si="63"/>
        <v>2019-QTR3</v>
      </c>
    </row>
    <row r="726" spans="1:23" x14ac:dyDescent="0.35">
      <c r="A726" t="s">
        <v>168</v>
      </c>
      <c r="B726" t="s">
        <v>17</v>
      </c>
      <c r="C726" s="5">
        <v>43647.5625</v>
      </c>
      <c r="D726">
        <v>82.9</v>
      </c>
      <c r="E726" s="1">
        <v>43647.635416666664</v>
      </c>
      <c r="F726">
        <v>84.35</v>
      </c>
      <c r="G726" s="2">
        <v>1.7500000000000002E-2</v>
      </c>
      <c r="H726">
        <v>8544.9500000000007</v>
      </c>
      <c r="I726" s="2">
        <v>1.7100000000000001E-2</v>
      </c>
      <c r="J726">
        <v>6031</v>
      </c>
      <c r="K726">
        <v>499969.91</v>
      </c>
      <c r="L726">
        <v>717453.4</v>
      </c>
      <c r="M726">
        <v>8</v>
      </c>
      <c r="N726">
        <v>1068.1199999999999</v>
      </c>
      <c r="O726" s="2">
        <v>-7.7999999999999996E-3</v>
      </c>
      <c r="P726" s="2">
        <v>1.7500000000000002E-2</v>
      </c>
      <c r="Q726" t="s">
        <v>18</v>
      </c>
      <c r="S726" t="str">
        <f t="shared" si="59"/>
        <v>Profit</v>
      </c>
      <c r="T726">
        <f t="shared" si="60"/>
        <v>2019</v>
      </c>
      <c r="U726" t="str">
        <f t="shared" si="61"/>
        <v>Jul</v>
      </c>
      <c r="V726" t="str">
        <f t="shared" si="62"/>
        <v>QTR3</v>
      </c>
      <c r="W726" t="str">
        <f t="shared" si="63"/>
        <v>2019-QTR3</v>
      </c>
    </row>
    <row r="727" spans="1:23" x14ac:dyDescent="0.35">
      <c r="A727" t="s">
        <v>91</v>
      </c>
      <c r="B727" t="s">
        <v>17</v>
      </c>
      <c r="C727" s="5">
        <v>43647.604166666664</v>
      </c>
      <c r="D727">
        <v>58.6</v>
      </c>
      <c r="E727" s="1">
        <v>43647.635416666664</v>
      </c>
      <c r="F727">
        <v>61.1</v>
      </c>
      <c r="G727" s="2">
        <v>4.2700000000000002E-2</v>
      </c>
      <c r="H727">
        <v>21130</v>
      </c>
      <c r="I727" s="2">
        <v>4.2299999999999997E-2</v>
      </c>
      <c r="J727">
        <v>8532</v>
      </c>
      <c r="K727">
        <v>499975.19</v>
      </c>
      <c r="L727">
        <v>738583.4</v>
      </c>
      <c r="M727">
        <v>4</v>
      </c>
      <c r="N727">
        <v>5282.5</v>
      </c>
      <c r="O727" s="2">
        <v>-1.2800000000000001E-2</v>
      </c>
      <c r="P727" s="2">
        <v>4.2700000000000002E-2</v>
      </c>
      <c r="Q727" t="s">
        <v>18</v>
      </c>
      <c r="S727" t="str">
        <f t="shared" si="59"/>
        <v>Profit</v>
      </c>
      <c r="T727">
        <f t="shared" si="60"/>
        <v>2019</v>
      </c>
      <c r="U727" t="str">
        <f t="shared" si="61"/>
        <v>Jul</v>
      </c>
      <c r="V727" t="str">
        <f t="shared" si="62"/>
        <v>QTR3</v>
      </c>
      <c r="W727" t="str">
        <f t="shared" si="63"/>
        <v>2019-QTR3</v>
      </c>
    </row>
    <row r="728" spans="1:23" x14ac:dyDescent="0.35">
      <c r="A728" t="s">
        <v>175</v>
      </c>
      <c r="B728" t="s">
        <v>17</v>
      </c>
      <c r="C728" s="5">
        <v>43648.416666666664</v>
      </c>
      <c r="D728">
        <v>811</v>
      </c>
      <c r="E728" s="1">
        <v>43648.427083333336</v>
      </c>
      <c r="F728">
        <v>804.1</v>
      </c>
      <c r="G728" s="2">
        <v>-8.5000000000000006E-3</v>
      </c>
      <c r="H728">
        <v>-4457.3</v>
      </c>
      <c r="I728" s="2">
        <v>-8.8999999999999999E-3</v>
      </c>
      <c r="J728">
        <v>617</v>
      </c>
      <c r="K728">
        <v>500387</v>
      </c>
      <c r="L728">
        <v>734126.1</v>
      </c>
      <c r="M728">
        <v>2</v>
      </c>
      <c r="N728">
        <v>-2228.65</v>
      </c>
      <c r="O728" s="2">
        <v>-8.5000000000000006E-3</v>
      </c>
      <c r="P728" s="2">
        <v>4.8999999999999998E-3</v>
      </c>
      <c r="Q728" t="s">
        <v>18</v>
      </c>
      <c r="S728" t="str">
        <f t="shared" si="59"/>
        <v>Loss</v>
      </c>
      <c r="T728">
        <f t="shared" si="60"/>
        <v>2019</v>
      </c>
      <c r="U728" t="str">
        <f t="shared" si="61"/>
        <v>Jul</v>
      </c>
      <c r="V728" t="str">
        <f t="shared" si="62"/>
        <v>QTR3</v>
      </c>
      <c r="W728" t="str">
        <f t="shared" si="63"/>
        <v>2019-QTR3</v>
      </c>
    </row>
    <row r="729" spans="1:23" x14ac:dyDescent="0.35">
      <c r="A729" t="s">
        <v>206</v>
      </c>
      <c r="B729" t="s">
        <v>67</v>
      </c>
      <c r="C729" s="5">
        <v>43648.4375</v>
      </c>
      <c r="D729">
        <v>735</v>
      </c>
      <c r="E729" s="1">
        <v>43648.489583333336</v>
      </c>
      <c r="F729">
        <v>739.9</v>
      </c>
      <c r="G729" s="2">
        <v>6.7000000000000002E-3</v>
      </c>
      <c r="H729">
        <v>-3522.2</v>
      </c>
      <c r="I729" s="2">
        <v>-7.1000000000000004E-3</v>
      </c>
      <c r="J729">
        <v>678</v>
      </c>
      <c r="K729">
        <v>498330</v>
      </c>
      <c r="L729">
        <v>730603.9</v>
      </c>
      <c r="M729">
        <v>6</v>
      </c>
      <c r="N729">
        <v>-587.03</v>
      </c>
      <c r="O729" s="2">
        <v>-6.7000000000000002E-3</v>
      </c>
      <c r="P729" s="2">
        <v>6.3E-3</v>
      </c>
      <c r="Q729" t="s">
        <v>18</v>
      </c>
      <c r="S729" t="str">
        <f t="shared" si="59"/>
        <v>Loss</v>
      </c>
      <c r="T729">
        <f t="shared" si="60"/>
        <v>2019</v>
      </c>
      <c r="U729" t="str">
        <f t="shared" si="61"/>
        <v>Jul</v>
      </c>
      <c r="V729" t="str">
        <f t="shared" si="62"/>
        <v>QTR3</v>
      </c>
      <c r="W729" t="str">
        <f t="shared" si="63"/>
        <v>2019-QTR3</v>
      </c>
    </row>
    <row r="730" spans="1:23" x14ac:dyDescent="0.35">
      <c r="A730" t="s">
        <v>107</v>
      </c>
      <c r="B730" t="s">
        <v>17</v>
      </c>
      <c r="C730" s="5">
        <v>43648.4375</v>
      </c>
      <c r="D730">
        <v>600.5</v>
      </c>
      <c r="E730" s="1">
        <v>43648.583333333336</v>
      </c>
      <c r="F730">
        <v>596.1</v>
      </c>
      <c r="G730" s="2">
        <v>-7.3000000000000001E-3</v>
      </c>
      <c r="H730">
        <v>-3865.2</v>
      </c>
      <c r="I730" s="2">
        <v>-7.7000000000000002E-3</v>
      </c>
      <c r="J730">
        <v>833</v>
      </c>
      <c r="K730">
        <v>500216.5</v>
      </c>
      <c r="L730">
        <v>726738.7</v>
      </c>
      <c r="M730">
        <v>15</v>
      </c>
      <c r="N730">
        <v>-257.68</v>
      </c>
      <c r="O730" s="2">
        <v>-7.3000000000000001E-3</v>
      </c>
      <c r="P730" s="2">
        <v>2.0999999999999999E-3</v>
      </c>
      <c r="Q730" t="s">
        <v>18</v>
      </c>
      <c r="S730" t="str">
        <f t="shared" si="59"/>
        <v>Loss</v>
      </c>
      <c r="T730">
        <f t="shared" si="60"/>
        <v>2019</v>
      </c>
      <c r="U730" t="str">
        <f t="shared" si="61"/>
        <v>Jul</v>
      </c>
      <c r="V730" t="str">
        <f t="shared" si="62"/>
        <v>QTR3</v>
      </c>
      <c r="W730" t="str">
        <f t="shared" si="63"/>
        <v>2019-QTR3</v>
      </c>
    </row>
    <row r="731" spans="1:23" x14ac:dyDescent="0.35">
      <c r="A731" t="s">
        <v>65</v>
      </c>
      <c r="B731" t="s">
        <v>67</v>
      </c>
      <c r="C731" s="5">
        <v>43648.416666666664</v>
      </c>
      <c r="D731">
        <v>401.1</v>
      </c>
      <c r="E731" s="1">
        <v>43648.635416666664</v>
      </c>
      <c r="F731">
        <v>396.5</v>
      </c>
      <c r="G731" s="2">
        <v>-1.15E-2</v>
      </c>
      <c r="H731">
        <v>5527</v>
      </c>
      <c r="I731" s="2">
        <v>1.11E-2</v>
      </c>
      <c r="J731">
        <v>1245</v>
      </c>
      <c r="K731">
        <v>499369.5</v>
      </c>
      <c r="L731">
        <v>732265.7</v>
      </c>
      <c r="M731">
        <v>22</v>
      </c>
      <c r="N731">
        <v>251.23</v>
      </c>
      <c r="O731" s="2">
        <v>-2E-3</v>
      </c>
      <c r="P731" s="2">
        <v>1.89E-2</v>
      </c>
      <c r="Q731" t="s">
        <v>18</v>
      </c>
      <c r="S731" t="str">
        <f t="shared" si="59"/>
        <v>Profit</v>
      </c>
      <c r="T731">
        <f t="shared" si="60"/>
        <v>2019</v>
      </c>
      <c r="U731" t="str">
        <f t="shared" si="61"/>
        <v>Jul</v>
      </c>
      <c r="V731" t="str">
        <f t="shared" si="62"/>
        <v>QTR3</v>
      </c>
      <c r="W731" t="str">
        <f t="shared" si="63"/>
        <v>2019-QTR3</v>
      </c>
    </row>
    <row r="732" spans="1:23" x14ac:dyDescent="0.35">
      <c r="A732" t="s">
        <v>204</v>
      </c>
      <c r="B732" t="s">
        <v>17</v>
      </c>
      <c r="C732" s="5">
        <v>43648.416666666664</v>
      </c>
      <c r="D732">
        <v>909</v>
      </c>
      <c r="E732" s="1">
        <v>43648.635416666664</v>
      </c>
      <c r="F732">
        <v>912.25</v>
      </c>
      <c r="G732" s="2">
        <v>3.5999999999999999E-3</v>
      </c>
      <c r="H732">
        <v>1594</v>
      </c>
      <c r="I732" s="2">
        <v>3.2000000000000002E-3</v>
      </c>
      <c r="J732">
        <v>552</v>
      </c>
      <c r="K732">
        <v>501768</v>
      </c>
      <c r="L732">
        <v>733859.7</v>
      </c>
      <c r="M732">
        <v>22</v>
      </c>
      <c r="N732">
        <v>72.45</v>
      </c>
      <c r="O732" s="2">
        <v>-5.8999999999999999E-3</v>
      </c>
      <c r="P732" s="2">
        <v>6.4999999999999997E-3</v>
      </c>
      <c r="Q732" t="s">
        <v>18</v>
      </c>
      <c r="S732" t="str">
        <f t="shared" si="59"/>
        <v>Profit</v>
      </c>
      <c r="T732">
        <f t="shared" si="60"/>
        <v>2019</v>
      </c>
      <c r="U732" t="str">
        <f t="shared" si="61"/>
        <v>Jul</v>
      </c>
      <c r="V732" t="str">
        <f t="shared" si="62"/>
        <v>QTR3</v>
      </c>
      <c r="W732" t="str">
        <f t="shared" si="63"/>
        <v>2019-QTR3</v>
      </c>
    </row>
    <row r="733" spans="1:23" x14ac:dyDescent="0.35">
      <c r="A733" t="s">
        <v>127</v>
      </c>
      <c r="B733" t="s">
        <v>17</v>
      </c>
      <c r="C733" s="5">
        <v>43648.489583333336</v>
      </c>
      <c r="D733">
        <v>959</v>
      </c>
      <c r="E733" s="1">
        <v>43648.635416666664</v>
      </c>
      <c r="F733">
        <v>961.55</v>
      </c>
      <c r="G733" s="2">
        <v>2.7000000000000001E-3</v>
      </c>
      <c r="H733">
        <v>1133.6500000000001</v>
      </c>
      <c r="I733" s="2">
        <v>2.3E-3</v>
      </c>
      <c r="J733">
        <v>523</v>
      </c>
      <c r="K733">
        <v>501557</v>
      </c>
      <c r="L733">
        <v>734993.35</v>
      </c>
      <c r="M733">
        <v>15</v>
      </c>
      <c r="N733">
        <v>75.58</v>
      </c>
      <c r="O733" s="2">
        <v>-3.8999999999999998E-3</v>
      </c>
      <c r="P733" s="2">
        <v>4.7000000000000002E-3</v>
      </c>
      <c r="Q733" t="s">
        <v>18</v>
      </c>
      <c r="S733" t="str">
        <f t="shared" si="59"/>
        <v>Profit</v>
      </c>
      <c r="T733">
        <f t="shared" si="60"/>
        <v>2019</v>
      </c>
      <c r="U733" t="str">
        <f t="shared" si="61"/>
        <v>Jul</v>
      </c>
      <c r="V733" t="str">
        <f t="shared" si="62"/>
        <v>QTR3</v>
      </c>
      <c r="W733" t="str">
        <f t="shared" si="63"/>
        <v>2019-QTR3</v>
      </c>
    </row>
    <row r="734" spans="1:23" x14ac:dyDescent="0.35">
      <c r="A734" t="s">
        <v>154</v>
      </c>
      <c r="B734" t="s">
        <v>17</v>
      </c>
      <c r="C734" s="5">
        <v>43648.583333333336</v>
      </c>
      <c r="D734">
        <v>15.1</v>
      </c>
      <c r="E734" s="1">
        <v>43648.635416666664</v>
      </c>
      <c r="F734">
        <v>15.1</v>
      </c>
      <c r="G734" s="2">
        <v>0</v>
      </c>
      <c r="H734">
        <v>-200</v>
      </c>
      <c r="I734" s="2">
        <v>-4.0000000000000002E-4</v>
      </c>
      <c r="J734">
        <v>33113</v>
      </c>
      <c r="K734">
        <v>500006.31</v>
      </c>
      <c r="L734">
        <v>734793.35</v>
      </c>
      <c r="M734">
        <v>6</v>
      </c>
      <c r="N734">
        <v>-33.33</v>
      </c>
      <c r="O734" s="2">
        <v>-3.3E-3</v>
      </c>
      <c r="P734" s="2">
        <v>3.3E-3</v>
      </c>
      <c r="Q734" t="s">
        <v>18</v>
      </c>
      <c r="S734" t="str">
        <f t="shared" si="59"/>
        <v>Loss</v>
      </c>
      <c r="T734">
        <f t="shared" si="60"/>
        <v>2019</v>
      </c>
      <c r="U734" t="str">
        <f t="shared" si="61"/>
        <v>Jul</v>
      </c>
      <c r="V734" t="str">
        <f t="shared" si="62"/>
        <v>QTR3</v>
      </c>
      <c r="W734" t="str">
        <f t="shared" si="63"/>
        <v>2019-QTR3</v>
      </c>
    </row>
    <row r="735" spans="1:23" x14ac:dyDescent="0.35">
      <c r="A735" t="s">
        <v>184</v>
      </c>
      <c r="B735" t="s">
        <v>17</v>
      </c>
      <c r="C735" s="5">
        <v>43649.447916666664</v>
      </c>
      <c r="D735">
        <v>36.700000000000003</v>
      </c>
      <c r="E735" s="1">
        <v>43649.458333333336</v>
      </c>
      <c r="F735">
        <v>36.65</v>
      </c>
      <c r="G735" s="2">
        <v>-1.4E-3</v>
      </c>
      <c r="H735">
        <v>-879.35</v>
      </c>
      <c r="I735" s="2">
        <v>-1.8E-3</v>
      </c>
      <c r="J735">
        <v>13587</v>
      </c>
      <c r="K735">
        <v>498642.91</v>
      </c>
      <c r="L735">
        <v>733914</v>
      </c>
      <c r="M735">
        <v>2</v>
      </c>
      <c r="N735">
        <v>-439.68</v>
      </c>
      <c r="O735" s="2">
        <v>-1.4E-3</v>
      </c>
      <c r="P735" s="2">
        <v>6.7999999999999996E-3</v>
      </c>
      <c r="Q735" t="s">
        <v>18</v>
      </c>
      <c r="S735" t="str">
        <f t="shared" si="59"/>
        <v>Loss</v>
      </c>
      <c r="T735">
        <f t="shared" si="60"/>
        <v>2019</v>
      </c>
      <c r="U735" t="str">
        <f t="shared" si="61"/>
        <v>Jul</v>
      </c>
      <c r="V735" t="str">
        <f t="shared" si="62"/>
        <v>QTR3</v>
      </c>
      <c r="W735" t="str">
        <f t="shared" si="63"/>
        <v>2019-QTR3</v>
      </c>
    </row>
    <row r="736" spans="1:23" x14ac:dyDescent="0.35">
      <c r="A736" t="s">
        <v>92</v>
      </c>
      <c r="B736" t="s">
        <v>17</v>
      </c>
      <c r="C736" s="5">
        <v>43649.458333333336</v>
      </c>
      <c r="D736">
        <v>138.6</v>
      </c>
      <c r="E736" s="1">
        <v>43649.46875</v>
      </c>
      <c r="F736">
        <v>137.94999999999999</v>
      </c>
      <c r="G736" s="2">
        <v>-4.7000000000000002E-3</v>
      </c>
      <c r="H736">
        <v>-2549.75</v>
      </c>
      <c r="I736" s="2">
        <v>-5.1000000000000004E-3</v>
      </c>
      <c r="J736">
        <v>3615</v>
      </c>
      <c r="K736">
        <v>501039.03</v>
      </c>
      <c r="L736">
        <v>731364.25</v>
      </c>
      <c r="M736">
        <v>2</v>
      </c>
      <c r="N736">
        <v>-1274.8800000000001</v>
      </c>
      <c r="O736" s="2">
        <v>-4.7000000000000002E-3</v>
      </c>
      <c r="P736" s="2">
        <v>1.1000000000000001E-3</v>
      </c>
      <c r="Q736" t="s">
        <v>18</v>
      </c>
      <c r="S736" t="str">
        <f t="shared" si="59"/>
        <v>Loss</v>
      </c>
      <c r="T736">
        <f t="shared" si="60"/>
        <v>2019</v>
      </c>
      <c r="U736" t="str">
        <f t="shared" si="61"/>
        <v>Jul</v>
      </c>
      <c r="V736" t="str">
        <f t="shared" si="62"/>
        <v>QTR3</v>
      </c>
      <c r="W736" t="str">
        <f t="shared" si="63"/>
        <v>2019-QTR3</v>
      </c>
    </row>
    <row r="737" spans="1:23" x14ac:dyDescent="0.35">
      <c r="A737" t="s">
        <v>62</v>
      </c>
      <c r="B737" t="s">
        <v>17</v>
      </c>
      <c r="C737" s="5">
        <v>43649.458333333336</v>
      </c>
      <c r="D737">
        <v>73.349999999999994</v>
      </c>
      <c r="E737" s="1">
        <v>43649.520833333336</v>
      </c>
      <c r="F737">
        <v>73</v>
      </c>
      <c r="G737" s="2">
        <v>-4.7999999999999996E-3</v>
      </c>
      <c r="H737">
        <v>-2592.25</v>
      </c>
      <c r="I737" s="2">
        <v>-5.1999999999999998E-3</v>
      </c>
      <c r="J737">
        <v>6835</v>
      </c>
      <c r="K737">
        <v>501347.25</v>
      </c>
      <c r="L737">
        <v>728772</v>
      </c>
      <c r="M737">
        <v>7</v>
      </c>
      <c r="N737">
        <v>-370.32</v>
      </c>
      <c r="O737" s="2">
        <v>-4.7999999999999996E-3</v>
      </c>
      <c r="P737" s="2">
        <v>1.0200000000000001E-2</v>
      </c>
      <c r="Q737" t="s">
        <v>18</v>
      </c>
      <c r="S737" t="str">
        <f t="shared" si="59"/>
        <v>Loss</v>
      </c>
      <c r="T737">
        <f t="shared" si="60"/>
        <v>2019</v>
      </c>
      <c r="U737" t="str">
        <f t="shared" si="61"/>
        <v>Jul</v>
      </c>
      <c r="V737" t="str">
        <f t="shared" si="62"/>
        <v>QTR3</v>
      </c>
      <c r="W737" t="str">
        <f t="shared" si="63"/>
        <v>2019-QTR3</v>
      </c>
    </row>
    <row r="738" spans="1:23" x14ac:dyDescent="0.35">
      <c r="A738" t="s">
        <v>157</v>
      </c>
      <c r="B738" t="s">
        <v>17</v>
      </c>
      <c r="C738" s="5">
        <v>43649.479166666664</v>
      </c>
      <c r="D738">
        <v>70</v>
      </c>
      <c r="E738" s="1">
        <v>43649.552083333336</v>
      </c>
      <c r="F738">
        <v>69.349999999999994</v>
      </c>
      <c r="G738" s="2">
        <v>-9.2999999999999992E-3</v>
      </c>
      <c r="H738">
        <v>-4849.45</v>
      </c>
      <c r="I738" s="2">
        <v>-9.7000000000000003E-3</v>
      </c>
      <c r="J738">
        <v>7153</v>
      </c>
      <c r="K738">
        <v>500710</v>
      </c>
      <c r="L738">
        <v>723922.55</v>
      </c>
      <c r="M738">
        <v>8</v>
      </c>
      <c r="N738">
        <v>-606.17999999999995</v>
      </c>
      <c r="O738" s="2">
        <v>-9.2999999999999992E-3</v>
      </c>
      <c r="P738" s="2">
        <v>1.9300000000000001E-2</v>
      </c>
      <c r="Q738" t="s">
        <v>18</v>
      </c>
      <c r="S738" t="str">
        <f t="shared" si="59"/>
        <v>Loss</v>
      </c>
      <c r="T738">
        <f t="shared" si="60"/>
        <v>2019</v>
      </c>
      <c r="U738" t="str">
        <f t="shared" si="61"/>
        <v>Jul</v>
      </c>
      <c r="V738" t="str">
        <f t="shared" si="62"/>
        <v>QTR3</v>
      </c>
      <c r="W738" t="str">
        <f t="shared" si="63"/>
        <v>2019-QTR3</v>
      </c>
    </row>
    <row r="739" spans="1:23" x14ac:dyDescent="0.35">
      <c r="A739" t="s">
        <v>112</v>
      </c>
      <c r="B739" t="s">
        <v>17</v>
      </c>
      <c r="C739" s="5">
        <v>43649.520833333336</v>
      </c>
      <c r="D739">
        <v>31</v>
      </c>
      <c r="E739" s="1">
        <v>43649.583333333336</v>
      </c>
      <c r="F739">
        <v>31.7</v>
      </c>
      <c r="G739" s="2">
        <v>2.2599999999999999E-2</v>
      </c>
      <c r="H739">
        <v>11275.1</v>
      </c>
      <c r="I739" s="2">
        <v>2.2200000000000001E-2</v>
      </c>
      <c r="J739">
        <v>16393</v>
      </c>
      <c r="K739">
        <v>508183</v>
      </c>
      <c r="L739">
        <v>735197.65</v>
      </c>
      <c r="M739">
        <v>7</v>
      </c>
      <c r="N739">
        <v>1610.73</v>
      </c>
      <c r="O739" s="2">
        <v>-1.61E-2</v>
      </c>
      <c r="P739" s="2">
        <v>4.19E-2</v>
      </c>
      <c r="Q739" t="s">
        <v>18</v>
      </c>
      <c r="S739" t="str">
        <f t="shared" si="59"/>
        <v>Profit</v>
      </c>
      <c r="T739">
        <f t="shared" si="60"/>
        <v>2019</v>
      </c>
      <c r="U739" t="str">
        <f t="shared" si="61"/>
        <v>Jul</v>
      </c>
      <c r="V739" t="str">
        <f t="shared" si="62"/>
        <v>QTR3</v>
      </c>
      <c r="W739" t="str">
        <f t="shared" si="63"/>
        <v>2019-QTR3</v>
      </c>
    </row>
    <row r="740" spans="1:23" x14ac:dyDescent="0.35">
      <c r="A740" t="s">
        <v>113</v>
      </c>
      <c r="B740" t="s">
        <v>17</v>
      </c>
      <c r="C740" s="5">
        <v>43649.583333333336</v>
      </c>
      <c r="D740">
        <v>210.3</v>
      </c>
      <c r="E740" s="1">
        <v>43649.59375</v>
      </c>
      <c r="F740">
        <v>209.8</v>
      </c>
      <c r="G740" s="2">
        <v>-2.3999999999999998E-3</v>
      </c>
      <c r="H740">
        <v>-1389</v>
      </c>
      <c r="I740" s="2">
        <v>-2.8E-3</v>
      </c>
      <c r="J740">
        <v>2378</v>
      </c>
      <c r="K740">
        <v>500093.41</v>
      </c>
      <c r="L740">
        <v>733808.65</v>
      </c>
      <c r="M740">
        <v>2</v>
      </c>
      <c r="N740">
        <v>-694.5</v>
      </c>
      <c r="O740" s="2">
        <v>-2.3999999999999998E-3</v>
      </c>
      <c r="P740" s="2">
        <v>5.0000000000000001E-4</v>
      </c>
      <c r="Q740" t="s">
        <v>18</v>
      </c>
      <c r="S740" t="str">
        <f t="shared" si="59"/>
        <v>Loss</v>
      </c>
      <c r="T740">
        <f t="shared" si="60"/>
        <v>2019</v>
      </c>
      <c r="U740" t="str">
        <f t="shared" si="61"/>
        <v>Jul</v>
      </c>
      <c r="V740" t="str">
        <f t="shared" si="62"/>
        <v>QTR3</v>
      </c>
      <c r="W740" t="str">
        <f t="shared" si="63"/>
        <v>2019-QTR3</v>
      </c>
    </row>
    <row r="741" spans="1:23" x14ac:dyDescent="0.35">
      <c r="A741" t="s">
        <v>117</v>
      </c>
      <c r="B741" t="s">
        <v>67</v>
      </c>
      <c r="C741" s="5">
        <v>43649.46875</v>
      </c>
      <c r="D741">
        <v>240.1</v>
      </c>
      <c r="E741" s="1">
        <v>43649.604166666664</v>
      </c>
      <c r="F741">
        <v>240.95</v>
      </c>
      <c r="G741" s="2">
        <v>3.5000000000000001E-3</v>
      </c>
      <c r="H741">
        <v>-1969.7</v>
      </c>
      <c r="I741" s="2">
        <v>-3.8999999999999998E-3</v>
      </c>
      <c r="J741">
        <v>2082</v>
      </c>
      <c r="K741">
        <v>499888.22</v>
      </c>
      <c r="L741">
        <v>731838.95</v>
      </c>
      <c r="M741">
        <v>14</v>
      </c>
      <c r="N741">
        <v>-140.69</v>
      </c>
      <c r="O741" s="2">
        <v>-3.5000000000000001E-3</v>
      </c>
      <c r="P741" s="2">
        <v>2.5000000000000001E-3</v>
      </c>
      <c r="Q741" t="s">
        <v>18</v>
      </c>
      <c r="S741" t="str">
        <f t="shared" si="59"/>
        <v>Loss</v>
      </c>
      <c r="T741">
        <f t="shared" si="60"/>
        <v>2019</v>
      </c>
      <c r="U741" t="str">
        <f t="shared" si="61"/>
        <v>Jul</v>
      </c>
      <c r="V741" t="str">
        <f t="shared" si="62"/>
        <v>QTR3</v>
      </c>
      <c r="W741" t="str">
        <f t="shared" si="63"/>
        <v>2019-QTR3</v>
      </c>
    </row>
    <row r="742" spans="1:23" x14ac:dyDescent="0.35">
      <c r="A742" t="s">
        <v>136</v>
      </c>
      <c r="B742" t="s">
        <v>17</v>
      </c>
      <c r="C742" s="5">
        <v>43649.59375</v>
      </c>
      <c r="D742">
        <v>698.75</v>
      </c>
      <c r="E742" s="1">
        <v>43649.614583333336</v>
      </c>
      <c r="F742">
        <v>686.35</v>
      </c>
      <c r="G742" s="2">
        <v>-1.77E-2</v>
      </c>
      <c r="H742">
        <v>-9128</v>
      </c>
      <c r="I742" s="2">
        <v>-1.8100000000000002E-2</v>
      </c>
      <c r="J742">
        <v>720</v>
      </c>
      <c r="K742">
        <v>503100</v>
      </c>
      <c r="L742">
        <v>722710.95</v>
      </c>
      <c r="M742">
        <v>3</v>
      </c>
      <c r="N742">
        <v>-3042.67</v>
      </c>
      <c r="O742" s="2">
        <v>-1.77E-2</v>
      </c>
      <c r="P742" s="2">
        <v>2.8999999999999998E-3</v>
      </c>
      <c r="Q742" t="s">
        <v>18</v>
      </c>
      <c r="S742" t="str">
        <f t="shared" si="59"/>
        <v>Loss</v>
      </c>
      <c r="T742">
        <f t="shared" si="60"/>
        <v>2019</v>
      </c>
      <c r="U742" t="str">
        <f t="shared" si="61"/>
        <v>Jul</v>
      </c>
      <c r="V742" t="str">
        <f t="shared" si="62"/>
        <v>QTR3</v>
      </c>
      <c r="W742" t="str">
        <f t="shared" si="63"/>
        <v>2019-QTR3</v>
      </c>
    </row>
    <row r="743" spans="1:23" x14ac:dyDescent="0.35">
      <c r="A743" t="s">
        <v>213</v>
      </c>
      <c r="B743" t="s">
        <v>17</v>
      </c>
      <c r="C743" s="5">
        <v>43649.604166666664</v>
      </c>
      <c r="D743">
        <v>289.7</v>
      </c>
      <c r="E743" s="1">
        <v>43649.614583333336</v>
      </c>
      <c r="F743">
        <v>287.89999999999998</v>
      </c>
      <c r="G743" s="2">
        <v>-6.1999999999999998E-3</v>
      </c>
      <c r="H743">
        <v>-3324.8</v>
      </c>
      <c r="I743" s="2">
        <v>-6.6E-3</v>
      </c>
      <c r="J743">
        <v>1736</v>
      </c>
      <c r="K743">
        <v>502919.22</v>
      </c>
      <c r="L743">
        <v>719386.15</v>
      </c>
      <c r="M743">
        <v>2</v>
      </c>
      <c r="N743">
        <v>-1662.4</v>
      </c>
      <c r="O743" s="2">
        <v>-6.1999999999999998E-3</v>
      </c>
      <c r="P743" s="2">
        <v>2.9999999999999997E-4</v>
      </c>
      <c r="Q743" t="s">
        <v>18</v>
      </c>
      <c r="S743" t="str">
        <f t="shared" si="59"/>
        <v>Loss</v>
      </c>
      <c r="T743">
        <f t="shared" si="60"/>
        <v>2019</v>
      </c>
      <c r="U743" t="str">
        <f t="shared" si="61"/>
        <v>Jul</v>
      </c>
      <c r="V743" t="str">
        <f t="shared" si="62"/>
        <v>QTR3</v>
      </c>
      <c r="W743" t="str">
        <f t="shared" si="63"/>
        <v>2019-QTR3</v>
      </c>
    </row>
    <row r="744" spans="1:23" x14ac:dyDescent="0.35">
      <c r="A744" t="s">
        <v>123</v>
      </c>
      <c r="B744" t="s">
        <v>17</v>
      </c>
      <c r="C744" s="5">
        <v>43649.447916666664</v>
      </c>
      <c r="D744">
        <v>71.5</v>
      </c>
      <c r="E744" s="1">
        <v>43649.635416666664</v>
      </c>
      <c r="F744">
        <v>71</v>
      </c>
      <c r="G744" s="2">
        <v>-7.0000000000000001E-3</v>
      </c>
      <c r="H744">
        <v>-3723.5</v>
      </c>
      <c r="I744" s="2">
        <v>-7.4000000000000003E-3</v>
      </c>
      <c r="J744">
        <v>7047</v>
      </c>
      <c r="K744">
        <v>503860.5</v>
      </c>
      <c r="L744">
        <v>715662.65</v>
      </c>
      <c r="M744">
        <v>19</v>
      </c>
      <c r="N744">
        <v>-195.97</v>
      </c>
      <c r="O744" s="2">
        <v>-1.12E-2</v>
      </c>
      <c r="P744" s="2">
        <v>4.9700000000000001E-2</v>
      </c>
      <c r="Q744" t="s">
        <v>18</v>
      </c>
      <c r="S744" t="str">
        <f t="shared" si="59"/>
        <v>Loss</v>
      </c>
      <c r="T744">
        <f t="shared" si="60"/>
        <v>2019</v>
      </c>
      <c r="U744" t="str">
        <f t="shared" si="61"/>
        <v>Jul</v>
      </c>
      <c r="V744" t="str">
        <f t="shared" si="62"/>
        <v>QTR3</v>
      </c>
      <c r="W744" t="str">
        <f t="shared" si="63"/>
        <v>2019-QTR3</v>
      </c>
    </row>
    <row r="745" spans="1:23" x14ac:dyDescent="0.35">
      <c r="A745" t="s">
        <v>164</v>
      </c>
      <c r="B745" t="s">
        <v>17</v>
      </c>
      <c r="C745" s="5">
        <v>43649.552083333336</v>
      </c>
      <c r="D745">
        <v>52.25</v>
      </c>
      <c r="E745" s="1">
        <v>43649.635416666664</v>
      </c>
      <c r="F745">
        <v>51.9</v>
      </c>
      <c r="G745" s="2">
        <v>-6.7000000000000002E-3</v>
      </c>
      <c r="H745">
        <v>-3546</v>
      </c>
      <c r="I745" s="2">
        <v>-7.1000000000000004E-3</v>
      </c>
      <c r="J745">
        <v>9560</v>
      </c>
      <c r="K745">
        <v>499510</v>
      </c>
      <c r="L745">
        <v>712116.65</v>
      </c>
      <c r="M745">
        <v>9</v>
      </c>
      <c r="N745">
        <v>-394</v>
      </c>
      <c r="O745" s="2">
        <v>-1.0500000000000001E-2</v>
      </c>
      <c r="P745" s="2">
        <v>9.5999999999999992E-3</v>
      </c>
      <c r="Q745" t="s">
        <v>18</v>
      </c>
      <c r="S745" t="str">
        <f t="shared" si="59"/>
        <v>Loss</v>
      </c>
      <c r="T745">
        <f t="shared" si="60"/>
        <v>2019</v>
      </c>
      <c r="U745" t="str">
        <f t="shared" si="61"/>
        <v>Jul</v>
      </c>
      <c r="V745" t="str">
        <f t="shared" si="62"/>
        <v>QTR3</v>
      </c>
      <c r="W745" t="str">
        <f t="shared" si="63"/>
        <v>2019-QTR3</v>
      </c>
    </row>
    <row r="746" spans="1:23" x14ac:dyDescent="0.35">
      <c r="A746" t="s">
        <v>90</v>
      </c>
      <c r="B746" t="s">
        <v>17</v>
      </c>
      <c r="C746" s="5">
        <v>43650.427083333336</v>
      </c>
      <c r="D746">
        <v>121.35</v>
      </c>
      <c r="E746" s="1">
        <v>43650.447916666664</v>
      </c>
      <c r="F746">
        <v>120.45</v>
      </c>
      <c r="G746" s="2">
        <v>-7.4000000000000003E-3</v>
      </c>
      <c r="H746">
        <v>-3911.6</v>
      </c>
      <c r="I746" s="2">
        <v>-7.7999999999999996E-3</v>
      </c>
      <c r="J746">
        <v>4124</v>
      </c>
      <c r="K746">
        <v>500447.41</v>
      </c>
      <c r="L746">
        <v>708205.05</v>
      </c>
      <c r="M746">
        <v>3</v>
      </c>
      <c r="N746">
        <v>-1303.8699999999999</v>
      </c>
      <c r="O746" s="2">
        <v>-7.4000000000000003E-3</v>
      </c>
      <c r="P746" s="2">
        <v>4.0000000000000002E-4</v>
      </c>
      <c r="Q746" t="s">
        <v>18</v>
      </c>
      <c r="S746" t="str">
        <f t="shared" si="59"/>
        <v>Loss</v>
      </c>
      <c r="T746">
        <f t="shared" si="60"/>
        <v>2019</v>
      </c>
      <c r="U746" t="str">
        <f t="shared" si="61"/>
        <v>Jul</v>
      </c>
      <c r="V746" t="str">
        <f t="shared" si="62"/>
        <v>QTR3</v>
      </c>
      <c r="W746" t="str">
        <f t="shared" si="63"/>
        <v>2019-QTR3</v>
      </c>
    </row>
    <row r="747" spans="1:23" x14ac:dyDescent="0.35">
      <c r="A747" t="s">
        <v>153</v>
      </c>
      <c r="B747" t="s">
        <v>17</v>
      </c>
      <c r="C747" s="5">
        <v>43650.447916666664</v>
      </c>
      <c r="D747">
        <v>941.65</v>
      </c>
      <c r="E747" s="1">
        <v>43650.479166666664</v>
      </c>
      <c r="F747">
        <v>935.4</v>
      </c>
      <c r="G747" s="2">
        <v>-6.6E-3</v>
      </c>
      <c r="H747">
        <v>-3525</v>
      </c>
      <c r="I747" s="2">
        <v>-7.0000000000000001E-3</v>
      </c>
      <c r="J747">
        <v>532</v>
      </c>
      <c r="K747">
        <v>500957.81</v>
      </c>
      <c r="L747">
        <v>704680.05</v>
      </c>
      <c r="M747">
        <v>4</v>
      </c>
      <c r="N747">
        <v>-881.25</v>
      </c>
      <c r="O747" s="2">
        <v>-6.6E-3</v>
      </c>
      <c r="P747" s="2">
        <v>3.3999999999999998E-3</v>
      </c>
      <c r="Q747" t="s">
        <v>18</v>
      </c>
      <c r="S747" t="str">
        <f t="shared" si="59"/>
        <v>Loss</v>
      </c>
      <c r="T747">
        <f t="shared" si="60"/>
        <v>2019</v>
      </c>
      <c r="U747" t="str">
        <f t="shared" si="61"/>
        <v>Jul</v>
      </c>
      <c r="V747" t="str">
        <f t="shared" si="62"/>
        <v>QTR3</v>
      </c>
      <c r="W747" t="str">
        <f t="shared" si="63"/>
        <v>2019-QTR3</v>
      </c>
    </row>
    <row r="748" spans="1:23" x14ac:dyDescent="0.35">
      <c r="A748" t="s">
        <v>117</v>
      </c>
      <c r="B748" t="s">
        <v>67</v>
      </c>
      <c r="C748" s="5">
        <v>43650.427083333336</v>
      </c>
      <c r="D748">
        <v>239.2</v>
      </c>
      <c r="E748" s="1">
        <v>43650.489583333336</v>
      </c>
      <c r="F748">
        <v>240</v>
      </c>
      <c r="G748" s="2">
        <v>3.3E-3</v>
      </c>
      <c r="H748">
        <v>-1872.8</v>
      </c>
      <c r="I748" s="2">
        <v>-3.7000000000000002E-3</v>
      </c>
      <c r="J748">
        <v>2091</v>
      </c>
      <c r="K748">
        <v>500167.19</v>
      </c>
      <c r="L748">
        <v>702807.25</v>
      </c>
      <c r="M748">
        <v>7</v>
      </c>
      <c r="N748">
        <v>-267.54000000000002</v>
      </c>
      <c r="O748" s="2">
        <v>-3.3E-3</v>
      </c>
      <c r="P748" s="2">
        <v>3.3E-3</v>
      </c>
      <c r="Q748" t="s">
        <v>18</v>
      </c>
      <c r="S748" t="str">
        <f t="shared" si="59"/>
        <v>Loss</v>
      </c>
      <c r="T748">
        <f t="shared" si="60"/>
        <v>2019</v>
      </c>
      <c r="U748" t="str">
        <f t="shared" si="61"/>
        <v>Jul</v>
      </c>
      <c r="V748" t="str">
        <f t="shared" si="62"/>
        <v>QTR3</v>
      </c>
      <c r="W748" t="str">
        <f t="shared" si="63"/>
        <v>2019-QTR3</v>
      </c>
    </row>
    <row r="749" spans="1:23" x14ac:dyDescent="0.35">
      <c r="A749" t="s">
        <v>210</v>
      </c>
      <c r="B749" t="s">
        <v>17</v>
      </c>
      <c r="C749" s="5">
        <v>43650.416666666664</v>
      </c>
      <c r="D749">
        <v>836</v>
      </c>
      <c r="E749" s="1">
        <v>43650.59375</v>
      </c>
      <c r="F749">
        <v>832.75</v>
      </c>
      <c r="G749" s="2">
        <v>-3.8999999999999998E-3</v>
      </c>
      <c r="H749">
        <v>-2146.75</v>
      </c>
      <c r="I749" s="2">
        <v>-4.3E-3</v>
      </c>
      <c r="J749">
        <v>599</v>
      </c>
      <c r="K749">
        <v>500764</v>
      </c>
      <c r="L749">
        <v>700660.5</v>
      </c>
      <c r="M749">
        <v>18</v>
      </c>
      <c r="N749">
        <v>-119.26</v>
      </c>
      <c r="O749" s="2">
        <v>-3.8999999999999998E-3</v>
      </c>
      <c r="P749" s="2">
        <v>6.0000000000000001E-3</v>
      </c>
      <c r="Q749" t="s">
        <v>18</v>
      </c>
      <c r="S749" t="str">
        <f t="shared" si="59"/>
        <v>Loss</v>
      </c>
      <c r="T749">
        <f t="shared" si="60"/>
        <v>2019</v>
      </c>
      <c r="U749" t="str">
        <f t="shared" si="61"/>
        <v>Jul</v>
      </c>
      <c r="V749" t="str">
        <f t="shared" si="62"/>
        <v>QTR3</v>
      </c>
      <c r="W749" t="str">
        <f t="shared" si="63"/>
        <v>2019-QTR3</v>
      </c>
    </row>
    <row r="750" spans="1:23" x14ac:dyDescent="0.35">
      <c r="A750" t="s">
        <v>111</v>
      </c>
      <c r="B750" t="s">
        <v>17</v>
      </c>
      <c r="C750" s="5">
        <v>43650.489583333336</v>
      </c>
      <c r="D750">
        <v>81.599999999999994</v>
      </c>
      <c r="E750" s="1">
        <v>43650.604166666664</v>
      </c>
      <c r="F750">
        <v>81.95</v>
      </c>
      <c r="G750" s="2">
        <v>4.3E-3</v>
      </c>
      <c r="H750">
        <v>1950.05</v>
      </c>
      <c r="I750" s="2">
        <v>3.8999999999999998E-3</v>
      </c>
      <c r="J750">
        <v>6143</v>
      </c>
      <c r="K750">
        <v>501268.78</v>
      </c>
      <c r="L750">
        <v>702610.55</v>
      </c>
      <c r="M750">
        <v>12</v>
      </c>
      <c r="N750">
        <v>162.5</v>
      </c>
      <c r="O750" s="2">
        <v>-2.5000000000000001E-3</v>
      </c>
      <c r="P750" s="2">
        <v>1.72E-2</v>
      </c>
      <c r="Q750" t="s">
        <v>18</v>
      </c>
      <c r="S750" t="str">
        <f t="shared" si="59"/>
        <v>Profit</v>
      </c>
      <c r="T750">
        <f t="shared" si="60"/>
        <v>2019</v>
      </c>
      <c r="U750" t="str">
        <f t="shared" si="61"/>
        <v>Jul</v>
      </c>
      <c r="V750" t="str">
        <f t="shared" si="62"/>
        <v>QTR3</v>
      </c>
      <c r="W750" t="str">
        <f t="shared" si="63"/>
        <v>2019-QTR3</v>
      </c>
    </row>
    <row r="751" spans="1:23" x14ac:dyDescent="0.35">
      <c r="A751" t="s">
        <v>68</v>
      </c>
      <c r="B751" t="s">
        <v>67</v>
      </c>
      <c r="C751" s="5">
        <v>43650.604166666664</v>
      </c>
      <c r="D751">
        <v>72.400000000000006</v>
      </c>
      <c r="E751" s="1">
        <v>43650.614583333336</v>
      </c>
      <c r="F751">
        <v>72.7</v>
      </c>
      <c r="G751" s="2">
        <v>4.1000000000000003E-3</v>
      </c>
      <c r="H751">
        <v>-2267.6</v>
      </c>
      <c r="I751" s="2">
        <v>-4.4999999999999997E-3</v>
      </c>
      <c r="J751">
        <v>6892</v>
      </c>
      <c r="K751">
        <v>498980.81</v>
      </c>
      <c r="L751">
        <v>700342.95</v>
      </c>
      <c r="M751">
        <v>2</v>
      </c>
      <c r="N751">
        <v>-1133.8</v>
      </c>
      <c r="O751" s="2">
        <v>-4.1000000000000003E-3</v>
      </c>
      <c r="P751" s="2">
        <v>6.8999999999999999E-3</v>
      </c>
      <c r="Q751" t="s">
        <v>18</v>
      </c>
      <c r="S751" t="str">
        <f t="shared" si="59"/>
        <v>Loss</v>
      </c>
      <c r="T751">
        <f t="shared" si="60"/>
        <v>2019</v>
      </c>
      <c r="U751" t="str">
        <f t="shared" si="61"/>
        <v>Jul</v>
      </c>
      <c r="V751" t="str">
        <f t="shared" si="62"/>
        <v>QTR3</v>
      </c>
      <c r="W751" t="str">
        <f t="shared" si="63"/>
        <v>2019-QTR3</v>
      </c>
    </row>
    <row r="752" spans="1:23" x14ac:dyDescent="0.35">
      <c r="A752" t="s">
        <v>92</v>
      </c>
      <c r="B752" t="s">
        <v>67</v>
      </c>
      <c r="C752" s="5">
        <v>43650.59375</v>
      </c>
      <c r="D752">
        <v>137.1</v>
      </c>
      <c r="E752" s="1">
        <v>43650.625</v>
      </c>
      <c r="F752">
        <v>137.6</v>
      </c>
      <c r="G752" s="2">
        <v>3.5999999999999999E-3</v>
      </c>
      <c r="H752">
        <v>-2023.5</v>
      </c>
      <c r="I752" s="2">
        <v>-4.0000000000000001E-3</v>
      </c>
      <c r="J752">
        <v>3647</v>
      </c>
      <c r="K752">
        <v>500003.72</v>
      </c>
      <c r="L752">
        <v>698319.45</v>
      </c>
      <c r="M752">
        <v>4</v>
      </c>
      <c r="N752">
        <v>-505.88</v>
      </c>
      <c r="O752" s="2">
        <v>-3.5999999999999999E-3</v>
      </c>
      <c r="P752" s="2">
        <v>2.2000000000000001E-3</v>
      </c>
      <c r="Q752" t="s">
        <v>18</v>
      </c>
      <c r="S752" t="str">
        <f t="shared" si="59"/>
        <v>Loss</v>
      </c>
      <c r="T752">
        <f t="shared" si="60"/>
        <v>2019</v>
      </c>
      <c r="U752" t="str">
        <f t="shared" si="61"/>
        <v>Jul</v>
      </c>
      <c r="V752" t="str">
        <f t="shared" si="62"/>
        <v>QTR3</v>
      </c>
      <c r="W752" t="str">
        <f t="shared" si="63"/>
        <v>2019-QTR3</v>
      </c>
    </row>
    <row r="753" spans="1:23" x14ac:dyDescent="0.35">
      <c r="A753" t="s">
        <v>165</v>
      </c>
      <c r="B753" t="s">
        <v>17</v>
      </c>
      <c r="C753" s="5">
        <v>43650.427083333336</v>
      </c>
      <c r="D753">
        <v>362.35</v>
      </c>
      <c r="E753" s="1">
        <v>43650.635416666664</v>
      </c>
      <c r="F753">
        <v>363.55</v>
      </c>
      <c r="G753" s="2">
        <v>3.3E-3</v>
      </c>
      <c r="H753">
        <v>1459.6</v>
      </c>
      <c r="I753" s="2">
        <v>2.8999999999999998E-3</v>
      </c>
      <c r="J753">
        <v>1383</v>
      </c>
      <c r="K753">
        <v>501130.06</v>
      </c>
      <c r="L753">
        <v>699779.05</v>
      </c>
      <c r="M753">
        <v>21</v>
      </c>
      <c r="N753">
        <v>69.5</v>
      </c>
      <c r="O753" s="2">
        <v>-6.4999999999999997E-3</v>
      </c>
      <c r="P753" s="2">
        <v>1.1900000000000001E-2</v>
      </c>
      <c r="Q753" t="s">
        <v>18</v>
      </c>
      <c r="S753" t="str">
        <f t="shared" si="59"/>
        <v>Profit</v>
      </c>
      <c r="T753">
        <f t="shared" si="60"/>
        <v>2019</v>
      </c>
      <c r="U753" t="str">
        <f t="shared" si="61"/>
        <v>Jul</v>
      </c>
      <c r="V753" t="str">
        <f t="shared" si="62"/>
        <v>QTR3</v>
      </c>
      <c r="W753" t="str">
        <f t="shared" si="63"/>
        <v>2019-QTR3</v>
      </c>
    </row>
    <row r="754" spans="1:23" x14ac:dyDescent="0.35">
      <c r="A754" t="s">
        <v>167</v>
      </c>
      <c r="B754" t="s">
        <v>67</v>
      </c>
      <c r="C754" s="5">
        <v>43650.479166666664</v>
      </c>
      <c r="D754">
        <v>120.25</v>
      </c>
      <c r="E754" s="1">
        <v>43650.635416666664</v>
      </c>
      <c r="F754">
        <v>120.65</v>
      </c>
      <c r="G754" s="2">
        <v>3.3E-3</v>
      </c>
      <c r="H754">
        <v>-1860.4</v>
      </c>
      <c r="I754" s="2">
        <v>-3.7000000000000002E-3</v>
      </c>
      <c r="J754">
        <v>4151</v>
      </c>
      <c r="K754">
        <v>499157.75</v>
      </c>
      <c r="L754">
        <v>697918.65</v>
      </c>
      <c r="M754">
        <v>16</v>
      </c>
      <c r="N754">
        <v>-116.28</v>
      </c>
      <c r="O754" s="2">
        <v>-7.9000000000000008E-3</v>
      </c>
      <c r="P754" s="2">
        <v>1.6999999999999999E-3</v>
      </c>
      <c r="Q754" t="s">
        <v>18</v>
      </c>
      <c r="S754" t="str">
        <f t="shared" si="59"/>
        <v>Loss</v>
      </c>
      <c r="T754">
        <f t="shared" si="60"/>
        <v>2019</v>
      </c>
      <c r="U754" t="str">
        <f t="shared" si="61"/>
        <v>Jul</v>
      </c>
      <c r="V754" t="str">
        <f t="shared" si="62"/>
        <v>QTR3</v>
      </c>
      <c r="W754" t="str">
        <f t="shared" si="63"/>
        <v>2019-QTR3</v>
      </c>
    </row>
    <row r="755" spans="1:23" x14ac:dyDescent="0.35">
      <c r="A755" t="s">
        <v>142</v>
      </c>
      <c r="B755" t="s">
        <v>17</v>
      </c>
      <c r="C755" s="5">
        <v>43650.614583333336</v>
      </c>
      <c r="D755">
        <v>127</v>
      </c>
      <c r="E755" s="1">
        <v>43650.635416666664</v>
      </c>
      <c r="F755">
        <v>127.3</v>
      </c>
      <c r="G755" s="2">
        <v>2.3999999999999998E-3</v>
      </c>
      <c r="H755">
        <v>982</v>
      </c>
      <c r="I755" s="2">
        <v>2E-3</v>
      </c>
      <c r="J755">
        <v>3940</v>
      </c>
      <c r="K755">
        <v>500380</v>
      </c>
      <c r="L755">
        <v>698900.65</v>
      </c>
      <c r="M755">
        <v>3</v>
      </c>
      <c r="N755">
        <v>327.33</v>
      </c>
      <c r="O755" s="2">
        <v>-1.1999999999999999E-3</v>
      </c>
      <c r="P755" s="2">
        <v>4.7000000000000002E-3</v>
      </c>
      <c r="Q755" t="s">
        <v>18</v>
      </c>
      <c r="S755" t="str">
        <f t="shared" si="59"/>
        <v>Profit</v>
      </c>
      <c r="T755">
        <f t="shared" si="60"/>
        <v>2019</v>
      </c>
      <c r="U755" t="str">
        <f t="shared" si="61"/>
        <v>Jul</v>
      </c>
      <c r="V755" t="str">
        <f t="shared" si="62"/>
        <v>QTR3</v>
      </c>
      <c r="W755" t="str">
        <f t="shared" si="63"/>
        <v>2019-QTR3</v>
      </c>
    </row>
    <row r="756" spans="1:23" x14ac:dyDescent="0.35">
      <c r="A756" t="s">
        <v>162</v>
      </c>
      <c r="B756" t="s">
        <v>67</v>
      </c>
      <c r="C756" s="5">
        <v>43651.416666666664</v>
      </c>
      <c r="D756">
        <v>505.25</v>
      </c>
      <c r="E756" s="1">
        <v>43651.46875</v>
      </c>
      <c r="F756">
        <v>498.5</v>
      </c>
      <c r="G756" s="2">
        <v>-1.34E-2</v>
      </c>
      <c r="H756">
        <v>6462.25</v>
      </c>
      <c r="I756" s="2">
        <v>1.2999999999999999E-2</v>
      </c>
      <c r="J756">
        <v>987</v>
      </c>
      <c r="K756">
        <v>498681.75</v>
      </c>
      <c r="L756">
        <v>705362.9</v>
      </c>
      <c r="M756">
        <v>6</v>
      </c>
      <c r="N756">
        <v>1077.04</v>
      </c>
      <c r="O756" s="2">
        <v>-4.1999999999999997E-3</v>
      </c>
      <c r="P756" s="2">
        <v>2.29E-2</v>
      </c>
      <c r="Q756" t="s">
        <v>18</v>
      </c>
      <c r="S756" t="str">
        <f t="shared" si="59"/>
        <v>Profit</v>
      </c>
      <c r="T756">
        <f t="shared" si="60"/>
        <v>2019</v>
      </c>
      <c r="U756" t="str">
        <f t="shared" si="61"/>
        <v>Jul</v>
      </c>
      <c r="V756" t="str">
        <f t="shared" si="62"/>
        <v>QTR3</v>
      </c>
      <c r="W756" t="str">
        <f t="shared" si="63"/>
        <v>2019-QTR3</v>
      </c>
    </row>
    <row r="757" spans="1:23" x14ac:dyDescent="0.35">
      <c r="A757" t="s">
        <v>154</v>
      </c>
      <c r="B757" t="s">
        <v>17</v>
      </c>
      <c r="C757" s="5">
        <v>43651.427083333336</v>
      </c>
      <c r="D757">
        <v>15.9</v>
      </c>
      <c r="E757" s="1">
        <v>43651.46875</v>
      </c>
      <c r="F757">
        <v>15.75</v>
      </c>
      <c r="G757" s="2">
        <v>-9.4000000000000004E-3</v>
      </c>
      <c r="H757">
        <v>-4961.8999999999996</v>
      </c>
      <c r="I757" s="2">
        <v>-9.7999999999999997E-3</v>
      </c>
      <c r="J757">
        <v>31746</v>
      </c>
      <c r="K757">
        <v>504761.38</v>
      </c>
      <c r="L757">
        <v>700401</v>
      </c>
      <c r="M757">
        <v>5</v>
      </c>
      <c r="N757">
        <v>-992.38</v>
      </c>
      <c r="O757" s="2">
        <v>-1.26E-2</v>
      </c>
      <c r="P757" s="2">
        <v>6.3E-3</v>
      </c>
      <c r="Q757" t="s">
        <v>18</v>
      </c>
      <c r="S757" t="str">
        <f t="shared" si="59"/>
        <v>Loss</v>
      </c>
      <c r="T757">
        <f t="shared" si="60"/>
        <v>2019</v>
      </c>
      <c r="U757" t="str">
        <f t="shared" si="61"/>
        <v>Jul</v>
      </c>
      <c r="V757" t="str">
        <f t="shared" si="62"/>
        <v>QTR3</v>
      </c>
      <c r="W757" t="str">
        <f t="shared" si="63"/>
        <v>2019-QTR3</v>
      </c>
    </row>
    <row r="758" spans="1:23" x14ac:dyDescent="0.35">
      <c r="A758" t="s">
        <v>101</v>
      </c>
      <c r="B758" t="s">
        <v>17</v>
      </c>
      <c r="C758" s="5">
        <v>43651.46875</v>
      </c>
      <c r="D758">
        <v>381.15</v>
      </c>
      <c r="E758" s="1">
        <v>43651.489583333336</v>
      </c>
      <c r="F758">
        <v>379.7</v>
      </c>
      <c r="G758" s="2">
        <v>-3.8E-3</v>
      </c>
      <c r="H758">
        <v>-2103.85</v>
      </c>
      <c r="I758" s="2">
        <v>-4.1999999999999997E-3</v>
      </c>
      <c r="J758">
        <v>1313</v>
      </c>
      <c r="K758">
        <v>500449.94</v>
      </c>
      <c r="L758">
        <v>698297.15</v>
      </c>
      <c r="M758">
        <v>3</v>
      </c>
      <c r="N758">
        <v>-701.28</v>
      </c>
      <c r="O758" s="2">
        <v>-3.8E-3</v>
      </c>
      <c r="P758" s="2">
        <v>1.1999999999999999E-3</v>
      </c>
      <c r="Q758" t="s">
        <v>18</v>
      </c>
      <c r="S758" t="str">
        <f t="shared" si="59"/>
        <v>Loss</v>
      </c>
      <c r="T758">
        <f t="shared" si="60"/>
        <v>2019</v>
      </c>
      <c r="U758" t="str">
        <f t="shared" si="61"/>
        <v>Jul</v>
      </c>
      <c r="V758" t="str">
        <f t="shared" si="62"/>
        <v>QTR3</v>
      </c>
      <c r="W758" t="str">
        <f t="shared" si="63"/>
        <v>2019-QTR3</v>
      </c>
    </row>
    <row r="759" spans="1:23" x14ac:dyDescent="0.35">
      <c r="A759" t="s">
        <v>167</v>
      </c>
      <c r="B759" t="s">
        <v>67</v>
      </c>
      <c r="C759" s="5">
        <v>43651.416666666664</v>
      </c>
      <c r="D759">
        <v>119.6</v>
      </c>
      <c r="E759" s="1">
        <v>43651.510416666664</v>
      </c>
      <c r="F759">
        <v>118.05</v>
      </c>
      <c r="G759" s="2">
        <v>-1.2999999999999999E-2</v>
      </c>
      <c r="H759">
        <v>6280.55</v>
      </c>
      <c r="I759" s="2">
        <v>1.26E-2</v>
      </c>
      <c r="J759">
        <v>4181</v>
      </c>
      <c r="K759">
        <v>500047.59</v>
      </c>
      <c r="L759">
        <v>704577.7</v>
      </c>
      <c r="M759">
        <v>10</v>
      </c>
      <c r="N759">
        <v>628.04999999999995</v>
      </c>
      <c r="O759" s="2">
        <v>-4.0000000000000002E-4</v>
      </c>
      <c r="P759" s="2">
        <v>2.0899999999999998E-2</v>
      </c>
      <c r="Q759" t="s">
        <v>18</v>
      </c>
      <c r="S759" t="str">
        <f t="shared" si="59"/>
        <v>Profit</v>
      </c>
      <c r="T759">
        <f t="shared" si="60"/>
        <v>2019</v>
      </c>
      <c r="U759" t="str">
        <f t="shared" si="61"/>
        <v>Jul</v>
      </c>
      <c r="V759" t="str">
        <f t="shared" si="62"/>
        <v>QTR3</v>
      </c>
      <c r="W759" t="str">
        <f t="shared" si="63"/>
        <v>2019-QTR3</v>
      </c>
    </row>
    <row r="760" spans="1:23" x14ac:dyDescent="0.35">
      <c r="A760" t="s">
        <v>210</v>
      </c>
      <c r="B760" t="s">
        <v>67</v>
      </c>
      <c r="C760" s="5">
        <v>43651.416666666664</v>
      </c>
      <c r="D760">
        <v>825.35</v>
      </c>
      <c r="E760" s="1">
        <v>43651.510416666664</v>
      </c>
      <c r="F760">
        <v>822.4</v>
      </c>
      <c r="G760" s="2">
        <v>-3.5999999999999999E-3</v>
      </c>
      <c r="H760">
        <v>1581.8</v>
      </c>
      <c r="I760" s="2">
        <v>3.2000000000000002E-3</v>
      </c>
      <c r="J760">
        <v>604</v>
      </c>
      <c r="K760">
        <v>498511.38</v>
      </c>
      <c r="L760">
        <v>706159.5</v>
      </c>
      <c r="M760">
        <v>10</v>
      </c>
      <c r="N760">
        <v>158.18</v>
      </c>
      <c r="O760" s="2">
        <v>-2.8999999999999998E-3</v>
      </c>
      <c r="P760" s="2">
        <v>1.11E-2</v>
      </c>
      <c r="Q760" t="s">
        <v>18</v>
      </c>
      <c r="S760" t="str">
        <f t="shared" si="59"/>
        <v>Profit</v>
      </c>
      <c r="T760">
        <f t="shared" si="60"/>
        <v>2019</v>
      </c>
      <c r="U760" t="str">
        <f t="shared" si="61"/>
        <v>Jul</v>
      </c>
      <c r="V760" t="str">
        <f t="shared" si="62"/>
        <v>QTR3</v>
      </c>
      <c r="W760" t="str">
        <f t="shared" si="63"/>
        <v>2019-QTR3</v>
      </c>
    </row>
    <row r="761" spans="1:23" x14ac:dyDescent="0.35">
      <c r="A761" t="s">
        <v>184</v>
      </c>
      <c r="B761" t="s">
        <v>67</v>
      </c>
      <c r="C761" s="5">
        <v>43651.479166666664</v>
      </c>
      <c r="D761">
        <v>37</v>
      </c>
      <c r="E761" s="1">
        <v>43651.510416666664</v>
      </c>
      <c r="F761">
        <v>36.6</v>
      </c>
      <c r="G761" s="2">
        <v>-1.0800000000000001E-2</v>
      </c>
      <c r="H761">
        <v>5205.6000000000004</v>
      </c>
      <c r="I761" s="2">
        <v>1.04E-2</v>
      </c>
      <c r="J761">
        <v>13514</v>
      </c>
      <c r="K761">
        <v>500018</v>
      </c>
      <c r="L761">
        <v>711365.1</v>
      </c>
      <c r="M761">
        <v>4</v>
      </c>
      <c r="N761">
        <v>1301.4000000000001</v>
      </c>
      <c r="O761" s="2">
        <v>-1.4E-3</v>
      </c>
      <c r="P761" s="2">
        <v>2.5700000000000001E-2</v>
      </c>
      <c r="Q761" t="s">
        <v>18</v>
      </c>
      <c r="S761" t="str">
        <f t="shared" si="59"/>
        <v>Profit</v>
      </c>
      <c r="T761">
        <f t="shared" si="60"/>
        <v>2019</v>
      </c>
      <c r="U761" t="str">
        <f t="shared" si="61"/>
        <v>Jul</v>
      </c>
      <c r="V761" t="str">
        <f t="shared" si="62"/>
        <v>QTR3</v>
      </c>
      <c r="W761" t="str">
        <f t="shared" si="63"/>
        <v>2019-QTR3</v>
      </c>
    </row>
    <row r="762" spans="1:23" x14ac:dyDescent="0.35">
      <c r="A762" t="s">
        <v>107</v>
      </c>
      <c r="B762" t="s">
        <v>67</v>
      </c>
      <c r="C762" s="5">
        <v>43651.489583333336</v>
      </c>
      <c r="D762">
        <v>573.1</v>
      </c>
      <c r="E762" s="1">
        <v>43651.520833333336</v>
      </c>
      <c r="F762">
        <v>578.04999999999995</v>
      </c>
      <c r="G762" s="2">
        <v>8.6E-3</v>
      </c>
      <c r="H762">
        <v>-4516.3999999999996</v>
      </c>
      <c r="I762" s="2">
        <v>-8.9999999999999993E-3</v>
      </c>
      <c r="J762">
        <v>872</v>
      </c>
      <c r="K762">
        <v>499743.19</v>
      </c>
      <c r="L762">
        <v>706848.7</v>
      </c>
      <c r="M762">
        <v>4</v>
      </c>
      <c r="N762">
        <v>-1129.0999999999999</v>
      </c>
      <c r="O762" s="2">
        <v>-1.14E-2</v>
      </c>
      <c r="P762" s="2">
        <v>3.7000000000000002E-3</v>
      </c>
      <c r="Q762" t="s">
        <v>18</v>
      </c>
      <c r="S762" t="str">
        <f t="shared" si="59"/>
        <v>Loss</v>
      </c>
      <c r="T762">
        <f t="shared" si="60"/>
        <v>2019</v>
      </c>
      <c r="U762" t="str">
        <f t="shared" si="61"/>
        <v>Jul</v>
      </c>
      <c r="V762" t="str">
        <f t="shared" si="62"/>
        <v>QTR3</v>
      </c>
      <c r="W762" t="str">
        <f t="shared" si="63"/>
        <v>2019-QTR3</v>
      </c>
    </row>
    <row r="763" spans="1:23" x14ac:dyDescent="0.35">
      <c r="A763" t="s">
        <v>178</v>
      </c>
      <c r="B763" t="s">
        <v>17</v>
      </c>
      <c r="C763" s="5">
        <v>43651.510416666664</v>
      </c>
      <c r="D763">
        <v>587.79999999999995</v>
      </c>
      <c r="E763" s="1">
        <v>43651.541666666664</v>
      </c>
      <c r="F763">
        <v>583</v>
      </c>
      <c r="G763" s="2">
        <v>-8.2000000000000007E-3</v>
      </c>
      <c r="H763">
        <v>-4342.3999999999996</v>
      </c>
      <c r="I763" s="2">
        <v>-8.6E-3</v>
      </c>
      <c r="J763">
        <v>863</v>
      </c>
      <c r="K763">
        <v>507271.38</v>
      </c>
      <c r="L763">
        <v>702506.3</v>
      </c>
      <c r="M763">
        <v>4</v>
      </c>
      <c r="N763">
        <v>-1085.5999999999999</v>
      </c>
      <c r="O763" s="2">
        <v>-1.5800000000000002E-2</v>
      </c>
      <c r="P763" s="2">
        <v>4.4000000000000003E-3</v>
      </c>
      <c r="Q763" t="s">
        <v>18</v>
      </c>
      <c r="S763" t="str">
        <f t="shared" si="59"/>
        <v>Loss</v>
      </c>
      <c r="T763">
        <f t="shared" si="60"/>
        <v>2019</v>
      </c>
      <c r="U763" t="str">
        <f t="shared" si="61"/>
        <v>Jul</v>
      </c>
      <c r="V763" t="str">
        <f t="shared" si="62"/>
        <v>QTR3</v>
      </c>
      <c r="W763" t="str">
        <f t="shared" si="63"/>
        <v>2019-QTR3</v>
      </c>
    </row>
    <row r="764" spans="1:23" x14ac:dyDescent="0.35">
      <c r="A764" t="s">
        <v>143</v>
      </c>
      <c r="B764" t="s">
        <v>17</v>
      </c>
      <c r="C764" s="5">
        <v>43651.510416666664</v>
      </c>
      <c r="D764">
        <v>394.4</v>
      </c>
      <c r="E764" s="1">
        <v>43651.583333333336</v>
      </c>
      <c r="F764">
        <v>398.15</v>
      </c>
      <c r="G764" s="2">
        <v>9.4999999999999998E-3</v>
      </c>
      <c r="H764">
        <v>4600</v>
      </c>
      <c r="I764" s="2">
        <v>9.1000000000000004E-3</v>
      </c>
      <c r="J764">
        <v>1280</v>
      </c>
      <c r="K764">
        <v>504832</v>
      </c>
      <c r="L764">
        <v>707106.3</v>
      </c>
      <c r="M764">
        <v>8</v>
      </c>
      <c r="N764">
        <v>575</v>
      </c>
      <c r="O764" s="2">
        <v>-9.9000000000000008E-3</v>
      </c>
      <c r="P764" s="2">
        <v>4.3400000000000001E-2</v>
      </c>
      <c r="Q764" t="s">
        <v>18</v>
      </c>
      <c r="S764" t="str">
        <f t="shared" si="59"/>
        <v>Profit</v>
      </c>
      <c r="T764">
        <f t="shared" si="60"/>
        <v>2019</v>
      </c>
      <c r="U764" t="str">
        <f t="shared" si="61"/>
        <v>Jul</v>
      </c>
      <c r="V764" t="str">
        <f t="shared" si="62"/>
        <v>QTR3</v>
      </c>
      <c r="W764" t="str">
        <f t="shared" si="63"/>
        <v>2019-QTR3</v>
      </c>
    </row>
    <row r="765" spans="1:23" x14ac:dyDescent="0.35">
      <c r="A765" t="s">
        <v>148</v>
      </c>
      <c r="B765" t="s">
        <v>67</v>
      </c>
      <c r="C765" s="5">
        <v>43651.541666666664</v>
      </c>
      <c r="D765">
        <v>52.7</v>
      </c>
      <c r="E765" s="1">
        <v>43651.604166666664</v>
      </c>
      <c r="F765">
        <v>52.8</v>
      </c>
      <c r="G765" s="2">
        <v>1.9E-3</v>
      </c>
      <c r="H765">
        <v>-1131.0999999999999</v>
      </c>
      <c r="I765" s="2">
        <v>-2.3E-3</v>
      </c>
      <c r="J765">
        <v>9311</v>
      </c>
      <c r="K765">
        <v>490689.72</v>
      </c>
      <c r="L765">
        <v>705975.2</v>
      </c>
      <c r="M765">
        <v>7</v>
      </c>
      <c r="N765">
        <v>-161.59</v>
      </c>
      <c r="O765" s="2">
        <v>-2.3699999999999999E-2</v>
      </c>
      <c r="P765" s="2">
        <v>1.7100000000000001E-2</v>
      </c>
      <c r="Q765" t="s">
        <v>18</v>
      </c>
      <c r="S765" t="str">
        <f t="shared" si="59"/>
        <v>Loss</v>
      </c>
      <c r="T765">
        <f t="shared" si="60"/>
        <v>2019</v>
      </c>
      <c r="U765" t="str">
        <f t="shared" si="61"/>
        <v>Jul</v>
      </c>
      <c r="V765" t="str">
        <f t="shared" si="62"/>
        <v>QTR3</v>
      </c>
      <c r="W765" t="str">
        <f t="shared" si="63"/>
        <v>2019-QTR3</v>
      </c>
    </row>
    <row r="766" spans="1:23" x14ac:dyDescent="0.35">
      <c r="A766" t="s">
        <v>167</v>
      </c>
      <c r="B766" t="s">
        <v>67</v>
      </c>
      <c r="C766" s="5">
        <v>43651.583333333336</v>
      </c>
      <c r="D766">
        <v>115.2</v>
      </c>
      <c r="E766" s="1">
        <v>43651.604166666664</v>
      </c>
      <c r="F766">
        <v>114.7</v>
      </c>
      <c r="G766" s="2">
        <v>-4.3E-3</v>
      </c>
      <c r="H766">
        <v>1961.5</v>
      </c>
      <c r="I766" s="2">
        <v>3.8999999999999998E-3</v>
      </c>
      <c r="J766">
        <v>4323</v>
      </c>
      <c r="K766">
        <v>498009.59</v>
      </c>
      <c r="L766">
        <v>707936.7</v>
      </c>
      <c r="M766">
        <v>3</v>
      </c>
      <c r="N766">
        <v>653.83000000000004</v>
      </c>
      <c r="O766" s="2">
        <v>-5.1999999999999998E-3</v>
      </c>
      <c r="P766" s="2">
        <v>0.01</v>
      </c>
      <c r="Q766" t="s">
        <v>18</v>
      </c>
      <c r="S766" t="str">
        <f t="shared" si="59"/>
        <v>Profit</v>
      </c>
      <c r="T766">
        <f t="shared" si="60"/>
        <v>2019</v>
      </c>
      <c r="U766" t="str">
        <f t="shared" si="61"/>
        <v>Jul</v>
      </c>
      <c r="V766" t="str">
        <f t="shared" si="62"/>
        <v>QTR3</v>
      </c>
      <c r="W766" t="str">
        <f t="shared" si="63"/>
        <v>2019-QTR3</v>
      </c>
    </row>
    <row r="767" spans="1:23" x14ac:dyDescent="0.35">
      <c r="A767" t="s">
        <v>90</v>
      </c>
      <c r="B767" t="s">
        <v>17</v>
      </c>
      <c r="C767" s="5">
        <v>43651.604166666664</v>
      </c>
      <c r="D767">
        <v>125.8</v>
      </c>
      <c r="E767" s="1">
        <v>43651.625</v>
      </c>
      <c r="F767">
        <v>124.45</v>
      </c>
      <c r="G767" s="2">
        <v>-1.0699999999999999E-2</v>
      </c>
      <c r="H767">
        <v>-5648.6</v>
      </c>
      <c r="I767" s="2">
        <v>-1.11E-2</v>
      </c>
      <c r="J767">
        <v>4036</v>
      </c>
      <c r="K767">
        <v>507728.81</v>
      </c>
      <c r="L767">
        <v>702288.1</v>
      </c>
      <c r="M767">
        <v>3</v>
      </c>
      <c r="N767">
        <v>-1882.87</v>
      </c>
      <c r="O767" s="2">
        <v>-1.5100000000000001E-2</v>
      </c>
      <c r="P767" s="2">
        <v>1.6000000000000001E-3</v>
      </c>
      <c r="Q767" t="s">
        <v>18</v>
      </c>
      <c r="S767" t="str">
        <f t="shared" si="59"/>
        <v>Loss</v>
      </c>
      <c r="T767">
        <f t="shared" si="60"/>
        <v>2019</v>
      </c>
      <c r="U767" t="str">
        <f t="shared" si="61"/>
        <v>Jul</v>
      </c>
      <c r="V767" t="str">
        <f t="shared" si="62"/>
        <v>QTR3</v>
      </c>
      <c r="W767" t="str">
        <f t="shared" si="63"/>
        <v>2019-QTR3</v>
      </c>
    </row>
    <row r="768" spans="1:23" x14ac:dyDescent="0.35">
      <c r="A768" t="s">
        <v>78</v>
      </c>
      <c r="B768" t="s">
        <v>67</v>
      </c>
      <c r="C768" s="5">
        <v>43651.53125</v>
      </c>
      <c r="D768">
        <v>44.4</v>
      </c>
      <c r="E768" s="1">
        <v>43651.635416666664</v>
      </c>
      <c r="F768">
        <v>43.4</v>
      </c>
      <c r="G768" s="2">
        <v>-2.2499999999999999E-2</v>
      </c>
      <c r="H768">
        <v>11049</v>
      </c>
      <c r="I768" s="2">
        <v>2.2100000000000002E-2</v>
      </c>
      <c r="J768">
        <v>11249</v>
      </c>
      <c r="K768">
        <v>499455.63</v>
      </c>
      <c r="L768">
        <v>713337.1</v>
      </c>
      <c r="M768">
        <v>11</v>
      </c>
      <c r="N768">
        <v>1004.45</v>
      </c>
      <c r="O768" s="2">
        <v>-3.3999999999999998E-3</v>
      </c>
      <c r="P768" s="2">
        <v>2.4799999999999999E-2</v>
      </c>
      <c r="Q768" t="s">
        <v>18</v>
      </c>
      <c r="S768" t="str">
        <f t="shared" si="59"/>
        <v>Profit</v>
      </c>
      <c r="T768">
        <f t="shared" si="60"/>
        <v>2019</v>
      </c>
      <c r="U768" t="str">
        <f t="shared" si="61"/>
        <v>Jul</v>
      </c>
      <c r="V768" t="str">
        <f t="shared" si="62"/>
        <v>QTR3</v>
      </c>
      <c r="W768" t="str">
        <f t="shared" si="63"/>
        <v>2019-QTR3</v>
      </c>
    </row>
    <row r="769" spans="1:23" x14ac:dyDescent="0.35">
      <c r="A769" t="s">
        <v>121</v>
      </c>
      <c r="B769" t="s">
        <v>67</v>
      </c>
      <c r="C769" s="5">
        <v>43651.53125</v>
      </c>
      <c r="D769">
        <v>112.35</v>
      </c>
      <c r="E769" s="1">
        <v>43651.635416666664</v>
      </c>
      <c r="F769">
        <v>107.85</v>
      </c>
      <c r="G769" s="2">
        <v>-4.0099999999999997E-2</v>
      </c>
      <c r="H769">
        <v>19775.5</v>
      </c>
      <c r="I769" s="2">
        <v>3.9699999999999999E-2</v>
      </c>
      <c r="J769">
        <v>4439</v>
      </c>
      <c r="K769">
        <v>498721.66</v>
      </c>
      <c r="L769">
        <v>733112.6</v>
      </c>
      <c r="M769">
        <v>11</v>
      </c>
      <c r="N769">
        <v>1797.77</v>
      </c>
      <c r="O769" s="2">
        <v>-3.5999999999999999E-3</v>
      </c>
      <c r="P769" s="2">
        <v>4.8099999999999997E-2</v>
      </c>
      <c r="Q769" t="s">
        <v>18</v>
      </c>
      <c r="S769" t="str">
        <f t="shared" ref="S769:S832" si="64">IF(H769&gt;0,"Profit","Loss")</f>
        <v>Profit</v>
      </c>
      <c r="T769">
        <f t="shared" ref="T769:T832" si="65">YEAR(C769)</f>
        <v>2019</v>
      </c>
      <c r="U769" t="str">
        <f t="shared" ref="U769:U832" si="66">TEXT(C769,"MMM")</f>
        <v>Jul</v>
      </c>
      <c r="V769" t="str">
        <f t="shared" ref="V769:V832" si="67">IF(ROUNDUP(MONTH(E769)/3,0)=1,"QTR1",IF(ROUNDUP(MONTH(E769)/3,0)=2,"QTR2",IF(ROUNDUP(MONTH(E769)/3,0)=3,"QTR3","QTR4")))</f>
        <v>QTR3</v>
      </c>
      <c r="W769" t="str">
        <f t="shared" ref="W769:W832" si="68">T769&amp;"-"&amp;V769</f>
        <v>2019-QTR3</v>
      </c>
    </row>
    <row r="770" spans="1:23" x14ac:dyDescent="0.35">
      <c r="A770" t="s">
        <v>95</v>
      </c>
      <c r="B770" t="s">
        <v>67</v>
      </c>
      <c r="C770" s="5">
        <v>43651.604166666664</v>
      </c>
      <c r="D770">
        <v>189.2</v>
      </c>
      <c r="E770" s="1">
        <v>43651.635416666664</v>
      </c>
      <c r="F770">
        <v>184.65</v>
      </c>
      <c r="G770" s="2">
        <v>-2.4E-2</v>
      </c>
      <c r="H770">
        <v>11771.05</v>
      </c>
      <c r="I770" s="2">
        <v>2.3599999999999999E-2</v>
      </c>
      <c r="J770">
        <v>2631</v>
      </c>
      <c r="K770">
        <v>497785.19</v>
      </c>
      <c r="L770">
        <v>744883.65</v>
      </c>
      <c r="M770">
        <v>4</v>
      </c>
      <c r="N770">
        <v>2942.76</v>
      </c>
      <c r="O770" s="2">
        <v>-6.1000000000000004E-3</v>
      </c>
      <c r="P770" s="2">
        <v>2.4E-2</v>
      </c>
      <c r="Q770" t="s">
        <v>18</v>
      </c>
      <c r="S770" t="str">
        <f t="shared" si="64"/>
        <v>Profit</v>
      </c>
      <c r="T770">
        <f t="shared" si="65"/>
        <v>2019</v>
      </c>
      <c r="U770" t="str">
        <f t="shared" si="66"/>
        <v>Jul</v>
      </c>
      <c r="V770" t="str">
        <f t="shared" si="67"/>
        <v>QTR3</v>
      </c>
      <c r="W770" t="str">
        <f t="shared" si="68"/>
        <v>2019-QTR3</v>
      </c>
    </row>
    <row r="771" spans="1:23" x14ac:dyDescent="0.35">
      <c r="A771" t="s">
        <v>199</v>
      </c>
      <c r="B771" t="s">
        <v>67</v>
      </c>
      <c r="C771" s="5">
        <v>43654.40625</v>
      </c>
      <c r="D771">
        <v>244.3</v>
      </c>
      <c r="E771" s="1">
        <v>43654.416666666664</v>
      </c>
      <c r="F771">
        <v>245.5</v>
      </c>
      <c r="G771" s="2">
        <v>4.8999999999999998E-3</v>
      </c>
      <c r="H771">
        <v>-2649.2</v>
      </c>
      <c r="I771" s="2">
        <v>-5.3E-3</v>
      </c>
      <c r="J771">
        <v>2041</v>
      </c>
      <c r="K771">
        <v>498616.31</v>
      </c>
      <c r="L771">
        <v>742234.45</v>
      </c>
      <c r="M771">
        <v>2</v>
      </c>
      <c r="N771">
        <v>-1324.6</v>
      </c>
      <c r="O771" s="2">
        <v>-8.0000000000000002E-3</v>
      </c>
      <c r="P771" s="2">
        <v>1.1999999999999999E-3</v>
      </c>
      <c r="Q771" t="s">
        <v>18</v>
      </c>
      <c r="S771" t="str">
        <f t="shared" si="64"/>
        <v>Loss</v>
      </c>
      <c r="T771">
        <f t="shared" si="65"/>
        <v>2019</v>
      </c>
      <c r="U771" t="str">
        <f t="shared" si="66"/>
        <v>Jul</v>
      </c>
      <c r="V771" t="str">
        <f t="shared" si="67"/>
        <v>QTR3</v>
      </c>
      <c r="W771" t="str">
        <f t="shared" si="68"/>
        <v>2019-QTR3</v>
      </c>
    </row>
    <row r="772" spans="1:23" x14ac:dyDescent="0.35">
      <c r="A772" t="s">
        <v>68</v>
      </c>
      <c r="B772" t="s">
        <v>67</v>
      </c>
      <c r="C772" s="5">
        <v>43654.40625</v>
      </c>
      <c r="D772">
        <v>69.75</v>
      </c>
      <c r="E772" s="1">
        <v>43654.635416666664</v>
      </c>
      <c r="F772">
        <v>68.45</v>
      </c>
      <c r="G772" s="2">
        <v>-1.8599999999999998E-2</v>
      </c>
      <c r="H772">
        <v>9098.9</v>
      </c>
      <c r="I772" s="2">
        <v>1.8200000000000001E-2</v>
      </c>
      <c r="J772">
        <v>7153</v>
      </c>
      <c r="K772">
        <v>498921.75</v>
      </c>
      <c r="L772">
        <v>751333.35</v>
      </c>
      <c r="M772">
        <v>23</v>
      </c>
      <c r="N772">
        <v>395.6</v>
      </c>
      <c r="O772" s="2">
        <v>-3.5999999999999999E-3</v>
      </c>
      <c r="P772" s="2">
        <v>3.15E-2</v>
      </c>
      <c r="Q772" t="s">
        <v>18</v>
      </c>
      <c r="S772" t="str">
        <f t="shared" si="64"/>
        <v>Profit</v>
      </c>
      <c r="T772">
        <f t="shared" si="65"/>
        <v>2019</v>
      </c>
      <c r="U772" t="str">
        <f t="shared" si="66"/>
        <v>Jul</v>
      </c>
      <c r="V772" t="str">
        <f t="shared" si="67"/>
        <v>QTR3</v>
      </c>
      <c r="W772" t="str">
        <f t="shared" si="68"/>
        <v>2019-QTR3</v>
      </c>
    </row>
    <row r="773" spans="1:23" x14ac:dyDescent="0.35">
      <c r="A773" t="s">
        <v>104</v>
      </c>
      <c r="B773" t="s">
        <v>67</v>
      </c>
      <c r="C773" s="5">
        <v>43654.40625</v>
      </c>
      <c r="D773">
        <v>148.75</v>
      </c>
      <c r="E773" s="1">
        <v>43654.635416666664</v>
      </c>
      <c r="F773">
        <v>144.6</v>
      </c>
      <c r="G773" s="2">
        <v>-2.7900000000000001E-2</v>
      </c>
      <c r="H773">
        <v>13648.55</v>
      </c>
      <c r="I773" s="2">
        <v>2.75E-2</v>
      </c>
      <c r="J773">
        <v>3337</v>
      </c>
      <c r="K773">
        <v>496378.75</v>
      </c>
      <c r="L773">
        <v>764981.9</v>
      </c>
      <c r="M773">
        <v>23</v>
      </c>
      <c r="N773">
        <v>593.41999999999996</v>
      </c>
      <c r="O773" s="2">
        <v>-7.4000000000000003E-3</v>
      </c>
      <c r="P773" s="2">
        <v>3.2599999999999997E-2</v>
      </c>
      <c r="Q773" t="s">
        <v>18</v>
      </c>
      <c r="S773" t="str">
        <f t="shared" si="64"/>
        <v>Profit</v>
      </c>
      <c r="T773">
        <f t="shared" si="65"/>
        <v>2019</v>
      </c>
      <c r="U773" t="str">
        <f t="shared" si="66"/>
        <v>Jul</v>
      </c>
      <c r="V773" t="str">
        <f t="shared" si="67"/>
        <v>QTR3</v>
      </c>
      <c r="W773" t="str">
        <f t="shared" si="68"/>
        <v>2019-QTR3</v>
      </c>
    </row>
    <row r="774" spans="1:23" x14ac:dyDescent="0.35">
      <c r="A774" t="s">
        <v>179</v>
      </c>
      <c r="B774" t="s">
        <v>67</v>
      </c>
      <c r="C774" s="5">
        <v>43654.40625</v>
      </c>
      <c r="D774">
        <v>526.29999999999995</v>
      </c>
      <c r="E774" s="1">
        <v>43654.635416666664</v>
      </c>
      <c r="F774">
        <v>519</v>
      </c>
      <c r="G774" s="2">
        <v>-1.3899999999999999E-2</v>
      </c>
      <c r="H774">
        <v>6713.1</v>
      </c>
      <c r="I774" s="2">
        <v>1.35E-2</v>
      </c>
      <c r="J774">
        <v>947</v>
      </c>
      <c r="K774">
        <v>498406.09</v>
      </c>
      <c r="L774">
        <v>771695</v>
      </c>
      <c r="M774">
        <v>23</v>
      </c>
      <c r="N774">
        <v>291.87</v>
      </c>
      <c r="O774" s="2">
        <v>-3.2000000000000002E-3</v>
      </c>
      <c r="P774" s="2">
        <v>2.4299999999999999E-2</v>
      </c>
      <c r="Q774" t="s">
        <v>18</v>
      </c>
      <c r="S774" t="str">
        <f t="shared" si="64"/>
        <v>Profit</v>
      </c>
      <c r="T774">
        <f t="shared" si="65"/>
        <v>2019</v>
      </c>
      <c r="U774" t="str">
        <f t="shared" si="66"/>
        <v>Jul</v>
      </c>
      <c r="V774" t="str">
        <f t="shared" si="67"/>
        <v>QTR3</v>
      </c>
      <c r="W774" t="str">
        <f t="shared" si="68"/>
        <v>2019-QTR3</v>
      </c>
    </row>
    <row r="775" spans="1:23" x14ac:dyDescent="0.35">
      <c r="A775" t="s">
        <v>208</v>
      </c>
      <c r="B775" t="s">
        <v>67</v>
      </c>
      <c r="C775" s="5">
        <v>43654.416666666664</v>
      </c>
      <c r="D775">
        <v>54.8</v>
      </c>
      <c r="E775" s="1">
        <v>43654.635416666664</v>
      </c>
      <c r="F775">
        <v>54.15</v>
      </c>
      <c r="G775" s="2">
        <v>-1.1900000000000001E-2</v>
      </c>
      <c r="H775">
        <v>5671.45</v>
      </c>
      <c r="I775" s="2">
        <v>1.15E-2</v>
      </c>
      <c r="J775">
        <v>9033</v>
      </c>
      <c r="K775">
        <v>495008.41</v>
      </c>
      <c r="L775">
        <v>777366.45</v>
      </c>
      <c r="M775">
        <v>22</v>
      </c>
      <c r="N775">
        <v>257.79000000000002</v>
      </c>
      <c r="O775" s="2">
        <v>-0.01</v>
      </c>
      <c r="P775" s="2">
        <v>2.6499999999999999E-2</v>
      </c>
      <c r="Q775" t="s">
        <v>18</v>
      </c>
      <c r="S775" t="str">
        <f t="shared" si="64"/>
        <v>Profit</v>
      </c>
      <c r="T775">
        <f t="shared" si="65"/>
        <v>2019</v>
      </c>
      <c r="U775" t="str">
        <f t="shared" si="66"/>
        <v>Jul</v>
      </c>
      <c r="V775" t="str">
        <f t="shared" si="67"/>
        <v>QTR3</v>
      </c>
      <c r="W775" t="str">
        <f t="shared" si="68"/>
        <v>2019-QTR3</v>
      </c>
    </row>
    <row r="776" spans="1:23" x14ac:dyDescent="0.35">
      <c r="A776" t="s">
        <v>158</v>
      </c>
      <c r="B776" t="s">
        <v>67</v>
      </c>
      <c r="C776" s="5">
        <v>43655.427083333336</v>
      </c>
      <c r="D776">
        <v>132.80000000000001</v>
      </c>
      <c r="E776" s="1">
        <v>43655.447916666664</v>
      </c>
      <c r="F776">
        <v>134.25</v>
      </c>
      <c r="G776" s="2">
        <v>1.09E-2</v>
      </c>
      <c r="H776">
        <v>-5644.75</v>
      </c>
      <c r="I776" s="2">
        <v>-1.1299999999999999E-2</v>
      </c>
      <c r="J776">
        <v>3755</v>
      </c>
      <c r="K776">
        <v>498664</v>
      </c>
      <c r="L776">
        <v>771721.7</v>
      </c>
      <c r="M776">
        <v>3</v>
      </c>
      <c r="N776">
        <v>-1881.58</v>
      </c>
      <c r="O776" s="2">
        <v>-1.09E-2</v>
      </c>
      <c r="P776" s="2">
        <v>1.1000000000000001E-3</v>
      </c>
      <c r="Q776" t="s">
        <v>18</v>
      </c>
      <c r="S776" t="str">
        <f t="shared" si="64"/>
        <v>Loss</v>
      </c>
      <c r="T776">
        <f t="shared" si="65"/>
        <v>2019</v>
      </c>
      <c r="U776" t="str">
        <f t="shared" si="66"/>
        <v>Jul</v>
      </c>
      <c r="V776" t="str">
        <f t="shared" si="67"/>
        <v>QTR3</v>
      </c>
      <c r="W776" t="str">
        <f t="shared" si="68"/>
        <v>2019-QTR3</v>
      </c>
    </row>
    <row r="777" spans="1:23" x14ac:dyDescent="0.35">
      <c r="A777" t="s">
        <v>211</v>
      </c>
      <c r="B777" t="s">
        <v>67</v>
      </c>
      <c r="C777" s="5">
        <v>43655.4375</v>
      </c>
      <c r="D777">
        <v>698</v>
      </c>
      <c r="E777" s="1">
        <v>43655.447916666664</v>
      </c>
      <c r="F777">
        <v>701.1</v>
      </c>
      <c r="G777" s="2">
        <v>4.4000000000000003E-3</v>
      </c>
      <c r="H777">
        <v>-2419.6</v>
      </c>
      <c r="I777" s="2">
        <v>-4.7999999999999996E-3</v>
      </c>
      <c r="J777">
        <v>716</v>
      </c>
      <c r="K777">
        <v>499768</v>
      </c>
      <c r="L777">
        <v>769302.1</v>
      </c>
      <c r="M777">
        <v>2</v>
      </c>
      <c r="N777">
        <v>-1209.8</v>
      </c>
      <c r="O777" s="2">
        <v>-4.4000000000000003E-3</v>
      </c>
      <c r="P777" s="2">
        <v>6.9999999999999999E-4</v>
      </c>
      <c r="Q777" t="s">
        <v>18</v>
      </c>
      <c r="S777" t="str">
        <f t="shared" si="64"/>
        <v>Loss</v>
      </c>
      <c r="T777">
        <f t="shared" si="65"/>
        <v>2019</v>
      </c>
      <c r="U777" t="str">
        <f t="shared" si="66"/>
        <v>Jul</v>
      </c>
      <c r="V777" t="str">
        <f t="shared" si="67"/>
        <v>QTR3</v>
      </c>
      <c r="W777" t="str">
        <f t="shared" si="68"/>
        <v>2019-QTR3</v>
      </c>
    </row>
    <row r="778" spans="1:23" x14ac:dyDescent="0.35">
      <c r="A778" t="s">
        <v>192</v>
      </c>
      <c r="B778" t="s">
        <v>17</v>
      </c>
      <c r="C778" s="5">
        <v>43655.458333333336</v>
      </c>
      <c r="D778">
        <v>452.25</v>
      </c>
      <c r="E778" s="1">
        <v>43655.479166666664</v>
      </c>
      <c r="F778">
        <v>449.95</v>
      </c>
      <c r="G778" s="2">
        <v>-5.1000000000000004E-3</v>
      </c>
      <c r="H778">
        <v>-2743.8</v>
      </c>
      <c r="I778" s="2">
        <v>-5.4999999999999997E-3</v>
      </c>
      <c r="J778">
        <v>1106</v>
      </c>
      <c r="K778">
        <v>500188.5</v>
      </c>
      <c r="L778">
        <v>766558.3</v>
      </c>
      <c r="M778">
        <v>3</v>
      </c>
      <c r="N778">
        <v>-914.6</v>
      </c>
      <c r="O778" s="2">
        <v>-5.1000000000000004E-3</v>
      </c>
      <c r="P778" s="2">
        <v>1.4E-3</v>
      </c>
      <c r="Q778" t="s">
        <v>18</v>
      </c>
      <c r="S778" t="str">
        <f t="shared" si="64"/>
        <v>Loss</v>
      </c>
      <c r="T778">
        <f t="shared" si="65"/>
        <v>2019</v>
      </c>
      <c r="U778" t="str">
        <f t="shared" si="66"/>
        <v>Jul</v>
      </c>
      <c r="V778" t="str">
        <f t="shared" si="67"/>
        <v>QTR3</v>
      </c>
      <c r="W778" t="str">
        <f t="shared" si="68"/>
        <v>2019-QTR3</v>
      </c>
    </row>
    <row r="779" spans="1:23" x14ac:dyDescent="0.35">
      <c r="A779" t="s">
        <v>192</v>
      </c>
      <c r="B779" t="s">
        <v>17</v>
      </c>
      <c r="C779" s="5">
        <v>43655.5</v>
      </c>
      <c r="D779">
        <v>452.25</v>
      </c>
      <c r="E779" s="1">
        <v>43655.510416666664</v>
      </c>
      <c r="F779">
        <v>449.95</v>
      </c>
      <c r="G779" s="2">
        <v>-5.1000000000000004E-3</v>
      </c>
      <c r="H779">
        <v>-2746.1</v>
      </c>
      <c r="I779" s="2">
        <v>-5.4999999999999997E-3</v>
      </c>
      <c r="J779">
        <v>1107</v>
      </c>
      <c r="K779">
        <v>500640.75</v>
      </c>
      <c r="L779">
        <v>763812.2</v>
      </c>
      <c r="M779">
        <v>2</v>
      </c>
      <c r="N779">
        <v>-1373.05</v>
      </c>
      <c r="O779" s="2">
        <v>-5.1000000000000004E-3</v>
      </c>
      <c r="P779" s="2">
        <v>1.8E-3</v>
      </c>
      <c r="Q779" t="s">
        <v>18</v>
      </c>
      <c r="S779" t="str">
        <f t="shared" si="64"/>
        <v>Loss</v>
      </c>
      <c r="T779">
        <f t="shared" si="65"/>
        <v>2019</v>
      </c>
      <c r="U779" t="str">
        <f t="shared" si="66"/>
        <v>Jul</v>
      </c>
      <c r="V779" t="str">
        <f t="shared" si="67"/>
        <v>QTR3</v>
      </c>
      <c r="W779" t="str">
        <f t="shared" si="68"/>
        <v>2019-QTR3</v>
      </c>
    </row>
    <row r="780" spans="1:23" x14ac:dyDescent="0.35">
      <c r="A780" t="s">
        <v>118</v>
      </c>
      <c r="B780" t="s">
        <v>67</v>
      </c>
      <c r="C780" s="5">
        <v>43655.520833333336</v>
      </c>
      <c r="D780">
        <v>45.6</v>
      </c>
      <c r="E780" s="1">
        <v>43655.541666666664</v>
      </c>
      <c r="F780">
        <v>46.7</v>
      </c>
      <c r="G780" s="2">
        <v>2.41E-2</v>
      </c>
      <c r="H780">
        <v>-12092.1</v>
      </c>
      <c r="I780" s="2">
        <v>-2.4500000000000001E-2</v>
      </c>
      <c r="J780">
        <v>10811</v>
      </c>
      <c r="K780">
        <v>492981.59</v>
      </c>
      <c r="L780">
        <v>751720.1</v>
      </c>
      <c r="M780">
        <v>3</v>
      </c>
      <c r="N780">
        <v>-4030.7</v>
      </c>
      <c r="O780" s="2">
        <v>-2.41E-2</v>
      </c>
      <c r="P780" s="2">
        <v>5.4999999999999997E-3</v>
      </c>
      <c r="Q780" t="s">
        <v>18</v>
      </c>
      <c r="S780" t="str">
        <f t="shared" si="64"/>
        <v>Loss</v>
      </c>
      <c r="T780">
        <f t="shared" si="65"/>
        <v>2019</v>
      </c>
      <c r="U780" t="str">
        <f t="shared" si="66"/>
        <v>Jul</v>
      </c>
      <c r="V780" t="str">
        <f t="shared" si="67"/>
        <v>QTR3</v>
      </c>
      <c r="W780" t="str">
        <f t="shared" si="68"/>
        <v>2019-QTR3</v>
      </c>
    </row>
    <row r="781" spans="1:23" x14ac:dyDescent="0.35">
      <c r="A781" t="s">
        <v>91</v>
      </c>
      <c r="B781" t="s">
        <v>17</v>
      </c>
      <c r="C781" s="5">
        <v>43655.541666666664</v>
      </c>
      <c r="D781">
        <v>66.25</v>
      </c>
      <c r="E781" s="1">
        <v>43655.572916666664</v>
      </c>
      <c r="F781">
        <v>67.25</v>
      </c>
      <c r="G781" s="2">
        <v>1.5100000000000001E-2</v>
      </c>
      <c r="H781">
        <v>7457</v>
      </c>
      <c r="I781" s="2">
        <v>1.47E-2</v>
      </c>
      <c r="J781">
        <v>7657</v>
      </c>
      <c r="K781">
        <v>507276.25</v>
      </c>
      <c r="L781">
        <v>759177.1</v>
      </c>
      <c r="M781">
        <v>4</v>
      </c>
      <c r="N781">
        <v>1864.25</v>
      </c>
      <c r="O781" s="2">
        <v>-1.66E-2</v>
      </c>
      <c r="P781" s="2">
        <v>4.2299999999999997E-2</v>
      </c>
      <c r="Q781" t="s">
        <v>18</v>
      </c>
      <c r="S781" t="str">
        <f t="shared" si="64"/>
        <v>Profit</v>
      </c>
      <c r="T781">
        <f t="shared" si="65"/>
        <v>2019</v>
      </c>
      <c r="U781" t="str">
        <f t="shared" si="66"/>
        <v>Jul</v>
      </c>
      <c r="V781" t="str">
        <f t="shared" si="67"/>
        <v>QTR3</v>
      </c>
      <c r="W781" t="str">
        <f t="shared" si="68"/>
        <v>2019-QTR3</v>
      </c>
    </row>
    <row r="782" spans="1:23" x14ac:dyDescent="0.35">
      <c r="A782" t="s">
        <v>144</v>
      </c>
      <c r="B782" t="s">
        <v>67</v>
      </c>
      <c r="C782" s="5">
        <v>43655.427083333336</v>
      </c>
      <c r="D782">
        <v>150.69999999999999</v>
      </c>
      <c r="E782" s="1">
        <v>43655.635416666664</v>
      </c>
      <c r="F782">
        <v>147.9</v>
      </c>
      <c r="G782" s="2">
        <v>-1.8599999999999998E-2</v>
      </c>
      <c r="H782">
        <v>9070.7999999999993</v>
      </c>
      <c r="I782" s="2">
        <v>1.8200000000000001E-2</v>
      </c>
      <c r="J782">
        <v>3311</v>
      </c>
      <c r="K782">
        <v>498967.69</v>
      </c>
      <c r="L782">
        <v>768247.9</v>
      </c>
      <c r="M782">
        <v>21</v>
      </c>
      <c r="N782">
        <v>431.94</v>
      </c>
      <c r="O782" s="2">
        <v>-3.5999999999999999E-3</v>
      </c>
      <c r="P782" s="2">
        <v>2.7900000000000001E-2</v>
      </c>
      <c r="Q782" t="s">
        <v>18</v>
      </c>
      <c r="S782" t="str">
        <f t="shared" si="64"/>
        <v>Profit</v>
      </c>
      <c r="T782">
        <f t="shared" si="65"/>
        <v>2019</v>
      </c>
      <c r="U782" t="str">
        <f t="shared" si="66"/>
        <v>Jul</v>
      </c>
      <c r="V782" t="str">
        <f t="shared" si="67"/>
        <v>QTR3</v>
      </c>
      <c r="W782" t="str">
        <f t="shared" si="68"/>
        <v>2019-QTR3</v>
      </c>
    </row>
    <row r="783" spans="1:23" x14ac:dyDescent="0.35">
      <c r="A783" t="s">
        <v>199</v>
      </c>
      <c r="B783" t="s">
        <v>67</v>
      </c>
      <c r="C783" s="5">
        <v>43655.4375</v>
      </c>
      <c r="D783">
        <v>244.5</v>
      </c>
      <c r="E783" s="1">
        <v>43655.635416666664</v>
      </c>
      <c r="F783">
        <v>242.45</v>
      </c>
      <c r="G783" s="2">
        <v>-8.3999999999999995E-3</v>
      </c>
      <c r="H783">
        <v>3998.4</v>
      </c>
      <c r="I783" s="2">
        <v>8.0000000000000002E-3</v>
      </c>
      <c r="J783">
        <v>2048</v>
      </c>
      <c r="K783">
        <v>500736</v>
      </c>
      <c r="L783">
        <v>772246.3</v>
      </c>
      <c r="M783">
        <v>20</v>
      </c>
      <c r="N783">
        <v>199.92</v>
      </c>
      <c r="O783" s="2">
        <v>-6.3E-3</v>
      </c>
      <c r="P783" s="2">
        <v>1.3899999999999999E-2</v>
      </c>
      <c r="Q783" t="s">
        <v>18</v>
      </c>
      <c r="S783" t="str">
        <f t="shared" si="64"/>
        <v>Profit</v>
      </c>
      <c r="T783">
        <f t="shared" si="65"/>
        <v>2019</v>
      </c>
      <c r="U783" t="str">
        <f t="shared" si="66"/>
        <v>Jul</v>
      </c>
      <c r="V783" t="str">
        <f t="shared" si="67"/>
        <v>QTR3</v>
      </c>
      <c r="W783" t="str">
        <f t="shared" si="68"/>
        <v>2019-QTR3</v>
      </c>
    </row>
    <row r="784" spans="1:23" x14ac:dyDescent="0.35">
      <c r="A784" t="s">
        <v>114</v>
      </c>
      <c r="B784" t="s">
        <v>17</v>
      </c>
      <c r="C784" s="5">
        <v>43655.479166666664</v>
      </c>
      <c r="D784">
        <v>772.5</v>
      </c>
      <c r="E784" s="1">
        <v>43655.635416666664</v>
      </c>
      <c r="F784">
        <v>781.05</v>
      </c>
      <c r="G784" s="2">
        <v>1.11E-2</v>
      </c>
      <c r="H784">
        <v>5340.4</v>
      </c>
      <c r="I784" s="2">
        <v>1.0699999999999999E-2</v>
      </c>
      <c r="J784">
        <v>648</v>
      </c>
      <c r="K784">
        <v>500580</v>
      </c>
      <c r="L784">
        <v>777586.7</v>
      </c>
      <c r="M784">
        <v>16</v>
      </c>
      <c r="N784">
        <v>333.77</v>
      </c>
      <c r="O784" s="2">
        <v>-8.0000000000000004E-4</v>
      </c>
      <c r="P784" s="2">
        <v>2.9700000000000001E-2</v>
      </c>
      <c r="Q784" t="s">
        <v>18</v>
      </c>
      <c r="S784" t="str">
        <f t="shared" si="64"/>
        <v>Profit</v>
      </c>
      <c r="T784">
        <f t="shared" si="65"/>
        <v>2019</v>
      </c>
      <c r="U784" t="str">
        <f t="shared" si="66"/>
        <v>Jul</v>
      </c>
      <c r="V784" t="str">
        <f t="shared" si="67"/>
        <v>QTR3</v>
      </c>
      <c r="W784" t="str">
        <f t="shared" si="68"/>
        <v>2019-QTR3</v>
      </c>
    </row>
    <row r="785" spans="1:23" x14ac:dyDescent="0.35">
      <c r="A785" t="s">
        <v>97</v>
      </c>
      <c r="B785" t="s">
        <v>17</v>
      </c>
      <c r="C785" s="5">
        <v>43655.572916666664</v>
      </c>
      <c r="D785">
        <v>415.55</v>
      </c>
      <c r="E785" s="1">
        <v>43655.635416666664</v>
      </c>
      <c r="F785">
        <v>418.2</v>
      </c>
      <c r="G785" s="2">
        <v>6.4000000000000003E-3</v>
      </c>
      <c r="H785">
        <v>2990.6</v>
      </c>
      <c r="I785" s="2">
        <v>6.0000000000000001E-3</v>
      </c>
      <c r="J785">
        <v>1204</v>
      </c>
      <c r="K785">
        <v>500322.19</v>
      </c>
      <c r="L785">
        <v>780577.3</v>
      </c>
      <c r="M785">
        <v>7</v>
      </c>
      <c r="N785">
        <v>427.23</v>
      </c>
      <c r="O785" s="2">
        <v>-3.2000000000000002E-3</v>
      </c>
      <c r="P785" s="2">
        <v>1.11E-2</v>
      </c>
      <c r="Q785" t="s">
        <v>18</v>
      </c>
      <c r="S785" t="str">
        <f t="shared" si="64"/>
        <v>Profit</v>
      </c>
      <c r="T785">
        <f t="shared" si="65"/>
        <v>2019</v>
      </c>
      <c r="U785" t="str">
        <f t="shared" si="66"/>
        <v>Jul</v>
      </c>
      <c r="V785" t="str">
        <f t="shared" si="67"/>
        <v>QTR3</v>
      </c>
      <c r="W785" t="str">
        <f t="shared" si="68"/>
        <v>2019-QTR3</v>
      </c>
    </row>
    <row r="786" spans="1:23" x14ac:dyDescent="0.35">
      <c r="A786" t="s">
        <v>71</v>
      </c>
      <c r="B786" t="s">
        <v>17</v>
      </c>
      <c r="C786" s="5">
        <v>43656.416666666664</v>
      </c>
      <c r="D786">
        <v>113.25</v>
      </c>
      <c r="E786" s="1">
        <v>43656.458333333336</v>
      </c>
      <c r="F786">
        <v>114.7</v>
      </c>
      <c r="G786" s="2">
        <v>1.2800000000000001E-2</v>
      </c>
      <c r="H786">
        <v>6230.75</v>
      </c>
      <c r="I786" s="2">
        <v>1.24E-2</v>
      </c>
      <c r="J786">
        <v>4435</v>
      </c>
      <c r="K786">
        <v>502263.75</v>
      </c>
      <c r="L786">
        <v>786808.05</v>
      </c>
      <c r="M786">
        <v>5</v>
      </c>
      <c r="N786">
        <v>1246.1500000000001</v>
      </c>
      <c r="O786" s="2">
        <v>-4.4000000000000003E-3</v>
      </c>
      <c r="P786" s="2">
        <v>0.03</v>
      </c>
      <c r="Q786" t="s">
        <v>18</v>
      </c>
      <c r="S786" t="str">
        <f t="shared" si="64"/>
        <v>Profit</v>
      </c>
      <c r="T786">
        <f t="shared" si="65"/>
        <v>2019</v>
      </c>
      <c r="U786" t="str">
        <f t="shared" si="66"/>
        <v>Jul</v>
      </c>
      <c r="V786" t="str">
        <f t="shared" si="67"/>
        <v>QTR3</v>
      </c>
      <c r="W786" t="str">
        <f t="shared" si="68"/>
        <v>2019-QTR3</v>
      </c>
    </row>
    <row r="787" spans="1:23" x14ac:dyDescent="0.35">
      <c r="A787" t="s">
        <v>80</v>
      </c>
      <c r="B787" t="s">
        <v>17</v>
      </c>
      <c r="C787" s="5">
        <v>43656.46875</v>
      </c>
      <c r="D787">
        <v>175.85</v>
      </c>
      <c r="E787" s="1">
        <v>43656.489583333336</v>
      </c>
      <c r="F787">
        <v>175</v>
      </c>
      <c r="G787" s="2">
        <v>-4.7999999999999996E-3</v>
      </c>
      <c r="H787">
        <v>-2618.25</v>
      </c>
      <c r="I787" s="2">
        <v>-5.1999999999999998E-3</v>
      </c>
      <c r="J787">
        <v>2845</v>
      </c>
      <c r="K787">
        <v>500293.28</v>
      </c>
      <c r="L787">
        <v>784189.8</v>
      </c>
      <c r="M787">
        <v>3</v>
      </c>
      <c r="N787">
        <v>-872.75</v>
      </c>
      <c r="O787" s="2">
        <v>-4.7999999999999996E-3</v>
      </c>
      <c r="P787" s="2">
        <v>3.3999999999999998E-3</v>
      </c>
      <c r="Q787" t="s">
        <v>18</v>
      </c>
      <c r="S787" t="str">
        <f t="shared" si="64"/>
        <v>Loss</v>
      </c>
      <c r="T787">
        <f t="shared" si="65"/>
        <v>2019</v>
      </c>
      <c r="U787" t="str">
        <f t="shared" si="66"/>
        <v>Jul</v>
      </c>
      <c r="V787" t="str">
        <f t="shared" si="67"/>
        <v>QTR3</v>
      </c>
      <c r="W787" t="str">
        <f t="shared" si="68"/>
        <v>2019-QTR3</v>
      </c>
    </row>
    <row r="788" spans="1:23" x14ac:dyDescent="0.35">
      <c r="A788" t="s">
        <v>206</v>
      </c>
      <c r="B788" t="s">
        <v>67</v>
      </c>
      <c r="C788" s="5">
        <v>43656.5</v>
      </c>
      <c r="D788">
        <v>721.25</v>
      </c>
      <c r="E788" s="1">
        <v>43656.604166666664</v>
      </c>
      <c r="F788">
        <v>719.5</v>
      </c>
      <c r="G788" s="2">
        <v>-2.3999999999999998E-3</v>
      </c>
      <c r="H788">
        <v>1011</v>
      </c>
      <c r="I788" s="2">
        <v>2E-3</v>
      </c>
      <c r="J788">
        <v>692</v>
      </c>
      <c r="K788">
        <v>499105</v>
      </c>
      <c r="L788">
        <v>785200.8</v>
      </c>
      <c r="M788">
        <v>11</v>
      </c>
      <c r="N788">
        <v>91.91</v>
      </c>
      <c r="O788" s="2">
        <v>-2.3E-3</v>
      </c>
      <c r="P788" s="2">
        <v>1.1299999999999999E-2</v>
      </c>
      <c r="Q788" t="s">
        <v>18</v>
      </c>
      <c r="S788" t="str">
        <f t="shared" si="64"/>
        <v>Profit</v>
      </c>
      <c r="T788">
        <f t="shared" si="65"/>
        <v>2019</v>
      </c>
      <c r="U788" t="str">
        <f t="shared" si="66"/>
        <v>Jul</v>
      </c>
      <c r="V788" t="str">
        <f t="shared" si="67"/>
        <v>QTR3</v>
      </c>
      <c r="W788" t="str">
        <f t="shared" si="68"/>
        <v>2019-QTR3</v>
      </c>
    </row>
    <row r="789" spans="1:23" x14ac:dyDescent="0.35">
      <c r="A789" t="s">
        <v>111</v>
      </c>
      <c r="B789" t="s">
        <v>67</v>
      </c>
      <c r="C789" s="5">
        <v>43656.416666666664</v>
      </c>
      <c r="D789">
        <v>73.2</v>
      </c>
      <c r="E789" s="1">
        <v>43656.614583333336</v>
      </c>
      <c r="F789">
        <v>72.95</v>
      </c>
      <c r="G789" s="2">
        <v>-3.3999999999999998E-3</v>
      </c>
      <c r="H789">
        <v>1498.25</v>
      </c>
      <c r="I789" s="2">
        <v>3.0000000000000001E-3</v>
      </c>
      <c r="J789">
        <v>6793</v>
      </c>
      <c r="K789">
        <v>497247.59</v>
      </c>
      <c r="L789">
        <v>786699.05</v>
      </c>
      <c r="M789">
        <v>20</v>
      </c>
      <c r="N789">
        <v>74.91</v>
      </c>
      <c r="O789" s="2">
        <v>-5.4999999999999997E-3</v>
      </c>
      <c r="P789" s="2">
        <v>2.1899999999999999E-2</v>
      </c>
      <c r="Q789" t="s">
        <v>18</v>
      </c>
      <c r="S789" t="str">
        <f t="shared" si="64"/>
        <v>Profit</v>
      </c>
      <c r="T789">
        <f t="shared" si="65"/>
        <v>2019</v>
      </c>
      <c r="U789" t="str">
        <f t="shared" si="66"/>
        <v>Jul</v>
      </c>
      <c r="V789" t="str">
        <f t="shared" si="67"/>
        <v>QTR3</v>
      </c>
      <c r="W789" t="str">
        <f t="shared" si="68"/>
        <v>2019-QTR3</v>
      </c>
    </row>
    <row r="790" spans="1:23" x14ac:dyDescent="0.35">
      <c r="A790" t="s">
        <v>95</v>
      </c>
      <c r="B790" t="s">
        <v>67</v>
      </c>
      <c r="C790" s="5">
        <v>43656.427083333336</v>
      </c>
      <c r="D790">
        <v>177.55</v>
      </c>
      <c r="E790" s="1">
        <v>43656.614583333336</v>
      </c>
      <c r="F790">
        <v>176.6</v>
      </c>
      <c r="G790" s="2">
        <v>-5.4000000000000003E-3</v>
      </c>
      <c r="H790">
        <v>2475.1999999999998</v>
      </c>
      <c r="I790" s="2">
        <v>5.0000000000000001E-3</v>
      </c>
      <c r="J790">
        <v>2816</v>
      </c>
      <c r="K790">
        <v>499980.81</v>
      </c>
      <c r="L790">
        <v>789174.25</v>
      </c>
      <c r="M790">
        <v>19</v>
      </c>
      <c r="N790">
        <v>130.27000000000001</v>
      </c>
      <c r="O790" s="2">
        <v>-2E-3</v>
      </c>
      <c r="P790" s="2">
        <v>2.1999999999999999E-2</v>
      </c>
      <c r="Q790" t="s">
        <v>18</v>
      </c>
      <c r="S790" t="str">
        <f t="shared" si="64"/>
        <v>Profit</v>
      </c>
      <c r="T790">
        <f t="shared" si="65"/>
        <v>2019</v>
      </c>
      <c r="U790" t="str">
        <f t="shared" si="66"/>
        <v>Jul</v>
      </c>
      <c r="V790" t="str">
        <f t="shared" si="67"/>
        <v>QTR3</v>
      </c>
      <c r="W790" t="str">
        <f t="shared" si="68"/>
        <v>2019-QTR3</v>
      </c>
    </row>
    <row r="791" spans="1:23" x14ac:dyDescent="0.35">
      <c r="A791" t="s">
        <v>113</v>
      </c>
      <c r="B791" t="s">
        <v>67</v>
      </c>
      <c r="C791" s="5">
        <v>43656.416666666664</v>
      </c>
      <c r="D791">
        <v>195.15</v>
      </c>
      <c r="E791" s="1">
        <v>43656.635416666664</v>
      </c>
      <c r="F791">
        <v>194.15</v>
      </c>
      <c r="G791" s="2">
        <v>-5.1000000000000004E-3</v>
      </c>
      <c r="H791">
        <v>2360</v>
      </c>
      <c r="I791" s="2">
        <v>4.7000000000000002E-3</v>
      </c>
      <c r="J791">
        <v>2560</v>
      </c>
      <c r="K791">
        <v>499584</v>
      </c>
      <c r="L791">
        <v>791534.25</v>
      </c>
      <c r="M791">
        <v>22</v>
      </c>
      <c r="N791">
        <v>107.27</v>
      </c>
      <c r="O791" s="2">
        <v>-2.3E-3</v>
      </c>
      <c r="P791" s="2">
        <v>8.5000000000000006E-3</v>
      </c>
      <c r="Q791" t="s">
        <v>18</v>
      </c>
      <c r="S791" t="str">
        <f t="shared" si="64"/>
        <v>Profit</v>
      </c>
      <c r="T791">
        <f t="shared" si="65"/>
        <v>2019</v>
      </c>
      <c r="U791" t="str">
        <f t="shared" si="66"/>
        <v>Jul</v>
      </c>
      <c r="V791" t="str">
        <f t="shared" si="67"/>
        <v>QTR3</v>
      </c>
      <c r="W791" t="str">
        <f t="shared" si="68"/>
        <v>2019-QTR3</v>
      </c>
    </row>
    <row r="792" spans="1:23" x14ac:dyDescent="0.35">
      <c r="A792" t="s">
        <v>117</v>
      </c>
      <c r="B792" t="s">
        <v>67</v>
      </c>
      <c r="C792" s="5">
        <v>43656.604166666664</v>
      </c>
      <c r="D792">
        <v>224.55</v>
      </c>
      <c r="E792" s="1">
        <v>43656.635416666664</v>
      </c>
      <c r="F792">
        <v>224.1</v>
      </c>
      <c r="G792" s="2">
        <v>-2E-3</v>
      </c>
      <c r="H792">
        <v>798.1</v>
      </c>
      <c r="I792" s="2">
        <v>1.6000000000000001E-3</v>
      </c>
      <c r="J792">
        <v>2218</v>
      </c>
      <c r="K792">
        <v>498051.91</v>
      </c>
      <c r="L792">
        <v>792332.35</v>
      </c>
      <c r="M792">
        <v>4</v>
      </c>
      <c r="N792">
        <v>199.53</v>
      </c>
      <c r="O792" s="2">
        <v>-3.8E-3</v>
      </c>
      <c r="P792" s="2">
        <v>4.8999999999999998E-3</v>
      </c>
      <c r="Q792" t="s">
        <v>18</v>
      </c>
      <c r="S792" t="str">
        <f t="shared" si="64"/>
        <v>Profit</v>
      </c>
      <c r="T792">
        <f t="shared" si="65"/>
        <v>2019</v>
      </c>
      <c r="U792" t="str">
        <f t="shared" si="66"/>
        <v>Jul</v>
      </c>
      <c r="V792" t="str">
        <f t="shared" si="67"/>
        <v>QTR3</v>
      </c>
      <c r="W792" t="str">
        <f t="shared" si="68"/>
        <v>2019-QTR3</v>
      </c>
    </row>
    <row r="793" spans="1:23" x14ac:dyDescent="0.35">
      <c r="A793" t="s">
        <v>93</v>
      </c>
      <c r="B793" t="s">
        <v>67</v>
      </c>
      <c r="C793" s="5">
        <v>43657.395833333336</v>
      </c>
      <c r="D793">
        <v>297</v>
      </c>
      <c r="E793" s="1">
        <v>43657.416666666664</v>
      </c>
      <c r="F793">
        <v>299.25</v>
      </c>
      <c r="G793" s="2">
        <v>7.6E-3</v>
      </c>
      <c r="H793">
        <v>-3991.25</v>
      </c>
      <c r="I793" s="2">
        <v>-8.0000000000000002E-3</v>
      </c>
      <c r="J793">
        <v>1685</v>
      </c>
      <c r="K793">
        <v>500445</v>
      </c>
      <c r="L793">
        <v>788341.1</v>
      </c>
      <c r="M793">
        <v>3</v>
      </c>
      <c r="N793">
        <v>-1330.42</v>
      </c>
      <c r="O793" s="2">
        <v>-7.6E-3</v>
      </c>
      <c r="P793" s="2">
        <v>6.9999999999999999E-4</v>
      </c>
      <c r="Q793" t="s">
        <v>18</v>
      </c>
      <c r="S793" t="str">
        <f t="shared" si="64"/>
        <v>Loss</v>
      </c>
      <c r="T793">
        <f t="shared" si="65"/>
        <v>2019</v>
      </c>
      <c r="U793" t="str">
        <f t="shared" si="66"/>
        <v>Jul</v>
      </c>
      <c r="V793" t="str">
        <f t="shared" si="67"/>
        <v>QTR3</v>
      </c>
      <c r="W793" t="str">
        <f t="shared" si="68"/>
        <v>2019-QTR3</v>
      </c>
    </row>
    <row r="794" spans="1:23" x14ac:dyDescent="0.35">
      <c r="A794" t="s">
        <v>63</v>
      </c>
      <c r="B794" t="s">
        <v>17</v>
      </c>
      <c r="C794" s="5">
        <v>43657.4375</v>
      </c>
      <c r="D794">
        <v>11.6</v>
      </c>
      <c r="E794" s="1">
        <v>43657.635416666664</v>
      </c>
      <c r="F794">
        <v>11.6</v>
      </c>
      <c r="G794" s="2">
        <v>0</v>
      </c>
      <c r="H794">
        <v>-200</v>
      </c>
      <c r="I794" s="2">
        <v>-4.0000000000000002E-4</v>
      </c>
      <c r="J794">
        <v>43290</v>
      </c>
      <c r="K794">
        <v>502164.03</v>
      </c>
      <c r="L794">
        <v>788141.1</v>
      </c>
      <c r="M794">
        <v>20</v>
      </c>
      <c r="N794">
        <v>-10</v>
      </c>
      <c r="O794" s="2">
        <v>-8.6E-3</v>
      </c>
      <c r="P794" s="2">
        <v>1.72E-2</v>
      </c>
      <c r="Q794" t="s">
        <v>18</v>
      </c>
      <c r="S794" t="str">
        <f t="shared" si="64"/>
        <v>Loss</v>
      </c>
      <c r="T794">
        <f t="shared" si="65"/>
        <v>2019</v>
      </c>
      <c r="U794" t="str">
        <f t="shared" si="66"/>
        <v>Jul</v>
      </c>
      <c r="V794" t="str">
        <f t="shared" si="67"/>
        <v>QTR3</v>
      </c>
      <c r="W794" t="str">
        <f t="shared" si="68"/>
        <v>2019-QTR3</v>
      </c>
    </row>
    <row r="795" spans="1:23" x14ac:dyDescent="0.35">
      <c r="A795" t="s">
        <v>215</v>
      </c>
      <c r="B795" t="s">
        <v>17</v>
      </c>
      <c r="C795" s="5">
        <v>43657.458333333336</v>
      </c>
      <c r="D795">
        <v>230.85</v>
      </c>
      <c r="E795" s="1">
        <v>43657.635416666664</v>
      </c>
      <c r="F795">
        <v>231</v>
      </c>
      <c r="G795" s="2">
        <v>5.9999999999999995E-4</v>
      </c>
      <c r="H795">
        <v>124.75</v>
      </c>
      <c r="I795" s="2">
        <v>2.0000000000000001E-4</v>
      </c>
      <c r="J795">
        <v>2165</v>
      </c>
      <c r="K795">
        <v>499790.25</v>
      </c>
      <c r="L795">
        <v>788265.85</v>
      </c>
      <c r="M795">
        <v>18</v>
      </c>
      <c r="N795">
        <v>6.93</v>
      </c>
      <c r="O795" s="2">
        <v>-4.7999999999999996E-3</v>
      </c>
      <c r="P795" s="2">
        <v>1.15E-2</v>
      </c>
      <c r="Q795" t="s">
        <v>18</v>
      </c>
      <c r="S795" t="str">
        <f t="shared" si="64"/>
        <v>Profit</v>
      </c>
      <c r="T795">
        <f t="shared" si="65"/>
        <v>2019</v>
      </c>
      <c r="U795" t="str">
        <f t="shared" si="66"/>
        <v>Jul</v>
      </c>
      <c r="V795" t="str">
        <f t="shared" si="67"/>
        <v>QTR3</v>
      </c>
      <c r="W795" t="str">
        <f t="shared" si="68"/>
        <v>2019-QTR3</v>
      </c>
    </row>
    <row r="796" spans="1:23" x14ac:dyDescent="0.35">
      <c r="A796" t="s">
        <v>177</v>
      </c>
      <c r="B796" t="s">
        <v>17</v>
      </c>
      <c r="C796" s="5">
        <v>43657.46875</v>
      </c>
      <c r="D796">
        <v>338.35</v>
      </c>
      <c r="E796" s="1">
        <v>43657.635416666664</v>
      </c>
      <c r="F796">
        <v>355.3</v>
      </c>
      <c r="G796" s="2">
        <v>5.0099999999999999E-2</v>
      </c>
      <c r="H796">
        <v>24936.85</v>
      </c>
      <c r="I796" s="2">
        <v>4.9700000000000001E-2</v>
      </c>
      <c r="J796">
        <v>1483</v>
      </c>
      <c r="K796">
        <v>501773.06</v>
      </c>
      <c r="L796">
        <v>813202.7</v>
      </c>
      <c r="M796">
        <v>17</v>
      </c>
      <c r="N796">
        <v>1466.87</v>
      </c>
      <c r="O796" s="2">
        <v>-3.3999999999999998E-3</v>
      </c>
      <c r="P796" s="2">
        <v>5.0099999999999999E-2</v>
      </c>
      <c r="Q796" t="s">
        <v>18</v>
      </c>
      <c r="S796" t="str">
        <f t="shared" si="64"/>
        <v>Profit</v>
      </c>
      <c r="T796">
        <f t="shared" si="65"/>
        <v>2019</v>
      </c>
      <c r="U796" t="str">
        <f t="shared" si="66"/>
        <v>Jul</v>
      </c>
      <c r="V796" t="str">
        <f t="shared" si="67"/>
        <v>QTR3</v>
      </c>
      <c r="W796" t="str">
        <f t="shared" si="68"/>
        <v>2019-QTR3</v>
      </c>
    </row>
    <row r="797" spans="1:23" x14ac:dyDescent="0.35">
      <c r="A797" t="s">
        <v>132</v>
      </c>
      <c r="B797" t="s">
        <v>17</v>
      </c>
      <c r="C797" s="5">
        <v>43657.510416666664</v>
      </c>
      <c r="D797">
        <v>73.599999999999994</v>
      </c>
      <c r="E797" s="1">
        <v>43657.635416666664</v>
      </c>
      <c r="F797">
        <v>74.75</v>
      </c>
      <c r="G797" s="2">
        <v>1.5599999999999999E-2</v>
      </c>
      <c r="H797">
        <v>7617.7</v>
      </c>
      <c r="I797" s="2">
        <v>1.52E-2</v>
      </c>
      <c r="J797">
        <v>6798</v>
      </c>
      <c r="K797">
        <v>500332.78</v>
      </c>
      <c r="L797">
        <v>820820.4</v>
      </c>
      <c r="M797">
        <v>13</v>
      </c>
      <c r="N797">
        <v>585.98</v>
      </c>
      <c r="O797" s="2">
        <v>-2E-3</v>
      </c>
      <c r="P797" s="2">
        <v>2.1100000000000001E-2</v>
      </c>
      <c r="Q797" t="s">
        <v>18</v>
      </c>
      <c r="S797" t="str">
        <f t="shared" si="64"/>
        <v>Profit</v>
      </c>
      <c r="T797">
        <f t="shared" si="65"/>
        <v>2019</v>
      </c>
      <c r="U797" t="str">
        <f t="shared" si="66"/>
        <v>Jul</v>
      </c>
      <c r="V797" t="str">
        <f t="shared" si="67"/>
        <v>QTR3</v>
      </c>
      <c r="W797" t="str">
        <f t="shared" si="68"/>
        <v>2019-QTR3</v>
      </c>
    </row>
    <row r="798" spans="1:23" x14ac:dyDescent="0.35">
      <c r="A798" t="s">
        <v>64</v>
      </c>
      <c r="B798" t="s">
        <v>17</v>
      </c>
      <c r="C798" s="5">
        <v>43658.40625</v>
      </c>
      <c r="D798">
        <v>381.3</v>
      </c>
      <c r="E798" s="1">
        <v>43658.427083333336</v>
      </c>
      <c r="F798">
        <v>379.35</v>
      </c>
      <c r="G798" s="2">
        <v>-5.1000000000000004E-3</v>
      </c>
      <c r="H798">
        <v>-2764.25</v>
      </c>
      <c r="I798" s="2">
        <v>-5.4999999999999997E-3</v>
      </c>
      <c r="J798">
        <v>1315</v>
      </c>
      <c r="K798">
        <v>501409.47</v>
      </c>
      <c r="L798">
        <v>818056.15</v>
      </c>
      <c r="M798">
        <v>3</v>
      </c>
      <c r="N798">
        <v>-921.42</v>
      </c>
      <c r="O798" s="2">
        <v>-5.1000000000000004E-3</v>
      </c>
      <c r="P798" s="2">
        <v>6.9999999999999999E-4</v>
      </c>
      <c r="Q798" t="s">
        <v>18</v>
      </c>
      <c r="S798" t="str">
        <f t="shared" si="64"/>
        <v>Loss</v>
      </c>
      <c r="T798">
        <f t="shared" si="65"/>
        <v>2019</v>
      </c>
      <c r="U798" t="str">
        <f t="shared" si="66"/>
        <v>Jul</v>
      </c>
      <c r="V798" t="str">
        <f t="shared" si="67"/>
        <v>QTR3</v>
      </c>
      <c r="W798" t="str">
        <f t="shared" si="68"/>
        <v>2019-QTR3</v>
      </c>
    </row>
    <row r="799" spans="1:23" x14ac:dyDescent="0.35">
      <c r="A799" t="s">
        <v>118</v>
      </c>
      <c r="B799" t="s">
        <v>17</v>
      </c>
      <c r="C799" s="5">
        <v>43658.46875</v>
      </c>
      <c r="D799">
        <v>50.55</v>
      </c>
      <c r="E799" s="1">
        <v>43658.572916666664</v>
      </c>
      <c r="F799">
        <v>49.9</v>
      </c>
      <c r="G799" s="2">
        <v>-1.29E-2</v>
      </c>
      <c r="H799">
        <v>-6661</v>
      </c>
      <c r="I799" s="2">
        <v>-1.3299999999999999E-2</v>
      </c>
      <c r="J799">
        <v>9940</v>
      </c>
      <c r="K799">
        <v>502467</v>
      </c>
      <c r="L799">
        <v>811395.15</v>
      </c>
      <c r="M799">
        <v>11</v>
      </c>
      <c r="N799">
        <v>-605.54999999999995</v>
      </c>
      <c r="O799" s="2">
        <v>-1.29E-2</v>
      </c>
      <c r="P799" s="2">
        <v>4.8999999999999998E-3</v>
      </c>
      <c r="Q799" t="s">
        <v>18</v>
      </c>
      <c r="S799" t="str">
        <f t="shared" si="64"/>
        <v>Loss</v>
      </c>
      <c r="T799">
        <f t="shared" si="65"/>
        <v>2019</v>
      </c>
      <c r="U799" t="str">
        <f t="shared" si="66"/>
        <v>Jul</v>
      </c>
      <c r="V799" t="str">
        <f t="shared" si="67"/>
        <v>QTR3</v>
      </c>
      <c r="W799" t="str">
        <f t="shared" si="68"/>
        <v>2019-QTR3</v>
      </c>
    </row>
    <row r="800" spans="1:23" x14ac:dyDescent="0.35">
      <c r="A800" t="s">
        <v>196</v>
      </c>
      <c r="B800" t="s">
        <v>17</v>
      </c>
      <c r="C800" s="5">
        <v>43658.572916666664</v>
      </c>
      <c r="D800">
        <v>624.1</v>
      </c>
      <c r="E800" s="1">
        <v>43658.583333333336</v>
      </c>
      <c r="F800">
        <v>623.1</v>
      </c>
      <c r="G800" s="2">
        <v>-1.6000000000000001E-3</v>
      </c>
      <c r="H800">
        <v>-1001</v>
      </c>
      <c r="I800" s="2">
        <v>-2E-3</v>
      </c>
      <c r="J800">
        <v>801</v>
      </c>
      <c r="K800">
        <v>499904.09</v>
      </c>
      <c r="L800">
        <v>810394.15</v>
      </c>
      <c r="M800">
        <v>2</v>
      </c>
      <c r="N800">
        <v>-500.5</v>
      </c>
      <c r="O800" s="2">
        <v>-1.6000000000000001E-3</v>
      </c>
      <c r="P800" s="2">
        <v>1.6000000000000001E-3</v>
      </c>
      <c r="Q800" t="s">
        <v>18</v>
      </c>
      <c r="S800" t="str">
        <f t="shared" si="64"/>
        <v>Loss</v>
      </c>
      <c r="T800">
        <f t="shared" si="65"/>
        <v>2019</v>
      </c>
      <c r="U800" t="str">
        <f t="shared" si="66"/>
        <v>Jul</v>
      </c>
      <c r="V800" t="str">
        <f t="shared" si="67"/>
        <v>QTR3</v>
      </c>
      <c r="W800" t="str">
        <f t="shared" si="68"/>
        <v>2019-QTR3</v>
      </c>
    </row>
    <row r="801" spans="1:23" x14ac:dyDescent="0.35">
      <c r="A801" t="s">
        <v>197</v>
      </c>
      <c r="B801" t="s">
        <v>17</v>
      </c>
      <c r="C801" s="5">
        <v>43658.416666666664</v>
      </c>
      <c r="D801">
        <v>749.2</v>
      </c>
      <c r="E801" s="1">
        <v>43658.635416666664</v>
      </c>
      <c r="F801">
        <v>752</v>
      </c>
      <c r="G801" s="2">
        <v>3.7000000000000002E-3</v>
      </c>
      <c r="H801">
        <v>1670.4</v>
      </c>
      <c r="I801" s="2">
        <v>3.3E-3</v>
      </c>
      <c r="J801">
        <v>668</v>
      </c>
      <c r="K801">
        <v>500465.59</v>
      </c>
      <c r="L801">
        <v>812064.55</v>
      </c>
      <c r="M801">
        <v>22</v>
      </c>
      <c r="N801">
        <v>75.930000000000007</v>
      </c>
      <c r="O801" s="2">
        <v>-8.9999999999999998E-4</v>
      </c>
      <c r="P801" s="2">
        <v>1.12E-2</v>
      </c>
      <c r="Q801" t="s">
        <v>18</v>
      </c>
      <c r="S801" t="str">
        <f t="shared" si="64"/>
        <v>Profit</v>
      </c>
      <c r="T801">
        <f t="shared" si="65"/>
        <v>2019</v>
      </c>
      <c r="U801" t="str">
        <f t="shared" si="66"/>
        <v>Jul</v>
      </c>
      <c r="V801" t="str">
        <f t="shared" si="67"/>
        <v>QTR3</v>
      </c>
      <c r="W801" t="str">
        <f t="shared" si="68"/>
        <v>2019-QTR3</v>
      </c>
    </row>
    <row r="802" spans="1:23" x14ac:dyDescent="0.35">
      <c r="A802" t="s">
        <v>64</v>
      </c>
      <c r="B802" t="s">
        <v>17</v>
      </c>
      <c r="C802" s="5">
        <v>43658.447916666664</v>
      </c>
      <c r="D802">
        <v>381.3</v>
      </c>
      <c r="E802" s="1">
        <v>43658.635416666664</v>
      </c>
      <c r="F802">
        <v>382.5</v>
      </c>
      <c r="G802" s="2">
        <v>3.0999999999999999E-3</v>
      </c>
      <c r="H802">
        <v>1376.8</v>
      </c>
      <c r="I802" s="2">
        <v>2.7000000000000001E-3</v>
      </c>
      <c r="J802">
        <v>1314</v>
      </c>
      <c r="K802">
        <v>501028.19</v>
      </c>
      <c r="L802">
        <v>813441.35</v>
      </c>
      <c r="M802">
        <v>19</v>
      </c>
      <c r="N802">
        <v>72.459999999999994</v>
      </c>
      <c r="O802" s="2">
        <v>-3.0000000000000001E-3</v>
      </c>
      <c r="P802" s="2">
        <v>1.5599999999999999E-2</v>
      </c>
      <c r="Q802" t="s">
        <v>18</v>
      </c>
      <c r="S802" t="str">
        <f t="shared" si="64"/>
        <v>Profit</v>
      </c>
      <c r="T802">
        <f t="shared" si="65"/>
        <v>2019</v>
      </c>
      <c r="U802" t="str">
        <f t="shared" si="66"/>
        <v>Jul</v>
      </c>
      <c r="V802" t="str">
        <f t="shared" si="67"/>
        <v>QTR3</v>
      </c>
      <c r="W802" t="str">
        <f t="shared" si="68"/>
        <v>2019-QTR3</v>
      </c>
    </row>
    <row r="803" spans="1:23" x14ac:dyDescent="0.35">
      <c r="A803" t="s">
        <v>158</v>
      </c>
      <c r="B803" t="s">
        <v>17</v>
      </c>
      <c r="C803" s="5">
        <v>43658.458333333336</v>
      </c>
      <c r="D803">
        <v>138.80000000000001</v>
      </c>
      <c r="E803" s="1">
        <v>43658.635416666664</v>
      </c>
      <c r="F803">
        <v>140.1</v>
      </c>
      <c r="G803" s="2">
        <v>9.4000000000000004E-3</v>
      </c>
      <c r="H803">
        <v>4515.1000000000004</v>
      </c>
      <c r="I803" s="2">
        <v>8.9999999999999993E-3</v>
      </c>
      <c r="J803">
        <v>3627</v>
      </c>
      <c r="K803">
        <v>503427.63</v>
      </c>
      <c r="L803">
        <v>817956.45</v>
      </c>
      <c r="M803">
        <v>18</v>
      </c>
      <c r="N803">
        <v>250.84</v>
      </c>
      <c r="O803" s="2">
        <v>-6.7999999999999996E-3</v>
      </c>
      <c r="P803" s="2">
        <v>2.4899999999999999E-2</v>
      </c>
      <c r="Q803" t="s">
        <v>18</v>
      </c>
      <c r="S803" t="str">
        <f t="shared" si="64"/>
        <v>Profit</v>
      </c>
      <c r="T803">
        <f t="shared" si="65"/>
        <v>2019</v>
      </c>
      <c r="U803" t="str">
        <f t="shared" si="66"/>
        <v>Jul</v>
      </c>
      <c r="V803" t="str">
        <f t="shared" si="67"/>
        <v>QTR3</v>
      </c>
      <c r="W803" t="str">
        <f t="shared" si="68"/>
        <v>2019-QTR3</v>
      </c>
    </row>
    <row r="804" spans="1:23" x14ac:dyDescent="0.35">
      <c r="A804" t="s">
        <v>200</v>
      </c>
      <c r="B804" t="s">
        <v>17</v>
      </c>
      <c r="C804" s="5">
        <v>43658.583333333336</v>
      </c>
      <c r="D804">
        <v>557.75</v>
      </c>
      <c r="E804" s="1">
        <v>43658.635416666664</v>
      </c>
      <c r="F804">
        <v>557.5</v>
      </c>
      <c r="G804" s="2">
        <v>-4.0000000000000002E-4</v>
      </c>
      <c r="H804">
        <v>-424.25</v>
      </c>
      <c r="I804" s="2">
        <v>-8.0000000000000004E-4</v>
      </c>
      <c r="J804">
        <v>897</v>
      </c>
      <c r="K804">
        <v>500301.75</v>
      </c>
      <c r="L804">
        <v>817532.2</v>
      </c>
      <c r="M804">
        <v>6</v>
      </c>
      <c r="N804">
        <v>-70.709999999999994</v>
      </c>
      <c r="O804" s="2">
        <v>-3.0000000000000001E-3</v>
      </c>
      <c r="P804" s="2">
        <v>1.5900000000000001E-2</v>
      </c>
      <c r="Q804" t="s">
        <v>18</v>
      </c>
      <c r="S804" t="str">
        <f t="shared" si="64"/>
        <v>Loss</v>
      </c>
      <c r="T804">
        <f t="shared" si="65"/>
        <v>2019</v>
      </c>
      <c r="U804" t="str">
        <f t="shared" si="66"/>
        <v>Jul</v>
      </c>
      <c r="V804" t="str">
        <f t="shared" si="67"/>
        <v>QTR3</v>
      </c>
      <c r="W804" t="str">
        <f t="shared" si="68"/>
        <v>2019-QTR3</v>
      </c>
    </row>
    <row r="805" spans="1:23" x14ac:dyDescent="0.35">
      <c r="A805" t="s">
        <v>168</v>
      </c>
      <c r="B805" t="s">
        <v>67</v>
      </c>
      <c r="C805" s="5">
        <v>43661.416666666664</v>
      </c>
      <c r="D805">
        <v>76.400000000000006</v>
      </c>
      <c r="E805" s="1">
        <v>43661.4375</v>
      </c>
      <c r="F805">
        <v>75.5</v>
      </c>
      <c r="G805" s="2">
        <v>-1.18E-2</v>
      </c>
      <c r="H805">
        <v>5690.5</v>
      </c>
      <c r="I805" s="2">
        <v>1.14E-2</v>
      </c>
      <c r="J805">
        <v>6545</v>
      </c>
      <c r="K805">
        <v>500038</v>
      </c>
      <c r="L805">
        <v>823222.7</v>
      </c>
      <c r="M805">
        <v>3</v>
      </c>
      <c r="N805">
        <v>1896.83</v>
      </c>
      <c r="O805" s="2">
        <v>0</v>
      </c>
      <c r="P805" s="2">
        <v>1.77E-2</v>
      </c>
      <c r="Q805" t="s">
        <v>18</v>
      </c>
      <c r="S805" t="str">
        <f t="shared" si="64"/>
        <v>Profit</v>
      </c>
      <c r="T805">
        <f t="shared" si="65"/>
        <v>2019</v>
      </c>
      <c r="U805" t="str">
        <f t="shared" si="66"/>
        <v>Jul</v>
      </c>
      <c r="V805" t="str">
        <f t="shared" si="67"/>
        <v>QTR3</v>
      </c>
      <c r="W805" t="str">
        <f t="shared" si="68"/>
        <v>2019-QTR3</v>
      </c>
    </row>
    <row r="806" spans="1:23" x14ac:dyDescent="0.35">
      <c r="A806" t="s">
        <v>121</v>
      </c>
      <c r="B806" t="s">
        <v>67</v>
      </c>
      <c r="C806" s="5">
        <v>43661.416666666664</v>
      </c>
      <c r="D806">
        <v>101.35</v>
      </c>
      <c r="E806" s="1">
        <v>43661.4375</v>
      </c>
      <c r="F806">
        <v>102.05</v>
      </c>
      <c r="G806" s="2">
        <v>6.8999999999999999E-3</v>
      </c>
      <c r="H806">
        <v>-3636.3</v>
      </c>
      <c r="I806" s="2">
        <v>-7.3000000000000001E-3</v>
      </c>
      <c r="J806">
        <v>4909</v>
      </c>
      <c r="K806">
        <v>497527.16</v>
      </c>
      <c r="L806">
        <v>819586.4</v>
      </c>
      <c r="M806">
        <v>3</v>
      </c>
      <c r="N806">
        <v>-1212.0999999999999</v>
      </c>
      <c r="O806" s="2">
        <v>-6.8999999999999999E-3</v>
      </c>
      <c r="P806" s="2">
        <v>5.8999999999999999E-3</v>
      </c>
      <c r="Q806" t="s">
        <v>18</v>
      </c>
      <c r="S806" t="str">
        <f t="shared" si="64"/>
        <v>Loss</v>
      </c>
      <c r="T806">
        <f t="shared" si="65"/>
        <v>2019</v>
      </c>
      <c r="U806" t="str">
        <f t="shared" si="66"/>
        <v>Jul</v>
      </c>
      <c r="V806" t="str">
        <f t="shared" si="67"/>
        <v>QTR3</v>
      </c>
      <c r="W806" t="str">
        <f t="shared" si="68"/>
        <v>2019-QTR3</v>
      </c>
    </row>
    <row r="807" spans="1:23" x14ac:dyDescent="0.35">
      <c r="A807" t="s">
        <v>187</v>
      </c>
      <c r="B807" t="s">
        <v>67</v>
      </c>
      <c r="C807" s="5">
        <v>43661.416666666664</v>
      </c>
      <c r="D807">
        <v>204.65</v>
      </c>
      <c r="E807" s="1">
        <v>43661.4375</v>
      </c>
      <c r="F807">
        <v>205</v>
      </c>
      <c r="G807" s="2">
        <v>1.6999999999999999E-3</v>
      </c>
      <c r="H807">
        <v>-1055.05</v>
      </c>
      <c r="I807" s="2">
        <v>-2.0999999999999999E-3</v>
      </c>
      <c r="J807">
        <v>2443</v>
      </c>
      <c r="K807">
        <v>499959.94</v>
      </c>
      <c r="L807">
        <v>818531.35</v>
      </c>
      <c r="M807">
        <v>3</v>
      </c>
      <c r="N807">
        <v>-351.68</v>
      </c>
      <c r="O807" s="2">
        <v>-5.1000000000000004E-3</v>
      </c>
      <c r="P807" s="2">
        <v>1.1999999999999999E-3</v>
      </c>
      <c r="Q807" t="s">
        <v>18</v>
      </c>
      <c r="S807" t="str">
        <f t="shared" si="64"/>
        <v>Loss</v>
      </c>
      <c r="T807">
        <f t="shared" si="65"/>
        <v>2019</v>
      </c>
      <c r="U807" t="str">
        <f t="shared" si="66"/>
        <v>Jul</v>
      </c>
      <c r="V807" t="str">
        <f t="shared" si="67"/>
        <v>QTR3</v>
      </c>
      <c r="W807" t="str">
        <f t="shared" si="68"/>
        <v>2019-QTR3</v>
      </c>
    </row>
    <row r="808" spans="1:23" x14ac:dyDescent="0.35">
      <c r="A808" t="s">
        <v>108</v>
      </c>
      <c r="B808" t="s">
        <v>67</v>
      </c>
      <c r="C808" s="5">
        <v>43661.4375</v>
      </c>
      <c r="D808">
        <v>70.7</v>
      </c>
      <c r="E808" s="1">
        <v>43661.489583333336</v>
      </c>
      <c r="F808">
        <v>70.75</v>
      </c>
      <c r="G808" s="2">
        <v>6.9999999999999999E-4</v>
      </c>
      <c r="H808">
        <v>-551.85</v>
      </c>
      <c r="I808" s="2">
        <v>-1.1000000000000001E-3</v>
      </c>
      <c r="J808">
        <v>7037</v>
      </c>
      <c r="K808">
        <v>497515.88</v>
      </c>
      <c r="L808">
        <v>817979.5</v>
      </c>
      <c r="M808">
        <v>6</v>
      </c>
      <c r="N808">
        <v>-91.97</v>
      </c>
      <c r="O808" s="2">
        <v>-5.0000000000000001E-3</v>
      </c>
      <c r="P808" s="2">
        <v>2.6200000000000001E-2</v>
      </c>
      <c r="Q808" t="s">
        <v>18</v>
      </c>
      <c r="S808" t="str">
        <f t="shared" si="64"/>
        <v>Loss</v>
      </c>
      <c r="T808">
        <f t="shared" si="65"/>
        <v>2019</v>
      </c>
      <c r="U808" t="str">
        <f t="shared" si="66"/>
        <v>Jul</v>
      </c>
      <c r="V808" t="str">
        <f t="shared" si="67"/>
        <v>QTR3</v>
      </c>
      <c r="W808" t="str">
        <f t="shared" si="68"/>
        <v>2019-QTR3</v>
      </c>
    </row>
    <row r="809" spans="1:23" x14ac:dyDescent="0.35">
      <c r="A809" t="s">
        <v>160</v>
      </c>
      <c r="B809" t="s">
        <v>67</v>
      </c>
      <c r="C809" s="5">
        <v>43661.489583333336</v>
      </c>
      <c r="D809">
        <v>365.6</v>
      </c>
      <c r="E809" s="1">
        <v>43661.5</v>
      </c>
      <c r="F809">
        <v>367.1</v>
      </c>
      <c r="G809" s="2">
        <v>4.1000000000000003E-3</v>
      </c>
      <c r="H809">
        <v>-2252</v>
      </c>
      <c r="I809" s="2">
        <v>-4.4999999999999997E-3</v>
      </c>
      <c r="J809">
        <v>1368</v>
      </c>
      <c r="K809">
        <v>500140.81</v>
      </c>
      <c r="L809">
        <v>815727.5</v>
      </c>
      <c r="M809">
        <v>2</v>
      </c>
      <c r="N809">
        <v>-1126</v>
      </c>
      <c r="O809" s="2">
        <v>-0.01</v>
      </c>
      <c r="P809" s="2">
        <v>1.6000000000000001E-3</v>
      </c>
      <c r="Q809" t="s">
        <v>18</v>
      </c>
      <c r="S809" t="str">
        <f t="shared" si="64"/>
        <v>Loss</v>
      </c>
      <c r="T809">
        <f t="shared" si="65"/>
        <v>2019</v>
      </c>
      <c r="U809" t="str">
        <f t="shared" si="66"/>
        <v>Jul</v>
      </c>
      <c r="V809" t="str">
        <f t="shared" si="67"/>
        <v>QTR3</v>
      </c>
      <c r="W809" t="str">
        <f t="shared" si="68"/>
        <v>2019-QTR3</v>
      </c>
    </row>
    <row r="810" spans="1:23" x14ac:dyDescent="0.35">
      <c r="A810" t="s">
        <v>197</v>
      </c>
      <c r="B810" t="s">
        <v>67</v>
      </c>
      <c r="C810" s="5">
        <v>43661.5</v>
      </c>
      <c r="D810">
        <v>736.2</v>
      </c>
      <c r="E810" s="1">
        <v>43661.520833333336</v>
      </c>
      <c r="F810">
        <v>739</v>
      </c>
      <c r="G810" s="2">
        <v>3.8E-3</v>
      </c>
      <c r="H810">
        <v>-2101.1999999999998</v>
      </c>
      <c r="I810" s="2">
        <v>-4.1999999999999997E-3</v>
      </c>
      <c r="J810">
        <v>679</v>
      </c>
      <c r="K810">
        <v>499879.81</v>
      </c>
      <c r="L810">
        <v>813626.3</v>
      </c>
      <c r="M810">
        <v>3</v>
      </c>
      <c r="N810">
        <v>-700.4</v>
      </c>
      <c r="O810" s="2">
        <v>-3.8E-3</v>
      </c>
      <c r="P810" s="2">
        <v>1.5E-3</v>
      </c>
      <c r="Q810" t="s">
        <v>18</v>
      </c>
      <c r="S810" t="str">
        <f t="shared" si="64"/>
        <v>Loss</v>
      </c>
      <c r="T810">
        <f t="shared" si="65"/>
        <v>2019</v>
      </c>
      <c r="U810" t="str">
        <f t="shared" si="66"/>
        <v>Jul</v>
      </c>
      <c r="V810" t="str">
        <f t="shared" si="67"/>
        <v>QTR3</v>
      </c>
      <c r="W810" t="str">
        <f t="shared" si="68"/>
        <v>2019-QTR3</v>
      </c>
    </row>
    <row r="811" spans="1:23" x14ac:dyDescent="0.35">
      <c r="A811" t="s">
        <v>187</v>
      </c>
      <c r="B811" t="s">
        <v>67</v>
      </c>
      <c r="C811" s="5">
        <v>43661.552083333336</v>
      </c>
      <c r="D811">
        <v>204.1</v>
      </c>
      <c r="E811" s="1">
        <v>43661.583333333336</v>
      </c>
      <c r="F811">
        <v>204.55</v>
      </c>
      <c r="G811" s="2">
        <v>2.2000000000000001E-3</v>
      </c>
      <c r="H811">
        <v>-1300.7</v>
      </c>
      <c r="I811" s="2">
        <v>-2.5999999999999999E-3</v>
      </c>
      <c r="J811">
        <v>2446</v>
      </c>
      <c r="K811">
        <v>499228.63</v>
      </c>
      <c r="L811">
        <v>812325.6</v>
      </c>
      <c r="M811">
        <v>4</v>
      </c>
      <c r="N811">
        <v>-325.18</v>
      </c>
      <c r="O811" s="2">
        <v>-2.2000000000000001E-3</v>
      </c>
      <c r="P811" s="2">
        <v>2.2000000000000001E-3</v>
      </c>
      <c r="Q811" t="s">
        <v>18</v>
      </c>
      <c r="S811" t="str">
        <f t="shared" si="64"/>
        <v>Loss</v>
      </c>
      <c r="T811">
        <f t="shared" si="65"/>
        <v>2019</v>
      </c>
      <c r="U811" t="str">
        <f t="shared" si="66"/>
        <v>Jul</v>
      </c>
      <c r="V811" t="str">
        <f t="shared" si="67"/>
        <v>QTR3</v>
      </c>
      <c r="W811" t="str">
        <f t="shared" si="68"/>
        <v>2019-QTR3</v>
      </c>
    </row>
    <row r="812" spans="1:23" x14ac:dyDescent="0.35">
      <c r="A812" t="s">
        <v>187</v>
      </c>
      <c r="B812" t="s">
        <v>67</v>
      </c>
      <c r="C812" s="5">
        <v>43661.59375</v>
      </c>
      <c r="D812">
        <v>204.1</v>
      </c>
      <c r="E812" s="1">
        <v>43661.614583333336</v>
      </c>
      <c r="F812">
        <v>204.65</v>
      </c>
      <c r="G812" s="2">
        <v>2.7000000000000001E-3</v>
      </c>
      <c r="H812">
        <v>-1544.75</v>
      </c>
      <c r="I812" s="2">
        <v>-3.0999999999999999E-3</v>
      </c>
      <c r="J812">
        <v>2445</v>
      </c>
      <c r="K812">
        <v>499024.5</v>
      </c>
      <c r="L812">
        <v>810780.85</v>
      </c>
      <c r="M812">
        <v>3</v>
      </c>
      <c r="N812">
        <v>-514.91999999999996</v>
      </c>
      <c r="O812" s="2">
        <v>-5.4000000000000003E-3</v>
      </c>
      <c r="P812" s="2">
        <v>1.5E-3</v>
      </c>
      <c r="Q812" t="s">
        <v>18</v>
      </c>
      <c r="S812" t="str">
        <f t="shared" si="64"/>
        <v>Loss</v>
      </c>
      <c r="T812">
        <f t="shared" si="65"/>
        <v>2019</v>
      </c>
      <c r="U812" t="str">
        <f t="shared" si="66"/>
        <v>Jul</v>
      </c>
      <c r="V812" t="str">
        <f t="shared" si="67"/>
        <v>QTR3</v>
      </c>
      <c r="W812" t="str">
        <f t="shared" si="68"/>
        <v>2019-QTR3</v>
      </c>
    </row>
    <row r="813" spans="1:23" x14ac:dyDescent="0.35">
      <c r="A813" t="s">
        <v>198</v>
      </c>
      <c r="B813" t="s">
        <v>67</v>
      </c>
      <c r="C813" s="5">
        <v>43661.416666666664</v>
      </c>
      <c r="D813">
        <v>122.8</v>
      </c>
      <c r="E813" s="1">
        <v>43661.635416666664</v>
      </c>
      <c r="F813">
        <v>122.4</v>
      </c>
      <c r="G813" s="2">
        <v>-3.3E-3</v>
      </c>
      <c r="H813">
        <v>1422.8</v>
      </c>
      <c r="I813" s="2">
        <v>2.8999999999999998E-3</v>
      </c>
      <c r="J813">
        <v>4057</v>
      </c>
      <c r="K813">
        <v>498199.63</v>
      </c>
      <c r="L813">
        <v>812203.65</v>
      </c>
      <c r="M813">
        <v>22</v>
      </c>
      <c r="N813">
        <v>64.67</v>
      </c>
      <c r="O813" s="2">
        <v>-3.7000000000000002E-3</v>
      </c>
      <c r="P813" s="2">
        <v>9.7999999999999997E-3</v>
      </c>
      <c r="Q813" t="s">
        <v>18</v>
      </c>
      <c r="S813" t="str">
        <f t="shared" si="64"/>
        <v>Profit</v>
      </c>
      <c r="T813">
        <f t="shared" si="65"/>
        <v>2019</v>
      </c>
      <c r="U813" t="str">
        <f t="shared" si="66"/>
        <v>Jul</v>
      </c>
      <c r="V813" t="str">
        <f t="shared" si="67"/>
        <v>QTR3</v>
      </c>
      <c r="W813" t="str">
        <f t="shared" si="68"/>
        <v>2019-QTR3</v>
      </c>
    </row>
    <row r="814" spans="1:23" x14ac:dyDescent="0.35">
      <c r="A814" t="s">
        <v>75</v>
      </c>
      <c r="B814" t="s">
        <v>67</v>
      </c>
      <c r="C814" s="5">
        <v>43661.4375</v>
      </c>
      <c r="D814">
        <v>277.5</v>
      </c>
      <c r="E814" s="1">
        <v>43661.635416666664</v>
      </c>
      <c r="F814">
        <v>273.7</v>
      </c>
      <c r="G814" s="2">
        <v>-1.37E-2</v>
      </c>
      <c r="H814">
        <v>6621</v>
      </c>
      <c r="I814" s="2">
        <v>1.3299999999999999E-2</v>
      </c>
      <c r="J814">
        <v>1795</v>
      </c>
      <c r="K814">
        <v>498112.5</v>
      </c>
      <c r="L814">
        <v>818824.65</v>
      </c>
      <c r="M814">
        <v>20</v>
      </c>
      <c r="N814">
        <v>331.05</v>
      </c>
      <c r="O814" s="2">
        <v>-3.5999999999999999E-3</v>
      </c>
      <c r="P814" s="2">
        <v>2.1600000000000001E-2</v>
      </c>
      <c r="Q814" t="s">
        <v>18</v>
      </c>
      <c r="S814" t="str">
        <f t="shared" si="64"/>
        <v>Profit</v>
      </c>
      <c r="T814">
        <f t="shared" si="65"/>
        <v>2019</v>
      </c>
      <c r="U814" t="str">
        <f t="shared" si="66"/>
        <v>Jul</v>
      </c>
      <c r="V814" t="str">
        <f t="shared" si="67"/>
        <v>QTR3</v>
      </c>
      <c r="W814" t="str">
        <f t="shared" si="68"/>
        <v>2019-QTR3</v>
      </c>
    </row>
    <row r="815" spans="1:23" x14ac:dyDescent="0.35">
      <c r="A815" t="s">
        <v>179</v>
      </c>
      <c r="B815" t="s">
        <v>67</v>
      </c>
      <c r="C815" s="5">
        <v>43661.4375</v>
      </c>
      <c r="D815">
        <v>531.54999999999995</v>
      </c>
      <c r="E815" s="1">
        <v>43661.635416666664</v>
      </c>
      <c r="F815">
        <v>528.5</v>
      </c>
      <c r="G815" s="2">
        <v>-5.7000000000000002E-3</v>
      </c>
      <c r="H815">
        <v>2660.9</v>
      </c>
      <c r="I815" s="2">
        <v>5.3E-3</v>
      </c>
      <c r="J815">
        <v>938</v>
      </c>
      <c r="K815">
        <v>498593.88</v>
      </c>
      <c r="L815">
        <v>821485.55</v>
      </c>
      <c r="M815">
        <v>20</v>
      </c>
      <c r="N815">
        <v>133.04</v>
      </c>
      <c r="O815" s="2">
        <v>-2.7000000000000001E-3</v>
      </c>
      <c r="P815" s="2">
        <v>1.6500000000000001E-2</v>
      </c>
      <c r="Q815" t="s">
        <v>18</v>
      </c>
      <c r="S815" t="str">
        <f t="shared" si="64"/>
        <v>Profit</v>
      </c>
      <c r="T815">
        <f t="shared" si="65"/>
        <v>2019</v>
      </c>
      <c r="U815" t="str">
        <f t="shared" si="66"/>
        <v>Jul</v>
      </c>
      <c r="V815" t="str">
        <f t="shared" si="67"/>
        <v>QTR3</v>
      </c>
      <c r="W815" t="str">
        <f t="shared" si="68"/>
        <v>2019-QTR3</v>
      </c>
    </row>
    <row r="816" spans="1:23" x14ac:dyDescent="0.35">
      <c r="A816" t="s">
        <v>159</v>
      </c>
      <c r="B816" t="s">
        <v>17</v>
      </c>
      <c r="C816" s="5">
        <v>43661.614583333336</v>
      </c>
      <c r="D816">
        <v>167.55</v>
      </c>
      <c r="E816" s="1">
        <v>43661.635416666664</v>
      </c>
      <c r="F816">
        <v>167.15</v>
      </c>
      <c r="G816" s="2">
        <v>-2.3999999999999998E-3</v>
      </c>
      <c r="H816">
        <v>-1397.6</v>
      </c>
      <c r="I816" s="2">
        <v>-2.8E-3</v>
      </c>
      <c r="J816">
        <v>2994</v>
      </c>
      <c r="K816">
        <v>501644.72</v>
      </c>
      <c r="L816">
        <v>820087.95</v>
      </c>
      <c r="M816">
        <v>3</v>
      </c>
      <c r="N816">
        <v>-465.87</v>
      </c>
      <c r="O816" s="2">
        <v>-4.1999999999999997E-3</v>
      </c>
      <c r="P816" s="2">
        <v>8.9999999999999998E-4</v>
      </c>
      <c r="Q816" t="s">
        <v>18</v>
      </c>
      <c r="S816" t="str">
        <f t="shared" si="64"/>
        <v>Loss</v>
      </c>
      <c r="T816">
        <f t="shared" si="65"/>
        <v>2019</v>
      </c>
      <c r="U816" t="str">
        <f t="shared" si="66"/>
        <v>Jul</v>
      </c>
      <c r="V816" t="str">
        <f t="shared" si="67"/>
        <v>QTR3</v>
      </c>
      <c r="W816" t="str">
        <f t="shared" si="68"/>
        <v>2019-QTR3</v>
      </c>
    </row>
    <row r="817" spans="1:23" x14ac:dyDescent="0.35">
      <c r="A817" t="s">
        <v>70</v>
      </c>
      <c r="B817" t="s">
        <v>17</v>
      </c>
      <c r="C817" s="5">
        <v>43662.40625</v>
      </c>
      <c r="D817">
        <v>152.65</v>
      </c>
      <c r="E817" s="1">
        <v>43662.427083333336</v>
      </c>
      <c r="F817">
        <v>153.35</v>
      </c>
      <c r="G817" s="2">
        <v>4.5999999999999999E-3</v>
      </c>
      <c r="H817">
        <v>2107.1999999999998</v>
      </c>
      <c r="I817" s="2">
        <v>4.1999999999999997E-3</v>
      </c>
      <c r="J817">
        <v>3296</v>
      </c>
      <c r="K817">
        <v>503134.38</v>
      </c>
      <c r="L817">
        <v>822195.15</v>
      </c>
      <c r="M817">
        <v>3</v>
      </c>
      <c r="N817">
        <v>702.4</v>
      </c>
      <c r="O817" s="2">
        <v>-6.1999999999999998E-3</v>
      </c>
      <c r="P817" s="2">
        <v>8.5000000000000006E-3</v>
      </c>
      <c r="Q817" t="s">
        <v>18</v>
      </c>
      <c r="S817" t="str">
        <f t="shared" si="64"/>
        <v>Profit</v>
      </c>
      <c r="T817">
        <f t="shared" si="65"/>
        <v>2019</v>
      </c>
      <c r="U817" t="str">
        <f t="shared" si="66"/>
        <v>Jul</v>
      </c>
      <c r="V817" t="str">
        <f t="shared" si="67"/>
        <v>QTR3</v>
      </c>
      <c r="W817" t="str">
        <f t="shared" si="68"/>
        <v>2019-QTR3</v>
      </c>
    </row>
    <row r="818" spans="1:23" x14ac:dyDescent="0.35">
      <c r="A818" t="s">
        <v>117</v>
      </c>
      <c r="B818" t="s">
        <v>17</v>
      </c>
      <c r="C818" s="5">
        <v>43662.40625</v>
      </c>
      <c r="D818">
        <v>231.5</v>
      </c>
      <c r="E818" s="1">
        <v>43662.447916666664</v>
      </c>
      <c r="F818">
        <v>230.35</v>
      </c>
      <c r="G818" s="2">
        <v>-5.0000000000000001E-3</v>
      </c>
      <c r="H818">
        <v>-2692.05</v>
      </c>
      <c r="I818" s="2">
        <v>-5.4000000000000003E-3</v>
      </c>
      <c r="J818">
        <v>2167</v>
      </c>
      <c r="K818">
        <v>501660.5</v>
      </c>
      <c r="L818">
        <v>819503.1</v>
      </c>
      <c r="M818">
        <v>5</v>
      </c>
      <c r="N818">
        <v>-538.41</v>
      </c>
      <c r="O818" s="2">
        <v>-5.0000000000000001E-3</v>
      </c>
      <c r="P818" s="2">
        <v>2.2000000000000001E-3</v>
      </c>
      <c r="Q818" t="s">
        <v>18</v>
      </c>
      <c r="S818" t="str">
        <f t="shared" si="64"/>
        <v>Loss</v>
      </c>
      <c r="T818">
        <f t="shared" si="65"/>
        <v>2019</v>
      </c>
      <c r="U818" t="str">
        <f t="shared" si="66"/>
        <v>Jul</v>
      </c>
      <c r="V818" t="str">
        <f t="shared" si="67"/>
        <v>QTR3</v>
      </c>
      <c r="W818" t="str">
        <f t="shared" si="68"/>
        <v>2019-QTR3</v>
      </c>
    </row>
    <row r="819" spans="1:23" x14ac:dyDescent="0.35">
      <c r="A819" t="s">
        <v>112</v>
      </c>
      <c r="B819" t="s">
        <v>17</v>
      </c>
      <c r="C819" s="5">
        <v>43662.40625</v>
      </c>
      <c r="D819">
        <v>33.700000000000003</v>
      </c>
      <c r="E819" s="1">
        <v>43662.458333333336</v>
      </c>
      <c r="F819">
        <v>32.85</v>
      </c>
      <c r="G819" s="2">
        <v>-2.52E-2</v>
      </c>
      <c r="H819">
        <v>-12886.25</v>
      </c>
      <c r="I819" s="2">
        <v>-2.5600000000000001E-2</v>
      </c>
      <c r="J819">
        <v>14925</v>
      </c>
      <c r="K819">
        <v>502972.5</v>
      </c>
      <c r="L819">
        <v>806616.85</v>
      </c>
      <c r="M819">
        <v>6</v>
      </c>
      <c r="N819">
        <v>-2147.71</v>
      </c>
      <c r="O819" s="2">
        <v>-2.52E-2</v>
      </c>
      <c r="P819" s="2">
        <v>1.04E-2</v>
      </c>
      <c r="Q819" t="s">
        <v>18</v>
      </c>
      <c r="S819" t="str">
        <f t="shared" si="64"/>
        <v>Loss</v>
      </c>
      <c r="T819">
        <f t="shared" si="65"/>
        <v>2019</v>
      </c>
      <c r="U819" t="str">
        <f t="shared" si="66"/>
        <v>Jul</v>
      </c>
      <c r="V819" t="str">
        <f t="shared" si="67"/>
        <v>QTR3</v>
      </c>
      <c r="W819" t="str">
        <f t="shared" si="68"/>
        <v>2019-QTR3</v>
      </c>
    </row>
    <row r="820" spans="1:23" x14ac:dyDescent="0.35">
      <c r="A820" t="s">
        <v>120</v>
      </c>
      <c r="B820" t="s">
        <v>17</v>
      </c>
      <c r="C820" s="5">
        <v>43662.458333333336</v>
      </c>
      <c r="D820">
        <v>106.7</v>
      </c>
      <c r="E820" s="1">
        <v>43662.479166666664</v>
      </c>
      <c r="F820">
        <v>106.05</v>
      </c>
      <c r="G820" s="2">
        <v>-6.1000000000000004E-3</v>
      </c>
      <c r="H820">
        <v>-3261.5</v>
      </c>
      <c r="I820" s="2">
        <v>-6.4999999999999997E-3</v>
      </c>
      <c r="J820">
        <v>4710</v>
      </c>
      <c r="K820">
        <v>502557</v>
      </c>
      <c r="L820">
        <v>803355.35</v>
      </c>
      <c r="M820">
        <v>3</v>
      </c>
      <c r="N820">
        <v>-1087.17</v>
      </c>
      <c r="O820" s="2">
        <v>-6.1000000000000004E-3</v>
      </c>
      <c r="P820" s="2">
        <v>5.5999999999999999E-3</v>
      </c>
      <c r="Q820" t="s">
        <v>18</v>
      </c>
      <c r="S820" t="str">
        <f t="shared" si="64"/>
        <v>Loss</v>
      </c>
      <c r="T820">
        <f t="shared" si="65"/>
        <v>2019</v>
      </c>
      <c r="U820" t="str">
        <f t="shared" si="66"/>
        <v>Jul</v>
      </c>
      <c r="V820" t="str">
        <f t="shared" si="67"/>
        <v>QTR3</v>
      </c>
      <c r="W820" t="str">
        <f t="shared" si="68"/>
        <v>2019-QTR3</v>
      </c>
    </row>
    <row r="821" spans="1:23" x14ac:dyDescent="0.35">
      <c r="A821" t="s">
        <v>114</v>
      </c>
      <c r="B821" t="s">
        <v>67</v>
      </c>
      <c r="C821" s="5">
        <v>43662.479166666664</v>
      </c>
      <c r="D821">
        <v>773.35</v>
      </c>
      <c r="E821" s="1">
        <v>43662.489583333336</v>
      </c>
      <c r="F821">
        <v>773.35</v>
      </c>
      <c r="G821" s="2">
        <v>0</v>
      </c>
      <c r="H821">
        <v>-200</v>
      </c>
      <c r="I821" s="2">
        <v>-4.0000000000000002E-4</v>
      </c>
      <c r="J821">
        <v>645</v>
      </c>
      <c r="K821">
        <v>498810.72</v>
      </c>
      <c r="L821">
        <v>803155.35</v>
      </c>
      <c r="M821">
        <v>2</v>
      </c>
      <c r="N821">
        <v>-100</v>
      </c>
      <c r="O821" s="2">
        <v>-2.0999999999999999E-3</v>
      </c>
      <c r="P821" s="2">
        <v>3.0000000000000001E-3</v>
      </c>
      <c r="Q821" t="s">
        <v>18</v>
      </c>
      <c r="S821" t="str">
        <f t="shared" si="64"/>
        <v>Loss</v>
      </c>
      <c r="T821">
        <f t="shared" si="65"/>
        <v>2019</v>
      </c>
      <c r="U821" t="str">
        <f t="shared" si="66"/>
        <v>Jul</v>
      </c>
      <c r="V821" t="str">
        <f t="shared" si="67"/>
        <v>QTR3</v>
      </c>
      <c r="W821" t="str">
        <f t="shared" si="68"/>
        <v>2019-QTR3</v>
      </c>
    </row>
    <row r="822" spans="1:23" x14ac:dyDescent="0.35">
      <c r="A822" t="s">
        <v>108</v>
      </c>
      <c r="B822" t="s">
        <v>17</v>
      </c>
      <c r="C822" s="5">
        <v>43662.458333333336</v>
      </c>
      <c r="D822">
        <v>76.400000000000006</v>
      </c>
      <c r="E822" s="1">
        <v>43662.520833333336</v>
      </c>
      <c r="F822">
        <v>75.55</v>
      </c>
      <c r="G822" s="2">
        <v>-1.11E-2</v>
      </c>
      <c r="H822">
        <v>-5752.2</v>
      </c>
      <c r="I822" s="2">
        <v>-1.15E-2</v>
      </c>
      <c r="J822">
        <v>6532</v>
      </c>
      <c r="K822">
        <v>499044.81</v>
      </c>
      <c r="L822">
        <v>797403.15</v>
      </c>
      <c r="M822">
        <v>7</v>
      </c>
      <c r="N822">
        <v>-821.74</v>
      </c>
      <c r="O822" s="2">
        <v>-1.11E-2</v>
      </c>
      <c r="P822" s="2">
        <v>2.29E-2</v>
      </c>
      <c r="Q822" t="s">
        <v>18</v>
      </c>
      <c r="S822" t="str">
        <f t="shared" si="64"/>
        <v>Loss</v>
      </c>
      <c r="T822">
        <f t="shared" si="65"/>
        <v>2019</v>
      </c>
      <c r="U822" t="str">
        <f t="shared" si="66"/>
        <v>Jul</v>
      </c>
      <c r="V822" t="str">
        <f t="shared" si="67"/>
        <v>QTR3</v>
      </c>
      <c r="W822" t="str">
        <f t="shared" si="68"/>
        <v>2019-QTR3</v>
      </c>
    </row>
    <row r="823" spans="1:23" x14ac:dyDescent="0.35">
      <c r="A823" t="s">
        <v>63</v>
      </c>
      <c r="B823" t="s">
        <v>67</v>
      </c>
      <c r="C823" s="5">
        <v>43662.5</v>
      </c>
      <c r="D823">
        <v>11.7</v>
      </c>
      <c r="E823" s="1">
        <v>43662.520833333336</v>
      </c>
      <c r="F823">
        <v>11.75</v>
      </c>
      <c r="G823" s="2">
        <v>4.3E-3</v>
      </c>
      <c r="H823">
        <v>-2336.75</v>
      </c>
      <c r="I823" s="2">
        <v>-4.7000000000000002E-3</v>
      </c>
      <c r="J823">
        <v>42735</v>
      </c>
      <c r="K823">
        <v>499999.5</v>
      </c>
      <c r="L823">
        <v>795066.4</v>
      </c>
      <c r="M823">
        <v>3</v>
      </c>
      <c r="N823">
        <v>-778.92</v>
      </c>
      <c r="O823" s="2">
        <v>-4.3E-3</v>
      </c>
      <c r="P823" s="2">
        <v>4.3E-3</v>
      </c>
      <c r="Q823" t="s">
        <v>18</v>
      </c>
      <c r="S823" t="str">
        <f t="shared" si="64"/>
        <v>Loss</v>
      </c>
      <c r="T823">
        <f t="shared" si="65"/>
        <v>2019</v>
      </c>
      <c r="U823" t="str">
        <f t="shared" si="66"/>
        <v>Jul</v>
      </c>
      <c r="V823" t="str">
        <f t="shared" si="67"/>
        <v>QTR3</v>
      </c>
      <c r="W823" t="str">
        <f t="shared" si="68"/>
        <v>2019-QTR3</v>
      </c>
    </row>
    <row r="824" spans="1:23" x14ac:dyDescent="0.35">
      <c r="A824" t="s">
        <v>215</v>
      </c>
      <c r="B824" t="s">
        <v>17</v>
      </c>
      <c r="C824" s="5">
        <v>43662.40625</v>
      </c>
      <c r="D824">
        <v>237.4</v>
      </c>
      <c r="E824" s="1">
        <v>43662.614583333336</v>
      </c>
      <c r="F824">
        <v>241.8</v>
      </c>
      <c r="G824" s="2">
        <v>1.8499999999999999E-2</v>
      </c>
      <c r="H824">
        <v>9106</v>
      </c>
      <c r="I824" s="2">
        <v>1.8100000000000002E-2</v>
      </c>
      <c r="J824">
        <v>2115</v>
      </c>
      <c r="K824">
        <v>502101</v>
      </c>
      <c r="L824">
        <v>804172.4</v>
      </c>
      <c r="M824">
        <v>21</v>
      </c>
      <c r="N824">
        <v>433.62</v>
      </c>
      <c r="O824" s="2">
        <v>-4.1999999999999997E-3</v>
      </c>
      <c r="P824" s="2">
        <v>2.8199999999999999E-2</v>
      </c>
      <c r="Q824" t="s">
        <v>18</v>
      </c>
      <c r="S824" t="str">
        <f t="shared" si="64"/>
        <v>Profit</v>
      </c>
      <c r="T824">
        <f t="shared" si="65"/>
        <v>2019</v>
      </c>
      <c r="U824" t="str">
        <f t="shared" si="66"/>
        <v>Jul</v>
      </c>
      <c r="V824" t="str">
        <f t="shared" si="67"/>
        <v>QTR3</v>
      </c>
      <c r="W824" t="str">
        <f t="shared" si="68"/>
        <v>2019-QTR3</v>
      </c>
    </row>
    <row r="825" spans="1:23" x14ac:dyDescent="0.35">
      <c r="A825" t="s">
        <v>205</v>
      </c>
      <c r="B825" t="s">
        <v>17</v>
      </c>
      <c r="C825" s="5">
        <v>43662.4375</v>
      </c>
      <c r="D825">
        <v>127.1</v>
      </c>
      <c r="E825" s="1">
        <v>43662.635416666664</v>
      </c>
      <c r="F825">
        <v>128.65</v>
      </c>
      <c r="G825" s="2">
        <v>1.2200000000000001E-2</v>
      </c>
      <c r="H825">
        <v>5893.05</v>
      </c>
      <c r="I825" s="2">
        <v>1.18E-2</v>
      </c>
      <c r="J825">
        <v>3931</v>
      </c>
      <c r="K825">
        <v>499630.09</v>
      </c>
      <c r="L825">
        <v>810065.45</v>
      </c>
      <c r="M825">
        <v>20</v>
      </c>
      <c r="N825">
        <v>294.64999999999998</v>
      </c>
      <c r="O825" s="2">
        <v>0</v>
      </c>
      <c r="P825" s="2">
        <v>2.1999999999999999E-2</v>
      </c>
      <c r="Q825" t="s">
        <v>18</v>
      </c>
      <c r="S825" t="str">
        <f t="shared" si="64"/>
        <v>Profit</v>
      </c>
      <c r="T825">
        <f t="shared" si="65"/>
        <v>2019</v>
      </c>
      <c r="U825" t="str">
        <f t="shared" si="66"/>
        <v>Jul</v>
      </c>
      <c r="V825" t="str">
        <f t="shared" si="67"/>
        <v>QTR3</v>
      </c>
      <c r="W825" t="str">
        <f t="shared" si="68"/>
        <v>2019-QTR3</v>
      </c>
    </row>
    <row r="826" spans="1:23" x14ac:dyDescent="0.35">
      <c r="A826" t="s">
        <v>71</v>
      </c>
      <c r="B826" t="s">
        <v>17</v>
      </c>
      <c r="C826" s="5">
        <v>43662.520833333336</v>
      </c>
      <c r="D826">
        <v>114.3</v>
      </c>
      <c r="E826" s="1">
        <v>43662.635416666664</v>
      </c>
      <c r="F826">
        <v>114.85</v>
      </c>
      <c r="G826" s="2">
        <v>4.7999999999999996E-3</v>
      </c>
      <c r="H826">
        <v>2207.9</v>
      </c>
      <c r="I826" s="2">
        <v>4.4000000000000003E-3</v>
      </c>
      <c r="J826">
        <v>4378</v>
      </c>
      <c r="K826">
        <v>500405.41</v>
      </c>
      <c r="L826">
        <v>812273.35</v>
      </c>
      <c r="M826">
        <v>12</v>
      </c>
      <c r="N826">
        <v>183.99</v>
      </c>
      <c r="O826" s="2">
        <v>-1.6999999999999999E-3</v>
      </c>
      <c r="P826" s="2">
        <v>8.6999999999999994E-3</v>
      </c>
      <c r="Q826" t="s">
        <v>18</v>
      </c>
      <c r="S826" t="str">
        <f t="shared" si="64"/>
        <v>Profit</v>
      </c>
      <c r="T826">
        <f t="shared" si="65"/>
        <v>2019</v>
      </c>
      <c r="U826" t="str">
        <f t="shared" si="66"/>
        <v>Jul</v>
      </c>
      <c r="V826" t="str">
        <f t="shared" si="67"/>
        <v>QTR3</v>
      </c>
      <c r="W826" t="str">
        <f t="shared" si="68"/>
        <v>2019-QTR3</v>
      </c>
    </row>
    <row r="827" spans="1:23" x14ac:dyDescent="0.35">
      <c r="A827" t="s">
        <v>105</v>
      </c>
      <c r="B827" t="s">
        <v>17</v>
      </c>
      <c r="C827" s="5">
        <v>43662.53125</v>
      </c>
      <c r="D827">
        <v>99.25</v>
      </c>
      <c r="E827" s="1">
        <v>43662.635416666664</v>
      </c>
      <c r="F827">
        <v>106.4</v>
      </c>
      <c r="G827" s="2">
        <v>7.1999999999999995E-2</v>
      </c>
      <c r="H827">
        <v>36279.300000000003</v>
      </c>
      <c r="I827" s="2">
        <v>7.1599999999999997E-2</v>
      </c>
      <c r="J827">
        <v>5102</v>
      </c>
      <c r="K827">
        <v>506373.5</v>
      </c>
      <c r="L827">
        <v>848552.65</v>
      </c>
      <c r="M827">
        <v>11</v>
      </c>
      <c r="N827">
        <v>3298.12</v>
      </c>
      <c r="O827" s="2">
        <v>-1.66E-2</v>
      </c>
      <c r="P827" s="2">
        <v>7.1999999999999995E-2</v>
      </c>
      <c r="Q827" t="s">
        <v>18</v>
      </c>
      <c r="S827" t="str">
        <f t="shared" si="64"/>
        <v>Profit</v>
      </c>
      <c r="T827">
        <f t="shared" si="65"/>
        <v>2019</v>
      </c>
      <c r="U827" t="str">
        <f t="shared" si="66"/>
        <v>Jul</v>
      </c>
      <c r="V827" t="str">
        <f t="shared" si="67"/>
        <v>QTR3</v>
      </c>
      <c r="W827" t="str">
        <f t="shared" si="68"/>
        <v>2019-QTR3</v>
      </c>
    </row>
    <row r="828" spans="1:23" x14ac:dyDescent="0.35">
      <c r="A828" t="s">
        <v>116</v>
      </c>
      <c r="B828" t="s">
        <v>17</v>
      </c>
      <c r="C828" s="5">
        <v>43662.614583333336</v>
      </c>
      <c r="D828">
        <v>84.85</v>
      </c>
      <c r="E828" s="1">
        <v>43662.635416666664</v>
      </c>
      <c r="F828">
        <v>84.9</v>
      </c>
      <c r="G828" s="2">
        <v>5.9999999999999995E-4</v>
      </c>
      <c r="H828">
        <v>95</v>
      </c>
      <c r="I828" s="2">
        <v>2.0000000000000001E-4</v>
      </c>
      <c r="J828">
        <v>5900</v>
      </c>
      <c r="K828">
        <v>500615</v>
      </c>
      <c r="L828">
        <v>848647.65</v>
      </c>
      <c r="M828">
        <v>3</v>
      </c>
      <c r="N828">
        <v>31.67</v>
      </c>
      <c r="O828" s="2">
        <v>-3.5000000000000001E-3</v>
      </c>
      <c r="P828" s="2">
        <v>6.4999999999999997E-3</v>
      </c>
      <c r="Q828" t="s">
        <v>18</v>
      </c>
      <c r="S828" t="str">
        <f t="shared" si="64"/>
        <v>Profit</v>
      </c>
      <c r="T828">
        <f t="shared" si="65"/>
        <v>2019</v>
      </c>
      <c r="U828" t="str">
        <f t="shared" si="66"/>
        <v>Jul</v>
      </c>
      <c r="V828" t="str">
        <f t="shared" si="67"/>
        <v>QTR3</v>
      </c>
      <c r="W828" t="str">
        <f t="shared" si="68"/>
        <v>2019-QTR3</v>
      </c>
    </row>
    <row r="829" spans="1:23" x14ac:dyDescent="0.35">
      <c r="A829" t="s">
        <v>203</v>
      </c>
      <c r="B829" t="s">
        <v>17</v>
      </c>
      <c r="C829" s="5">
        <v>43663.427083333336</v>
      </c>
      <c r="D829">
        <v>293.35000000000002</v>
      </c>
      <c r="E829" s="1">
        <v>43663.4375</v>
      </c>
      <c r="F829">
        <v>291.5</v>
      </c>
      <c r="G829" s="2">
        <v>-6.3E-3</v>
      </c>
      <c r="H829">
        <v>-3365.35</v>
      </c>
      <c r="I829" s="2">
        <v>-6.7000000000000002E-3</v>
      </c>
      <c r="J829">
        <v>1711</v>
      </c>
      <c r="K829">
        <v>501921.88</v>
      </c>
      <c r="L829">
        <v>845282.3</v>
      </c>
      <c r="M829">
        <v>2</v>
      </c>
      <c r="N829">
        <v>-1682.68</v>
      </c>
      <c r="O829" s="2">
        <v>-6.3E-3</v>
      </c>
      <c r="P829" s="2">
        <v>1.1999999999999999E-3</v>
      </c>
      <c r="Q829" t="s">
        <v>18</v>
      </c>
      <c r="S829" t="str">
        <f t="shared" si="64"/>
        <v>Loss</v>
      </c>
      <c r="T829">
        <f t="shared" si="65"/>
        <v>2019</v>
      </c>
      <c r="U829" t="str">
        <f t="shared" si="66"/>
        <v>Jul</v>
      </c>
      <c r="V829" t="str">
        <f t="shared" si="67"/>
        <v>QTR3</v>
      </c>
      <c r="W829" t="str">
        <f t="shared" si="68"/>
        <v>2019-QTR3</v>
      </c>
    </row>
    <row r="830" spans="1:23" x14ac:dyDescent="0.35">
      <c r="A830" t="s">
        <v>181</v>
      </c>
      <c r="B830" t="s">
        <v>17</v>
      </c>
      <c r="C830" s="5">
        <v>43663.416666666664</v>
      </c>
      <c r="D830">
        <v>427.75</v>
      </c>
      <c r="E830" s="1">
        <v>43663.458333333336</v>
      </c>
      <c r="F830">
        <v>426.1</v>
      </c>
      <c r="G830" s="2">
        <v>-3.8999999999999998E-3</v>
      </c>
      <c r="H830">
        <v>-2130.5</v>
      </c>
      <c r="I830" s="2">
        <v>-4.3E-3</v>
      </c>
      <c r="J830">
        <v>1170</v>
      </c>
      <c r="K830">
        <v>500467.5</v>
      </c>
      <c r="L830">
        <v>843151.8</v>
      </c>
      <c r="M830">
        <v>5</v>
      </c>
      <c r="N830">
        <v>-426.1</v>
      </c>
      <c r="O830" s="2">
        <v>-4.4000000000000003E-3</v>
      </c>
      <c r="P830" s="2">
        <v>1.6000000000000001E-3</v>
      </c>
      <c r="Q830" t="s">
        <v>18</v>
      </c>
      <c r="S830" t="str">
        <f t="shared" si="64"/>
        <v>Loss</v>
      </c>
      <c r="T830">
        <f t="shared" si="65"/>
        <v>2019</v>
      </c>
      <c r="U830" t="str">
        <f t="shared" si="66"/>
        <v>Jul</v>
      </c>
      <c r="V830" t="str">
        <f t="shared" si="67"/>
        <v>QTR3</v>
      </c>
      <c r="W830" t="str">
        <f t="shared" si="68"/>
        <v>2019-QTR3</v>
      </c>
    </row>
    <row r="831" spans="1:23" x14ac:dyDescent="0.35">
      <c r="A831" t="s">
        <v>123</v>
      </c>
      <c r="B831" t="s">
        <v>17</v>
      </c>
      <c r="C831" s="5">
        <v>43663.427083333336</v>
      </c>
      <c r="D831">
        <v>51.2</v>
      </c>
      <c r="E831" s="1">
        <v>43663.520833333336</v>
      </c>
      <c r="F831">
        <v>54.8</v>
      </c>
      <c r="G831" s="2">
        <v>7.0300000000000001E-2</v>
      </c>
      <c r="H831">
        <v>35692</v>
      </c>
      <c r="I831" s="2">
        <v>6.9900000000000004E-2</v>
      </c>
      <c r="J831">
        <v>9970</v>
      </c>
      <c r="K831">
        <v>510464</v>
      </c>
      <c r="L831">
        <v>878843.8</v>
      </c>
      <c r="M831">
        <v>10</v>
      </c>
      <c r="N831">
        <v>3569.2</v>
      </c>
      <c r="O831" s="2">
        <v>-2.0500000000000001E-2</v>
      </c>
      <c r="P831" s="2">
        <v>0.124</v>
      </c>
      <c r="Q831" t="s">
        <v>18</v>
      </c>
      <c r="S831" t="str">
        <f t="shared" si="64"/>
        <v>Profit</v>
      </c>
      <c r="T831">
        <f t="shared" si="65"/>
        <v>2019</v>
      </c>
      <c r="U831" t="str">
        <f t="shared" si="66"/>
        <v>Jul</v>
      </c>
      <c r="V831" t="str">
        <f t="shared" si="67"/>
        <v>QTR3</v>
      </c>
      <c r="W831" t="str">
        <f t="shared" si="68"/>
        <v>2019-QTR3</v>
      </c>
    </row>
    <row r="832" spans="1:23" x14ac:dyDescent="0.35">
      <c r="A832" t="s">
        <v>161</v>
      </c>
      <c r="B832" t="s">
        <v>17</v>
      </c>
      <c r="C832" s="5">
        <v>43663.416666666664</v>
      </c>
      <c r="D832">
        <v>871.8</v>
      </c>
      <c r="E832" s="1">
        <v>43663.541666666664</v>
      </c>
      <c r="F832">
        <v>862</v>
      </c>
      <c r="G832" s="2">
        <v>-1.12E-2</v>
      </c>
      <c r="H832">
        <v>-5844.8</v>
      </c>
      <c r="I832" s="2">
        <v>-1.1599999999999999E-2</v>
      </c>
      <c r="J832">
        <v>576</v>
      </c>
      <c r="K832">
        <v>502156.78</v>
      </c>
      <c r="L832">
        <v>872999</v>
      </c>
      <c r="M832">
        <v>13</v>
      </c>
      <c r="N832">
        <v>-449.6</v>
      </c>
      <c r="O832" s="2">
        <v>-1.12E-2</v>
      </c>
      <c r="P832" s="2">
        <v>1.4E-2</v>
      </c>
      <c r="Q832" t="s">
        <v>18</v>
      </c>
      <c r="S832" t="str">
        <f t="shared" si="64"/>
        <v>Loss</v>
      </c>
      <c r="T832">
        <f t="shared" si="65"/>
        <v>2019</v>
      </c>
      <c r="U832" t="str">
        <f t="shared" si="66"/>
        <v>Jul</v>
      </c>
      <c r="V832" t="str">
        <f t="shared" si="67"/>
        <v>QTR3</v>
      </c>
      <c r="W832" t="str">
        <f t="shared" si="68"/>
        <v>2019-QTR3</v>
      </c>
    </row>
    <row r="833" spans="1:23" x14ac:dyDescent="0.35">
      <c r="A833" t="s">
        <v>198</v>
      </c>
      <c r="B833" t="s">
        <v>17</v>
      </c>
      <c r="C833" s="5">
        <v>43663.479166666664</v>
      </c>
      <c r="D833">
        <v>125.35</v>
      </c>
      <c r="E833" s="1">
        <v>43663.552083333336</v>
      </c>
      <c r="F833">
        <v>124.15</v>
      </c>
      <c r="G833" s="2">
        <v>-9.5999999999999992E-3</v>
      </c>
      <c r="H833">
        <v>-4992.8</v>
      </c>
      <c r="I833" s="2">
        <v>-0.01</v>
      </c>
      <c r="J833">
        <v>3994</v>
      </c>
      <c r="K833">
        <v>500647.91</v>
      </c>
      <c r="L833">
        <v>868006.2</v>
      </c>
      <c r="M833">
        <v>8</v>
      </c>
      <c r="N833">
        <v>-624.1</v>
      </c>
      <c r="O833" s="2">
        <v>-9.5999999999999992E-3</v>
      </c>
      <c r="P833" s="2">
        <v>2.8E-3</v>
      </c>
      <c r="Q833" t="s">
        <v>18</v>
      </c>
      <c r="S833" t="str">
        <f t="shared" ref="S833:S896" si="69">IF(H833&gt;0,"Profit","Loss")</f>
        <v>Loss</v>
      </c>
      <c r="T833">
        <f t="shared" ref="T833:T896" si="70">YEAR(C833)</f>
        <v>2019</v>
      </c>
      <c r="U833" t="str">
        <f t="shared" ref="U833:U896" si="71">TEXT(C833,"MMM")</f>
        <v>Jul</v>
      </c>
      <c r="V833" t="str">
        <f t="shared" ref="V833:V896" si="72">IF(ROUNDUP(MONTH(E833)/3,0)=1,"QTR1",IF(ROUNDUP(MONTH(E833)/3,0)=2,"QTR2",IF(ROUNDUP(MONTH(E833)/3,0)=3,"QTR3","QTR4")))</f>
        <v>QTR3</v>
      </c>
      <c r="W833" t="str">
        <f t="shared" ref="W833:W896" si="73">T833&amp;"-"&amp;V833</f>
        <v>2019-QTR3</v>
      </c>
    </row>
    <row r="834" spans="1:23" x14ac:dyDescent="0.35">
      <c r="A834" t="s">
        <v>78</v>
      </c>
      <c r="B834" t="s">
        <v>17</v>
      </c>
      <c r="C834" s="5">
        <v>43663.572916666664</v>
      </c>
      <c r="D834">
        <v>42.95</v>
      </c>
      <c r="E834" s="1">
        <v>43663.625</v>
      </c>
      <c r="F834">
        <v>43.2</v>
      </c>
      <c r="G834" s="2">
        <v>5.7999999999999996E-3</v>
      </c>
      <c r="H834">
        <v>2713.75</v>
      </c>
      <c r="I834" s="2">
        <v>5.4000000000000003E-3</v>
      </c>
      <c r="J834">
        <v>11655</v>
      </c>
      <c r="K834">
        <v>500582.25</v>
      </c>
      <c r="L834">
        <v>870719.95</v>
      </c>
      <c r="M834">
        <v>6</v>
      </c>
      <c r="N834">
        <v>452.29</v>
      </c>
      <c r="O834" s="2">
        <v>-2.3E-3</v>
      </c>
      <c r="P834" s="2">
        <v>1.1599999999999999E-2</v>
      </c>
      <c r="Q834" t="s">
        <v>18</v>
      </c>
      <c r="S834" t="str">
        <f t="shared" si="69"/>
        <v>Profit</v>
      </c>
      <c r="T834">
        <f t="shared" si="70"/>
        <v>2019</v>
      </c>
      <c r="U834" t="str">
        <f t="shared" si="71"/>
        <v>Jul</v>
      </c>
      <c r="V834" t="str">
        <f t="shared" si="72"/>
        <v>QTR3</v>
      </c>
      <c r="W834" t="str">
        <f t="shared" si="73"/>
        <v>2019-QTR3</v>
      </c>
    </row>
    <row r="835" spans="1:23" x14ac:dyDescent="0.35">
      <c r="A835" t="s">
        <v>204</v>
      </c>
      <c r="B835" t="s">
        <v>67</v>
      </c>
      <c r="C835" s="5">
        <v>43663.458333333336</v>
      </c>
      <c r="D835">
        <v>790.4</v>
      </c>
      <c r="E835" s="1">
        <v>43663.635416666664</v>
      </c>
      <c r="F835">
        <v>744</v>
      </c>
      <c r="G835" s="2">
        <v>-5.8700000000000002E-2</v>
      </c>
      <c r="H835">
        <v>29032</v>
      </c>
      <c r="I835" s="2">
        <v>5.8299999999999998E-2</v>
      </c>
      <c r="J835">
        <v>630</v>
      </c>
      <c r="K835">
        <v>497952</v>
      </c>
      <c r="L835">
        <v>899751.95</v>
      </c>
      <c r="M835">
        <v>18</v>
      </c>
      <c r="N835">
        <v>1612.89</v>
      </c>
      <c r="O835" s="2">
        <v>-1.9E-2</v>
      </c>
      <c r="P835" s="2">
        <v>6.6799999999999998E-2</v>
      </c>
      <c r="Q835" t="s">
        <v>18</v>
      </c>
      <c r="S835" t="str">
        <f t="shared" si="69"/>
        <v>Profit</v>
      </c>
      <c r="T835">
        <f t="shared" si="70"/>
        <v>2019</v>
      </c>
      <c r="U835" t="str">
        <f t="shared" si="71"/>
        <v>Jul</v>
      </c>
      <c r="V835" t="str">
        <f t="shared" si="72"/>
        <v>QTR3</v>
      </c>
      <c r="W835" t="str">
        <f t="shared" si="73"/>
        <v>2019-QTR3</v>
      </c>
    </row>
    <row r="836" spans="1:23" x14ac:dyDescent="0.35">
      <c r="A836" t="s">
        <v>62</v>
      </c>
      <c r="B836" t="s">
        <v>67</v>
      </c>
      <c r="C836" s="5">
        <v>43663.552083333336</v>
      </c>
      <c r="D836">
        <v>64.2</v>
      </c>
      <c r="E836" s="1">
        <v>43663.635416666664</v>
      </c>
      <c r="F836">
        <v>64.25</v>
      </c>
      <c r="G836" s="2">
        <v>8.0000000000000004E-4</v>
      </c>
      <c r="H836">
        <v>-589.4</v>
      </c>
      <c r="I836" s="2">
        <v>-1.1999999999999999E-3</v>
      </c>
      <c r="J836">
        <v>7788</v>
      </c>
      <c r="K836">
        <v>499989.56</v>
      </c>
      <c r="L836">
        <v>899162.55</v>
      </c>
      <c r="M836">
        <v>9</v>
      </c>
      <c r="N836">
        <v>-65.489999999999995</v>
      </c>
      <c r="O836" s="2">
        <v>-3.0999999999999999E-3</v>
      </c>
      <c r="P836" s="2">
        <v>1.6000000000000001E-3</v>
      </c>
      <c r="Q836" t="s">
        <v>18</v>
      </c>
      <c r="S836" t="str">
        <f t="shared" si="69"/>
        <v>Loss</v>
      </c>
      <c r="T836">
        <f t="shared" si="70"/>
        <v>2019</v>
      </c>
      <c r="U836" t="str">
        <f t="shared" si="71"/>
        <v>Jul</v>
      </c>
      <c r="V836" t="str">
        <f t="shared" si="72"/>
        <v>QTR3</v>
      </c>
      <c r="W836" t="str">
        <f t="shared" si="73"/>
        <v>2019-QTR3</v>
      </c>
    </row>
    <row r="837" spans="1:23" x14ac:dyDescent="0.35">
      <c r="A837" t="s">
        <v>89</v>
      </c>
      <c r="B837" t="s">
        <v>17</v>
      </c>
      <c r="C837" s="5">
        <v>43663.5625</v>
      </c>
      <c r="D837">
        <v>128.05000000000001</v>
      </c>
      <c r="E837" s="1">
        <v>43663.635416666664</v>
      </c>
      <c r="F837">
        <v>128.94999999999999</v>
      </c>
      <c r="G837" s="2">
        <v>7.0000000000000001E-3</v>
      </c>
      <c r="H837">
        <v>3326.2</v>
      </c>
      <c r="I837" s="2">
        <v>6.6E-3</v>
      </c>
      <c r="J837">
        <v>3918</v>
      </c>
      <c r="K837">
        <v>501699.91</v>
      </c>
      <c r="L837">
        <v>902488.75</v>
      </c>
      <c r="M837">
        <v>8</v>
      </c>
      <c r="N837">
        <v>415.77</v>
      </c>
      <c r="O837" s="2">
        <v>-3.8999999999999998E-3</v>
      </c>
      <c r="P837" s="2">
        <v>1.29E-2</v>
      </c>
      <c r="Q837" t="s">
        <v>18</v>
      </c>
      <c r="S837" t="str">
        <f t="shared" si="69"/>
        <v>Profit</v>
      </c>
      <c r="T837">
        <f t="shared" si="70"/>
        <v>2019</v>
      </c>
      <c r="U837" t="str">
        <f t="shared" si="71"/>
        <v>Jul</v>
      </c>
      <c r="V837" t="str">
        <f t="shared" si="72"/>
        <v>QTR3</v>
      </c>
      <c r="W837" t="str">
        <f t="shared" si="73"/>
        <v>2019-QTR3</v>
      </c>
    </row>
    <row r="838" spans="1:23" x14ac:dyDescent="0.35">
      <c r="A838" t="s">
        <v>92</v>
      </c>
      <c r="B838" t="s">
        <v>67</v>
      </c>
      <c r="C838" s="5">
        <v>43664.40625</v>
      </c>
      <c r="D838">
        <v>132.6</v>
      </c>
      <c r="E838" s="1">
        <v>43664.427083333336</v>
      </c>
      <c r="F838">
        <v>133.25</v>
      </c>
      <c r="G838" s="2">
        <v>4.8999999999999998E-3</v>
      </c>
      <c r="H838">
        <v>-2653.75</v>
      </c>
      <c r="I838" s="2">
        <v>-5.3E-3</v>
      </c>
      <c r="J838">
        <v>3775</v>
      </c>
      <c r="K838">
        <v>500565.03</v>
      </c>
      <c r="L838">
        <v>899835</v>
      </c>
      <c r="M838">
        <v>3</v>
      </c>
      <c r="N838">
        <v>-884.58</v>
      </c>
      <c r="O838" s="2">
        <v>-4.8999999999999998E-3</v>
      </c>
      <c r="P838" s="2">
        <v>6.7999999999999996E-3</v>
      </c>
      <c r="Q838" t="s">
        <v>18</v>
      </c>
      <c r="S838" t="str">
        <f t="shared" si="69"/>
        <v>Loss</v>
      </c>
      <c r="T838">
        <f t="shared" si="70"/>
        <v>2019</v>
      </c>
      <c r="U838" t="str">
        <f t="shared" si="71"/>
        <v>Jul</v>
      </c>
      <c r="V838" t="str">
        <f t="shared" si="72"/>
        <v>QTR3</v>
      </c>
      <c r="W838" t="str">
        <f t="shared" si="73"/>
        <v>2019-QTR3</v>
      </c>
    </row>
    <row r="839" spans="1:23" x14ac:dyDescent="0.35">
      <c r="A839" t="s">
        <v>126</v>
      </c>
      <c r="B839" t="s">
        <v>67</v>
      </c>
      <c r="C839" s="5">
        <v>43664.416666666664</v>
      </c>
      <c r="D839">
        <v>81.099999999999994</v>
      </c>
      <c r="E839" s="1">
        <v>43664.635416666664</v>
      </c>
      <c r="F839">
        <v>78.400000000000006</v>
      </c>
      <c r="G839" s="2">
        <v>-3.3300000000000003E-2</v>
      </c>
      <c r="H839">
        <v>16467.099999999999</v>
      </c>
      <c r="I839" s="2">
        <v>3.2899999999999999E-2</v>
      </c>
      <c r="J839">
        <v>6173</v>
      </c>
      <c r="K839">
        <v>500630.28</v>
      </c>
      <c r="L839">
        <v>916302.1</v>
      </c>
      <c r="M839">
        <v>22</v>
      </c>
      <c r="N839">
        <v>748.5</v>
      </c>
      <c r="O839" s="2">
        <v>-1.8E-3</v>
      </c>
      <c r="P839" s="2">
        <v>4.1300000000000003E-2</v>
      </c>
      <c r="Q839" t="s">
        <v>18</v>
      </c>
      <c r="S839" t="str">
        <f t="shared" si="69"/>
        <v>Profit</v>
      </c>
      <c r="T839">
        <f t="shared" si="70"/>
        <v>2019</v>
      </c>
      <c r="U839" t="str">
        <f t="shared" si="71"/>
        <v>Jul</v>
      </c>
      <c r="V839" t="str">
        <f t="shared" si="72"/>
        <v>QTR3</v>
      </c>
      <c r="W839" t="str">
        <f t="shared" si="73"/>
        <v>2019-QTR3</v>
      </c>
    </row>
    <row r="840" spans="1:23" x14ac:dyDescent="0.35">
      <c r="A840" t="s">
        <v>107</v>
      </c>
      <c r="B840" t="s">
        <v>67</v>
      </c>
      <c r="C840" s="5">
        <v>43664.416666666664</v>
      </c>
      <c r="D840">
        <v>548.6</v>
      </c>
      <c r="E840" s="1">
        <v>43664.635416666664</v>
      </c>
      <c r="F840">
        <v>535.75</v>
      </c>
      <c r="G840" s="2">
        <v>-2.3400000000000001E-2</v>
      </c>
      <c r="H840">
        <v>11454.95</v>
      </c>
      <c r="I840" s="2">
        <v>2.3E-2</v>
      </c>
      <c r="J840">
        <v>907</v>
      </c>
      <c r="K840">
        <v>497580.19</v>
      </c>
      <c r="L840">
        <v>927757.05</v>
      </c>
      <c r="M840">
        <v>22</v>
      </c>
      <c r="N840">
        <v>520.67999999999995</v>
      </c>
      <c r="O840" s="2">
        <v>-5.4000000000000003E-3</v>
      </c>
      <c r="P840" s="2">
        <v>3.6600000000000001E-2</v>
      </c>
      <c r="Q840" t="s">
        <v>18</v>
      </c>
      <c r="S840" t="str">
        <f t="shared" si="69"/>
        <v>Profit</v>
      </c>
      <c r="T840">
        <f t="shared" si="70"/>
        <v>2019</v>
      </c>
      <c r="U840" t="str">
        <f t="shared" si="71"/>
        <v>Jul</v>
      </c>
      <c r="V840" t="str">
        <f t="shared" si="72"/>
        <v>QTR3</v>
      </c>
      <c r="W840" t="str">
        <f t="shared" si="73"/>
        <v>2019-QTR3</v>
      </c>
    </row>
    <row r="841" spans="1:23" x14ac:dyDescent="0.35">
      <c r="A841" t="s">
        <v>120</v>
      </c>
      <c r="B841" t="s">
        <v>67</v>
      </c>
      <c r="C841" s="5">
        <v>43664.427083333336</v>
      </c>
      <c r="D841">
        <v>101.55</v>
      </c>
      <c r="E841" s="1">
        <v>43664.635416666664</v>
      </c>
      <c r="F841">
        <v>99.25</v>
      </c>
      <c r="G841" s="2">
        <v>-2.2599999999999999E-2</v>
      </c>
      <c r="H841">
        <v>11090.7</v>
      </c>
      <c r="I841" s="2">
        <v>2.2200000000000001E-2</v>
      </c>
      <c r="J841">
        <v>4909</v>
      </c>
      <c r="K841">
        <v>498508.97</v>
      </c>
      <c r="L841">
        <v>938847.75</v>
      </c>
      <c r="M841">
        <v>21</v>
      </c>
      <c r="N841">
        <v>528.13</v>
      </c>
      <c r="O841" s="2">
        <v>-5.8999999999999999E-3</v>
      </c>
      <c r="P841" s="2">
        <v>2.76E-2</v>
      </c>
      <c r="Q841" t="s">
        <v>18</v>
      </c>
      <c r="S841" t="str">
        <f t="shared" si="69"/>
        <v>Profit</v>
      </c>
      <c r="T841">
        <f t="shared" si="70"/>
        <v>2019</v>
      </c>
      <c r="U841" t="str">
        <f t="shared" si="71"/>
        <v>Jul</v>
      </c>
      <c r="V841" t="str">
        <f t="shared" si="72"/>
        <v>QTR3</v>
      </c>
      <c r="W841" t="str">
        <f t="shared" si="73"/>
        <v>2019-QTR3</v>
      </c>
    </row>
    <row r="842" spans="1:23" x14ac:dyDescent="0.35">
      <c r="A842" t="s">
        <v>167</v>
      </c>
      <c r="B842" t="s">
        <v>67</v>
      </c>
      <c r="C842" s="5">
        <v>43664.4375</v>
      </c>
      <c r="D842">
        <v>107.3</v>
      </c>
      <c r="E842" s="1">
        <v>43664.635416666664</v>
      </c>
      <c r="F842">
        <v>105.65</v>
      </c>
      <c r="G842" s="2">
        <v>-1.54E-2</v>
      </c>
      <c r="H842">
        <v>7474.15</v>
      </c>
      <c r="I842" s="2">
        <v>1.4999999999999999E-2</v>
      </c>
      <c r="J842">
        <v>4651</v>
      </c>
      <c r="K842">
        <v>499052.31</v>
      </c>
      <c r="L842">
        <v>946321.9</v>
      </c>
      <c r="M842">
        <v>20</v>
      </c>
      <c r="N842">
        <v>373.71</v>
      </c>
      <c r="O842" s="2">
        <v>-2.8E-3</v>
      </c>
      <c r="P842" s="2">
        <v>2.0500000000000001E-2</v>
      </c>
      <c r="Q842" t="s">
        <v>18</v>
      </c>
      <c r="S842" t="str">
        <f t="shared" si="69"/>
        <v>Profit</v>
      </c>
      <c r="T842">
        <f t="shared" si="70"/>
        <v>2019</v>
      </c>
      <c r="U842" t="str">
        <f t="shared" si="71"/>
        <v>Jul</v>
      </c>
      <c r="V842" t="str">
        <f t="shared" si="72"/>
        <v>QTR3</v>
      </c>
      <c r="W842" t="str">
        <f t="shared" si="73"/>
        <v>2019-QTR3</v>
      </c>
    </row>
    <row r="843" spans="1:23" x14ac:dyDescent="0.35">
      <c r="A843" t="s">
        <v>100</v>
      </c>
      <c r="B843" t="s">
        <v>67</v>
      </c>
      <c r="C843" s="5">
        <v>43665.416666666664</v>
      </c>
      <c r="D843">
        <v>46.15</v>
      </c>
      <c r="E843" s="1">
        <v>43665.4375</v>
      </c>
      <c r="F843">
        <v>46.15</v>
      </c>
      <c r="G843" s="2">
        <v>0</v>
      </c>
      <c r="H843">
        <v>-200</v>
      </c>
      <c r="I843" s="2">
        <v>-4.0000000000000002E-4</v>
      </c>
      <c r="J843">
        <v>10799</v>
      </c>
      <c r="K843">
        <v>498373.88</v>
      </c>
      <c r="L843">
        <v>946121.9</v>
      </c>
      <c r="M843">
        <v>3</v>
      </c>
      <c r="N843">
        <v>-66.67</v>
      </c>
      <c r="O843" s="2">
        <v>-3.3E-3</v>
      </c>
      <c r="P843" s="2">
        <v>5.4000000000000003E-3</v>
      </c>
      <c r="Q843" t="s">
        <v>18</v>
      </c>
      <c r="S843" t="str">
        <f t="shared" si="69"/>
        <v>Loss</v>
      </c>
      <c r="T843">
        <f t="shared" si="70"/>
        <v>2019</v>
      </c>
      <c r="U843" t="str">
        <f t="shared" si="71"/>
        <v>Jul</v>
      </c>
      <c r="V843" t="str">
        <f t="shared" si="72"/>
        <v>QTR3</v>
      </c>
      <c r="W843" t="str">
        <f t="shared" si="73"/>
        <v>2019-QTR3</v>
      </c>
    </row>
    <row r="844" spans="1:23" x14ac:dyDescent="0.35">
      <c r="A844" t="s">
        <v>91</v>
      </c>
      <c r="B844" t="s">
        <v>67</v>
      </c>
      <c r="C844" s="5">
        <v>43665.416666666664</v>
      </c>
      <c r="D844">
        <v>61</v>
      </c>
      <c r="E844" s="1">
        <v>43665.4375</v>
      </c>
      <c r="F844">
        <v>61.7</v>
      </c>
      <c r="G844" s="2">
        <v>1.15E-2</v>
      </c>
      <c r="H844">
        <v>-5891</v>
      </c>
      <c r="I844" s="2">
        <v>-1.1900000000000001E-2</v>
      </c>
      <c r="J844">
        <v>8130</v>
      </c>
      <c r="K844">
        <v>495930</v>
      </c>
      <c r="L844">
        <v>940230.9</v>
      </c>
      <c r="M844">
        <v>3</v>
      </c>
      <c r="N844">
        <v>-1963.67</v>
      </c>
      <c r="O844" s="2">
        <v>-1.15E-2</v>
      </c>
      <c r="P844" s="2">
        <v>4.8999999999999998E-3</v>
      </c>
      <c r="Q844" t="s">
        <v>18</v>
      </c>
      <c r="S844" t="str">
        <f t="shared" si="69"/>
        <v>Loss</v>
      </c>
      <c r="T844">
        <f t="shared" si="70"/>
        <v>2019</v>
      </c>
      <c r="U844" t="str">
        <f t="shared" si="71"/>
        <v>Jul</v>
      </c>
      <c r="V844" t="str">
        <f t="shared" si="72"/>
        <v>QTR3</v>
      </c>
      <c r="W844" t="str">
        <f t="shared" si="73"/>
        <v>2019-QTR3</v>
      </c>
    </row>
    <row r="845" spans="1:23" x14ac:dyDescent="0.35">
      <c r="A845" t="s">
        <v>134</v>
      </c>
      <c r="B845" t="s">
        <v>67</v>
      </c>
      <c r="C845" s="5">
        <v>43665.416666666664</v>
      </c>
      <c r="D845">
        <v>189.45</v>
      </c>
      <c r="E845" s="1">
        <v>43665.4375</v>
      </c>
      <c r="F845">
        <v>192.05</v>
      </c>
      <c r="G845" s="2">
        <v>1.37E-2</v>
      </c>
      <c r="H845">
        <v>-7053.6</v>
      </c>
      <c r="I845" s="2">
        <v>-1.41E-2</v>
      </c>
      <c r="J845">
        <v>2636</v>
      </c>
      <c r="K845">
        <v>499390.19</v>
      </c>
      <c r="L845">
        <v>933177.3</v>
      </c>
      <c r="M845">
        <v>3</v>
      </c>
      <c r="N845">
        <v>-2351.1999999999998</v>
      </c>
      <c r="O845" s="2">
        <v>-1.37E-2</v>
      </c>
      <c r="P845" s="2">
        <v>8.3999999999999995E-3</v>
      </c>
      <c r="Q845" t="s">
        <v>18</v>
      </c>
      <c r="S845" t="str">
        <f t="shared" si="69"/>
        <v>Loss</v>
      </c>
      <c r="T845">
        <f t="shared" si="70"/>
        <v>2019</v>
      </c>
      <c r="U845" t="str">
        <f t="shared" si="71"/>
        <v>Jul</v>
      </c>
      <c r="V845" t="str">
        <f t="shared" si="72"/>
        <v>QTR3</v>
      </c>
      <c r="W845" t="str">
        <f t="shared" si="73"/>
        <v>2019-QTR3</v>
      </c>
    </row>
    <row r="846" spans="1:23" x14ac:dyDescent="0.35">
      <c r="A846" t="s">
        <v>181</v>
      </c>
      <c r="B846" t="s">
        <v>67</v>
      </c>
      <c r="C846" s="5">
        <v>43665.416666666664</v>
      </c>
      <c r="D846">
        <v>403.9</v>
      </c>
      <c r="E846" s="1">
        <v>43665.4375</v>
      </c>
      <c r="F846">
        <v>403.9</v>
      </c>
      <c r="G846" s="2">
        <v>0</v>
      </c>
      <c r="H846">
        <v>-200</v>
      </c>
      <c r="I846" s="2">
        <v>-4.0000000000000002E-4</v>
      </c>
      <c r="J846">
        <v>1231</v>
      </c>
      <c r="K846">
        <v>497200.91</v>
      </c>
      <c r="L846">
        <v>932977.3</v>
      </c>
      <c r="M846">
        <v>3</v>
      </c>
      <c r="N846">
        <v>-66.67</v>
      </c>
      <c r="O846" s="2">
        <v>-5.4000000000000003E-3</v>
      </c>
      <c r="P846" s="2">
        <v>8.8000000000000005E-3</v>
      </c>
      <c r="Q846" t="s">
        <v>18</v>
      </c>
      <c r="S846" t="str">
        <f t="shared" si="69"/>
        <v>Loss</v>
      </c>
      <c r="T846">
        <f t="shared" si="70"/>
        <v>2019</v>
      </c>
      <c r="U846" t="str">
        <f t="shared" si="71"/>
        <v>Jul</v>
      </c>
      <c r="V846" t="str">
        <f t="shared" si="72"/>
        <v>QTR3</v>
      </c>
      <c r="W846" t="str">
        <f t="shared" si="73"/>
        <v>2019-QTR3</v>
      </c>
    </row>
    <row r="847" spans="1:23" x14ac:dyDescent="0.35">
      <c r="A847" t="s">
        <v>97</v>
      </c>
      <c r="B847" t="s">
        <v>67</v>
      </c>
      <c r="C847" s="5">
        <v>43665.4375</v>
      </c>
      <c r="D847">
        <v>415.4</v>
      </c>
      <c r="E847" s="1">
        <v>43665.489583333336</v>
      </c>
      <c r="F847">
        <v>414.15</v>
      </c>
      <c r="G847" s="2">
        <v>-3.0000000000000001E-3</v>
      </c>
      <c r="H847">
        <v>1302.5</v>
      </c>
      <c r="I847" s="2">
        <v>2.5999999999999999E-3</v>
      </c>
      <c r="J847">
        <v>1202</v>
      </c>
      <c r="K847">
        <v>499310.78</v>
      </c>
      <c r="L847">
        <v>934279.8</v>
      </c>
      <c r="M847">
        <v>6</v>
      </c>
      <c r="N847">
        <v>217.08</v>
      </c>
      <c r="O847" s="2">
        <v>-7.4999999999999997E-3</v>
      </c>
      <c r="P847" s="2">
        <v>1.0999999999999999E-2</v>
      </c>
      <c r="Q847" t="s">
        <v>18</v>
      </c>
      <c r="S847" t="str">
        <f t="shared" si="69"/>
        <v>Profit</v>
      </c>
      <c r="T847">
        <f t="shared" si="70"/>
        <v>2019</v>
      </c>
      <c r="U847" t="str">
        <f t="shared" si="71"/>
        <v>Jul</v>
      </c>
      <c r="V847" t="str">
        <f t="shared" si="72"/>
        <v>QTR3</v>
      </c>
      <c r="W847" t="str">
        <f t="shared" si="73"/>
        <v>2019-QTR3</v>
      </c>
    </row>
    <row r="848" spans="1:23" x14ac:dyDescent="0.35">
      <c r="A848" t="s">
        <v>194</v>
      </c>
      <c r="B848" t="s">
        <v>67</v>
      </c>
      <c r="C848" s="5">
        <v>43665.458333333336</v>
      </c>
      <c r="D848">
        <v>247.6</v>
      </c>
      <c r="E848" s="1">
        <v>43665.614583333336</v>
      </c>
      <c r="F848">
        <v>249.8</v>
      </c>
      <c r="G848" s="2">
        <v>8.8999999999999999E-3</v>
      </c>
      <c r="H848">
        <v>-4584.6000000000004</v>
      </c>
      <c r="I848" s="2">
        <v>-9.2999999999999992E-3</v>
      </c>
      <c r="J848">
        <v>1993</v>
      </c>
      <c r="K848">
        <v>493466.81</v>
      </c>
      <c r="L848">
        <v>929695.2</v>
      </c>
      <c r="M848">
        <v>16</v>
      </c>
      <c r="N848">
        <v>-286.54000000000002</v>
      </c>
      <c r="O848" s="2">
        <v>-1.3299999999999999E-2</v>
      </c>
      <c r="P848" s="2">
        <v>6.4999999999999997E-3</v>
      </c>
      <c r="Q848" t="s">
        <v>18</v>
      </c>
      <c r="S848" t="str">
        <f t="shared" si="69"/>
        <v>Loss</v>
      </c>
      <c r="T848">
        <f t="shared" si="70"/>
        <v>2019</v>
      </c>
      <c r="U848" t="str">
        <f t="shared" si="71"/>
        <v>Jul</v>
      </c>
      <c r="V848" t="str">
        <f t="shared" si="72"/>
        <v>QTR3</v>
      </c>
      <c r="W848" t="str">
        <f t="shared" si="73"/>
        <v>2019-QTR3</v>
      </c>
    </row>
    <row r="849" spans="1:23" x14ac:dyDescent="0.35">
      <c r="A849" t="s">
        <v>71</v>
      </c>
      <c r="B849" t="s">
        <v>17</v>
      </c>
      <c r="C849" s="5">
        <v>43665.458333333336</v>
      </c>
      <c r="D849">
        <v>115.9</v>
      </c>
      <c r="E849" s="1">
        <v>43665.625</v>
      </c>
      <c r="F849">
        <v>115.05</v>
      </c>
      <c r="G849" s="2">
        <v>-7.3000000000000001E-3</v>
      </c>
      <c r="H849">
        <v>-3870.3</v>
      </c>
      <c r="I849" s="2">
        <v>-7.7000000000000002E-3</v>
      </c>
      <c r="J849">
        <v>4318</v>
      </c>
      <c r="K849">
        <v>500456.22</v>
      </c>
      <c r="L849">
        <v>925824.9</v>
      </c>
      <c r="M849">
        <v>17</v>
      </c>
      <c r="N849">
        <v>-227.66</v>
      </c>
      <c r="O849" s="2">
        <v>-7.3000000000000001E-3</v>
      </c>
      <c r="P849" s="2">
        <v>1.2500000000000001E-2</v>
      </c>
      <c r="Q849" t="s">
        <v>18</v>
      </c>
      <c r="S849" t="str">
        <f t="shared" si="69"/>
        <v>Loss</v>
      </c>
      <c r="T849">
        <f t="shared" si="70"/>
        <v>2019</v>
      </c>
      <c r="U849" t="str">
        <f t="shared" si="71"/>
        <v>Jul</v>
      </c>
      <c r="V849" t="str">
        <f t="shared" si="72"/>
        <v>QTR3</v>
      </c>
      <c r="W849" t="str">
        <f t="shared" si="73"/>
        <v>2019-QTR3</v>
      </c>
    </row>
    <row r="850" spans="1:23" x14ac:dyDescent="0.35">
      <c r="A850" t="s">
        <v>182</v>
      </c>
      <c r="B850" t="s">
        <v>67</v>
      </c>
      <c r="C850" s="5">
        <v>43665.447916666664</v>
      </c>
      <c r="D850">
        <v>788.4</v>
      </c>
      <c r="E850" s="1">
        <v>43665.635416666664</v>
      </c>
      <c r="F850">
        <v>786.6</v>
      </c>
      <c r="G850" s="2">
        <v>-2.3E-3</v>
      </c>
      <c r="H850">
        <v>941.2</v>
      </c>
      <c r="I850" s="2">
        <v>1.9E-3</v>
      </c>
      <c r="J850">
        <v>634</v>
      </c>
      <c r="K850">
        <v>499845.63</v>
      </c>
      <c r="L850">
        <v>926766.1</v>
      </c>
      <c r="M850">
        <v>19</v>
      </c>
      <c r="N850">
        <v>49.54</v>
      </c>
      <c r="O850" s="2">
        <v>-1.9E-3</v>
      </c>
      <c r="P850" s="2">
        <v>6.7000000000000002E-3</v>
      </c>
      <c r="Q850" t="s">
        <v>18</v>
      </c>
      <c r="S850" t="str">
        <f t="shared" si="69"/>
        <v>Profit</v>
      </c>
      <c r="T850">
        <f t="shared" si="70"/>
        <v>2019</v>
      </c>
      <c r="U850" t="str">
        <f t="shared" si="71"/>
        <v>Jul</v>
      </c>
      <c r="V850" t="str">
        <f t="shared" si="72"/>
        <v>QTR3</v>
      </c>
      <c r="W850" t="str">
        <f t="shared" si="73"/>
        <v>2019-QTR3</v>
      </c>
    </row>
    <row r="851" spans="1:23" x14ac:dyDescent="0.35">
      <c r="A851" t="s">
        <v>134</v>
      </c>
      <c r="B851" t="s">
        <v>67</v>
      </c>
      <c r="C851" s="5">
        <v>43665.489583333336</v>
      </c>
      <c r="D851">
        <v>189.25</v>
      </c>
      <c r="E851" s="1">
        <v>43665.635416666664</v>
      </c>
      <c r="F851">
        <v>188</v>
      </c>
      <c r="G851" s="2">
        <v>-6.6E-3</v>
      </c>
      <c r="H851">
        <v>3103.75</v>
      </c>
      <c r="I851" s="2">
        <v>6.1999999999999998E-3</v>
      </c>
      <c r="J851">
        <v>2643</v>
      </c>
      <c r="K851">
        <v>500187.75</v>
      </c>
      <c r="L851">
        <v>929869.85</v>
      </c>
      <c r="M851">
        <v>15</v>
      </c>
      <c r="N851">
        <v>206.92</v>
      </c>
      <c r="O851" s="2">
        <v>-2.8999999999999998E-3</v>
      </c>
      <c r="P851" s="2">
        <v>1.72E-2</v>
      </c>
      <c r="Q851" t="s">
        <v>18</v>
      </c>
      <c r="S851" t="str">
        <f t="shared" si="69"/>
        <v>Profit</v>
      </c>
      <c r="T851">
        <f t="shared" si="70"/>
        <v>2019</v>
      </c>
      <c r="U851" t="str">
        <f t="shared" si="71"/>
        <v>Jul</v>
      </c>
      <c r="V851" t="str">
        <f t="shared" si="72"/>
        <v>QTR3</v>
      </c>
      <c r="W851" t="str">
        <f t="shared" si="73"/>
        <v>2019-QTR3</v>
      </c>
    </row>
    <row r="852" spans="1:23" x14ac:dyDescent="0.35">
      <c r="A852" t="s">
        <v>110</v>
      </c>
      <c r="B852" t="s">
        <v>67</v>
      </c>
      <c r="C852" s="5">
        <v>43665.614583333336</v>
      </c>
      <c r="D852">
        <v>172.65</v>
      </c>
      <c r="E852" s="1">
        <v>43665.635416666664</v>
      </c>
      <c r="F852">
        <v>171.85</v>
      </c>
      <c r="G852" s="2">
        <v>-4.5999999999999999E-3</v>
      </c>
      <c r="H852">
        <v>2114.4</v>
      </c>
      <c r="I852" s="2">
        <v>4.1999999999999997E-3</v>
      </c>
      <c r="J852">
        <v>2893</v>
      </c>
      <c r="K852">
        <v>499476.44</v>
      </c>
      <c r="L852">
        <v>931984.25</v>
      </c>
      <c r="M852">
        <v>3</v>
      </c>
      <c r="N852">
        <v>704.8</v>
      </c>
      <c r="O852" s="2">
        <v>-2.3E-3</v>
      </c>
      <c r="P852" s="2">
        <v>4.8999999999999998E-3</v>
      </c>
      <c r="Q852" t="s">
        <v>18</v>
      </c>
      <c r="S852" t="str">
        <f t="shared" si="69"/>
        <v>Profit</v>
      </c>
      <c r="T852">
        <f t="shared" si="70"/>
        <v>2019</v>
      </c>
      <c r="U852" t="str">
        <f t="shared" si="71"/>
        <v>Jul</v>
      </c>
      <c r="V852" t="str">
        <f t="shared" si="72"/>
        <v>QTR3</v>
      </c>
      <c r="W852" t="str">
        <f t="shared" si="73"/>
        <v>2019-QTR3</v>
      </c>
    </row>
    <row r="853" spans="1:23" x14ac:dyDescent="0.35">
      <c r="A853" t="s">
        <v>83</v>
      </c>
      <c r="B853" t="s">
        <v>67</v>
      </c>
      <c r="C853" s="5">
        <v>43668.40625</v>
      </c>
      <c r="D853">
        <v>115.75</v>
      </c>
      <c r="E853" s="1">
        <v>43668.416666666664</v>
      </c>
      <c r="F853">
        <v>117.95</v>
      </c>
      <c r="G853" s="2">
        <v>1.9E-2</v>
      </c>
      <c r="H853">
        <v>-9719.4</v>
      </c>
      <c r="I853" s="2">
        <v>-1.9400000000000001E-2</v>
      </c>
      <c r="J853">
        <v>4327</v>
      </c>
      <c r="K853">
        <v>500850.25</v>
      </c>
      <c r="L853">
        <v>922264.85</v>
      </c>
      <c r="M853">
        <v>2</v>
      </c>
      <c r="N853">
        <v>-4859.7</v>
      </c>
      <c r="O853" s="2">
        <v>-2.29E-2</v>
      </c>
      <c r="P853" s="2">
        <v>1.6999999999999999E-3</v>
      </c>
      <c r="Q853" t="s">
        <v>18</v>
      </c>
      <c r="S853" t="str">
        <f t="shared" si="69"/>
        <v>Loss</v>
      </c>
      <c r="T853">
        <f t="shared" si="70"/>
        <v>2019</v>
      </c>
      <c r="U853" t="str">
        <f t="shared" si="71"/>
        <v>Jul</v>
      </c>
      <c r="V853" t="str">
        <f t="shared" si="72"/>
        <v>QTR3</v>
      </c>
      <c r="W853" t="str">
        <f t="shared" si="73"/>
        <v>2019-QTR3</v>
      </c>
    </row>
    <row r="854" spans="1:23" x14ac:dyDescent="0.35">
      <c r="A854" t="s">
        <v>96</v>
      </c>
      <c r="B854" t="s">
        <v>67</v>
      </c>
      <c r="C854" s="5">
        <v>43668.40625</v>
      </c>
      <c r="D854">
        <v>406.85</v>
      </c>
      <c r="E854" s="1">
        <v>43668.416666666664</v>
      </c>
      <c r="F854">
        <v>409.6</v>
      </c>
      <c r="G854" s="2">
        <v>6.7999999999999996E-3</v>
      </c>
      <c r="H854">
        <v>-3568.75</v>
      </c>
      <c r="I854" s="2">
        <v>-7.1999999999999998E-3</v>
      </c>
      <c r="J854">
        <v>1225</v>
      </c>
      <c r="K854">
        <v>498391.25</v>
      </c>
      <c r="L854">
        <v>918696.1</v>
      </c>
      <c r="M854">
        <v>2</v>
      </c>
      <c r="N854">
        <v>-1784.38</v>
      </c>
      <c r="O854" s="2">
        <v>-6.7999999999999996E-3</v>
      </c>
      <c r="P854" s="2">
        <v>1.1999999999999999E-3</v>
      </c>
      <c r="Q854" t="s">
        <v>18</v>
      </c>
      <c r="S854" t="str">
        <f t="shared" si="69"/>
        <v>Loss</v>
      </c>
      <c r="T854">
        <f t="shared" si="70"/>
        <v>2019</v>
      </c>
      <c r="U854" t="str">
        <f t="shared" si="71"/>
        <v>Jul</v>
      </c>
      <c r="V854" t="str">
        <f t="shared" si="72"/>
        <v>QTR3</v>
      </c>
      <c r="W854" t="str">
        <f t="shared" si="73"/>
        <v>2019-QTR3</v>
      </c>
    </row>
    <row r="855" spans="1:23" x14ac:dyDescent="0.35">
      <c r="A855" t="s">
        <v>78</v>
      </c>
      <c r="B855" t="s">
        <v>67</v>
      </c>
      <c r="C855" s="5">
        <v>43668.416666666664</v>
      </c>
      <c r="D855">
        <v>39.549999999999997</v>
      </c>
      <c r="E855" s="1">
        <v>43668.427083333336</v>
      </c>
      <c r="F855">
        <v>39.75</v>
      </c>
      <c r="G855" s="2">
        <v>5.1000000000000004E-3</v>
      </c>
      <c r="H855">
        <v>-2722</v>
      </c>
      <c r="I855" s="2">
        <v>-5.4999999999999997E-3</v>
      </c>
      <c r="J855">
        <v>12610</v>
      </c>
      <c r="K855">
        <v>498725.5</v>
      </c>
      <c r="L855">
        <v>915974.1</v>
      </c>
      <c r="M855">
        <v>2</v>
      </c>
      <c r="N855">
        <v>-1361</v>
      </c>
      <c r="O855" s="2">
        <v>-5.1000000000000004E-3</v>
      </c>
      <c r="P855" s="2">
        <v>3.8E-3</v>
      </c>
      <c r="Q855" t="s">
        <v>18</v>
      </c>
      <c r="S855" t="str">
        <f t="shared" si="69"/>
        <v>Loss</v>
      </c>
      <c r="T855">
        <f t="shared" si="70"/>
        <v>2019</v>
      </c>
      <c r="U855" t="str">
        <f t="shared" si="71"/>
        <v>Jul</v>
      </c>
      <c r="V855" t="str">
        <f t="shared" si="72"/>
        <v>QTR3</v>
      </c>
      <c r="W855" t="str">
        <f t="shared" si="73"/>
        <v>2019-QTR3</v>
      </c>
    </row>
    <row r="856" spans="1:23" x14ac:dyDescent="0.35">
      <c r="A856" t="s">
        <v>204</v>
      </c>
      <c r="B856" t="s">
        <v>67</v>
      </c>
      <c r="C856" s="5">
        <v>43668.416666666664</v>
      </c>
      <c r="D856">
        <v>692.95</v>
      </c>
      <c r="E856" s="1">
        <v>43668.427083333336</v>
      </c>
      <c r="F856">
        <v>697.65</v>
      </c>
      <c r="G856" s="2">
        <v>6.7999999999999996E-3</v>
      </c>
      <c r="H856">
        <v>-3569.9</v>
      </c>
      <c r="I856" s="2">
        <v>-7.1999999999999998E-3</v>
      </c>
      <c r="J856">
        <v>717</v>
      </c>
      <c r="K856">
        <v>496845.16</v>
      </c>
      <c r="L856">
        <v>912404.2</v>
      </c>
      <c r="M856">
        <v>2</v>
      </c>
      <c r="N856">
        <v>-1784.95</v>
      </c>
      <c r="O856" s="2">
        <v>-6.7999999999999996E-3</v>
      </c>
      <c r="P856" s="2">
        <v>3.2000000000000002E-3</v>
      </c>
      <c r="Q856" t="s">
        <v>18</v>
      </c>
      <c r="S856" t="str">
        <f t="shared" si="69"/>
        <v>Loss</v>
      </c>
      <c r="T856">
        <f t="shared" si="70"/>
        <v>2019</v>
      </c>
      <c r="U856" t="str">
        <f t="shared" si="71"/>
        <v>Jul</v>
      </c>
      <c r="V856" t="str">
        <f t="shared" si="72"/>
        <v>QTR3</v>
      </c>
      <c r="W856" t="str">
        <f t="shared" si="73"/>
        <v>2019-QTR3</v>
      </c>
    </row>
    <row r="857" spans="1:23" x14ac:dyDescent="0.35">
      <c r="A857" t="s">
        <v>176</v>
      </c>
      <c r="B857" t="s">
        <v>67</v>
      </c>
      <c r="C857" s="5">
        <v>43668.40625</v>
      </c>
      <c r="D857">
        <v>265.25</v>
      </c>
      <c r="E857" s="1">
        <v>43668.46875</v>
      </c>
      <c r="F857">
        <v>266.60000000000002</v>
      </c>
      <c r="G857" s="2">
        <v>5.1000000000000004E-3</v>
      </c>
      <c r="H857">
        <v>-2739.35</v>
      </c>
      <c r="I857" s="2">
        <v>-5.4999999999999997E-3</v>
      </c>
      <c r="J857">
        <v>1881</v>
      </c>
      <c r="K857">
        <v>498935.25</v>
      </c>
      <c r="L857">
        <v>909664.85</v>
      </c>
      <c r="M857">
        <v>7</v>
      </c>
      <c r="N857">
        <v>-391.34</v>
      </c>
      <c r="O857" s="2">
        <v>-5.1000000000000004E-3</v>
      </c>
      <c r="P857" s="2">
        <v>1.6999999999999999E-3</v>
      </c>
      <c r="Q857" t="s">
        <v>18</v>
      </c>
      <c r="S857" t="str">
        <f t="shared" si="69"/>
        <v>Loss</v>
      </c>
      <c r="T857">
        <f t="shared" si="70"/>
        <v>2019</v>
      </c>
      <c r="U857" t="str">
        <f t="shared" si="71"/>
        <v>Jul</v>
      </c>
      <c r="V857" t="str">
        <f t="shared" si="72"/>
        <v>QTR3</v>
      </c>
      <c r="W857" t="str">
        <f t="shared" si="73"/>
        <v>2019-QTR3</v>
      </c>
    </row>
    <row r="858" spans="1:23" x14ac:dyDescent="0.35">
      <c r="A858" t="s">
        <v>65</v>
      </c>
      <c r="B858" t="s">
        <v>17</v>
      </c>
      <c r="C858" s="5">
        <v>43668.427083333336</v>
      </c>
      <c r="D858">
        <v>435</v>
      </c>
      <c r="E858" s="1">
        <v>43668.520833333336</v>
      </c>
      <c r="F858">
        <v>432.7</v>
      </c>
      <c r="G858" s="2">
        <v>-5.3E-3</v>
      </c>
      <c r="H858">
        <v>-2851.9</v>
      </c>
      <c r="I858" s="2">
        <v>-5.7000000000000002E-3</v>
      </c>
      <c r="J858">
        <v>1153</v>
      </c>
      <c r="K858">
        <v>501555</v>
      </c>
      <c r="L858">
        <v>906812.95</v>
      </c>
      <c r="M858">
        <v>10</v>
      </c>
      <c r="N858">
        <v>-285.19</v>
      </c>
      <c r="O858" s="2">
        <v>-5.3E-3</v>
      </c>
      <c r="P858" s="2">
        <v>2.07E-2</v>
      </c>
      <c r="Q858" t="s">
        <v>18</v>
      </c>
      <c r="S858" t="str">
        <f t="shared" si="69"/>
        <v>Loss</v>
      </c>
      <c r="T858">
        <f t="shared" si="70"/>
        <v>2019</v>
      </c>
      <c r="U858" t="str">
        <f t="shared" si="71"/>
        <v>Jul</v>
      </c>
      <c r="V858" t="str">
        <f t="shared" si="72"/>
        <v>QTR3</v>
      </c>
      <c r="W858" t="str">
        <f t="shared" si="73"/>
        <v>2019-QTR3</v>
      </c>
    </row>
    <row r="859" spans="1:23" x14ac:dyDescent="0.35">
      <c r="A859" t="s">
        <v>210</v>
      </c>
      <c r="B859" t="s">
        <v>67</v>
      </c>
      <c r="C859" s="5">
        <v>43668.520833333336</v>
      </c>
      <c r="D859">
        <v>762.15</v>
      </c>
      <c r="E859" s="1">
        <v>43668.541666666664</v>
      </c>
      <c r="F859">
        <v>765</v>
      </c>
      <c r="G859" s="2">
        <v>3.7000000000000002E-3</v>
      </c>
      <c r="H859">
        <v>-2066.75</v>
      </c>
      <c r="I859" s="2">
        <v>-4.1000000000000003E-3</v>
      </c>
      <c r="J859">
        <v>655</v>
      </c>
      <c r="K859">
        <v>499208.28</v>
      </c>
      <c r="L859">
        <v>904746.2</v>
      </c>
      <c r="M859">
        <v>3</v>
      </c>
      <c r="N859">
        <v>-688.92</v>
      </c>
      <c r="O859" s="2">
        <v>-3.7000000000000002E-3</v>
      </c>
      <c r="P859" s="2">
        <v>1E-3</v>
      </c>
      <c r="Q859" t="s">
        <v>18</v>
      </c>
      <c r="S859" t="str">
        <f t="shared" si="69"/>
        <v>Loss</v>
      </c>
      <c r="T859">
        <f t="shared" si="70"/>
        <v>2019</v>
      </c>
      <c r="U859" t="str">
        <f t="shared" si="71"/>
        <v>Jul</v>
      </c>
      <c r="V859" t="str">
        <f t="shared" si="72"/>
        <v>QTR3</v>
      </c>
      <c r="W859" t="str">
        <f t="shared" si="73"/>
        <v>2019-QTR3</v>
      </c>
    </row>
    <row r="860" spans="1:23" x14ac:dyDescent="0.35">
      <c r="A860" t="s">
        <v>130</v>
      </c>
      <c r="B860" t="s">
        <v>67</v>
      </c>
      <c r="C860" s="5">
        <v>43668.416666666664</v>
      </c>
      <c r="D860">
        <v>662</v>
      </c>
      <c r="E860" s="1">
        <v>43668.572916666664</v>
      </c>
      <c r="F860">
        <v>668.35</v>
      </c>
      <c r="G860" s="2">
        <v>9.5999999999999992E-3</v>
      </c>
      <c r="H860">
        <v>-4962.5</v>
      </c>
      <c r="I860" s="2">
        <v>-0.01</v>
      </c>
      <c r="J860">
        <v>750</v>
      </c>
      <c r="K860">
        <v>496500</v>
      </c>
      <c r="L860">
        <v>899783.7</v>
      </c>
      <c r="M860">
        <v>16</v>
      </c>
      <c r="N860">
        <v>-310.16000000000003</v>
      </c>
      <c r="O860" s="2">
        <v>-9.5999999999999992E-3</v>
      </c>
      <c r="P860" s="2">
        <v>1.18E-2</v>
      </c>
      <c r="Q860" t="s">
        <v>18</v>
      </c>
      <c r="S860" t="str">
        <f t="shared" si="69"/>
        <v>Loss</v>
      </c>
      <c r="T860">
        <f t="shared" si="70"/>
        <v>2019</v>
      </c>
      <c r="U860" t="str">
        <f t="shared" si="71"/>
        <v>Jul</v>
      </c>
      <c r="V860" t="str">
        <f t="shared" si="72"/>
        <v>QTR3</v>
      </c>
      <c r="W860" t="str">
        <f t="shared" si="73"/>
        <v>2019-QTR3</v>
      </c>
    </row>
    <row r="861" spans="1:23" x14ac:dyDescent="0.35">
      <c r="A861" t="s">
        <v>78</v>
      </c>
      <c r="B861" t="s">
        <v>67</v>
      </c>
      <c r="C861" s="5">
        <v>43668.46875</v>
      </c>
      <c r="D861">
        <v>39.549999999999997</v>
      </c>
      <c r="E861" s="1">
        <v>43668.572916666664</v>
      </c>
      <c r="F861">
        <v>39.75</v>
      </c>
      <c r="G861" s="2">
        <v>5.1000000000000004E-3</v>
      </c>
      <c r="H861">
        <v>-2722</v>
      </c>
      <c r="I861" s="2">
        <v>-5.4999999999999997E-3</v>
      </c>
      <c r="J861">
        <v>12610</v>
      </c>
      <c r="K861">
        <v>498725.5</v>
      </c>
      <c r="L861">
        <v>897061.7</v>
      </c>
      <c r="M861">
        <v>11</v>
      </c>
      <c r="N861">
        <v>-247.45</v>
      </c>
      <c r="O861" s="2">
        <v>-5.1000000000000004E-3</v>
      </c>
      <c r="P861" s="2">
        <v>1.2999999999999999E-3</v>
      </c>
      <c r="Q861" t="s">
        <v>18</v>
      </c>
      <c r="S861" t="str">
        <f t="shared" si="69"/>
        <v>Loss</v>
      </c>
      <c r="T861">
        <f t="shared" si="70"/>
        <v>2019</v>
      </c>
      <c r="U861" t="str">
        <f t="shared" si="71"/>
        <v>Jul</v>
      </c>
      <c r="V861" t="str">
        <f t="shared" si="72"/>
        <v>QTR3</v>
      </c>
      <c r="W861" t="str">
        <f t="shared" si="73"/>
        <v>2019-QTR3</v>
      </c>
    </row>
    <row r="862" spans="1:23" x14ac:dyDescent="0.35">
      <c r="A862" t="s">
        <v>159</v>
      </c>
      <c r="B862" t="s">
        <v>17</v>
      </c>
      <c r="C862" s="5">
        <v>43668.583333333336</v>
      </c>
      <c r="D862">
        <v>168.25</v>
      </c>
      <c r="E862" s="1">
        <v>43668.625</v>
      </c>
      <c r="F862">
        <v>167.05</v>
      </c>
      <c r="G862" s="2">
        <v>-7.1000000000000004E-3</v>
      </c>
      <c r="H862">
        <v>-3774.8</v>
      </c>
      <c r="I862" s="2">
        <v>-7.4999999999999997E-3</v>
      </c>
      <c r="J862">
        <v>2979</v>
      </c>
      <c r="K862">
        <v>501216.75</v>
      </c>
      <c r="L862">
        <v>893286.9</v>
      </c>
      <c r="M862">
        <v>5</v>
      </c>
      <c r="N862">
        <v>-754.96</v>
      </c>
      <c r="O862" s="2">
        <v>-7.1000000000000004E-3</v>
      </c>
      <c r="P862" s="2">
        <v>8.9999999999999998E-4</v>
      </c>
      <c r="Q862" t="s">
        <v>18</v>
      </c>
      <c r="S862" t="str">
        <f t="shared" si="69"/>
        <v>Loss</v>
      </c>
      <c r="T862">
        <f t="shared" si="70"/>
        <v>2019</v>
      </c>
      <c r="U862" t="str">
        <f t="shared" si="71"/>
        <v>Jul</v>
      </c>
      <c r="V862" t="str">
        <f t="shared" si="72"/>
        <v>QTR3</v>
      </c>
      <c r="W862" t="str">
        <f t="shared" si="73"/>
        <v>2019-QTR3</v>
      </c>
    </row>
    <row r="863" spans="1:23" x14ac:dyDescent="0.35">
      <c r="A863" t="s">
        <v>181</v>
      </c>
      <c r="B863" t="s">
        <v>67</v>
      </c>
      <c r="C863" s="5">
        <v>43668.427083333336</v>
      </c>
      <c r="D863">
        <v>388.7</v>
      </c>
      <c r="E863" s="1">
        <v>43668.635416666664</v>
      </c>
      <c r="F863">
        <v>381.4</v>
      </c>
      <c r="G863" s="2">
        <v>-1.8800000000000001E-2</v>
      </c>
      <c r="H863">
        <v>9158.6</v>
      </c>
      <c r="I863" s="2">
        <v>1.84E-2</v>
      </c>
      <c r="J863">
        <v>1282</v>
      </c>
      <c r="K863">
        <v>498313.41</v>
      </c>
      <c r="L863">
        <v>902445.5</v>
      </c>
      <c r="M863">
        <v>21</v>
      </c>
      <c r="N863">
        <v>436.12</v>
      </c>
      <c r="O863" s="2">
        <v>-3.5000000000000001E-3</v>
      </c>
      <c r="P863" s="2">
        <v>2.6100000000000002E-2</v>
      </c>
      <c r="Q863" t="s">
        <v>18</v>
      </c>
      <c r="S863" t="str">
        <f t="shared" si="69"/>
        <v>Profit</v>
      </c>
      <c r="T863">
        <f t="shared" si="70"/>
        <v>2019</v>
      </c>
      <c r="U863" t="str">
        <f t="shared" si="71"/>
        <v>Jul</v>
      </c>
      <c r="V863" t="str">
        <f t="shared" si="72"/>
        <v>QTR3</v>
      </c>
      <c r="W863" t="str">
        <f t="shared" si="73"/>
        <v>2019-QTR3</v>
      </c>
    </row>
    <row r="864" spans="1:23" x14ac:dyDescent="0.35">
      <c r="A864" t="s">
        <v>92</v>
      </c>
      <c r="B864" t="s">
        <v>67</v>
      </c>
      <c r="C864" s="5">
        <v>43668.541666666664</v>
      </c>
      <c r="D864">
        <v>119.15</v>
      </c>
      <c r="E864" s="1">
        <v>43668.635416666664</v>
      </c>
      <c r="F864">
        <v>120.8</v>
      </c>
      <c r="G864" s="2">
        <v>1.38E-2</v>
      </c>
      <c r="H864">
        <v>-7121.75</v>
      </c>
      <c r="I864" s="2">
        <v>-1.4200000000000001E-2</v>
      </c>
      <c r="J864">
        <v>4195</v>
      </c>
      <c r="K864">
        <v>499834.25</v>
      </c>
      <c r="L864">
        <v>895323.75</v>
      </c>
      <c r="M864">
        <v>10</v>
      </c>
      <c r="N864">
        <v>-712.17</v>
      </c>
      <c r="O864" s="2">
        <v>-2.5999999999999999E-2</v>
      </c>
      <c r="P864" s="2">
        <v>1.2999999999999999E-3</v>
      </c>
      <c r="Q864" t="s">
        <v>18</v>
      </c>
      <c r="S864" t="str">
        <f t="shared" si="69"/>
        <v>Loss</v>
      </c>
      <c r="T864">
        <f t="shared" si="70"/>
        <v>2019</v>
      </c>
      <c r="U864" t="str">
        <f t="shared" si="71"/>
        <v>Jul</v>
      </c>
      <c r="V864" t="str">
        <f t="shared" si="72"/>
        <v>QTR3</v>
      </c>
      <c r="W864" t="str">
        <f t="shared" si="73"/>
        <v>2019-QTR3</v>
      </c>
    </row>
    <row r="865" spans="1:23" x14ac:dyDescent="0.35">
      <c r="A865" t="s">
        <v>108</v>
      </c>
      <c r="B865" t="s">
        <v>17</v>
      </c>
      <c r="C865" s="5">
        <v>43668.572916666664</v>
      </c>
      <c r="D865">
        <v>75.150000000000006</v>
      </c>
      <c r="E865" s="1">
        <v>43668.635416666664</v>
      </c>
      <c r="F865">
        <v>76.099999999999994</v>
      </c>
      <c r="G865" s="2">
        <v>1.26E-2</v>
      </c>
      <c r="H865">
        <v>6091.85</v>
      </c>
      <c r="I865" s="2">
        <v>1.2200000000000001E-2</v>
      </c>
      <c r="J865">
        <v>6623</v>
      </c>
      <c r="K865">
        <v>497718.47</v>
      </c>
      <c r="L865">
        <v>901415.6</v>
      </c>
      <c r="M865">
        <v>7</v>
      </c>
      <c r="N865">
        <v>870.26</v>
      </c>
      <c r="O865" s="2">
        <v>-2E-3</v>
      </c>
      <c r="P865" s="2">
        <v>2.93E-2</v>
      </c>
      <c r="Q865" t="s">
        <v>18</v>
      </c>
      <c r="S865" t="str">
        <f t="shared" si="69"/>
        <v>Profit</v>
      </c>
      <c r="T865">
        <f t="shared" si="70"/>
        <v>2019</v>
      </c>
      <c r="U865" t="str">
        <f t="shared" si="71"/>
        <v>Jul</v>
      </c>
      <c r="V865" t="str">
        <f t="shared" si="72"/>
        <v>QTR3</v>
      </c>
      <c r="W865" t="str">
        <f t="shared" si="73"/>
        <v>2019-QTR3</v>
      </c>
    </row>
    <row r="866" spans="1:23" x14ac:dyDescent="0.35">
      <c r="A866" t="s">
        <v>68</v>
      </c>
      <c r="B866" t="s">
        <v>17</v>
      </c>
      <c r="C866" s="5">
        <v>43669.40625</v>
      </c>
      <c r="D866">
        <v>67.900000000000006</v>
      </c>
      <c r="E866" s="1">
        <v>43669.416666666664</v>
      </c>
      <c r="F866">
        <v>67.5</v>
      </c>
      <c r="G866" s="2">
        <v>-5.8999999999999999E-3</v>
      </c>
      <c r="H866">
        <v>-3156.4</v>
      </c>
      <c r="I866" s="2">
        <v>-6.3E-3</v>
      </c>
      <c r="J866">
        <v>7391</v>
      </c>
      <c r="K866">
        <v>501848.91</v>
      </c>
      <c r="L866">
        <v>898259.2</v>
      </c>
      <c r="M866">
        <v>2</v>
      </c>
      <c r="N866">
        <v>-1578.2</v>
      </c>
      <c r="O866" s="2">
        <v>-5.8999999999999999E-3</v>
      </c>
      <c r="P866" s="2">
        <v>2.8999999999999998E-3</v>
      </c>
      <c r="Q866" t="s">
        <v>18</v>
      </c>
      <c r="S866" t="str">
        <f t="shared" si="69"/>
        <v>Loss</v>
      </c>
      <c r="T866">
        <f t="shared" si="70"/>
        <v>2019</v>
      </c>
      <c r="U866" t="str">
        <f t="shared" si="71"/>
        <v>Jul</v>
      </c>
      <c r="V866" t="str">
        <f t="shared" si="72"/>
        <v>QTR3</v>
      </c>
      <c r="W866" t="str">
        <f t="shared" si="73"/>
        <v>2019-QTR3</v>
      </c>
    </row>
    <row r="867" spans="1:23" x14ac:dyDescent="0.35">
      <c r="A867" t="s">
        <v>110</v>
      </c>
      <c r="B867" t="s">
        <v>67</v>
      </c>
      <c r="C867" s="5">
        <v>43669.427083333336</v>
      </c>
      <c r="D867">
        <v>167.6</v>
      </c>
      <c r="E867" s="1">
        <v>43669.46875</v>
      </c>
      <c r="F867">
        <v>169.25</v>
      </c>
      <c r="G867" s="2">
        <v>9.7999999999999997E-3</v>
      </c>
      <c r="H867">
        <v>-5107.1000000000004</v>
      </c>
      <c r="I867" s="2">
        <v>-1.0200000000000001E-2</v>
      </c>
      <c r="J867">
        <v>2974</v>
      </c>
      <c r="K867">
        <v>498442.41</v>
      </c>
      <c r="L867">
        <v>893152.1</v>
      </c>
      <c r="M867">
        <v>5</v>
      </c>
      <c r="N867">
        <v>-1021.42</v>
      </c>
      <c r="O867" s="2">
        <v>-9.7999999999999997E-3</v>
      </c>
      <c r="P867" s="2">
        <v>6.3E-3</v>
      </c>
      <c r="Q867" t="s">
        <v>18</v>
      </c>
      <c r="S867" t="str">
        <f t="shared" si="69"/>
        <v>Loss</v>
      </c>
      <c r="T867">
        <f t="shared" si="70"/>
        <v>2019</v>
      </c>
      <c r="U867" t="str">
        <f t="shared" si="71"/>
        <v>Jul</v>
      </c>
      <c r="V867" t="str">
        <f t="shared" si="72"/>
        <v>QTR3</v>
      </c>
      <c r="W867" t="str">
        <f t="shared" si="73"/>
        <v>2019-QTR3</v>
      </c>
    </row>
    <row r="868" spans="1:23" x14ac:dyDescent="0.35">
      <c r="A868" t="s">
        <v>166</v>
      </c>
      <c r="B868" t="s">
        <v>17</v>
      </c>
      <c r="C868" s="5">
        <v>43669.447916666664</v>
      </c>
      <c r="D868">
        <v>311.89999999999998</v>
      </c>
      <c r="E868" s="1">
        <v>43669.479166666664</v>
      </c>
      <c r="F868">
        <v>313.25</v>
      </c>
      <c r="G868" s="2">
        <v>4.3E-3</v>
      </c>
      <c r="H868">
        <v>1966.75</v>
      </c>
      <c r="I868" s="2">
        <v>3.8999999999999998E-3</v>
      </c>
      <c r="J868">
        <v>1605</v>
      </c>
      <c r="K868">
        <v>500599.5</v>
      </c>
      <c r="L868">
        <v>895118.85</v>
      </c>
      <c r="M868">
        <v>4</v>
      </c>
      <c r="N868">
        <v>491.69</v>
      </c>
      <c r="O868" s="2">
        <v>-1E-3</v>
      </c>
      <c r="P868" s="2">
        <v>1.2500000000000001E-2</v>
      </c>
      <c r="Q868" t="s">
        <v>18</v>
      </c>
      <c r="S868" t="str">
        <f t="shared" si="69"/>
        <v>Profit</v>
      </c>
      <c r="T868">
        <f t="shared" si="70"/>
        <v>2019</v>
      </c>
      <c r="U868" t="str">
        <f t="shared" si="71"/>
        <v>Jul</v>
      </c>
      <c r="V868" t="str">
        <f t="shared" si="72"/>
        <v>QTR3</v>
      </c>
      <c r="W868" t="str">
        <f t="shared" si="73"/>
        <v>2019-QTR3</v>
      </c>
    </row>
    <row r="869" spans="1:23" x14ac:dyDescent="0.35">
      <c r="A869" t="s">
        <v>123</v>
      </c>
      <c r="B869" t="s">
        <v>17</v>
      </c>
      <c r="C869" s="5">
        <v>43669.458333333336</v>
      </c>
      <c r="D869">
        <v>59.2</v>
      </c>
      <c r="E869" s="1">
        <v>43669.489583333336</v>
      </c>
      <c r="F869">
        <v>60.45</v>
      </c>
      <c r="G869" s="2">
        <v>2.1100000000000001E-2</v>
      </c>
      <c r="H869">
        <v>10438.75</v>
      </c>
      <c r="I869" s="2">
        <v>2.07E-2</v>
      </c>
      <c r="J869">
        <v>8511</v>
      </c>
      <c r="K869">
        <v>503851.22</v>
      </c>
      <c r="L869">
        <v>905557.6</v>
      </c>
      <c r="M869">
        <v>4</v>
      </c>
      <c r="N869">
        <v>2609.69</v>
      </c>
      <c r="O869" s="2">
        <v>-1.2699999999999999E-2</v>
      </c>
      <c r="P869" s="2">
        <v>5.6599999999999998E-2</v>
      </c>
      <c r="Q869" t="s">
        <v>18</v>
      </c>
      <c r="S869" t="str">
        <f t="shared" si="69"/>
        <v>Profit</v>
      </c>
      <c r="T869">
        <f t="shared" si="70"/>
        <v>2019</v>
      </c>
      <c r="U869" t="str">
        <f t="shared" si="71"/>
        <v>Jul</v>
      </c>
      <c r="V869" t="str">
        <f t="shared" si="72"/>
        <v>QTR3</v>
      </c>
      <c r="W869" t="str">
        <f t="shared" si="73"/>
        <v>2019-QTR3</v>
      </c>
    </row>
    <row r="870" spans="1:23" x14ac:dyDescent="0.35">
      <c r="A870" t="s">
        <v>155</v>
      </c>
      <c r="B870" t="s">
        <v>67</v>
      </c>
      <c r="C870" s="5">
        <v>43669.479166666664</v>
      </c>
      <c r="D870">
        <v>654.29999999999995</v>
      </c>
      <c r="E870" s="1">
        <v>43669.520833333336</v>
      </c>
      <c r="F870">
        <v>656</v>
      </c>
      <c r="G870" s="2">
        <v>2.5999999999999999E-3</v>
      </c>
      <c r="H870">
        <v>-1498.8</v>
      </c>
      <c r="I870" s="2">
        <v>-3.0000000000000001E-3</v>
      </c>
      <c r="J870">
        <v>764</v>
      </c>
      <c r="K870">
        <v>499885.19</v>
      </c>
      <c r="L870">
        <v>904058.8</v>
      </c>
      <c r="M870">
        <v>5</v>
      </c>
      <c r="N870">
        <v>-299.76</v>
      </c>
      <c r="O870" s="2">
        <v>-2.7000000000000001E-3</v>
      </c>
      <c r="P870" s="2">
        <v>1.2999999999999999E-3</v>
      </c>
      <c r="Q870" t="s">
        <v>18</v>
      </c>
      <c r="S870" t="str">
        <f t="shared" si="69"/>
        <v>Loss</v>
      </c>
      <c r="T870">
        <f t="shared" si="70"/>
        <v>2019</v>
      </c>
      <c r="U870" t="str">
        <f t="shared" si="71"/>
        <v>Jul</v>
      </c>
      <c r="V870" t="str">
        <f t="shared" si="72"/>
        <v>QTR3</v>
      </c>
      <c r="W870" t="str">
        <f t="shared" si="73"/>
        <v>2019-QTR3</v>
      </c>
    </row>
    <row r="871" spans="1:23" x14ac:dyDescent="0.35">
      <c r="A871" t="s">
        <v>105</v>
      </c>
      <c r="B871" t="s">
        <v>17</v>
      </c>
      <c r="C871" s="5">
        <v>43669.427083333336</v>
      </c>
      <c r="D871">
        <v>93.85</v>
      </c>
      <c r="E871" s="1">
        <v>43669.59375</v>
      </c>
      <c r="F871">
        <v>90.8</v>
      </c>
      <c r="G871" s="2">
        <v>-3.2500000000000001E-2</v>
      </c>
      <c r="H871">
        <v>-16596.8</v>
      </c>
      <c r="I871" s="2">
        <v>-3.2899999999999999E-2</v>
      </c>
      <c r="J871">
        <v>5376</v>
      </c>
      <c r="K871">
        <v>504537.59</v>
      </c>
      <c r="L871">
        <v>887462</v>
      </c>
      <c r="M871">
        <v>17</v>
      </c>
      <c r="N871">
        <v>-976.28</v>
      </c>
      <c r="O871" s="2">
        <v>-3.2500000000000001E-2</v>
      </c>
      <c r="P871" s="2">
        <v>3.7000000000000002E-3</v>
      </c>
      <c r="Q871" t="s">
        <v>18</v>
      </c>
      <c r="S871" t="str">
        <f t="shared" si="69"/>
        <v>Loss</v>
      </c>
      <c r="T871">
        <f t="shared" si="70"/>
        <v>2019</v>
      </c>
      <c r="U871" t="str">
        <f t="shared" si="71"/>
        <v>Jul</v>
      </c>
      <c r="V871" t="str">
        <f t="shared" si="72"/>
        <v>QTR3</v>
      </c>
      <c r="W871" t="str">
        <f t="shared" si="73"/>
        <v>2019-QTR3</v>
      </c>
    </row>
    <row r="872" spans="1:23" x14ac:dyDescent="0.35">
      <c r="A872" t="s">
        <v>138</v>
      </c>
      <c r="B872" t="s">
        <v>17</v>
      </c>
      <c r="C872" s="5">
        <v>43669.479166666664</v>
      </c>
      <c r="D872">
        <v>587.45000000000005</v>
      </c>
      <c r="E872" s="1">
        <v>43669.59375</v>
      </c>
      <c r="F872">
        <v>585.29999999999995</v>
      </c>
      <c r="G872" s="2">
        <v>-3.7000000000000002E-3</v>
      </c>
      <c r="H872">
        <v>-2029.65</v>
      </c>
      <c r="I872" s="2">
        <v>-4.1000000000000003E-3</v>
      </c>
      <c r="J872">
        <v>851</v>
      </c>
      <c r="K872">
        <v>499919.97</v>
      </c>
      <c r="L872">
        <v>885432.35</v>
      </c>
      <c r="M872">
        <v>12</v>
      </c>
      <c r="N872">
        <v>-169.14</v>
      </c>
      <c r="O872" s="2">
        <v>-3.7000000000000002E-3</v>
      </c>
      <c r="P872" s="2">
        <v>6.4999999999999997E-3</v>
      </c>
      <c r="Q872" t="s">
        <v>18</v>
      </c>
      <c r="S872" t="str">
        <f t="shared" si="69"/>
        <v>Loss</v>
      </c>
      <c r="T872">
        <f t="shared" si="70"/>
        <v>2019</v>
      </c>
      <c r="U872" t="str">
        <f t="shared" si="71"/>
        <v>Jul</v>
      </c>
      <c r="V872" t="str">
        <f t="shared" si="72"/>
        <v>QTR3</v>
      </c>
      <c r="W872" t="str">
        <f t="shared" si="73"/>
        <v>2019-QTR3</v>
      </c>
    </row>
    <row r="873" spans="1:23" x14ac:dyDescent="0.35">
      <c r="A873" t="s">
        <v>166</v>
      </c>
      <c r="B873" t="s">
        <v>17</v>
      </c>
      <c r="C873" s="5">
        <v>43669.5</v>
      </c>
      <c r="D873">
        <v>315.39999999999998</v>
      </c>
      <c r="E873" s="1">
        <v>43669.604166666664</v>
      </c>
      <c r="F873">
        <v>313.10000000000002</v>
      </c>
      <c r="G873" s="2">
        <v>-7.3000000000000001E-3</v>
      </c>
      <c r="H873">
        <v>-3845.5</v>
      </c>
      <c r="I873" s="2">
        <v>-7.7000000000000002E-3</v>
      </c>
      <c r="J873">
        <v>1585</v>
      </c>
      <c r="K873">
        <v>499909</v>
      </c>
      <c r="L873">
        <v>881586.85</v>
      </c>
      <c r="M873">
        <v>11</v>
      </c>
      <c r="N873">
        <v>-349.59</v>
      </c>
      <c r="O873" s="2">
        <v>-7.3000000000000001E-3</v>
      </c>
      <c r="P873" s="2">
        <v>5.1000000000000004E-3</v>
      </c>
      <c r="Q873" t="s">
        <v>18</v>
      </c>
      <c r="S873" t="str">
        <f t="shared" si="69"/>
        <v>Loss</v>
      </c>
      <c r="T873">
        <f t="shared" si="70"/>
        <v>2019</v>
      </c>
      <c r="U873" t="str">
        <f t="shared" si="71"/>
        <v>Jul</v>
      </c>
      <c r="V873" t="str">
        <f t="shared" si="72"/>
        <v>QTR3</v>
      </c>
      <c r="W873" t="str">
        <f t="shared" si="73"/>
        <v>2019-QTR3</v>
      </c>
    </row>
    <row r="874" spans="1:23" x14ac:dyDescent="0.35">
      <c r="A874" t="s">
        <v>144</v>
      </c>
      <c r="B874" t="s">
        <v>17</v>
      </c>
      <c r="C874" s="5">
        <v>43669.520833333336</v>
      </c>
      <c r="D874">
        <v>140.44999999999999</v>
      </c>
      <c r="E874" s="1">
        <v>43669.604166666664</v>
      </c>
      <c r="F874">
        <v>139.55000000000001</v>
      </c>
      <c r="G874" s="2">
        <v>-6.4000000000000003E-3</v>
      </c>
      <c r="H874">
        <v>-3417.5</v>
      </c>
      <c r="I874" s="2">
        <v>-6.7999999999999996E-3</v>
      </c>
      <c r="J874">
        <v>3575</v>
      </c>
      <c r="K874">
        <v>502108.75</v>
      </c>
      <c r="L874">
        <v>878169.35</v>
      </c>
      <c r="M874">
        <v>9</v>
      </c>
      <c r="N874">
        <v>-379.72</v>
      </c>
      <c r="O874" s="2">
        <v>-6.4000000000000003E-3</v>
      </c>
      <c r="P874" s="2">
        <v>3.2000000000000002E-3</v>
      </c>
      <c r="Q874" t="s">
        <v>18</v>
      </c>
      <c r="S874" t="str">
        <f t="shared" si="69"/>
        <v>Loss</v>
      </c>
      <c r="T874">
        <f t="shared" si="70"/>
        <v>2019</v>
      </c>
      <c r="U874" t="str">
        <f t="shared" si="71"/>
        <v>Jul</v>
      </c>
      <c r="V874" t="str">
        <f t="shared" si="72"/>
        <v>QTR3</v>
      </c>
      <c r="W874" t="str">
        <f t="shared" si="73"/>
        <v>2019-QTR3</v>
      </c>
    </row>
    <row r="875" spans="1:23" x14ac:dyDescent="0.35">
      <c r="A875" t="s">
        <v>158</v>
      </c>
      <c r="B875" t="s">
        <v>17</v>
      </c>
      <c r="C875" s="5">
        <v>43669.59375</v>
      </c>
      <c r="D875">
        <v>148</v>
      </c>
      <c r="E875" s="1">
        <v>43669.625</v>
      </c>
      <c r="F875">
        <v>146.05000000000001</v>
      </c>
      <c r="G875" s="2">
        <v>-1.32E-2</v>
      </c>
      <c r="H875">
        <v>-6831.95</v>
      </c>
      <c r="I875" s="2">
        <v>-1.3599999999999999E-2</v>
      </c>
      <c r="J875">
        <v>3401</v>
      </c>
      <c r="K875">
        <v>503348</v>
      </c>
      <c r="L875">
        <v>871337.4</v>
      </c>
      <c r="M875">
        <v>4</v>
      </c>
      <c r="N875">
        <v>-1707.99</v>
      </c>
      <c r="O875" s="2">
        <v>-1.32E-2</v>
      </c>
      <c r="P875" s="2">
        <v>5.7000000000000002E-3</v>
      </c>
      <c r="Q875" t="s">
        <v>18</v>
      </c>
      <c r="S875" t="str">
        <f t="shared" si="69"/>
        <v>Loss</v>
      </c>
      <c r="T875">
        <f t="shared" si="70"/>
        <v>2019</v>
      </c>
      <c r="U875" t="str">
        <f t="shared" si="71"/>
        <v>Jul</v>
      </c>
      <c r="V875" t="str">
        <f t="shared" si="72"/>
        <v>QTR3</v>
      </c>
      <c r="W875" t="str">
        <f t="shared" si="73"/>
        <v>2019-QTR3</v>
      </c>
    </row>
    <row r="876" spans="1:23" x14ac:dyDescent="0.35">
      <c r="A876" t="s">
        <v>155</v>
      </c>
      <c r="B876" t="s">
        <v>67</v>
      </c>
      <c r="C876" s="5">
        <v>43669.604166666664</v>
      </c>
      <c r="D876">
        <v>654.29999999999995</v>
      </c>
      <c r="E876" s="1">
        <v>43669.625</v>
      </c>
      <c r="F876">
        <v>656</v>
      </c>
      <c r="G876" s="2">
        <v>2.5999999999999999E-3</v>
      </c>
      <c r="H876">
        <v>-1492</v>
      </c>
      <c r="I876" s="2">
        <v>-3.0000000000000001E-3</v>
      </c>
      <c r="J876">
        <v>760</v>
      </c>
      <c r="K876">
        <v>497268</v>
      </c>
      <c r="L876">
        <v>869845.4</v>
      </c>
      <c r="M876">
        <v>3</v>
      </c>
      <c r="N876">
        <v>-497.33</v>
      </c>
      <c r="O876" s="2">
        <v>-4.8999999999999998E-3</v>
      </c>
      <c r="P876" s="2">
        <v>1.8E-3</v>
      </c>
      <c r="Q876" t="s">
        <v>18</v>
      </c>
      <c r="S876" t="str">
        <f t="shared" si="69"/>
        <v>Loss</v>
      </c>
      <c r="T876">
        <f t="shared" si="70"/>
        <v>2019</v>
      </c>
      <c r="U876" t="str">
        <f t="shared" si="71"/>
        <v>Jul</v>
      </c>
      <c r="V876" t="str">
        <f t="shared" si="72"/>
        <v>QTR3</v>
      </c>
      <c r="W876" t="str">
        <f t="shared" si="73"/>
        <v>2019-QTR3</v>
      </c>
    </row>
    <row r="877" spans="1:23" x14ac:dyDescent="0.35">
      <c r="A877" t="s">
        <v>120</v>
      </c>
      <c r="B877" t="s">
        <v>67</v>
      </c>
      <c r="C877" s="5">
        <v>43669.614583333336</v>
      </c>
      <c r="D877">
        <v>93.8</v>
      </c>
      <c r="E877" s="1">
        <v>43669.625</v>
      </c>
      <c r="F877">
        <v>94.25</v>
      </c>
      <c r="G877" s="2">
        <v>4.7999999999999996E-3</v>
      </c>
      <c r="H877">
        <v>-2599.85</v>
      </c>
      <c r="I877" s="2">
        <v>-5.1999999999999998E-3</v>
      </c>
      <c r="J877">
        <v>5333</v>
      </c>
      <c r="K877">
        <v>500235.41</v>
      </c>
      <c r="L877">
        <v>867245.55</v>
      </c>
      <c r="M877">
        <v>2</v>
      </c>
      <c r="N877">
        <v>-1299.93</v>
      </c>
      <c r="O877" s="2">
        <v>-4.7999999999999996E-3</v>
      </c>
      <c r="P877" s="2">
        <v>1.1000000000000001E-3</v>
      </c>
      <c r="Q877" t="s">
        <v>18</v>
      </c>
      <c r="S877" t="str">
        <f t="shared" si="69"/>
        <v>Loss</v>
      </c>
      <c r="T877">
        <f t="shared" si="70"/>
        <v>2019</v>
      </c>
      <c r="U877" t="str">
        <f t="shared" si="71"/>
        <v>Jul</v>
      </c>
      <c r="V877" t="str">
        <f t="shared" si="72"/>
        <v>QTR3</v>
      </c>
      <c r="W877" t="str">
        <f t="shared" si="73"/>
        <v>2019-QTR3</v>
      </c>
    </row>
    <row r="878" spans="1:23" x14ac:dyDescent="0.35">
      <c r="A878" t="s">
        <v>110</v>
      </c>
      <c r="B878" t="s">
        <v>67</v>
      </c>
      <c r="C878" s="5">
        <v>43669.604166666664</v>
      </c>
      <c r="D878">
        <v>167.6</v>
      </c>
      <c r="E878" s="1">
        <v>43669.635416666664</v>
      </c>
      <c r="F878">
        <v>167.7</v>
      </c>
      <c r="G878" s="2">
        <v>5.9999999999999995E-4</v>
      </c>
      <c r="H878">
        <v>-496.6</v>
      </c>
      <c r="I878" s="2">
        <v>-1E-3</v>
      </c>
      <c r="J878">
        <v>2966</v>
      </c>
      <c r="K878">
        <v>497101.63</v>
      </c>
      <c r="L878">
        <v>866748.95</v>
      </c>
      <c r="M878">
        <v>4</v>
      </c>
      <c r="N878">
        <v>-124.15</v>
      </c>
      <c r="O878" s="2">
        <v>-8.6999999999999994E-3</v>
      </c>
      <c r="P878" s="2">
        <v>1.1999999999999999E-3</v>
      </c>
      <c r="Q878" t="s">
        <v>18</v>
      </c>
      <c r="S878" t="str">
        <f t="shared" si="69"/>
        <v>Loss</v>
      </c>
      <c r="T878">
        <f t="shared" si="70"/>
        <v>2019</v>
      </c>
      <c r="U878" t="str">
        <f t="shared" si="71"/>
        <v>Jul</v>
      </c>
      <c r="V878" t="str">
        <f t="shared" si="72"/>
        <v>QTR3</v>
      </c>
      <c r="W878" t="str">
        <f t="shared" si="73"/>
        <v>2019-QTR3</v>
      </c>
    </row>
    <row r="879" spans="1:23" x14ac:dyDescent="0.35">
      <c r="A879" t="s">
        <v>90</v>
      </c>
      <c r="B879" t="s">
        <v>67</v>
      </c>
      <c r="C879" s="5">
        <v>43670.416666666664</v>
      </c>
      <c r="D879">
        <v>103.95</v>
      </c>
      <c r="E879" s="1">
        <v>43670.489583333336</v>
      </c>
      <c r="F879">
        <v>104.15</v>
      </c>
      <c r="G879" s="2">
        <v>1.9E-3</v>
      </c>
      <c r="H879">
        <v>-1157.4000000000001</v>
      </c>
      <c r="I879" s="2">
        <v>-2.3E-3</v>
      </c>
      <c r="J879">
        <v>4787</v>
      </c>
      <c r="K879">
        <v>497608.63</v>
      </c>
      <c r="L879">
        <v>865591.55</v>
      </c>
      <c r="M879">
        <v>8</v>
      </c>
      <c r="N879">
        <v>-144.68</v>
      </c>
      <c r="O879" s="2">
        <v>-6.7000000000000002E-3</v>
      </c>
      <c r="P879" s="2">
        <v>1.54E-2</v>
      </c>
      <c r="Q879" t="s">
        <v>18</v>
      </c>
      <c r="S879" t="str">
        <f t="shared" si="69"/>
        <v>Loss</v>
      </c>
      <c r="T879">
        <f t="shared" si="70"/>
        <v>2019</v>
      </c>
      <c r="U879" t="str">
        <f t="shared" si="71"/>
        <v>Jul</v>
      </c>
      <c r="V879" t="str">
        <f t="shared" si="72"/>
        <v>QTR3</v>
      </c>
      <c r="W879" t="str">
        <f t="shared" si="73"/>
        <v>2019-QTR3</v>
      </c>
    </row>
    <row r="880" spans="1:23" x14ac:dyDescent="0.35">
      <c r="A880" t="s">
        <v>95</v>
      </c>
      <c r="B880" t="s">
        <v>67</v>
      </c>
      <c r="C880" s="5">
        <v>43670.489583333336</v>
      </c>
      <c r="D880">
        <v>172.5</v>
      </c>
      <c r="E880" s="1">
        <v>43670.53125</v>
      </c>
      <c r="F880">
        <v>174.75</v>
      </c>
      <c r="G880" s="2">
        <v>1.2999999999999999E-2</v>
      </c>
      <c r="H880">
        <v>-6722.75</v>
      </c>
      <c r="I880" s="2">
        <v>-1.34E-2</v>
      </c>
      <c r="J880">
        <v>2899</v>
      </c>
      <c r="K880">
        <v>500077.5</v>
      </c>
      <c r="L880">
        <v>858868.8</v>
      </c>
      <c r="M880">
        <v>5</v>
      </c>
      <c r="N880">
        <v>-1344.55</v>
      </c>
      <c r="O880" s="2">
        <v>-1.2999999999999999E-2</v>
      </c>
      <c r="P880" s="2">
        <v>6.7000000000000002E-3</v>
      </c>
      <c r="Q880" t="s">
        <v>18</v>
      </c>
      <c r="S880" t="str">
        <f t="shared" si="69"/>
        <v>Loss</v>
      </c>
      <c r="T880">
        <f t="shared" si="70"/>
        <v>2019</v>
      </c>
      <c r="U880" t="str">
        <f t="shared" si="71"/>
        <v>Jul</v>
      </c>
      <c r="V880" t="str">
        <f t="shared" si="72"/>
        <v>QTR3</v>
      </c>
      <c r="W880" t="str">
        <f t="shared" si="73"/>
        <v>2019-QTR3</v>
      </c>
    </row>
    <row r="881" spans="1:23" x14ac:dyDescent="0.35">
      <c r="A881" t="s">
        <v>92</v>
      </c>
      <c r="B881" t="s">
        <v>67</v>
      </c>
      <c r="C881" s="5">
        <v>43670.541666666664</v>
      </c>
      <c r="D881">
        <v>116.65</v>
      </c>
      <c r="E881" s="1">
        <v>43670.552083333336</v>
      </c>
      <c r="F881">
        <v>117.05</v>
      </c>
      <c r="G881" s="2">
        <v>3.3999999999999998E-3</v>
      </c>
      <c r="H881">
        <v>-1914.4</v>
      </c>
      <c r="I881" s="2">
        <v>-3.8E-3</v>
      </c>
      <c r="J881">
        <v>4286</v>
      </c>
      <c r="K881">
        <v>499961.91</v>
      </c>
      <c r="L881">
        <v>856954.4</v>
      </c>
      <c r="M881">
        <v>2</v>
      </c>
      <c r="N881">
        <v>-957.2</v>
      </c>
      <c r="O881" s="2">
        <v>-3.8999999999999998E-3</v>
      </c>
      <c r="P881" s="2">
        <v>2.5999999999999999E-3</v>
      </c>
      <c r="Q881" t="s">
        <v>18</v>
      </c>
      <c r="S881" t="str">
        <f t="shared" si="69"/>
        <v>Loss</v>
      </c>
      <c r="T881">
        <f t="shared" si="70"/>
        <v>2019</v>
      </c>
      <c r="U881" t="str">
        <f t="shared" si="71"/>
        <v>Jul</v>
      </c>
      <c r="V881" t="str">
        <f t="shared" si="72"/>
        <v>QTR3</v>
      </c>
      <c r="W881" t="str">
        <f t="shared" si="73"/>
        <v>2019-QTR3</v>
      </c>
    </row>
    <row r="882" spans="1:23" x14ac:dyDescent="0.35">
      <c r="A882" t="s">
        <v>100</v>
      </c>
      <c r="B882" t="s">
        <v>67</v>
      </c>
      <c r="C882" s="5">
        <v>43670.416666666664</v>
      </c>
      <c r="D882">
        <v>45.2</v>
      </c>
      <c r="E882" s="1">
        <v>43670.572916666664</v>
      </c>
      <c r="F882">
        <v>45.45</v>
      </c>
      <c r="G882" s="2">
        <v>5.4999999999999997E-3</v>
      </c>
      <c r="H882">
        <v>-2965.5</v>
      </c>
      <c r="I882" s="2">
        <v>-5.8999999999999999E-3</v>
      </c>
      <c r="J882">
        <v>11062</v>
      </c>
      <c r="K882">
        <v>500002.41</v>
      </c>
      <c r="L882">
        <v>853988.9</v>
      </c>
      <c r="M882">
        <v>16</v>
      </c>
      <c r="N882">
        <v>-185.34</v>
      </c>
      <c r="O882" s="2">
        <v>-5.4999999999999997E-3</v>
      </c>
      <c r="P882" s="2">
        <v>6.6E-3</v>
      </c>
      <c r="Q882" t="s">
        <v>18</v>
      </c>
      <c r="S882" t="str">
        <f t="shared" si="69"/>
        <v>Loss</v>
      </c>
      <c r="T882">
        <f t="shared" si="70"/>
        <v>2019</v>
      </c>
      <c r="U882" t="str">
        <f t="shared" si="71"/>
        <v>Jul</v>
      </c>
      <c r="V882" t="str">
        <f t="shared" si="72"/>
        <v>QTR3</v>
      </c>
      <c r="W882" t="str">
        <f t="shared" si="73"/>
        <v>2019-QTR3</v>
      </c>
    </row>
    <row r="883" spans="1:23" x14ac:dyDescent="0.35">
      <c r="A883" t="s">
        <v>196</v>
      </c>
      <c r="B883" t="s">
        <v>67</v>
      </c>
      <c r="C883" s="5">
        <v>43670.572916666664</v>
      </c>
      <c r="D883">
        <v>592.79999999999995</v>
      </c>
      <c r="E883" s="1">
        <v>43670.583333333336</v>
      </c>
      <c r="F883">
        <v>595.20000000000005</v>
      </c>
      <c r="G883" s="2">
        <v>4.0000000000000001E-3</v>
      </c>
      <c r="H883">
        <v>-2225.6</v>
      </c>
      <c r="I883" s="2">
        <v>-4.4000000000000003E-3</v>
      </c>
      <c r="J883">
        <v>844</v>
      </c>
      <c r="K883">
        <v>500323.19</v>
      </c>
      <c r="L883">
        <v>851763.3</v>
      </c>
      <c r="M883">
        <v>2</v>
      </c>
      <c r="N883">
        <v>-1112.8</v>
      </c>
      <c r="O883" s="2">
        <v>-5.0000000000000001E-3</v>
      </c>
      <c r="P883" s="2">
        <v>4.0000000000000002E-4</v>
      </c>
      <c r="Q883" t="s">
        <v>18</v>
      </c>
      <c r="S883" t="str">
        <f t="shared" si="69"/>
        <v>Loss</v>
      </c>
      <c r="T883">
        <f t="shared" si="70"/>
        <v>2019</v>
      </c>
      <c r="U883" t="str">
        <f t="shared" si="71"/>
        <v>Jul</v>
      </c>
      <c r="V883" t="str">
        <f t="shared" si="72"/>
        <v>QTR3</v>
      </c>
      <c r="W883" t="str">
        <f t="shared" si="73"/>
        <v>2019-QTR3</v>
      </c>
    </row>
    <row r="884" spans="1:23" x14ac:dyDescent="0.35">
      <c r="A884" t="s">
        <v>180</v>
      </c>
      <c r="B884" t="s">
        <v>67</v>
      </c>
      <c r="C884" s="5">
        <v>43670.40625</v>
      </c>
      <c r="D884">
        <v>552</v>
      </c>
      <c r="E884" s="1">
        <v>43670.635416666664</v>
      </c>
      <c r="F884">
        <v>548.65</v>
      </c>
      <c r="G884" s="2">
        <v>-6.1000000000000004E-3</v>
      </c>
      <c r="H884">
        <v>2825.05</v>
      </c>
      <c r="I884" s="2">
        <v>5.7000000000000002E-3</v>
      </c>
      <c r="J884">
        <v>903</v>
      </c>
      <c r="K884">
        <v>498456</v>
      </c>
      <c r="L884">
        <v>854588.35</v>
      </c>
      <c r="M884">
        <v>23</v>
      </c>
      <c r="N884">
        <v>122.83</v>
      </c>
      <c r="O884" s="2">
        <v>-4.4999999999999997E-3</v>
      </c>
      <c r="P884" s="2">
        <v>1.0800000000000001E-2</v>
      </c>
      <c r="Q884" t="s">
        <v>18</v>
      </c>
      <c r="S884" t="str">
        <f t="shared" si="69"/>
        <v>Profit</v>
      </c>
      <c r="T884">
        <f t="shared" si="70"/>
        <v>2019</v>
      </c>
      <c r="U884" t="str">
        <f t="shared" si="71"/>
        <v>Jul</v>
      </c>
      <c r="V884" t="str">
        <f t="shared" si="72"/>
        <v>QTR3</v>
      </c>
      <c r="W884" t="str">
        <f t="shared" si="73"/>
        <v>2019-QTR3</v>
      </c>
    </row>
    <row r="885" spans="1:23" x14ac:dyDescent="0.35">
      <c r="A885" t="s">
        <v>78</v>
      </c>
      <c r="B885" t="s">
        <v>67</v>
      </c>
      <c r="C885" s="5">
        <v>43670.416666666664</v>
      </c>
      <c r="D885">
        <v>38.299999999999997</v>
      </c>
      <c r="E885" s="1">
        <v>43670.635416666664</v>
      </c>
      <c r="F885">
        <v>37.25</v>
      </c>
      <c r="G885" s="2">
        <v>-2.7400000000000001E-2</v>
      </c>
      <c r="H885">
        <v>13472.05</v>
      </c>
      <c r="I885" s="2">
        <v>2.7E-2</v>
      </c>
      <c r="J885">
        <v>13021</v>
      </c>
      <c r="K885">
        <v>498704.28</v>
      </c>
      <c r="L885">
        <v>868060.4</v>
      </c>
      <c r="M885">
        <v>22</v>
      </c>
      <c r="N885">
        <v>612.37</v>
      </c>
      <c r="O885" s="2">
        <v>-2.5999999999999999E-3</v>
      </c>
      <c r="P885" s="2">
        <v>3.39E-2</v>
      </c>
      <c r="Q885" t="s">
        <v>18</v>
      </c>
      <c r="S885" t="str">
        <f t="shared" si="69"/>
        <v>Profit</v>
      </c>
      <c r="T885">
        <f t="shared" si="70"/>
        <v>2019</v>
      </c>
      <c r="U885" t="str">
        <f t="shared" si="71"/>
        <v>Jul</v>
      </c>
      <c r="V885" t="str">
        <f t="shared" si="72"/>
        <v>QTR3</v>
      </c>
      <c r="W885" t="str">
        <f t="shared" si="73"/>
        <v>2019-QTR3</v>
      </c>
    </row>
    <row r="886" spans="1:23" x14ac:dyDescent="0.35">
      <c r="A886" t="s">
        <v>92</v>
      </c>
      <c r="B886" t="s">
        <v>67</v>
      </c>
      <c r="C886" s="5">
        <v>43670.59375</v>
      </c>
      <c r="D886">
        <v>116.65</v>
      </c>
      <c r="E886" s="1">
        <v>43670.635416666664</v>
      </c>
      <c r="F886">
        <v>115.6</v>
      </c>
      <c r="G886" s="2">
        <v>-8.9999999999999993E-3</v>
      </c>
      <c r="H886">
        <v>4276.1499999999996</v>
      </c>
      <c r="I886" s="2">
        <v>8.6E-3</v>
      </c>
      <c r="J886">
        <v>4263</v>
      </c>
      <c r="K886">
        <v>497278.97</v>
      </c>
      <c r="L886">
        <v>872336.55</v>
      </c>
      <c r="M886">
        <v>5</v>
      </c>
      <c r="N886">
        <v>855.23</v>
      </c>
      <c r="O886" s="2">
        <v>-5.5999999999999999E-3</v>
      </c>
      <c r="P886" s="2">
        <v>2.1000000000000001E-2</v>
      </c>
      <c r="Q886" t="s">
        <v>18</v>
      </c>
      <c r="S886" t="str">
        <f t="shared" si="69"/>
        <v>Profit</v>
      </c>
      <c r="T886">
        <f t="shared" si="70"/>
        <v>2019</v>
      </c>
      <c r="U886" t="str">
        <f t="shared" si="71"/>
        <v>Jul</v>
      </c>
      <c r="V886" t="str">
        <f t="shared" si="72"/>
        <v>QTR3</v>
      </c>
      <c r="W886" t="str">
        <f t="shared" si="73"/>
        <v>2019-QTR3</v>
      </c>
    </row>
    <row r="887" spans="1:23" x14ac:dyDescent="0.35">
      <c r="A887" t="s">
        <v>75</v>
      </c>
      <c r="B887" t="s">
        <v>67</v>
      </c>
      <c r="C887" s="5">
        <v>43670.614583333336</v>
      </c>
      <c r="D887">
        <v>244.4</v>
      </c>
      <c r="E887" s="1">
        <v>43670.635416666664</v>
      </c>
      <c r="F887">
        <v>245.95</v>
      </c>
      <c r="G887" s="2">
        <v>6.3E-3</v>
      </c>
      <c r="H887">
        <v>-3365.1</v>
      </c>
      <c r="I887" s="2">
        <v>-6.7000000000000002E-3</v>
      </c>
      <c r="J887">
        <v>2042</v>
      </c>
      <c r="K887">
        <v>499064.78</v>
      </c>
      <c r="L887">
        <v>868971.45</v>
      </c>
      <c r="M887">
        <v>3</v>
      </c>
      <c r="N887">
        <v>-1121.7</v>
      </c>
      <c r="O887" s="2">
        <v>-3.95E-2</v>
      </c>
      <c r="P887" s="2">
        <v>6.7999999999999996E-3</v>
      </c>
      <c r="Q887" t="s">
        <v>18</v>
      </c>
      <c r="S887" t="str">
        <f t="shared" si="69"/>
        <v>Loss</v>
      </c>
      <c r="T887">
        <f t="shared" si="70"/>
        <v>2019</v>
      </c>
      <c r="U887" t="str">
        <f t="shared" si="71"/>
        <v>Jul</v>
      </c>
      <c r="V887" t="str">
        <f t="shared" si="72"/>
        <v>QTR3</v>
      </c>
      <c r="W887" t="str">
        <f t="shared" si="73"/>
        <v>2019-QTR3</v>
      </c>
    </row>
    <row r="888" spans="1:23" x14ac:dyDescent="0.35">
      <c r="A888" t="s">
        <v>70</v>
      </c>
      <c r="B888" t="s">
        <v>67</v>
      </c>
      <c r="C888" s="5">
        <v>43671.416666666664</v>
      </c>
      <c r="D888">
        <v>142.4</v>
      </c>
      <c r="E888" s="1">
        <v>43671.447916666664</v>
      </c>
      <c r="F888">
        <v>144.1</v>
      </c>
      <c r="G888" s="2">
        <v>1.1900000000000001E-2</v>
      </c>
      <c r="H888">
        <v>-6139.8</v>
      </c>
      <c r="I888" s="2">
        <v>-1.23E-2</v>
      </c>
      <c r="J888">
        <v>3494</v>
      </c>
      <c r="K888">
        <v>497545.59</v>
      </c>
      <c r="L888">
        <v>862831.65</v>
      </c>
      <c r="M888">
        <v>4</v>
      </c>
      <c r="N888">
        <v>-1534.95</v>
      </c>
      <c r="O888" s="2">
        <v>-1.1900000000000001E-2</v>
      </c>
      <c r="P888" s="2">
        <v>2.5000000000000001E-3</v>
      </c>
      <c r="Q888" t="s">
        <v>18</v>
      </c>
      <c r="S888" t="str">
        <f t="shared" si="69"/>
        <v>Loss</v>
      </c>
      <c r="T888">
        <f t="shared" si="70"/>
        <v>2019</v>
      </c>
      <c r="U888" t="str">
        <f t="shared" si="71"/>
        <v>Jul</v>
      </c>
      <c r="V888" t="str">
        <f t="shared" si="72"/>
        <v>QTR3</v>
      </c>
      <c r="W888" t="str">
        <f t="shared" si="73"/>
        <v>2019-QTR3</v>
      </c>
    </row>
    <row r="889" spans="1:23" x14ac:dyDescent="0.35">
      <c r="A889" t="s">
        <v>81</v>
      </c>
      <c r="B889" t="s">
        <v>17</v>
      </c>
      <c r="C889" s="5">
        <v>43671.447916666664</v>
      </c>
      <c r="D889">
        <v>366.85</v>
      </c>
      <c r="E889" s="1">
        <v>43671.5</v>
      </c>
      <c r="F889">
        <v>364.2</v>
      </c>
      <c r="G889" s="2">
        <v>-7.1999999999999998E-3</v>
      </c>
      <c r="H889">
        <v>-3819.9</v>
      </c>
      <c r="I889" s="2">
        <v>-7.6E-3</v>
      </c>
      <c r="J889">
        <v>1366</v>
      </c>
      <c r="K889">
        <v>501117.09</v>
      </c>
      <c r="L889">
        <v>859011.75</v>
      </c>
      <c r="M889">
        <v>6</v>
      </c>
      <c r="N889">
        <v>-636.65</v>
      </c>
      <c r="O889" s="2">
        <v>-7.1999999999999998E-3</v>
      </c>
      <c r="P889" s="2">
        <v>7.4000000000000003E-3</v>
      </c>
      <c r="Q889" t="s">
        <v>18</v>
      </c>
      <c r="S889" t="str">
        <f t="shared" si="69"/>
        <v>Loss</v>
      </c>
      <c r="T889">
        <f t="shared" si="70"/>
        <v>2019</v>
      </c>
      <c r="U889" t="str">
        <f t="shared" si="71"/>
        <v>Jul</v>
      </c>
      <c r="V889" t="str">
        <f t="shared" si="72"/>
        <v>QTR3</v>
      </c>
      <c r="W889" t="str">
        <f t="shared" si="73"/>
        <v>2019-QTR3</v>
      </c>
    </row>
    <row r="890" spans="1:23" x14ac:dyDescent="0.35">
      <c r="A890" t="s">
        <v>162</v>
      </c>
      <c r="B890" t="s">
        <v>17</v>
      </c>
      <c r="C890" s="5">
        <v>43671.416666666664</v>
      </c>
      <c r="D890">
        <v>478.2</v>
      </c>
      <c r="E890" s="1">
        <v>43671.625</v>
      </c>
      <c r="F890">
        <v>474.65</v>
      </c>
      <c r="G890" s="2">
        <v>-7.4000000000000003E-3</v>
      </c>
      <c r="H890">
        <v>-3916.85</v>
      </c>
      <c r="I890" s="2">
        <v>-7.7999999999999996E-3</v>
      </c>
      <c r="J890">
        <v>1047</v>
      </c>
      <c r="K890">
        <v>500675.41</v>
      </c>
      <c r="L890">
        <v>855094.9</v>
      </c>
      <c r="M890">
        <v>21</v>
      </c>
      <c r="N890">
        <v>-186.52</v>
      </c>
      <c r="O890" s="2">
        <v>-7.4000000000000003E-3</v>
      </c>
      <c r="P890" s="2">
        <v>1.8700000000000001E-2</v>
      </c>
      <c r="Q890" t="s">
        <v>18</v>
      </c>
      <c r="S890" t="str">
        <f t="shared" si="69"/>
        <v>Loss</v>
      </c>
      <c r="T890">
        <f t="shared" si="70"/>
        <v>2019</v>
      </c>
      <c r="U890" t="str">
        <f t="shared" si="71"/>
        <v>Jul</v>
      </c>
      <c r="V890" t="str">
        <f t="shared" si="72"/>
        <v>QTR3</v>
      </c>
      <c r="W890" t="str">
        <f t="shared" si="73"/>
        <v>2019-QTR3</v>
      </c>
    </row>
    <row r="891" spans="1:23" x14ac:dyDescent="0.35">
      <c r="A891" t="s">
        <v>110</v>
      </c>
      <c r="B891" t="s">
        <v>67</v>
      </c>
      <c r="C891" s="5">
        <v>43671.427083333336</v>
      </c>
      <c r="D891">
        <v>163.5</v>
      </c>
      <c r="E891" s="1">
        <v>43671.635416666664</v>
      </c>
      <c r="F891">
        <v>161.55000000000001</v>
      </c>
      <c r="G891" s="2">
        <v>-1.1900000000000001E-2</v>
      </c>
      <c r="H891">
        <v>5757.25</v>
      </c>
      <c r="I891" s="2">
        <v>1.15E-2</v>
      </c>
      <c r="J891">
        <v>3055</v>
      </c>
      <c r="K891">
        <v>499492.5</v>
      </c>
      <c r="L891">
        <v>860852.15</v>
      </c>
      <c r="M891">
        <v>21</v>
      </c>
      <c r="N891">
        <v>274.14999999999998</v>
      </c>
      <c r="O891" s="2">
        <v>-2.8E-3</v>
      </c>
      <c r="P891" s="2">
        <v>1.5900000000000001E-2</v>
      </c>
      <c r="Q891" t="s">
        <v>18</v>
      </c>
      <c r="S891" t="str">
        <f t="shared" si="69"/>
        <v>Profit</v>
      </c>
      <c r="T891">
        <f t="shared" si="70"/>
        <v>2019</v>
      </c>
      <c r="U891" t="str">
        <f t="shared" si="71"/>
        <v>Jul</v>
      </c>
      <c r="V891" t="str">
        <f t="shared" si="72"/>
        <v>QTR3</v>
      </c>
      <c r="W891" t="str">
        <f t="shared" si="73"/>
        <v>2019-QTR3</v>
      </c>
    </row>
    <row r="892" spans="1:23" x14ac:dyDescent="0.35">
      <c r="A892" t="s">
        <v>188</v>
      </c>
      <c r="B892" t="s">
        <v>17</v>
      </c>
      <c r="C892" s="5">
        <v>43671.46875</v>
      </c>
      <c r="D892">
        <v>767.5</v>
      </c>
      <c r="E892" s="1">
        <v>43671.635416666664</v>
      </c>
      <c r="F892">
        <v>772.6</v>
      </c>
      <c r="G892" s="2">
        <v>6.6E-3</v>
      </c>
      <c r="H892">
        <v>3130.3</v>
      </c>
      <c r="I892" s="2">
        <v>6.1999999999999998E-3</v>
      </c>
      <c r="J892">
        <v>653</v>
      </c>
      <c r="K892">
        <v>501177.5</v>
      </c>
      <c r="L892">
        <v>863982.45</v>
      </c>
      <c r="M892">
        <v>17</v>
      </c>
      <c r="N892">
        <v>184.14</v>
      </c>
      <c r="O892" s="2">
        <v>-2.8E-3</v>
      </c>
      <c r="P892" s="2">
        <v>1.54E-2</v>
      </c>
      <c r="Q892" t="s">
        <v>18</v>
      </c>
      <c r="S892" t="str">
        <f t="shared" si="69"/>
        <v>Profit</v>
      </c>
      <c r="T892">
        <f t="shared" si="70"/>
        <v>2019</v>
      </c>
      <c r="U892" t="str">
        <f t="shared" si="71"/>
        <v>Jul</v>
      </c>
      <c r="V892" t="str">
        <f t="shared" si="72"/>
        <v>QTR3</v>
      </c>
      <c r="W892" t="str">
        <f t="shared" si="73"/>
        <v>2019-QTR3</v>
      </c>
    </row>
    <row r="893" spans="1:23" x14ac:dyDescent="0.35">
      <c r="A893" t="s">
        <v>124</v>
      </c>
      <c r="B893" t="s">
        <v>67</v>
      </c>
      <c r="C893" s="5">
        <v>43671.5</v>
      </c>
      <c r="D893">
        <v>147.25</v>
      </c>
      <c r="E893" s="1">
        <v>43671.635416666664</v>
      </c>
      <c r="F893">
        <v>144.1</v>
      </c>
      <c r="G893" s="2">
        <v>-2.1399999999999999E-2</v>
      </c>
      <c r="H893">
        <v>10459.6</v>
      </c>
      <c r="I893" s="2">
        <v>2.1000000000000001E-2</v>
      </c>
      <c r="J893">
        <v>3384</v>
      </c>
      <c r="K893">
        <v>498294</v>
      </c>
      <c r="L893">
        <v>874442.05</v>
      </c>
      <c r="M893">
        <v>14</v>
      </c>
      <c r="N893">
        <v>747.11</v>
      </c>
      <c r="O893" s="2">
        <v>-7.1000000000000004E-3</v>
      </c>
      <c r="P893" s="2">
        <v>2.92E-2</v>
      </c>
      <c r="Q893" t="s">
        <v>18</v>
      </c>
      <c r="S893" t="str">
        <f t="shared" si="69"/>
        <v>Profit</v>
      </c>
      <c r="T893">
        <f t="shared" si="70"/>
        <v>2019</v>
      </c>
      <c r="U893" t="str">
        <f t="shared" si="71"/>
        <v>Jul</v>
      </c>
      <c r="V893" t="str">
        <f t="shared" si="72"/>
        <v>QTR3</v>
      </c>
      <c r="W893" t="str">
        <f t="shared" si="73"/>
        <v>2019-QTR3</v>
      </c>
    </row>
    <row r="894" spans="1:23" x14ac:dyDescent="0.35">
      <c r="A894" t="s">
        <v>148</v>
      </c>
      <c r="B894" t="s">
        <v>67</v>
      </c>
      <c r="C894" s="5">
        <v>43672.40625</v>
      </c>
      <c r="D894">
        <v>46.75</v>
      </c>
      <c r="E894" s="1">
        <v>43672.427083333336</v>
      </c>
      <c r="F894">
        <v>48.35</v>
      </c>
      <c r="G894" s="2">
        <v>3.4200000000000001E-2</v>
      </c>
      <c r="H894">
        <v>-16694.400000000001</v>
      </c>
      <c r="I894" s="2">
        <v>-3.4599999999999999E-2</v>
      </c>
      <c r="J894">
        <v>10309</v>
      </c>
      <c r="K894">
        <v>481945.75</v>
      </c>
      <c r="L894">
        <v>857747.65</v>
      </c>
      <c r="M894">
        <v>3</v>
      </c>
      <c r="N894">
        <v>-5564.8</v>
      </c>
      <c r="O894" s="2">
        <v>-4.3900000000000002E-2</v>
      </c>
      <c r="P894" s="2">
        <v>1.1000000000000001E-3</v>
      </c>
      <c r="Q894" t="s">
        <v>18</v>
      </c>
      <c r="S894" t="str">
        <f t="shared" si="69"/>
        <v>Loss</v>
      </c>
      <c r="T894">
        <f t="shared" si="70"/>
        <v>2019</v>
      </c>
      <c r="U894" t="str">
        <f t="shared" si="71"/>
        <v>Jul</v>
      </c>
      <c r="V894" t="str">
        <f t="shared" si="72"/>
        <v>QTR3</v>
      </c>
      <c r="W894" t="str">
        <f t="shared" si="73"/>
        <v>2019-QTR3</v>
      </c>
    </row>
    <row r="895" spans="1:23" x14ac:dyDescent="0.35">
      <c r="A895" t="s">
        <v>186</v>
      </c>
      <c r="B895" t="s">
        <v>67</v>
      </c>
      <c r="C895" s="5">
        <v>43672.40625</v>
      </c>
      <c r="D895">
        <v>330.1</v>
      </c>
      <c r="E895" s="1">
        <v>43672.427083333336</v>
      </c>
      <c r="F895">
        <v>333</v>
      </c>
      <c r="G895" s="2">
        <v>8.8000000000000005E-3</v>
      </c>
      <c r="H895">
        <v>-4567.3999999999996</v>
      </c>
      <c r="I895" s="2">
        <v>-9.1999999999999998E-3</v>
      </c>
      <c r="J895">
        <v>1506</v>
      </c>
      <c r="K895">
        <v>497130.59</v>
      </c>
      <c r="L895">
        <v>853180.25</v>
      </c>
      <c r="M895">
        <v>3</v>
      </c>
      <c r="N895">
        <v>-1522.47</v>
      </c>
      <c r="O895" s="2">
        <v>-8.8000000000000005E-3</v>
      </c>
      <c r="P895" s="2">
        <v>2.5999999999999999E-3</v>
      </c>
      <c r="Q895" t="s">
        <v>18</v>
      </c>
      <c r="S895" t="str">
        <f t="shared" si="69"/>
        <v>Loss</v>
      </c>
      <c r="T895">
        <f t="shared" si="70"/>
        <v>2019</v>
      </c>
      <c r="U895" t="str">
        <f t="shared" si="71"/>
        <v>Jul</v>
      </c>
      <c r="V895" t="str">
        <f t="shared" si="72"/>
        <v>QTR3</v>
      </c>
      <c r="W895" t="str">
        <f t="shared" si="73"/>
        <v>2019-QTR3</v>
      </c>
    </row>
    <row r="896" spans="1:23" x14ac:dyDescent="0.35">
      <c r="A896" t="s">
        <v>112</v>
      </c>
      <c r="B896" t="s">
        <v>67</v>
      </c>
      <c r="C896" s="5">
        <v>43672.40625</v>
      </c>
      <c r="D896">
        <v>31.7</v>
      </c>
      <c r="E896" s="1">
        <v>43672.4375</v>
      </c>
      <c r="F896">
        <v>32.35</v>
      </c>
      <c r="G896" s="2">
        <v>2.0500000000000001E-2</v>
      </c>
      <c r="H896">
        <v>-10404.35</v>
      </c>
      <c r="I896" s="2">
        <v>-2.0899999999999998E-2</v>
      </c>
      <c r="J896">
        <v>15699</v>
      </c>
      <c r="K896">
        <v>497658.31</v>
      </c>
      <c r="L896">
        <v>842775.9</v>
      </c>
      <c r="M896">
        <v>4</v>
      </c>
      <c r="N896">
        <v>-2601.09</v>
      </c>
      <c r="O896" s="2">
        <v>-2.0500000000000001E-2</v>
      </c>
      <c r="P896" s="2">
        <v>1.7399999999999999E-2</v>
      </c>
      <c r="Q896" t="s">
        <v>18</v>
      </c>
      <c r="S896" t="str">
        <f t="shared" si="69"/>
        <v>Loss</v>
      </c>
      <c r="T896">
        <f t="shared" si="70"/>
        <v>2019</v>
      </c>
      <c r="U896" t="str">
        <f t="shared" si="71"/>
        <v>Jul</v>
      </c>
      <c r="V896" t="str">
        <f t="shared" si="72"/>
        <v>QTR3</v>
      </c>
      <c r="W896" t="str">
        <f t="shared" si="73"/>
        <v>2019-QTR3</v>
      </c>
    </row>
    <row r="897" spans="1:23" x14ac:dyDescent="0.35">
      <c r="A897" t="s">
        <v>104</v>
      </c>
      <c r="B897" t="s">
        <v>67</v>
      </c>
      <c r="C897" s="5">
        <v>43672.40625</v>
      </c>
      <c r="D897">
        <v>139.55000000000001</v>
      </c>
      <c r="E897" s="1">
        <v>43672.479166666664</v>
      </c>
      <c r="F897">
        <v>140.6</v>
      </c>
      <c r="G897" s="2">
        <v>7.4999999999999997E-3</v>
      </c>
      <c r="H897">
        <v>-3936.95</v>
      </c>
      <c r="I897" s="2">
        <v>-7.9000000000000008E-3</v>
      </c>
      <c r="J897">
        <v>3559</v>
      </c>
      <c r="K897">
        <v>496658.47</v>
      </c>
      <c r="L897">
        <v>838838.95</v>
      </c>
      <c r="M897">
        <v>8</v>
      </c>
      <c r="N897">
        <v>-492.12</v>
      </c>
      <c r="O897" s="2">
        <v>-7.4999999999999997E-3</v>
      </c>
      <c r="P897" s="2">
        <v>6.7999999999999996E-3</v>
      </c>
      <c r="Q897" t="s">
        <v>18</v>
      </c>
      <c r="S897" t="str">
        <f t="shared" ref="S897:S960" si="74">IF(H897&gt;0,"Profit","Loss")</f>
        <v>Loss</v>
      </c>
      <c r="T897">
        <f t="shared" ref="T897:T960" si="75">YEAR(C897)</f>
        <v>2019</v>
      </c>
      <c r="U897" t="str">
        <f t="shared" ref="U897:U960" si="76">TEXT(C897,"MMM")</f>
        <v>Jul</v>
      </c>
      <c r="V897" t="str">
        <f t="shared" ref="V897:V960" si="77">IF(ROUNDUP(MONTH(E897)/3,0)=1,"QTR1",IF(ROUNDUP(MONTH(E897)/3,0)=2,"QTR2",IF(ROUNDUP(MONTH(E897)/3,0)=3,"QTR3","QTR4")))</f>
        <v>QTR3</v>
      </c>
      <c r="W897" t="str">
        <f t="shared" ref="W897:W960" si="78">T897&amp;"-"&amp;V897</f>
        <v>2019-QTR3</v>
      </c>
    </row>
    <row r="898" spans="1:23" x14ac:dyDescent="0.35">
      <c r="A898" t="s">
        <v>132</v>
      </c>
      <c r="B898" t="s">
        <v>17</v>
      </c>
      <c r="C898" s="5">
        <v>43672.479166666664</v>
      </c>
      <c r="D898">
        <v>69.55</v>
      </c>
      <c r="E898" s="1">
        <v>43672.53125</v>
      </c>
      <c r="F898">
        <v>69.2</v>
      </c>
      <c r="G898" s="2">
        <v>-5.0000000000000001E-3</v>
      </c>
      <c r="H898">
        <v>-2728.75</v>
      </c>
      <c r="I898" s="2">
        <v>-5.4000000000000003E-3</v>
      </c>
      <c r="J898">
        <v>7225</v>
      </c>
      <c r="K898">
        <v>502498.78</v>
      </c>
      <c r="L898">
        <v>836110.2</v>
      </c>
      <c r="M898">
        <v>6</v>
      </c>
      <c r="N898">
        <v>-454.79</v>
      </c>
      <c r="O898" s="2">
        <v>-5.0000000000000001E-3</v>
      </c>
      <c r="P898" s="2">
        <v>7.9000000000000008E-3</v>
      </c>
      <c r="Q898" t="s">
        <v>18</v>
      </c>
      <c r="S898" t="str">
        <f t="shared" si="74"/>
        <v>Loss</v>
      </c>
      <c r="T898">
        <f t="shared" si="75"/>
        <v>2019</v>
      </c>
      <c r="U898" t="str">
        <f t="shared" si="76"/>
        <v>Jul</v>
      </c>
      <c r="V898" t="str">
        <f t="shared" si="77"/>
        <v>QTR3</v>
      </c>
      <c r="W898" t="str">
        <f t="shared" si="78"/>
        <v>2019-QTR3</v>
      </c>
    </row>
    <row r="899" spans="1:23" x14ac:dyDescent="0.35">
      <c r="A899" t="s">
        <v>116</v>
      </c>
      <c r="B899" t="s">
        <v>17</v>
      </c>
      <c r="C899" s="5">
        <v>43672.447916666664</v>
      </c>
      <c r="D899">
        <v>77.599999999999994</v>
      </c>
      <c r="E899" s="1">
        <v>43672.5625</v>
      </c>
      <c r="F899">
        <v>76.900000000000006</v>
      </c>
      <c r="G899" s="2">
        <v>-8.9999999999999993E-3</v>
      </c>
      <c r="H899">
        <v>-4727.6000000000004</v>
      </c>
      <c r="I899" s="2">
        <v>-9.4000000000000004E-3</v>
      </c>
      <c r="J899">
        <v>6468</v>
      </c>
      <c r="K899">
        <v>501916.78</v>
      </c>
      <c r="L899">
        <v>831382.6</v>
      </c>
      <c r="M899">
        <v>12</v>
      </c>
      <c r="N899">
        <v>-393.97</v>
      </c>
      <c r="O899" s="2">
        <v>-8.9999999999999993E-3</v>
      </c>
      <c r="P899" s="2">
        <v>1.61E-2</v>
      </c>
      <c r="Q899" t="s">
        <v>18</v>
      </c>
      <c r="S899" t="str">
        <f t="shared" si="74"/>
        <v>Loss</v>
      </c>
      <c r="T899">
        <f t="shared" si="75"/>
        <v>2019</v>
      </c>
      <c r="U899" t="str">
        <f t="shared" si="76"/>
        <v>Jul</v>
      </c>
      <c r="V899" t="str">
        <f t="shared" si="77"/>
        <v>QTR3</v>
      </c>
      <c r="W899" t="str">
        <f t="shared" si="78"/>
        <v>2019-QTR3</v>
      </c>
    </row>
    <row r="900" spans="1:23" x14ac:dyDescent="0.35">
      <c r="A900" t="s">
        <v>99</v>
      </c>
      <c r="B900" t="s">
        <v>67</v>
      </c>
      <c r="C900" s="5">
        <v>43672.541666666664</v>
      </c>
      <c r="D900">
        <v>509.55</v>
      </c>
      <c r="E900" s="1">
        <v>43672.572916666664</v>
      </c>
      <c r="F900">
        <v>512.25</v>
      </c>
      <c r="G900" s="2">
        <v>5.3E-3</v>
      </c>
      <c r="H900">
        <v>-2846</v>
      </c>
      <c r="I900" s="2">
        <v>-5.7000000000000002E-3</v>
      </c>
      <c r="J900">
        <v>980</v>
      </c>
      <c r="K900">
        <v>499359</v>
      </c>
      <c r="L900">
        <v>828536.6</v>
      </c>
      <c r="M900">
        <v>4</v>
      </c>
      <c r="N900">
        <v>-711.5</v>
      </c>
      <c r="O900" s="2">
        <v>-6.7000000000000002E-3</v>
      </c>
      <c r="P900" s="2">
        <v>1E-4</v>
      </c>
      <c r="Q900" t="s">
        <v>18</v>
      </c>
      <c r="S900" t="str">
        <f t="shared" si="74"/>
        <v>Loss</v>
      </c>
      <c r="T900">
        <f t="shared" si="75"/>
        <v>2019</v>
      </c>
      <c r="U900" t="str">
        <f t="shared" si="76"/>
        <v>Jul</v>
      </c>
      <c r="V900" t="str">
        <f t="shared" si="77"/>
        <v>QTR3</v>
      </c>
      <c r="W900" t="str">
        <f t="shared" si="78"/>
        <v>2019-QTR3</v>
      </c>
    </row>
    <row r="901" spans="1:23" x14ac:dyDescent="0.35">
      <c r="A901" t="s">
        <v>126</v>
      </c>
      <c r="B901" t="s">
        <v>17</v>
      </c>
      <c r="C901" s="5">
        <v>43672.427083333336</v>
      </c>
      <c r="D901">
        <v>74.05</v>
      </c>
      <c r="E901" s="1">
        <v>43672.635416666664</v>
      </c>
      <c r="F901">
        <v>74.5</v>
      </c>
      <c r="G901" s="2">
        <v>6.1000000000000004E-3</v>
      </c>
      <c r="H901">
        <v>2844.7</v>
      </c>
      <c r="I901" s="2">
        <v>5.7000000000000002E-3</v>
      </c>
      <c r="J901">
        <v>6766</v>
      </c>
      <c r="K901">
        <v>501022.31</v>
      </c>
      <c r="L901">
        <v>831381.3</v>
      </c>
      <c r="M901">
        <v>21</v>
      </c>
      <c r="N901">
        <v>135.46</v>
      </c>
      <c r="O901" s="2">
        <v>-3.3999999999999998E-3</v>
      </c>
      <c r="P901" s="2">
        <v>1.6899999999999998E-2</v>
      </c>
      <c r="Q901" t="s">
        <v>18</v>
      </c>
      <c r="S901" t="str">
        <f t="shared" si="74"/>
        <v>Profit</v>
      </c>
      <c r="T901">
        <f t="shared" si="75"/>
        <v>2019</v>
      </c>
      <c r="U901" t="str">
        <f t="shared" si="76"/>
        <v>Jul</v>
      </c>
      <c r="V901" t="str">
        <f t="shared" si="77"/>
        <v>QTR3</v>
      </c>
      <c r="W901" t="str">
        <f t="shared" si="78"/>
        <v>2019-QTR3</v>
      </c>
    </row>
    <row r="902" spans="1:23" x14ac:dyDescent="0.35">
      <c r="A902" t="s">
        <v>180</v>
      </c>
      <c r="B902" t="s">
        <v>17</v>
      </c>
      <c r="C902" s="5">
        <v>43672.447916666664</v>
      </c>
      <c r="D902">
        <v>563.85</v>
      </c>
      <c r="E902" s="1">
        <v>43672.635416666664</v>
      </c>
      <c r="F902">
        <v>566.79999999999995</v>
      </c>
      <c r="G902" s="2">
        <v>5.1999999999999998E-3</v>
      </c>
      <c r="H902">
        <v>2422.5500000000002</v>
      </c>
      <c r="I902" s="2">
        <v>4.7999999999999996E-3</v>
      </c>
      <c r="J902">
        <v>889</v>
      </c>
      <c r="K902">
        <v>501262.63</v>
      </c>
      <c r="L902">
        <v>833803.85</v>
      </c>
      <c r="M902">
        <v>19</v>
      </c>
      <c r="N902">
        <v>127.5</v>
      </c>
      <c r="O902" s="2">
        <v>-5.0000000000000001E-3</v>
      </c>
      <c r="P902" s="2">
        <v>8.2000000000000007E-3</v>
      </c>
      <c r="Q902" t="s">
        <v>18</v>
      </c>
      <c r="S902" t="str">
        <f t="shared" si="74"/>
        <v>Profit</v>
      </c>
      <c r="T902">
        <f t="shared" si="75"/>
        <v>2019</v>
      </c>
      <c r="U902" t="str">
        <f t="shared" si="76"/>
        <v>Jul</v>
      </c>
      <c r="V902" t="str">
        <f t="shared" si="77"/>
        <v>QTR3</v>
      </c>
      <c r="W902" t="str">
        <f t="shared" si="78"/>
        <v>2019-QTR3</v>
      </c>
    </row>
    <row r="903" spans="1:23" x14ac:dyDescent="0.35">
      <c r="A903" t="s">
        <v>143</v>
      </c>
      <c r="B903" t="s">
        <v>67</v>
      </c>
      <c r="C903" s="5">
        <v>43672.5625</v>
      </c>
      <c r="D903">
        <v>295.75</v>
      </c>
      <c r="E903" s="1">
        <v>43672.635416666664</v>
      </c>
      <c r="F903">
        <v>297.25</v>
      </c>
      <c r="G903" s="2">
        <v>5.1000000000000004E-3</v>
      </c>
      <c r="H903">
        <v>-2724.5</v>
      </c>
      <c r="I903" s="2">
        <v>-5.4999999999999997E-3</v>
      </c>
      <c r="J903">
        <v>1683</v>
      </c>
      <c r="K903">
        <v>497747.25</v>
      </c>
      <c r="L903">
        <v>831079.35</v>
      </c>
      <c r="M903">
        <v>8</v>
      </c>
      <c r="N903">
        <v>-340.56</v>
      </c>
      <c r="O903" s="2">
        <v>-1.0999999999999999E-2</v>
      </c>
      <c r="P903" s="2">
        <v>8.0000000000000004E-4</v>
      </c>
      <c r="Q903" t="s">
        <v>18</v>
      </c>
      <c r="S903" t="str">
        <f t="shared" si="74"/>
        <v>Loss</v>
      </c>
      <c r="T903">
        <f t="shared" si="75"/>
        <v>2019</v>
      </c>
      <c r="U903" t="str">
        <f t="shared" si="76"/>
        <v>Jul</v>
      </c>
      <c r="V903" t="str">
        <f t="shared" si="77"/>
        <v>QTR3</v>
      </c>
      <c r="W903" t="str">
        <f t="shared" si="78"/>
        <v>2019-QTR3</v>
      </c>
    </row>
    <row r="904" spans="1:23" x14ac:dyDescent="0.35">
      <c r="A904" t="s">
        <v>160</v>
      </c>
      <c r="B904" t="s">
        <v>17</v>
      </c>
      <c r="C904" s="5">
        <v>43672.59375</v>
      </c>
      <c r="D904">
        <v>352.9</v>
      </c>
      <c r="E904" s="1">
        <v>43672.635416666664</v>
      </c>
      <c r="F904">
        <v>353.4</v>
      </c>
      <c r="G904" s="2">
        <v>1.4E-3</v>
      </c>
      <c r="H904">
        <v>508.5</v>
      </c>
      <c r="I904" s="2">
        <v>1E-3</v>
      </c>
      <c r="J904">
        <v>1417</v>
      </c>
      <c r="K904">
        <v>500059.28</v>
      </c>
      <c r="L904">
        <v>831587.85</v>
      </c>
      <c r="M904">
        <v>5</v>
      </c>
      <c r="N904">
        <v>101.7</v>
      </c>
      <c r="O904" s="2">
        <v>-1.6999999999999999E-3</v>
      </c>
      <c r="P904" s="2">
        <v>7.7999999999999996E-3</v>
      </c>
      <c r="Q904" t="s">
        <v>18</v>
      </c>
      <c r="S904" t="str">
        <f t="shared" si="74"/>
        <v>Profit</v>
      </c>
      <c r="T904">
        <f t="shared" si="75"/>
        <v>2019</v>
      </c>
      <c r="U904" t="str">
        <f t="shared" si="76"/>
        <v>Jul</v>
      </c>
      <c r="V904" t="str">
        <f t="shared" si="77"/>
        <v>QTR3</v>
      </c>
      <c r="W904" t="str">
        <f t="shared" si="78"/>
        <v>2019-QTR3</v>
      </c>
    </row>
    <row r="905" spans="1:23" x14ac:dyDescent="0.35">
      <c r="A905" t="s">
        <v>158</v>
      </c>
      <c r="B905" t="s">
        <v>67</v>
      </c>
      <c r="C905" s="5">
        <v>43675.40625</v>
      </c>
      <c r="D905">
        <v>134.1</v>
      </c>
      <c r="E905" s="1">
        <v>43675.427083333336</v>
      </c>
      <c r="F905">
        <v>135.35</v>
      </c>
      <c r="G905" s="2">
        <v>9.2999999999999992E-3</v>
      </c>
      <c r="H905">
        <v>-4827.5</v>
      </c>
      <c r="I905" s="2">
        <v>-9.7000000000000003E-3</v>
      </c>
      <c r="J905">
        <v>3702</v>
      </c>
      <c r="K905">
        <v>496438.22</v>
      </c>
      <c r="L905">
        <v>826760.35</v>
      </c>
      <c r="M905">
        <v>3</v>
      </c>
      <c r="N905">
        <v>-1609.17</v>
      </c>
      <c r="O905" s="2">
        <v>-9.2999999999999992E-3</v>
      </c>
      <c r="P905" s="2">
        <v>6.0000000000000001E-3</v>
      </c>
      <c r="Q905" t="s">
        <v>18</v>
      </c>
      <c r="S905" t="str">
        <f t="shared" si="74"/>
        <v>Loss</v>
      </c>
      <c r="T905">
        <f t="shared" si="75"/>
        <v>2019</v>
      </c>
      <c r="U905" t="str">
        <f t="shared" si="76"/>
        <v>Jul</v>
      </c>
      <c r="V905" t="str">
        <f t="shared" si="77"/>
        <v>QTR3</v>
      </c>
      <c r="W905" t="str">
        <f t="shared" si="78"/>
        <v>2019-QTR3</v>
      </c>
    </row>
    <row r="906" spans="1:23" x14ac:dyDescent="0.35">
      <c r="A906" t="s">
        <v>101</v>
      </c>
      <c r="B906" t="s">
        <v>17</v>
      </c>
      <c r="C906" s="5">
        <v>43675.40625</v>
      </c>
      <c r="D906">
        <v>368.8</v>
      </c>
      <c r="E906" s="1">
        <v>43675.479166666664</v>
      </c>
      <c r="F906">
        <v>366.45</v>
      </c>
      <c r="G906" s="2">
        <v>-6.4000000000000003E-3</v>
      </c>
      <c r="H906">
        <v>-3403.05</v>
      </c>
      <c r="I906" s="2">
        <v>-6.7999999999999996E-3</v>
      </c>
      <c r="J906">
        <v>1363</v>
      </c>
      <c r="K906">
        <v>502674.38</v>
      </c>
      <c r="L906">
        <v>823357.3</v>
      </c>
      <c r="M906">
        <v>8</v>
      </c>
      <c r="N906">
        <v>-425.38</v>
      </c>
      <c r="O906" s="2">
        <v>-6.4000000000000003E-3</v>
      </c>
      <c r="P906" s="2">
        <v>2.7000000000000001E-3</v>
      </c>
      <c r="Q906" t="s">
        <v>18</v>
      </c>
      <c r="S906" t="str">
        <f t="shared" si="74"/>
        <v>Loss</v>
      </c>
      <c r="T906">
        <f t="shared" si="75"/>
        <v>2019</v>
      </c>
      <c r="U906" t="str">
        <f t="shared" si="76"/>
        <v>Jul</v>
      </c>
      <c r="V906" t="str">
        <f t="shared" si="77"/>
        <v>QTR3</v>
      </c>
      <c r="W906" t="str">
        <f t="shared" si="78"/>
        <v>2019-QTR3</v>
      </c>
    </row>
    <row r="907" spans="1:23" x14ac:dyDescent="0.35">
      <c r="A907" t="s">
        <v>92</v>
      </c>
      <c r="B907" t="s">
        <v>67</v>
      </c>
      <c r="C907" s="5">
        <v>43675.479166666664</v>
      </c>
      <c r="D907">
        <v>111</v>
      </c>
      <c r="E907" s="1">
        <v>43675.489583333336</v>
      </c>
      <c r="F907">
        <v>111.85</v>
      </c>
      <c r="G907" s="2">
        <v>7.7000000000000002E-3</v>
      </c>
      <c r="H907">
        <v>-4018.2</v>
      </c>
      <c r="I907" s="2">
        <v>-8.0999999999999996E-3</v>
      </c>
      <c r="J907">
        <v>4492</v>
      </c>
      <c r="K907">
        <v>498612</v>
      </c>
      <c r="L907">
        <v>819339.1</v>
      </c>
      <c r="M907">
        <v>2</v>
      </c>
      <c r="N907">
        <v>-2009.1</v>
      </c>
      <c r="O907" s="2">
        <v>-7.7000000000000002E-3</v>
      </c>
      <c r="P907" s="2">
        <v>2.7000000000000001E-3</v>
      </c>
      <c r="Q907" t="s">
        <v>18</v>
      </c>
      <c r="S907" t="str">
        <f t="shared" si="74"/>
        <v>Loss</v>
      </c>
      <c r="T907">
        <f t="shared" si="75"/>
        <v>2019</v>
      </c>
      <c r="U907" t="str">
        <f t="shared" si="76"/>
        <v>Jul</v>
      </c>
      <c r="V907" t="str">
        <f t="shared" si="77"/>
        <v>QTR3</v>
      </c>
      <c r="W907" t="str">
        <f t="shared" si="78"/>
        <v>2019-QTR3</v>
      </c>
    </row>
    <row r="908" spans="1:23" x14ac:dyDescent="0.35">
      <c r="A908" t="s">
        <v>158</v>
      </c>
      <c r="B908" t="s">
        <v>67</v>
      </c>
      <c r="C908" s="5">
        <v>43675.489583333336</v>
      </c>
      <c r="D908">
        <v>134.1</v>
      </c>
      <c r="E908" s="1">
        <v>43675.510416666664</v>
      </c>
      <c r="F908">
        <v>134.15</v>
      </c>
      <c r="G908" s="2">
        <v>4.0000000000000002E-4</v>
      </c>
      <c r="H908">
        <v>-385.6</v>
      </c>
      <c r="I908" s="2">
        <v>-8.0000000000000004E-4</v>
      </c>
      <c r="J908">
        <v>3712</v>
      </c>
      <c r="K908">
        <v>497779.22</v>
      </c>
      <c r="L908">
        <v>818953.5</v>
      </c>
      <c r="M908">
        <v>3</v>
      </c>
      <c r="N908">
        <v>-128.53</v>
      </c>
      <c r="O908" s="2">
        <v>-4.4999999999999997E-3</v>
      </c>
      <c r="P908" s="2">
        <v>1.0800000000000001E-2</v>
      </c>
      <c r="Q908" t="s">
        <v>18</v>
      </c>
      <c r="S908" t="str">
        <f t="shared" si="74"/>
        <v>Loss</v>
      </c>
      <c r="T908">
        <f t="shared" si="75"/>
        <v>2019</v>
      </c>
      <c r="U908" t="str">
        <f t="shared" si="76"/>
        <v>Jul</v>
      </c>
      <c r="V908" t="str">
        <f t="shared" si="77"/>
        <v>QTR3</v>
      </c>
      <c r="W908" t="str">
        <f t="shared" si="78"/>
        <v>2019-QTR3</v>
      </c>
    </row>
    <row r="909" spans="1:23" x14ac:dyDescent="0.35">
      <c r="A909" t="s">
        <v>66</v>
      </c>
      <c r="B909" t="s">
        <v>67</v>
      </c>
      <c r="C909" s="5">
        <v>43675.40625</v>
      </c>
      <c r="D909">
        <v>665.05</v>
      </c>
      <c r="E909" s="1">
        <v>43675.53125</v>
      </c>
      <c r="F909">
        <v>659.6</v>
      </c>
      <c r="G909" s="2">
        <v>-8.2000000000000007E-3</v>
      </c>
      <c r="H909">
        <v>3876.6</v>
      </c>
      <c r="I909" s="2">
        <v>7.7999999999999996E-3</v>
      </c>
      <c r="J909">
        <v>748</v>
      </c>
      <c r="K909">
        <v>497457.41</v>
      </c>
      <c r="L909">
        <v>822830.1</v>
      </c>
      <c r="M909">
        <v>13</v>
      </c>
      <c r="N909">
        <v>298.2</v>
      </c>
      <c r="O909" s="2">
        <v>-6.1999999999999998E-3</v>
      </c>
      <c r="P909" s="2">
        <v>2.5100000000000001E-2</v>
      </c>
      <c r="Q909" t="s">
        <v>18</v>
      </c>
      <c r="S909" t="str">
        <f t="shared" si="74"/>
        <v>Profit</v>
      </c>
      <c r="T909">
        <f t="shared" si="75"/>
        <v>2019</v>
      </c>
      <c r="U909" t="str">
        <f t="shared" si="76"/>
        <v>Jul</v>
      </c>
      <c r="V909" t="str">
        <f t="shared" si="77"/>
        <v>QTR3</v>
      </c>
      <c r="W909" t="str">
        <f t="shared" si="78"/>
        <v>2019-QTR3</v>
      </c>
    </row>
    <row r="910" spans="1:23" x14ac:dyDescent="0.35">
      <c r="A910" t="s">
        <v>187</v>
      </c>
      <c r="B910" t="s">
        <v>67</v>
      </c>
      <c r="C910" s="5">
        <v>43675.510416666664</v>
      </c>
      <c r="D910">
        <v>208.15</v>
      </c>
      <c r="E910" s="1">
        <v>43675.541666666664</v>
      </c>
      <c r="F910">
        <v>208.85</v>
      </c>
      <c r="G910" s="2">
        <v>3.3999999999999998E-3</v>
      </c>
      <c r="H910">
        <v>-1882.1</v>
      </c>
      <c r="I910" s="2">
        <v>-3.8E-3</v>
      </c>
      <c r="J910">
        <v>2403</v>
      </c>
      <c r="K910">
        <v>500184.44</v>
      </c>
      <c r="L910">
        <v>820948</v>
      </c>
      <c r="M910">
        <v>4</v>
      </c>
      <c r="N910">
        <v>-470.52</v>
      </c>
      <c r="O910" s="2">
        <v>-3.3999999999999998E-3</v>
      </c>
      <c r="P910" s="2">
        <v>1.6999999999999999E-3</v>
      </c>
      <c r="Q910" t="s">
        <v>18</v>
      </c>
      <c r="S910" t="str">
        <f t="shared" si="74"/>
        <v>Loss</v>
      </c>
      <c r="T910">
        <f t="shared" si="75"/>
        <v>2019</v>
      </c>
      <c r="U910" t="str">
        <f t="shared" si="76"/>
        <v>Jul</v>
      </c>
      <c r="V910" t="str">
        <f t="shared" si="77"/>
        <v>QTR3</v>
      </c>
      <c r="W910" t="str">
        <f t="shared" si="78"/>
        <v>2019-QTR3</v>
      </c>
    </row>
    <row r="911" spans="1:23" x14ac:dyDescent="0.35">
      <c r="A911" t="s">
        <v>201</v>
      </c>
      <c r="B911" t="s">
        <v>67</v>
      </c>
      <c r="C911" s="5">
        <v>43675.53125</v>
      </c>
      <c r="D911">
        <v>376.7</v>
      </c>
      <c r="E911" s="1">
        <v>43675.541666666664</v>
      </c>
      <c r="F911">
        <v>377.6</v>
      </c>
      <c r="G911" s="2">
        <v>2.3999999999999998E-3</v>
      </c>
      <c r="H911">
        <v>-1394.3</v>
      </c>
      <c r="I911" s="2">
        <v>-2.8E-3</v>
      </c>
      <c r="J911">
        <v>1327</v>
      </c>
      <c r="K911">
        <v>499880.91</v>
      </c>
      <c r="L911">
        <v>819553.7</v>
      </c>
      <c r="M911">
        <v>2</v>
      </c>
      <c r="N911">
        <v>-697.15</v>
      </c>
      <c r="O911" s="2">
        <v>-2.3999999999999998E-3</v>
      </c>
      <c r="P911" s="2">
        <v>1.9E-3</v>
      </c>
      <c r="Q911" t="s">
        <v>18</v>
      </c>
      <c r="S911" t="str">
        <f t="shared" si="74"/>
        <v>Loss</v>
      </c>
      <c r="T911">
        <f t="shared" si="75"/>
        <v>2019</v>
      </c>
      <c r="U911" t="str">
        <f t="shared" si="76"/>
        <v>Jul</v>
      </c>
      <c r="V911" t="str">
        <f t="shared" si="77"/>
        <v>QTR3</v>
      </c>
      <c r="W911" t="str">
        <f t="shared" si="78"/>
        <v>2019-QTR3</v>
      </c>
    </row>
    <row r="912" spans="1:23" x14ac:dyDescent="0.35">
      <c r="A912" t="s">
        <v>63</v>
      </c>
      <c r="B912" t="s">
        <v>67</v>
      </c>
      <c r="C912" s="5">
        <v>43675.427083333336</v>
      </c>
      <c r="D912">
        <v>7.35</v>
      </c>
      <c r="E912" s="1">
        <v>43675.583333333336</v>
      </c>
      <c r="F912">
        <v>7</v>
      </c>
      <c r="G912" s="2">
        <v>-4.7600000000000003E-2</v>
      </c>
      <c r="H912">
        <v>23609.45</v>
      </c>
      <c r="I912" s="2">
        <v>4.7199999999999999E-2</v>
      </c>
      <c r="J912">
        <v>68027</v>
      </c>
      <c r="K912">
        <v>499998.44</v>
      </c>
      <c r="L912">
        <v>843163.15</v>
      </c>
      <c r="M912">
        <v>16</v>
      </c>
      <c r="N912">
        <v>1475.59</v>
      </c>
      <c r="O912" s="2">
        <v>0</v>
      </c>
      <c r="P912" s="2">
        <v>0.10199999999999999</v>
      </c>
      <c r="Q912" t="s">
        <v>18</v>
      </c>
      <c r="S912" t="str">
        <f t="shared" si="74"/>
        <v>Profit</v>
      </c>
      <c r="T912">
        <f t="shared" si="75"/>
        <v>2019</v>
      </c>
      <c r="U912" t="str">
        <f t="shared" si="76"/>
        <v>Jul</v>
      </c>
      <c r="V912" t="str">
        <f t="shared" si="77"/>
        <v>QTR3</v>
      </c>
      <c r="W912" t="str">
        <f t="shared" si="78"/>
        <v>2019-QTR3</v>
      </c>
    </row>
    <row r="913" spans="1:23" x14ac:dyDescent="0.35">
      <c r="A913" t="s">
        <v>75</v>
      </c>
      <c r="B913" t="s">
        <v>17</v>
      </c>
      <c r="C913" s="5">
        <v>43675.59375</v>
      </c>
      <c r="D913">
        <v>244.05</v>
      </c>
      <c r="E913" s="1">
        <v>43675.614583333336</v>
      </c>
      <c r="F913">
        <v>241.4</v>
      </c>
      <c r="G913" s="2">
        <v>-1.09E-2</v>
      </c>
      <c r="H913">
        <v>-5640.45</v>
      </c>
      <c r="I913" s="2">
        <v>-1.1299999999999999E-2</v>
      </c>
      <c r="J913">
        <v>2053</v>
      </c>
      <c r="K913">
        <v>501034.66</v>
      </c>
      <c r="L913">
        <v>837522.7</v>
      </c>
      <c r="M913">
        <v>3</v>
      </c>
      <c r="N913">
        <v>-1880.15</v>
      </c>
      <c r="O913" s="2">
        <v>-1.09E-2</v>
      </c>
      <c r="P913" s="2">
        <v>3.5000000000000001E-3</v>
      </c>
      <c r="Q913" t="s">
        <v>18</v>
      </c>
      <c r="S913" t="str">
        <f t="shared" si="74"/>
        <v>Loss</v>
      </c>
      <c r="T913">
        <f t="shared" si="75"/>
        <v>2019</v>
      </c>
      <c r="U913" t="str">
        <f t="shared" si="76"/>
        <v>Jul</v>
      </c>
      <c r="V913" t="str">
        <f t="shared" si="77"/>
        <v>QTR3</v>
      </c>
      <c r="W913" t="str">
        <f t="shared" si="78"/>
        <v>2019-QTR3</v>
      </c>
    </row>
    <row r="914" spans="1:23" x14ac:dyDescent="0.35">
      <c r="A914" t="s">
        <v>111</v>
      </c>
      <c r="B914" t="s">
        <v>67</v>
      </c>
      <c r="C914" s="5">
        <v>43675.416666666664</v>
      </c>
      <c r="D914">
        <v>68.7</v>
      </c>
      <c r="E914" s="1">
        <v>43675.635416666664</v>
      </c>
      <c r="F914">
        <v>66.900000000000006</v>
      </c>
      <c r="G914" s="2">
        <v>-2.6200000000000001E-2</v>
      </c>
      <c r="H914">
        <v>12796</v>
      </c>
      <c r="I914" s="2">
        <v>2.58E-2</v>
      </c>
      <c r="J914">
        <v>7220</v>
      </c>
      <c r="K914">
        <v>496013.97</v>
      </c>
      <c r="L914">
        <v>850318.7</v>
      </c>
      <c r="M914">
        <v>22</v>
      </c>
      <c r="N914">
        <v>581.64</v>
      </c>
      <c r="O914" s="2">
        <v>-8.0000000000000002E-3</v>
      </c>
      <c r="P914" s="2">
        <v>3.78E-2</v>
      </c>
      <c r="Q914" t="s">
        <v>18</v>
      </c>
      <c r="S914" t="str">
        <f t="shared" si="74"/>
        <v>Profit</v>
      </c>
      <c r="T914">
        <f t="shared" si="75"/>
        <v>2019</v>
      </c>
      <c r="U914" t="str">
        <f t="shared" si="76"/>
        <v>Jul</v>
      </c>
      <c r="V914" t="str">
        <f t="shared" si="77"/>
        <v>QTR3</v>
      </c>
      <c r="W914" t="str">
        <f t="shared" si="78"/>
        <v>2019-QTR3</v>
      </c>
    </row>
    <row r="915" spans="1:23" x14ac:dyDescent="0.35">
      <c r="A915" t="s">
        <v>187</v>
      </c>
      <c r="B915" t="s">
        <v>67</v>
      </c>
      <c r="C915" s="5">
        <v>43675.552083333336</v>
      </c>
      <c r="D915">
        <v>208.15</v>
      </c>
      <c r="E915" s="1">
        <v>43675.635416666664</v>
      </c>
      <c r="F915">
        <v>206.8</v>
      </c>
      <c r="G915" s="2">
        <v>-6.4999999999999997E-3</v>
      </c>
      <c r="H915">
        <v>3038.65</v>
      </c>
      <c r="I915" s="2">
        <v>6.1000000000000004E-3</v>
      </c>
      <c r="J915">
        <v>2399</v>
      </c>
      <c r="K915">
        <v>499351.84</v>
      </c>
      <c r="L915">
        <v>853357.35</v>
      </c>
      <c r="M915">
        <v>9</v>
      </c>
      <c r="N915">
        <v>337.63</v>
      </c>
      <c r="O915" s="2">
        <v>-1.9E-3</v>
      </c>
      <c r="P915" s="2">
        <v>9.7999999999999997E-3</v>
      </c>
      <c r="Q915" t="s">
        <v>18</v>
      </c>
      <c r="S915" t="str">
        <f t="shared" si="74"/>
        <v>Profit</v>
      </c>
      <c r="T915">
        <f t="shared" si="75"/>
        <v>2019</v>
      </c>
      <c r="U915" t="str">
        <f t="shared" si="76"/>
        <v>Jul</v>
      </c>
      <c r="V915" t="str">
        <f t="shared" si="77"/>
        <v>QTR3</v>
      </c>
      <c r="W915" t="str">
        <f t="shared" si="78"/>
        <v>2019-QTR3</v>
      </c>
    </row>
    <row r="916" spans="1:23" x14ac:dyDescent="0.35">
      <c r="A916" t="s">
        <v>201</v>
      </c>
      <c r="B916" t="s">
        <v>67</v>
      </c>
      <c r="C916" s="5">
        <v>43675.5625</v>
      </c>
      <c r="D916">
        <v>376.7</v>
      </c>
      <c r="E916" s="1">
        <v>43675.635416666664</v>
      </c>
      <c r="F916">
        <v>376.2</v>
      </c>
      <c r="G916" s="2">
        <v>-1.2999999999999999E-3</v>
      </c>
      <c r="H916">
        <v>463.5</v>
      </c>
      <c r="I916" s="2">
        <v>8.9999999999999998E-4</v>
      </c>
      <c r="J916">
        <v>1327</v>
      </c>
      <c r="K916">
        <v>499880.91</v>
      </c>
      <c r="L916">
        <v>853820.85</v>
      </c>
      <c r="M916">
        <v>8</v>
      </c>
      <c r="N916">
        <v>57.94</v>
      </c>
      <c r="O916" s="2">
        <v>-2.8999999999999998E-3</v>
      </c>
      <c r="P916" s="2">
        <v>8.0000000000000002E-3</v>
      </c>
      <c r="Q916" t="s">
        <v>18</v>
      </c>
      <c r="S916" t="str">
        <f t="shared" si="74"/>
        <v>Profit</v>
      </c>
      <c r="T916">
        <f t="shared" si="75"/>
        <v>2019</v>
      </c>
      <c r="U916" t="str">
        <f t="shared" si="76"/>
        <v>Jul</v>
      </c>
      <c r="V916" t="str">
        <f t="shared" si="77"/>
        <v>QTR3</v>
      </c>
      <c r="W916" t="str">
        <f t="shared" si="78"/>
        <v>2019-QTR3</v>
      </c>
    </row>
    <row r="917" spans="1:23" x14ac:dyDescent="0.35">
      <c r="A917" t="s">
        <v>68</v>
      </c>
      <c r="B917" t="s">
        <v>67</v>
      </c>
      <c r="C917" s="5">
        <v>43675.614583333336</v>
      </c>
      <c r="D917">
        <v>61.65</v>
      </c>
      <c r="E917" s="1">
        <v>43675.635416666664</v>
      </c>
      <c r="F917">
        <v>61.5</v>
      </c>
      <c r="G917" s="2">
        <v>-2.3999999999999998E-3</v>
      </c>
      <c r="H917">
        <v>1016.5</v>
      </c>
      <c r="I917" s="2">
        <v>2E-3</v>
      </c>
      <c r="J917">
        <v>8110</v>
      </c>
      <c r="K917">
        <v>499981.5</v>
      </c>
      <c r="L917">
        <v>854837.35</v>
      </c>
      <c r="M917">
        <v>3</v>
      </c>
      <c r="N917">
        <v>338.83</v>
      </c>
      <c r="O917" s="2">
        <v>-8.0000000000000004E-4</v>
      </c>
      <c r="P917" s="2">
        <v>4.1000000000000003E-3</v>
      </c>
      <c r="Q917" t="s">
        <v>18</v>
      </c>
      <c r="S917" t="str">
        <f t="shared" si="74"/>
        <v>Profit</v>
      </c>
      <c r="T917">
        <f t="shared" si="75"/>
        <v>2019</v>
      </c>
      <c r="U917" t="str">
        <f t="shared" si="76"/>
        <v>Jul</v>
      </c>
      <c r="V917" t="str">
        <f t="shared" si="77"/>
        <v>QTR3</v>
      </c>
      <c r="W917" t="str">
        <f t="shared" si="78"/>
        <v>2019-QTR3</v>
      </c>
    </row>
    <row r="918" spans="1:23" x14ac:dyDescent="0.35">
      <c r="A918" t="s">
        <v>73</v>
      </c>
      <c r="B918" t="s">
        <v>67</v>
      </c>
      <c r="C918" s="5">
        <v>43676.416666666664</v>
      </c>
      <c r="D918">
        <v>571.1</v>
      </c>
      <c r="E918" s="1">
        <v>43676.4375</v>
      </c>
      <c r="F918">
        <v>573.6</v>
      </c>
      <c r="G918" s="2">
        <v>4.4000000000000003E-3</v>
      </c>
      <c r="H918">
        <v>-2382.5</v>
      </c>
      <c r="I918" s="2">
        <v>-4.7999999999999996E-3</v>
      </c>
      <c r="J918">
        <v>873</v>
      </c>
      <c r="K918">
        <v>498570.28</v>
      </c>
      <c r="L918">
        <v>852454.85</v>
      </c>
      <c r="M918">
        <v>3</v>
      </c>
      <c r="N918">
        <v>-794.17</v>
      </c>
      <c r="O918" s="2">
        <v>-4.4000000000000003E-3</v>
      </c>
      <c r="P918" s="2">
        <v>3.0000000000000001E-3</v>
      </c>
      <c r="Q918" t="s">
        <v>18</v>
      </c>
      <c r="S918" t="str">
        <f t="shared" si="74"/>
        <v>Loss</v>
      </c>
      <c r="T918">
        <f t="shared" si="75"/>
        <v>2019</v>
      </c>
      <c r="U918" t="str">
        <f t="shared" si="76"/>
        <v>Jul</v>
      </c>
      <c r="V918" t="str">
        <f t="shared" si="77"/>
        <v>QTR3</v>
      </c>
      <c r="W918" t="str">
        <f t="shared" si="78"/>
        <v>2019-QTR3</v>
      </c>
    </row>
    <row r="919" spans="1:23" x14ac:dyDescent="0.35">
      <c r="A919" t="s">
        <v>121</v>
      </c>
      <c r="B919" t="s">
        <v>17</v>
      </c>
      <c r="C919" s="5">
        <v>43676.4375</v>
      </c>
      <c r="D919">
        <v>97.8</v>
      </c>
      <c r="E919" s="1">
        <v>43676.447916666664</v>
      </c>
      <c r="F919">
        <v>97.05</v>
      </c>
      <c r="G919" s="2">
        <v>-7.7000000000000002E-3</v>
      </c>
      <c r="H919">
        <v>-4052</v>
      </c>
      <c r="I919" s="2">
        <v>-8.0999999999999996E-3</v>
      </c>
      <c r="J919">
        <v>5136</v>
      </c>
      <c r="K919">
        <v>502300.81</v>
      </c>
      <c r="L919">
        <v>848402.85</v>
      </c>
      <c r="M919">
        <v>2</v>
      </c>
      <c r="N919">
        <v>-2026</v>
      </c>
      <c r="O919" s="2">
        <v>-7.7000000000000002E-3</v>
      </c>
      <c r="P919" s="2">
        <v>7.1999999999999998E-3</v>
      </c>
      <c r="Q919" t="s">
        <v>18</v>
      </c>
      <c r="S919" t="str">
        <f t="shared" si="74"/>
        <v>Loss</v>
      </c>
      <c r="T919">
        <f t="shared" si="75"/>
        <v>2019</v>
      </c>
      <c r="U919" t="str">
        <f t="shared" si="76"/>
        <v>Jul</v>
      </c>
      <c r="V919" t="str">
        <f t="shared" si="77"/>
        <v>QTR3</v>
      </c>
      <c r="W919" t="str">
        <f t="shared" si="78"/>
        <v>2019-QTR3</v>
      </c>
    </row>
    <row r="920" spans="1:23" x14ac:dyDescent="0.35">
      <c r="A920" t="s">
        <v>98</v>
      </c>
      <c r="B920" t="s">
        <v>17</v>
      </c>
      <c r="C920" s="5">
        <v>43676.416666666664</v>
      </c>
      <c r="D920">
        <v>572</v>
      </c>
      <c r="E920" s="1">
        <v>43676.46875</v>
      </c>
      <c r="F920">
        <v>569.29999999999995</v>
      </c>
      <c r="G920" s="2">
        <v>-4.7000000000000002E-3</v>
      </c>
      <c r="H920">
        <v>-2565.1999999999998</v>
      </c>
      <c r="I920" s="2">
        <v>-5.1000000000000004E-3</v>
      </c>
      <c r="J920">
        <v>876</v>
      </c>
      <c r="K920">
        <v>501072</v>
      </c>
      <c r="L920">
        <v>845837.65</v>
      </c>
      <c r="M920">
        <v>6</v>
      </c>
      <c r="N920">
        <v>-427.53</v>
      </c>
      <c r="O920" s="2">
        <v>-4.7000000000000002E-3</v>
      </c>
      <c r="P920" s="2">
        <v>9.4000000000000004E-3</v>
      </c>
      <c r="Q920" t="s">
        <v>18</v>
      </c>
      <c r="S920" t="str">
        <f t="shared" si="74"/>
        <v>Loss</v>
      </c>
      <c r="T920">
        <f t="shared" si="75"/>
        <v>2019</v>
      </c>
      <c r="U920" t="str">
        <f t="shared" si="76"/>
        <v>Jul</v>
      </c>
      <c r="V920" t="str">
        <f t="shared" si="77"/>
        <v>QTR3</v>
      </c>
      <c r="W920" t="str">
        <f t="shared" si="78"/>
        <v>2019-QTR3</v>
      </c>
    </row>
    <row r="921" spans="1:23" x14ac:dyDescent="0.35">
      <c r="A921" t="s">
        <v>62</v>
      </c>
      <c r="B921" t="s">
        <v>67</v>
      </c>
      <c r="C921" s="5">
        <v>43676.447916666664</v>
      </c>
      <c r="D921">
        <v>58.35</v>
      </c>
      <c r="E921" s="1">
        <v>43676.5</v>
      </c>
      <c r="F921">
        <v>58.65</v>
      </c>
      <c r="G921" s="2">
        <v>5.1000000000000004E-3</v>
      </c>
      <c r="H921">
        <v>-2768.6</v>
      </c>
      <c r="I921" s="2">
        <v>-5.4999999999999997E-3</v>
      </c>
      <c r="J921">
        <v>8562</v>
      </c>
      <c r="K921">
        <v>499592.69</v>
      </c>
      <c r="L921">
        <v>843069.05</v>
      </c>
      <c r="M921">
        <v>6</v>
      </c>
      <c r="N921">
        <v>-461.43</v>
      </c>
      <c r="O921" s="2">
        <v>-5.1000000000000004E-3</v>
      </c>
      <c r="P921" s="2">
        <v>1.03E-2</v>
      </c>
      <c r="Q921" t="s">
        <v>18</v>
      </c>
      <c r="S921" t="str">
        <f t="shared" si="74"/>
        <v>Loss</v>
      </c>
      <c r="T921">
        <f t="shared" si="75"/>
        <v>2019</v>
      </c>
      <c r="U921" t="str">
        <f t="shared" si="76"/>
        <v>Jul</v>
      </c>
      <c r="V921" t="str">
        <f t="shared" si="77"/>
        <v>QTR3</v>
      </c>
      <c r="W921" t="str">
        <f t="shared" si="78"/>
        <v>2019-QTR3</v>
      </c>
    </row>
    <row r="922" spans="1:23" x14ac:dyDescent="0.35">
      <c r="A922" t="s">
        <v>215</v>
      </c>
      <c r="B922" t="s">
        <v>67</v>
      </c>
      <c r="C922" s="5">
        <v>43676.5</v>
      </c>
      <c r="D922">
        <v>225.85</v>
      </c>
      <c r="E922" s="1">
        <v>43676.510416666664</v>
      </c>
      <c r="F922">
        <v>226.65</v>
      </c>
      <c r="G922" s="2">
        <v>3.5000000000000001E-3</v>
      </c>
      <c r="H922">
        <v>-1966.4</v>
      </c>
      <c r="I922" s="2">
        <v>-3.8999999999999998E-3</v>
      </c>
      <c r="J922">
        <v>2208</v>
      </c>
      <c r="K922">
        <v>498676.81</v>
      </c>
      <c r="L922">
        <v>841102.65</v>
      </c>
      <c r="M922">
        <v>2</v>
      </c>
      <c r="N922">
        <v>-983.2</v>
      </c>
      <c r="O922" s="2">
        <v>-3.5000000000000001E-3</v>
      </c>
      <c r="P922" s="2">
        <v>1.5E-3</v>
      </c>
      <c r="Q922" t="s">
        <v>18</v>
      </c>
      <c r="S922" t="str">
        <f t="shared" si="74"/>
        <v>Loss</v>
      </c>
      <c r="T922">
        <f t="shared" si="75"/>
        <v>2019</v>
      </c>
      <c r="U922" t="str">
        <f t="shared" si="76"/>
        <v>Jul</v>
      </c>
      <c r="V922" t="str">
        <f t="shared" si="77"/>
        <v>QTR3</v>
      </c>
      <c r="W922" t="str">
        <f t="shared" si="78"/>
        <v>2019-QTR3</v>
      </c>
    </row>
    <row r="923" spans="1:23" x14ac:dyDescent="0.35">
      <c r="A923" t="s">
        <v>68</v>
      </c>
      <c r="B923" t="s">
        <v>67</v>
      </c>
      <c r="C923" s="5">
        <v>43676.427083333336</v>
      </c>
      <c r="D923">
        <v>61.05</v>
      </c>
      <c r="E923" s="1">
        <v>43676.604166666664</v>
      </c>
      <c r="F923">
        <v>59</v>
      </c>
      <c r="G923" s="2">
        <v>-3.3599999999999998E-2</v>
      </c>
      <c r="H923">
        <v>16589.5</v>
      </c>
      <c r="I923" s="2">
        <v>3.32E-2</v>
      </c>
      <c r="J923">
        <v>8190</v>
      </c>
      <c r="K923">
        <v>499999.5</v>
      </c>
      <c r="L923">
        <v>857692.15</v>
      </c>
      <c r="M923">
        <v>18</v>
      </c>
      <c r="N923">
        <v>921.64</v>
      </c>
      <c r="O923" s="2">
        <v>-1.6000000000000001E-3</v>
      </c>
      <c r="P923" s="2">
        <v>4.1799999999999997E-2</v>
      </c>
      <c r="Q923" t="s">
        <v>18</v>
      </c>
      <c r="S923" t="str">
        <f t="shared" si="74"/>
        <v>Profit</v>
      </c>
      <c r="T923">
        <f t="shared" si="75"/>
        <v>2019</v>
      </c>
      <c r="U923" t="str">
        <f t="shared" si="76"/>
        <v>Jul</v>
      </c>
      <c r="V923" t="str">
        <f t="shared" si="77"/>
        <v>QTR3</v>
      </c>
      <c r="W923" t="str">
        <f t="shared" si="78"/>
        <v>2019-QTR3</v>
      </c>
    </row>
    <row r="924" spans="1:23" x14ac:dyDescent="0.35">
      <c r="A924" t="s">
        <v>100</v>
      </c>
      <c r="B924" t="s">
        <v>67</v>
      </c>
      <c r="C924" s="5">
        <v>43676.416666666664</v>
      </c>
      <c r="D924">
        <v>45.15</v>
      </c>
      <c r="E924" s="1">
        <v>43676.635416666664</v>
      </c>
      <c r="F924">
        <v>43.75</v>
      </c>
      <c r="G924" s="2">
        <v>-3.1E-2</v>
      </c>
      <c r="H924">
        <v>15253.2</v>
      </c>
      <c r="I924" s="2">
        <v>3.0599999999999999E-2</v>
      </c>
      <c r="J924">
        <v>11038</v>
      </c>
      <c r="K924">
        <v>498365.72</v>
      </c>
      <c r="L924">
        <v>872945.35</v>
      </c>
      <c r="M924">
        <v>22</v>
      </c>
      <c r="N924">
        <v>693.33</v>
      </c>
      <c r="O924" s="2">
        <v>-3.3E-3</v>
      </c>
      <c r="P924" s="2">
        <v>3.2099999999999997E-2</v>
      </c>
      <c r="Q924" t="s">
        <v>18</v>
      </c>
      <c r="S924" t="str">
        <f t="shared" si="74"/>
        <v>Profit</v>
      </c>
      <c r="T924">
        <f t="shared" si="75"/>
        <v>2019</v>
      </c>
      <c r="U924" t="str">
        <f t="shared" si="76"/>
        <v>Jul</v>
      </c>
      <c r="V924" t="str">
        <f t="shared" si="77"/>
        <v>QTR3</v>
      </c>
      <c r="W924" t="str">
        <f t="shared" si="78"/>
        <v>2019-QTR3</v>
      </c>
    </row>
    <row r="925" spans="1:23" x14ac:dyDescent="0.35">
      <c r="A925" t="s">
        <v>154</v>
      </c>
      <c r="B925" t="s">
        <v>67</v>
      </c>
      <c r="C925" s="5">
        <v>43676.46875</v>
      </c>
      <c r="D925">
        <v>14.4</v>
      </c>
      <c r="E925" s="1">
        <v>43676.635416666664</v>
      </c>
      <c r="F925">
        <v>14.35</v>
      </c>
      <c r="G925" s="2">
        <v>-3.5000000000000001E-3</v>
      </c>
      <c r="H925">
        <v>1530.1</v>
      </c>
      <c r="I925" s="2">
        <v>3.0999999999999999E-3</v>
      </c>
      <c r="J925">
        <v>34602</v>
      </c>
      <c r="K925">
        <v>498268.78</v>
      </c>
      <c r="L925">
        <v>874475.45</v>
      </c>
      <c r="M925">
        <v>17</v>
      </c>
      <c r="N925">
        <v>90.01</v>
      </c>
      <c r="O925" s="2">
        <v>-6.8999999999999999E-3</v>
      </c>
      <c r="P925" s="2">
        <v>2.0799999999999999E-2</v>
      </c>
      <c r="Q925" t="s">
        <v>18</v>
      </c>
      <c r="S925" t="str">
        <f t="shared" si="74"/>
        <v>Profit</v>
      </c>
      <c r="T925">
        <f t="shared" si="75"/>
        <v>2019</v>
      </c>
      <c r="U925" t="str">
        <f t="shared" si="76"/>
        <v>Jul</v>
      </c>
      <c r="V925" t="str">
        <f t="shared" si="77"/>
        <v>QTR3</v>
      </c>
      <c r="W925" t="str">
        <f t="shared" si="78"/>
        <v>2019-QTR3</v>
      </c>
    </row>
    <row r="926" spans="1:23" x14ac:dyDescent="0.35">
      <c r="A926" t="s">
        <v>215</v>
      </c>
      <c r="B926" t="s">
        <v>67</v>
      </c>
      <c r="C926" s="5">
        <v>43676.520833333336</v>
      </c>
      <c r="D926">
        <v>225.85</v>
      </c>
      <c r="E926" s="1">
        <v>43676.635416666664</v>
      </c>
      <c r="F926">
        <v>220.25</v>
      </c>
      <c r="G926" s="2">
        <v>-2.4799999999999999E-2</v>
      </c>
      <c r="H926">
        <v>12170.4</v>
      </c>
      <c r="I926" s="2">
        <v>2.4400000000000002E-2</v>
      </c>
      <c r="J926">
        <v>2209</v>
      </c>
      <c r="K926">
        <v>498902.66</v>
      </c>
      <c r="L926">
        <v>886645.85</v>
      </c>
      <c r="M926">
        <v>12</v>
      </c>
      <c r="N926">
        <v>1014.2</v>
      </c>
      <c r="O926" s="2">
        <v>-2.8999999999999998E-3</v>
      </c>
      <c r="P926" s="2">
        <v>2.7900000000000001E-2</v>
      </c>
      <c r="Q926" t="s">
        <v>18</v>
      </c>
      <c r="S926" t="str">
        <f t="shared" si="74"/>
        <v>Profit</v>
      </c>
      <c r="T926">
        <f t="shared" si="75"/>
        <v>2019</v>
      </c>
      <c r="U926" t="str">
        <f t="shared" si="76"/>
        <v>Jul</v>
      </c>
      <c r="V926" t="str">
        <f t="shared" si="77"/>
        <v>QTR3</v>
      </c>
      <c r="W926" t="str">
        <f t="shared" si="78"/>
        <v>2019-QTR3</v>
      </c>
    </row>
    <row r="927" spans="1:23" x14ac:dyDescent="0.35">
      <c r="A927" t="s">
        <v>62</v>
      </c>
      <c r="B927" t="s">
        <v>67</v>
      </c>
      <c r="C927" s="5">
        <v>43676.604166666664</v>
      </c>
      <c r="D927">
        <v>58.35</v>
      </c>
      <c r="E927" s="1">
        <v>43676.635416666664</v>
      </c>
      <c r="F927">
        <v>57.9</v>
      </c>
      <c r="G927" s="2">
        <v>-7.7000000000000002E-3</v>
      </c>
      <c r="H927">
        <v>3639.4</v>
      </c>
      <c r="I927" s="2">
        <v>7.3000000000000001E-3</v>
      </c>
      <c r="J927">
        <v>8532</v>
      </c>
      <c r="K927">
        <v>497842.19</v>
      </c>
      <c r="L927">
        <v>890285.25</v>
      </c>
      <c r="M927">
        <v>4</v>
      </c>
      <c r="N927">
        <v>909.85</v>
      </c>
      <c r="O927" s="2">
        <v>-4.3E-3</v>
      </c>
      <c r="P927" s="2">
        <v>1.2E-2</v>
      </c>
      <c r="Q927" t="s">
        <v>18</v>
      </c>
      <c r="S927" t="str">
        <f t="shared" si="74"/>
        <v>Profit</v>
      </c>
      <c r="T927">
        <f t="shared" si="75"/>
        <v>2019</v>
      </c>
      <c r="U927" t="str">
        <f t="shared" si="76"/>
        <v>Jul</v>
      </c>
      <c r="V927" t="str">
        <f t="shared" si="77"/>
        <v>QTR3</v>
      </c>
      <c r="W927" t="str">
        <f t="shared" si="78"/>
        <v>2019-QTR3</v>
      </c>
    </row>
    <row r="928" spans="1:23" x14ac:dyDescent="0.35">
      <c r="A928" t="s">
        <v>128</v>
      </c>
      <c r="B928" t="s">
        <v>67</v>
      </c>
      <c r="C928" s="5">
        <v>43677.4375</v>
      </c>
      <c r="D928">
        <v>240.6</v>
      </c>
      <c r="E928" s="1">
        <v>43677.46875</v>
      </c>
      <c r="F928">
        <v>244.3</v>
      </c>
      <c r="G928" s="2">
        <v>1.54E-2</v>
      </c>
      <c r="H928">
        <v>-7851.6</v>
      </c>
      <c r="I928" s="2">
        <v>-1.5800000000000002E-2</v>
      </c>
      <c r="J928">
        <v>2068</v>
      </c>
      <c r="K928">
        <v>497560.81</v>
      </c>
      <c r="L928">
        <v>882433.65</v>
      </c>
      <c r="M928">
        <v>4</v>
      </c>
      <c r="N928">
        <v>-1962.9</v>
      </c>
      <c r="O928" s="2">
        <v>-1.54E-2</v>
      </c>
      <c r="P928" s="2">
        <v>2.5000000000000001E-3</v>
      </c>
      <c r="Q928" t="s">
        <v>18</v>
      </c>
      <c r="S928" t="str">
        <f t="shared" si="74"/>
        <v>Loss</v>
      </c>
      <c r="T928">
        <f t="shared" si="75"/>
        <v>2019</v>
      </c>
      <c r="U928" t="str">
        <f t="shared" si="76"/>
        <v>Jul</v>
      </c>
      <c r="V928" t="str">
        <f t="shared" si="77"/>
        <v>QTR3</v>
      </c>
      <c r="W928" t="str">
        <f t="shared" si="78"/>
        <v>2019-QTR3</v>
      </c>
    </row>
    <row r="929" spans="1:23" x14ac:dyDescent="0.35">
      <c r="A929" t="s">
        <v>155</v>
      </c>
      <c r="B929" t="s">
        <v>67</v>
      </c>
      <c r="C929" s="5">
        <v>43677.510416666664</v>
      </c>
      <c r="D929">
        <v>616.29999999999995</v>
      </c>
      <c r="E929" s="1">
        <v>43677.53125</v>
      </c>
      <c r="F929">
        <v>623.20000000000005</v>
      </c>
      <c r="G929" s="2">
        <v>1.12E-2</v>
      </c>
      <c r="H929">
        <v>-5775.2</v>
      </c>
      <c r="I929" s="2">
        <v>-1.1599999999999999E-2</v>
      </c>
      <c r="J929">
        <v>808</v>
      </c>
      <c r="K929">
        <v>497970.38</v>
      </c>
      <c r="L929">
        <v>876658.45</v>
      </c>
      <c r="M929">
        <v>3</v>
      </c>
      <c r="N929">
        <v>-1925.07</v>
      </c>
      <c r="O929" s="2">
        <v>-1.12E-2</v>
      </c>
      <c r="P929" s="2">
        <v>9.9000000000000008E-3</v>
      </c>
      <c r="Q929" t="s">
        <v>18</v>
      </c>
      <c r="S929" t="str">
        <f t="shared" si="74"/>
        <v>Loss</v>
      </c>
      <c r="T929">
        <f t="shared" si="75"/>
        <v>2019</v>
      </c>
      <c r="U929" t="str">
        <f t="shared" si="76"/>
        <v>Jul</v>
      </c>
      <c r="V929" t="str">
        <f t="shared" si="77"/>
        <v>QTR3</v>
      </c>
      <c r="W929" t="str">
        <f t="shared" si="78"/>
        <v>2019-QTR3</v>
      </c>
    </row>
    <row r="930" spans="1:23" x14ac:dyDescent="0.35">
      <c r="A930" t="s">
        <v>177</v>
      </c>
      <c r="B930" t="s">
        <v>67</v>
      </c>
      <c r="C930" s="5">
        <v>43677.4375</v>
      </c>
      <c r="D930">
        <v>364.5</v>
      </c>
      <c r="E930" s="1">
        <v>43677.5625</v>
      </c>
      <c r="F930">
        <v>370</v>
      </c>
      <c r="G930" s="2">
        <v>1.5100000000000001E-2</v>
      </c>
      <c r="H930">
        <v>-7724</v>
      </c>
      <c r="I930" s="2">
        <v>-1.55E-2</v>
      </c>
      <c r="J930">
        <v>1368</v>
      </c>
      <c r="K930">
        <v>498636</v>
      </c>
      <c r="L930">
        <v>868934.45</v>
      </c>
      <c r="M930">
        <v>13</v>
      </c>
      <c r="N930">
        <v>-594.15</v>
      </c>
      <c r="O930" s="2">
        <v>-1.5100000000000001E-2</v>
      </c>
      <c r="P930" s="2">
        <v>1.4800000000000001E-2</v>
      </c>
      <c r="Q930" t="s">
        <v>18</v>
      </c>
      <c r="S930" t="str">
        <f t="shared" si="74"/>
        <v>Loss</v>
      </c>
      <c r="T930">
        <f t="shared" si="75"/>
        <v>2019</v>
      </c>
      <c r="U930" t="str">
        <f t="shared" si="76"/>
        <v>Jul</v>
      </c>
      <c r="V930" t="str">
        <f t="shared" si="77"/>
        <v>QTR3</v>
      </c>
      <c r="W930" t="str">
        <f t="shared" si="78"/>
        <v>2019-QTR3</v>
      </c>
    </row>
    <row r="931" spans="1:23" x14ac:dyDescent="0.35">
      <c r="A931" t="s">
        <v>75</v>
      </c>
      <c r="B931" t="s">
        <v>17</v>
      </c>
      <c r="C931" s="5">
        <v>43677.5625</v>
      </c>
      <c r="D931">
        <v>237.6</v>
      </c>
      <c r="E931" s="1">
        <v>43677.572916666664</v>
      </c>
      <c r="F931">
        <v>235.55</v>
      </c>
      <c r="G931" s="2">
        <v>-8.6E-3</v>
      </c>
      <c r="H931">
        <v>-4523.45</v>
      </c>
      <c r="I931" s="2">
        <v>-8.9999999999999993E-3</v>
      </c>
      <c r="J931">
        <v>2109</v>
      </c>
      <c r="K931">
        <v>501098.41</v>
      </c>
      <c r="L931">
        <v>864411</v>
      </c>
      <c r="M931">
        <v>2</v>
      </c>
      <c r="N931">
        <v>-2261.7199999999998</v>
      </c>
      <c r="O931" s="2">
        <v>-1.09E-2</v>
      </c>
      <c r="P931" s="2">
        <v>8.0000000000000004E-4</v>
      </c>
      <c r="Q931" t="s">
        <v>18</v>
      </c>
      <c r="S931" t="str">
        <f t="shared" si="74"/>
        <v>Loss</v>
      </c>
      <c r="T931">
        <f t="shared" si="75"/>
        <v>2019</v>
      </c>
      <c r="U931" t="str">
        <f t="shared" si="76"/>
        <v>Jul</v>
      </c>
      <c r="V931" t="str">
        <f t="shared" si="77"/>
        <v>QTR3</v>
      </c>
      <c r="W931" t="str">
        <f t="shared" si="78"/>
        <v>2019-QTR3</v>
      </c>
    </row>
    <row r="932" spans="1:23" x14ac:dyDescent="0.35">
      <c r="A932" t="s">
        <v>196</v>
      </c>
      <c r="B932" t="s">
        <v>17</v>
      </c>
      <c r="C932" s="5">
        <v>43677.53125</v>
      </c>
      <c r="D932">
        <v>610</v>
      </c>
      <c r="E932" s="1">
        <v>43677.614583333336</v>
      </c>
      <c r="F932">
        <v>606.20000000000005</v>
      </c>
      <c r="G932" s="2">
        <v>-6.1999999999999998E-3</v>
      </c>
      <c r="H932">
        <v>-3327.4</v>
      </c>
      <c r="I932" s="2">
        <v>-6.6E-3</v>
      </c>
      <c r="J932">
        <v>823</v>
      </c>
      <c r="K932">
        <v>502030</v>
      </c>
      <c r="L932">
        <v>861083.6</v>
      </c>
      <c r="M932">
        <v>9</v>
      </c>
      <c r="N932">
        <v>-369.71</v>
      </c>
      <c r="O932" s="2">
        <v>-6.6E-3</v>
      </c>
      <c r="P932" s="2">
        <v>4.3E-3</v>
      </c>
      <c r="Q932" t="s">
        <v>18</v>
      </c>
      <c r="S932" t="str">
        <f t="shared" si="74"/>
        <v>Loss</v>
      </c>
      <c r="T932">
        <f t="shared" si="75"/>
        <v>2019</v>
      </c>
      <c r="U932" t="str">
        <f t="shared" si="76"/>
        <v>Jul</v>
      </c>
      <c r="V932" t="str">
        <f t="shared" si="77"/>
        <v>QTR3</v>
      </c>
      <c r="W932" t="str">
        <f t="shared" si="78"/>
        <v>2019-QTR3</v>
      </c>
    </row>
    <row r="933" spans="1:23" x14ac:dyDescent="0.35">
      <c r="A933" t="s">
        <v>74</v>
      </c>
      <c r="B933" t="s">
        <v>67</v>
      </c>
      <c r="C933" s="5">
        <v>43677.416666666664</v>
      </c>
      <c r="D933">
        <v>228.3</v>
      </c>
      <c r="E933" s="1">
        <v>43677.635416666664</v>
      </c>
      <c r="F933">
        <v>227.55</v>
      </c>
      <c r="G933" s="2">
        <v>-3.3E-3</v>
      </c>
      <c r="H933">
        <v>1430.5</v>
      </c>
      <c r="I933" s="2">
        <v>2.8999999999999998E-3</v>
      </c>
      <c r="J933">
        <v>2174</v>
      </c>
      <c r="K933">
        <v>496324.22</v>
      </c>
      <c r="L933">
        <v>862514.1</v>
      </c>
      <c r="M933">
        <v>22</v>
      </c>
      <c r="N933">
        <v>65.02</v>
      </c>
      <c r="O933" s="2">
        <v>-7.1999999999999998E-3</v>
      </c>
      <c r="P933" s="2">
        <v>1.34E-2</v>
      </c>
      <c r="Q933" t="s">
        <v>18</v>
      </c>
      <c r="S933" t="str">
        <f t="shared" si="74"/>
        <v>Profit</v>
      </c>
      <c r="T933">
        <f t="shared" si="75"/>
        <v>2019</v>
      </c>
      <c r="U933" t="str">
        <f t="shared" si="76"/>
        <v>Jul</v>
      </c>
      <c r="V933" t="str">
        <f t="shared" si="77"/>
        <v>QTR3</v>
      </c>
      <c r="W933" t="str">
        <f t="shared" si="78"/>
        <v>2019-QTR3</v>
      </c>
    </row>
    <row r="934" spans="1:23" x14ac:dyDescent="0.35">
      <c r="A934" t="s">
        <v>112</v>
      </c>
      <c r="B934" t="s">
        <v>67</v>
      </c>
      <c r="C934" s="5">
        <v>43677.447916666664</v>
      </c>
      <c r="D934">
        <v>27.75</v>
      </c>
      <c r="E934" s="1">
        <v>43677.635416666664</v>
      </c>
      <c r="F934">
        <v>27.3</v>
      </c>
      <c r="G934" s="2">
        <v>-1.6199999999999999E-2</v>
      </c>
      <c r="H934">
        <v>7893.7</v>
      </c>
      <c r="I934" s="2">
        <v>1.5800000000000002E-2</v>
      </c>
      <c r="J934">
        <v>17986</v>
      </c>
      <c r="K934">
        <v>499111.5</v>
      </c>
      <c r="L934">
        <v>870407.8</v>
      </c>
      <c r="M934">
        <v>19</v>
      </c>
      <c r="N934">
        <v>415.46</v>
      </c>
      <c r="O934" s="2">
        <v>-2.1600000000000001E-2</v>
      </c>
      <c r="P934" s="2">
        <v>5.5899999999999998E-2</v>
      </c>
      <c r="Q934" t="s">
        <v>18</v>
      </c>
      <c r="S934" t="str">
        <f t="shared" si="74"/>
        <v>Profit</v>
      </c>
      <c r="T934">
        <f t="shared" si="75"/>
        <v>2019</v>
      </c>
      <c r="U934" t="str">
        <f t="shared" si="76"/>
        <v>Jul</v>
      </c>
      <c r="V934" t="str">
        <f t="shared" si="77"/>
        <v>QTR3</v>
      </c>
      <c r="W934" t="str">
        <f t="shared" si="78"/>
        <v>2019-QTR3</v>
      </c>
    </row>
    <row r="935" spans="1:23" x14ac:dyDescent="0.35">
      <c r="A935" t="s">
        <v>75</v>
      </c>
      <c r="B935" t="s">
        <v>17</v>
      </c>
      <c r="C935" s="5">
        <v>43677.59375</v>
      </c>
      <c r="D935">
        <v>237.6</v>
      </c>
      <c r="E935" s="1">
        <v>43677.635416666664</v>
      </c>
      <c r="F935">
        <v>236.4</v>
      </c>
      <c r="G935" s="2">
        <v>-5.1000000000000004E-3</v>
      </c>
      <c r="H935">
        <v>-2746.4</v>
      </c>
      <c r="I935" s="2">
        <v>-5.4000000000000003E-3</v>
      </c>
      <c r="J935">
        <v>2122</v>
      </c>
      <c r="K935">
        <v>504187.22</v>
      </c>
      <c r="L935">
        <v>867661.4</v>
      </c>
      <c r="M935">
        <v>5</v>
      </c>
      <c r="N935">
        <v>-549.28</v>
      </c>
      <c r="O935" s="2">
        <v>-8.9999999999999993E-3</v>
      </c>
      <c r="P935" s="2">
        <v>3.2000000000000002E-3</v>
      </c>
      <c r="Q935" t="s">
        <v>18</v>
      </c>
      <c r="S935" t="str">
        <f t="shared" si="74"/>
        <v>Loss</v>
      </c>
      <c r="T935">
        <f t="shared" si="75"/>
        <v>2019</v>
      </c>
      <c r="U935" t="str">
        <f t="shared" si="76"/>
        <v>Jul</v>
      </c>
      <c r="V935" t="str">
        <f t="shared" si="77"/>
        <v>QTR3</v>
      </c>
      <c r="W935" t="str">
        <f t="shared" si="78"/>
        <v>2019-QTR3</v>
      </c>
    </row>
    <row r="936" spans="1:23" x14ac:dyDescent="0.35">
      <c r="A936" t="s">
        <v>110</v>
      </c>
      <c r="B936" t="s">
        <v>17</v>
      </c>
      <c r="C936" s="5">
        <v>43677.614583333336</v>
      </c>
      <c r="D936">
        <v>157.55000000000001</v>
      </c>
      <c r="E936" s="1">
        <v>43677.635416666664</v>
      </c>
      <c r="F936">
        <v>158.1</v>
      </c>
      <c r="G936" s="2">
        <v>3.5000000000000001E-3</v>
      </c>
      <c r="H936">
        <v>1559.45</v>
      </c>
      <c r="I936" s="2">
        <v>3.0999999999999999E-3</v>
      </c>
      <c r="J936">
        <v>3199</v>
      </c>
      <c r="K936">
        <v>504002.47</v>
      </c>
      <c r="L936">
        <v>869220.85</v>
      </c>
      <c r="M936">
        <v>3</v>
      </c>
      <c r="N936">
        <v>519.82000000000005</v>
      </c>
      <c r="O936" s="2">
        <v>-1.3599999999999999E-2</v>
      </c>
      <c r="P936" s="2">
        <v>9.1999999999999998E-3</v>
      </c>
      <c r="Q936" t="s">
        <v>18</v>
      </c>
      <c r="S936" t="str">
        <f t="shared" si="74"/>
        <v>Profit</v>
      </c>
      <c r="T936">
        <f t="shared" si="75"/>
        <v>2019</v>
      </c>
      <c r="U936" t="str">
        <f t="shared" si="76"/>
        <v>Jul</v>
      </c>
      <c r="V936" t="str">
        <f t="shared" si="77"/>
        <v>QTR3</v>
      </c>
      <c r="W936" t="str">
        <f t="shared" si="78"/>
        <v>2019-QTR3</v>
      </c>
    </row>
    <row r="937" spans="1:23" x14ac:dyDescent="0.35">
      <c r="A937" t="s">
        <v>203</v>
      </c>
      <c r="B937" t="s">
        <v>17</v>
      </c>
      <c r="C937" s="5">
        <v>43678.427083333336</v>
      </c>
      <c r="D937">
        <v>275.60000000000002</v>
      </c>
      <c r="E937" s="1">
        <v>43678.447916666664</v>
      </c>
      <c r="F937">
        <v>274.10000000000002</v>
      </c>
      <c r="G937" s="2">
        <v>-5.4000000000000003E-3</v>
      </c>
      <c r="H937">
        <v>-2978</v>
      </c>
      <c r="I937" s="2">
        <v>-5.7999999999999996E-3</v>
      </c>
      <c r="J937">
        <v>1852</v>
      </c>
      <c r="K937">
        <v>510411.22</v>
      </c>
      <c r="L937">
        <v>866242.85</v>
      </c>
      <c r="M937">
        <v>3</v>
      </c>
      <c r="N937">
        <v>-992.67</v>
      </c>
      <c r="O937" s="2">
        <v>-2.0299999999999999E-2</v>
      </c>
      <c r="P937" s="2">
        <v>6.8999999999999999E-3</v>
      </c>
      <c r="Q937" t="s">
        <v>18</v>
      </c>
      <c r="S937" t="str">
        <f t="shared" si="74"/>
        <v>Loss</v>
      </c>
      <c r="T937">
        <f t="shared" si="75"/>
        <v>2019</v>
      </c>
      <c r="U937" t="str">
        <f t="shared" si="76"/>
        <v>Aug</v>
      </c>
      <c r="V937" t="str">
        <f t="shared" si="77"/>
        <v>QTR3</v>
      </c>
      <c r="W937" t="str">
        <f t="shared" si="78"/>
        <v>2019-QTR3</v>
      </c>
    </row>
    <row r="938" spans="1:23" x14ac:dyDescent="0.35">
      <c r="A938" t="s">
        <v>182</v>
      </c>
      <c r="B938" t="s">
        <v>67</v>
      </c>
      <c r="C938" s="5">
        <v>43678.40625</v>
      </c>
      <c r="D938">
        <v>785.5</v>
      </c>
      <c r="E938" s="1">
        <v>43678.635416666664</v>
      </c>
      <c r="F938">
        <v>775.5</v>
      </c>
      <c r="G938" s="2">
        <v>-1.2699999999999999E-2</v>
      </c>
      <c r="H938">
        <v>6150</v>
      </c>
      <c r="I938" s="2">
        <v>1.23E-2</v>
      </c>
      <c r="J938">
        <v>635</v>
      </c>
      <c r="K938">
        <v>498792.5</v>
      </c>
      <c r="L938">
        <v>872392.85</v>
      </c>
      <c r="M938">
        <v>23</v>
      </c>
      <c r="N938">
        <v>267.39</v>
      </c>
      <c r="O938" s="2">
        <v>-3.5999999999999999E-3</v>
      </c>
      <c r="P938" s="2">
        <v>2.1999999999999999E-2</v>
      </c>
      <c r="Q938" t="s">
        <v>18</v>
      </c>
      <c r="S938" t="str">
        <f t="shared" si="74"/>
        <v>Profit</v>
      </c>
      <c r="T938">
        <f t="shared" si="75"/>
        <v>2019</v>
      </c>
      <c r="U938" t="str">
        <f t="shared" si="76"/>
        <v>Aug</v>
      </c>
      <c r="V938" t="str">
        <f t="shared" si="77"/>
        <v>QTR3</v>
      </c>
      <c r="W938" t="str">
        <f t="shared" si="78"/>
        <v>2019-QTR3</v>
      </c>
    </row>
    <row r="939" spans="1:23" x14ac:dyDescent="0.35">
      <c r="A939" t="s">
        <v>113</v>
      </c>
      <c r="B939" t="s">
        <v>67</v>
      </c>
      <c r="C939" s="5">
        <v>43678.416666666664</v>
      </c>
      <c r="D939">
        <v>183</v>
      </c>
      <c r="E939" s="1">
        <v>43678.635416666664</v>
      </c>
      <c r="F939">
        <v>182.5</v>
      </c>
      <c r="G939" s="2">
        <v>-2.7000000000000001E-3</v>
      </c>
      <c r="H939">
        <v>1163</v>
      </c>
      <c r="I939" s="2">
        <v>2.3E-3</v>
      </c>
      <c r="J939">
        <v>2726</v>
      </c>
      <c r="K939">
        <v>498858</v>
      </c>
      <c r="L939">
        <v>873555.85</v>
      </c>
      <c r="M939">
        <v>22</v>
      </c>
      <c r="N939">
        <v>52.86</v>
      </c>
      <c r="O939" s="2">
        <v>-2.5000000000000001E-3</v>
      </c>
      <c r="P939" s="2">
        <v>1.9699999999999999E-2</v>
      </c>
      <c r="Q939" t="s">
        <v>18</v>
      </c>
      <c r="S939" t="str">
        <f t="shared" si="74"/>
        <v>Profit</v>
      </c>
      <c r="T939">
        <f t="shared" si="75"/>
        <v>2019</v>
      </c>
      <c r="U939" t="str">
        <f t="shared" si="76"/>
        <v>Aug</v>
      </c>
      <c r="V939" t="str">
        <f t="shared" si="77"/>
        <v>QTR3</v>
      </c>
      <c r="W939" t="str">
        <f t="shared" si="78"/>
        <v>2019-QTR3</v>
      </c>
    </row>
    <row r="940" spans="1:23" x14ac:dyDescent="0.35">
      <c r="A940" t="s">
        <v>86</v>
      </c>
      <c r="B940" t="s">
        <v>67</v>
      </c>
      <c r="C940" s="5">
        <v>43678.4375</v>
      </c>
      <c r="D940">
        <v>329.1</v>
      </c>
      <c r="E940" s="1">
        <v>43678.635416666664</v>
      </c>
      <c r="F940">
        <v>318.14999999999998</v>
      </c>
      <c r="G940" s="2">
        <v>-3.3300000000000003E-2</v>
      </c>
      <c r="H940">
        <v>16367.35</v>
      </c>
      <c r="I940" s="2">
        <v>3.2899999999999999E-2</v>
      </c>
      <c r="J940">
        <v>1513</v>
      </c>
      <c r="K940">
        <v>497928.31</v>
      </c>
      <c r="L940">
        <v>889923.2</v>
      </c>
      <c r="M940">
        <v>20</v>
      </c>
      <c r="N940">
        <v>818.37</v>
      </c>
      <c r="O940" s="2">
        <v>-4.5999999999999999E-3</v>
      </c>
      <c r="P940" s="2">
        <v>4.8599999999999997E-2</v>
      </c>
      <c r="Q940" t="s">
        <v>18</v>
      </c>
      <c r="S940" t="str">
        <f t="shared" si="74"/>
        <v>Profit</v>
      </c>
      <c r="T940">
        <f t="shared" si="75"/>
        <v>2019</v>
      </c>
      <c r="U940" t="str">
        <f t="shared" si="76"/>
        <v>Aug</v>
      </c>
      <c r="V940" t="str">
        <f t="shared" si="77"/>
        <v>QTR3</v>
      </c>
      <c r="W940" t="str">
        <f t="shared" si="78"/>
        <v>2019-QTR3</v>
      </c>
    </row>
    <row r="941" spans="1:23" x14ac:dyDescent="0.35">
      <c r="A941" t="s">
        <v>178</v>
      </c>
      <c r="B941" t="s">
        <v>67</v>
      </c>
      <c r="C941" s="5">
        <v>43678.447916666664</v>
      </c>
      <c r="D941">
        <v>502.95</v>
      </c>
      <c r="E941" s="1">
        <v>43678.635416666664</v>
      </c>
      <c r="F941">
        <v>505.2</v>
      </c>
      <c r="G941" s="2">
        <v>4.4999999999999997E-3</v>
      </c>
      <c r="H941">
        <v>-2432</v>
      </c>
      <c r="I941" s="2">
        <v>-4.8999999999999998E-3</v>
      </c>
      <c r="J941">
        <v>992</v>
      </c>
      <c r="K941">
        <v>498926.41</v>
      </c>
      <c r="L941">
        <v>887491.2</v>
      </c>
      <c r="M941">
        <v>19</v>
      </c>
      <c r="N941">
        <v>-128</v>
      </c>
      <c r="O941" s="2">
        <v>-4.8999999999999998E-3</v>
      </c>
      <c r="P941" s="2">
        <v>1.32E-2</v>
      </c>
      <c r="Q941" t="s">
        <v>18</v>
      </c>
      <c r="S941" t="str">
        <f t="shared" si="74"/>
        <v>Loss</v>
      </c>
      <c r="T941">
        <f t="shared" si="75"/>
        <v>2019</v>
      </c>
      <c r="U941" t="str">
        <f t="shared" si="76"/>
        <v>Aug</v>
      </c>
      <c r="V941" t="str">
        <f t="shared" si="77"/>
        <v>QTR3</v>
      </c>
      <c r="W941" t="str">
        <f t="shared" si="78"/>
        <v>2019-QTR3</v>
      </c>
    </row>
    <row r="942" spans="1:23" x14ac:dyDescent="0.35">
      <c r="A942" t="s">
        <v>110</v>
      </c>
      <c r="B942" t="s">
        <v>67</v>
      </c>
      <c r="C942" s="5">
        <v>43679.416666666664</v>
      </c>
      <c r="D942">
        <v>145.4</v>
      </c>
      <c r="E942" s="1">
        <v>43679.447916666664</v>
      </c>
      <c r="F942">
        <v>147.65</v>
      </c>
      <c r="G942" s="2">
        <v>1.55E-2</v>
      </c>
      <c r="H942">
        <v>-7924.25</v>
      </c>
      <c r="I942" s="2">
        <v>-1.5900000000000001E-2</v>
      </c>
      <c r="J942">
        <v>3433</v>
      </c>
      <c r="K942">
        <v>499158.19</v>
      </c>
      <c r="L942">
        <v>879566.95</v>
      </c>
      <c r="M942">
        <v>4</v>
      </c>
      <c r="N942">
        <v>-1981.06</v>
      </c>
      <c r="O942" s="2">
        <v>-1.55E-2</v>
      </c>
      <c r="P942" s="2">
        <v>7.6E-3</v>
      </c>
      <c r="Q942" t="s">
        <v>18</v>
      </c>
      <c r="S942" t="str">
        <f t="shared" si="74"/>
        <v>Loss</v>
      </c>
      <c r="T942">
        <f t="shared" si="75"/>
        <v>2019</v>
      </c>
      <c r="U942" t="str">
        <f t="shared" si="76"/>
        <v>Aug</v>
      </c>
      <c r="V942" t="str">
        <f t="shared" si="77"/>
        <v>QTR3</v>
      </c>
      <c r="W942" t="str">
        <f t="shared" si="78"/>
        <v>2019-QTR3</v>
      </c>
    </row>
    <row r="943" spans="1:23" x14ac:dyDescent="0.35">
      <c r="A943" t="s">
        <v>167</v>
      </c>
      <c r="B943" t="s">
        <v>67</v>
      </c>
      <c r="C943" s="5">
        <v>43679.416666666664</v>
      </c>
      <c r="D943">
        <v>94.65</v>
      </c>
      <c r="E943" s="1">
        <v>43679.458333333336</v>
      </c>
      <c r="F943">
        <v>95.6</v>
      </c>
      <c r="G943" s="2">
        <v>0.01</v>
      </c>
      <c r="H943">
        <v>-5223.6000000000004</v>
      </c>
      <c r="I943" s="2">
        <v>-1.04E-2</v>
      </c>
      <c r="J943">
        <v>5288</v>
      </c>
      <c r="K943">
        <v>500509.22</v>
      </c>
      <c r="L943">
        <v>874343.35</v>
      </c>
      <c r="M943">
        <v>5</v>
      </c>
      <c r="N943">
        <v>-1044.72</v>
      </c>
      <c r="O943" s="2">
        <v>-0.01</v>
      </c>
      <c r="P943" s="2">
        <v>8.9999999999999993E-3</v>
      </c>
      <c r="Q943" t="s">
        <v>18</v>
      </c>
      <c r="S943" t="str">
        <f t="shared" si="74"/>
        <v>Loss</v>
      </c>
      <c r="T943">
        <f t="shared" si="75"/>
        <v>2019</v>
      </c>
      <c r="U943" t="str">
        <f t="shared" si="76"/>
        <v>Aug</v>
      </c>
      <c r="V943" t="str">
        <f t="shared" si="77"/>
        <v>QTR3</v>
      </c>
      <c r="W943" t="str">
        <f t="shared" si="78"/>
        <v>2019-QTR3</v>
      </c>
    </row>
    <row r="944" spans="1:23" x14ac:dyDescent="0.35">
      <c r="A944" t="s">
        <v>208</v>
      </c>
      <c r="B944" t="s">
        <v>67</v>
      </c>
      <c r="C944" s="5">
        <v>43679.458333333336</v>
      </c>
      <c r="D944">
        <v>41.85</v>
      </c>
      <c r="E944" s="1">
        <v>43679.479166666664</v>
      </c>
      <c r="F944">
        <v>42.6</v>
      </c>
      <c r="G944" s="2">
        <v>1.7899999999999999E-2</v>
      </c>
      <c r="H944">
        <v>-9075.5</v>
      </c>
      <c r="I944" s="2">
        <v>-1.83E-2</v>
      </c>
      <c r="J944">
        <v>11834</v>
      </c>
      <c r="K944">
        <v>495252.88</v>
      </c>
      <c r="L944">
        <v>865267.85</v>
      </c>
      <c r="M944">
        <v>3</v>
      </c>
      <c r="N944">
        <v>-3025.17</v>
      </c>
      <c r="O944" s="2">
        <v>-1.7899999999999999E-2</v>
      </c>
      <c r="P944" s="2">
        <v>1.1999999999999999E-3</v>
      </c>
      <c r="Q944" t="s">
        <v>18</v>
      </c>
      <c r="S944" t="str">
        <f t="shared" si="74"/>
        <v>Loss</v>
      </c>
      <c r="T944">
        <f t="shared" si="75"/>
        <v>2019</v>
      </c>
      <c r="U944" t="str">
        <f t="shared" si="76"/>
        <v>Aug</v>
      </c>
      <c r="V944" t="str">
        <f t="shared" si="77"/>
        <v>QTR3</v>
      </c>
      <c r="W944" t="str">
        <f t="shared" si="78"/>
        <v>2019-QTR3</v>
      </c>
    </row>
    <row r="945" spans="1:23" x14ac:dyDescent="0.35">
      <c r="A945" t="s">
        <v>73</v>
      </c>
      <c r="B945" t="s">
        <v>67</v>
      </c>
      <c r="C945" s="5">
        <v>43679.458333333336</v>
      </c>
      <c r="D945">
        <v>559.45000000000005</v>
      </c>
      <c r="E945" s="1">
        <v>43679.479166666664</v>
      </c>
      <c r="F945">
        <v>562.54999999999995</v>
      </c>
      <c r="G945" s="2">
        <v>5.4999999999999997E-3</v>
      </c>
      <c r="H945">
        <v>-2962.1</v>
      </c>
      <c r="I945" s="2">
        <v>-5.8999999999999999E-3</v>
      </c>
      <c r="J945">
        <v>891</v>
      </c>
      <c r="K945">
        <v>498469.97</v>
      </c>
      <c r="L945">
        <v>862305.75</v>
      </c>
      <c r="M945">
        <v>3</v>
      </c>
      <c r="N945">
        <v>-987.37</v>
      </c>
      <c r="O945" s="2">
        <v>-5.4999999999999997E-3</v>
      </c>
      <c r="P945" s="2">
        <v>6.1000000000000004E-3</v>
      </c>
      <c r="Q945" t="s">
        <v>18</v>
      </c>
      <c r="S945" t="str">
        <f t="shared" si="74"/>
        <v>Loss</v>
      </c>
      <c r="T945">
        <f t="shared" si="75"/>
        <v>2019</v>
      </c>
      <c r="U945" t="str">
        <f t="shared" si="76"/>
        <v>Aug</v>
      </c>
      <c r="V945" t="str">
        <f t="shared" si="77"/>
        <v>QTR3</v>
      </c>
      <c r="W945" t="str">
        <f t="shared" si="78"/>
        <v>2019-QTR3</v>
      </c>
    </row>
    <row r="946" spans="1:23" x14ac:dyDescent="0.35">
      <c r="A946" t="s">
        <v>96</v>
      </c>
      <c r="B946" t="s">
        <v>67</v>
      </c>
      <c r="C946" s="5">
        <v>43679.40625</v>
      </c>
      <c r="D946">
        <v>411.3</v>
      </c>
      <c r="E946" s="1">
        <v>43679.552083333336</v>
      </c>
      <c r="F946">
        <v>414.3</v>
      </c>
      <c r="G946" s="2">
        <v>7.3000000000000001E-3</v>
      </c>
      <c r="H946">
        <v>-3836</v>
      </c>
      <c r="I946" s="2">
        <v>-7.7000000000000002E-3</v>
      </c>
      <c r="J946">
        <v>1212</v>
      </c>
      <c r="K946">
        <v>498495.59</v>
      </c>
      <c r="L946">
        <v>858469.75</v>
      </c>
      <c r="M946">
        <v>15</v>
      </c>
      <c r="N946">
        <v>-255.73</v>
      </c>
      <c r="O946" s="2">
        <v>-7.3000000000000001E-3</v>
      </c>
      <c r="P946" s="2">
        <v>8.8000000000000005E-3</v>
      </c>
      <c r="Q946" t="s">
        <v>18</v>
      </c>
      <c r="S946" t="str">
        <f t="shared" si="74"/>
        <v>Loss</v>
      </c>
      <c r="T946">
        <f t="shared" si="75"/>
        <v>2019</v>
      </c>
      <c r="U946" t="str">
        <f t="shared" si="76"/>
        <v>Aug</v>
      </c>
      <c r="V946" t="str">
        <f t="shared" si="77"/>
        <v>QTR3</v>
      </c>
      <c r="W946" t="str">
        <f t="shared" si="78"/>
        <v>2019-QTR3</v>
      </c>
    </row>
    <row r="947" spans="1:23" x14ac:dyDescent="0.35">
      <c r="A947" t="s">
        <v>100</v>
      </c>
      <c r="B947" t="s">
        <v>67</v>
      </c>
      <c r="C947" s="5">
        <v>43679.416666666664</v>
      </c>
      <c r="D947">
        <v>43.55</v>
      </c>
      <c r="E947" s="1">
        <v>43679.552083333336</v>
      </c>
      <c r="F947">
        <v>43.85</v>
      </c>
      <c r="G947" s="2">
        <v>6.8999999999999999E-3</v>
      </c>
      <c r="H947">
        <v>-3644.3</v>
      </c>
      <c r="I947" s="2">
        <v>-7.3000000000000001E-3</v>
      </c>
      <c r="J947">
        <v>11481</v>
      </c>
      <c r="K947">
        <v>499997.53</v>
      </c>
      <c r="L947">
        <v>854825.45</v>
      </c>
      <c r="M947">
        <v>14</v>
      </c>
      <c r="N947">
        <v>-260.31</v>
      </c>
      <c r="O947" s="2">
        <v>-6.8999999999999999E-3</v>
      </c>
      <c r="P947" s="2">
        <v>9.1999999999999998E-3</v>
      </c>
      <c r="Q947" t="s">
        <v>18</v>
      </c>
      <c r="S947" t="str">
        <f t="shared" si="74"/>
        <v>Loss</v>
      </c>
      <c r="T947">
        <f t="shared" si="75"/>
        <v>2019</v>
      </c>
      <c r="U947" t="str">
        <f t="shared" si="76"/>
        <v>Aug</v>
      </c>
      <c r="V947" t="str">
        <f t="shared" si="77"/>
        <v>QTR3</v>
      </c>
      <c r="W947" t="str">
        <f t="shared" si="78"/>
        <v>2019-QTR3</v>
      </c>
    </row>
    <row r="948" spans="1:23" x14ac:dyDescent="0.35">
      <c r="A948" t="s">
        <v>129</v>
      </c>
      <c r="B948" t="s">
        <v>67</v>
      </c>
      <c r="C948" s="5">
        <v>43679.552083333336</v>
      </c>
      <c r="D948">
        <v>262.5</v>
      </c>
      <c r="E948" s="1">
        <v>43679.5625</v>
      </c>
      <c r="F948">
        <v>263.25</v>
      </c>
      <c r="G948" s="2">
        <v>2.8999999999999998E-3</v>
      </c>
      <c r="H948">
        <v>-1628</v>
      </c>
      <c r="I948" s="2">
        <v>-3.3E-3</v>
      </c>
      <c r="J948">
        <v>1904</v>
      </c>
      <c r="K948">
        <v>499800</v>
      </c>
      <c r="L948">
        <v>853197.45</v>
      </c>
      <c r="M948">
        <v>2</v>
      </c>
      <c r="N948">
        <v>-814</v>
      </c>
      <c r="O948" s="2">
        <v>-5.1000000000000004E-3</v>
      </c>
      <c r="P948" s="2">
        <v>2.5000000000000001E-3</v>
      </c>
      <c r="Q948" t="s">
        <v>18</v>
      </c>
      <c r="S948" t="str">
        <f t="shared" si="74"/>
        <v>Loss</v>
      </c>
      <c r="T948">
        <f t="shared" si="75"/>
        <v>2019</v>
      </c>
      <c r="U948" t="str">
        <f t="shared" si="76"/>
        <v>Aug</v>
      </c>
      <c r="V948" t="str">
        <f t="shared" si="77"/>
        <v>QTR3</v>
      </c>
      <c r="W948" t="str">
        <f t="shared" si="78"/>
        <v>2019-QTR3</v>
      </c>
    </row>
    <row r="949" spans="1:23" x14ac:dyDescent="0.35">
      <c r="A949" t="s">
        <v>206</v>
      </c>
      <c r="B949" t="s">
        <v>17</v>
      </c>
      <c r="C949" s="5">
        <v>43679.489583333336</v>
      </c>
      <c r="D949">
        <v>712.95</v>
      </c>
      <c r="E949" s="1">
        <v>43679.604166666664</v>
      </c>
      <c r="F949">
        <v>710.85</v>
      </c>
      <c r="G949" s="2">
        <v>-2.8999999999999998E-3</v>
      </c>
      <c r="H949">
        <v>-1680.5</v>
      </c>
      <c r="I949" s="2">
        <v>-3.3E-3</v>
      </c>
      <c r="J949">
        <v>705</v>
      </c>
      <c r="K949">
        <v>502629.75</v>
      </c>
      <c r="L949">
        <v>851516.95</v>
      </c>
      <c r="M949">
        <v>12</v>
      </c>
      <c r="N949">
        <v>-140.04</v>
      </c>
      <c r="O949" s="2">
        <v>-5.7999999999999996E-3</v>
      </c>
      <c r="P949" s="2">
        <v>8.5000000000000006E-3</v>
      </c>
      <c r="Q949" t="s">
        <v>18</v>
      </c>
      <c r="S949" t="str">
        <f t="shared" si="74"/>
        <v>Loss</v>
      </c>
      <c r="T949">
        <f t="shared" si="75"/>
        <v>2019</v>
      </c>
      <c r="U949" t="str">
        <f t="shared" si="76"/>
        <v>Aug</v>
      </c>
      <c r="V949" t="str">
        <f t="shared" si="77"/>
        <v>QTR3</v>
      </c>
      <c r="W949" t="str">
        <f t="shared" si="78"/>
        <v>2019-QTR3</v>
      </c>
    </row>
    <row r="950" spans="1:23" x14ac:dyDescent="0.35">
      <c r="A950" t="s">
        <v>197</v>
      </c>
      <c r="B950" t="s">
        <v>67</v>
      </c>
      <c r="C950" s="5">
        <v>43679.520833333336</v>
      </c>
      <c r="D950">
        <v>674.05</v>
      </c>
      <c r="E950" s="1">
        <v>43679.635416666664</v>
      </c>
      <c r="F950">
        <v>663.85</v>
      </c>
      <c r="G950" s="2">
        <v>-1.5100000000000001E-2</v>
      </c>
      <c r="H950">
        <v>7358.2</v>
      </c>
      <c r="I950" s="2">
        <v>1.47E-2</v>
      </c>
      <c r="J950">
        <v>741</v>
      </c>
      <c r="K950">
        <v>499471.03</v>
      </c>
      <c r="L950">
        <v>858875.15</v>
      </c>
      <c r="M950">
        <v>12</v>
      </c>
      <c r="N950">
        <v>613.17999999999995</v>
      </c>
      <c r="O950" s="2">
        <v>-2.2000000000000001E-3</v>
      </c>
      <c r="P950" s="2">
        <v>2.06E-2</v>
      </c>
      <c r="Q950" t="s">
        <v>18</v>
      </c>
      <c r="S950" t="str">
        <f t="shared" si="74"/>
        <v>Profit</v>
      </c>
      <c r="T950">
        <f t="shared" si="75"/>
        <v>2019</v>
      </c>
      <c r="U950" t="str">
        <f t="shared" si="76"/>
        <v>Aug</v>
      </c>
      <c r="V950" t="str">
        <f t="shared" si="77"/>
        <v>QTR3</v>
      </c>
      <c r="W950" t="str">
        <f t="shared" si="78"/>
        <v>2019-QTR3</v>
      </c>
    </row>
    <row r="951" spans="1:23" x14ac:dyDescent="0.35">
      <c r="A951" t="s">
        <v>118</v>
      </c>
      <c r="B951" t="s">
        <v>17</v>
      </c>
      <c r="C951" s="5">
        <v>43679.5625</v>
      </c>
      <c r="D951">
        <v>49.6</v>
      </c>
      <c r="E951" s="1">
        <v>43679.635416666664</v>
      </c>
      <c r="F951">
        <v>48.8</v>
      </c>
      <c r="G951" s="2">
        <v>-1.61E-2</v>
      </c>
      <c r="H951">
        <v>-8330.4</v>
      </c>
      <c r="I951" s="2">
        <v>-1.6500000000000001E-2</v>
      </c>
      <c r="J951">
        <v>10163</v>
      </c>
      <c r="K951">
        <v>504084.78</v>
      </c>
      <c r="L951">
        <v>850544.75</v>
      </c>
      <c r="M951">
        <v>8</v>
      </c>
      <c r="N951">
        <v>-1041.3</v>
      </c>
      <c r="O951" s="2">
        <v>-2.8199999999999999E-2</v>
      </c>
      <c r="P951" s="2">
        <v>1.61E-2</v>
      </c>
      <c r="Q951" t="s">
        <v>18</v>
      </c>
      <c r="S951" t="str">
        <f t="shared" si="74"/>
        <v>Loss</v>
      </c>
      <c r="T951">
        <f t="shared" si="75"/>
        <v>2019</v>
      </c>
      <c r="U951" t="str">
        <f t="shared" si="76"/>
        <v>Aug</v>
      </c>
      <c r="V951" t="str">
        <f t="shared" si="77"/>
        <v>QTR3</v>
      </c>
      <c r="W951" t="str">
        <f t="shared" si="78"/>
        <v>2019-QTR3</v>
      </c>
    </row>
    <row r="952" spans="1:23" x14ac:dyDescent="0.35">
      <c r="A952" t="s">
        <v>212</v>
      </c>
      <c r="B952" t="s">
        <v>17</v>
      </c>
      <c r="C952" s="5">
        <v>43679.5625</v>
      </c>
      <c r="D952">
        <v>129.94999999999999</v>
      </c>
      <c r="E952" s="1">
        <v>43679.635416666664</v>
      </c>
      <c r="F952">
        <v>127.95</v>
      </c>
      <c r="G952" s="2">
        <v>-1.54E-2</v>
      </c>
      <c r="H952">
        <v>-7928</v>
      </c>
      <c r="I952" s="2">
        <v>-1.5800000000000002E-2</v>
      </c>
      <c r="J952">
        <v>3864</v>
      </c>
      <c r="K952">
        <v>502126.78</v>
      </c>
      <c r="L952">
        <v>842616.75</v>
      </c>
      <c r="M952">
        <v>8</v>
      </c>
      <c r="N952">
        <v>-991</v>
      </c>
      <c r="O952" s="2">
        <v>-1.54E-2</v>
      </c>
      <c r="P952" s="2">
        <v>4.1999999999999997E-3</v>
      </c>
      <c r="Q952" t="s">
        <v>18</v>
      </c>
      <c r="S952" t="str">
        <f t="shared" si="74"/>
        <v>Loss</v>
      </c>
      <c r="T952">
        <f t="shared" si="75"/>
        <v>2019</v>
      </c>
      <c r="U952" t="str">
        <f t="shared" si="76"/>
        <v>Aug</v>
      </c>
      <c r="V952" t="str">
        <f t="shared" si="77"/>
        <v>QTR3</v>
      </c>
      <c r="W952" t="str">
        <f t="shared" si="78"/>
        <v>2019-QTR3</v>
      </c>
    </row>
    <row r="953" spans="1:23" x14ac:dyDescent="0.35">
      <c r="A953" t="s">
        <v>125</v>
      </c>
      <c r="B953" t="s">
        <v>67</v>
      </c>
      <c r="C953" s="5">
        <v>43679.604166666664</v>
      </c>
      <c r="D953">
        <v>122.95</v>
      </c>
      <c r="E953" s="1">
        <v>43679.635416666664</v>
      </c>
      <c r="F953">
        <v>121.95</v>
      </c>
      <c r="G953" s="2">
        <v>-8.0999999999999996E-3</v>
      </c>
      <c r="H953">
        <v>3845</v>
      </c>
      <c r="I953" s="2">
        <v>7.7000000000000002E-3</v>
      </c>
      <c r="J953">
        <v>4045</v>
      </c>
      <c r="K953">
        <v>497332.75</v>
      </c>
      <c r="L953">
        <v>846461.75</v>
      </c>
      <c r="M953">
        <v>4</v>
      </c>
      <c r="N953">
        <v>961.25</v>
      </c>
      <c r="O953" s="2">
        <v>-5.3E-3</v>
      </c>
      <c r="P953" s="2">
        <v>1.95E-2</v>
      </c>
      <c r="Q953" t="s">
        <v>18</v>
      </c>
      <c r="S953" t="str">
        <f t="shared" si="74"/>
        <v>Profit</v>
      </c>
      <c r="T953">
        <f t="shared" si="75"/>
        <v>2019</v>
      </c>
      <c r="U953" t="str">
        <f t="shared" si="76"/>
        <v>Aug</v>
      </c>
      <c r="V953" t="str">
        <f t="shared" si="77"/>
        <v>QTR3</v>
      </c>
      <c r="W953" t="str">
        <f t="shared" si="78"/>
        <v>2019-QTR3</v>
      </c>
    </row>
    <row r="954" spans="1:23" x14ac:dyDescent="0.35">
      <c r="A954" t="s">
        <v>142</v>
      </c>
      <c r="B954" t="s">
        <v>67</v>
      </c>
      <c r="C954" s="5">
        <v>43682.40625</v>
      </c>
      <c r="D954">
        <v>98.8</v>
      </c>
      <c r="E954" s="1">
        <v>43682.416666666664</v>
      </c>
      <c r="F954">
        <v>99.45</v>
      </c>
      <c r="G954" s="2">
        <v>6.6E-3</v>
      </c>
      <c r="H954">
        <v>-3472.75</v>
      </c>
      <c r="I954" s="2">
        <v>-7.0000000000000001E-3</v>
      </c>
      <c r="J954">
        <v>5035</v>
      </c>
      <c r="K954">
        <v>497458</v>
      </c>
      <c r="L954">
        <v>842989</v>
      </c>
      <c r="M954">
        <v>2</v>
      </c>
      <c r="N954">
        <v>-1736.38</v>
      </c>
      <c r="O954" s="2">
        <v>-9.1000000000000004E-3</v>
      </c>
      <c r="P954" s="2">
        <v>4.0000000000000001E-3</v>
      </c>
      <c r="Q954" t="s">
        <v>18</v>
      </c>
      <c r="S954" t="str">
        <f t="shared" si="74"/>
        <v>Loss</v>
      </c>
      <c r="T954">
        <f t="shared" si="75"/>
        <v>2019</v>
      </c>
      <c r="U954" t="str">
        <f t="shared" si="76"/>
        <v>Aug</v>
      </c>
      <c r="V954" t="str">
        <f t="shared" si="77"/>
        <v>QTR3</v>
      </c>
      <c r="W954" t="str">
        <f t="shared" si="78"/>
        <v>2019-QTR3</v>
      </c>
    </row>
    <row r="955" spans="1:23" x14ac:dyDescent="0.35">
      <c r="A955" t="s">
        <v>121</v>
      </c>
      <c r="B955" t="s">
        <v>67</v>
      </c>
      <c r="C955" s="5">
        <v>43682.416666666664</v>
      </c>
      <c r="D955">
        <v>91.2</v>
      </c>
      <c r="E955" s="1">
        <v>43682.427083333336</v>
      </c>
      <c r="F955">
        <v>91.9</v>
      </c>
      <c r="G955" s="2">
        <v>7.7000000000000002E-3</v>
      </c>
      <c r="H955">
        <v>-4021.3</v>
      </c>
      <c r="I955" s="2">
        <v>-8.0999999999999996E-3</v>
      </c>
      <c r="J955">
        <v>5459</v>
      </c>
      <c r="K955">
        <v>497860.78</v>
      </c>
      <c r="L955">
        <v>838967.7</v>
      </c>
      <c r="M955">
        <v>2</v>
      </c>
      <c r="N955">
        <v>-2010.65</v>
      </c>
      <c r="O955" s="2">
        <v>-8.8000000000000005E-3</v>
      </c>
      <c r="P955" s="2">
        <v>4.8999999999999998E-3</v>
      </c>
      <c r="Q955" t="s">
        <v>18</v>
      </c>
      <c r="S955" t="str">
        <f t="shared" si="74"/>
        <v>Loss</v>
      </c>
      <c r="T955">
        <f t="shared" si="75"/>
        <v>2019</v>
      </c>
      <c r="U955" t="str">
        <f t="shared" si="76"/>
        <v>Aug</v>
      </c>
      <c r="V955" t="str">
        <f t="shared" si="77"/>
        <v>QTR3</v>
      </c>
      <c r="W955" t="str">
        <f t="shared" si="78"/>
        <v>2019-QTR3</v>
      </c>
    </row>
    <row r="956" spans="1:23" x14ac:dyDescent="0.35">
      <c r="A956" t="s">
        <v>93</v>
      </c>
      <c r="B956" t="s">
        <v>67</v>
      </c>
      <c r="C956" s="5">
        <v>43682.416666666664</v>
      </c>
      <c r="D956">
        <v>291.7</v>
      </c>
      <c r="E956" s="1">
        <v>43682.4375</v>
      </c>
      <c r="F956">
        <v>292.8</v>
      </c>
      <c r="G956" s="2">
        <v>3.8E-3</v>
      </c>
      <c r="H956">
        <v>-2075.5</v>
      </c>
      <c r="I956" s="2">
        <v>-4.1999999999999997E-3</v>
      </c>
      <c r="J956">
        <v>1705</v>
      </c>
      <c r="K956">
        <v>497348.53</v>
      </c>
      <c r="L956">
        <v>836892.2</v>
      </c>
      <c r="M956">
        <v>3</v>
      </c>
      <c r="N956">
        <v>-691.83</v>
      </c>
      <c r="O956" s="2">
        <v>-7.0000000000000001E-3</v>
      </c>
      <c r="P956" s="2">
        <v>1.1999999999999999E-3</v>
      </c>
      <c r="Q956" t="s">
        <v>18</v>
      </c>
      <c r="S956" t="str">
        <f t="shared" si="74"/>
        <v>Loss</v>
      </c>
      <c r="T956">
        <f t="shared" si="75"/>
        <v>2019</v>
      </c>
      <c r="U956" t="str">
        <f t="shared" si="76"/>
        <v>Aug</v>
      </c>
      <c r="V956" t="str">
        <f t="shared" si="77"/>
        <v>QTR3</v>
      </c>
      <c r="W956" t="str">
        <f t="shared" si="78"/>
        <v>2019-QTR3</v>
      </c>
    </row>
    <row r="957" spans="1:23" x14ac:dyDescent="0.35">
      <c r="A957" t="s">
        <v>142</v>
      </c>
      <c r="B957" t="s">
        <v>67</v>
      </c>
      <c r="C957" s="5">
        <v>43682.427083333336</v>
      </c>
      <c r="D957">
        <v>98.8</v>
      </c>
      <c r="E957" s="1">
        <v>43682.458333333336</v>
      </c>
      <c r="F957">
        <v>99.45</v>
      </c>
      <c r="G957" s="2">
        <v>6.6E-3</v>
      </c>
      <c r="H957">
        <v>-3489.65</v>
      </c>
      <c r="I957" s="2">
        <v>-7.0000000000000001E-3</v>
      </c>
      <c r="J957">
        <v>5061</v>
      </c>
      <c r="K957">
        <v>500026.81</v>
      </c>
      <c r="L957">
        <v>833402.55</v>
      </c>
      <c r="M957">
        <v>4</v>
      </c>
      <c r="N957">
        <v>-872.41</v>
      </c>
      <c r="O957" s="2">
        <v>-6.6E-3</v>
      </c>
      <c r="P957" s="2">
        <v>1.06E-2</v>
      </c>
      <c r="Q957" t="s">
        <v>18</v>
      </c>
      <c r="S957" t="str">
        <f t="shared" si="74"/>
        <v>Loss</v>
      </c>
      <c r="T957">
        <f t="shared" si="75"/>
        <v>2019</v>
      </c>
      <c r="U957" t="str">
        <f t="shared" si="76"/>
        <v>Aug</v>
      </c>
      <c r="V957" t="str">
        <f t="shared" si="77"/>
        <v>QTR3</v>
      </c>
      <c r="W957" t="str">
        <f t="shared" si="78"/>
        <v>2019-QTR3</v>
      </c>
    </row>
    <row r="958" spans="1:23" x14ac:dyDescent="0.35">
      <c r="A958" t="s">
        <v>89</v>
      </c>
      <c r="B958" t="s">
        <v>67</v>
      </c>
      <c r="C958" s="5">
        <v>43682.4375</v>
      </c>
      <c r="D958">
        <v>102.7</v>
      </c>
      <c r="E958" s="1">
        <v>43682.46875</v>
      </c>
      <c r="F958">
        <v>100</v>
      </c>
      <c r="G958" s="2">
        <v>-2.63E-2</v>
      </c>
      <c r="H958">
        <v>12824.8</v>
      </c>
      <c r="I958" s="2">
        <v>2.5899999999999999E-2</v>
      </c>
      <c r="J958">
        <v>4824</v>
      </c>
      <c r="K958">
        <v>495424.78</v>
      </c>
      <c r="L958">
        <v>846227.35</v>
      </c>
      <c r="M958">
        <v>4</v>
      </c>
      <c r="N958">
        <v>3206.2</v>
      </c>
      <c r="O958" s="2">
        <v>-1.3100000000000001E-2</v>
      </c>
      <c r="P958" s="2">
        <v>4.6300000000000001E-2</v>
      </c>
      <c r="Q958" t="s">
        <v>18</v>
      </c>
      <c r="S958" t="str">
        <f t="shared" si="74"/>
        <v>Profit</v>
      </c>
      <c r="T958">
        <f t="shared" si="75"/>
        <v>2019</v>
      </c>
      <c r="U958" t="str">
        <f t="shared" si="76"/>
        <v>Aug</v>
      </c>
      <c r="V958" t="str">
        <f t="shared" si="77"/>
        <v>QTR3</v>
      </c>
      <c r="W958" t="str">
        <f t="shared" si="78"/>
        <v>2019-QTR3</v>
      </c>
    </row>
    <row r="959" spans="1:23" x14ac:dyDescent="0.35">
      <c r="A959" t="s">
        <v>123</v>
      </c>
      <c r="B959" t="s">
        <v>67</v>
      </c>
      <c r="C959" s="5">
        <v>43682.458333333336</v>
      </c>
      <c r="D959">
        <v>38.25</v>
      </c>
      <c r="E959" s="1">
        <v>43682.46875</v>
      </c>
      <c r="F959">
        <v>38.950000000000003</v>
      </c>
      <c r="G959" s="2">
        <v>1.83E-2</v>
      </c>
      <c r="H959">
        <v>-9338.5</v>
      </c>
      <c r="I959" s="2">
        <v>-1.8700000000000001E-2</v>
      </c>
      <c r="J959">
        <v>13055</v>
      </c>
      <c r="K959">
        <v>499353.75</v>
      </c>
      <c r="L959">
        <v>836888.85</v>
      </c>
      <c r="M959">
        <v>2</v>
      </c>
      <c r="N959">
        <v>-4669.25</v>
      </c>
      <c r="O959" s="2">
        <v>-1.83E-2</v>
      </c>
      <c r="P959" s="2">
        <v>3.0099999999999998E-2</v>
      </c>
      <c r="Q959" t="s">
        <v>18</v>
      </c>
      <c r="S959" t="str">
        <f t="shared" si="74"/>
        <v>Loss</v>
      </c>
      <c r="T959">
        <f t="shared" si="75"/>
        <v>2019</v>
      </c>
      <c r="U959" t="str">
        <f t="shared" si="76"/>
        <v>Aug</v>
      </c>
      <c r="V959" t="str">
        <f t="shared" si="77"/>
        <v>QTR3</v>
      </c>
      <c r="W959" t="str">
        <f t="shared" si="78"/>
        <v>2019-QTR3</v>
      </c>
    </row>
    <row r="960" spans="1:23" x14ac:dyDescent="0.35">
      <c r="A960" t="s">
        <v>95</v>
      </c>
      <c r="B960" t="s">
        <v>67</v>
      </c>
      <c r="C960" s="5">
        <v>43682.46875</v>
      </c>
      <c r="D960">
        <v>164.4</v>
      </c>
      <c r="E960" s="1">
        <v>43682.479166666664</v>
      </c>
      <c r="F960">
        <v>166.4</v>
      </c>
      <c r="G960" s="2">
        <v>1.2200000000000001E-2</v>
      </c>
      <c r="H960">
        <v>-6256</v>
      </c>
      <c r="I960" s="2">
        <v>-1.26E-2</v>
      </c>
      <c r="J960">
        <v>3028</v>
      </c>
      <c r="K960">
        <v>497803.19</v>
      </c>
      <c r="L960">
        <v>830632.85</v>
      </c>
      <c r="M960">
        <v>2</v>
      </c>
      <c r="N960">
        <v>-3128</v>
      </c>
      <c r="O960" s="2">
        <v>-1.4E-2</v>
      </c>
      <c r="P960" s="2">
        <v>4.8999999999999998E-3</v>
      </c>
      <c r="Q960" t="s">
        <v>18</v>
      </c>
      <c r="S960" t="str">
        <f t="shared" si="74"/>
        <v>Loss</v>
      </c>
      <c r="T960">
        <f t="shared" si="75"/>
        <v>2019</v>
      </c>
      <c r="U960" t="str">
        <f t="shared" si="76"/>
        <v>Aug</v>
      </c>
      <c r="V960" t="str">
        <f t="shared" si="77"/>
        <v>QTR3</v>
      </c>
      <c r="W960" t="str">
        <f t="shared" si="78"/>
        <v>2019-QTR3</v>
      </c>
    </row>
    <row r="961" spans="1:23" x14ac:dyDescent="0.35">
      <c r="A961" t="s">
        <v>107</v>
      </c>
      <c r="B961" t="s">
        <v>67</v>
      </c>
      <c r="C961" s="5">
        <v>43682.447916666664</v>
      </c>
      <c r="D961">
        <v>455.35</v>
      </c>
      <c r="E961" s="1">
        <v>43682.520833333336</v>
      </c>
      <c r="F961">
        <v>460.05</v>
      </c>
      <c r="G961" s="2">
        <v>1.03E-2</v>
      </c>
      <c r="H961">
        <v>-5346.5</v>
      </c>
      <c r="I961" s="2">
        <v>-1.0699999999999999E-2</v>
      </c>
      <c r="J961">
        <v>1095</v>
      </c>
      <c r="K961">
        <v>498608.25</v>
      </c>
      <c r="L961">
        <v>825286.35</v>
      </c>
      <c r="M961">
        <v>8</v>
      </c>
      <c r="N961">
        <v>-668.31</v>
      </c>
      <c r="O961" s="2">
        <v>-1.03E-2</v>
      </c>
      <c r="P961" s="2">
        <v>7.4000000000000003E-3</v>
      </c>
      <c r="Q961" t="s">
        <v>18</v>
      </c>
      <c r="S961" t="str">
        <f t="shared" ref="S961:S1024" si="79">IF(H961&gt;0,"Profit","Loss")</f>
        <v>Loss</v>
      </c>
      <c r="T961">
        <f t="shared" ref="T961:T1024" si="80">YEAR(C961)</f>
        <v>2019</v>
      </c>
      <c r="U961" t="str">
        <f t="shared" ref="U961:U1024" si="81">TEXT(C961,"MMM")</f>
        <v>Aug</v>
      </c>
      <c r="V961" t="str">
        <f t="shared" ref="V961:V1024" si="82">IF(ROUNDUP(MONTH(E961)/3,0)=1,"QTR1",IF(ROUNDUP(MONTH(E961)/3,0)=2,"QTR2",IF(ROUNDUP(MONTH(E961)/3,0)=3,"QTR3","QTR4")))</f>
        <v>QTR3</v>
      </c>
      <c r="W961" t="str">
        <f t="shared" ref="W961:W1024" si="83">T961&amp;"-"&amp;V961</f>
        <v>2019-QTR3</v>
      </c>
    </row>
    <row r="962" spans="1:23" x14ac:dyDescent="0.35">
      <c r="A962" t="s">
        <v>165</v>
      </c>
      <c r="B962" t="s">
        <v>17</v>
      </c>
      <c r="C962" s="5">
        <v>43682.53125</v>
      </c>
      <c r="D962">
        <v>347.65</v>
      </c>
      <c r="E962" s="1">
        <v>43682.59375</v>
      </c>
      <c r="F962">
        <v>352.6</v>
      </c>
      <c r="G962" s="2">
        <v>1.4200000000000001E-2</v>
      </c>
      <c r="H962">
        <v>6952.75</v>
      </c>
      <c r="I962" s="2">
        <v>1.38E-2</v>
      </c>
      <c r="J962">
        <v>1445</v>
      </c>
      <c r="K962">
        <v>502354.25</v>
      </c>
      <c r="L962">
        <v>832239.1</v>
      </c>
      <c r="M962">
        <v>7</v>
      </c>
      <c r="N962">
        <v>993.25</v>
      </c>
      <c r="O962" s="2">
        <v>-5.3E-3</v>
      </c>
      <c r="P962" s="2">
        <v>2.5000000000000001E-2</v>
      </c>
      <c r="Q962" t="s">
        <v>18</v>
      </c>
      <c r="S962" t="str">
        <f t="shared" si="79"/>
        <v>Profit</v>
      </c>
      <c r="T962">
        <f t="shared" si="80"/>
        <v>2019</v>
      </c>
      <c r="U962" t="str">
        <f t="shared" si="81"/>
        <v>Aug</v>
      </c>
      <c r="V962" t="str">
        <f t="shared" si="82"/>
        <v>QTR3</v>
      </c>
      <c r="W962" t="str">
        <f t="shared" si="83"/>
        <v>2019-QTR3</v>
      </c>
    </row>
    <row r="963" spans="1:23" x14ac:dyDescent="0.35">
      <c r="A963" t="s">
        <v>131</v>
      </c>
      <c r="B963" t="s">
        <v>67</v>
      </c>
      <c r="C963" s="5">
        <v>43682.59375</v>
      </c>
      <c r="D963">
        <v>217.2</v>
      </c>
      <c r="E963" s="1">
        <v>43682.614583333336</v>
      </c>
      <c r="F963">
        <v>218.2</v>
      </c>
      <c r="G963" s="2">
        <v>4.5999999999999999E-3</v>
      </c>
      <c r="H963">
        <v>-2501</v>
      </c>
      <c r="I963" s="2">
        <v>-5.0000000000000001E-3</v>
      </c>
      <c r="J963">
        <v>2301</v>
      </c>
      <c r="K963">
        <v>499777.19</v>
      </c>
      <c r="L963">
        <v>829738.1</v>
      </c>
      <c r="M963">
        <v>3</v>
      </c>
      <c r="N963">
        <v>-833.67</v>
      </c>
      <c r="O963" s="2">
        <v>-7.6E-3</v>
      </c>
      <c r="P963" s="2">
        <v>3.2000000000000002E-3</v>
      </c>
      <c r="Q963" t="s">
        <v>18</v>
      </c>
      <c r="S963" t="str">
        <f t="shared" si="79"/>
        <v>Loss</v>
      </c>
      <c r="T963">
        <f t="shared" si="80"/>
        <v>2019</v>
      </c>
      <c r="U963" t="str">
        <f t="shared" si="81"/>
        <v>Aug</v>
      </c>
      <c r="V963" t="str">
        <f t="shared" si="82"/>
        <v>QTR3</v>
      </c>
      <c r="W963" t="str">
        <f t="shared" si="83"/>
        <v>2019-QTR3</v>
      </c>
    </row>
    <row r="964" spans="1:23" x14ac:dyDescent="0.35">
      <c r="A964" t="s">
        <v>93</v>
      </c>
      <c r="B964" t="s">
        <v>67</v>
      </c>
      <c r="C964" s="5">
        <v>43682.4375</v>
      </c>
      <c r="D964">
        <v>291.7</v>
      </c>
      <c r="E964" s="1">
        <v>43682.635416666664</v>
      </c>
      <c r="F964">
        <v>284.89999999999998</v>
      </c>
      <c r="G964" s="2">
        <v>-2.3300000000000001E-2</v>
      </c>
      <c r="H964">
        <v>11407.6</v>
      </c>
      <c r="I964" s="2">
        <v>2.29E-2</v>
      </c>
      <c r="J964">
        <v>1707</v>
      </c>
      <c r="K964">
        <v>497931.91</v>
      </c>
      <c r="L964">
        <v>841145.7</v>
      </c>
      <c r="M964">
        <v>20</v>
      </c>
      <c r="N964">
        <v>570.38</v>
      </c>
      <c r="O964" s="2">
        <v>-4.1000000000000003E-3</v>
      </c>
      <c r="P964" s="2">
        <v>3.6700000000000003E-2</v>
      </c>
      <c r="Q964" t="s">
        <v>18</v>
      </c>
      <c r="S964" t="str">
        <f t="shared" si="79"/>
        <v>Profit</v>
      </c>
      <c r="T964">
        <f t="shared" si="80"/>
        <v>2019</v>
      </c>
      <c r="U964" t="str">
        <f t="shared" si="81"/>
        <v>Aug</v>
      </c>
      <c r="V964" t="str">
        <f t="shared" si="82"/>
        <v>QTR3</v>
      </c>
      <c r="W964" t="str">
        <f t="shared" si="83"/>
        <v>2019-QTR3</v>
      </c>
    </row>
    <row r="965" spans="1:23" x14ac:dyDescent="0.35">
      <c r="A965" t="s">
        <v>177</v>
      </c>
      <c r="B965" t="s">
        <v>67</v>
      </c>
      <c r="C965" s="5">
        <v>43682.46875</v>
      </c>
      <c r="D965">
        <v>330.3</v>
      </c>
      <c r="E965" s="1">
        <v>43682.635416666664</v>
      </c>
      <c r="F965">
        <v>332</v>
      </c>
      <c r="G965" s="2">
        <v>5.1000000000000004E-3</v>
      </c>
      <c r="H965">
        <v>-2767</v>
      </c>
      <c r="I965" s="2">
        <v>-5.4999999999999997E-3</v>
      </c>
      <c r="J965">
        <v>1510</v>
      </c>
      <c r="K965">
        <v>498752.97</v>
      </c>
      <c r="L965">
        <v>838378.7</v>
      </c>
      <c r="M965">
        <v>17</v>
      </c>
      <c r="N965">
        <v>-162.76</v>
      </c>
      <c r="O965" s="2">
        <v>-1.29E-2</v>
      </c>
      <c r="P965" s="2">
        <v>1.21E-2</v>
      </c>
      <c r="Q965" t="s">
        <v>18</v>
      </c>
      <c r="S965" t="str">
        <f t="shared" si="79"/>
        <v>Loss</v>
      </c>
      <c r="T965">
        <f t="shared" si="80"/>
        <v>2019</v>
      </c>
      <c r="U965" t="str">
        <f t="shared" si="81"/>
        <v>Aug</v>
      </c>
      <c r="V965" t="str">
        <f t="shared" si="82"/>
        <v>QTR3</v>
      </c>
      <c r="W965" t="str">
        <f t="shared" si="83"/>
        <v>2019-QTR3</v>
      </c>
    </row>
    <row r="966" spans="1:23" x14ac:dyDescent="0.35">
      <c r="A966" t="s">
        <v>208</v>
      </c>
      <c r="B966" t="s">
        <v>67</v>
      </c>
      <c r="C966" s="5">
        <v>43682.479166666664</v>
      </c>
      <c r="D966">
        <v>40.25</v>
      </c>
      <c r="E966" s="1">
        <v>43682.635416666664</v>
      </c>
      <c r="F966">
        <v>38.35</v>
      </c>
      <c r="G966" s="2">
        <v>-4.7199999999999999E-2</v>
      </c>
      <c r="H966">
        <v>23257.4</v>
      </c>
      <c r="I966" s="2">
        <v>4.6800000000000001E-2</v>
      </c>
      <c r="J966">
        <v>12346</v>
      </c>
      <c r="K966">
        <v>496926.5</v>
      </c>
      <c r="L966">
        <v>861636.1</v>
      </c>
      <c r="M966">
        <v>16</v>
      </c>
      <c r="N966">
        <v>1453.59</v>
      </c>
      <c r="O966" s="2">
        <v>-9.9000000000000008E-3</v>
      </c>
      <c r="P966" s="2">
        <v>5.4699999999999999E-2</v>
      </c>
      <c r="Q966" t="s">
        <v>18</v>
      </c>
      <c r="S966" t="str">
        <f t="shared" si="79"/>
        <v>Profit</v>
      </c>
      <c r="T966">
        <f t="shared" si="80"/>
        <v>2019</v>
      </c>
      <c r="U966" t="str">
        <f t="shared" si="81"/>
        <v>Aug</v>
      </c>
      <c r="V966" t="str">
        <f t="shared" si="82"/>
        <v>QTR3</v>
      </c>
      <c r="W966" t="str">
        <f t="shared" si="83"/>
        <v>2019-QTR3</v>
      </c>
    </row>
    <row r="967" spans="1:23" x14ac:dyDescent="0.35">
      <c r="A967" t="s">
        <v>165</v>
      </c>
      <c r="B967" t="s">
        <v>17</v>
      </c>
      <c r="C967" s="5">
        <v>43682.614583333336</v>
      </c>
      <c r="D967">
        <v>354</v>
      </c>
      <c r="E967" s="1">
        <v>43682.635416666664</v>
      </c>
      <c r="F967">
        <v>360.45</v>
      </c>
      <c r="G967" s="2">
        <v>1.8200000000000001E-2</v>
      </c>
      <c r="H967">
        <v>8939.65</v>
      </c>
      <c r="I967" s="2">
        <v>1.78E-2</v>
      </c>
      <c r="J967">
        <v>1417</v>
      </c>
      <c r="K967">
        <v>501618</v>
      </c>
      <c r="L967">
        <v>870575.75</v>
      </c>
      <c r="M967">
        <v>3</v>
      </c>
      <c r="N967">
        <v>2979.88</v>
      </c>
      <c r="O967" s="2">
        <v>-4.1999999999999997E-3</v>
      </c>
      <c r="P967" s="2">
        <v>1.8200000000000001E-2</v>
      </c>
      <c r="Q967" t="s">
        <v>18</v>
      </c>
      <c r="S967" t="str">
        <f t="shared" si="79"/>
        <v>Profit</v>
      </c>
      <c r="T967">
        <f t="shared" si="80"/>
        <v>2019</v>
      </c>
      <c r="U967" t="str">
        <f t="shared" si="81"/>
        <v>Aug</v>
      </c>
      <c r="V967" t="str">
        <f t="shared" si="82"/>
        <v>QTR3</v>
      </c>
      <c r="W967" t="str">
        <f t="shared" si="83"/>
        <v>2019-QTR3</v>
      </c>
    </row>
    <row r="968" spans="1:23" x14ac:dyDescent="0.35">
      <c r="A968" t="s">
        <v>112</v>
      </c>
      <c r="B968" t="s">
        <v>67</v>
      </c>
      <c r="C968" s="5">
        <v>43683.479166666664</v>
      </c>
      <c r="D968">
        <v>22.35</v>
      </c>
      <c r="E968" s="1">
        <v>43683.510416666664</v>
      </c>
      <c r="F968">
        <v>22.75</v>
      </c>
      <c r="G968" s="2">
        <v>1.7899999999999999E-2</v>
      </c>
      <c r="H968">
        <v>-9108.7999999999993</v>
      </c>
      <c r="I968" s="2">
        <v>-1.83E-2</v>
      </c>
      <c r="J968">
        <v>22272</v>
      </c>
      <c r="K968">
        <v>497779.22</v>
      </c>
      <c r="L968">
        <v>861466.95</v>
      </c>
      <c r="M968">
        <v>4</v>
      </c>
      <c r="N968">
        <v>-2277.1999999999998</v>
      </c>
      <c r="O968" s="2">
        <v>-1.7899999999999999E-2</v>
      </c>
      <c r="P968" s="2">
        <v>1.12E-2</v>
      </c>
      <c r="Q968" t="s">
        <v>18</v>
      </c>
      <c r="S968" t="str">
        <f t="shared" si="79"/>
        <v>Loss</v>
      </c>
      <c r="T968">
        <f t="shared" si="80"/>
        <v>2019</v>
      </c>
      <c r="U968" t="str">
        <f t="shared" si="81"/>
        <v>Aug</v>
      </c>
      <c r="V968" t="str">
        <f t="shared" si="82"/>
        <v>QTR3</v>
      </c>
      <c r="W968" t="str">
        <f t="shared" si="83"/>
        <v>2019-QTR3</v>
      </c>
    </row>
    <row r="969" spans="1:23" x14ac:dyDescent="0.35">
      <c r="A969" t="s">
        <v>81</v>
      </c>
      <c r="B969" t="s">
        <v>17</v>
      </c>
      <c r="C969" s="5">
        <v>43683.489583333336</v>
      </c>
      <c r="D969">
        <v>359.95</v>
      </c>
      <c r="E969" s="1">
        <v>43683.5625</v>
      </c>
      <c r="F969">
        <v>358.55</v>
      </c>
      <c r="G969" s="2">
        <v>-3.8999999999999998E-3</v>
      </c>
      <c r="H969">
        <v>-2148.8000000000002</v>
      </c>
      <c r="I969" s="2">
        <v>-4.3E-3</v>
      </c>
      <c r="J969">
        <v>1392</v>
      </c>
      <c r="K969">
        <v>501050.41</v>
      </c>
      <c r="L969">
        <v>859318.15</v>
      </c>
      <c r="M969">
        <v>8</v>
      </c>
      <c r="N969">
        <v>-268.60000000000002</v>
      </c>
      <c r="O969" s="2">
        <v>-3.8999999999999998E-3</v>
      </c>
      <c r="P969" s="2">
        <v>5.0000000000000001E-3</v>
      </c>
      <c r="Q969" t="s">
        <v>18</v>
      </c>
      <c r="S969" t="str">
        <f t="shared" si="79"/>
        <v>Loss</v>
      </c>
      <c r="T969">
        <f t="shared" si="80"/>
        <v>2019</v>
      </c>
      <c r="U969" t="str">
        <f t="shared" si="81"/>
        <v>Aug</v>
      </c>
      <c r="V969" t="str">
        <f t="shared" si="82"/>
        <v>QTR3</v>
      </c>
      <c r="W969" t="str">
        <f t="shared" si="83"/>
        <v>2019-QTR3</v>
      </c>
    </row>
    <row r="970" spans="1:23" x14ac:dyDescent="0.35">
      <c r="A970" t="s">
        <v>178</v>
      </c>
      <c r="B970" t="s">
        <v>67</v>
      </c>
      <c r="C970" s="5">
        <v>43683.46875</v>
      </c>
      <c r="D970">
        <v>479.35</v>
      </c>
      <c r="E970" s="1">
        <v>43683.583333333336</v>
      </c>
      <c r="F970">
        <v>482.7</v>
      </c>
      <c r="G970" s="2">
        <v>7.0000000000000001E-3</v>
      </c>
      <c r="H970">
        <v>-3687.35</v>
      </c>
      <c r="I970" s="2">
        <v>-7.4000000000000003E-3</v>
      </c>
      <c r="J970">
        <v>1041</v>
      </c>
      <c r="K970">
        <v>499003.34</v>
      </c>
      <c r="L970">
        <v>855630.8</v>
      </c>
      <c r="M970">
        <v>12</v>
      </c>
      <c r="N970">
        <v>-307.27999999999997</v>
      </c>
      <c r="O970" s="2">
        <v>-7.0000000000000001E-3</v>
      </c>
      <c r="P970" s="2">
        <v>5.1000000000000004E-3</v>
      </c>
      <c r="Q970" t="s">
        <v>18</v>
      </c>
      <c r="S970" t="str">
        <f t="shared" si="79"/>
        <v>Loss</v>
      </c>
      <c r="T970">
        <f t="shared" si="80"/>
        <v>2019</v>
      </c>
      <c r="U970" t="str">
        <f t="shared" si="81"/>
        <v>Aug</v>
      </c>
      <c r="V970" t="str">
        <f t="shared" si="82"/>
        <v>QTR3</v>
      </c>
      <c r="W970" t="str">
        <f t="shared" si="83"/>
        <v>2019-QTR3</v>
      </c>
    </row>
    <row r="971" spans="1:23" x14ac:dyDescent="0.35">
      <c r="A971" t="s">
        <v>97</v>
      </c>
      <c r="B971" t="s">
        <v>17</v>
      </c>
      <c r="C971" s="5">
        <v>43683.489583333336</v>
      </c>
      <c r="D971">
        <v>418</v>
      </c>
      <c r="E971" s="1">
        <v>43683.625</v>
      </c>
      <c r="F971">
        <v>419.35</v>
      </c>
      <c r="G971" s="2">
        <v>3.2000000000000002E-3</v>
      </c>
      <c r="H971">
        <v>1440.25</v>
      </c>
      <c r="I971" s="2">
        <v>2.8E-3</v>
      </c>
      <c r="J971">
        <v>1215</v>
      </c>
      <c r="K971">
        <v>507870</v>
      </c>
      <c r="L971">
        <v>857071.05</v>
      </c>
      <c r="M971">
        <v>14</v>
      </c>
      <c r="N971">
        <v>102.88</v>
      </c>
      <c r="O971" s="2">
        <v>-1.5800000000000002E-2</v>
      </c>
      <c r="P971" s="2">
        <v>4.3099999999999999E-2</v>
      </c>
      <c r="Q971" t="s">
        <v>18</v>
      </c>
      <c r="S971" t="str">
        <f t="shared" si="79"/>
        <v>Profit</v>
      </c>
      <c r="T971">
        <f t="shared" si="80"/>
        <v>2019</v>
      </c>
      <c r="U971" t="str">
        <f t="shared" si="81"/>
        <v>Aug</v>
      </c>
      <c r="V971" t="str">
        <f t="shared" si="82"/>
        <v>QTR3</v>
      </c>
      <c r="W971" t="str">
        <f t="shared" si="83"/>
        <v>2019-QTR3</v>
      </c>
    </row>
    <row r="972" spans="1:23" x14ac:dyDescent="0.35">
      <c r="A972" t="s">
        <v>92</v>
      </c>
      <c r="B972" t="s">
        <v>17</v>
      </c>
      <c r="C972" s="5">
        <v>43683.510416666664</v>
      </c>
      <c r="D972">
        <v>117.6</v>
      </c>
      <c r="E972" s="1">
        <v>43683.635416666664</v>
      </c>
      <c r="F972">
        <v>116.9</v>
      </c>
      <c r="G972" s="2">
        <v>-6.0000000000000001E-3</v>
      </c>
      <c r="H972">
        <v>-3177.8</v>
      </c>
      <c r="I972" s="2">
        <v>-6.4000000000000003E-3</v>
      </c>
      <c r="J972">
        <v>4254</v>
      </c>
      <c r="K972">
        <v>500270.41</v>
      </c>
      <c r="L972">
        <v>853893.25</v>
      </c>
      <c r="M972">
        <v>13</v>
      </c>
      <c r="N972">
        <v>-244.45</v>
      </c>
      <c r="O972" s="2">
        <v>-8.8999999999999999E-3</v>
      </c>
      <c r="P972" s="2">
        <v>8.0999999999999996E-3</v>
      </c>
      <c r="Q972" t="s">
        <v>18</v>
      </c>
      <c r="S972" t="str">
        <f t="shared" si="79"/>
        <v>Loss</v>
      </c>
      <c r="T972">
        <f t="shared" si="80"/>
        <v>2019</v>
      </c>
      <c r="U972" t="str">
        <f t="shared" si="81"/>
        <v>Aug</v>
      </c>
      <c r="V972" t="str">
        <f t="shared" si="82"/>
        <v>QTR3</v>
      </c>
      <c r="W972" t="str">
        <f t="shared" si="83"/>
        <v>2019-QTR3</v>
      </c>
    </row>
    <row r="973" spans="1:23" x14ac:dyDescent="0.35">
      <c r="A973" t="s">
        <v>63</v>
      </c>
      <c r="B973" t="s">
        <v>67</v>
      </c>
      <c r="C973" s="5">
        <v>43683.5625</v>
      </c>
      <c r="D973">
        <v>5.7</v>
      </c>
      <c r="E973" s="1">
        <v>43683.635416666664</v>
      </c>
      <c r="F973">
        <v>5.65</v>
      </c>
      <c r="G973" s="2">
        <v>-8.8000000000000005E-3</v>
      </c>
      <c r="H973">
        <v>4110.3500000000004</v>
      </c>
      <c r="I973" s="2">
        <v>8.3999999999999995E-3</v>
      </c>
      <c r="J973">
        <v>86207</v>
      </c>
      <c r="K973">
        <v>491379.88</v>
      </c>
      <c r="L973">
        <v>858003.6</v>
      </c>
      <c r="M973">
        <v>8</v>
      </c>
      <c r="N973">
        <v>513.79</v>
      </c>
      <c r="O973" s="2">
        <v>-1.7500000000000002E-2</v>
      </c>
      <c r="P973" s="2">
        <v>2.63E-2</v>
      </c>
      <c r="Q973" t="s">
        <v>18</v>
      </c>
      <c r="S973" t="str">
        <f t="shared" si="79"/>
        <v>Profit</v>
      </c>
      <c r="T973">
        <f t="shared" si="80"/>
        <v>2019</v>
      </c>
      <c r="U973" t="str">
        <f t="shared" si="81"/>
        <v>Aug</v>
      </c>
      <c r="V973" t="str">
        <f t="shared" si="82"/>
        <v>QTR3</v>
      </c>
      <c r="W973" t="str">
        <f t="shared" si="83"/>
        <v>2019-QTR3</v>
      </c>
    </row>
    <row r="974" spans="1:23" x14ac:dyDescent="0.35">
      <c r="A974" t="s">
        <v>125</v>
      </c>
      <c r="B974" t="s">
        <v>17</v>
      </c>
      <c r="C974" s="5">
        <v>43683.59375</v>
      </c>
      <c r="D974">
        <v>121.05</v>
      </c>
      <c r="E974" s="1">
        <v>43683.635416666664</v>
      </c>
      <c r="F974">
        <v>120.95</v>
      </c>
      <c r="G974" s="2">
        <v>-8.0000000000000004E-4</v>
      </c>
      <c r="H974">
        <v>-613.1</v>
      </c>
      <c r="I974" s="2">
        <v>-1.1999999999999999E-3</v>
      </c>
      <c r="J974">
        <v>4131</v>
      </c>
      <c r="K974">
        <v>500057.56</v>
      </c>
      <c r="L974">
        <v>857390.5</v>
      </c>
      <c r="M974">
        <v>5</v>
      </c>
      <c r="N974">
        <v>-122.62</v>
      </c>
      <c r="O974" s="2">
        <v>-2.5000000000000001E-3</v>
      </c>
      <c r="P974" s="2">
        <v>1.2E-2</v>
      </c>
      <c r="Q974" t="s">
        <v>18</v>
      </c>
      <c r="S974" t="str">
        <f t="shared" si="79"/>
        <v>Loss</v>
      </c>
      <c r="T974">
        <f t="shared" si="80"/>
        <v>2019</v>
      </c>
      <c r="U974" t="str">
        <f t="shared" si="81"/>
        <v>Aug</v>
      </c>
      <c r="V974" t="str">
        <f t="shared" si="82"/>
        <v>QTR3</v>
      </c>
      <c r="W974" t="str">
        <f t="shared" si="83"/>
        <v>2019-QTR3</v>
      </c>
    </row>
    <row r="975" spans="1:23" x14ac:dyDescent="0.35">
      <c r="A975" t="s">
        <v>180</v>
      </c>
      <c r="B975" t="s">
        <v>67</v>
      </c>
      <c r="C975" s="5">
        <v>43684.416666666664</v>
      </c>
      <c r="D975">
        <v>542.20000000000005</v>
      </c>
      <c r="E975" s="1">
        <v>43684.427083333336</v>
      </c>
      <c r="F975">
        <v>545.45000000000005</v>
      </c>
      <c r="G975" s="2">
        <v>6.0000000000000001E-3</v>
      </c>
      <c r="H975">
        <v>-3190</v>
      </c>
      <c r="I975" s="2">
        <v>-6.4000000000000003E-3</v>
      </c>
      <c r="J975">
        <v>920</v>
      </c>
      <c r="K975">
        <v>498824</v>
      </c>
      <c r="L975">
        <v>854200.5</v>
      </c>
      <c r="M975">
        <v>2</v>
      </c>
      <c r="N975">
        <v>-1595</v>
      </c>
      <c r="O975" s="2">
        <v>-6.0000000000000001E-3</v>
      </c>
      <c r="P975" s="2">
        <v>1.6999999999999999E-3</v>
      </c>
      <c r="Q975" t="s">
        <v>18</v>
      </c>
      <c r="S975" t="str">
        <f t="shared" si="79"/>
        <v>Loss</v>
      </c>
      <c r="T975">
        <f t="shared" si="80"/>
        <v>2019</v>
      </c>
      <c r="U975" t="str">
        <f t="shared" si="81"/>
        <v>Aug</v>
      </c>
      <c r="V975" t="str">
        <f t="shared" si="82"/>
        <v>QTR3</v>
      </c>
      <c r="W975" t="str">
        <f t="shared" si="83"/>
        <v>2019-QTR3</v>
      </c>
    </row>
    <row r="976" spans="1:23" x14ac:dyDescent="0.35">
      <c r="A976" t="s">
        <v>85</v>
      </c>
      <c r="B976" t="s">
        <v>17</v>
      </c>
      <c r="C976" s="5">
        <v>43684.416666666664</v>
      </c>
      <c r="D976">
        <v>709.4</v>
      </c>
      <c r="E976" s="1">
        <v>43684.427083333336</v>
      </c>
      <c r="F976">
        <v>703.5</v>
      </c>
      <c r="G976" s="2">
        <v>-8.3000000000000001E-3</v>
      </c>
      <c r="H976">
        <v>-4383.1000000000004</v>
      </c>
      <c r="I976" s="2">
        <v>-8.6999999999999994E-3</v>
      </c>
      <c r="J976">
        <v>709</v>
      </c>
      <c r="K976">
        <v>502964.63</v>
      </c>
      <c r="L976">
        <v>849817.4</v>
      </c>
      <c r="M976">
        <v>2</v>
      </c>
      <c r="N976">
        <v>-2191.5500000000002</v>
      </c>
      <c r="O976" s="2">
        <v>-8.3000000000000001E-3</v>
      </c>
      <c r="P976" s="2">
        <v>5.1999999999999998E-3</v>
      </c>
      <c r="Q976" t="s">
        <v>18</v>
      </c>
      <c r="S976" t="str">
        <f t="shared" si="79"/>
        <v>Loss</v>
      </c>
      <c r="T976">
        <f t="shared" si="80"/>
        <v>2019</v>
      </c>
      <c r="U976" t="str">
        <f t="shared" si="81"/>
        <v>Aug</v>
      </c>
      <c r="V976" t="str">
        <f t="shared" si="82"/>
        <v>QTR3</v>
      </c>
      <c r="W976" t="str">
        <f t="shared" si="83"/>
        <v>2019-QTR3</v>
      </c>
    </row>
    <row r="977" spans="1:23" x14ac:dyDescent="0.35">
      <c r="A977" t="s">
        <v>105</v>
      </c>
      <c r="B977" t="s">
        <v>17</v>
      </c>
      <c r="C977" s="5">
        <v>43684.40625</v>
      </c>
      <c r="D977">
        <v>89.75</v>
      </c>
      <c r="E977" s="1">
        <v>43684.4375</v>
      </c>
      <c r="F977">
        <v>90.75</v>
      </c>
      <c r="G977" s="2">
        <v>1.11E-2</v>
      </c>
      <c r="H977">
        <v>5396</v>
      </c>
      <c r="I977" s="2">
        <v>1.0699999999999999E-2</v>
      </c>
      <c r="J977">
        <v>5596</v>
      </c>
      <c r="K977">
        <v>502241</v>
      </c>
      <c r="L977">
        <v>855213.4</v>
      </c>
      <c r="M977">
        <v>4</v>
      </c>
      <c r="N977">
        <v>1349</v>
      </c>
      <c r="O977" s="2">
        <v>-5.5999999999999999E-3</v>
      </c>
      <c r="P977" s="2">
        <v>3.2899999999999999E-2</v>
      </c>
      <c r="Q977" t="s">
        <v>18</v>
      </c>
      <c r="S977" t="str">
        <f t="shared" si="79"/>
        <v>Profit</v>
      </c>
      <c r="T977">
        <f t="shared" si="80"/>
        <v>2019</v>
      </c>
      <c r="U977" t="str">
        <f t="shared" si="81"/>
        <v>Aug</v>
      </c>
      <c r="V977" t="str">
        <f t="shared" si="82"/>
        <v>QTR3</v>
      </c>
      <c r="W977" t="str">
        <f t="shared" si="83"/>
        <v>2019-QTR3</v>
      </c>
    </row>
    <row r="978" spans="1:23" x14ac:dyDescent="0.35">
      <c r="A978" t="s">
        <v>167</v>
      </c>
      <c r="B978" t="s">
        <v>17</v>
      </c>
      <c r="C978" s="5">
        <v>43684.427083333336</v>
      </c>
      <c r="D978">
        <v>100.3</v>
      </c>
      <c r="E978" s="1">
        <v>43684.447916666664</v>
      </c>
      <c r="F978">
        <v>100.35</v>
      </c>
      <c r="G978" s="2">
        <v>5.0000000000000001E-4</v>
      </c>
      <c r="H978">
        <v>51.15</v>
      </c>
      <c r="I978" s="2">
        <v>1E-4</v>
      </c>
      <c r="J978">
        <v>5023</v>
      </c>
      <c r="K978">
        <v>503806.91</v>
      </c>
      <c r="L978">
        <v>855264.55</v>
      </c>
      <c r="M978">
        <v>3</v>
      </c>
      <c r="N978">
        <v>17.05</v>
      </c>
      <c r="O978" s="2">
        <v>-8.9999999999999993E-3</v>
      </c>
      <c r="P978" s="2">
        <v>1.4500000000000001E-2</v>
      </c>
      <c r="Q978" t="s">
        <v>18</v>
      </c>
      <c r="S978" t="str">
        <f t="shared" si="79"/>
        <v>Profit</v>
      </c>
      <c r="T978">
        <f t="shared" si="80"/>
        <v>2019</v>
      </c>
      <c r="U978" t="str">
        <f t="shared" si="81"/>
        <v>Aug</v>
      </c>
      <c r="V978" t="str">
        <f t="shared" si="82"/>
        <v>QTR3</v>
      </c>
      <c r="W978" t="str">
        <f t="shared" si="83"/>
        <v>2019-QTR3</v>
      </c>
    </row>
    <row r="979" spans="1:23" x14ac:dyDescent="0.35">
      <c r="A979" t="s">
        <v>91</v>
      </c>
      <c r="B979" t="s">
        <v>17</v>
      </c>
      <c r="C979" s="5">
        <v>43684.427083333336</v>
      </c>
      <c r="D979">
        <v>61.55</v>
      </c>
      <c r="E979" s="1">
        <v>43684.479166666664</v>
      </c>
      <c r="F979">
        <v>60.65</v>
      </c>
      <c r="G979" s="2">
        <v>-1.46E-2</v>
      </c>
      <c r="H979">
        <v>-7528.7</v>
      </c>
      <c r="I979" s="2">
        <v>-1.4999999999999999E-2</v>
      </c>
      <c r="J979">
        <v>8143</v>
      </c>
      <c r="K979">
        <v>501201.66</v>
      </c>
      <c r="L979">
        <v>847735.85</v>
      </c>
      <c r="M979">
        <v>6</v>
      </c>
      <c r="N979">
        <v>-1254.78</v>
      </c>
      <c r="O979" s="2">
        <v>-1.46E-2</v>
      </c>
      <c r="P979" s="2">
        <v>1.2200000000000001E-2</v>
      </c>
      <c r="Q979" t="s">
        <v>18</v>
      </c>
      <c r="S979" t="str">
        <f t="shared" si="79"/>
        <v>Loss</v>
      </c>
      <c r="T979">
        <f t="shared" si="80"/>
        <v>2019</v>
      </c>
      <c r="U979" t="str">
        <f t="shared" si="81"/>
        <v>Aug</v>
      </c>
      <c r="V979" t="str">
        <f t="shared" si="82"/>
        <v>QTR3</v>
      </c>
      <c r="W979" t="str">
        <f t="shared" si="83"/>
        <v>2019-QTR3</v>
      </c>
    </row>
    <row r="980" spans="1:23" x14ac:dyDescent="0.35">
      <c r="A980" t="s">
        <v>125</v>
      </c>
      <c r="B980" t="s">
        <v>17</v>
      </c>
      <c r="C980" s="5">
        <v>43684.4375</v>
      </c>
      <c r="D980">
        <v>122.3</v>
      </c>
      <c r="E980" s="1">
        <v>43684.5</v>
      </c>
      <c r="F980">
        <v>121.45</v>
      </c>
      <c r="G980" s="2">
        <v>-7.0000000000000001E-3</v>
      </c>
      <c r="H980">
        <v>-3676.5</v>
      </c>
      <c r="I980" s="2">
        <v>-7.3000000000000001E-3</v>
      </c>
      <c r="J980">
        <v>4090</v>
      </c>
      <c r="K980">
        <v>500207</v>
      </c>
      <c r="L980">
        <v>844059.35</v>
      </c>
      <c r="M980">
        <v>7</v>
      </c>
      <c r="N980">
        <v>-525.21</v>
      </c>
      <c r="O980" s="2">
        <v>-7.0000000000000001E-3</v>
      </c>
      <c r="P980" s="2">
        <v>1.6000000000000001E-3</v>
      </c>
      <c r="Q980" t="s">
        <v>18</v>
      </c>
      <c r="S980" t="str">
        <f t="shared" si="79"/>
        <v>Loss</v>
      </c>
      <c r="T980">
        <f t="shared" si="80"/>
        <v>2019</v>
      </c>
      <c r="U980" t="str">
        <f t="shared" si="81"/>
        <v>Aug</v>
      </c>
      <c r="V980" t="str">
        <f t="shared" si="82"/>
        <v>QTR3</v>
      </c>
      <c r="W980" t="str">
        <f t="shared" si="83"/>
        <v>2019-QTR3</v>
      </c>
    </row>
    <row r="981" spans="1:23" x14ac:dyDescent="0.35">
      <c r="A981" t="s">
        <v>88</v>
      </c>
      <c r="B981" t="s">
        <v>67</v>
      </c>
      <c r="C981" s="5">
        <v>43684.479166666664</v>
      </c>
      <c r="D981">
        <v>543.70000000000005</v>
      </c>
      <c r="E981" s="1">
        <v>43684.510416666664</v>
      </c>
      <c r="F981">
        <v>546.9</v>
      </c>
      <c r="G981" s="2">
        <v>5.8999999999999999E-3</v>
      </c>
      <c r="H981">
        <v>-3137.6</v>
      </c>
      <c r="I981" s="2">
        <v>-6.3E-3</v>
      </c>
      <c r="J981">
        <v>918</v>
      </c>
      <c r="K981">
        <v>499116.63</v>
      </c>
      <c r="L981">
        <v>840921.75</v>
      </c>
      <c r="M981">
        <v>4</v>
      </c>
      <c r="N981">
        <v>-784.4</v>
      </c>
      <c r="O981" s="2">
        <v>-5.8999999999999999E-3</v>
      </c>
      <c r="P981" s="2">
        <v>1.2E-2</v>
      </c>
      <c r="Q981" t="s">
        <v>18</v>
      </c>
      <c r="S981" t="str">
        <f t="shared" si="79"/>
        <v>Loss</v>
      </c>
      <c r="T981">
        <f t="shared" si="80"/>
        <v>2019</v>
      </c>
      <c r="U981" t="str">
        <f t="shared" si="81"/>
        <v>Aug</v>
      </c>
      <c r="V981" t="str">
        <f t="shared" si="82"/>
        <v>QTR3</v>
      </c>
      <c r="W981" t="str">
        <f t="shared" si="83"/>
        <v>2019-QTR3</v>
      </c>
    </row>
    <row r="982" spans="1:23" x14ac:dyDescent="0.35">
      <c r="A982" t="s">
        <v>85</v>
      </c>
      <c r="B982" t="s">
        <v>17</v>
      </c>
      <c r="C982" s="5">
        <v>43684.5</v>
      </c>
      <c r="D982">
        <v>709.4</v>
      </c>
      <c r="E982" s="1">
        <v>43684.604166666664</v>
      </c>
      <c r="F982">
        <v>703.5</v>
      </c>
      <c r="G982" s="2">
        <v>-8.3000000000000001E-3</v>
      </c>
      <c r="H982">
        <v>-4377.2</v>
      </c>
      <c r="I982" s="2">
        <v>-8.6999999999999994E-3</v>
      </c>
      <c r="J982">
        <v>708</v>
      </c>
      <c r="K982">
        <v>502255.22</v>
      </c>
      <c r="L982">
        <v>836544.55</v>
      </c>
      <c r="M982">
        <v>11</v>
      </c>
      <c r="N982">
        <v>-397.93</v>
      </c>
      <c r="O982" s="2">
        <v>-8.3000000000000001E-3</v>
      </c>
      <c r="P982" s="2">
        <v>1.0699999999999999E-2</v>
      </c>
      <c r="Q982" t="s">
        <v>18</v>
      </c>
      <c r="S982" t="str">
        <f t="shared" si="79"/>
        <v>Loss</v>
      </c>
      <c r="T982">
        <f t="shared" si="80"/>
        <v>2019</v>
      </c>
      <c r="U982" t="str">
        <f t="shared" si="81"/>
        <v>Aug</v>
      </c>
      <c r="V982" t="str">
        <f t="shared" si="82"/>
        <v>QTR3</v>
      </c>
      <c r="W982" t="str">
        <f t="shared" si="83"/>
        <v>2019-QTR3</v>
      </c>
    </row>
    <row r="983" spans="1:23" x14ac:dyDescent="0.35">
      <c r="A983" t="s">
        <v>130</v>
      </c>
      <c r="B983" t="s">
        <v>17</v>
      </c>
      <c r="C983" s="5">
        <v>43684.416666666664</v>
      </c>
      <c r="D983">
        <v>740</v>
      </c>
      <c r="E983" s="1">
        <v>43684.625</v>
      </c>
      <c r="F983">
        <v>736</v>
      </c>
      <c r="G983" s="2">
        <v>-5.4000000000000003E-3</v>
      </c>
      <c r="H983">
        <v>-2904</v>
      </c>
      <c r="I983" s="2">
        <v>-5.7999999999999996E-3</v>
      </c>
      <c r="J983">
        <v>676</v>
      </c>
      <c r="K983">
        <v>500240</v>
      </c>
      <c r="L983">
        <v>833640.55</v>
      </c>
      <c r="M983">
        <v>21</v>
      </c>
      <c r="N983">
        <v>-138.29</v>
      </c>
      <c r="O983" s="2">
        <v>-5.4000000000000003E-3</v>
      </c>
      <c r="P983" s="2">
        <v>2.24E-2</v>
      </c>
      <c r="Q983" t="s">
        <v>18</v>
      </c>
      <c r="S983" t="str">
        <f t="shared" si="79"/>
        <v>Loss</v>
      </c>
      <c r="T983">
        <f t="shared" si="80"/>
        <v>2019</v>
      </c>
      <c r="U983" t="str">
        <f t="shared" si="81"/>
        <v>Aug</v>
      </c>
      <c r="V983" t="str">
        <f t="shared" si="82"/>
        <v>QTR3</v>
      </c>
      <c r="W983" t="str">
        <f t="shared" si="83"/>
        <v>2019-QTR3</v>
      </c>
    </row>
    <row r="984" spans="1:23" x14ac:dyDescent="0.35">
      <c r="A984" t="s">
        <v>191</v>
      </c>
      <c r="B984" t="s">
        <v>17</v>
      </c>
      <c r="C984" s="5">
        <v>43684.458333333336</v>
      </c>
      <c r="D984">
        <v>308.2</v>
      </c>
      <c r="E984" s="1">
        <v>43684.625</v>
      </c>
      <c r="F984">
        <v>306.39999999999998</v>
      </c>
      <c r="G984" s="2">
        <v>-5.7999999999999996E-3</v>
      </c>
      <c r="H984">
        <v>-3130.4</v>
      </c>
      <c r="I984" s="2">
        <v>-6.1999999999999998E-3</v>
      </c>
      <c r="J984">
        <v>1628</v>
      </c>
      <c r="K984">
        <v>501749.63</v>
      </c>
      <c r="L984">
        <v>830510.15</v>
      </c>
      <c r="M984">
        <v>17</v>
      </c>
      <c r="N984">
        <v>-184.14</v>
      </c>
      <c r="O984" s="2">
        <v>-5.7999999999999996E-3</v>
      </c>
      <c r="P984" s="2">
        <v>2.5999999999999999E-3</v>
      </c>
      <c r="Q984" t="s">
        <v>18</v>
      </c>
      <c r="S984" t="str">
        <f t="shared" si="79"/>
        <v>Loss</v>
      </c>
      <c r="T984">
        <f t="shared" si="80"/>
        <v>2019</v>
      </c>
      <c r="U984" t="str">
        <f t="shared" si="81"/>
        <v>Aug</v>
      </c>
      <c r="V984" t="str">
        <f t="shared" si="82"/>
        <v>QTR3</v>
      </c>
      <c r="W984" t="str">
        <f t="shared" si="83"/>
        <v>2019-QTR3</v>
      </c>
    </row>
    <row r="985" spans="1:23" x14ac:dyDescent="0.35">
      <c r="A985" t="s">
        <v>206</v>
      </c>
      <c r="B985" t="s">
        <v>17</v>
      </c>
      <c r="C985" s="5">
        <v>43684.510416666664</v>
      </c>
      <c r="D985">
        <v>733.7</v>
      </c>
      <c r="E985" s="1">
        <v>43684.635416666664</v>
      </c>
      <c r="F985">
        <v>722.95</v>
      </c>
      <c r="G985" s="2">
        <v>-1.47E-2</v>
      </c>
      <c r="H985">
        <v>-7563.75</v>
      </c>
      <c r="I985" s="2">
        <v>-1.4999999999999999E-2</v>
      </c>
      <c r="J985">
        <v>685</v>
      </c>
      <c r="K985">
        <v>502584.5</v>
      </c>
      <c r="L985">
        <v>822946.4</v>
      </c>
      <c r="M985">
        <v>13</v>
      </c>
      <c r="N985">
        <v>-581.83000000000004</v>
      </c>
      <c r="O985" s="2">
        <v>-1.47E-2</v>
      </c>
      <c r="P985" s="2">
        <v>9.7000000000000003E-3</v>
      </c>
      <c r="Q985" t="s">
        <v>18</v>
      </c>
      <c r="S985" t="str">
        <f t="shared" si="79"/>
        <v>Loss</v>
      </c>
      <c r="T985">
        <f t="shared" si="80"/>
        <v>2019</v>
      </c>
      <c r="U985" t="str">
        <f t="shared" si="81"/>
        <v>Aug</v>
      </c>
      <c r="V985" t="str">
        <f t="shared" si="82"/>
        <v>QTR3</v>
      </c>
      <c r="W985" t="str">
        <f t="shared" si="83"/>
        <v>2019-QTR3</v>
      </c>
    </row>
    <row r="986" spans="1:23" x14ac:dyDescent="0.35">
      <c r="A986" t="s">
        <v>188</v>
      </c>
      <c r="B986" t="s">
        <v>17</v>
      </c>
      <c r="C986" s="5">
        <v>43684.604166666664</v>
      </c>
      <c r="D986">
        <v>775.7</v>
      </c>
      <c r="E986" s="1">
        <v>43684.635416666664</v>
      </c>
      <c r="F986">
        <v>780.05</v>
      </c>
      <c r="G986" s="2">
        <v>5.5999999999999999E-3</v>
      </c>
      <c r="H986">
        <v>2623.15</v>
      </c>
      <c r="I986" s="2">
        <v>5.1999999999999998E-3</v>
      </c>
      <c r="J986">
        <v>649</v>
      </c>
      <c r="K986">
        <v>503429.31</v>
      </c>
      <c r="L986">
        <v>825569.55</v>
      </c>
      <c r="M986">
        <v>4</v>
      </c>
      <c r="N986">
        <v>655.79</v>
      </c>
      <c r="O986" s="2">
        <v>-9.4999999999999998E-3</v>
      </c>
      <c r="P986" s="2">
        <v>1.77E-2</v>
      </c>
      <c r="Q986" t="s">
        <v>18</v>
      </c>
      <c r="S986" t="str">
        <f t="shared" si="79"/>
        <v>Profit</v>
      </c>
      <c r="T986">
        <f t="shared" si="80"/>
        <v>2019</v>
      </c>
      <c r="U986" t="str">
        <f t="shared" si="81"/>
        <v>Aug</v>
      </c>
      <c r="V986" t="str">
        <f t="shared" si="82"/>
        <v>QTR3</v>
      </c>
      <c r="W986" t="str">
        <f t="shared" si="83"/>
        <v>2019-QTR3</v>
      </c>
    </row>
    <row r="987" spans="1:23" x14ac:dyDescent="0.35">
      <c r="A987" t="s">
        <v>190</v>
      </c>
      <c r="B987" t="s">
        <v>17</v>
      </c>
      <c r="C987" s="5">
        <v>43685.40625</v>
      </c>
      <c r="D987">
        <v>209.05</v>
      </c>
      <c r="E987" s="1">
        <v>43685.59375</v>
      </c>
      <c r="F987">
        <v>207.9</v>
      </c>
      <c r="G987" s="2">
        <v>-5.4999999999999997E-3</v>
      </c>
      <c r="H987">
        <v>-2961.15</v>
      </c>
      <c r="I987" s="2">
        <v>-5.8999999999999999E-3</v>
      </c>
      <c r="J987">
        <v>2401</v>
      </c>
      <c r="K987">
        <v>501929.06</v>
      </c>
      <c r="L987">
        <v>822608.4</v>
      </c>
      <c r="M987">
        <v>19</v>
      </c>
      <c r="N987">
        <v>-155.85</v>
      </c>
      <c r="O987" s="2">
        <v>-5.4999999999999997E-3</v>
      </c>
      <c r="P987" s="2">
        <v>1.17E-2</v>
      </c>
      <c r="Q987" t="s">
        <v>18</v>
      </c>
      <c r="S987" t="str">
        <f t="shared" si="79"/>
        <v>Loss</v>
      </c>
      <c r="T987">
        <f t="shared" si="80"/>
        <v>2019</v>
      </c>
      <c r="U987" t="str">
        <f t="shared" si="81"/>
        <v>Aug</v>
      </c>
      <c r="V987" t="str">
        <f t="shared" si="82"/>
        <v>QTR3</v>
      </c>
      <c r="W987" t="str">
        <f t="shared" si="83"/>
        <v>2019-QTR3</v>
      </c>
    </row>
    <row r="988" spans="1:23" x14ac:dyDescent="0.35">
      <c r="A988" t="s">
        <v>171</v>
      </c>
      <c r="B988" t="s">
        <v>67</v>
      </c>
      <c r="C988" s="5">
        <v>43685.59375</v>
      </c>
      <c r="D988">
        <v>592.45000000000005</v>
      </c>
      <c r="E988" s="1">
        <v>43685.604166666664</v>
      </c>
      <c r="F988">
        <v>596.6</v>
      </c>
      <c r="G988" s="2">
        <v>7.0000000000000001E-3</v>
      </c>
      <c r="H988">
        <v>-3694.3</v>
      </c>
      <c r="I988" s="2">
        <v>-7.4000000000000003E-3</v>
      </c>
      <c r="J988">
        <v>842</v>
      </c>
      <c r="K988">
        <v>498842.91</v>
      </c>
      <c r="L988">
        <v>818914.1</v>
      </c>
      <c r="M988">
        <v>2</v>
      </c>
      <c r="N988">
        <v>-1847.15</v>
      </c>
      <c r="O988" s="2">
        <v>-7.7000000000000002E-3</v>
      </c>
      <c r="P988" s="2">
        <v>4.3E-3</v>
      </c>
      <c r="Q988" t="s">
        <v>18</v>
      </c>
      <c r="S988" t="str">
        <f t="shared" si="79"/>
        <v>Loss</v>
      </c>
      <c r="T988">
        <f t="shared" si="80"/>
        <v>2019</v>
      </c>
      <c r="U988" t="str">
        <f t="shared" si="81"/>
        <v>Aug</v>
      </c>
      <c r="V988" t="str">
        <f t="shared" si="82"/>
        <v>QTR3</v>
      </c>
      <c r="W988" t="str">
        <f t="shared" si="83"/>
        <v>2019-QTR3</v>
      </c>
    </row>
    <row r="989" spans="1:23" x14ac:dyDescent="0.35">
      <c r="A989" t="s">
        <v>193</v>
      </c>
      <c r="B989" t="s">
        <v>67</v>
      </c>
      <c r="C989" s="5">
        <v>43685.40625</v>
      </c>
      <c r="D989">
        <v>371.25</v>
      </c>
      <c r="E989" s="1">
        <v>43685.635416666664</v>
      </c>
      <c r="F989">
        <v>368.4</v>
      </c>
      <c r="G989" s="2">
        <v>-7.7000000000000002E-3</v>
      </c>
      <c r="H989">
        <v>3616.15</v>
      </c>
      <c r="I989" s="2">
        <v>7.3000000000000001E-3</v>
      </c>
      <c r="J989">
        <v>1339</v>
      </c>
      <c r="K989">
        <v>497103.75</v>
      </c>
      <c r="L989">
        <v>822530.25</v>
      </c>
      <c r="M989">
        <v>23</v>
      </c>
      <c r="N989">
        <v>157.22</v>
      </c>
      <c r="O989" s="2">
        <v>-7.7000000000000002E-3</v>
      </c>
      <c r="P989" s="2">
        <v>2.5600000000000001E-2</v>
      </c>
      <c r="Q989" t="s">
        <v>18</v>
      </c>
      <c r="S989" t="str">
        <f t="shared" si="79"/>
        <v>Profit</v>
      </c>
      <c r="T989">
        <f t="shared" si="80"/>
        <v>2019</v>
      </c>
      <c r="U989" t="str">
        <f t="shared" si="81"/>
        <v>Aug</v>
      </c>
      <c r="V989" t="str">
        <f t="shared" si="82"/>
        <v>QTR3</v>
      </c>
      <c r="W989" t="str">
        <f t="shared" si="83"/>
        <v>2019-QTR3</v>
      </c>
    </row>
    <row r="990" spans="1:23" x14ac:dyDescent="0.35">
      <c r="A990" t="s">
        <v>152</v>
      </c>
      <c r="B990" t="s">
        <v>17</v>
      </c>
      <c r="C990" s="5">
        <v>43685.40625</v>
      </c>
      <c r="D990">
        <v>637.95000000000005</v>
      </c>
      <c r="E990" s="1">
        <v>43685.635416666664</v>
      </c>
      <c r="F990">
        <v>642.75</v>
      </c>
      <c r="G990" s="2">
        <v>7.4999999999999997E-3</v>
      </c>
      <c r="H990">
        <v>3577.6</v>
      </c>
      <c r="I990" s="2">
        <v>7.1000000000000004E-3</v>
      </c>
      <c r="J990">
        <v>787</v>
      </c>
      <c r="K990">
        <v>502066.66</v>
      </c>
      <c r="L990">
        <v>826107.85</v>
      </c>
      <c r="M990">
        <v>23</v>
      </c>
      <c r="N990">
        <v>155.55000000000001</v>
      </c>
      <c r="O990" s="2">
        <v>-3.8E-3</v>
      </c>
      <c r="P990" s="2">
        <v>1.1599999999999999E-2</v>
      </c>
      <c r="Q990" t="s">
        <v>18</v>
      </c>
      <c r="S990" t="str">
        <f t="shared" si="79"/>
        <v>Profit</v>
      </c>
      <c r="T990">
        <f t="shared" si="80"/>
        <v>2019</v>
      </c>
      <c r="U990" t="str">
        <f t="shared" si="81"/>
        <v>Aug</v>
      </c>
      <c r="V990" t="str">
        <f t="shared" si="82"/>
        <v>QTR3</v>
      </c>
      <c r="W990" t="str">
        <f t="shared" si="83"/>
        <v>2019-QTR3</v>
      </c>
    </row>
    <row r="991" spans="1:23" x14ac:dyDescent="0.35">
      <c r="A991" t="s">
        <v>166</v>
      </c>
      <c r="B991" t="s">
        <v>17</v>
      </c>
      <c r="C991" s="5">
        <v>43685.427083333336</v>
      </c>
      <c r="D991">
        <v>350.65</v>
      </c>
      <c r="E991" s="1">
        <v>43685.635416666664</v>
      </c>
      <c r="F991">
        <v>356</v>
      </c>
      <c r="G991" s="2">
        <v>1.5299999999999999E-2</v>
      </c>
      <c r="H991">
        <v>7455.85</v>
      </c>
      <c r="I991" s="2">
        <v>1.49E-2</v>
      </c>
      <c r="J991">
        <v>1431</v>
      </c>
      <c r="K991">
        <v>501780.16</v>
      </c>
      <c r="L991">
        <v>833563.7</v>
      </c>
      <c r="M991">
        <v>21</v>
      </c>
      <c r="N991">
        <v>355.04</v>
      </c>
      <c r="O991" s="2">
        <v>-4.4000000000000003E-3</v>
      </c>
      <c r="P991" s="2">
        <v>1.95E-2</v>
      </c>
      <c r="Q991" t="s">
        <v>18</v>
      </c>
      <c r="S991" t="str">
        <f t="shared" si="79"/>
        <v>Profit</v>
      </c>
      <c r="T991">
        <f t="shared" si="80"/>
        <v>2019</v>
      </c>
      <c r="U991" t="str">
        <f t="shared" si="81"/>
        <v>Aug</v>
      </c>
      <c r="V991" t="str">
        <f t="shared" si="82"/>
        <v>QTR3</v>
      </c>
      <c r="W991" t="str">
        <f t="shared" si="83"/>
        <v>2019-QTR3</v>
      </c>
    </row>
    <row r="992" spans="1:23" x14ac:dyDescent="0.35">
      <c r="A992" t="s">
        <v>100</v>
      </c>
      <c r="B992" t="s">
        <v>17</v>
      </c>
      <c r="C992" s="5">
        <v>43686.40625</v>
      </c>
      <c r="D992">
        <v>44.45</v>
      </c>
      <c r="E992" s="1">
        <v>43686.458333333336</v>
      </c>
      <c r="F992">
        <v>44.2</v>
      </c>
      <c r="G992" s="2">
        <v>-5.5999999999999999E-3</v>
      </c>
      <c r="H992">
        <v>-3028</v>
      </c>
      <c r="I992" s="2">
        <v>-6.0000000000000001E-3</v>
      </c>
      <c r="J992">
        <v>11312</v>
      </c>
      <c r="K992">
        <v>502818.41</v>
      </c>
      <c r="L992">
        <v>830535.7</v>
      </c>
      <c r="M992">
        <v>6</v>
      </c>
      <c r="N992">
        <v>-504.67</v>
      </c>
      <c r="O992" s="2">
        <v>-5.5999999999999999E-3</v>
      </c>
      <c r="P992" s="2">
        <v>6.7000000000000002E-3</v>
      </c>
      <c r="Q992" t="s">
        <v>18</v>
      </c>
      <c r="S992" t="str">
        <f t="shared" si="79"/>
        <v>Loss</v>
      </c>
      <c r="T992">
        <f t="shared" si="80"/>
        <v>2019</v>
      </c>
      <c r="U992" t="str">
        <f t="shared" si="81"/>
        <v>Aug</v>
      </c>
      <c r="V992" t="str">
        <f t="shared" si="82"/>
        <v>QTR3</v>
      </c>
      <c r="W992" t="str">
        <f t="shared" si="83"/>
        <v>2019-QTR3</v>
      </c>
    </row>
    <row r="993" spans="1:23" x14ac:dyDescent="0.35">
      <c r="A993" t="s">
        <v>101</v>
      </c>
      <c r="B993" t="s">
        <v>17</v>
      </c>
      <c r="C993" s="5">
        <v>43686.40625</v>
      </c>
      <c r="D993">
        <v>389.35</v>
      </c>
      <c r="E993" s="1">
        <v>43686.46875</v>
      </c>
      <c r="F993">
        <v>389.8</v>
      </c>
      <c r="G993" s="2">
        <v>1.1999999999999999E-3</v>
      </c>
      <c r="H993">
        <v>377.8</v>
      </c>
      <c r="I993" s="2">
        <v>8.0000000000000004E-4</v>
      </c>
      <c r="J993">
        <v>1284</v>
      </c>
      <c r="K993">
        <v>499925.41</v>
      </c>
      <c r="L993">
        <v>830913.5</v>
      </c>
      <c r="M993">
        <v>7</v>
      </c>
      <c r="N993">
        <v>53.97</v>
      </c>
      <c r="O993" s="2">
        <v>-1.9E-3</v>
      </c>
      <c r="P993" s="2">
        <v>6.3E-3</v>
      </c>
      <c r="Q993" t="s">
        <v>18</v>
      </c>
      <c r="S993" t="str">
        <f t="shared" si="79"/>
        <v>Profit</v>
      </c>
      <c r="T993">
        <f t="shared" si="80"/>
        <v>2019</v>
      </c>
      <c r="U993" t="str">
        <f t="shared" si="81"/>
        <v>Aug</v>
      </c>
      <c r="V993" t="str">
        <f t="shared" si="82"/>
        <v>QTR3</v>
      </c>
      <c r="W993" t="str">
        <f t="shared" si="83"/>
        <v>2019-QTR3</v>
      </c>
    </row>
    <row r="994" spans="1:23" x14ac:dyDescent="0.35">
      <c r="A994" t="s">
        <v>89</v>
      </c>
      <c r="B994" t="s">
        <v>17</v>
      </c>
      <c r="C994" s="5">
        <v>43686.46875</v>
      </c>
      <c r="D994">
        <v>109.5</v>
      </c>
      <c r="E994" s="1">
        <v>43686.5</v>
      </c>
      <c r="F994">
        <v>110.95</v>
      </c>
      <c r="G994" s="2">
        <v>1.32E-2</v>
      </c>
      <c r="H994">
        <v>6448.25</v>
      </c>
      <c r="I994" s="2">
        <v>1.2800000000000001E-2</v>
      </c>
      <c r="J994">
        <v>4585</v>
      </c>
      <c r="K994">
        <v>502057.5</v>
      </c>
      <c r="L994">
        <v>837361.75</v>
      </c>
      <c r="M994">
        <v>4</v>
      </c>
      <c r="N994">
        <v>1612.06</v>
      </c>
      <c r="O994" s="2">
        <v>-4.1000000000000003E-3</v>
      </c>
      <c r="P994" s="2">
        <v>2.8299999999999999E-2</v>
      </c>
      <c r="Q994" t="s">
        <v>18</v>
      </c>
      <c r="S994" t="str">
        <f t="shared" si="79"/>
        <v>Profit</v>
      </c>
      <c r="T994">
        <f t="shared" si="80"/>
        <v>2019</v>
      </c>
      <c r="U994" t="str">
        <f t="shared" si="81"/>
        <v>Aug</v>
      </c>
      <c r="V994" t="str">
        <f t="shared" si="82"/>
        <v>QTR3</v>
      </c>
      <c r="W994" t="str">
        <f t="shared" si="83"/>
        <v>2019-QTR3</v>
      </c>
    </row>
    <row r="995" spans="1:23" x14ac:dyDescent="0.35">
      <c r="A995" t="s">
        <v>112</v>
      </c>
      <c r="B995" t="s">
        <v>17</v>
      </c>
      <c r="C995" s="5">
        <v>43686.4375</v>
      </c>
      <c r="D995">
        <v>24.2</v>
      </c>
      <c r="E995" s="1">
        <v>43686.5625</v>
      </c>
      <c r="F995">
        <v>23.9</v>
      </c>
      <c r="G995" s="2">
        <v>-1.24E-2</v>
      </c>
      <c r="H995">
        <v>-6502.4</v>
      </c>
      <c r="I995" s="2">
        <v>-1.2800000000000001E-2</v>
      </c>
      <c r="J995">
        <v>21008</v>
      </c>
      <c r="K995">
        <v>508393.63</v>
      </c>
      <c r="L995">
        <v>830859.35</v>
      </c>
      <c r="M995">
        <v>13</v>
      </c>
      <c r="N995">
        <v>-500.18</v>
      </c>
      <c r="O995" s="2">
        <v>-1.6500000000000001E-2</v>
      </c>
      <c r="P995" s="2">
        <v>1.8599999999999998E-2</v>
      </c>
      <c r="Q995" t="s">
        <v>18</v>
      </c>
      <c r="S995" t="str">
        <f t="shared" si="79"/>
        <v>Loss</v>
      </c>
      <c r="T995">
        <f t="shared" si="80"/>
        <v>2019</v>
      </c>
      <c r="U995" t="str">
        <f t="shared" si="81"/>
        <v>Aug</v>
      </c>
      <c r="V995" t="str">
        <f t="shared" si="82"/>
        <v>QTR3</v>
      </c>
      <c r="W995" t="str">
        <f t="shared" si="83"/>
        <v>2019-QTR3</v>
      </c>
    </row>
    <row r="996" spans="1:23" x14ac:dyDescent="0.35">
      <c r="A996" t="s">
        <v>63</v>
      </c>
      <c r="B996" t="s">
        <v>17</v>
      </c>
      <c r="C996" s="5">
        <v>43686.5</v>
      </c>
      <c r="D996">
        <v>5.85</v>
      </c>
      <c r="E996" s="1">
        <v>43686.5625</v>
      </c>
      <c r="F996">
        <v>5.8</v>
      </c>
      <c r="G996" s="2">
        <v>-8.5000000000000006E-3</v>
      </c>
      <c r="H996">
        <v>-4510.3500000000004</v>
      </c>
      <c r="I996" s="2">
        <v>-8.8999999999999999E-3</v>
      </c>
      <c r="J996">
        <v>86207</v>
      </c>
      <c r="K996">
        <v>504310.94</v>
      </c>
      <c r="L996">
        <v>826349</v>
      </c>
      <c r="M996">
        <v>7</v>
      </c>
      <c r="N996">
        <v>-644.34</v>
      </c>
      <c r="O996" s="2">
        <v>-1.7100000000000001E-2</v>
      </c>
      <c r="P996" s="2">
        <v>2.5600000000000001E-2</v>
      </c>
      <c r="Q996" t="s">
        <v>18</v>
      </c>
      <c r="S996" t="str">
        <f t="shared" si="79"/>
        <v>Loss</v>
      </c>
      <c r="T996">
        <f t="shared" si="80"/>
        <v>2019</v>
      </c>
      <c r="U996" t="str">
        <f t="shared" si="81"/>
        <v>Aug</v>
      </c>
      <c r="V996" t="str">
        <f t="shared" si="82"/>
        <v>QTR3</v>
      </c>
      <c r="W996" t="str">
        <f t="shared" si="83"/>
        <v>2019-QTR3</v>
      </c>
    </row>
    <row r="997" spans="1:23" x14ac:dyDescent="0.35">
      <c r="A997" t="s">
        <v>166</v>
      </c>
      <c r="B997" t="s">
        <v>17</v>
      </c>
      <c r="C997" s="5">
        <v>43686.5625</v>
      </c>
      <c r="D997">
        <v>361.55</v>
      </c>
      <c r="E997" s="1">
        <v>43686.572916666664</v>
      </c>
      <c r="F997">
        <v>359.05</v>
      </c>
      <c r="G997" s="2">
        <v>-6.8999999999999999E-3</v>
      </c>
      <c r="H997">
        <v>-3662.5</v>
      </c>
      <c r="I997" s="2">
        <v>-7.3000000000000001E-3</v>
      </c>
      <c r="J997">
        <v>1385</v>
      </c>
      <c r="K997">
        <v>500746.72</v>
      </c>
      <c r="L997">
        <v>822686.5</v>
      </c>
      <c r="M997">
        <v>2</v>
      </c>
      <c r="N997">
        <v>-1831.25</v>
      </c>
      <c r="O997" s="2">
        <v>-8.3000000000000001E-3</v>
      </c>
      <c r="P997" s="2">
        <v>1E-3</v>
      </c>
      <c r="Q997" t="s">
        <v>18</v>
      </c>
      <c r="S997" t="str">
        <f t="shared" si="79"/>
        <v>Loss</v>
      </c>
      <c r="T997">
        <f t="shared" si="80"/>
        <v>2019</v>
      </c>
      <c r="U997" t="str">
        <f t="shared" si="81"/>
        <v>Aug</v>
      </c>
      <c r="V997" t="str">
        <f t="shared" si="82"/>
        <v>QTR3</v>
      </c>
      <c r="W997" t="str">
        <f t="shared" si="83"/>
        <v>2019-QTR3</v>
      </c>
    </row>
    <row r="998" spans="1:23" x14ac:dyDescent="0.35">
      <c r="A998" t="s">
        <v>205</v>
      </c>
      <c r="B998" t="s">
        <v>17</v>
      </c>
      <c r="C998" s="5">
        <v>43686.458333333336</v>
      </c>
      <c r="D998">
        <v>119.85</v>
      </c>
      <c r="E998" s="1">
        <v>43686.625</v>
      </c>
      <c r="F998">
        <v>119.3</v>
      </c>
      <c r="G998" s="2">
        <v>-4.5999999999999999E-3</v>
      </c>
      <c r="H998">
        <v>-2494.6</v>
      </c>
      <c r="I998" s="2">
        <v>-5.0000000000000001E-3</v>
      </c>
      <c r="J998">
        <v>4172</v>
      </c>
      <c r="K998">
        <v>500014.19</v>
      </c>
      <c r="L998">
        <v>820191.9</v>
      </c>
      <c r="M998">
        <v>17</v>
      </c>
      <c r="N998">
        <v>-146.74</v>
      </c>
      <c r="O998" s="2">
        <v>-4.5999999999999999E-3</v>
      </c>
      <c r="P998" s="2">
        <v>8.3000000000000001E-3</v>
      </c>
      <c r="Q998" t="s">
        <v>18</v>
      </c>
      <c r="S998" t="str">
        <f t="shared" si="79"/>
        <v>Loss</v>
      </c>
      <c r="T998">
        <f t="shared" si="80"/>
        <v>2019</v>
      </c>
      <c r="U998" t="str">
        <f t="shared" si="81"/>
        <v>Aug</v>
      </c>
      <c r="V998" t="str">
        <f t="shared" si="82"/>
        <v>QTR3</v>
      </c>
      <c r="W998" t="str">
        <f t="shared" si="83"/>
        <v>2019-QTR3</v>
      </c>
    </row>
    <row r="999" spans="1:23" x14ac:dyDescent="0.35">
      <c r="A999" t="s">
        <v>152</v>
      </c>
      <c r="B999" t="s">
        <v>17</v>
      </c>
      <c r="C999" s="5">
        <v>43686.40625</v>
      </c>
      <c r="D999">
        <v>647.79999999999995</v>
      </c>
      <c r="E999" s="1">
        <v>43686.635416666664</v>
      </c>
      <c r="F999">
        <v>655.1</v>
      </c>
      <c r="G999" s="2">
        <v>1.1299999999999999E-2</v>
      </c>
      <c r="H999">
        <v>5442.9</v>
      </c>
      <c r="I999" s="2">
        <v>1.09E-2</v>
      </c>
      <c r="J999">
        <v>773</v>
      </c>
      <c r="K999">
        <v>500749.38</v>
      </c>
      <c r="L999">
        <v>825634.8</v>
      </c>
      <c r="M999">
        <v>23</v>
      </c>
      <c r="N999">
        <v>236.65</v>
      </c>
      <c r="O999" s="2">
        <v>-2.5000000000000001E-3</v>
      </c>
      <c r="P999" s="2">
        <v>2.2499999999999999E-2</v>
      </c>
      <c r="Q999" t="s">
        <v>18</v>
      </c>
      <c r="S999" t="str">
        <f t="shared" si="79"/>
        <v>Profit</v>
      </c>
      <c r="T999">
        <f t="shared" si="80"/>
        <v>2019</v>
      </c>
      <c r="U999" t="str">
        <f t="shared" si="81"/>
        <v>Aug</v>
      </c>
      <c r="V999" t="str">
        <f t="shared" si="82"/>
        <v>QTR3</v>
      </c>
      <c r="W999" t="str">
        <f t="shared" si="83"/>
        <v>2019-QTR3</v>
      </c>
    </row>
    <row r="1000" spans="1:23" x14ac:dyDescent="0.35">
      <c r="A1000" t="s">
        <v>184</v>
      </c>
      <c r="B1000" t="s">
        <v>67</v>
      </c>
      <c r="C1000" s="5">
        <v>43686.59375</v>
      </c>
      <c r="D1000">
        <v>26.9</v>
      </c>
      <c r="E1000" s="1">
        <v>43686.635416666664</v>
      </c>
      <c r="F1000">
        <v>27.25</v>
      </c>
      <c r="G1000" s="2">
        <v>1.2999999999999999E-2</v>
      </c>
      <c r="H1000">
        <v>-6705.45</v>
      </c>
      <c r="I1000" s="2">
        <v>-1.34E-2</v>
      </c>
      <c r="J1000">
        <v>18587</v>
      </c>
      <c r="K1000">
        <v>499990.28</v>
      </c>
      <c r="L1000">
        <v>818929.35</v>
      </c>
      <c r="M1000">
        <v>5</v>
      </c>
      <c r="N1000">
        <v>-1341.09</v>
      </c>
      <c r="O1000" s="2">
        <v>-1.2999999999999999E-2</v>
      </c>
      <c r="P1000" s="2">
        <v>1.12E-2</v>
      </c>
      <c r="Q1000" t="s">
        <v>18</v>
      </c>
      <c r="S1000" t="str">
        <f t="shared" si="79"/>
        <v>Loss</v>
      </c>
      <c r="T1000">
        <f t="shared" si="80"/>
        <v>2019</v>
      </c>
      <c r="U1000" t="str">
        <f t="shared" si="81"/>
        <v>Aug</v>
      </c>
      <c r="V1000" t="str">
        <f t="shared" si="82"/>
        <v>QTR3</v>
      </c>
      <c r="W1000" t="str">
        <f t="shared" si="83"/>
        <v>2019-QTR3</v>
      </c>
    </row>
    <row r="1001" spans="1:23" x14ac:dyDescent="0.35">
      <c r="A1001" t="s">
        <v>203</v>
      </c>
      <c r="B1001" t="s">
        <v>17</v>
      </c>
      <c r="C1001" s="5">
        <v>43686.59375</v>
      </c>
      <c r="D1001">
        <v>286.95</v>
      </c>
      <c r="E1001" s="1">
        <v>43686.635416666664</v>
      </c>
      <c r="F1001">
        <v>290.60000000000002</v>
      </c>
      <c r="G1001" s="2">
        <v>1.2699999999999999E-2</v>
      </c>
      <c r="H1001">
        <v>6202.1</v>
      </c>
      <c r="I1001" s="2">
        <v>1.23E-2</v>
      </c>
      <c r="J1001">
        <v>1754</v>
      </c>
      <c r="K1001">
        <v>503310.31</v>
      </c>
      <c r="L1001">
        <v>825131.45</v>
      </c>
      <c r="M1001">
        <v>5</v>
      </c>
      <c r="N1001">
        <v>1240.42</v>
      </c>
      <c r="O1001" s="2">
        <v>-1.15E-2</v>
      </c>
      <c r="P1001" s="2">
        <v>1.7100000000000001E-2</v>
      </c>
      <c r="Q1001" t="s">
        <v>18</v>
      </c>
      <c r="S1001" t="str">
        <f t="shared" si="79"/>
        <v>Profit</v>
      </c>
      <c r="T1001">
        <f t="shared" si="80"/>
        <v>2019</v>
      </c>
      <c r="U1001" t="str">
        <f t="shared" si="81"/>
        <v>Aug</v>
      </c>
      <c r="V1001" t="str">
        <f t="shared" si="82"/>
        <v>QTR3</v>
      </c>
      <c r="W1001" t="str">
        <f t="shared" si="83"/>
        <v>2019-QTR3</v>
      </c>
    </row>
    <row r="1002" spans="1:23" x14ac:dyDescent="0.35">
      <c r="A1002" t="s">
        <v>153</v>
      </c>
      <c r="B1002" t="s">
        <v>67</v>
      </c>
      <c r="C1002" s="5">
        <v>43690.40625</v>
      </c>
      <c r="D1002">
        <v>734</v>
      </c>
      <c r="E1002" s="1">
        <v>43690.447916666664</v>
      </c>
      <c r="F1002">
        <v>738.4</v>
      </c>
      <c r="G1002" s="2">
        <v>6.0000000000000001E-3</v>
      </c>
      <c r="H1002">
        <v>-3183.2</v>
      </c>
      <c r="I1002" s="2">
        <v>-6.4000000000000003E-3</v>
      </c>
      <c r="J1002">
        <v>678</v>
      </c>
      <c r="K1002">
        <v>497652</v>
      </c>
      <c r="L1002">
        <v>821948.25</v>
      </c>
      <c r="M1002">
        <v>5</v>
      </c>
      <c r="N1002">
        <v>-636.64</v>
      </c>
      <c r="O1002" s="2">
        <v>-6.0000000000000001E-3</v>
      </c>
      <c r="P1002" s="2">
        <v>4.3E-3</v>
      </c>
      <c r="Q1002" t="s">
        <v>18</v>
      </c>
      <c r="S1002" t="str">
        <f t="shared" si="79"/>
        <v>Loss</v>
      </c>
      <c r="T1002">
        <f t="shared" si="80"/>
        <v>2019</v>
      </c>
      <c r="U1002" t="str">
        <f t="shared" si="81"/>
        <v>Aug</v>
      </c>
      <c r="V1002" t="str">
        <f t="shared" si="82"/>
        <v>QTR3</v>
      </c>
      <c r="W1002" t="str">
        <f t="shared" si="83"/>
        <v>2019-QTR3</v>
      </c>
    </row>
    <row r="1003" spans="1:23" x14ac:dyDescent="0.35">
      <c r="A1003" t="s">
        <v>136</v>
      </c>
      <c r="B1003" t="s">
        <v>17</v>
      </c>
      <c r="C1003" s="5">
        <v>43690.416666666664</v>
      </c>
      <c r="D1003">
        <v>548.1</v>
      </c>
      <c r="E1003" s="1">
        <v>43690.489583333336</v>
      </c>
      <c r="F1003">
        <v>532.04999999999995</v>
      </c>
      <c r="G1003" s="2">
        <v>-2.93E-2</v>
      </c>
      <c r="H1003">
        <v>-15190.7</v>
      </c>
      <c r="I1003" s="2">
        <v>-2.9700000000000001E-2</v>
      </c>
      <c r="J1003">
        <v>934</v>
      </c>
      <c r="K1003">
        <v>511925.38</v>
      </c>
      <c r="L1003">
        <v>806757.55</v>
      </c>
      <c r="M1003">
        <v>8</v>
      </c>
      <c r="N1003">
        <v>-1898.84</v>
      </c>
      <c r="O1003" s="2">
        <v>-3.1699999999999999E-2</v>
      </c>
      <c r="P1003" s="2">
        <v>1.7299999999999999E-2</v>
      </c>
      <c r="Q1003" t="s">
        <v>18</v>
      </c>
      <c r="S1003" t="str">
        <f t="shared" si="79"/>
        <v>Loss</v>
      </c>
      <c r="T1003">
        <f t="shared" si="80"/>
        <v>2019</v>
      </c>
      <c r="U1003" t="str">
        <f t="shared" si="81"/>
        <v>Aug</v>
      </c>
      <c r="V1003" t="str">
        <f t="shared" si="82"/>
        <v>QTR3</v>
      </c>
      <c r="W1003" t="str">
        <f t="shared" si="83"/>
        <v>2019-QTR3</v>
      </c>
    </row>
    <row r="1004" spans="1:23" x14ac:dyDescent="0.35">
      <c r="A1004" t="s">
        <v>118</v>
      </c>
      <c r="B1004" t="s">
        <v>67</v>
      </c>
      <c r="C1004" s="5">
        <v>43690.489583333336</v>
      </c>
      <c r="D1004">
        <v>43.9</v>
      </c>
      <c r="E1004" s="1">
        <v>43690.5</v>
      </c>
      <c r="F1004">
        <v>44.85</v>
      </c>
      <c r="G1004" s="2">
        <v>2.1600000000000001E-2</v>
      </c>
      <c r="H1004">
        <v>-10958.75</v>
      </c>
      <c r="I1004" s="2">
        <v>-2.1999999999999999E-2</v>
      </c>
      <c r="J1004">
        <v>11325</v>
      </c>
      <c r="K1004">
        <v>497167.53</v>
      </c>
      <c r="L1004">
        <v>795798.8</v>
      </c>
      <c r="M1004">
        <v>2</v>
      </c>
      <c r="N1004">
        <v>-5479.38</v>
      </c>
      <c r="O1004" s="2">
        <v>-2.1600000000000001E-2</v>
      </c>
      <c r="P1004" s="2">
        <v>5.7000000000000002E-3</v>
      </c>
      <c r="Q1004" t="s">
        <v>18</v>
      </c>
      <c r="S1004" t="str">
        <f t="shared" si="79"/>
        <v>Loss</v>
      </c>
      <c r="T1004">
        <f t="shared" si="80"/>
        <v>2019</v>
      </c>
      <c r="U1004" t="str">
        <f t="shared" si="81"/>
        <v>Aug</v>
      </c>
      <c r="V1004" t="str">
        <f t="shared" si="82"/>
        <v>QTR3</v>
      </c>
      <c r="W1004" t="str">
        <f t="shared" si="83"/>
        <v>2019-QTR3</v>
      </c>
    </row>
    <row r="1005" spans="1:23" x14ac:dyDescent="0.35">
      <c r="A1005" t="s">
        <v>100</v>
      </c>
      <c r="B1005" t="s">
        <v>67</v>
      </c>
      <c r="C1005" s="5">
        <v>43690.416666666664</v>
      </c>
      <c r="D1005">
        <v>43.15</v>
      </c>
      <c r="E1005" s="1">
        <v>43690.635416666664</v>
      </c>
      <c r="F1005">
        <v>42.55</v>
      </c>
      <c r="G1005" s="2">
        <v>-1.3899999999999999E-2</v>
      </c>
      <c r="H1005">
        <v>6736.6</v>
      </c>
      <c r="I1005" s="2">
        <v>1.35E-2</v>
      </c>
      <c r="J1005">
        <v>11561</v>
      </c>
      <c r="K1005">
        <v>498857.16</v>
      </c>
      <c r="L1005">
        <v>802535.4</v>
      </c>
      <c r="M1005">
        <v>22</v>
      </c>
      <c r="N1005">
        <v>306.20999999999998</v>
      </c>
      <c r="O1005" s="2">
        <v>-2.3E-3</v>
      </c>
      <c r="P1005" s="2">
        <v>1.8499999999999999E-2</v>
      </c>
      <c r="Q1005" t="s">
        <v>18</v>
      </c>
      <c r="S1005" t="str">
        <f t="shared" si="79"/>
        <v>Profit</v>
      </c>
      <c r="T1005">
        <f t="shared" si="80"/>
        <v>2019</v>
      </c>
      <c r="U1005" t="str">
        <f t="shared" si="81"/>
        <v>Aug</v>
      </c>
      <c r="V1005" t="str">
        <f t="shared" si="82"/>
        <v>QTR3</v>
      </c>
      <c r="W1005" t="str">
        <f t="shared" si="83"/>
        <v>2019-QTR3</v>
      </c>
    </row>
    <row r="1006" spans="1:23" x14ac:dyDescent="0.35">
      <c r="A1006" t="s">
        <v>176</v>
      </c>
      <c r="B1006" t="s">
        <v>67</v>
      </c>
      <c r="C1006" s="5">
        <v>43690.416666666664</v>
      </c>
      <c r="D1006">
        <v>250.05</v>
      </c>
      <c r="E1006" s="1">
        <v>43690.635416666664</v>
      </c>
      <c r="F1006">
        <v>244.65</v>
      </c>
      <c r="G1006" s="2">
        <v>-2.1600000000000001E-2</v>
      </c>
      <c r="H1006">
        <v>10578.4</v>
      </c>
      <c r="I1006" s="2">
        <v>2.12E-2</v>
      </c>
      <c r="J1006">
        <v>1996</v>
      </c>
      <c r="K1006">
        <v>499099.81</v>
      </c>
      <c r="L1006">
        <v>813113.8</v>
      </c>
      <c r="M1006">
        <v>22</v>
      </c>
      <c r="N1006">
        <v>480.84</v>
      </c>
      <c r="O1006" s="2">
        <v>-3.8E-3</v>
      </c>
      <c r="P1006" s="2">
        <v>2.1600000000000001E-2</v>
      </c>
      <c r="Q1006" t="s">
        <v>18</v>
      </c>
      <c r="S1006" t="str">
        <f t="shared" si="79"/>
        <v>Profit</v>
      </c>
      <c r="T1006">
        <f t="shared" si="80"/>
        <v>2019</v>
      </c>
      <c r="U1006" t="str">
        <f t="shared" si="81"/>
        <v>Aug</v>
      </c>
      <c r="V1006" t="str">
        <f t="shared" si="82"/>
        <v>QTR3</v>
      </c>
      <c r="W1006" t="str">
        <f t="shared" si="83"/>
        <v>2019-QTR3</v>
      </c>
    </row>
    <row r="1007" spans="1:23" x14ac:dyDescent="0.35">
      <c r="A1007" t="s">
        <v>83</v>
      </c>
      <c r="B1007" t="s">
        <v>67</v>
      </c>
      <c r="C1007" s="5">
        <v>43690.447916666664</v>
      </c>
      <c r="D1007">
        <v>106.75</v>
      </c>
      <c r="E1007" s="1">
        <v>43690.635416666664</v>
      </c>
      <c r="F1007">
        <v>103.5</v>
      </c>
      <c r="G1007" s="2">
        <v>-3.04E-2</v>
      </c>
      <c r="H1007">
        <v>14974.25</v>
      </c>
      <c r="I1007" s="2">
        <v>0.03</v>
      </c>
      <c r="J1007">
        <v>4669</v>
      </c>
      <c r="K1007">
        <v>498415.75</v>
      </c>
      <c r="L1007">
        <v>828088.05</v>
      </c>
      <c r="M1007">
        <v>19</v>
      </c>
      <c r="N1007">
        <v>788.12</v>
      </c>
      <c r="O1007" s="2">
        <v>-4.7000000000000002E-3</v>
      </c>
      <c r="P1007" s="2">
        <v>3.2800000000000003E-2</v>
      </c>
      <c r="Q1007" t="s">
        <v>18</v>
      </c>
      <c r="S1007" t="str">
        <f t="shared" si="79"/>
        <v>Profit</v>
      </c>
      <c r="T1007">
        <f t="shared" si="80"/>
        <v>2019</v>
      </c>
      <c r="U1007" t="str">
        <f t="shared" si="81"/>
        <v>Aug</v>
      </c>
      <c r="V1007" t="str">
        <f t="shared" si="82"/>
        <v>QTR3</v>
      </c>
      <c r="W1007" t="str">
        <f t="shared" si="83"/>
        <v>2019-QTR3</v>
      </c>
    </row>
    <row r="1008" spans="1:23" x14ac:dyDescent="0.35">
      <c r="A1008" t="s">
        <v>118</v>
      </c>
      <c r="B1008" t="s">
        <v>67</v>
      </c>
      <c r="C1008" s="5">
        <v>43690.510416666664</v>
      </c>
      <c r="D1008">
        <v>43.9</v>
      </c>
      <c r="E1008" s="1">
        <v>43690.635416666664</v>
      </c>
      <c r="F1008">
        <v>43.85</v>
      </c>
      <c r="G1008" s="2">
        <v>-1.1000000000000001E-3</v>
      </c>
      <c r="H1008">
        <v>358.65</v>
      </c>
      <c r="I1008" s="2">
        <v>6.9999999999999999E-4</v>
      </c>
      <c r="J1008">
        <v>11173</v>
      </c>
      <c r="K1008">
        <v>490494.71999999997</v>
      </c>
      <c r="L1008">
        <v>828446.7</v>
      </c>
      <c r="M1008">
        <v>13</v>
      </c>
      <c r="N1008">
        <v>27.59</v>
      </c>
      <c r="O1008" s="2">
        <v>-2.0500000000000001E-2</v>
      </c>
      <c r="P1008" s="2">
        <v>2.5100000000000001E-2</v>
      </c>
      <c r="Q1008" t="s">
        <v>18</v>
      </c>
      <c r="S1008" t="str">
        <f t="shared" si="79"/>
        <v>Profit</v>
      </c>
      <c r="T1008">
        <f t="shared" si="80"/>
        <v>2019</v>
      </c>
      <c r="U1008" t="str">
        <f t="shared" si="81"/>
        <v>Aug</v>
      </c>
      <c r="V1008" t="str">
        <f t="shared" si="82"/>
        <v>QTR3</v>
      </c>
      <c r="W1008" t="str">
        <f t="shared" si="83"/>
        <v>2019-QTR3</v>
      </c>
    </row>
    <row r="1009" spans="1:23" x14ac:dyDescent="0.35">
      <c r="A1009" t="s">
        <v>70</v>
      </c>
      <c r="B1009" t="s">
        <v>67</v>
      </c>
      <c r="C1009" s="5">
        <v>43691.395833333336</v>
      </c>
      <c r="D1009">
        <v>126.7</v>
      </c>
      <c r="E1009" s="1">
        <v>43691.427083333336</v>
      </c>
      <c r="F1009">
        <v>127.35</v>
      </c>
      <c r="G1009" s="2">
        <v>5.1000000000000004E-3</v>
      </c>
      <c r="H1009">
        <v>-2727.2</v>
      </c>
      <c r="I1009" s="2">
        <v>-5.4999999999999997E-3</v>
      </c>
      <c r="J1009">
        <v>3888</v>
      </c>
      <c r="K1009">
        <v>492609.59</v>
      </c>
      <c r="L1009">
        <v>825719.5</v>
      </c>
      <c r="M1009">
        <v>4</v>
      </c>
      <c r="N1009">
        <v>-681.8</v>
      </c>
      <c r="O1009" s="2">
        <v>-1.4999999999999999E-2</v>
      </c>
      <c r="P1009" s="2">
        <v>6.7000000000000002E-3</v>
      </c>
      <c r="Q1009" t="s">
        <v>18</v>
      </c>
      <c r="S1009" t="str">
        <f t="shared" si="79"/>
        <v>Loss</v>
      </c>
      <c r="T1009">
        <f t="shared" si="80"/>
        <v>2019</v>
      </c>
      <c r="U1009" t="str">
        <f t="shared" si="81"/>
        <v>Aug</v>
      </c>
      <c r="V1009" t="str">
        <f t="shared" si="82"/>
        <v>QTR3</v>
      </c>
      <c r="W1009" t="str">
        <f t="shared" si="83"/>
        <v>2019-QTR3</v>
      </c>
    </row>
    <row r="1010" spans="1:23" x14ac:dyDescent="0.35">
      <c r="A1010" t="s">
        <v>180</v>
      </c>
      <c r="B1010" t="s">
        <v>67</v>
      </c>
      <c r="C1010" s="5">
        <v>43691.416666666664</v>
      </c>
      <c r="D1010">
        <v>506.55</v>
      </c>
      <c r="E1010" s="1">
        <v>43691.427083333336</v>
      </c>
      <c r="F1010">
        <v>512.15</v>
      </c>
      <c r="G1010" s="2">
        <v>1.11E-2</v>
      </c>
      <c r="H1010">
        <v>-5716</v>
      </c>
      <c r="I1010" s="2">
        <v>-1.15E-2</v>
      </c>
      <c r="J1010">
        <v>985</v>
      </c>
      <c r="K1010">
        <v>498951.75</v>
      </c>
      <c r="L1010">
        <v>820003.5</v>
      </c>
      <c r="M1010">
        <v>2</v>
      </c>
      <c r="N1010">
        <v>-2858</v>
      </c>
      <c r="O1010" s="2">
        <v>-1.11E-2</v>
      </c>
      <c r="P1010" s="2">
        <v>4.4999999999999997E-3</v>
      </c>
      <c r="Q1010" t="s">
        <v>18</v>
      </c>
      <c r="S1010" t="str">
        <f t="shared" si="79"/>
        <v>Loss</v>
      </c>
      <c r="T1010">
        <f t="shared" si="80"/>
        <v>2019</v>
      </c>
      <c r="U1010" t="str">
        <f t="shared" si="81"/>
        <v>Aug</v>
      </c>
      <c r="V1010" t="str">
        <f t="shared" si="82"/>
        <v>QTR3</v>
      </c>
      <c r="W1010" t="str">
        <f t="shared" si="83"/>
        <v>2019-QTR3</v>
      </c>
    </row>
    <row r="1011" spans="1:23" x14ac:dyDescent="0.35">
      <c r="A1011" t="s">
        <v>82</v>
      </c>
      <c r="B1011" t="s">
        <v>67</v>
      </c>
      <c r="C1011" s="5">
        <v>43691.40625</v>
      </c>
      <c r="D1011">
        <v>201.15</v>
      </c>
      <c r="E1011" s="1">
        <v>43691.4375</v>
      </c>
      <c r="F1011">
        <v>198.95</v>
      </c>
      <c r="G1011" s="2">
        <v>-1.09E-2</v>
      </c>
      <c r="H1011">
        <v>5212</v>
      </c>
      <c r="I1011" s="2">
        <v>1.0500000000000001E-2</v>
      </c>
      <c r="J1011">
        <v>2460</v>
      </c>
      <c r="K1011">
        <v>494829</v>
      </c>
      <c r="L1011">
        <v>825215.5</v>
      </c>
      <c r="M1011">
        <v>4</v>
      </c>
      <c r="N1011">
        <v>1303</v>
      </c>
      <c r="O1011" s="2">
        <v>-1.14E-2</v>
      </c>
      <c r="P1011" s="2">
        <v>2.86E-2</v>
      </c>
      <c r="Q1011" t="s">
        <v>18</v>
      </c>
      <c r="S1011" t="str">
        <f t="shared" si="79"/>
        <v>Profit</v>
      </c>
      <c r="T1011">
        <f t="shared" si="80"/>
        <v>2019</v>
      </c>
      <c r="U1011" t="str">
        <f t="shared" si="81"/>
        <v>Aug</v>
      </c>
      <c r="V1011" t="str">
        <f t="shared" si="82"/>
        <v>QTR3</v>
      </c>
      <c r="W1011" t="str">
        <f t="shared" si="83"/>
        <v>2019-QTR3</v>
      </c>
    </row>
    <row r="1012" spans="1:23" x14ac:dyDescent="0.35">
      <c r="A1012" t="s">
        <v>130</v>
      </c>
      <c r="B1012" t="s">
        <v>67</v>
      </c>
      <c r="C1012" s="5">
        <v>43691.395833333336</v>
      </c>
      <c r="D1012">
        <v>697.5</v>
      </c>
      <c r="E1012" s="1">
        <v>43691.479166666664</v>
      </c>
      <c r="F1012">
        <v>704.6</v>
      </c>
      <c r="G1012" s="2">
        <v>1.0200000000000001E-2</v>
      </c>
      <c r="H1012">
        <v>-5297.8</v>
      </c>
      <c r="I1012" s="2">
        <v>-1.06E-2</v>
      </c>
      <c r="J1012">
        <v>718</v>
      </c>
      <c r="K1012">
        <v>500805</v>
      </c>
      <c r="L1012">
        <v>819917.7</v>
      </c>
      <c r="M1012">
        <v>9</v>
      </c>
      <c r="N1012">
        <v>-588.64</v>
      </c>
      <c r="O1012" s="2">
        <v>-1.0200000000000001E-2</v>
      </c>
      <c r="P1012" s="2">
        <v>1.7100000000000001E-2</v>
      </c>
      <c r="Q1012" t="s">
        <v>18</v>
      </c>
      <c r="S1012" t="str">
        <f t="shared" si="79"/>
        <v>Loss</v>
      </c>
      <c r="T1012">
        <f t="shared" si="80"/>
        <v>2019</v>
      </c>
      <c r="U1012" t="str">
        <f t="shared" si="81"/>
        <v>Aug</v>
      </c>
      <c r="V1012" t="str">
        <f t="shared" si="82"/>
        <v>QTR3</v>
      </c>
      <c r="W1012" t="str">
        <f t="shared" si="83"/>
        <v>2019-QTR3</v>
      </c>
    </row>
    <row r="1013" spans="1:23" x14ac:dyDescent="0.35">
      <c r="A1013" t="s">
        <v>81</v>
      </c>
      <c r="B1013" t="s">
        <v>17</v>
      </c>
      <c r="C1013" s="5">
        <v>43691.427083333336</v>
      </c>
      <c r="D1013">
        <v>380.1</v>
      </c>
      <c r="E1013" s="1">
        <v>43691.489583333336</v>
      </c>
      <c r="F1013">
        <v>377.8</v>
      </c>
      <c r="G1013" s="2">
        <v>-6.1000000000000004E-3</v>
      </c>
      <c r="H1013">
        <v>-3236</v>
      </c>
      <c r="I1013" s="2">
        <v>-6.4000000000000003E-3</v>
      </c>
      <c r="J1013">
        <v>1320</v>
      </c>
      <c r="K1013">
        <v>501732</v>
      </c>
      <c r="L1013">
        <v>816681.7</v>
      </c>
      <c r="M1013">
        <v>7</v>
      </c>
      <c r="N1013">
        <v>-462.29</v>
      </c>
      <c r="O1013" s="2">
        <v>-6.1000000000000004E-3</v>
      </c>
      <c r="P1013" s="2">
        <v>4.1999999999999997E-3</v>
      </c>
      <c r="Q1013" t="s">
        <v>18</v>
      </c>
      <c r="S1013" t="str">
        <f t="shared" si="79"/>
        <v>Loss</v>
      </c>
      <c r="T1013">
        <f t="shared" si="80"/>
        <v>2019</v>
      </c>
      <c r="U1013" t="str">
        <f t="shared" si="81"/>
        <v>Aug</v>
      </c>
      <c r="V1013" t="str">
        <f t="shared" si="82"/>
        <v>QTR3</v>
      </c>
      <c r="W1013" t="str">
        <f t="shared" si="83"/>
        <v>2019-QTR3</v>
      </c>
    </row>
    <row r="1014" spans="1:23" x14ac:dyDescent="0.35">
      <c r="A1014" t="s">
        <v>160</v>
      </c>
      <c r="B1014" t="s">
        <v>67</v>
      </c>
      <c r="C1014" s="5">
        <v>43691.489583333336</v>
      </c>
      <c r="D1014">
        <v>395.2</v>
      </c>
      <c r="E1014" s="1">
        <v>43691.572916666664</v>
      </c>
      <c r="F1014">
        <v>397.65</v>
      </c>
      <c r="G1014" s="2">
        <v>6.1999999999999998E-3</v>
      </c>
      <c r="H1014">
        <v>-3294.35</v>
      </c>
      <c r="I1014" s="2">
        <v>-6.6E-3</v>
      </c>
      <c r="J1014">
        <v>1263</v>
      </c>
      <c r="K1014">
        <v>499137.63</v>
      </c>
      <c r="L1014">
        <v>813387.35</v>
      </c>
      <c r="M1014">
        <v>9</v>
      </c>
      <c r="N1014">
        <v>-366.04</v>
      </c>
      <c r="O1014" s="2">
        <v>-6.1999999999999998E-3</v>
      </c>
      <c r="P1014" s="2">
        <v>1.7600000000000001E-2</v>
      </c>
      <c r="Q1014" t="s">
        <v>18</v>
      </c>
      <c r="S1014" t="str">
        <f t="shared" si="79"/>
        <v>Loss</v>
      </c>
      <c r="T1014">
        <f t="shared" si="80"/>
        <v>2019</v>
      </c>
      <c r="U1014" t="str">
        <f t="shared" si="81"/>
        <v>Aug</v>
      </c>
      <c r="V1014" t="str">
        <f t="shared" si="82"/>
        <v>QTR3</v>
      </c>
      <c r="W1014" t="str">
        <f t="shared" si="83"/>
        <v>2019-QTR3</v>
      </c>
    </row>
    <row r="1015" spans="1:23" x14ac:dyDescent="0.35">
      <c r="A1015" t="s">
        <v>130</v>
      </c>
      <c r="B1015" t="s">
        <v>67</v>
      </c>
      <c r="C1015" s="5">
        <v>43691.53125</v>
      </c>
      <c r="D1015">
        <v>697.5</v>
      </c>
      <c r="E1015" s="1">
        <v>43691.583333333336</v>
      </c>
      <c r="F1015">
        <v>704.6</v>
      </c>
      <c r="G1015" s="2">
        <v>1.0200000000000001E-2</v>
      </c>
      <c r="H1015">
        <v>-5290.7</v>
      </c>
      <c r="I1015" s="2">
        <v>-1.06E-2</v>
      </c>
      <c r="J1015">
        <v>717</v>
      </c>
      <c r="K1015">
        <v>500107.5</v>
      </c>
      <c r="L1015">
        <v>808096.65</v>
      </c>
      <c r="M1015">
        <v>6</v>
      </c>
      <c r="N1015">
        <v>-881.78</v>
      </c>
      <c r="O1015" s="2">
        <v>-1.0200000000000001E-2</v>
      </c>
      <c r="P1015" s="2">
        <v>2.9999999999999997E-4</v>
      </c>
      <c r="Q1015" t="s">
        <v>18</v>
      </c>
      <c r="S1015" t="str">
        <f t="shared" si="79"/>
        <v>Loss</v>
      </c>
      <c r="T1015">
        <f t="shared" si="80"/>
        <v>2019</v>
      </c>
      <c r="U1015" t="str">
        <f t="shared" si="81"/>
        <v>Aug</v>
      </c>
      <c r="V1015" t="str">
        <f t="shared" si="82"/>
        <v>QTR3</v>
      </c>
      <c r="W1015" t="str">
        <f t="shared" si="83"/>
        <v>2019-QTR3</v>
      </c>
    </row>
    <row r="1016" spans="1:23" x14ac:dyDescent="0.35">
      <c r="A1016" t="s">
        <v>113</v>
      </c>
      <c r="B1016" t="s">
        <v>17</v>
      </c>
      <c r="C1016" s="5">
        <v>43691.583333333336</v>
      </c>
      <c r="D1016">
        <v>180.8</v>
      </c>
      <c r="E1016" s="1">
        <v>43691.59375</v>
      </c>
      <c r="F1016">
        <v>180.1</v>
      </c>
      <c r="G1016" s="2">
        <v>-3.8999999999999998E-3</v>
      </c>
      <c r="H1016">
        <v>-2136.1999999999998</v>
      </c>
      <c r="I1016" s="2">
        <v>-4.3E-3</v>
      </c>
      <c r="J1016">
        <v>2766</v>
      </c>
      <c r="K1016">
        <v>500092.81</v>
      </c>
      <c r="L1016">
        <v>805960.45</v>
      </c>
      <c r="M1016">
        <v>2</v>
      </c>
      <c r="N1016">
        <v>-1068.0999999999999</v>
      </c>
      <c r="O1016" s="2">
        <v>-3.8999999999999998E-3</v>
      </c>
      <c r="P1016" s="2">
        <v>5.9999999999999995E-4</v>
      </c>
      <c r="Q1016" t="s">
        <v>18</v>
      </c>
      <c r="S1016" t="str">
        <f t="shared" si="79"/>
        <v>Loss</v>
      </c>
      <c r="T1016">
        <f t="shared" si="80"/>
        <v>2019</v>
      </c>
      <c r="U1016" t="str">
        <f t="shared" si="81"/>
        <v>Aug</v>
      </c>
      <c r="V1016" t="str">
        <f t="shared" si="82"/>
        <v>QTR3</v>
      </c>
      <c r="W1016" t="str">
        <f t="shared" si="83"/>
        <v>2019-QTR3</v>
      </c>
    </row>
    <row r="1017" spans="1:23" x14ac:dyDescent="0.35">
      <c r="A1017" t="s">
        <v>165</v>
      </c>
      <c r="B1017" t="s">
        <v>17</v>
      </c>
      <c r="C1017" s="5">
        <v>43691.489583333336</v>
      </c>
      <c r="D1017">
        <v>360.5</v>
      </c>
      <c r="E1017" s="1">
        <v>43691.635416666664</v>
      </c>
      <c r="F1017">
        <v>361.5</v>
      </c>
      <c r="G1017" s="2">
        <v>2.8E-3</v>
      </c>
      <c r="H1017">
        <v>1190</v>
      </c>
      <c r="I1017" s="2">
        <v>2.3999999999999998E-3</v>
      </c>
      <c r="J1017">
        <v>1390</v>
      </c>
      <c r="K1017">
        <v>501095</v>
      </c>
      <c r="L1017">
        <v>807150.45</v>
      </c>
      <c r="M1017">
        <v>15</v>
      </c>
      <c r="N1017">
        <v>79.33</v>
      </c>
      <c r="O1017" s="2">
        <v>-2.5999999999999999E-3</v>
      </c>
      <c r="P1017" s="2">
        <v>7.9000000000000008E-3</v>
      </c>
      <c r="Q1017" t="s">
        <v>18</v>
      </c>
      <c r="S1017" t="str">
        <f t="shared" si="79"/>
        <v>Profit</v>
      </c>
      <c r="T1017">
        <f t="shared" si="80"/>
        <v>2019</v>
      </c>
      <c r="U1017" t="str">
        <f t="shared" si="81"/>
        <v>Aug</v>
      </c>
      <c r="V1017" t="str">
        <f t="shared" si="82"/>
        <v>QTR3</v>
      </c>
      <c r="W1017" t="str">
        <f t="shared" si="83"/>
        <v>2019-QTR3</v>
      </c>
    </row>
    <row r="1018" spans="1:23" x14ac:dyDescent="0.35">
      <c r="A1018" t="s">
        <v>112</v>
      </c>
      <c r="B1018" t="s">
        <v>17</v>
      </c>
      <c r="C1018" s="5">
        <v>43691.541666666664</v>
      </c>
      <c r="D1018">
        <v>23.8</v>
      </c>
      <c r="E1018" s="1">
        <v>43691.635416666664</v>
      </c>
      <c r="F1018">
        <v>24.5</v>
      </c>
      <c r="G1018" s="2">
        <v>2.9399999999999999E-2</v>
      </c>
      <c r="H1018">
        <v>14537.1</v>
      </c>
      <c r="I1018" s="2">
        <v>2.9000000000000001E-2</v>
      </c>
      <c r="J1018">
        <v>21053</v>
      </c>
      <c r="K1018">
        <v>501061.38</v>
      </c>
      <c r="L1018">
        <v>821687.55</v>
      </c>
      <c r="M1018">
        <v>10</v>
      </c>
      <c r="N1018">
        <v>1453.71</v>
      </c>
      <c r="O1018" s="2">
        <v>-2.0999999999999999E-3</v>
      </c>
      <c r="P1018" s="2">
        <v>3.3599999999999998E-2</v>
      </c>
      <c r="Q1018" t="s">
        <v>18</v>
      </c>
      <c r="S1018" t="str">
        <f t="shared" si="79"/>
        <v>Profit</v>
      </c>
      <c r="T1018">
        <f t="shared" si="80"/>
        <v>2019</v>
      </c>
      <c r="U1018" t="str">
        <f t="shared" si="81"/>
        <v>Aug</v>
      </c>
      <c r="V1018" t="str">
        <f t="shared" si="82"/>
        <v>QTR3</v>
      </c>
      <c r="W1018" t="str">
        <f t="shared" si="83"/>
        <v>2019-QTR3</v>
      </c>
    </row>
    <row r="1019" spans="1:23" x14ac:dyDescent="0.35">
      <c r="A1019" t="s">
        <v>78</v>
      </c>
      <c r="B1019" t="s">
        <v>17</v>
      </c>
      <c r="C1019" s="5">
        <v>43691.572916666664</v>
      </c>
      <c r="D1019">
        <v>43.45</v>
      </c>
      <c r="E1019" s="1">
        <v>43691.635416666664</v>
      </c>
      <c r="F1019">
        <v>43.6</v>
      </c>
      <c r="G1019" s="2">
        <v>3.5000000000000001E-3</v>
      </c>
      <c r="H1019">
        <v>1526.05</v>
      </c>
      <c r="I1019" s="2">
        <v>3.0999999999999999E-3</v>
      </c>
      <c r="J1019">
        <v>11507</v>
      </c>
      <c r="K1019">
        <v>499979.16</v>
      </c>
      <c r="L1019">
        <v>823213.6</v>
      </c>
      <c r="M1019">
        <v>7</v>
      </c>
      <c r="N1019">
        <v>218.01</v>
      </c>
      <c r="O1019" s="2">
        <v>0</v>
      </c>
      <c r="P1019" s="2">
        <v>1.15E-2</v>
      </c>
      <c r="Q1019" t="s">
        <v>18</v>
      </c>
      <c r="S1019" t="str">
        <f t="shared" si="79"/>
        <v>Profit</v>
      </c>
      <c r="T1019">
        <f t="shared" si="80"/>
        <v>2019</v>
      </c>
      <c r="U1019" t="str">
        <f t="shared" si="81"/>
        <v>Aug</v>
      </c>
      <c r="V1019" t="str">
        <f t="shared" si="82"/>
        <v>QTR3</v>
      </c>
      <c r="W1019" t="str">
        <f t="shared" si="83"/>
        <v>2019-QTR3</v>
      </c>
    </row>
    <row r="1020" spans="1:23" x14ac:dyDescent="0.35">
      <c r="A1020" t="s">
        <v>70</v>
      </c>
      <c r="B1020" t="s">
        <v>67</v>
      </c>
      <c r="C1020" s="5">
        <v>43691.59375</v>
      </c>
      <c r="D1020">
        <v>126.3</v>
      </c>
      <c r="E1020" s="1">
        <v>43691.635416666664</v>
      </c>
      <c r="F1020">
        <v>125.9</v>
      </c>
      <c r="G1020" s="2">
        <v>-3.2000000000000002E-3</v>
      </c>
      <c r="H1020">
        <v>1381.6</v>
      </c>
      <c r="I1020" s="2">
        <v>2.8E-3</v>
      </c>
      <c r="J1020">
        <v>3954</v>
      </c>
      <c r="K1020">
        <v>499390.22</v>
      </c>
      <c r="L1020">
        <v>824595.2</v>
      </c>
      <c r="M1020">
        <v>5</v>
      </c>
      <c r="N1020">
        <v>276.32</v>
      </c>
      <c r="O1020" s="2">
        <v>-3.5999999999999999E-3</v>
      </c>
      <c r="P1020" s="2">
        <v>4.0000000000000001E-3</v>
      </c>
      <c r="Q1020" t="s">
        <v>18</v>
      </c>
      <c r="S1020" t="str">
        <f t="shared" si="79"/>
        <v>Profit</v>
      </c>
      <c r="T1020">
        <f t="shared" si="80"/>
        <v>2019</v>
      </c>
      <c r="U1020" t="str">
        <f t="shared" si="81"/>
        <v>Aug</v>
      </c>
      <c r="V1020" t="str">
        <f t="shared" si="82"/>
        <v>QTR3</v>
      </c>
      <c r="W1020" t="str">
        <f t="shared" si="83"/>
        <v>2019-QTR3</v>
      </c>
    </row>
    <row r="1021" spans="1:23" x14ac:dyDescent="0.35">
      <c r="A1021" t="s">
        <v>128</v>
      </c>
      <c r="B1021" t="s">
        <v>67</v>
      </c>
      <c r="C1021" s="5">
        <v>43693.40625</v>
      </c>
      <c r="D1021">
        <v>242.45</v>
      </c>
      <c r="E1021" s="1">
        <v>43693.427083333336</v>
      </c>
      <c r="F1021">
        <v>244.05</v>
      </c>
      <c r="G1021" s="2">
        <v>6.6E-3</v>
      </c>
      <c r="H1021">
        <v>-3499.2</v>
      </c>
      <c r="I1021" s="2">
        <v>-7.0000000000000001E-3</v>
      </c>
      <c r="J1021">
        <v>2062</v>
      </c>
      <c r="K1021">
        <v>499931.91</v>
      </c>
      <c r="L1021">
        <v>821096</v>
      </c>
      <c r="M1021">
        <v>3</v>
      </c>
      <c r="N1021">
        <v>-1166.4000000000001</v>
      </c>
      <c r="O1021" s="2">
        <v>-6.6E-3</v>
      </c>
      <c r="P1021" s="2">
        <v>8.0000000000000004E-4</v>
      </c>
      <c r="Q1021" t="s">
        <v>18</v>
      </c>
      <c r="S1021" t="str">
        <f t="shared" si="79"/>
        <v>Loss</v>
      </c>
      <c r="T1021">
        <f t="shared" si="80"/>
        <v>2019</v>
      </c>
      <c r="U1021" t="str">
        <f t="shared" si="81"/>
        <v>Aug</v>
      </c>
      <c r="V1021" t="str">
        <f t="shared" si="82"/>
        <v>QTR3</v>
      </c>
      <c r="W1021" t="str">
        <f t="shared" si="83"/>
        <v>2019-QTR3</v>
      </c>
    </row>
    <row r="1022" spans="1:23" x14ac:dyDescent="0.35">
      <c r="A1022" t="s">
        <v>175</v>
      </c>
      <c r="B1022" t="s">
        <v>17</v>
      </c>
      <c r="C1022" s="5">
        <v>43693.416666666664</v>
      </c>
      <c r="D1022">
        <v>803.85</v>
      </c>
      <c r="E1022" s="1">
        <v>43693.520833333336</v>
      </c>
      <c r="F1022">
        <v>797</v>
      </c>
      <c r="G1022" s="2">
        <v>-8.5000000000000006E-3</v>
      </c>
      <c r="H1022">
        <v>-4474.3999999999996</v>
      </c>
      <c r="I1022" s="2">
        <v>-8.8999999999999999E-3</v>
      </c>
      <c r="J1022">
        <v>624</v>
      </c>
      <c r="K1022">
        <v>501602.38</v>
      </c>
      <c r="L1022">
        <v>816621.6</v>
      </c>
      <c r="M1022">
        <v>11</v>
      </c>
      <c r="N1022">
        <v>-406.76</v>
      </c>
      <c r="O1022" s="2">
        <v>-8.5000000000000006E-3</v>
      </c>
      <c r="P1022" s="2">
        <v>1.01E-2</v>
      </c>
      <c r="Q1022" t="s">
        <v>18</v>
      </c>
      <c r="S1022" t="str">
        <f t="shared" si="79"/>
        <v>Loss</v>
      </c>
      <c r="T1022">
        <f t="shared" si="80"/>
        <v>2019</v>
      </c>
      <c r="U1022" t="str">
        <f t="shared" si="81"/>
        <v>Aug</v>
      </c>
      <c r="V1022" t="str">
        <f t="shared" si="82"/>
        <v>QTR3</v>
      </c>
      <c r="W1022" t="str">
        <f t="shared" si="83"/>
        <v>2019-QTR3</v>
      </c>
    </row>
    <row r="1023" spans="1:23" x14ac:dyDescent="0.35">
      <c r="A1023" t="s">
        <v>105</v>
      </c>
      <c r="B1023" t="s">
        <v>17</v>
      </c>
      <c r="C1023" s="5">
        <v>43693.53125</v>
      </c>
      <c r="D1023">
        <v>80.75</v>
      </c>
      <c r="E1023" s="1">
        <v>43693.572916666664</v>
      </c>
      <c r="F1023">
        <v>79.75</v>
      </c>
      <c r="G1023" s="2">
        <v>-1.24E-2</v>
      </c>
      <c r="H1023">
        <v>-6415</v>
      </c>
      <c r="I1023" s="2">
        <v>-1.2800000000000001E-2</v>
      </c>
      <c r="J1023">
        <v>6215</v>
      </c>
      <c r="K1023">
        <v>501861.25</v>
      </c>
      <c r="L1023">
        <v>810206.6</v>
      </c>
      <c r="M1023">
        <v>5</v>
      </c>
      <c r="N1023">
        <v>-1283</v>
      </c>
      <c r="O1023" s="2">
        <v>-1.24E-2</v>
      </c>
      <c r="P1023" s="2">
        <v>3.0999999999999999E-3</v>
      </c>
      <c r="Q1023" t="s">
        <v>18</v>
      </c>
      <c r="S1023" t="str">
        <f t="shared" si="79"/>
        <v>Loss</v>
      </c>
      <c r="T1023">
        <f t="shared" si="80"/>
        <v>2019</v>
      </c>
      <c r="U1023" t="str">
        <f t="shared" si="81"/>
        <v>Aug</v>
      </c>
      <c r="V1023" t="str">
        <f t="shared" si="82"/>
        <v>QTR3</v>
      </c>
      <c r="W1023" t="str">
        <f t="shared" si="83"/>
        <v>2019-QTR3</v>
      </c>
    </row>
    <row r="1024" spans="1:23" x14ac:dyDescent="0.35">
      <c r="A1024" t="s">
        <v>164</v>
      </c>
      <c r="B1024" t="s">
        <v>67</v>
      </c>
      <c r="C1024" s="5">
        <v>43693.572916666664</v>
      </c>
      <c r="D1024">
        <v>35.65</v>
      </c>
      <c r="E1024" s="1">
        <v>43693.604166666664</v>
      </c>
      <c r="F1024">
        <v>35.85</v>
      </c>
      <c r="G1024" s="2">
        <v>5.5999999999999999E-3</v>
      </c>
      <c r="H1024">
        <v>-3005</v>
      </c>
      <c r="I1024" s="2">
        <v>-6.0000000000000001E-3</v>
      </c>
      <c r="J1024">
        <v>14025</v>
      </c>
      <c r="K1024">
        <v>499991.28</v>
      </c>
      <c r="L1024">
        <v>807201.6</v>
      </c>
      <c r="M1024">
        <v>4</v>
      </c>
      <c r="N1024">
        <v>-751.25</v>
      </c>
      <c r="O1024" s="2">
        <v>-5.5999999999999999E-3</v>
      </c>
      <c r="P1024" s="2">
        <v>5.5999999999999999E-3</v>
      </c>
      <c r="Q1024" t="s">
        <v>18</v>
      </c>
      <c r="S1024" t="str">
        <f t="shared" si="79"/>
        <v>Loss</v>
      </c>
      <c r="T1024">
        <f t="shared" si="80"/>
        <v>2019</v>
      </c>
      <c r="U1024" t="str">
        <f t="shared" si="81"/>
        <v>Aug</v>
      </c>
      <c r="V1024" t="str">
        <f t="shared" si="82"/>
        <v>QTR3</v>
      </c>
      <c r="W1024" t="str">
        <f t="shared" si="83"/>
        <v>2019-QTR3</v>
      </c>
    </row>
    <row r="1025" spans="1:23" x14ac:dyDescent="0.35">
      <c r="A1025" t="s">
        <v>184</v>
      </c>
      <c r="B1025" t="s">
        <v>67</v>
      </c>
      <c r="C1025" s="5">
        <v>43693.416666666664</v>
      </c>
      <c r="D1025">
        <v>23.9</v>
      </c>
      <c r="E1025" s="1">
        <v>43693.635416666664</v>
      </c>
      <c r="F1025">
        <v>24.4</v>
      </c>
      <c r="G1025" s="2">
        <v>2.0899999999999998E-2</v>
      </c>
      <c r="H1025">
        <v>-10446</v>
      </c>
      <c r="I1025" s="2">
        <v>-2.1299999999999999E-2</v>
      </c>
      <c r="J1025">
        <v>20492</v>
      </c>
      <c r="K1025">
        <v>489758.78</v>
      </c>
      <c r="L1025">
        <v>796755.6</v>
      </c>
      <c r="M1025">
        <v>22</v>
      </c>
      <c r="N1025">
        <v>-474.82</v>
      </c>
      <c r="O1025" s="2">
        <v>-2.3E-2</v>
      </c>
      <c r="P1025" s="2">
        <v>2.3E-2</v>
      </c>
      <c r="Q1025" t="s">
        <v>18</v>
      </c>
      <c r="S1025" t="str">
        <f t="shared" ref="S1025:S1088" si="84">IF(H1025&gt;0,"Profit","Loss")</f>
        <v>Loss</v>
      </c>
      <c r="T1025">
        <f t="shared" ref="T1025:T1088" si="85">YEAR(C1025)</f>
        <v>2019</v>
      </c>
      <c r="U1025" t="str">
        <f t="shared" ref="U1025:U1088" si="86">TEXT(C1025,"MMM")</f>
        <v>Aug</v>
      </c>
      <c r="V1025" t="str">
        <f t="shared" ref="V1025:V1088" si="87">IF(ROUNDUP(MONTH(E1025)/3,0)=1,"QTR1",IF(ROUNDUP(MONTH(E1025)/3,0)=2,"QTR2",IF(ROUNDUP(MONTH(E1025)/3,0)=3,"QTR3","QTR4")))</f>
        <v>QTR3</v>
      </c>
      <c r="W1025" t="str">
        <f t="shared" ref="W1025:W1088" si="88">T1025&amp;"-"&amp;V1025</f>
        <v>2019-QTR3</v>
      </c>
    </row>
    <row r="1026" spans="1:23" x14ac:dyDescent="0.35">
      <c r="A1026" t="s">
        <v>63</v>
      </c>
      <c r="B1026" t="s">
        <v>17</v>
      </c>
      <c r="C1026" s="5">
        <v>43693.4375</v>
      </c>
      <c r="D1026">
        <v>5.9</v>
      </c>
      <c r="E1026" s="1">
        <v>43693.635416666664</v>
      </c>
      <c r="F1026">
        <v>6.45</v>
      </c>
      <c r="G1026" s="2">
        <v>9.3200000000000005E-2</v>
      </c>
      <c r="H1026">
        <v>46808.5</v>
      </c>
      <c r="I1026" s="2">
        <v>9.2799999999999994E-2</v>
      </c>
      <c r="J1026">
        <v>85470</v>
      </c>
      <c r="K1026">
        <v>504273</v>
      </c>
      <c r="L1026">
        <v>843564.1</v>
      </c>
      <c r="M1026">
        <v>20</v>
      </c>
      <c r="N1026">
        <v>2340.42</v>
      </c>
      <c r="O1026" s="2">
        <v>-8.5000000000000006E-3</v>
      </c>
      <c r="P1026" s="2">
        <v>0.16950000000000001</v>
      </c>
      <c r="Q1026" t="s">
        <v>18</v>
      </c>
      <c r="S1026" t="str">
        <f t="shared" si="84"/>
        <v>Profit</v>
      </c>
      <c r="T1026">
        <f t="shared" si="85"/>
        <v>2019</v>
      </c>
      <c r="U1026" t="str">
        <f t="shared" si="86"/>
        <v>Aug</v>
      </c>
      <c r="V1026" t="str">
        <f t="shared" si="87"/>
        <v>QTR3</v>
      </c>
      <c r="W1026" t="str">
        <f t="shared" si="88"/>
        <v>2019-QTR3</v>
      </c>
    </row>
    <row r="1027" spans="1:23" x14ac:dyDescent="0.35">
      <c r="A1027" t="s">
        <v>119</v>
      </c>
      <c r="B1027" t="s">
        <v>17</v>
      </c>
      <c r="C1027" s="5">
        <v>43693.479166666664</v>
      </c>
      <c r="D1027">
        <v>147.5</v>
      </c>
      <c r="E1027" s="1">
        <v>43693.635416666664</v>
      </c>
      <c r="F1027">
        <v>148</v>
      </c>
      <c r="G1027" s="2">
        <v>3.3999999999999998E-3</v>
      </c>
      <c r="H1027">
        <v>1500</v>
      </c>
      <c r="I1027" s="2">
        <v>3.0000000000000001E-3</v>
      </c>
      <c r="J1027">
        <v>3400</v>
      </c>
      <c r="K1027">
        <v>501500</v>
      </c>
      <c r="L1027">
        <v>845064.1</v>
      </c>
      <c r="M1027">
        <v>16</v>
      </c>
      <c r="N1027">
        <v>93.75</v>
      </c>
      <c r="O1027" s="2">
        <v>-3.0999999999999999E-3</v>
      </c>
      <c r="P1027" s="2">
        <v>8.0999999999999996E-3</v>
      </c>
      <c r="Q1027" t="s">
        <v>18</v>
      </c>
      <c r="S1027" t="str">
        <f t="shared" si="84"/>
        <v>Profit</v>
      </c>
      <c r="T1027">
        <f t="shared" si="85"/>
        <v>2019</v>
      </c>
      <c r="U1027" t="str">
        <f t="shared" si="86"/>
        <v>Aug</v>
      </c>
      <c r="V1027" t="str">
        <f t="shared" si="87"/>
        <v>QTR3</v>
      </c>
      <c r="W1027" t="str">
        <f t="shared" si="88"/>
        <v>2019-QTR3</v>
      </c>
    </row>
    <row r="1028" spans="1:23" x14ac:dyDescent="0.35">
      <c r="A1028" t="s">
        <v>112</v>
      </c>
      <c r="B1028" t="s">
        <v>17</v>
      </c>
      <c r="C1028" s="5">
        <v>43693.604166666664</v>
      </c>
      <c r="D1028">
        <v>24.55</v>
      </c>
      <c r="E1028" s="1">
        <v>43693.635416666664</v>
      </c>
      <c r="F1028">
        <v>24.35</v>
      </c>
      <c r="G1028" s="2">
        <v>-8.0999999999999996E-3</v>
      </c>
      <c r="H1028">
        <v>-4273.3999999999996</v>
      </c>
      <c r="I1028" s="2">
        <v>-8.5000000000000006E-3</v>
      </c>
      <c r="J1028">
        <v>20367</v>
      </c>
      <c r="K1028">
        <v>500009.84</v>
      </c>
      <c r="L1028">
        <v>840790.7</v>
      </c>
      <c r="M1028">
        <v>4</v>
      </c>
      <c r="N1028">
        <v>-1068.3499999999999</v>
      </c>
      <c r="O1028" s="2">
        <v>-8.0999999999999996E-3</v>
      </c>
      <c r="P1028" s="2">
        <v>2E-3</v>
      </c>
      <c r="Q1028" t="s">
        <v>18</v>
      </c>
      <c r="S1028" t="str">
        <f t="shared" si="84"/>
        <v>Loss</v>
      </c>
      <c r="T1028">
        <f t="shared" si="85"/>
        <v>2019</v>
      </c>
      <c r="U1028" t="str">
        <f t="shared" si="86"/>
        <v>Aug</v>
      </c>
      <c r="V1028" t="str">
        <f t="shared" si="87"/>
        <v>QTR3</v>
      </c>
      <c r="W1028" t="str">
        <f t="shared" si="88"/>
        <v>2019-QTR3</v>
      </c>
    </row>
    <row r="1029" spans="1:23" x14ac:dyDescent="0.35">
      <c r="A1029" t="s">
        <v>190</v>
      </c>
      <c r="B1029" t="s">
        <v>17</v>
      </c>
      <c r="C1029" s="5">
        <v>43696.40625</v>
      </c>
      <c r="D1029">
        <v>215.6</v>
      </c>
      <c r="E1029" s="1">
        <v>43696.4375</v>
      </c>
      <c r="F1029">
        <v>214.75</v>
      </c>
      <c r="G1029" s="2">
        <v>-3.8999999999999998E-3</v>
      </c>
      <c r="H1029">
        <v>-2179.65</v>
      </c>
      <c r="I1029" s="2">
        <v>-4.3E-3</v>
      </c>
      <c r="J1029">
        <v>2329</v>
      </c>
      <c r="K1029">
        <v>502132.41</v>
      </c>
      <c r="L1029">
        <v>838611.05</v>
      </c>
      <c r="M1029">
        <v>4</v>
      </c>
      <c r="N1029">
        <v>-544.91</v>
      </c>
      <c r="O1029" s="2">
        <v>-5.5999999999999999E-3</v>
      </c>
      <c r="P1029" s="2">
        <v>3.5000000000000001E-3</v>
      </c>
      <c r="Q1029" t="s">
        <v>18</v>
      </c>
      <c r="S1029" t="str">
        <f t="shared" si="84"/>
        <v>Loss</v>
      </c>
      <c r="T1029">
        <f t="shared" si="85"/>
        <v>2019</v>
      </c>
      <c r="U1029" t="str">
        <f t="shared" si="86"/>
        <v>Aug</v>
      </c>
      <c r="V1029" t="str">
        <f t="shared" si="87"/>
        <v>QTR3</v>
      </c>
      <c r="W1029" t="str">
        <f t="shared" si="88"/>
        <v>2019-QTR3</v>
      </c>
    </row>
    <row r="1030" spans="1:23" x14ac:dyDescent="0.35">
      <c r="A1030" t="s">
        <v>156</v>
      </c>
      <c r="B1030" t="s">
        <v>17</v>
      </c>
      <c r="C1030" s="5">
        <v>43696.427083333336</v>
      </c>
      <c r="D1030">
        <v>410.2</v>
      </c>
      <c r="E1030" s="1">
        <v>43696.458333333336</v>
      </c>
      <c r="F1030">
        <v>404.6</v>
      </c>
      <c r="G1030" s="2">
        <v>-1.37E-2</v>
      </c>
      <c r="H1030">
        <v>-7071.2</v>
      </c>
      <c r="I1030" s="2">
        <v>-1.4E-2</v>
      </c>
      <c r="J1030">
        <v>1227</v>
      </c>
      <c r="K1030">
        <v>503315.41</v>
      </c>
      <c r="L1030">
        <v>831539.85</v>
      </c>
      <c r="M1030">
        <v>4</v>
      </c>
      <c r="N1030">
        <v>-1767.8</v>
      </c>
      <c r="O1030" s="2">
        <v>-1.37E-2</v>
      </c>
      <c r="P1030" s="2">
        <v>4.4000000000000003E-3</v>
      </c>
      <c r="Q1030" t="s">
        <v>18</v>
      </c>
      <c r="S1030" t="str">
        <f t="shared" si="84"/>
        <v>Loss</v>
      </c>
      <c r="T1030">
        <f t="shared" si="85"/>
        <v>2019</v>
      </c>
      <c r="U1030" t="str">
        <f t="shared" si="86"/>
        <v>Aug</v>
      </c>
      <c r="V1030" t="str">
        <f t="shared" si="87"/>
        <v>QTR3</v>
      </c>
      <c r="W1030" t="str">
        <f t="shared" si="88"/>
        <v>2019-QTR3</v>
      </c>
    </row>
    <row r="1031" spans="1:23" x14ac:dyDescent="0.35">
      <c r="A1031" t="s">
        <v>168</v>
      </c>
      <c r="B1031" t="s">
        <v>17</v>
      </c>
      <c r="C1031" s="5">
        <v>43696.447916666664</v>
      </c>
      <c r="D1031">
        <v>65.150000000000006</v>
      </c>
      <c r="E1031" s="1">
        <v>43696.458333333336</v>
      </c>
      <c r="F1031">
        <v>64.650000000000006</v>
      </c>
      <c r="G1031" s="2">
        <v>-7.7000000000000002E-3</v>
      </c>
      <c r="H1031">
        <v>-4040</v>
      </c>
      <c r="I1031" s="2">
        <v>-8.0999999999999996E-3</v>
      </c>
      <c r="J1031">
        <v>7680</v>
      </c>
      <c r="K1031">
        <v>500352</v>
      </c>
      <c r="L1031">
        <v>827499.85</v>
      </c>
      <c r="M1031">
        <v>2</v>
      </c>
      <c r="N1031">
        <v>-2020</v>
      </c>
      <c r="O1031" s="2">
        <v>-8.3999999999999995E-3</v>
      </c>
      <c r="P1031" s="2">
        <v>3.8E-3</v>
      </c>
      <c r="Q1031" t="s">
        <v>18</v>
      </c>
      <c r="S1031" t="str">
        <f t="shared" si="84"/>
        <v>Loss</v>
      </c>
      <c r="T1031">
        <f t="shared" si="85"/>
        <v>2019</v>
      </c>
      <c r="U1031" t="str">
        <f t="shared" si="86"/>
        <v>Aug</v>
      </c>
      <c r="V1031" t="str">
        <f t="shared" si="87"/>
        <v>QTR3</v>
      </c>
      <c r="W1031" t="str">
        <f t="shared" si="88"/>
        <v>2019-QTR3</v>
      </c>
    </row>
    <row r="1032" spans="1:23" x14ac:dyDescent="0.35">
      <c r="A1032" t="s">
        <v>184</v>
      </c>
      <c r="B1032" t="s">
        <v>17</v>
      </c>
      <c r="C1032" s="5">
        <v>43696.46875</v>
      </c>
      <c r="D1032">
        <v>26.1</v>
      </c>
      <c r="E1032" s="1">
        <v>43696.5</v>
      </c>
      <c r="F1032">
        <v>26.95</v>
      </c>
      <c r="G1032" s="2">
        <v>3.2599999999999997E-2</v>
      </c>
      <c r="H1032">
        <v>16114.9</v>
      </c>
      <c r="I1032" s="2">
        <v>3.2199999999999999E-2</v>
      </c>
      <c r="J1032">
        <v>19194</v>
      </c>
      <c r="K1032">
        <v>500963.41</v>
      </c>
      <c r="L1032">
        <v>843614.75</v>
      </c>
      <c r="M1032">
        <v>4</v>
      </c>
      <c r="N1032">
        <v>4028.72</v>
      </c>
      <c r="O1032" s="2">
        <v>-1.9E-3</v>
      </c>
      <c r="P1032" s="2">
        <v>4.2099999999999999E-2</v>
      </c>
      <c r="Q1032" t="s">
        <v>18</v>
      </c>
      <c r="S1032" t="str">
        <f t="shared" si="84"/>
        <v>Profit</v>
      </c>
      <c r="T1032">
        <f t="shared" si="85"/>
        <v>2019</v>
      </c>
      <c r="U1032" t="str">
        <f t="shared" si="86"/>
        <v>Aug</v>
      </c>
      <c r="V1032" t="str">
        <f t="shared" si="87"/>
        <v>QTR3</v>
      </c>
      <c r="W1032" t="str">
        <f t="shared" si="88"/>
        <v>2019-QTR3</v>
      </c>
    </row>
    <row r="1033" spans="1:23" x14ac:dyDescent="0.35">
      <c r="A1033" t="s">
        <v>124</v>
      </c>
      <c r="B1033" t="s">
        <v>17</v>
      </c>
      <c r="C1033" s="5">
        <v>43696.479166666664</v>
      </c>
      <c r="D1033">
        <v>122.2</v>
      </c>
      <c r="E1033" s="1">
        <v>43696.510416666664</v>
      </c>
      <c r="F1033">
        <v>121.6</v>
      </c>
      <c r="G1033" s="2">
        <v>-4.8999999999999998E-3</v>
      </c>
      <c r="H1033">
        <v>-2663</v>
      </c>
      <c r="I1033" s="2">
        <v>-5.3E-3</v>
      </c>
      <c r="J1033">
        <v>4105</v>
      </c>
      <c r="K1033">
        <v>501631</v>
      </c>
      <c r="L1033">
        <v>840951.75</v>
      </c>
      <c r="M1033">
        <v>4</v>
      </c>
      <c r="N1033">
        <v>-665.75</v>
      </c>
      <c r="O1033" s="2">
        <v>-5.7000000000000002E-3</v>
      </c>
      <c r="P1033" s="2">
        <v>2.5000000000000001E-3</v>
      </c>
      <c r="Q1033" t="s">
        <v>18</v>
      </c>
      <c r="S1033" t="str">
        <f t="shared" si="84"/>
        <v>Loss</v>
      </c>
      <c r="T1033">
        <f t="shared" si="85"/>
        <v>2019</v>
      </c>
      <c r="U1033" t="str">
        <f t="shared" si="86"/>
        <v>Aug</v>
      </c>
      <c r="V1033" t="str">
        <f t="shared" si="87"/>
        <v>QTR3</v>
      </c>
      <c r="W1033" t="str">
        <f t="shared" si="88"/>
        <v>2019-QTR3</v>
      </c>
    </row>
    <row r="1034" spans="1:23" x14ac:dyDescent="0.35">
      <c r="A1034" t="s">
        <v>210</v>
      </c>
      <c r="B1034" t="s">
        <v>67</v>
      </c>
      <c r="C1034" s="5">
        <v>43696.510416666664</v>
      </c>
      <c r="D1034">
        <v>783</v>
      </c>
      <c r="E1034" s="1">
        <v>43696.53125</v>
      </c>
      <c r="F1034">
        <v>779.25</v>
      </c>
      <c r="G1034" s="2">
        <v>-4.7999999999999996E-3</v>
      </c>
      <c r="H1034">
        <v>2188.75</v>
      </c>
      <c r="I1034" s="2">
        <v>4.4000000000000003E-3</v>
      </c>
      <c r="J1034">
        <v>637</v>
      </c>
      <c r="K1034">
        <v>498771</v>
      </c>
      <c r="L1034">
        <v>843140.5</v>
      </c>
      <c r="M1034">
        <v>3</v>
      </c>
      <c r="N1034">
        <v>729.58</v>
      </c>
      <c r="O1034" s="2">
        <v>-3.2000000000000002E-3</v>
      </c>
      <c r="P1034" s="2">
        <v>8.6999999999999994E-3</v>
      </c>
      <c r="Q1034" t="s">
        <v>18</v>
      </c>
      <c r="S1034" t="str">
        <f t="shared" si="84"/>
        <v>Profit</v>
      </c>
      <c r="T1034">
        <f t="shared" si="85"/>
        <v>2019</v>
      </c>
      <c r="U1034" t="str">
        <f t="shared" si="86"/>
        <v>Aug</v>
      </c>
      <c r="V1034" t="str">
        <f t="shared" si="87"/>
        <v>QTR3</v>
      </c>
      <c r="W1034" t="str">
        <f t="shared" si="88"/>
        <v>2019-QTR3</v>
      </c>
    </row>
    <row r="1035" spans="1:23" x14ac:dyDescent="0.35">
      <c r="A1035" t="s">
        <v>176</v>
      </c>
      <c r="B1035" t="s">
        <v>17</v>
      </c>
      <c r="C1035" s="5">
        <v>43696.510416666664</v>
      </c>
      <c r="D1035">
        <v>256.55</v>
      </c>
      <c r="E1035" s="1">
        <v>43696.5625</v>
      </c>
      <c r="F1035">
        <v>255.4</v>
      </c>
      <c r="G1035" s="2">
        <v>-4.4999999999999997E-3</v>
      </c>
      <c r="H1035">
        <v>-2442.5</v>
      </c>
      <c r="I1035" s="2">
        <v>-4.8999999999999998E-3</v>
      </c>
      <c r="J1035">
        <v>1950</v>
      </c>
      <c r="K1035">
        <v>500272.47</v>
      </c>
      <c r="L1035">
        <v>840698</v>
      </c>
      <c r="M1035">
        <v>6</v>
      </c>
      <c r="N1035">
        <v>-407.08</v>
      </c>
      <c r="O1035" s="2">
        <v>-4.7000000000000002E-3</v>
      </c>
      <c r="P1035" s="2">
        <v>3.0999999999999999E-3</v>
      </c>
      <c r="Q1035" t="s">
        <v>18</v>
      </c>
      <c r="S1035" t="str">
        <f t="shared" si="84"/>
        <v>Loss</v>
      </c>
      <c r="T1035">
        <f t="shared" si="85"/>
        <v>2019</v>
      </c>
      <c r="U1035" t="str">
        <f t="shared" si="86"/>
        <v>Aug</v>
      </c>
      <c r="V1035" t="str">
        <f t="shared" si="87"/>
        <v>QTR3</v>
      </c>
      <c r="W1035" t="str">
        <f t="shared" si="88"/>
        <v>2019-QTR3</v>
      </c>
    </row>
    <row r="1036" spans="1:23" x14ac:dyDescent="0.35">
      <c r="A1036" t="s">
        <v>123</v>
      </c>
      <c r="B1036" t="s">
        <v>17</v>
      </c>
      <c r="C1036" s="5">
        <v>43696.53125</v>
      </c>
      <c r="D1036">
        <v>46.5</v>
      </c>
      <c r="E1036" s="1">
        <v>43696.59375</v>
      </c>
      <c r="F1036">
        <v>45.7</v>
      </c>
      <c r="G1036" s="2">
        <v>-1.72E-2</v>
      </c>
      <c r="H1036">
        <v>-8876.7999999999993</v>
      </c>
      <c r="I1036" s="2">
        <v>-1.7600000000000001E-2</v>
      </c>
      <c r="J1036">
        <v>10846</v>
      </c>
      <c r="K1036">
        <v>504339</v>
      </c>
      <c r="L1036">
        <v>831821.2</v>
      </c>
      <c r="M1036">
        <v>7</v>
      </c>
      <c r="N1036">
        <v>-1268.1099999999999</v>
      </c>
      <c r="O1036" s="2">
        <v>-1.72E-2</v>
      </c>
      <c r="P1036" s="2">
        <v>1.72E-2</v>
      </c>
      <c r="Q1036" t="s">
        <v>18</v>
      </c>
      <c r="S1036" t="str">
        <f t="shared" si="84"/>
        <v>Loss</v>
      </c>
      <c r="T1036">
        <f t="shared" si="85"/>
        <v>2019</v>
      </c>
      <c r="U1036" t="str">
        <f t="shared" si="86"/>
        <v>Aug</v>
      </c>
      <c r="V1036" t="str">
        <f t="shared" si="87"/>
        <v>QTR3</v>
      </c>
      <c r="W1036" t="str">
        <f t="shared" si="88"/>
        <v>2019-QTR3</v>
      </c>
    </row>
    <row r="1037" spans="1:23" x14ac:dyDescent="0.35">
      <c r="A1037" t="s">
        <v>91</v>
      </c>
      <c r="B1037" t="s">
        <v>17</v>
      </c>
      <c r="C1037" s="5">
        <v>43696.572916666664</v>
      </c>
      <c r="D1037">
        <v>60.75</v>
      </c>
      <c r="E1037" s="1">
        <v>43696.59375</v>
      </c>
      <c r="F1037">
        <v>60.45</v>
      </c>
      <c r="G1037" s="2">
        <v>-4.8999999999999998E-3</v>
      </c>
      <c r="H1037">
        <v>-2675.3</v>
      </c>
      <c r="I1037" s="2">
        <v>-5.3E-3</v>
      </c>
      <c r="J1037">
        <v>8251</v>
      </c>
      <c r="K1037">
        <v>501248.25</v>
      </c>
      <c r="L1037">
        <v>829145.9</v>
      </c>
      <c r="M1037">
        <v>3</v>
      </c>
      <c r="N1037">
        <v>-891.77</v>
      </c>
      <c r="O1037" s="2">
        <v>-5.7999999999999996E-3</v>
      </c>
      <c r="P1037" s="2">
        <v>1.6000000000000001E-3</v>
      </c>
      <c r="Q1037" t="s">
        <v>18</v>
      </c>
      <c r="S1037" t="str">
        <f t="shared" si="84"/>
        <v>Loss</v>
      </c>
      <c r="T1037">
        <f t="shared" si="85"/>
        <v>2019</v>
      </c>
      <c r="U1037" t="str">
        <f t="shared" si="86"/>
        <v>Aug</v>
      </c>
      <c r="V1037" t="str">
        <f t="shared" si="87"/>
        <v>QTR3</v>
      </c>
      <c r="W1037" t="str">
        <f t="shared" si="88"/>
        <v>2019-QTR3</v>
      </c>
    </row>
    <row r="1038" spans="1:23" x14ac:dyDescent="0.35">
      <c r="A1038" t="s">
        <v>96</v>
      </c>
      <c r="B1038" t="s">
        <v>17</v>
      </c>
      <c r="C1038" s="5">
        <v>43696.40625</v>
      </c>
      <c r="D1038">
        <v>424.5</v>
      </c>
      <c r="E1038" s="1">
        <v>43696.604166666664</v>
      </c>
      <c r="F1038">
        <v>422.5</v>
      </c>
      <c r="G1038" s="2">
        <v>-4.7000000000000002E-3</v>
      </c>
      <c r="H1038">
        <v>-2566</v>
      </c>
      <c r="I1038" s="2">
        <v>-5.1000000000000004E-3</v>
      </c>
      <c r="J1038">
        <v>1183</v>
      </c>
      <c r="K1038">
        <v>502183.5</v>
      </c>
      <c r="L1038">
        <v>826579.9</v>
      </c>
      <c r="M1038">
        <v>20</v>
      </c>
      <c r="N1038">
        <v>-128.30000000000001</v>
      </c>
      <c r="O1038" s="2">
        <v>-5.4000000000000003E-3</v>
      </c>
      <c r="P1038" s="2">
        <v>7.4999999999999997E-3</v>
      </c>
      <c r="Q1038" t="s">
        <v>18</v>
      </c>
      <c r="S1038" t="str">
        <f t="shared" si="84"/>
        <v>Loss</v>
      </c>
      <c r="T1038">
        <f t="shared" si="85"/>
        <v>2019</v>
      </c>
      <c r="U1038" t="str">
        <f t="shared" si="86"/>
        <v>Aug</v>
      </c>
      <c r="V1038" t="str">
        <f t="shared" si="87"/>
        <v>QTR3</v>
      </c>
      <c r="W1038" t="str">
        <f t="shared" si="88"/>
        <v>2019-QTR3</v>
      </c>
    </row>
    <row r="1039" spans="1:23" x14ac:dyDescent="0.35">
      <c r="A1039" t="s">
        <v>151</v>
      </c>
      <c r="B1039" t="s">
        <v>17</v>
      </c>
      <c r="C1039" s="5">
        <v>43696.40625</v>
      </c>
      <c r="D1039">
        <v>680.8</v>
      </c>
      <c r="E1039" s="1">
        <v>43696.635416666664</v>
      </c>
      <c r="F1039">
        <v>684.6</v>
      </c>
      <c r="G1039" s="2">
        <v>5.5999999999999999E-3</v>
      </c>
      <c r="H1039">
        <v>2608.1999999999998</v>
      </c>
      <c r="I1039" s="2">
        <v>5.1999999999999998E-3</v>
      </c>
      <c r="J1039">
        <v>739</v>
      </c>
      <c r="K1039">
        <v>503111.19</v>
      </c>
      <c r="L1039">
        <v>829188.1</v>
      </c>
      <c r="M1039">
        <v>23</v>
      </c>
      <c r="N1039">
        <v>113.4</v>
      </c>
      <c r="O1039" s="2">
        <v>-6.8999999999999999E-3</v>
      </c>
      <c r="P1039" s="2">
        <v>1.15E-2</v>
      </c>
      <c r="Q1039" t="s">
        <v>18</v>
      </c>
      <c r="S1039" t="str">
        <f t="shared" si="84"/>
        <v>Profit</v>
      </c>
      <c r="T1039">
        <f t="shared" si="85"/>
        <v>2019</v>
      </c>
      <c r="U1039" t="str">
        <f t="shared" si="86"/>
        <v>Aug</v>
      </c>
      <c r="V1039" t="str">
        <f t="shared" si="87"/>
        <v>QTR3</v>
      </c>
      <c r="W1039" t="str">
        <f t="shared" si="88"/>
        <v>2019-QTR3</v>
      </c>
    </row>
    <row r="1040" spans="1:23" x14ac:dyDescent="0.35">
      <c r="A1040" t="s">
        <v>180</v>
      </c>
      <c r="B1040" t="s">
        <v>67</v>
      </c>
      <c r="C1040" s="5">
        <v>43696.59375</v>
      </c>
      <c r="D1040">
        <v>522.85</v>
      </c>
      <c r="E1040" s="1">
        <v>43696.635416666664</v>
      </c>
      <c r="F1040">
        <v>523</v>
      </c>
      <c r="G1040" s="2">
        <v>2.9999999999999997E-4</v>
      </c>
      <c r="H1040">
        <v>-343.25</v>
      </c>
      <c r="I1040" s="2">
        <v>-6.9999999999999999E-4</v>
      </c>
      <c r="J1040">
        <v>955</v>
      </c>
      <c r="K1040">
        <v>499321.72</v>
      </c>
      <c r="L1040">
        <v>828844.85</v>
      </c>
      <c r="M1040">
        <v>5</v>
      </c>
      <c r="N1040">
        <v>-68.650000000000006</v>
      </c>
      <c r="O1040" s="2">
        <v>-2.5999999999999999E-3</v>
      </c>
      <c r="P1040" s="2">
        <v>7.3000000000000001E-3</v>
      </c>
      <c r="Q1040" t="s">
        <v>18</v>
      </c>
      <c r="S1040" t="str">
        <f t="shared" si="84"/>
        <v>Loss</v>
      </c>
      <c r="T1040">
        <f t="shared" si="85"/>
        <v>2019</v>
      </c>
      <c r="U1040" t="str">
        <f t="shared" si="86"/>
        <v>Aug</v>
      </c>
      <c r="V1040" t="str">
        <f t="shared" si="87"/>
        <v>QTR3</v>
      </c>
      <c r="W1040" t="str">
        <f t="shared" si="88"/>
        <v>2019-QTR3</v>
      </c>
    </row>
    <row r="1041" spans="1:23" x14ac:dyDescent="0.35">
      <c r="A1041" t="s">
        <v>201</v>
      </c>
      <c r="B1041" t="s">
        <v>67</v>
      </c>
      <c r="C1041" s="5">
        <v>43697.416666666664</v>
      </c>
      <c r="D1041">
        <v>353.75</v>
      </c>
      <c r="E1041" s="1">
        <v>43697.427083333336</v>
      </c>
      <c r="F1041">
        <v>355.1</v>
      </c>
      <c r="G1041" s="2">
        <v>3.8E-3</v>
      </c>
      <c r="H1041">
        <v>-2103.5</v>
      </c>
      <c r="I1041" s="2">
        <v>-4.1999999999999997E-3</v>
      </c>
      <c r="J1041">
        <v>1410</v>
      </c>
      <c r="K1041">
        <v>498787.5</v>
      </c>
      <c r="L1041">
        <v>826741.35</v>
      </c>
      <c r="M1041">
        <v>2</v>
      </c>
      <c r="N1041">
        <v>-1051.75</v>
      </c>
      <c r="O1041" s="2">
        <v>-3.8E-3</v>
      </c>
      <c r="P1041" s="2">
        <v>5.9999999999999995E-4</v>
      </c>
      <c r="Q1041" t="s">
        <v>18</v>
      </c>
      <c r="S1041" t="str">
        <f t="shared" si="84"/>
        <v>Loss</v>
      </c>
      <c r="T1041">
        <f t="shared" si="85"/>
        <v>2019</v>
      </c>
      <c r="U1041" t="str">
        <f t="shared" si="86"/>
        <v>Aug</v>
      </c>
      <c r="V1041" t="str">
        <f t="shared" si="87"/>
        <v>QTR3</v>
      </c>
      <c r="W1041" t="str">
        <f t="shared" si="88"/>
        <v>2019-QTR3</v>
      </c>
    </row>
    <row r="1042" spans="1:23" x14ac:dyDescent="0.35">
      <c r="A1042" t="s">
        <v>85</v>
      </c>
      <c r="B1042" t="s">
        <v>67</v>
      </c>
      <c r="C1042" s="5">
        <v>43697.416666666664</v>
      </c>
      <c r="D1042">
        <v>651.70000000000005</v>
      </c>
      <c r="E1042" s="1">
        <v>43697.427083333336</v>
      </c>
      <c r="F1042">
        <v>656.55</v>
      </c>
      <c r="G1042" s="2">
        <v>7.4000000000000003E-3</v>
      </c>
      <c r="H1042">
        <v>-3900.55</v>
      </c>
      <c r="I1042" s="2">
        <v>-7.7999999999999996E-3</v>
      </c>
      <c r="J1042">
        <v>763</v>
      </c>
      <c r="K1042">
        <v>497247.09</v>
      </c>
      <c r="L1042">
        <v>822840.8</v>
      </c>
      <c r="M1042">
        <v>2</v>
      </c>
      <c r="N1042">
        <v>-1950.27</v>
      </c>
      <c r="O1042" s="2">
        <v>-7.4000000000000003E-3</v>
      </c>
      <c r="P1042" s="2">
        <v>2.9999999999999997E-4</v>
      </c>
      <c r="Q1042" t="s">
        <v>18</v>
      </c>
      <c r="S1042" t="str">
        <f t="shared" si="84"/>
        <v>Loss</v>
      </c>
      <c r="T1042">
        <f t="shared" si="85"/>
        <v>2019</v>
      </c>
      <c r="U1042" t="str">
        <f t="shared" si="86"/>
        <v>Aug</v>
      </c>
      <c r="V1042" t="str">
        <f t="shared" si="87"/>
        <v>QTR3</v>
      </c>
      <c r="W1042" t="str">
        <f t="shared" si="88"/>
        <v>2019-QTR3</v>
      </c>
    </row>
    <row r="1043" spans="1:23" x14ac:dyDescent="0.35">
      <c r="A1043" t="s">
        <v>131</v>
      </c>
      <c r="B1043" t="s">
        <v>67</v>
      </c>
      <c r="C1043" s="5">
        <v>43697.40625</v>
      </c>
      <c r="D1043">
        <v>223.95</v>
      </c>
      <c r="E1043" s="1">
        <v>43697.46875</v>
      </c>
      <c r="F1043">
        <v>224.9</v>
      </c>
      <c r="G1043" s="2">
        <v>4.1999999999999997E-3</v>
      </c>
      <c r="H1043">
        <v>-2316.6</v>
      </c>
      <c r="I1043" s="2">
        <v>-4.5999999999999999E-3</v>
      </c>
      <c r="J1043">
        <v>2228</v>
      </c>
      <c r="K1043">
        <v>498960.59</v>
      </c>
      <c r="L1043">
        <v>820524.2</v>
      </c>
      <c r="M1043">
        <v>7</v>
      </c>
      <c r="N1043">
        <v>-330.94</v>
      </c>
      <c r="O1043" s="2">
        <v>-5.1000000000000004E-3</v>
      </c>
      <c r="P1043" s="2">
        <v>8.3000000000000001E-3</v>
      </c>
      <c r="Q1043" t="s">
        <v>18</v>
      </c>
      <c r="S1043" t="str">
        <f t="shared" si="84"/>
        <v>Loss</v>
      </c>
      <c r="T1043">
        <f t="shared" si="85"/>
        <v>2019</v>
      </c>
      <c r="U1043" t="str">
        <f t="shared" si="86"/>
        <v>Aug</v>
      </c>
      <c r="V1043" t="str">
        <f t="shared" si="87"/>
        <v>QTR3</v>
      </c>
      <c r="W1043" t="str">
        <f t="shared" si="88"/>
        <v>2019-QTR3</v>
      </c>
    </row>
    <row r="1044" spans="1:23" x14ac:dyDescent="0.35">
      <c r="A1044" t="s">
        <v>66</v>
      </c>
      <c r="B1044" t="s">
        <v>17</v>
      </c>
      <c r="C1044" s="5">
        <v>43697.427083333336</v>
      </c>
      <c r="D1044">
        <v>681.25</v>
      </c>
      <c r="E1044" s="1">
        <v>43697.46875</v>
      </c>
      <c r="F1044">
        <v>677.6</v>
      </c>
      <c r="G1044" s="2">
        <v>-5.4000000000000003E-3</v>
      </c>
      <c r="H1044">
        <v>-2893.7</v>
      </c>
      <c r="I1044" s="2">
        <v>-5.7999999999999996E-3</v>
      </c>
      <c r="J1044">
        <v>738</v>
      </c>
      <c r="K1044">
        <v>502762.5</v>
      </c>
      <c r="L1044">
        <v>817630.5</v>
      </c>
      <c r="M1044">
        <v>5</v>
      </c>
      <c r="N1044">
        <v>-578.74</v>
      </c>
      <c r="O1044" s="2">
        <v>-5.8999999999999999E-3</v>
      </c>
      <c r="P1044" s="2">
        <v>3.8999999999999998E-3</v>
      </c>
      <c r="Q1044" t="s">
        <v>18</v>
      </c>
      <c r="S1044" t="str">
        <f t="shared" si="84"/>
        <v>Loss</v>
      </c>
      <c r="T1044">
        <f t="shared" si="85"/>
        <v>2019</v>
      </c>
      <c r="U1044" t="str">
        <f t="shared" si="86"/>
        <v>Aug</v>
      </c>
      <c r="V1044" t="str">
        <f t="shared" si="87"/>
        <v>QTR3</v>
      </c>
      <c r="W1044" t="str">
        <f t="shared" si="88"/>
        <v>2019-QTR3</v>
      </c>
    </row>
    <row r="1045" spans="1:23" x14ac:dyDescent="0.35">
      <c r="A1045" t="s">
        <v>112</v>
      </c>
      <c r="B1045" t="s">
        <v>67</v>
      </c>
      <c r="C1045" s="5">
        <v>43697.46875</v>
      </c>
      <c r="D1045">
        <v>23.25</v>
      </c>
      <c r="E1045" s="1">
        <v>43697.53125</v>
      </c>
      <c r="F1045">
        <v>23.4</v>
      </c>
      <c r="G1045" s="2">
        <v>6.4999999999999997E-3</v>
      </c>
      <c r="H1045">
        <v>-3411.95</v>
      </c>
      <c r="I1045" s="2">
        <v>-6.8999999999999999E-3</v>
      </c>
      <c r="J1045">
        <v>21413</v>
      </c>
      <c r="K1045">
        <v>497852.25</v>
      </c>
      <c r="L1045">
        <v>814218.55</v>
      </c>
      <c r="M1045">
        <v>7</v>
      </c>
      <c r="N1045">
        <v>-487.42</v>
      </c>
      <c r="O1045" s="2">
        <v>-6.4999999999999997E-3</v>
      </c>
      <c r="P1045" s="2">
        <v>1.5100000000000001E-2</v>
      </c>
      <c r="Q1045" t="s">
        <v>18</v>
      </c>
      <c r="S1045" t="str">
        <f t="shared" si="84"/>
        <v>Loss</v>
      </c>
      <c r="T1045">
        <f t="shared" si="85"/>
        <v>2019</v>
      </c>
      <c r="U1045" t="str">
        <f t="shared" si="86"/>
        <v>Aug</v>
      </c>
      <c r="V1045" t="str">
        <f t="shared" si="87"/>
        <v>QTR3</v>
      </c>
      <c r="W1045" t="str">
        <f t="shared" si="88"/>
        <v>2019-QTR3</v>
      </c>
    </row>
    <row r="1046" spans="1:23" x14ac:dyDescent="0.35">
      <c r="A1046" t="s">
        <v>80</v>
      </c>
      <c r="B1046" t="s">
        <v>67</v>
      </c>
      <c r="C1046" s="5">
        <v>43697.53125</v>
      </c>
      <c r="D1046">
        <v>148.30000000000001</v>
      </c>
      <c r="E1046" s="1">
        <v>43697.552083333336</v>
      </c>
      <c r="F1046">
        <v>148.65</v>
      </c>
      <c r="G1046" s="2">
        <v>2.3999999999999998E-3</v>
      </c>
      <c r="H1046">
        <v>-1379.5</v>
      </c>
      <c r="I1046" s="2">
        <v>-2.8E-3</v>
      </c>
      <c r="J1046">
        <v>3370</v>
      </c>
      <c r="K1046">
        <v>499771</v>
      </c>
      <c r="L1046">
        <v>812839.05</v>
      </c>
      <c r="M1046">
        <v>3</v>
      </c>
      <c r="N1046">
        <v>-459.83</v>
      </c>
      <c r="O1046" s="2">
        <v>-2.3999999999999998E-3</v>
      </c>
      <c r="P1046" s="2">
        <v>3.0000000000000001E-3</v>
      </c>
      <c r="Q1046" t="s">
        <v>18</v>
      </c>
      <c r="S1046" t="str">
        <f t="shared" si="84"/>
        <v>Loss</v>
      </c>
      <c r="T1046">
        <f t="shared" si="85"/>
        <v>2019</v>
      </c>
      <c r="U1046" t="str">
        <f t="shared" si="86"/>
        <v>Aug</v>
      </c>
      <c r="V1046" t="str">
        <f t="shared" si="87"/>
        <v>QTR3</v>
      </c>
      <c r="W1046" t="str">
        <f t="shared" si="88"/>
        <v>2019-QTR3</v>
      </c>
    </row>
    <row r="1047" spans="1:23" x14ac:dyDescent="0.35">
      <c r="A1047" t="s">
        <v>90</v>
      </c>
      <c r="B1047" t="s">
        <v>67</v>
      </c>
      <c r="C1047" s="5">
        <v>43697.427083333336</v>
      </c>
      <c r="D1047">
        <v>98.9</v>
      </c>
      <c r="E1047" s="1">
        <v>43697.635416666664</v>
      </c>
      <c r="F1047">
        <v>97.8</v>
      </c>
      <c r="G1047" s="2">
        <v>-1.11E-2</v>
      </c>
      <c r="H1047">
        <v>5314.3</v>
      </c>
      <c r="I1047" s="2">
        <v>1.0699999999999999E-2</v>
      </c>
      <c r="J1047">
        <v>5013</v>
      </c>
      <c r="K1047">
        <v>495785.72</v>
      </c>
      <c r="L1047">
        <v>818153.35</v>
      </c>
      <c r="M1047">
        <v>21</v>
      </c>
      <c r="N1047">
        <v>253.06</v>
      </c>
      <c r="O1047" s="2">
        <v>-9.5999999999999992E-3</v>
      </c>
      <c r="P1047" s="2">
        <v>2.2200000000000001E-2</v>
      </c>
      <c r="Q1047" t="s">
        <v>18</v>
      </c>
      <c r="S1047" t="str">
        <f t="shared" si="84"/>
        <v>Profit</v>
      </c>
      <c r="T1047">
        <f t="shared" si="85"/>
        <v>2019</v>
      </c>
      <c r="U1047" t="str">
        <f t="shared" si="86"/>
        <v>Aug</v>
      </c>
      <c r="V1047" t="str">
        <f t="shared" si="87"/>
        <v>QTR3</v>
      </c>
      <c r="W1047" t="str">
        <f t="shared" si="88"/>
        <v>2019-QTR3</v>
      </c>
    </row>
    <row r="1048" spans="1:23" x14ac:dyDescent="0.35">
      <c r="A1048" t="s">
        <v>168</v>
      </c>
      <c r="B1048" t="s">
        <v>67</v>
      </c>
      <c r="C1048" s="5">
        <v>43697.4375</v>
      </c>
      <c r="D1048">
        <v>62.4</v>
      </c>
      <c r="E1048" s="1">
        <v>43697.635416666664</v>
      </c>
      <c r="F1048">
        <v>61.7</v>
      </c>
      <c r="G1048" s="2">
        <v>-1.12E-2</v>
      </c>
      <c r="H1048">
        <v>5381.8</v>
      </c>
      <c r="I1048" s="2">
        <v>1.0800000000000001E-2</v>
      </c>
      <c r="J1048">
        <v>7974</v>
      </c>
      <c r="K1048">
        <v>497577.63</v>
      </c>
      <c r="L1048">
        <v>823535.15</v>
      </c>
      <c r="M1048">
        <v>20</v>
      </c>
      <c r="N1048">
        <v>269.08999999999997</v>
      </c>
      <c r="O1048" s="2">
        <v>-4.7999999999999996E-3</v>
      </c>
      <c r="P1048" s="2">
        <v>1.7600000000000001E-2</v>
      </c>
      <c r="Q1048" t="s">
        <v>18</v>
      </c>
      <c r="S1048" t="str">
        <f t="shared" si="84"/>
        <v>Profit</v>
      </c>
      <c r="T1048">
        <f t="shared" si="85"/>
        <v>2019</v>
      </c>
      <c r="U1048" t="str">
        <f t="shared" si="86"/>
        <v>Aug</v>
      </c>
      <c r="V1048" t="str">
        <f t="shared" si="87"/>
        <v>QTR3</v>
      </c>
      <c r="W1048" t="str">
        <f t="shared" si="88"/>
        <v>2019-QTR3</v>
      </c>
    </row>
    <row r="1049" spans="1:23" x14ac:dyDescent="0.35">
      <c r="A1049" t="s">
        <v>132</v>
      </c>
      <c r="B1049" t="s">
        <v>67</v>
      </c>
      <c r="C1049" s="5">
        <v>43697.46875</v>
      </c>
      <c r="D1049">
        <v>65.55</v>
      </c>
      <c r="E1049" s="1">
        <v>43697.635416666664</v>
      </c>
      <c r="F1049">
        <v>65.849999999999994</v>
      </c>
      <c r="G1049" s="2">
        <v>4.5999999999999999E-3</v>
      </c>
      <c r="H1049">
        <v>-2484.8000000000002</v>
      </c>
      <c r="I1049" s="2">
        <v>-5.0000000000000001E-3</v>
      </c>
      <c r="J1049">
        <v>7616</v>
      </c>
      <c r="K1049">
        <v>499228.81</v>
      </c>
      <c r="L1049">
        <v>821050.35</v>
      </c>
      <c r="M1049">
        <v>17</v>
      </c>
      <c r="N1049">
        <v>-146.16</v>
      </c>
      <c r="O1049" s="2">
        <v>-4.5999999999999999E-3</v>
      </c>
      <c r="P1049" s="2">
        <v>1.6E-2</v>
      </c>
      <c r="Q1049" t="s">
        <v>18</v>
      </c>
      <c r="S1049" t="str">
        <f t="shared" si="84"/>
        <v>Loss</v>
      </c>
      <c r="T1049">
        <f t="shared" si="85"/>
        <v>2019</v>
      </c>
      <c r="U1049" t="str">
        <f t="shared" si="86"/>
        <v>Aug</v>
      </c>
      <c r="V1049" t="str">
        <f t="shared" si="87"/>
        <v>QTR3</v>
      </c>
      <c r="W1049" t="str">
        <f t="shared" si="88"/>
        <v>2019-QTR3</v>
      </c>
    </row>
    <row r="1050" spans="1:23" x14ac:dyDescent="0.35">
      <c r="A1050" t="s">
        <v>73</v>
      </c>
      <c r="B1050" t="s">
        <v>17</v>
      </c>
      <c r="C1050" s="5">
        <v>43697.552083333336</v>
      </c>
      <c r="D1050">
        <v>562.70000000000005</v>
      </c>
      <c r="E1050" s="1">
        <v>43697.635416666664</v>
      </c>
      <c r="F1050">
        <v>562.20000000000005</v>
      </c>
      <c r="G1050" s="2">
        <v>-8.9999999999999998E-4</v>
      </c>
      <c r="H1050">
        <v>-644.5</v>
      </c>
      <c r="I1050" s="2">
        <v>-1.2999999999999999E-3</v>
      </c>
      <c r="J1050">
        <v>889</v>
      </c>
      <c r="K1050">
        <v>500240.31</v>
      </c>
      <c r="L1050">
        <v>820405.85</v>
      </c>
      <c r="M1050">
        <v>9</v>
      </c>
      <c r="N1050">
        <v>-71.61</v>
      </c>
      <c r="O1050" s="2">
        <v>-2E-3</v>
      </c>
      <c r="P1050" s="2">
        <v>5.8999999999999999E-3</v>
      </c>
      <c r="Q1050" t="s">
        <v>18</v>
      </c>
      <c r="S1050" t="str">
        <f t="shared" si="84"/>
        <v>Loss</v>
      </c>
      <c r="T1050">
        <f t="shared" si="85"/>
        <v>2019</v>
      </c>
      <c r="U1050" t="str">
        <f t="shared" si="86"/>
        <v>Aug</v>
      </c>
      <c r="V1050" t="str">
        <f t="shared" si="87"/>
        <v>QTR3</v>
      </c>
      <c r="W1050" t="str">
        <f t="shared" si="88"/>
        <v>2019-QTR3</v>
      </c>
    </row>
    <row r="1051" spans="1:23" x14ac:dyDescent="0.35">
      <c r="A1051" t="s">
        <v>117</v>
      </c>
      <c r="B1051" t="s">
        <v>67</v>
      </c>
      <c r="C1051" s="5">
        <v>43698.416666666664</v>
      </c>
      <c r="D1051">
        <v>202.9</v>
      </c>
      <c r="E1051" s="1">
        <v>43698.479166666664</v>
      </c>
      <c r="F1051">
        <v>202.5</v>
      </c>
      <c r="G1051" s="2">
        <v>-2E-3</v>
      </c>
      <c r="H1051">
        <v>782.8</v>
      </c>
      <c r="I1051" s="2">
        <v>1.6000000000000001E-3</v>
      </c>
      <c r="J1051">
        <v>2457</v>
      </c>
      <c r="K1051">
        <v>498525.28</v>
      </c>
      <c r="L1051">
        <v>821188.65</v>
      </c>
      <c r="M1051">
        <v>7</v>
      </c>
      <c r="N1051">
        <v>111.83</v>
      </c>
      <c r="O1051" s="2">
        <v>-4.1999999999999997E-3</v>
      </c>
      <c r="P1051" s="2">
        <v>3.8999999999999998E-3</v>
      </c>
      <c r="Q1051" t="s">
        <v>18</v>
      </c>
      <c r="S1051" t="str">
        <f t="shared" si="84"/>
        <v>Profit</v>
      </c>
      <c r="T1051">
        <f t="shared" si="85"/>
        <v>2019</v>
      </c>
      <c r="U1051" t="str">
        <f t="shared" si="86"/>
        <v>Aug</v>
      </c>
      <c r="V1051" t="str">
        <f t="shared" si="87"/>
        <v>QTR3</v>
      </c>
      <c r="W1051" t="str">
        <f t="shared" si="88"/>
        <v>2019-QTR3</v>
      </c>
    </row>
    <row r="1052" spans="1:23" x14ac:dyDescent="0.35">
      <c r="A1052" t="s">
        <v>107</v>
      </c>
      <c r="B1052" t="s">
        <v>67</v>
      </c>
      <c r="C1052" s="5">
        <v>43698.427083333336</v>
      </c>
      <c r="D1052">
        <v>484.3</v>
      </c>
      <c r="E1052" s="1">
        <v>43698.479166666664</v>
      </c>
      <c r="F1052">
        <v>486.5</v>
      </c>
      <c r="G1052" s="2">
        <v>4.4999999999999997E-3</v>
      </c>
      <c r="H1052">
        <v>-2468.1999999999998</v>
      </c>
      <c r="I1052" s="2">
        <v>-4.8999999999999998E-3</v>
      </c>
      <c r="J1052">
        <v>1031</v>
      </c>
      <c r="K1052">
        <v>499313.28</v>
      </c>
      <c r="L1052">
        <v>818720.45</v>
      </c>
      <c r="M1052">
        <v>6</v>
      </c>
      <c r="N1052">
        <v>-411.37</v>
      </c>
      <c r="O1052" s="2">
        <v>-4.4999999999999997E-3</v>
      </c>
      <c r="P1052" s="2">
        <v>1.5E-3</v>
      </c>
      <c r="Q1052" t="s">
        <v>18</v>
      </c>
      <c r="S1052" t="str">
        <f t="shared" si="84"/>
        <v>Loss</v>
      </c>
      <c r="T1052">
        <f t="shared" si="85"/>
        <v>2019</v>
      </c>
      <c r="U1052" t="str">
        <f t="shared" si="86"/>
        <v>Aug</v>
      </c>
      <c r="V1052" t="str">
        <f t="shared" si="87"/>
        <v>QTR3</v>
      </c>
      <c r="W1052" t="str">
        <f t="shared" si="88"/>
        <v>2019-QTR3</v>
      </c>
    </row>
    <row r="1053" spans="1:23" x14ac:dyDescent="0.35">
      <c r="A1053" t="s">
        <v>119</v>
      </c>
      <c r="B1053" t="s">
        <v>67</v>
      </c>
      <c r="C1053" s="5">
        <v>43698.479166666664</v>
      </c>
      <c r="D1053">
        <v>143</v>
      </c>
      <c r="E1053" s="1">
        <v>43698.614583333336</v>
      </c>
      <c r="F1053">
        <v>141.9</v>
      </c>
      <c r="G1053" s="2">
        <v>-7.7000000000000002E-3</v>
      </c>
      <c r="H1053">
        <v>3636.8</v>
      </c>
      <c r="I1053" s="2">
        <v>7.3000000000000001E-3</v>
      </c>
      <c r="J1053">
        <v>3488</v>
      </c>
      <c r="K1053">
        <v>498784</v>
      </c>
      <c r="L1053">
        <v>822357.25</v>
      </c>
      <c r="M1053">
        <v>14</v>
      </c>
      <c r="N1053">
        <v>259.77</v>
      </c>
      <c r="O1053" s="2">
        <v>-2.8E-3</v>
      </c>
      <c r="P1053" s="2">
        <v>1.61E-2</v>
      </c>
      <c r="Q1053" t="s">
        <v>18</v>
      </c>
      <c r="S1053" t="str">
        <f t="shared" si="84"/>
        <v>Profit</v>
      </c>
      <c r="T1053">
        <f t="shared" si="85"/>
        <v>2019</v>
      </c>
      <c r="U1053" t="str">
        <f t="shared" si="86"/>
        <v>Aug</v>
      </c>
      <c r="V1053" t="str">
        <f t="shared" si="87"/>
        <v>QTR3</v>
      </c>
      <c r="W1053" t="str">
        <f t="shared" si="88"/>
        <v>2019-QTR3</v>
      </c>
    </row>
    <row r="1054" spans="1:23" x14ac:dyDescent="0.35">
      <c r="A1054" t="s">
        <v>78</v>
      </c>
      <c r="B1054" t="s">
        <v>67</v>
      </c>
      <c r="C1054" s="5">
        <v>43698.427083333336</v>
      </c>
      <c r="D1054">
        <v>43.6</v>
      </c>
      <c r="E1054" s="1">
        <v>43698.635416666664</v>
      </c>
      <c r="F1054">
        <v>43.3</v>
      </c>
      <c r="G1054" s="2">
        <v>-6.8999999999999999E-3</v>
      </c>
      <c r="H1054">
        <v>3228.7</v>
      </c>
      <c r="I1054" s="2">
        <v>6.4999999999999997E-3</v>
      </c>
      <c r="J1054">
        <v>11429</v>
      </c>
      <c r="K1054">
        <v>498304.38</v>
      </c>
      <c r="L1054">
        <v>825585.95</v>
      </c>
      <c r="M1054">
        <v>21</v>
      </c>
      <c r="N1054">
        <v>153.75</v>
      </c>
      <c r="O1054" s="2">
        <v>-4.5999999999999999E-3</v>
      </c>
      <c r="P1054" s="2">
        <v>1.49E-2</v>
      </c>
      <c r="Q1054" t="s">
        <v>18</v>
      </c>
      <c r="S1054" t="str">
        <f t="shared" si="84"/>
        <v>Profit</v>
      </c>
      <c r="T1054">
        <f t="shared" si="85"/>
        <v>2019</v>
      </c>
      <c r="U1054" t="str">
        <f t="shared" si="86"/>
        <v>Aug</v>
      </c>
      <c r="V1054" t="str">
        <f t="shared" si="87"/>
        <v>QTR3</v>
      </c>
      <c r="W1054" t="str">
        <f t="shared" si="88"/>
        <v>2019-QTR3</v>
      </c>
    </row>
    <row r="1055" spans="1:23" x14ac:dyDescent="0.35">
      <c r="A1055" t="s">
        <v>83</v>
      </c>
      <c r="B1055" t="s">
        <v>67</v>
      </c>
      <c r="C1055" s="5">
        <v>43698.427083333336</v>
      </c>
      <c r="D1055">
        <v>104.2</v>
      </c>
      <c r="E1055" s="1">
        <v>43698.635416666664</v>
      </c>
      <c r="F1055">
        <v>101.75</v>
      </c>
      <c r="G1055" s="2">
        <v>-2.35E-2</v>
      </c>
      <c r="H1055">
        <v>11466.9</v>
      </c>
      <c r="I1055" s="2">
        <v>2.3099999999999999E-2</v>
      </c>
      <c r="J1055">
        <v>4762</v>
      </c>
      <c r="K1055">
        <v>496200.38</v>
      </c>
      <c r="L1055">
        <v>837052.85</v>
      </c>
      <c r="M1055">
        <v>21</v>
      </c>
      <c r="N1055">
        <v>546.04</v>
      </c>
      <c r="O1055" s="2">
        <v>-7.7000000000000002E-3</v>
      </c>
      <c r="P1055" s="2">
        <v>4.0300000000000002E-2</v>
      </c>
      <c r="Q1055" t="s">
        <v>18</v>
      </c>
      <c r="S1055" t="str">
        <f t="shared" si="84"/>
        <v>Profit</v>
      </c>
      <c r="T1055">
        <f t="shared" si="85"/>
        <v>2019</v>
      </c>
      <c r="U1055" t="str">
        <f t="shared" si="86"/>
        <v>Aug</v>
      </c>
      <c r="V1055" t="str">
        <f t="shared" si="87"/>
        <v>QTR3</v>
      </c>
      <c r="W1055" t="str">
        <f t="shared" si="88"/>
        <v>2019-QTR3</v>
      </c>
    </row>
    <row r="1056" spans="1:23" x14ac:dyDescent="0.35">
      <c r="A1056" t="s">
        <v>144</v>
      </c>
      <c r="B1056" t="s">
        <v>67</v>
      </c>
      <c r="C1056" s="5">
        <v>43698.489583333336</v>
      </c>
      <c r="D1056">
        <v>126.25</v>
      </c>
      <c r="E1056" s="1">
        <v>43698.635416666664</v>
      </c>
      <c r="F1056">
        <v>122.85</v>
      </c>
      <c r="G1056" s="2">
        <v>-2.69E-2</v>
      </c>
      <c r="H1056">
        <v>13253.8</v>
      </c>
      <c r="I1056" s="2">
        <v>2.6499999999999999E-2</v>
      </c>
      <c r="J1056">
        <v>3957</v>
      </c>
      <c r="K1056">
        <v>499571.25</v>
      </c>
      <c r="L1056">
        <v>850306.65</v>
      </c>
      <c r="M1056">
        <v>15</v>
      </c>
      <c r="N1056">
        <v>883.59</v>
      </c>
      <c r="O1056" s="2">
        <v>-1.1999999999999999E-3</v>
      </c>
      <c r="P1056" s="2">
        <v>3.0099999999999998E-2</v>
      </c>
      <c r="Q1056" t="s">
        <v>18</v>
      </c>
      <c r="S1056" t="str">
        <f t="shared" si="84"/>
        <v>Profit</v>
      </c>
      <c r="T1056">
        <f t="shared" si="85"/>
        <v>2019</v>
      </c>
      <c r="U1056" t="str">
        <f t="shared" si="86"/>
        <v>Aug</v>
      </c>
      <c r="V1056" t="str">
        <f t="shared" si="87"/>
        <v>QTR3</v>
      </c>
      <c r="W1056" t="str">
        <f t="shared" si="88"/>
        <v>2019-QTR3</v>
      </c>
    </row>
    <row r="1057" spans="1:23" x14ac:dyDescent="0.35">
      <c r="A1057" t="s">
        <v>197</v>
      </c>
      <c r="B1057" t="s">
        <v>67</v>
      </c>
      <c r="C1057" s="5">
        <v>43698.614583333336</v>
      </c>
      <c r="D1057">
        <v>567.1</v>
      </c>
      <c r="E1057" s="1">
        <v>43698.635416666664</v>
      </c>
      <c r="F1057">
        <v>569.45000000000005</v>
      </c>
      <c r="G1057" s="2">
        <v>4.1000000000000003E-3</v>
      </c>
      <c r="H1057">
        <v>-2268</v>
      </c>
      <c r="I1057" s="2">
        <v>-4.4999999999999997E-3</v>
      </c>
      <c r="J1057">
        <v>880</v>
      </c>
      <c r="K1057">
        <v>499047.97</v>
      </c>
      <c r="L1057">
        <v>848038.65</v>
      </c>
      <c r="M1057">
        <v>3</v>
      </c>
      <c r="N1057">
        <v>-756</v>
      </c>
      <c r="O1057" s="2">
        <v>-6.3E-3</v>
      </c>
      <c r="P1057" s="2">
        <v>1.9E-3</v>
      </c>
      <c r="Q1057" t="s">
        <v>18</v>
      </c>
      <c r="S1057" t="str">
        <f t="shared" si="84"/>
        <v>Loss</v>
      </c>
      <c r="T1057">
        <f t="shared" si="85"/>
        <v>2019</v>
      </c>
      <c r="U1057" t="str">
        <f t="shared" si="86"/>
        <v>Aug</v>
      </c>
      <c r="V1057" t="str">
        <f t="shared" si="87"/>
        <v>QTR3</v>
      </c>
      <c r="W1057" t="str">
        <f t="shared" si="88"/>
        <v>2019-QTR3</v>
      </c>
    </row>
    <row r="1058" spans="1:23" x14ac:dyDescent="0.35">
      <c r="A1058" t="s">
        <v>193</v>
      </c>
      <c r="B1058" t="s">
        <v>67</v>
      </c>
      <c r="C1058" s="5">
        <v>43699.40625</v>
      </c>
      <c r="D1058">
        <v>338.55</v>
      </c>
      <c r="E1058" s="1">
        <v>43699.427083333336</v>
      </c>
      <c r="F1058">
        <v>341.5</v>
      </c>
      <c r="G1058" s="2">
        <v>8.6999999999999994E-3</v>
      </c>
      <c r="H1058">
        <v>-4548.3</v>
      </c>
      <c r="I1058" s="2">
        <v>-9.1000000000000004E-3</v>
      </c>
      <c r="J1058">
        <v>1474</v>
      </c>
      <c r="K1058">
        <v>499022.69</v>
      </c>
      <c r="L1058">
        <v>843490.35</v>
      </c>
      <c r="M1058">
        <v>3</v>
      </c>
      <c r="N1058">
        <v>-1516.1</v>
      </c>
      <c r="O1058" s="2">
        <v>-8.6999999999999994E-3</v>
      </c>
      <c r="P1058" s="2">
        <v>2.8E-3</v>
      </c>
      <c r="Q1058" t="s">
        <v>18</v>
      </c>
      <c r="S1058" t="str">
        <f t="shared" si="84"/>
        <v>Loss</v>
      </c>
      <c r="T1058">
        <f t="shared" si="85"/>
        <v>2019</v>
      </c>
      <c r="U1058" t="str">
        <f t="shared" si="86"/>
        <v>Aug</v>
      </c>
      <c r="V1058" t="str">
        <f t="shared" si="87"/>
        <v>QTR3</v>
      </c>
      <c r="W1058" t="str">
        <f t="shared" si="88"/>
        <v>2019-QTR3</v>
      </c>
    </row>
    <row r="1059" spans="1:23" x14ac:dyDescent="0.35">
      <c r="A1059" t="s">
        <v>116</v>
      </c>
      <c r="B1059" t="s">
        <v>67</v>
      </c>
      <c r="C1059" s="5">
        <v>43699.427083333336</v>
      </c>
      <c r="D1059">
        <v>63.8</v>
      </c>
      <c r="E1059" s="1">
        <v>43699.447916666664</v>
      </c>
      <c r="F1059">
        <v>64.3</v>
      </c>
      <c r="G1059" s="2">
        <v>7.7999999999999996E-3</v>
      </c>
      <c r="H1059">
        <v>-4118.5</v>
      </c>
      <c r="I1059" s="2">
        <v>-8.2000000000000007E-3</v>
      </c>
      <c r="J1059">
        <v>7837</v>
      </c>
      <c r="K1059">
        <v>500000.59</v>
      </c>
      <c r="L1059">
        <v>839371.85</v>
      </c>
      <c r="M1059">
        <v>3</v>
      </c>
      <c r="N1059">
        <v>-1372.83</v>
      </c>
      <c r="O1059" s="2">
        <v>-7.7999999999999996E-3</v>
      </c>
      <c r="P1059" s="2">
        <v>3.8999999999999998E-3</v>
      </c>
      <c r="Q1059" t="s">
        <v>18</v>
      </c>
      <c r="S1059" t="str">
        <f t="shared" si="84"/>
        <v>Loss</v>
      </c>
      <c r="T1059">
        <f t="shared" si="85"/>
        <v>2019</v>
      </c>
      <c r="U1059" t="str">
        <f t="shared" si="86"/>
        <v>Aug</v>
      </c>
      <c r="V1059" t="str">
        <f t="shared" si="87"/>
        <v>QTR3</v>
      </c>
      <c r="W1059" t="str">
        <f t="shared" si="88"/>
        <v>2019-QTR3</v>
      </c>
    </row>
    <row r="1060" spans="1:23" x14ac:dyDescent="0.35">
      <c r="A1060" t="s">
        <v>187</v>
      </c>
      <c r="B1060" t="s">
        <v>67</v>
      </c>
      <c r="C1060" s="5">
        <v>43699.40625</v>
      </c>
      <c r="D1060">
        <v>204.4</v>
      </c>
      <c r="E1060" s="1">
        <v>43699.458333333336</v>
      </c>
      <c r="F1060">
        <v>202.25</v>
      </c>
      <c r="G1060" s="2">
        <v>-1.0500000000000001E-2</v>
      </c>
      <c r="H1060">
        <v>5056.75</v>
      </c>
      <c r="I1060" s="2">
        <v>1.01E-2</v>
      </c>
      <c r="J1060">
        <v>2445</v>
      </c>
      <c r="K1060">
        <v>499758</v>
      </c>
      <c r="L1060">
        <v>844428.6</v>
      </c>
      <c r="M1060">
        <v>6</v>
      </c>
      <c r="N1060">
        <v>842.79</v>
      </c>
      <c r="O1060" s="2">
        <v>-5.0000000000000001E-4</v>
      </c>
      <c r="P1060" s="2">
        <v>1.2699999999999999E-2</v>
      </c>
      <c r="Q1060" t="s">
        <v>18</v>
      </c>
      <c r="S1060" t="str">
        <f t="shared" si="84"/>
        <v>Profit</v>
      </c>
      <c r="T1060">
        <f t="shared" si="85"/>
        <v>2019</v>
      </c>
      <c r="U1060" t="str">
        <f t="shared" si="86"/>
        <v>Aug</v>
      </c>
      <c r="V1060" t="str">
        <f t="shared" si="87"/>
        <v>QTR3</v>
      </c>
      <c r="W1060" t="str">
        <f t="shared" si="88"/>
        <v>2019-QTR3</v>
      </c>
    </row>
    <row r="1061" spans="1:23" x14ac:dyDescent="0.35">
      <c r="A1061" t="s">
        <v>92</v>
      </c>
      <c r="B1061" t="s">
        <v>67</v>
      </c>
      <c r="C1061" s="5">
        <v>43699.458333333336</v>
      </c>
      <c r="D1061">
        <v>118.8</v>
      </c>
      <c r="E1061" s="1">
        <v>43699.46875</v>
      </c>
      <c r="F1061">
        <v>119.35</v>
      </c>
      <c r="G1061" s="2">
        <v>4.5999999999999999E-3</v>
      </c>
      <c r="H1061">
        <v>-2513.85</v>
      </c>
      <c r="I1061" s="2">
        <v>-5.0000000000000001E-3</v>
      </c>
      <c r="J1061">
        <v>4207</v>
      </c>
      <c r="K1061">
        <v>499791.63</v>
      </c>
      <c r="L1061">
        <v>841914.75</v>
      </c>
      <c r="M1061">
        <v>2</v>
      </c>
      <c r="N1061">
        <v>-1256.92</v>
      </c>
      <c r="O1061" s="2">
        <v>-4.5999999999999999E-3</v>
      </c>
      <c r="P1061" s="2">
        <v>6.3E-3</v>
      </c>
      <c r="Q1061" t="s">
        <v>18</v>
      </c>
      <c r="S1061" t="str">
        <f t="shared" si="84"/>
        <v>Loss</v>
      </c>
      <c r="T1061">
        <f t="shared" si="85"/>
        <v>2019</v>
      </c>
      <c r="U1061" t="str">
        <f t="shared" si="86"/>
        <v>Aug</v>
      </c>
      <c r="V1061" t="str">
        <f t="shared" si="87"/>
        <v>QTR3</v>
      </c>
      <c r="W1061" t="str">
        <f t="shared" si="88"/>
        <v>2019-QTR3</v>
      </c>
    </row>
    <row r="1062" spans="1:23" x14ac:dyDescent="0.35">
      <c r="A1062" t="s">
        <v>122</v>
      </c>
      <c r="B1062" t="s">
        <v>67</v>
      </c>
      <c r="C1062" s="5">
        <v>43699.458333333336</v>
      </c>
      <c r="D1062">
        <v>52.2</v>
      </c>
      <c r="E1062" s="1">
        <v>43699.489583333336</v>
      </c>
      <c r="F1062">
        <v>52.75</v>
      </c>
      <c r="G1062" s="2">
        <v>1.0500000000000001E-2</v>
      </c>
      <c r="H1062">
        <v>-5403.55</v>
      </c>
      <c r="I1062" s="2">
        <v>-1.09E-2</v>
      </c>
      <c r="J1062">
        <v>9461</v>
      </c>
      <c r="K1062">
        <v>493864.22</v>
      </c>
      <c r="L1062">
        <v>836511.2</v>
      </c>
      <c r="M1062">
        <v>4</v>
      </c>
      <c r="N1062">
        <v>-1350.89</v>
      </c>
      <c r="O1062" s="2">
        <v>-1.2500000000000001E-2</v>
      </c>
      <c r="P1062" s="2">
        <v>1.6299999999999999E-2</v>
      </c>
      <c r="Q1062" t="s">
        <v>18</v>
      </c>
      <c r="S1062" t="str">
        <f t="shared" si="84"/>
        <v>Loss</v>
      </c>
      <c r="T1062">
        <f t="shared" si="85"/>
        <v>2019</v>
      </c>
      <c r="U1062" t="str">
        <f t="shared" si="86"/>
        <v>Aug</v>
      </c>
      <c r="V1062" t="str">
        <f t="shared" si="87"/>
        <v>QTR3</v>
      </c>
      <c r="W1062" t="str">
        <f t="shared" si="88"/>
        <v>2019-QTR3</v>
      </c>
    </row>
    <row r="1063" spans="1:23" x14ac:dyDescent="0.35">
      <c r="A1063" t="s">
        <v>199</v>
      </c>
      <c r="B1063" t="s">
        <v>67</v>
      </c>
      <c r="C1063" s="5">
        <v>43699.40625</v>
      </c>
      <c r="D1063">
        <v>237.75</v>
      </c>
      <c r="E1063" s="1">
        <v>43699.5</v>
      </c>
      <c r="F1063">
        <v>239</v>
      </c>
      <c r="G1063" s="2">
        <v>5.3E-3</v>
      </c>
      <c r="H1063">
        <v>-2823.75</v>
      </c>
      <c r="I1063" s="2">
        <v>-5.7000000000000002E-3</v>
      </c>
      <c r="J1063">
        <v>2099</v>
      </c>
      <c r="K1063">
        <v>499037.25</v>
      </c>
      <c r="L1063">
        <v>833687.45</v>
      </c>
      <c r="M1063">
        <v>10</v>
      </c>
      <c r="N1063">
        <v>-282.38</v>
      </c>
      <c r="O1063" s="2">
        <v>-5.3E-3</v>
      </c>
      <c r="P1063" s="2">
        <v>7.1999999999999998E-3</v>
      </c>
      <c r="Q1063" t="s">
        <v>18</v>
      </c>
      <c r="S1063" t="str">
        <f t="shared" si="84"/>
        <v>Loss</v>
      </c>
      <c r="T1063">
        <f t="shared" si="85"/>
        <v>2019</v>
      </c>
      <c r="U1063" t="str">
        <f t="shared" si="86"/>
        <v>Aug</v>
      </c>
      <c r="V1063" t="str">
        <f t="shared" si="87"/>
        <v>QTR3</v>
      </c>
      <c r="W1063" t="str">
        <f t="shared" si="88"/>
        <v>2019-QTR3</v>
      </c>
    </row>
    <row r="1064" spans="1:23" x14ac:dyDescent="0.35">
      <c r="A1064" t="s">
        <v>182</v>
      </c>
      <c r="B1064" t="s">
        <v>67</v>
      </c>
      <c r="C1064" s="5">
        <v>43699.479166666664</v>
      </c>
      <c r="D1064">
        <v>795.4</v>
      </c>
      <c r="E1064" s="1">
        <v>43699.510416666664</v>
      </c>
      <c r="F1064">
        <v>797.3</v>
      </c>
      <c r="G1064" s="2">
        <v>2.3999999999999998E-3</v>
      </c>
      <c r="H1064">
        <v>-1393.2</v>
      </c>
      <c r="I1064" s="2">
        <v>-2.8E-3</v>
      </c>
      <c r="J1064">
        <v>628</v>
      </c>
      <c r="K1064">
        <v>499511.22</v>
      </c>
      <c r="L1064">
        <v>832294.25</v>
      </c>
      <c r="M1064">
        <v>4</v>
      </c>
      <c r="N1064">
        <v>-348.3</v>
      </c>
      <c r="O1064" s="2">
        <v>-2.3999999999999998E-3</v>
      </c>
      <c r="P1064" s="2">
        <v>2.5999999999999999E-3</v>
      </c>
      <c r="Q1064" t="s">
        <v>18</v>
      </c>
      <c r="S1064" t="str">
        <f t="shared" si="84"/>
        <v>Loss</v>
      </c>
      <c r="T1064">
        <f t="shared" si="85"/>
        <v>2019</v>
      </c>
      <c r="U1064" t="str">
        <f t="shared" si="86"/>
        <v>Aug</v>
      </c>
      <c r="V1064" t="str">
        <f t="shared" si="87"/>
        <v>QTR3</v>
      </c>
      <c r="W1064" t="str">
        <f t="shared" si="88"/>
        <v>2019-QTR3</v>
      </c>
    </row>
    <row r="1065" spans="1:23" x14ac:dyDescent="0.35">
      <c r="A1065" t="s">
        <v>152</v>
      </c>
      <c r="B1065" t="s">
        <v>67</v>
      </c>
      <c r="C1065" s="5">
        <v>43699.520833333336</v>
      </c>
      <c r="D1065">
        <v>608.15</v>
      </c>
      <c r="E1065" s="1">
        <v>43699.53125</v>
      </c>
      <c r="F1065">
        <v>609.65</v>
      </c>
      <c r="G1065" s="2">
        <v>2.5000000000000001E-3</v>
      </c>
      <c r="H1065">
        <v>-1436</v>
      </c>
      <c r="I1065" s="2">
        <v>-2.8999999999999998E-3</v>
      </c>
      <c r="J1065">
        <v>824</v>
      </c>
      <c r="K1065">
        <v>501115.63</v>
      </c>
      <c r="L1065">
        <v>830858.25</v>
      </c>
      <c r="M1065">
        <v>2</v>
      </c>
      <c r="N1065">
        <v>-718</v>
      </c>
      <c r="O1065" s="2">
        <v>-2.5000000000000001E-3</v>
      </c>
      <c r="P1065" s="2">
        <v>2.5000000000000001E-3</v>
      </c>
      <c r="Q1065" t="s">
        <v>18</v>
      </c>
      <c r="S1065" t="str">
        <f t="shared" si="84"/>
        <v>Loss</v>
      </c>
      <c r="T1065">
        <f t="shared" si="85"/>
        <v>2019</v>
      </c>
      <c r="U1065" t="str">
        <f t="shared" si="86"/>
        <v>Aug</v>
      </c>
      <c r="V1065" t="str">
        <f t="shared" si="87"/>
        <v>QTR3</v>
      </c>
      <c r="W1065" t="str">
        <f t="shared" si="88"/>
        <v>2019-QTR3</v>
      </c>
    </row>
    <row r="1066" spans="1:23" x14ac:dyDescent="0.35">
      <c r="A1066" t="s">
        <v>157</v>
      </c>
      <c r="B1066" t="s">
        <v>67</v>
      </c>
      <c r="C1066" s="5">
        <v>43699.416666666664</v>
      </c>
      <c r="D1066">
        <v>46.5</v>
      </c>
      <c r="E1066" s="1">
        <v>43699.552083333336</v>
      </c>
      <c r="F1066">
        <v>47.05</v>
      </c>
      <c r="G1066" s="2">
        <v>1.18E-2</v>
      </c>
      <c r="H1066">
        <v>-6050.9</v>
      </c>
      <c r="I1066" s="2">
        <v>-1.2200000000000001E-2</v>
      </c>
      <c r="J1066">
        <v>10638</v>
      </c>
      <c r="K1066">
        <v>494667</v>
      </c>
      <c r="L1066">
        <v>824807.35</v>
      </c>
      <c r="M1066">
        <v>14</v>
      </c>
      <c r="N1066">
        <v>-432.21</v>
      </c>
      <c r="O1066" s="2">
        <v>-1.29E-2</v>
      </c>
      <c r="P1066" s="2">
        <v>1.9400000000000001E-2</v>
      </c>
      <c r="Q1066" t="s">
        <v>18</v>
      </c>
      <c r="S1066" t="str">
        <f t="shared" si="84"/>
        <v>Loss</v>
      </c>
      <c r="T1066">
        <f t="shared" si="85"/>
        <v>2019</v>
      </c>
      <c r="U1066" t="str">
        <f t="shared" si="86"/>
        <v>Aug</v>
      </c>
      <c r="V1066" t="str">
        <f t="shared" si="87"/>
        <v>QTR3</v>
      </c>
      <c r="W1066" t="str">
        <f t="shared" si="88"/>
        <v>2019-QTR3</v>
      </c>
    </row>
    <row r="1067" spans="1:23" x14ac:dyDescent="0.35">
      <c r="A1067" t="s">
        <v>98</v>
      </c>
      <c r="B1067" t="s">
        <v>17</v>
      </c>
      <c r="C1067" s="5">
        <v>43699.552083333336</v>
      </c>
      <c r="D1067">
        <v>598.95000000000005</v>
      </c>
      <c r="E1067" s="1">
        <v>43699.572916666664</v>
      </c>
      <c r="F1067">
        <v>595.29999999999995</v>
      </c>
      <c r="G1067" s="2">
        <v>-6.1000000000000004E-3</v>
      </c>
      <c r="H1067">
        <v>-3258.7</v>
      </c>
      <c r="I1067" s="2">
        <v>-6.4999999999999997E-3</v>
      </c>
      <c r="J1067">
        <v>838</v>
      </c>
      <c r="K1067">
        <v>501920.13</v>
      </c>
      <c r="L1067">
        <v>821548.65</v>
      </c>
      <c r="M1067">
        <v>3</v>
      </c>
      <c r="N1067">
        <v>-1086.23</v>
      </c>
      <c r="O1067" s="2">
        <v>-8.9999999999999993E-3</v>
      </c>
      <c r="P1067" s="2">
        <v>1.6999999999999999E-3</v>
      </c>
      <c r="Q1067" t="s">
        <v>18</v>
      </c>
      <c r="S1067" t="str">
        <f t="shared" si="84"/>
        <v>Loss</v>
      </c>
      <c r="T1067">
        <f t="shared" si="85"/>
        <v>2019</v>
      </c>
      <c r="U1067" t="str">
        <f t="shared" si="86"/>
        <v>Aug</v>
      </c>
      <c r="V1067" t="str">
        <f t="shared" si="87"/>
        <v>QTR3</v>
      </c>
      <c r="W1067" t="str">
        <f t="shared" si="88"/>
        <v>2019-QTR3</v>
      </c>
    </row>
    <row r="1068" spans="1:23" x14ac:dyDescent="0.35">
      <c r="A1068" t="s">
        <v>210</v>
      </c>
      <c r="B1068" t="s">
        <v>17</v>
      </c>
      <c r="C1068" s="5">
        <v>43699.489583333336</v>
      </c>
      <c r="D1068">
        <v>838.5</v>
      </c>
      <c r="E1068" s="1">
        <v>43699.583333333336</v>
      </c>
      <c r="F1068">
        <v>835</v>
      </c>
      <c r="G1068" s="2">
        <v>-4.1999999999999997E-3</v>
      </c>
      <c r="H1068">
        <v>-2286</v>
      </c>
      <c r="I1068" s="2">
        <v>-4.5999999999999999E-3</v>
      </c>
      <c r="J1068">
        <v>596</v>
      </c>
      <c r="K1068">
        <v>499746</v>
      </c>
      <c r="L1068">
        <v>819262.65</v>
      </c>
      <c r="M1068">
        <v>10</v>
      </c>
      <c r="N1068">
        <v>-228.6</v>
      </c>
      <c r="O1068" s="2">
        <v>-4.1999999999999997E-3</v>
      </c>
      <c r="P1068" s="2">
        <v>6.6E-3</v>
      </c>
      <c r="Q1068" t="s">
        <v>18</v>
      </c>
      <c r="S1068" t="str">
        <f t="shared" si="84"/>
        <v>Loss</v>
      </c>
      <c r="T1068">
        <f t="shared" si="85"/>
        <v>2019</v>
      </c>
      <c r="U1068" t="str">
        <f t="shared" si="86"/>
        <v>Aug</v>
      </c>
      <c r="V1068" t="str">
        <f t="shared" si="87"/>
        <v>QTR3</v>
      </c>
      <c r="W1068" t="str">
        <f t="shared" si="88"/>
        <v>2019-QTR3</v>
      </c>
    </row>
    <row r="1069" spans="1:23" x14ac:dyDescent="0.35">
      <c r="A1069" t="s">
        <v>195</v>
      </c>
      <c r="B1069" t="s">
        <v>67</v>
      </c>
      <c r="C1069" s="5">
        <v>43699.53125</v>
      </c>
      <c r="D1069">
        <v>232.35</v>
      </c>
      <c r="E1069" s="1">
        <v>43699.635416666664</v>
      </c>
      <c r="F1069">
        <v>227.1</v>
      </c>
      <c r="G1069" s="2">
        <v>-2.2599999999999999E-2</v>
      </c>
      <c r="H1069">
        <v>11092.75</v>
      </c>
      <c r="I1069" s="2">
        <v>2.2200000000000001E-2</v>
      </c>
      <c r="J1069">
        <v>2151</v>
      </c>
      <c r="K1069">
        <v>499784.88</v>
      </c>
      <c r="L1069">
        <v>830355.4</v>
      </c>
      <c r="M1069">
        <v>11</v>
      </c>
      <c r="N1069">
        <v>1008.43</v>
      </c>
      <c r="O1069" s="2">
        <v>-2.5999999999999999E-3</v>
      </c>
      <c r="P1069" s="2">
        <v>3.1800000000000002E-2</v>
      </c>
      <c r="Q1069" t="s">
        <v>18</v>
      </c>
      <c r="S1069" t="str">
        <f t="shared" si="84"/>
        <v>Profit</v>
      </c>
      <c r="T1069">
        <f t="shared" si="85"/>
        <v>2019</v>
      </c>
      <c r="U1069" t="str">
        <f t="shared" si="86"/>
        <v>Aug</v>
      </c>
      <c r="V1069" t="str">
        <f t="shared" si="87"/>
        <v>QTR3</v>
      </c>
      <c r="W1069" t="str">
        <f t="shared" si="88"/>
        <v>2019-QTR3</v>
      </c>
    </row>
    <row r="1070" spans="1:23" x14ac:dyDescent="0.35">
      <c r="A1070" t="s">
        <v>104</v>
      </c>
      <c r="B1070" t="s">
        <v>67</v>
      </c>
      <c r="C1070" s="5">
        <v>43699.552083333336</v>
      </c>
      <c r="D1070">
        <v>119</v>
      </c>
      <c r="E1070" s="1">
        <v>43699.635416666664</v>
      </c>
      <c r="F1070">
        <v>117.65</v>
      </c>
      <c r="G1070" s="2">
        <v>-1.1299999999999999E-2</v>
      </c>
      <c r="H1070">
        <v>5470</v>
      </c>
      <c r="I1070" s="2">
        <v>1.09E-2</v>
      </c>
      <c r="J1070">
        <v>4200</v>
      </c>
      <c r="K1070">
        <v>499800</v>
      </c>
      <c r="L1070">
        <v>835825.4</v>
      </c>
      <c r="M1070">
        <v>9</v>
      </c>
      <c r="N1070">
        <v>607.78</v>
      </c>
      <c r="O1070" s="2">
        <v>-1.2999999999999999E-3</v>
      </c>
      <c r="P1070" s="2">
        <v>2.18E-2</v>
      </c>
      <c r="Q1070" t="s">
        <v>18</v>
      </c>
      <c r="S1070" t="str">
        <f t="shared" si="84"/>
        <v>Profit</v>
      </c>
      <c r="T1070">
        <f t="shared" si="85"/>
        <v>2019</v>
      </c>
      <c r="U1070" t="str">
        <f t="shared" si="86"/>
        <v>Aug</v>
      </c>
      <c r="V1070" t="str">
        <f t="shared" si="87"/>
        <v>QTR3</v>
      </c>
      <c r="W1070" t="str">
        <f t="shared" si="88"/>
        <v>2019-QTR3</v>
      </c>
    </row>
    <row r="1071" spans="1:23" x14ac:dyDescent="0.35">
      <c r="A1071" t="s">
        <v>157</v>
      </c>
      <c r="B1071" t="s">
        <v>67</v>
      </c>
      <c r="C1071" s="5">
        <v>43699.572916666664</v>
      </c>
      <c r="D1071">
        <v>46.5</v>
      </c>
      <c r="E1071" s="1">
        <v>43699.635416666664</v>
      </c>
      <c r="F1071">
        <v>45.75</v>
      </c>
      <c r="G1071" s="2">
        <v>-1.61E-2</v>
      </c>
      <c r="H1071">
        <v>7804</v>
      </c>
      <c r="I1071" s="2">
        <v>1.5699999999999999E-2</v>
      </c>
      <c r="J1071">
        <v>10672</v>
      </c>
      <c r="K1071">
        <v>496248</v>
      </c>
      <c r="L1071">
        <v>843629.4</v>
      </c>
      <c r="M1071">
        <v>7</v>
      </c>
      <c r="N1071">
        <v>1114.8599999999999</v>
      </c>
      <c r="O1071" s="2">
        <v>-7.4999999999999997E-3</v>
      </c>
      <c r="P1071" s="2">
        <v>2.8000000000000001E-2</v>
      </c>
      <c r="Q1071" t="s">
        <v>18</v>
      </c>
      <c r="S1071" t="str">
        <f t="shared" si="84"/>
        <v>Profit</v>
      </c>
      <c r="T1071">
        <f t="shared" si="85"/>
        <v>2019</v>
      </c>
      <c r="U1071" t="str">
        <f t="shared" si="86"/>
        <v>Aug</v>
      </c>
      <c r="V1071" t="str">
        <f t="shared" si="87"/>
        <v>QTR3</v>
      </c>
      <c r="W1071" t="str">
        <f t="shared" si="88"/>
        <v>2019-QTR3</v>
      </c>
    </row>
    <row r="1072" spans="1:23" x14ac:dyDescent="0.35">
      <c r="A1072" t="s">
        <v>100</v>
      </c>
      <c r="B1072" t="s">
        <v>67</v>
      </c>
      <c r="C1072" s="5">
        <v>43699.583333333336</v>
      </c>
      <c r="D1072">
        <v>38</v>
      </c>
      <c r="E1072" s="1">
        <v>43699.635416666664</v>
      </c>
      <c r="F1072">
        <v>37.65</v>
      </c>
      <c r="G1072" s="2">
        <v>-9.1999999999999998E-3</v>
      </c>
      <c r="H1072">
        <v>4393.05</v>
      </c>
      <c r="I1072" s="2">
        <v>8.8000000000000005E-3</v>
      </c>
      <c r="J1072">
        <v>13123</v>
      </c>
      <c r="K1072">
        <v>498674</v>
      </c>
      <c r="L1072">
        <v>848022.45</v>
      </c>
      <c r="M1072">
        <v>6</v>
      </c>
      <c r="N1072">
        <v>732.18</v>
      </c>
      <c r="O1072" s="2">
        <v>-2.5999999999999999E-3</v>
      </c>
      <c r="P1072" s="2">
        <v>1.0500000000000001E-2</v>
      </c>
      <c r="Q1072" t="s">
        <v>18</v>
      </c>
      <c r="S1072" t="str">
        <f t="shared" si="84"/>
        <v>Profit</v>
      </c>
      <c r="T1072">
        <f t="shared" si="85"/>
        <v>2019</v>
      </c>
      <c r="U1072" t="str">
        <f t="shared" si="86"/>
        <v>Aug</v>
      </c>
      <c r="V1072" t="str">
        <f t="shared" si="87"/>
        <v>QTR3</v>
      </c>
      <c r="W1072" t="str">
        <f t="shared" si="88"/>
        <v>2019-QTR3</v>
      </c>
    </row>
    <row r="1073" spans="1:23" x14ac:dyDescent="0.35">
      <c r="A1073" t="s">
        <v>93</v>
      </c>
      <c r="B1073" t="s">
        <v>17</v>
      </c>
      <c r="C1073" s="5">
        <v>43700.4375</v>
      </c>
      <c r="D1073">
        <v>286.14999999999998</v>
      </c>
      <c r="E1073" s="1">
        <v>43700.479166666664</v>
      </c>
      <c r="F1073">
        <v>285.2</v>
      </c>
      <c r="G1073" s="2">
        <v>-3.3E-3</v>
      </c>
      <c r="H1073">
        <v>-1856.8</v>
      </c>
      <c r="I1073" s="2">
        <v>-3.7000000000000002E-3</v>
      </c>
      <c r="J1073">
        <v>1744</v>
      </c>
      <c r="K1073">
        <v>499045.59</v>
      </c>
      <c r="L1073">
        <v>846165.65</v>
      </c>
      <c r="M1073">
        <v>5</v>
      </c>
      <c r="N1073">
        <v>-371.36</v>
      </c>
      <c r="O1073" s="2">
        <v>-3.3E-3</v>
      </c>
      <c r="P1073" s="2">
        <v>3.8E-3</v>
      </c>
      <c r="Q1073" t="s">
        <v>18</v>
      </c>
      <c r="S1073" t="str">
        <f t="shared" si="84"/>
        <v>Loss</v>
      </c>
      <c r="T1073">
        <f t="shared" si="85"/>
        <v>2019</v>
      </c>
      <c r="U1073" t="str">
        <f t="shared" si="86"/>
        <v>Aug</v>
      </c>
      <c r="V1073" t="str">
        <f t="shared" si="87"/>
        <v>QTR3</v>
      </c>
      <c r="W1073" t="str">
        <f t="shared" si="88"/>
        <v>2019-QTR3</v>
      </c>
    </row>
    <row r="1074" spans="1:23" x14ac:dyDescent="0.35">
      <c r="A1074" t="s">
        <v>100</v>
      </c>
      <c r="B1074" t="s">
        <v>17</v>
      </c>
      <c r="C1074" s="5">
        <v>43700.489583333336</v>
      </c>
      <c r="D1074">
        <v>39.25</v>
      </c>
      <c r="E1074" s="1">
        <v>43700.53125</v>
      </c>
      <c r="F1074">
        <v>38.9</v>
      </c>
      <c r="G1074" s="2">
        <v>-8.8999999999999999E-3</v>
      </c>
      <c r="H1074">
        <v>-4669.8500000000004</v>
      </c>
      <c r="I1074" s="2">
        <v>-9.2999999999999992E-3</v>
      </c>
      <c r="J1074">
        <v>12771</v>
      </c>
      <c r="K1074">
        <v>501261.75</v>
      </c>
      <c r="L1074">
        <v>841495.8</v>
      </c>
      <c r="M1074">
        <v>5</v>
      </c>
      <c r="N1074">
        <v>-933.97</v>
      </c>
      <c r="O1074" s="2">
        <v>-1.0200000000000001E-2</v>
      </c>
      <c r="P1074" s="2">
        <v>3.8E-3</v>
      </c>
      <c r="Q1074" t="s">
        <v>18</v>
      </c>
      <c r="S1074" t="str">
        <f t="shared" si="84"/>
        <v>Loss</v>
      </c>
      <c r="T1074">
        <f t="shared" si="85"/>
        <v>2019</v>
      </c>
      <c r="U1074" t="str">
        <f t="shared" si="86"/>
        <v>Aug</v>
      </c>
      <c r="V1074" t="str">
        <f t="shared" si="87"/>
        <v>QTR3</v>
      </c>
      <c r="W1074" t="str">
        <f t="shared" si="88"/>
        <v>2019-QTR3</v>
      </c>
    </row>
    <row r="1075" spans="1:23" x14ac:dyDescent="0.35">
      <c r="A1075" t="s">
        <v>130</v>
      </c>
      <c r="B1075" t="s">
        <v>17</v>
      </c>
      <c r="C1075" s="5">
        <v>43700.40625</v>
      </c>
      <c r="D1075">
        <v>702.6</v>
      </c>
      <c r="E1075" s="1">
        <v>43700.635416666664</v>
      </c>
      <c r="F1075">
        <v>711.05</v>
      </c>
      <c r="G1075" s="2">
        <v>1.2E-2</v>
      </c>
      <c r="H1075">
        <v>5824.85</v>
      </c>
      <c r="I1075" s="2">
        <v>1.1599999999999999E-2</v>
      </c>
      <c r="J1075">
        <v>713</v>
      </c>
      <c r="K1075">
        <v>500953.78</v>
      </c>
      <c r="L1075">
        <v>847320.65</v>
      </c>
      <c r="M1075">
        <v>23</v>
      </c>
      <c r="N1075">
        <v>253.25</v>
      </c>
      <c r="O1075" s="2">
        <v>-5.3E-3</v>
      </c>
      <c r="P1075" s="2">
        <v>1.6299999999999999E-2</v>
      </c>
      <c r="Q1075" t="s">
        <v>18</v>
      </c>
      <c r="S1075" t="str">
        <f t="shared" si="84"/>
        <v>Profit</v>
      </c>
      <c r="T1075">
        <f t="shared" si="85"/>
        <v>2019</v>
      </c>
      <c r="U1075" t="str">
        <f t="shared" si="86"/>
        <v>Aug</v>
      </c>
      <c r="V1075" t="str">
        <f t="shared" si="87"/>
        <v>QTR3</v>
      </c>
      <c r="W1075" t="str">
        <f t="shared" si="88"/>
        <v>2019-QTR3</v>
      </c>
    </row>
    <row r="1076" spans="1:23" x14ac:dyDescent="0.35">
      <c r="A1076" t="s">
        <v>101</v>
      </c>
      <c r="B1076" t="s">
        <v>67</v>
      </c>
      <c r="C1076" s="5">
        <v>43700.427083333336</v>
      </c>
      <c r="D1076">
        <v>389.45</v>
      </c>
      <c r="E1076" s="1">
        <v>43700.635416666664</v>
      </c>
      <c r="F1076">
        <v>381.3</v>
      </c>
      <c r="G1076" s="2">
        <v>-2.0899999999999998E-2</v>
      </c>
      <c r="H1076">
        <v>10248.299999999999</v>
      </c>
      <c r="I1076" s="2">
        <v>2.0500000000000001E-2</v>
      </c>
      <c r="J1076">
        <v>1282</v>
      </c>
      <c r="K1076">
        <v>499274.91</v>
      </c>
      <c r="L1076">
        <v>857568.95</v>
      </c>
      <c r="M1076">
        <v>21</v>
      </c>
      <c r="N1076">
        <v>488.01</v>
      </c>
      <c r="O1076" s="2">
        <v>-1.8E-3</v>
      </c>
      <c r="P1076" s="2">
        <v>2.75E-2</v>
      </c>
      <c r="Q1076" t="s">
        <v>18</v>
      </c>
      <c r="S1076" t="str">
        <f t="shared" si="84"/>
        <v>Profit</v>
      </c>
      <c r="T1076">
        <f t="shared" si="85"/>
        <v>2019</v>
      </c>
      <c r="U1076" t="str">
        <f t="shared" si="86"/>
        <v>Aug</v>
      </c>
      <c r="V1076" t="str">
        <f t="shared" si="87"/>
        <v>QTR3</v>
      </c>
      <c r="W1076" t="str">
        <f t="shared" si="88"/>
        <v>2019-QTR3</v>
      </c>
    </row>
    <row r="1077" spans="1:23" x14ac:dyDescent="0.35">
      <c r="A1077" t="s">
        <v>110</v>
      </c>
      <c r="B1077" t="s">
        <v>17</v>
      </c>
      <c r="C1077" s="5">
        <v>43700.447916666664</v>
      </c>
      <c r="D1077">
        <v>164.45</v>
      </c>
      <c r="E1077" s="1">
        <v>43700.635416666664</v>
      </c>
      <c r="F1077">
        <v>164.6</v>
      </c>
      <c r="G1077" s="2">
        <v>8.9999999999999998E-4</v>
      </c>
      <c r="H1077">
        <v>255.1</v>
      </c>
      <c r="I1077" s="2">
        <v>5.0000000000000001E-4</v>
      </c>
      <c r="J1077">
        <v>3034</v>
      </c>
      <c r="K1077">
        <v>498941.28</v>
      </c>
      <c r="L1077">
        <v>857824.05</v>
      </c>
      <c r="M1077">
        <v>19</v>
      </c>
      <c r="N1077">
        <v>13.43</v>
      </c>
      <c r="O1077" s="2">
        <v>-5.4999999999999997E-3</v>
      </c>
      <c r="P1077" s="2">
        <v>1.2500000000000001E-2</v>
      </c>
      <c r="Q1077" t="s">
        <v>18</v>
      </c>
      <c r="S1077" t="str">
        <f t="shared" si="84"/>
        <v>Profit</v>
      </c>
      <c r="T1077">
        <f t="shared" si="85"/>
        <v>2019</v>
      </c>
      <c r="U1077" t="str">
        <f t="shared" si="86"/>
        <v>Aug</v>
      </c>
      <c r="V1077" t="str">
        <f t="shared" si="87"/>
        <v>QTR3</v>
      </c>
      <c r="W1077" t="str">
        <f t="shared" si="88"/>
        <v>2019-QTR3</v>
      </c>
    </row>
    <row r="1078" spans="1:23" x14ac:dyDescent="0.35">
      <c r="A1078" t="s">
        <v>108</v>
      </c>
      <c r="B1078" t="s">
        <v>17</v>
      </c>
      <c r="C1078" s="5">
        <v>43700.541666666664</v>
      </c>
      <c r="D1078">
        <v>61.3</v>
      </c>
      <c r="E1078" s="1">
        <v>43700.635416666664</v>
      </c>
      <c r="F1078">
        <v>61.4</v>
      </c>
      <c r="G1078" s="2">
        <v>1.6000000000000001E-3</v>
      </c>
      <c r="H1078">
        <v>621</v>
      </c>
      <c r="I1078" s="2">
        <v>1.1999999999999999E-3</v>
      </c>
      <c r="J1078">
        <v>8210</v>
      </c>
      <c r="K1078">
        <v>503273</v>
      </c>
      <c r="L1078">
        <v>858445.05</v>
      </c>
      <c r="M1078">
        <v>10</v>
      </c>
      <c r="N1078">
        <v>62.1</v>
      </c>
      <c r="O1078" s="2">
        <v>-8.2000000000000007E-3</v>
      </c>
      <c r="P1078" s="2">
        <v>1.3899999999999999E-2</v>
      </c>
      <c r="Q1078" t="s">
        <v>18</v>
      </c>
      <c r="S1078" t="str">
        <f t="shared" si="84"/>
        <v>Profit</v>
      </c>
      <c r="T1078">
        <f t="shared" si="85"/>
        <v>2019</v>
      </c>
      <c r="U1078" t="str">
        <f t="shared" si="86"/>
        <v>Aug</v>
      </c>
      <c r="V1078" t="str">
        <f t="shared" si="87"/>
        <v>QTR3</v>
      </c>
      <c r="W1078" t="str">
        <f t="shared" si="88"/>
        <v>2019-QTR3</v>
      </c>
    </row>
    <row r="1079" spans="1:23" x14ac:dyDescent="0.35">
      <c r="A1079" t="s">
        <v>187</v>
      </c>
      <c r="B1079" t="s">
        <v>67</v>
      </c>
      <c r="C1079" s="5">
        <v>43703.40625</v>
      </c>
      <c r="D1079">
        <v>200.1</v>
      </c>
      <c r="E1079" s="1">
        <v>43703.427083333336</v>
      </c>
      <c r="F1079">
        <v>200.65</v>
      </c>
      <c r="G1079" s="2">
        <v>2.7000000000000001E-3</v>
      </c>
      <c r="H1079">
        <v>-1569.5</v>
      </c>
      <c r="I1079" s="2">
        <v>-3.2000000000000002E-3</v>
      </c>
      <c r="J1079">
        <v>2490</v>
      </c>
      <c r="K1079">
        <v>498249</v>
      </c>
      <c r="L1079">
        <v>856875.55</v>
      </c>
      <c r="M1079">
        <v>3</v>
      </c>
      <c r="N1079">
        <v>-523.16999999999996</v>
      </c>
      <c r="O1079" s="2">
        <v>-3.5000000000000001E-3</v>
      </c>
      <c r="P1079" s="2">
        <v>3.0000000000000001E-3</v>
      </c>
      <c r="Q1079" t="s">
        <v>18</v>
      </c>
      <c r="S1079" t="str">
        <f t="shared" si="84"/>
        <v>Loss</v>
      </c>
      <c r="T1079">
        <f t="shared" si="85"/>
        <v>2019</v>
      </c>
      <c r="U1079" t="str">
        <f t="shared" si="86"/>
        <v>Aug</v>
      </c>
      <c r="V1079" t="str">
        <f t="shared" si="87"/>
        <v>QTR3</v>
      </c>
      <c r="W1079" t="str">
        <f t="shared" si="88"/>
        <v>2019-QTR3</v>
      </c>
    </row>
    <row r="1080" spans="1:23" x14ac:dyDescent="0.35">
      <c r="A1080" t="s">
        <v>194</v>
      </c>
      <c r="B1080" t="s">
        <v>17</v>
      </c>
      <c r="C1080" s="5">
        <v>43703.447916666664</v>
      </c>
      <c r="D1080">
        <v>270.39999999999998</v>
      </c>
      <c r="E1080" s="1">
        <v>43703.458333333336</v>
      </c>
      <c r="F1080">
        <v>269.25</v>
      </c>
      <c r="G1080" s="2">
        <v>-4.3E-3</v>
      </c>
      <c r="H1080">
        <v>-2329.8000000000002</v>
      </c>
      <c r="I1080" s="2">
        <v>-4.7000000000000002E-3</v>
      </c>
      <c r="J1080">
        <v>1852</v>
      </c>
      <c r="K1080">
        <v>500780.78</v>
      </c>
      <c r="L1080">
        <v>854545.75</v>
      </c>
      <c r="M1080">
        <v>2</v>
      </c>
      <c r="N1080">
        <v>-1164.9000000000001</v>
      </c>
      <c r="O1080" s="2">
        <v>-4.3E-3</v>
      </c>
      <c r="P1080" s="2">
        <v>1.6999999999999999E-3</v>
      </c>
      <c r="Q1080" t="s">
        <v>18</v>
      </c>
      <c r="S1080" t="str">
        <f t="shared" si="84"/>
        <v>Loss</v>
      </c>
      <c r="T1080">
        <f t="shared" si="85"/>
        <v>2019</v>
      </c>
      <c r="U1080" t="str">
        <f t="shared" si="86"/>
        <v>Aug</v>
      </c>
      <c r="V1080" t="str">
        <f t="shared" si="87"/>
        <v>QTR3</v>
      </c>
      <c r="W1080" t="str">
        <f t="shared" si="88"/>
        <v>2019-QTR3</v>
      </c>
    </row>
    <row r="1081" spans="1:23" x14ac:dyDescent="0.35">
      <c r="A1081" t="s">
        <v>108</v>
      </c>
      <c r="B1081" t="s">
        <v>17</v>
      </c>
      <c r="C1081" s="5">
        <v>43703.427083333336</v>
      </c>
      <c r="D1081">
        <v>62.25</v>
      </c>
      <c r="E1081" s="1">
        <v>43703.46875</v>
      </c>
      <c r="F1081">
        <v>63.25</v>
      </c>
      <c r="G1081" s="2">
        <v>1.61E-2</v>
      </c>
      <c r="H1081">
        <v>7930</v>
      </c>
      <c r="I1081" s="2">
        <v>1.5699999999999999E-2</v>
      </c>
      <c r="J1081">
        <v>8130</v>
      </c>
      <c r="K1081">
        <v>506092.5</v>
      </c>
      <c r="L1081">
        <v>862475.75</v>
      </c>
      <c r="M1081">
        <v>5</v>
      </c>
      <c r="N1081">
        <v>1586</v>
      </c>
      <c r="O1081" s="2">
        <v>-1.2E-2</v>
      </c>
      <c r="P1081" s="2">
        <v>4.02E-2</v>
      </c>
      <c r="Q1081" t="s">
        <v>18</v>
      </c>
      <c r="S1081" t="str">
        <f t="shared" si="84"/>
        <v>Profit</v>
      </c>
      <c r="T1081">
        <f t="shared" si="85"/>
        <v>2019</v>
      </c>
      <c r="U1081" t="str">
        <f t="shared" si="86"/>
        <v>Aug</v>
      </c>
      <c r="V1081" t="str">
        <f t="shared" si="87"/>
        <v>QTR3</v>
      </c>
      <c r="W1081" t="str">
        <f t="shared" si="88"/>
        <v>2019-QTR3</v>
      </c>
    </row>
    <row r="1082" spans="1:23" x14ac:dyDescent="0.35">
      <c r="A1082" t="s">
        <v>187</v>
      </c>
      <c r="B1082" t="s">
        <v>67</v>
      </c>
      <c r="C1082" s="5">
        <v>43703.447916666664</v>
      </c>
      <c r="D1082">
        <v>199.5</v>
      </c>
      <c r="E1082" s="1">
        <v>43703.479166666664</v>
      </c>
      <c r="F1082">
        <v>200.65</v>
      </c>
      <c r="G1082" s="2">
        <v>5.7999999999999996E-3</v>
      </c>
      <c r="H1082">
        <v>-3076.15</v>
      </c>
      <c r="I1082" s="2">
        <v>-6.1999999999999998E-3</v>
      </c>
      <c r="J1082">
        <v>2501</v>
      </c>
      <c r="K1082">
        <v>498949.5</v>
      </c>
      <c r="L1082">
        <v>859399.6</v>
      </c>
      <c r="M1082">
        <v>4</v>
      </c>
      <c r="N1082">
        <v>-769.04</v>
      </c>
      <c r="O1082" s="2">
        <v>-5.7999999999999996E-3</v>
      </c>
      <c r="P1082" s="2">
        <v>1.8E-3</v>
      </c>
      <c r="Q1082" t="s">
        <v>18</v>
      </c>
      <c r="S1082" t="str">
        <f t="shared" si="84"/>
        <v>Loss</v>
      </c>
      <c r="T1082">
        <f t="shared" si="85"/>
        <v>2019</v>
      </c>
      <c r="U1082" t="str">
        <f t="shared" si="86"/>
        <v>Aug</v>
      </c>
      <c r="V1082" t="str">
        <f t="shared" si="87"/>
        <v>QTR3</v>
      </c>
      <c r="W1082" t="str">
        <f t="shared" si="88"/>
        <v>2019-QTR3</v>
      </c>
    </row>
    <row r="1083" spans="1:23" x14ac:dyDescent="0.35">
      <c r="A1083" t="s">
        <v>166</v>
      </c>
      <c r="B1083" t="s">
        <v>17</v>
      </c>
      <c r="C1083" s="5">
        <v>43703.458333333336</v>
      </c>
      <c r="D1083">
        <v>365.55</v>
      </c>
      <c r="E1083" s="1">
        <v>43703.510416666664</v>
      </c>
      <c r="F1083">
        <v>364.2</v>
      </c>
      <c r="G1083" s="2">
        <v>-3.7000000000000002E-3</v>
      </c>
      <c r="H1083">
        <v>-2046.8</v>
      </c>
      <c r="I1083" s="2">
        <v>-4.1000000000000003E-3</v>
      </c>
      <c r="J1083">
        <v>1368</v>
      </c>
      <c r="K1083">
        <v>500072.38</v>
      </c>
      <c r="L1083">
        <v>857352.8</v>
      </c>
      <c r="M1083">
        <v>6</v>
      </c>
      <c r="N1083">
        <v>-341.13</v>
      </c>
      <c r="O1083" s="2">
        <v>-4.1999999999999997E-3</v>
      </c>
      <c r="P1083" s="2">
        <v>2.0999999999999999E-3</v>
      </c>
      <c r="Q1083" t="s">
        <v>18</v>
      </c>
      <c r="S1083" t="str">
        <f t="shared" si="84"/>
        <v>Loss</v>
      </c>
      <c r="T1083">
        <f t="shared" si="85"/>
        <v>2019</v>
      </c>
      <c r="U1083" t="str">
        <f t="shared" si="86"/>
        <v>Aug</v>
      </c>
      <c r="V1083" t="str">
        <f t="shared" si="87"/>
        <v>QTR3</v>
      </c>
      <c r="W1083" t="str">
        <f t="shared" si="88"/>
        <v>2019-QTR3</v>
      </c>
    </row>
    <row r="1084" spans="1:23" x14ac:dyDescent="0.35">
      <c r="A1084" t="s">
        <v>188</v>
      </c>
      <c r="B1084" t="s">
        <v>17</v>
      </c>
      <c r="C1084" s="5">
        <v>43703.447916666664</v>
      </c>
      <c r="D1084">
        <v>749.2</v>
      </c>
      <c r="E1084" s="1">
        <v>43703.520833333336</v>
      </c>
      <c r="F1084">
        <v>746.45</v>
      </c>
      <c r="G1084" s="2">
        <v>-3.7000000000000002E-3</v>
      </c>
      <c r="H1084">
        <v>-2037</v>
      </c>
      <c r="I1084" s="2">
        <v>-4.1000000000000003E-3</v>
      </c>
      <c r="J1084">
        <v>668</v>
      </c>
      <c r="K1084">
        <v>500465.59</v>
      </c>
      <c r="L1084">
        <v>855315.8</v>
      </c>
      <c r="M1084">
        <v>8</v>
      </c>
      <c r="N1084">
        <v>-254.63</v>
      </c>
      <c r="O1084" s="2">
        <v>-3.7000000000000002E-3</v>
      </c>
      <c r="P1084" s="2">
        <v>6.4000000000000003E-3</v>
      </c>
      <c r="Q1084" t="s">
        <v>18</v>
      </c>
      <c r="S1084" t="str">
        <f t="shared" si="84"/>
        <v>Loss</v>
      </c>
      <c r="T1084">
        <f t="shared" si="85"/>
        <v>2019</v>
      </c>
      <c r="U1084" t="str">
        <f t="shared" si="86"/>
        <v>Aug</v>
      </c>
      <c r="V1084" t="str">
        <f t="shared" si="87"/>
        <v>QTR3</v>
      </c>
      <c r="W1084" t="str">
        <f t="shared" si="88"/>
        <v>2019-QTR3</v>
      </c>
    </row>
    <row r="1085" spans="1:23" x14ac:dyDescent="0.35">
      <c r="A1085" t="s">
        <v>134</v>
      </c>
      <c r="B1085" t="s">
        <v>17</v>
      </c>
      <c r="C1085" s="5">
        <v>43703.479166666664</v>
      </c>
      <c r="D1085">
        <v>178.95</v>
      </c>
      <c r="E1085" s="1">
        <v>43703.53125</v>
      </c>
      <c r="F1085">
        <v>178.55</v>
      </c>
      <c r="G1085" s="2">
        <v>-2.2000000000000001E-3</v>
      </c>
      <c r="H1085">
        <v>-1317.2</v>
      </c>
      <c r="I1085" s="2">
        <v>-2.5999999999999999E-3</v>
      </c>
      <c r="J1085">
        <v>2793</v>
      </c>
      <c r="K1085">
        <v>499807.34</v>
      </c>
      <c r="L1085">
        <v>853998.6</v>
      </c>
      <c r="M1085">
        <v>6</v>
      </c>
      <c r="N1085">
        <v>-219.53</v>
      </c>
      <c r="O1085" s="2">
        <v>-2.2000000000000001E-3</v>
      </c>
      <c r="P1085" s="2">
        <v>5.8999999999999999E-3</v>
      </c>
      <c r="Q1085" t="s">
        <v>18</v>
      </c>
      <c r="S1085" t="str">
        <f t="shared" si="84"/>
        <v>Loss</v>
      </c>
      <c r="T1085">
        <f t="shared" si="85"/>
        <v>2019</v>
      </c>
      <c r="U1085" t="str">
        <f t="shared" si="86"/>
        <v>Aug</v>
      </c>
      <c r="V1085" t="str">
        <f t="shared" si="87"/>
        <v>QTR3</v>
      </c>
      <c r="W1085" t="str">
        <f t="shared" si="88"/>
        <v>2019-QTR3</v>
      </c>
    </row>
    <row r="1086" spans="1:23" x14ac:dyDescent="0.35">
      <c r="A1086" t="s">
        <v>205</v>
      </c>
      <c r="B1086" t="s">
        <v>17</v>
      </c>
      <c r="C1086" s="5">
        <v>43703.46875</v>
      </c>
      <c r="D1086">
        <v>121.1</v>
      </c>
      <c r="E1086" s="1">
        <v>43703.635416666664</v>
      </c>
      <c r="F1086">
        <v>122.2</v>
      </c>
      <c r="G1086" s="2">
        <v>9.1000000000000004E-3</v>
      </c>
      <c r="H1086">
        <v>4349.6000000000004</v>
      </c>
      <c r="I1086" s="2">
        <v>8.6999999999999994E-3</v>
      </c>
      <c r="J1086">
        <v>4136</v>
      </c>
      <c r="K1086">
        <v>500869.59</v>
      </c>
      <c r="L1086">
        <v>858348.2</v>
      </c>
      <c r="M1086">
        <v>17</v>
      </c>
      <c r="N1086">
        <v>255.86</v>
      </c>
      <c r="O1086" s="2">
        <v>-2.5000000000000001E-3</v>
      </c>
      <c r="P1086" s="2">
        <v>1.24E-2</v>
      </c>
      <c r="Q1086" t="s">
        <v>18</v>
      </c>
      <c r="S1086" t="str">
        <f t="shared" si="84"/>
        <v>Profit</v>
      </c>
      <c r="T1086">
        <f t="shared" si="85"/>
        <v>2019</v>
      </c>
      <c r="U1086" t="str">
        <f t="shared" si="86"/>
        <v>Aug</v>
      </c>
      <c r="V1086" t="str">
        <f t="shared" si="87"/>
        <v>QTR3</v>
      </c>
      <c r="W1086" t="str">
        <f t="shared" si="88"/>
        <v>2019-QTR3</v>
      </c>
    </row>
    <row r="1087" spans="1:23" x14ac:dyDescent="0.35">
      <c r="A1087" t="s">
        <v>75</v>
      </c>
      <c r="B1087" t="s">
        <v>17</v>
      </c>
      <c r="C1087" s="5">
        <v>43703.510416666664</v>
      </c>
      <c r="D1087">
        <v>224.4</v>
      </c>
      <c r="E1087" s="1">
        <v>43703.635416666664</v>
      </c>
      <c r="F1087">
        <v>224</v>
      </c>
      <c r="G1087" s="2">
        <v>-1.8E-3</v>
      </c>
      <c r="H1087">
        <v>-1105.5999999999999</v>
      </c>
      <c r="I1087" s="2">
        <v>-2.2000000000000001E-3</v>
      </c>
      <c r="J1087">
        <v>2264</v>
      </c>
      <c r="K1087">
        <v>508041.59</v>
      </c>
      <c r="L1087">
        <v>857242.6</v>
      </c>
      <c r="M1087">
        <v>13</v>
      </c>
      <c r="N1087">
        <v>-85.05</v>
      </c>
      <c r="O1087" s="2">
        <v>-1.67E-2</v>
      </c>
      <c r="P1087" s="2">
        <v>8.0000000000000002E-3</v>
      </c>
      <c r="Q1087" t="s">
        <v>18</v>
      </c>
      <c r="S1087" t="str">
        <f t="shared" si="84"/>
        <v>Loss</v>
      </c>
      <c r="T1087">
        <f t="shared" si="85"/>
        <v>2019</v>
      </c>
      <c r="U1087" t="str">
        <f t="shared" si="86"/>
        <v>Aug</v>
      </c>
      <c r="V1087" t="str">
        <f t="shared" si="87"/>
        <v>QTR3</v>
      </c>
      <c r="W1087" t="str">
        <f t="shared" si="88"/>
        <v>2019-QTR3</v>
      </c>
    </row>
    <row r="1088" spans="1:23" x14ac:dyDescent="0.35">
      <c r="A1088" t="s">
        <v>201</v>
      </c>
      <c r="B1088" t="s">
        <v>17</v>
      </c>
      <c r="C1088" s="5">
        <v>43703.520833333336</v>
      </c>
      <c r="D1088">
        <v>359.1</v>
      </c>
      <c r="E1088" s="1">
        <v>43703.635416666664</v>
      </c>
      <c r="F1088">
        <v>368.25</v>
      </c>
      <c r="G1088" s="2">
        <v>2.5499999999999998E-2</v>
      </c>
      <c r="H1088">
        <v>12536.8</v>
      </c>
      <c r="I1088" s="2">
        <v>2.5100000000000001E-2</v>
      </c>
      <c r="J1088">
        <v>1392</v>
      </c>
      <c r="K1088">
        <v>499867.22</v>
      </c>
      <c r="L1088">
        <v>869779.4</v>
      </c>
      <c r="M1088">
        <v>12</v>
      </c>
      <c r="N1088">
        <v>1044.73</v>
      </c>
      <c r="O1088" s="2">
        <v>0</v>
      </c>
      <c r="P1088" s="2">
        <v>3.1E-2</v>
      </c>
      <c r="Q1088" t="s">
        <v>18</v>
      </c>
      <c r="S1088" t="str">
        <f t="shared" si="84"/>
        <v>Profit</v>
      </c>
      <c r="T1088">
        <f t="shared" si="85"/>
        <v>2019</v>
      </c>
      <c r="U1088" t="str">
        <f t="shared" si="86"/>
        <v>Aug</v>
      </c>
      <c r="V1088" t="str">
        <f t="shared" si="87"/>
        <v>QTR3</v>
      </c>
      <c r="W1088" t="str">
        <f t="shared" si="88"/>
        <v>2019-QTR3</v>
      </c>
    </row>
    <row r="1089" spans="1:23" x14ac:dyDescent="0.35">
      <c r="A1089" t="s">
        <v>148</v>
      </c>
      <c r="B1089" t="s">
        <v>17</v>
      </c>
      <c r="C1089" s="5">
        <v>43703.53125</v>
      </c>
      <c r="D1089">
        <v>36.700000000000003</v>
      </c>
      <c r="E1089" s="1">
        <v>43703.635416666664</v>
      </c>
      <c r="F1089">
        <v>36.1</v>
      </c>
      <c r="G1089" s="2">
        <v>-1.6299999999999999E-2</v>
      </c>
      <c r="H1089">
        <v>-8396.6</v>
      </c>
      <c r="I1089" s="2">
        <v>-1.67E-2</v>
      </c>
      <c r="J1089">
        <v>13661</v>
      </c>
      <c r="K1089">
        <v>501358.72</v>
      </c>
      <c r="L1089">
        <v>861382.8</v>
      </c>
      <c r="M1089">
        <v>11</v>
      </c>
      <c r="N1089">
        <v>-763.33</v>
      </c>
      <c r="O1089" s="2">
        <v>-2.18E-2</v>
      </c>
      <c r="P1089" s="2">
        <v>3.95E-2</v>
      </c>
      <c r="Q1089" t="s">
        <v>18</v>
      </c>
      <c r="S1089" t="str">
        <f t="shared" ref="S1089:S1152" si="89">IF(H1089&gt;0,"Profit","Loss")</f>
        <v>Loss</v>
      </c>
      <c r="T1089">
        <f t="shared" ref="T1089:T1152" si="90">YEAR(C1089)</f>
        <v>2019</v>
      </c>
      <c r="U1089" t="str">
        <f t="shared" ref="U1089:U1152" si="91">TEXT(C1089,"MMM")</f>
        <v>Aug</v>
      </c>
      <c r="V1089" t="str">
        <f t="shared" ref="V1089:V1152" si="92">IF(ROUNDUP(MONTH(E1089)/3,0)=1,"QTR1",IF(ROUNDUP(MONTH(E1089)/3,0)=2,"QTR2",IF(ROUNDUP(MONTH(E1089)/3,0)=3,"QTR3","QTR4")))</f>
        <v>QTR3</v>
      </c>
      <c r="W1089" t="str">
        <f t="shared" ref="W1089:W1152" si="93">T1089&amp;"-"&amp;V1089</f>
        <v>2019-QTR3</v>
      </c>
    </row>
    <row r="1090" spans="1:23" x14ac:dyDescent="0.35">
      <c r="A1090" t="s">
        <v>62</v>
      </c>
      <c r="B1090" t="s">
        <v>17</v>
      </c>
      <c r="C1090" s="5">
        <v>43704.40625</v>
      </c>
      <c r="D1090">
        <v>52.4</v>
      </c>
      <c r="E1090" s="1">
        <v>43704.427083333336</v>
      </c>
      <c r="F1090">
        <v>54.25</v>
      </c>
      <c r="G1090" s="2">
        <v>3.5299999999999998E-2</v>
      </c>
      <c r="H1090">
        <v>17587.75</v>
      </c>
      <c r="I1090" s="2">
        <v>3.49E-2</v>
      </c>
      <c r="J1090">
        <v>9615</v>
      </c>
      <c r="K1090">
        <v>503826</v>
      </c>
      <c r="L1090">
        <v>878970.55</v>
      </c>
      <c r="M1090">
        <v>3</v>
      </c>
      <c r="N1090">
        <v>5862.58</v>
      </c>
      <c r="O1090" s="2">
        <v>-7.6E-3</v>
      </c>
      <c r="P1090" s="2">
        <v>5.2499999999999998E-2</v>
      </c>
      <c r="Q1090" t="s">
        <v>18</v>
      </c>
      <c r="S1090" t="str">
        <f t="shared" si="89"/>
        <v>Profit</v>
      </c>
      <c r="T1090">
        <f t="shared" si="90"/>
        <v>2019</v>
      </c>
      <c r="U1090" t="str">
        <f t="shared" si="91"/>
        <v>Aug</v>
      </c>
      <c r="V1090" t="str">
        <f t="shared" si="92"/>
        <v>QTR3</v>
      </c>
      <c r="W1090" t="str">
        <f t="shared" si="93"/>
        <v>2019-QTR3</v>
      </c>
    </row>
    <row r="1091" spans="1:23" x14ac:dyDescent="0.35">
      <c r="A1091" t="s">
        <v>123</v>
      </c>
      <c r="B1091" t="s">
        <v>17</v>
      </c>
      <c r="C1091" s="5">
        <v>43704.40625</v>
      </c>
      <c r="D1091">
        <v>48.9</v>
      </c>
      <c r="E1091" s="1">
        <v>43704.4375</v>
      </c>
      <c r="F1091">
        <v>49.6</v>
      </c>
      <c r="G1091" s="2">
        <v>1.43E-2</v>
      </c>
      <c r="H1091">
        <v>7099.6</v>
      </c>
      <c r="I1091" s="2">
        <v>1.3899999999999999E-2</v>
      </c>
      <c r="J1091">
        <v>10428</v>
      </c>
      <c r="K1091">
        <v>509929.22</v>
      </c>
      <c r="L1091">
        <v>886070.15</v>
      </c>
      <c r="M1091">
        <v>4</v>
      </c>
      <c r="N1091">
        <v>1774.9</v>
      </c>
      <c r="O1091" s="2">
        <v>-2.4500000000000001E-2</v>
      </c>
      <c r="P1091" s="2">
        <v>4.4999999999999998E-2</v>
      </c>
      <c r="Q1091" t="s">
        <v>18</v>
      </c>
      <c r="S1091" t="str">
        <f t="shared" si="89"/>
        <v>Profit</v>
      </c>
      <c r="T1091">
        <f t="shared" si="90"/>
        <v>2019</v>
      </c>
      <c r="U1091" t="str">
        <f t="shared" si="91"/>
        <v>Aug</v>
      </c>
      <c r="V1091" t="str">
        <f t="shared" si="92"/>
        <v>QTR3</v>
      </c>
      <c r="W1091" t="str">
        <f t="shared" si="93"/>
        <v>2019-QTR3</v>
      </c>
    </row>
    <row r="1092" spans="1:23" x14ac:dyDescent="0.35">
      <c r="A1092" t="s">
        <v>184</v>
      </c>
      <c r="B1092" t="s">
        <v>17</v>
      </c>
      <c r="C1092" s="5">
        <v>43704.40625</v>
      </c>
      <c r="D1092">
        <v>28.65</v>
      </c>
      <c r="E1092" s="1">
        <v>43704.479166666664</v>
      </c>
      <c r="F1092">
        <v>29.3</v>
      </c>
      <c r="G1092" s="2">
        <v>2.2700000000000001E-2</v>
      </c>
      <c r="H1092">
        <v>11324.5</v>
      </c>
      <c r="I1092" s="2">
        <v>2.23E-2</v>
      </c>
      <c r="J1092">
        <v>17730</v>
      </c>
      <c r="K1092">
        <v>507964.5</v>
      </c>
      <c r="L1092">
        <v>897394.65</v>
      </c>
      <c r="M1092">
        <v>8</v>
      </c>
      <c r="N1092">
        <v>1415.56</v>
      </c>
      <c r="O1092" s="2">
        <v>-1.5699999999999999E-2</v>
      </c>
      <c r="P1092" s="2">
        <v>6.4600000000000005E-2</v>
      </c>
      <c r="Q1092" t="s">
        <v>18</v>
      </c>
      <c r="S1092" t="str">
        <f t="shared" si="89"/>
        <v>Profit</v>
      </c>
      <c r="T1092">
        <f t="shared" si="90"/>
        <v>2019</v>
      </c>
      <c r="U1092" t="str">
        <f t="shared" si="91"/>
        <v>Aug</v>
      </c>
      <c r="V1092" t="str">
        <f t="shared" si="92"/>
        <v>QTR3</v>
      </c>
      <c r="W1092" t="str">
        <f t="shared" si="93"/>
        <v>2019-QTR3</v>
      </c>
    </row>
    <row r="1093" spans="1:23" x14ac:dyDescent="0.35">
      <c r="A1093" t="s">
        <v>175</v>
      </c>
      <c r="B1093" t="s">
        <v>17</v>
      </c>
      <c r="C1093" s="5">
        <v>43704.479166666664</v>
      </c>
      <c r="D1093">
        <v>780.15</v>
      </c>
      <c r="E1093" s="1">
        <v>43704.489583333336</v>
      </c>
      <c r="F1093">
        <v>778.75</v>
      </c>
      <c r="G1093" s="2">
        <v>-1.8E-3</v>
      </c>
      <c r="H1093">
        <v>-1097.4000000000001</v>
      </c>
      <c r="I1093" s="2">
        <v>-2.2000000000000001E-3</v>
      </c>
      <c r="J1093">
        <v>641</v>
      </c>
      <c r="K1093">
        <v>500076.16</v>
      </c>
      <c r="L1093">
        <v>896297.25</v>
      </c>
      <c r="M1093">
        <v>2</v>
      </c>
      <c r="N1093">
        <v>-548.70000000000005</v>
      </c>
      <c r="O1093" s="2">
        <v>-4.0000000000000001E-3</v>
      </c>
      <c r="P1093" s="2">
        <v>2.0000000000000001E-4</v>
      </c>
      <c r="Q1093" t="s">
        <v>18</v>
      </c>
      <c r="S1093" t="str">
        <f t="shared" si="89"/>
        <v>Loss</v>
      </c>
      <c r="T1093">
        <f t="shared" si="90"/>
        <v>2019</v>
      </c>
      <c r="U1093" t="str">
        <f t="shared" si="91"/>
        <v>Aug</v>
      </c>
      <c r="V1093" t="str">
        <f t="shared" si="92"/>
        <v>QTR3</v>
      </c>
      <c r="W1093" t="str">
        <f t="shared" si="93"/>
        <v>2019-QTR3</v>
      </c>
    </row>
    <row r="1094" spans="1:23" x14ac:dyDescent="0.35">
      <c r="A1094" t="s">
        <v>208</v>
      </c>
      <c r="B1094" t="s">
        <v>17</v>
      </c>
      <c r="C1094" s="5">
        <v>43704.40625</v>
      </c>
      <c r="D1094">
        <v>35.4</v>
      </c>
      <c r="E1094" s="1">
        <v>43704.635416666664</v>
      </c>
      <c r="F1094">
        <v>37</v>
      </c>
      <c r="G1094" s="2">
        <v>4.5199999999999997E-2</v>
      </c>
      <c r="H1094">
        <v>22723.200000000001</v>
      </c>
      <c r="I1094" s="2">
        <v>4.48E-2</v>
      </c>
      <c r="J1094">
        <v>14327</v>
      </c>
      <c r="K1094">
        <v>507175.81</v>
      </c>
      <c r="L1094">
        <v>919020.45</v>
      </c>
      <c r="M1094">
        <v>23</v>
      </c>
      <c r="N1094">
        <v>987.97</v>
      </c>
      <c r="O1094" s="2">
        <v>-1.55E-2</v>
      </c>
      <c r="P1094" s="2">
        <v>5.5100000000000003E-2</v>
      </c>
      <c r="Q1094" t="s">
        <v>18</v>
      </c>
      <c r="S1094" t="str">
        <f t="shared" si="89"/>
        <v>Profit</v>
      </c>
      <c r="T1094">
        <f t="shared" si="90"/>
        <v>2019</v>
      </c>
      <c r="U1094" t="str">
        <f t="shared" si="91"/>
        <v>Aug</v>
      </c>
      <c r="V1094" t="str">
        <f t="shared" si="92"/>
        <v>QTR3</v>
      </c>
      <c r="W1094" t="str">
        <f t="shared" si="93"/>
        <v>2019-QTR3</v>
      </c>
    </row>
    <row r="1095" spans="1:23" x14ac:dyDescent="0.35">
      <c r="A1095" t="s">
        <v>100</v>
      </c>
      <c r="B1095" t="s">
        <v>17</v>
      </c>
      <c r="C1095" s="5">
        <v>43704.427083333336</v>
      </c>
      <c r="D1095">
        <v>40.6</v>
      </c>
      <c r="E1095" s="1">
        <v>43704.635416666664</v>
      </c>
      <c r="F1095">
        <v>40.950000000000003</v>
      </c>
      <c r="G1095" s="2">
        <v>8.6E-3</v>
      </c>
      <c r="H1095">
        <v>4131.6000000000004</v>
      </c>
      <c r="I1095" s="2">
        <v>8.2000000000000007E-3</v>
      </c>
      <c r="J1095">
        <v>12376</v>
      </c>
      <c r="K1095">
        <v>502465.59</v>
      </c>
      <c r="L1095">
        <v>923152.05</v>
      </c>
      <c r="M1095">
        <v>21</v>
      </c>
      <c r="N1095">
        <v>196.74</v>
      </c>
      <c r="O1095" s="2">
        <v>-7.4000000000000003E-3</v>
      </c>
      <c r="P1095" s="2">
        <v>8.6E-3</v>
      </c>
      <c r="Q1095" t="s">
        <v>18</v>
      </c>
      <c r="S1095" t="str">
        <f t="shared" si="89"/>
        <v>Profit</v>
      </c>
      <c r="T1095">
        <f t="shared" si="90"/>
        <v>2019</v>
      </c>
      <c r="U1095" t="str">
        <f t="shared" si="91"/>
        <v>Aug</v>
      </c>
      <c r="V1095" t="str">
        <f t="shared" si="92"/>
        <v>QTR3</v>
      </c>
      <c r="W1095" t="str">
        <f t="shared" si="93"/>
        <v>2019-QTR3</v>
      </c>
    </row>
    <row r="1096" spans="1:23" x14ac:dyDescent="0.35">
      <c r="A1096" t="s">
        <v>111</v>
      </c>
      <c r="B1096" t="s">
        <v>17</v>
      </c>
      <c r="C1096" s="5">
        <v>43704.4375</v>
      </c>
      <c r="D1096">
        <v>54.95</v>
      </c>
      <c r="E1096" s="1">
        <v>43704.635416666664</v>
      </c>
      <c r="F1096">
        <v>56.2</v>
      </c>
      <c r="G1096" s="2">
        <v>2.2700000000000001E-2</v>
      </c>
      <c r="H1096">
        <v>11226.25</v>
      </c>
      <c r="I1096" s="2">
        <v>2.23E-2</v>
      </c>
      <c r="J1096">
        <v>9141</v>
      </c>
      <c r="K1096">
        <v>502297.97</v>
      </c>
      <c r="L1096">
        <v>934378.3</v>
      </c>
      <c r="M1096">
        <v>20</v>
      </c>
      <c r="N1096">
        <v>561.30999999999995</v>
      </c>
      <c r="O1096" s="2">
        <v>-6.4000000000000003E-3</v>
      </c>
      <c r="P1096" s="2">
        <v>3.1800000000000002E-2</v>
      </c>
      <c r="Q1096" t="s">
        <v>18</v>
      </c>
      <c r="S1096" t="str">
        <f t="shared" si="89"/>
        <v>Profit</v>
      </c>
      <c r="T1096">
        <f t="shared" si="90"/>
        <v>2019</v>
      </c>
      <c r="U1096" t="str">
        <f t="shared" si="91"/>
        <v>Aug</v>
      </c>
      <c r="V1096" t="str">
        <f t="shared" si="92"/>
        <v>QTR3</v>
      </c>
      <c r="W1096" t="str">
        <f t="shared" si="93"/>
        <v>2019-QTR3</v>
      </c>
    </row>
    <row r="1097" spans="1:23" x14ac:dyDescent="0.35">
      <c r="A1097" t="s">
        <v>186</v>
      </c>
      <c r="B1097" t="s">
        <v>17</v>
      </c>
      <c r="C1097" s="5">
        <v>43704.489583333336</v>
      </c>
      <c r="D1097">
        <v>340.75</v>
      </c>
      <c r="E1097" s="1">
        <v>43704.635416666664</v>
      </c>
      <c r="F1097">
        <v>343.7</v>
      </c>
      <c r="G1097" s="2">
        <v>8.6999999999999994E-3</v>
      </c>
      <c r="H1097">
        <v>4136.5</v>
      </c>
      <c r="I1097" s="2">
        <v>8.3000000000000001E-3</v>
      </c>
      <c r="J1097">
        <v>1470</v>
      </c>
      <c r="K1097">
        <v>500902.5</v>
      </c>
      <c r="L1097">
        <v>938514.8</v>
      </c>
      <c r="M1097">
        <v>15</v>
      </c>
      <c r="N1097">
        <v>275.77</v>
      </c>
      <c r="O1097" s="2">
        <v>-3.7000000000000002E-3</v>
      </c>
      <c r="P1097" s="2">
        <v>1.4800000000000001E-2</v>
      </c>
      <c r="Q1097" t="s">
        <v>18</v>
      </c>
      <c r="S1097" t="str">
        <f t="shared" si="89"/>
        <v>Profit</v>
      </c>
      <c r="T1097">
        <f t="shared" si="90"/>
        <v>2019</v>
      </c>
      <c r="U1097" t="str">
        <f t="shared" si="91"/>
        <v>Aug</v>
      </c>
      <c r="V1097" t="str">
        <f t="shared" si="92"/>
        <v>QTR3</v>
      </c>
      <c r="W1097" t="str">
        <f t="shared" si="93"/>
        <v>2019-QTR3</v>
      </c>
    </row>
    <row r="1098" spans="1:23" x14ac:dyDescent="0.35">
      <c r="A1098" t="s">
        <v>78</v>
      </c>
      <c r="B1098" t="s">
        <v>67</v>
      </c>
      <c r="C1098" s="5">
        <v>43705.416666666664</v>
      </c>
      <c r="D1098">
        <v>42.35</v>
      </c>
      <c r="E1098" s="1">
        <v>43705.5</v>
      </c>
      <c r="F1098">
        <v>42.15</v>
      </c>
      <c r="G1098" s="2">
        <v>-4.7000000000000002E-3</v>
      </c>
      <c r="H1098">
        <v>2161.1999999999998</v>
      </c>
      <c r="I1098" s="2">
        <v>4.3E-3</v>
      </c>
      <c r="J1098">
        <v>11806</v>
      </c>
      <c r="K1098">
        <v>499984.09</v>
      </c>
      <c r="L1098">
        <v>940676</v>
      </c>
      <c r="M1098">
        <v>9</v>
      </c>
      <c r="N1098">
        <v>240.13</v>
      </c>
      <c r="O1098" s="2">
        <v>-4.7000000000000002E-3</v>
      </c>
      <c r="P1098" s="2">
        <v>1.5299999999999999E-2</v>
      </c>
      <c r="Q1098" t="s">
        <v>18</v>
      </c>
      <c r="S1098" t="str">
        <f t="shared" si="89"/>
        <v>Profit</v>
      </c>
      <c r="T1098">
        <f t="shared" si="90"/>
        <v>2019</v>
      </c>
      <c r="U1098" t="str">
        <f t="shared" si="91"/>
        <v>Aug</v>
      </c>
      <c r="V1098" t="str">
        <f t="shared" si="92"/>
        <v>QTR3</v>
      </c>
      <c r="W1098" t="str">
        <f t="shared" si="93"/>
        <v>2019-QTR3</v>
      </c>
    </row>
    <row r="1099" spans="1:23" x14ac:dyDescent="0.35">
      <c r="A1099" t="s">
        <v>138</v>
      </c>
      <c r="B1099" t="s">
        <v>17</v>
      </c>
      <c r="C1099" s="5">
        <v>43705.5</v>
      </c>
      <c r="D1099">
        <v>622.65</v>
      </c>
      <c r="E1099" s="1">
        <v>43705.552083333336</v>
      </c>
      <c r="F1099">
        <v>622.45000000000005</v>
      </c>
      <c r="G1099" s="2">
        <v>-2.9999999999999997E-4</v>
      </c>
      <c r="H1099">
        <v>-360.8</v>
      </c>
      <c r="I1099" s="2">
        <v>-6.9999999999999999E-4</v>
      </c>
      <c r="J1099">
        <v>804</v>
      </c>
      <c r="K1099">
        <v>500610.63</v>
      </c>
      <c r="L1099">
        <v>940315.2</v>
      </c>
      <c r="M1099">
        <v>6</v>
      </c>
      <c r="N1099">
        <v>-60.13</v>
      </c>
      <c r="O1099" s="2">
        <v>-1.5E-3</v>
      </c>
      <c r="P1099" s="2">
        <v>5.0000000000000001E-3</v>
      </c>
      <c r="Q1099" t="s">
        <v>18</v>
      </c>
      <c r="S1099" t="str">
        <f t="shared" si="89"/>
        <v>Loss</v>
      </c>
      <c r="T1099">
        <f t="shared" si="90"/>
        <v>2019</v>
      </c>
      <c r="U1099" t="str">
        <f t="shared" si="91"/>
        <v>Aug</v>
      </c>
      <c r="V1099" t="str">
        <f t="shared" si="92"/>
        <v>QTR3</v>
      </c>
      <c r="W1099" t="str">
        <f t="shared" si="93"/>
        <v>2019-QTR3</v>
      </c>
    </row>
    <row r="1100" spans="1:23" x14ac:dyDescent="0.35">
      <c r="A1100" t="s">
        <v>100</v>
      </c>
      <c r="B1100" t="s">
        <v>67</v>
      </c>
      <c r="C1100" s="5">
        <v>43705.552083333336</v>
      </c>
      <c r="D1100">
        <v>39.700000000000003</v>
      </c>
      <c r="E1100" s="1">
        <v>43705.625</v>
      </c>
      <c r="F1100">
        <v>39.75</v>
      </c>
      <c r="G1100" s="2">
        <v>1.2999999999999999E-3</v>
      </c>
      <c r="H1100">
        <v>-825</v>
      </c>
      <c r="I1100" s="2">
        <v>-1.6999999999999999E-3</v>
      </c>
      <c r="J1100">
        <v>12500</v>
      </c>
      <c r="K1100">
        <v>496250</v>
      </c>
      <c r="L1100">
        <v>939490.2</v>
      </c>
      <c r="M1100">
        <v>8</v>
      </c>
      <c r="N1100">
        <v>-103.12</v>
      </c>
      <c r="O1100" s="2">
        <v>-7.6E-3</v>
      </c>
      <c r="P1100" s="2">
        <v>1.26E-2</v>
      </c>
      <c r="Q1100" t="s">
        <v>18</v>
      </c>
      <c r="S1100" t="str">
        <f t="shared" si="89"/>
        <v>Loss</v>
      </c>
      <c r="T1100">
        <f t="shared" si="90"/>
        <v>2019</v>
      </c>
      <c r="U1100" t="str">
        <f t="shared" si="91"/>
        <v>Aug</v>
      </c>
      <c r="V1100" t="str">
        <f t="shared" si="92"/>
        <v>QTR3</v>
      </c>
      <c r="W1100" t="str">
        <f t="shared" si="93"/>
        <v>2019-QTR3</v>
      </c>
    </row>
    <row r="1101" spans="1:23" x14ac:dyDescent="0.35">
      <c r="A1101" t="s">
        <v>107</v>
      </c>
      <c r="B1101" t="s">
        <v>67</v>
      </c>
      <c r="C1101" s="5">
        <v>43705.4375</v>
      </c>
      <c r="D1101">
        <v>477.6</v>
      </c>
      <c r="E1101" s="1">
        <v>43705.635416666664</v>
      </c>
      <c r="F1101">
        <v>469.3</v>
      </c>
      <c r="G1101" s="2">
        <v>-1.7399999999999999E-2</v>
      </c>
      <c r="H1101">
        <v>8465.2000000000007</v>
      </c>
      <c r="I1101" s="2">
        <v>1.7000000000000001E-2</v>
      </c>
      <c r="J1101">
        <v>1044</v>
      </c>
      <c r="K1101">
        <v>498614.41</v>
      </c>
      <c r="L1101">
        <v>947955.4</v>
      </c>
      <c r="M1101">
        <v>20</v>
      </c>
      <c r="N1101">
        <v>423.26</v>
      </c>
      <c r="O1101" s="2">
        <v>-3.0999999999999999E-3</v>
      </c>
      <c r="P1101" s="2">
        <v>2.2200000000000001E-2</v>
      </c>
      <c r="Q1101" t="s">
        <v>18</v>
      </c>
      <c r="S1101" t="str">
        <f t="shared" si="89"/>
        <v>Profit</v>
      </c>
      <c r="T1101">
        <f t="shared" si="90"/>
        <v>2019</v>
      </c>
      <c r="U1101" t="str">
        <f t="shared" si="91"/>
        <v>Aug</v>
      </c>
      <c r="V1101" t="str">
        <f t="shared" si="92"/>
        <v>QTR3</v>
      </c>
      <c r="W1101" t="str">
        <f t="shared" si="93"/>
        <v>2019-QTR3</v>
      </c>
    </row>
    <row r="1102" spans="1:23" x14ac:dyDescent="0.35">
      <c r="A1102" t="s">
        <v>209</v>
      </c>
      <c r="B1102" t="s">
        <v>67</v>
      </c>
      <c r="C1102" s="5">
        <v>43705.4375</v>
      </c>
      <c r="D1102">
        <v>616.25</v>
      </c>
      <c r="E1102" s="1">
        <v>43705.635416666664</v>
      </c>
      <c r="F1102">
        <v>611.15</v>
      </c>
      <c r="G1102" s="2">
        <v>-8.3000000000000001E-3</v>
      </c>
      <c r="H1102">
        <v>3936.1</v>
      </c>
      <c r="I1102" s="2">
        <v>7.9000000000000008E-3</v>
      </c>
      <c r="J1102">
        <v>811</v>
      </c>
      <c r="K1102">
        <v>499778.75</v>
      </c>
      <c r="L1102">
        <v>951891.5</v>
      </c>
      <c r="M1102">
        <v>20</v>
      </c>
      <c r="N1102">
        <v>196.81</v>
      </c>
      <c r="O1102" s="2">
        <v>-5.0000000000000001E-3</v>
      </c>
      <c r="P1102" s="2">
        <v>1.4500000000000001E-2</v>
      </c>
      <c r="Q1102" t="s">
        <v>18</v>
      </c>
      <c r="S1102" t="str">
        <f t="shared" si="89"/>
        <v>Profit</v>
      </c>
      <c r="T1102">
        <f t="shared" si="90"/>
        <v>2019</v>
      </c>
      <c r="U1102" t="str">
        <f t="shared" si="91"/>
        <v>Aug</v>
      </c>
      <c r="V1102" t="str">
        <f t="shared" si="92"/>
        <v>QTR3</v>
      </c>
      <c r="W1102" t="str">
        <f t="shared" si="93"/>
        <v>2019-QTR3</v>
      </c>
    </row>
    <row r="1103" spans="1:23" x14ac:dyDescent="0.35">
      <c r="A1103" t="s">
        <v>198</v>
      </c>
      <c r="B1103" t="s">
        <v>67</v>
      </c>
      <c r="C1103" s="5">
        <v>43705.447916666664</v>
      </c>
      <c r="D1103">
        <v>95.85</v>
      </c>
      <c r="E1103" s="1">
        <v>43705.635416666664</v>
      </c>
      <c r="F1103">
        <v>94.6</v>
      </c>
      <c r="G1103" s="2">
        <v>-1.2999999999999999E-2</v>
      </c>
      <c r="H1103">
        <v>6313.75</v>
      </c>
      <c r="I1103" s="2">
        <v>1.26E-2</v>
      </c>
      <c r="J1103">
        <v>5211</v>
      </c>
      <c r="K1103">
        <v>499474.34</v>
      </c>
      <c r="L1103">
        <v>958205.25</v>
      </c>
      <c r="M1103">
        <v>19</v>
      </c>
      <c r="N1103">
        <v>332.3</v>
      </c>
      <c r="O1103" s="2">
        <v>-5.1999999999999998E-3</v>
      </c>
      <c r="P1103" s="2">
        <v>2.1399999999999999E-2</v>
      </c>
      <c r="Q1103" t="s">
        <v>18</v>
      </c>
      <c r="S1103" t="str">
        <f t="shared" si="89"/>
        <v>Profit</v>
      </c>
      <c r="T1103">
        <f t="shared" si="90"/>
        <v>2019</v>
      </c>
      <c r="U1103" t="str">
        <f t="shared" si="91"/>
        <v>Aug</v>
      </c>
      <c r="V1103" t="str">
        <f t="shared" si="92"/>
        <v>QTR3</v>
      </c>
      <c r="W1103" t="str">
        <f t="shared" si="93"/>
        <v>2019-QTR3</v>
      </c>
    </row>
    <row r="1104" spans="1:23" x14ac:dyDescent="0.35">
      <c r="A1104" t="s">
        <v>96</v>
      </c>
      <c r="B1104" t="s">
        <v>67</v>
      </c>
      <c r="C1104" s="5">
        <v>43706.40625</v>
      </c>
      <c r="D1104">
        <v>408.15</v>
      </c>
      <c r="E1104" s="1">
        <v>43706.635416666664</v>
      </c>
      <c r="F1104">
        <v>404.35</v>
      </c>
      <c r="G1104" s="2">
        <v>-9.2999999999999992E-3</v>
      </c>
      <c r="H1104">
        <v>4447.3999999999996</v>
      </c>
      <c r="I1104" s="2">
        <v>8.8999999999999999E-3</v>
      </c>
      <c r="J1104">
        <v>1223</v>
      </c>
      <c r="K1104">
        <v>499167.44</v>
      </c>
      <c r="L1104">
        <v>962652.65</v>
      </c>
      <c r="M1104">
        <v>23</v>
      </c>
      <c r="N1104">
        <v>193.37</v>
      </c>
      <c r="O1104" s="2">
        <v>-3.8999999999999998E-3</v>
      </c>
      <c r="P1104" s="2">
        <v>2.18E-2</v>
      </c>
      <c r="Q1104" t="s">
        <v>18</v>
      </c>
      <c r="S1104" t="str">
        <f t="shared" si="89"/>
        <v>Profit</v>
      </c>
      <c r="T1104">
        <f t="shared" si="90"/>
        <v>2019</v>
      </c>
      <c r="U1104" t="str">
        <f t="shared" si="91"/>
        <v>Aug</v>
      </c>
      <c r="V1104" t="str">
        <f t="shared" si="92"/>
        <v>QTR3</v>
      </c>
      <c r="W1104" t="str">
        <f t="shared" si="93"/>
        <v>2019-QTR3</v>
      </c>
    </row>
    <row r="1105" spans="1:23" x14ac:dyDescent="0.35">
      <c r="A1105" t="s">
        <v>175</v>
      </c>
      <c r="B1105" t="s">
        <v>67</v>
      </c>
      <c r="C1105" s="5">
        <v>43706.40625</v>
      </c>
      <c r="D1105">
        <v>762.95</v>
      </c>
      <c r="E1105" s="1">
        <v>43706.635416666664</v>
      </c>
      <c r="F1105">
        <v>758</v>
      </c>
      <c r="G1105" s="2">
        <v>-6.4999999999999997E-3</v>
      </c>
      <c r="H1105">
        <v>3042.25</v>
      </c>
      <c r="I1105" s="2">
        <v>6.1000000000000004E-3</v>
      </c>
      <c r="J1105">
        <v>655</v>
      </c>
      <c r="K1105">
        <v>499732.25</v>
      </c>
      <c r="L1105">
        <v>965694.9</v>
      </c>
      <c r="M1105">
        <v>23</v>
      </c>
      <c r="N1105">
        <v>132.27000000000001</v>
      </c>
      <c r="O1105" s="2">
        <v>-1E-3</v>
      </c>
      <c r="P1105" s="2">
        <v>2.06E-2</v>
      </c>
      <c r="Q1105" t="s">
        <v>18</v>
      </c>
      <c r="S1105" t="str">
        <f t="shared" si="89"/>
        <v>Profit</v>
      </c>
      <c r="T1105">
        <f t="shared" si="90"/>
        <v>2019</v>
      </c>
      <c r="U1105" t="str">
        <f t="shared" si="91"/>
        <v>Aug</v>
      </c>
      <c r="V1105" t="str">
        <f t="shared" si="92"/>
        <v>QTR3</v>
      </c>
      <c r="W1105" t="str">
        <f t="shared" si="93"/>
        <v>2019-QTR3</v>
      </c>
    </row>
    <row r="1106" spans="1:23" x14ac:dyDescent="0.35">
      <c r="A1106" t="s">
        <v>181</v>
      </c>
      <c r="B1106" t="s">
        <v>67</v>
      </c>
      <c r="C1106" s="5">
        <v>43706.416666666664</v>
      </c>
      <c r="D1106">
        <v>355.25</v>
      </c>
      <c r="E1106" s="1">
        <v>43706.635416666664</v>
      </c>
      <c r="F1106">
        <v>355</v>
      </c>
      <c r="G1106" s="2">
        <v>-6.9999999999999999E-4</v>
      </c>
      <c r="H1106">
        <v>151</v>
      </c>
      <c r="I1106" s="2">
        <v>2.9999999999999997E-4</v>
      </c>
      <c r="J1106">
        <v>1404</v>
      </c>
      <c r="K1106">
        <v>498771</v>
      </c>
      <c r="L1106">
        <v>965845.9</v>
      </c>
      <c r="M1106">
        <v>22</v>
      </c>
      <c r="N1106">
        <v>6.86</v>
      </c>
      <c r="O1106" s="2">
        <v>-3.5000000000000001E-3</v>
      </c>
      <c r="P1106" s="2">
        <v>1.52E-2</v>
      </c>
      <c r="Q1106" t="s">
        <v>18</v>
      </c>
      <c r="S1106" t="str">
        <f t="shared" si="89"/>
        <v>Profit</v>
      </c>
      <c r="T1106">
        <f t="shared" si="90"/>
        <v>2019</v>
      </c>
      <c r="U1106" t="str">
        <f t="shared" si="91"/>
        <v>Aug</v>
      </c>
      <c r="V1106" t="str">
        <f t="shared" si="92"/>
        <v>QTR3</v>
      </c>
      <c r="W1106" t="str">
        <f t="shared" si="93"/>
        <v>2019-QTR3</v>
      </c>
    </row>
    <row r="1107" spans="1:23" x14ac:dyDescent="0.35">
      <c r="A1107" t="s">
        <v>120</v>
      </c>
      <c r="B1107" t="s">
        <v>67</v>
      </c>
      <c r="C1107" s="5">
        <v>43706.427083333336</v>
      </c>
      <c r="D1107">
        <v>80.55</v>
      </c>
      <c r="E1107" s="1">
        <v>43706.635416666664</v>
      </c>
      <c r="F1107">
        <v>80.400000000000006</v>
      </c>
      <c r="G1107" s="2">
        <v>-1.9E-3</v>
      </c>
      <c r="H1107">
        <v>727</v>
      </c>
      <c r="I1107" s="2">
        <v>1.5E-3</v>
      </c>
      <c r="J1107">
        <v>6180</v>
      </c>
      <c r="K1107">
        <v>497799.03</v>
      </c>
      <c r="L1107">
        <v>966572.9</v>
      </c>
      <c r="M1107">
        <v>21</v>
      </c>
      <c r="N1107">
        <v>34.619999999999997</v>
      </c>
      <c r="O1107" s="2">
        <v>-4.3E-3</v>
      </c>
      <c r="P1107" s="2">
        <v>1.7399999999999999E-2</v>
      </c>
      <c r="Q1107" t="s">
        <v>18</v>
      </c>
      <c r="S1107" t="str">
        <f t="shared" si="89"/>
        <v>Profit</v>
      </c>
      <c r="T1107">
        <f t="shared" si="90"/>
        <v>2019</v>
      </c>
      <c r="U1107" t="str">
        <f t="shared" si="91"/>
        <v>Aug</v>
      </c>
      <c r="V1107" t="str">
        <f t="shared" si="92"/>
        <v>QTR3</v>
      </c>
      <c r="W1107" t="str">
        <f t="shared" si="93"/>
        <v>2019-QTR3</v>
      </c>
    </row>
    <row r="1108" spans="1:23" x14ac:dyDescent="0.35">
      <c r="A1108" t="s">
        <v>99</v>
      </c>
      <c r="B1108" t="s">
        <v>17</v>
      </c>
      <c r="C1108" s="5">
        <v>43707.416666666664</v>
      </c>
      <c r="D1108">
        <v>507</v>
      </c>
      <c r="E1108" s="1">
        <v>43707.427083333336</v>
      </c>
      <c r="F1108">
        <v>505.1</v>
      </c>
      <c r="G1108" s="2">
        <v>-3.7000000000000002E-3</v>
      </c>
      <c r="H1108">
        <v>-2077.1999999999998</v>
      </c>
      <c r="I1108" s="2">
        <v>-4.1000000000000003E-3</v>
      </c>
      <c r="J1108">
        <v>988</v>
      </c>
      <c r="K1108">
        <v>500916</v>
      </c>
      <c r="L1108">
        <v>964495.7</v>
      </c>
      <c r="M1108">
        <v>2</v>
      </c>
      <c r="N1108">
        <v>-1038.5999999999999</v>
      </c>
      <c r="O1108" s="2">
        <v>-3.7000000000000002E-3</v>
      </c>
      <c r="P1108" s="2">
        <v>2.5999999999999999E-3</v>
      </c>
      <c r="Q1108" t="s">
        <v>18</v>
      </c>
      <c r="S1108" t="str">
        <f t="shared" si="89"/>
        <v>Loss</v>
      </c>
      <c r="T1108">
        <f t="shared" si="90"/>
        <v>2019</v>
      </c>
      <c r="U1108" t="str">
        <f t="shared" si="91"/>
        <v>Aug</v>
      </c>
      <c r="V1108" t="str">
        <f t="shared" si="92"/>
        <v>QTR3</v>
      </c>
      <c r="W1108" t="str">
        <f t="shared" si="93"/>
        <v>2019-QTR3</v>
      </c>
    </row>
    <row r="1109" spans="1:23" x14ac:dyDescent="0.35">
      <c r="A1109" t="s">
        <v>171</v>
      </c>
      <c r="B1109" t="s">
        <v>17</v>
      </c>
      <c r="C1109" s="5">
        <v>43707.416666666664</v>
      </c>
      <c r="D1109">
        <v>625.95000000000005</v>
      </c>
      <c r="E1109" s="1">
        <v>43707.427083333336</v>
      </c>
      <c r="F1109">
        <v>622.35</v>
      </c>
      <c r="G1109" s="2">
        <v>-5.7999999999999996E-3</v>
      </c>
      <c r="H1109">
        <v>-3080</v>
      </c>
      <c r="I1109" s="2">
        <v>-6.1999999999999998E-3</v>
      </c>
      <c r="J1109">
        <v>800</v>
      </c>
      <c r="K1109">
        <v>500760</v>
      </c>
      <c r="L1109">
        <v>961415.7</v>
      </c>
      <c r="M1109">
        <v>2</v>
      </c>
      <c r="N1109">
        <v>-1540</v>
      </c>
      <c r="O1109" s="2">
        <v>-5.7999999999999996E-3</v>
      </c>
      <c r="P1109" s="2">
        <v>1E-4</v>
      </c>
      <c r="Q1109" t="s">
        <v>18</v>
      </c>
      <c r="S1109" t="str">
        <f t="shared" si="89"/>
        <v>Loss</v>
      </c>
      <c r="T1109">
        <f t="shared" si="90"/>
        <v>2019</v>
      </c>
      <c r="U1109" t="str">
        <f t="shared" si="91"/>
        <v>Aug</v>
      </c>
      <c r="V1109" t="str">
        <f t="shared" si="92"/>
        <v>QTR3</v>
      </c>
      <c r="W1109" t="str">
        <f t="shared" si="93"/>
        <v>2019-QTR3</v>
      </c>
    </row>
    <row r="1110" spans="1:23" x14ac:dyDescent="0.35">
      <c r="A1110" t="s">
        <v>99</v>
      </c>
      <c r="B1110" t="s">
        <v>67</v>
      </c>
      <c r="C1110" s="5">
        <v>43707.427083333336</v>
      </c>
      <c r="D1110">
        <v>506.1</v>
      </c>
      <c r="E1110" s="1">
        <v>43707.4375</v>
      </c>
      <c r="F1110">
        <v>506.5</v>
      </c>
      <c r="G1110" s="2">
        <v>8.0000000000000004E-4</v>
      </c>
      <c r="H1110">
        <v>-593.6</v>
      </c>
      <c r="I1110" s="2">
        <v>-1.1999999999999999E-3</v>
      </c>
      <c r="J1110">
        <v>984</v>
      </c>
      <c r="K1110">
        <v>498002.41</v>
      </c>
      <c r="L1110">
        <v>960822.1</v>
      </c>
      <c r="M1110">
        <v>2</v>
      </c>
      <c r="N1110">
        <v>-296.8</v>
      </c>
      <c r="O1110" s="2">
        <v>-3.5999999999999999E-3</v>
      </c>
      <c r="P1110" s="2">
        <v>2.2000000000000001E-3</v>
      </c>
      <c r="Q1110" t="s">
        <v>18</v>
      </c>
      <c r="S1110" t="str">
        <f t="shared" si="89"/>
        <v>Loss</v>
      </c>
      <c r="T1110">
        <f t="shared" si="90"/>
        <v>2019</v>
      </c>
      <c r="U1110" t="str">
        <f t="shared" si="91"/>
        <v>Aug</v>
      </c>
      <c r="V1110" t="str">
        <f t="shared" si="92"/>
        <v>QTR3</v>
      </c>
      <c r="W1110" t="str">
        <f t="shared" si="93"/>
        <v>2019-QTR3</v>
      </c>
    </row>
    <row r="1111" spans="1:23" x14ac:dyDescent="0.35">
      <c r="A1111" t="s">
        <v>113</v>
      </c>
      <c r="B1111" t="s">
        <v>17</v>
      </c>
      <c r="C1111" s="5">
        <v>43707.416666666664</v>
      </c>
      <c r="D1111">
        <v>187.35</v>
      </c>
      <c r="E1111" s="1">
        <v>43707.447916666664</v>
      </c>
      <c r="F1111">
        <v>186.25</v>
      </c>
      <c r="G1111" s="2">
        <v>-5.8999999999999999E-3</v>
      </c>
      <c r="H1111">
        <v>-3144.7</v>
      </c>
      <c r="I1111" s="2">
        <v>-6.3E-3</v>
      </c>
      <c r="J1111">
        <v>2677</v>
      </c>
      <c r="K1111">
        <v>501535.97</v>
      </c>
      <c r="L1111">
        <v>957677.4</v>
      </c>
      <c r="M1111">
        <v>4</v>
      </c>
      <c r="N1111">
        <v>-786.17</v>
      </c>
      <c r="O1111" s="2">
        <v>-7.4999999999999997E-3</v>
      </c>
      <c r="P1111" s="2">
        <v>2.0999999999999999E-3</v>
      </c>
      <c r="Q1111" t="s">
        <v>18</v>
      </c>
      <c r="S1111" t="str">
        <f t="shared" si="89"/>
        <v>Loss</v>
      </c>
      <c r="T1111">
        <f t="shared" si="90"/>
        <v>2019</v>
      </c>
      <c r="U1111" t="str">
        <f t="shared" si="91"/>
        <v>Aug</v>
      </c>
      <c r="V1111" t="str">
        <f t="shared" si="92"/>
        <v>QTR3</v>
      </c>
      <c r="W1111" t="str">
        <f t="shared" si="93"/>
        <v>2019-QTR3</v>
      </c>
    </row>
    <row r="1112" spans="1:23" x14ac:dyDescent="0.35">
      <c r="A1112" t="s">
        <v>175</v>
      </c>
      <c r="B1112" t="s">
        <v>17</v>
      </c>
      <c r="C1112" s="5">
        <v>43707.4375</v>
      </c>
      <c r="D1112">
        <v>776.85</v>
      </c>
      <c r="E1112" s="1">
        <v>43707.46875</v>
      </c>
      <c r="F1112">
        <v>771.85</v>
      </c>
      <c r="G1112" s="2">
        <v>-6.4000000000000003E-3</v>
      </c>
      <c r="H1112">
        <v>-3435</v>
      </c>
      <c r="I1112" s="2">
        <v>-6.7999999999999996E-3</v>
      </c>
      <c r="J1112">
        <v>647</v>
      </c>
      <c r="K1112">
        <v>502621.94</v>
      </c>
      <c r="L1112">
        <v>954242.4</v>
      </c>
      <c r="M1112">
        <v>4</v>
      </c>
      <c r="N1112">
        <v>-858.75</v>
      </c>
      <c r="O1112" s="2">
        <v>-6.4000000000000003E-3</v>
      </c>
      <c r="P1112" s="2">
        <v>6.1999999999999998E-3</v>
      </c>
      <c r="Q1112" t="s">
        <v>18</v>
      </c>
      <c r="S1112" t="str">
        <f t="shared" si="89"/>
        <v>Loss</v>
      </c>
      <c r="T1112">
        <f t="shared" si="90"/>
        <v>2019</v>
      </c>
      <c r="U1112" t="str">
        <f t="shared" si="91"/>
        <v>Aug</v>
      </c>
      <c r="V1112" t="str">
        <f t="shared" si="92"/>
        <v>QTR3</v>
      </c>
      <c r="W1112" t="str">
        <f t="shared" si="93"/>
        <v>2019-QTR3</v>
      </c>
    </row>
    <row r="1113" spans="1:23" x14ac:dyDescent="0.35">
      <c r="A1113" t="s">
        <v>114</v>
      </c>
      <c r="B1113" t="s">
        <v>67</v>
      </c>
      <c r="C1113" s="5">
        <v>43707.479166666664</v>
      </c>
      <c r="D1113">
        <v>728.8</v>
      </c>
      <c r="E1113" s="1">
        <v>43707.520833333336</v>
      </c>
      <c r="F1113">
        <v>732.05</v>
      </c>
      <c r="G1113" s="2">
        <v>4.4999999999999997E-3</v>
      </c>
      <c r="H1113">
        <v>-2423</v>
      </c>
      <c r="I1113" s="2">
        <v>-4.8999999999999998E-3</v>
      </c>
      <c r="J1113">
        <v>684</v>
      </c>
      <c r="K1113">
        <v>498499.19</v>
      </c>
      <c r="L1113">
        <v>951819.4</v>
      </c>
      <c r="M1113">
        <v>5</v>
      </c>
      <c r="N1113">
        <v>-484.6</v>
      </c>
      <c r="O1113" s="2">
        <v>-4.4999999999999997E-3</v>
      </c>
      <c r="P1113" s="2">
        <v>2.3E-3</v>
      </c>
      <c r="Q1113" t="s">
        <v>18</v>
      </c>
      <c r="S1113" t="str">
        <f t="shared" si="89"/>
        <v>Loss</v>
      </c>
      <c r="T1113">
        <f t="shared" si="90"/>
        <v>2019</v>
      </c>
      <c r="U1113" t="str">
        <f t="shared" si="91"/>
        <v>Aug</v>
      </c>
      <c r="V1113" t="str">
        <f t="shared" si="92"/>
        <v>QTR3</v>
      </c>
      <c r="W1113" t="str">
        <f t="shared" si="93"/>
        <v>2019-QTR3</v>
      </c>
    </row>
    <row r="1114" spans="1:23" x14ac:dyDescent="0.35">
      <c r="A1114" t="s">
        <v>99</v>
      </c>
      <c r="B1114" t="s">
        <v>67</v>
      </c>
      <c r="C1114" s="5">
        <v>43707.458333333336</v>
      </c>
      <c r="D1114">
        <v>506.1</v>
      </c>
      <c r="E1114" s="1">
        <v>43707.5625</v>
      </c>
      <c r="F1114">
        <v>506.5</v>
      </c>
      <c r="G1114" s="2">
        <v>8.0000000000000004E-4</v>
      </c>
      <c r="H1114">
        <v>-592.79999999999995</v>
      </c>
      <c r="I1114" s="2">
        <v>-1.1999999999999999E-3</v>
      </c>
      <c r="J1114">
        <v>982</v>
      </c>
      <c r="K1114">
        <v>496990.22</v>
      </c>
      <c r="L1114">
        <v>951226.6</v>
      </c>
      <c r="M1114">
        <v>11</v>
      </c>
      <c r="N1114">
        <v>-53.89</v>
      </c>
      <c r="O1114" s="2">
        <v>-8.6999999999999994E-3</v>
      </c>
      <c r="P1114" s="2">
        <v>8.3000000000000001E-3</v>
      </c>
      <c r="Q1114" t="s">
        <v>18</v>
      </c>
      <c r="S1114" t="str">
        <f t="shared" si="89"/>
        <v>Loss</v>
      </c>
      <c r="T1114">
        <f t="shared" si="90"/>
        <v>2019</v>
      </c>
      <c r="U1114" t="str">
        <f t="shared" si="91"/>
        <v>Aug</v>
      </c>
      <c r="V1114" t="str">
        <f t="shared" si="92"/>
        <v>QTR3</v>
      </c>
      <c r="W1114" t="str">
        <f t="shared" si="93"/>
        <v>2019-QTR3</v>
      </c>
    </row>
    <row r="1115" spans="1:23" x14ac:dyDescent="0.35">
      <c r="A1115" t="s">
        <v>132</v>
      </c>
      <c r="B1115" t="s">
        <v>67</v>
      </c>
      <c r="C1115" s="5">
        <v>43707.479166666664</v>
      </c>
      <c r="D1115">
        <v>63.8</v>
      </c>
      <c r="E1115" s="1">
        <v>43707.572916666664</v>
      </c>
      <c r="F1115">
        <v>64.349999999999994</v>
      </c>
      <c r="G1115" s="2">
        <v>8.6E-3</v>
      </c>
      <c r="H1115">
        <v>-4497.1499999999996</v>
      </c>
      <c r="I1115" s="2">
        <v>-8.9999999999999993E-3</v>
      </c>
      <c r="J1115">
        <v>7813</v>
      </c>
      <c r="K1115">
        <v>498469.41</v>
      </c>
      <c r="L1115">
        <v>946729.45</v>
      </c>
      <c r="M1115">
        <v>10</v>
      </c>
      <c r="N1115">
        <v>-449.71</v>
      </c>
      <c r="O1115" s="2">
        <v>-9.4000000000000004E-3</v>
      </c>
      <c r="P1115" s="2">
        <v>6.3E-3</v>
      </c>
      <c r="Q1115" t="s">
        <v>18</v>
      </c>
      <c r="S1115" t="str">
        <f t="shared" si="89"/>
        <v>Loss</v>
      </c>
      <c r="T1115">
        <f t="shared" si="90"/>
        <v>2019</v>
      </c>
      <c r="U1115" t="str">
        <f t="shared" si="91"/>
        <v>Aug</v>
      </c>
      <c r="V1115" t="str">
        <f t="shared" si="92"/>
        <v>QTR3</v>
      </c>
      <c r="W1115" t="str">
        <f t="shared" si="93"/>
        <v>2019-QTR3</v>
      </c>
    </row>
    <row r="1116" spans="1:23" x14ac:dyDescent="0.35">
      <c r="A1116" t="s">
        <v>114</v>
      </c>
      <c r="B1116" t="s">
        <v>67</v>
      </c>
      <c r="C1116" s="5">
        <v>43707.5625</v>
      </c>
      <c r="D1116">
        <v>728.8</v>
      </c>
      <c r="E1116" s="1">
        <v>43707.572916666664</v>
      </c>
      <c r="F1116">
        <v>732.05</v>
      </c>
      <c r="G1116" s="2">
        <v>4.4999999999999997E-3</v>
      </c>
      <c r="H1116">
        <v>-2423</v>
      </c>
      <c r="I1116" s="2">
        <v>-4.8999999999999998E-3</v>
      </c>
      <c r="J1116">
        <v>684</v>
      </c>
      <c r="K1116">
        <v>498499.19</v>
      </c>
      <c r="L1116">
        <v>944306.45</v>
      </c>
      <c r="M1116">
        <v>2</v>
      </c>
      <c r="N1116">
        <v>-1211.5</v>
      </c>
      <c r="O1116" s="2">
        <v>-9.9000000000000008E-3</v>
      </c>
      <c r="P1116" s="2">
        <v>3.3E-3</v>
      </c>
      <c r="Q1116" t="s">
        <v>18</v>
      </c>
      <c r="S1116" t="str">
        <f t="shared" si="89"/>
        <v>Loss</v>
      </c>
      <c r="T1116">
        <f t="shared" si="90"/>
        <v>2019</v>
      </c>
      <c r="U1116" t="str">
        <f t="shared" si="91"/>
        <v>Aug</v>
      </c>
      <c r="V1116" t="str">
        <f t="shared" si="92"/>
        <v>QTR3</v>
      </c>
      <c r="W1116" t="str">
        <f t="shared" si="93"/>
        <v>2019-QTR3</v>
      </c>
    </row>
    <row r="1117" spans="1:23" x14ac:dyDescent="0.35">
      <c r="A1117" t="s">
        <v>62</v>
      </c>
      <c r="B1117" t="s">
        <v>67</v>
      </c>
      <c r="C1117" s="5">
        <v>43707.458333333336</v>
      </c>
      <c r="D1117">
        <v>49.1</v>
      </c>
      <c r="E1117" s="1">
        <v>43707.583333333336</v>
      </c>
      <c r="F1117">
        <v>49.35</v>
      </c>
      <c r="G1117" s="2">
        <v>5.1000000000000004E-3</v>
      </c>
      <c r="H1117">
        <v>-2743.25</v>
      </c>
      <c r="I1117" s="2">
        <v>-5.4999999999999997E-3</v>
      </c>
      <c r="J1117">
        <v>10173</v>
      </c>
      <c r="K1117">
        <v>499494.28</v>
      </c>
      <c r="L1117">
        <v>941563.2</v>
      </c>
      <c r="M1117">
        <v>13</v>
      </c>
      <c r="N1117">
        <v>-211.02</v>
      </c>
      <c r="O1117" s="2">
        <v>-5.1000000000000004E-3</v>
      </c>
      <c r="P1117" s="2">
        <v>1.43E-2</v>
      </c>
      <c r="Q1117" t="s">
        <v>18</v>
      </c>
      <c r="S1117" t="str">
        <f t="shared" si="89"/>
        <v>Loss</v>
      </c>
      <c r="T1117">
        <f t="shared" si="90"/>
        <v>2019</v>
      </c>
      <c r="U1117" t="str">
        <f t="shared" si="91"/>
        <v>Aug</v>
      </c>
      <c r="V1117" t="str">
        <f t="shared" si="92"/>
        <v>QTR3</v>
      </c>
      <c r="W1117" t="str">
        <f t="shared" si="93"/>
        <v>2019-QTR3</v>
      </c>
    </row>
    <row r="1118" spans="1:23" x14ac:dyDescent="0.35">
      <c r="A1118" t="s">
        <v>181</v>
      </c>
      <c r="B1118" t="s">
        <v>67</v>
      </c>
      <c r="C1118" s="5">
        <v>43707.53125</v>
      </c>
      <c r="D1118">
        <v>347.85</v>
      </c>
      <c r="E1118" s="1">
        <v>43707.59375</v>
      </c>
      <c r="F1118">
        <v>351.35</v>
      </c>
      <c r="G1118" s="2">
        <v>1.01E-2</v>
      </c>
      <c r="H1118">
        <v>-5222.5</v>
      </c>
      <c r="I1118" s="2">
        <v>-1.0500000000000001E-2</v>
      </c>
      <c r="J1118">
        <v>1435</v>
      </c>
      <c r="K1118">
        <v>499164.75</v>
      </c>
      <c r="L1118">
        <v>936340.7</v>
      </c>
      <c r="M1118">
        <v>7</v>
      </c>
      <c r="N1118">
        <v>-746.07</v>
      </c>
      <c r="O1118" s="2">
        <v>-1.01E-2</v>
      </c>
      <c r="P1118" s="2">
        <v>1.06E-2</v>
      </c>
      <c r="Q1118" t="s">
        <v>18</v>
      </c>
      <c r="S1118" t="str">
        <f t="shared" si="89"/>
        <v>Loss</v>
      </c>
      <c r="T1118">
        <f t="shared" si="90"/>
        <v>2019</v>
      </c>
      <c r="U1118" t="str">
        <f t="shared" si="91"/>
        <v>Aug</v>
      </c>
      <c r="V1118" t="str">
        <f t="shared" si="92"/>
        <v>QTR3</v>
      </c>
      <c r="W1118" t="str">
        <f t="shared" si="93"/>
        <v>2019-QTR3</v>
      </c>
    </row>
    <row r="1119" spans="1:23" x14ac:dyDescent="0.35">
      <c r="A1119" t="s">
        <v>129</v>
      </c>
      <c r="B1119" t="s">
        <v>17</v>
      </c>
      <c r="C1119" s="5">
        <v>43707.583333333336</v>
      </c>
      <c r="D1119">
        <v>253.2</v>
      </c>
      <c r="E1119" s="1">
        <v>43707.604166666664</v>
      </c>
      <c r="F1119">
        <v>252.5</v>
      </c>
      <c r="G1119" s="2">
        <v>-2.8E-3</v>
      </c>
      <c r="H1119">
        <v>-1583.2</v>
      </c>
      <c r="I1119" s="2">
        <v>-3.2000000000000002E-3</v>
      </c>
      <c r="J1119">
        <v>1976</v>
      </c>
      <c r="K1119">
        <v>500323.19</v>
      </c>
      <c r="L1119">
        <v>934757.5</v>
      </c>
      <c r="M1119">
        <v>3</v>
      </c>
      <c r="N1119">
        <v>-527.73</v>
      </c>
      <c r="O1119" s="2">
        <v>-2.8E-3</v>
      </c>
      <c r="P1119" s="2">
        <v>1.1999999999999999E-3</v>
      </c>
      <c r="Q1119" t="s">
        <v>18</v>
      </c>
      <c r="S1119" t="str">
        <f t="shared" si="89"/>
        <v>Loss</v>
      </c>
      <c r="T1119">
        <f t="shared" si="90"/>
        <v>2019</v>
      </c>
      <c r="U1119" t="str">
        <f t="shared" si="91"/>
        <v>Aug</v>
      </c>
      <c r="V1119" t="str">
        <f t="shared" si="92"/>
        <v>QTR3</v>
      </c>
      <c r="W1119" t="str">
        <f t="shared" si="93"/>
        <v>2019-QTR3</v>
      </c>
    </row>
    <row r="1120" spans="1:23" x14ac:dyDescent="0.35">
      <c r="A1120" t="s">
        <v>62</v>
      </c>
      <c r="B1120" t="s">
        <v>67</v>
      </c>
      <c r="C1120" s="5">
        <v>43707.604166666664</v>
      </c>
      <c r="D1120">
        <v>49.1</v>
      </c>
      <c r="E1120" s="1">
        <v>43707.614583333336</v>
      </c>
      <c r="F1120">
        <v>49.35</v>
      </c>
      <c r="G1120" s="2">
        <v>5.1000000000000004E-3</v>
      </c>
      <c r="H1120">
        <v>-2733</v>
      </c>
      <c r="I1120" s="2">
        <v>-5.4999999999999997E-3</v>
      </c>
      <c r="J1120">
        <v>10132</v>
      </c>
      <c r="K1120">
        <v>497481.19</v>
      </c>
      <c r="L1120">
        <v>932024.5</v>
      </c>
      <c r="M1120">
        <v>2</v>
      </c>
      <c r="N1120">
        <v>-1366.5</v>
      </c>
      <c r="O1120" s="2">
        <v>-5.1000000000000004E-3</v>
      </c>
      <c r="P1120" s="2">
        <v>1E-3</v>
      </c>
      <c r="Q1120" t="s">
        <v>18</v>
      </c>
      <c r="S1120" t="str">
        <f t="shared" si="89"/>
        <v>Loss</v>
      </c>
      <c r="T1120">
        <f t="shared" si="90"/>
        <v>2019</v>
      </c>
      <c r="U1120" t="str">
        <f t="shared" si="91"/>
        <v>Aug</v>
      </c>
      <c r="V1120" t="str">
        <f t="shared" si="92"/>
        <v>QTR3</v>
      </c>
      <c r="W1120" t="str">
        <f t="shared" si="93"/>
        <v>2019-QTR3</v>
      </c>
    </row>
    <row r="1121" spans="1:23" x14ac:dyDescent="0.35">
      <c r="A1121" t="s">
        <v>119</v>
      </c>
      <c r="B1121" t="s">
        <v>17</v>
      </c>
      <c r="C1121" s="5">
        <v>43707.572916666664</v>
      </c>
      <c r="D1121">
        <v>141.94999999999999</v>
      </c>
      <c r="E1121" s="1">
        <v>43707.635416666664</v>
      </c>
      <c r="F1121">
        <v>144.30000000000001</v>
      </c>
      <c r="G1121" s="2">
        <v>1.66E-2</v>
      </c>
      <c r="H1121">
        <v>8076.7</v>
      </c>
      <c r="I1121" s="2">
        <v>1.6199999999999999E-2</v>
      </c>
      <c r="J1121">
        <v>3522</v>
      </c>
      <c r="K1121">
        <v>499947.88</v>
      </c>
      <c r="L1121">
        <v>940101.2</v>
      </c>
      <c r="M1121">
        <v>7</v>
      </c>
      <c r="N1121">
        <v>1153.81</v>
      </c>
      <c r="O1121" s="2">
        <v>-3.8999999999999998E-3</v>
      </c>
      <c r="P1121" s="2">
        <v>1.66E-2</v>
      </c>
      <c r="Q1121" t="s">
        <v>18</v>
      </c>
      <c r="S1121" t="str">
        <f t="shared" si="89"/>
        <v>Profit</v>
      </c>
      <c r="T1121">
        <f t="shared" si="90"/>
        <v>2019</v>
      </c>
      <c r="U1121" t="str">
        <f t="shared" si="91"/>
        <v>Aug</v>
      </c>
      <c r="V1121" t="str">
        <f t="shared" si="92"/>
        <v>QTR3</v>
      </c>
      <c r="W1121" t="str">
        <f t="shared" si="93"/>
        <v>2019-QTR3</v>
      </c>
    </row>
    <row r="1122" spans="1:23" x14ac:dyDescent="0.35">
      <c r="A1122" t="s">
        <v>99</v>
      </c>
      <c r="B1122" t="s">
        <v>17</v>
      </c>
      <c r="C1122" s="5">
        <v>43707.572916666664</v>
      </c>
      <c r="D1122">
        <v>507</v>
      </c>
      <c r="E1122" s="1">
        <v>43707.635416666664</v>
      </c>
      <c r="F1122">
        <v>507.9</v>
      </c>
      <c r="G1122" s="2">
        <v>1.8E-3</v>
      </c>
      <c r="H1122">
        <v>686.5</v>
      </c>
      <c r="I1122" s="2">
        <v>1.4E-3</v>
      </c>
      <c r="J1122">
        <v>985</v>
      </c>
      <c r="K1122">
        <v>499395</v>
      </c>
      <c r="L1122">
        <v>940787.7</v>
      </c>
      <c r="M1122">
        <v>7</v>
      </c>
      <c r="N1122">
        <v>98.07</v>
      </c>
      <c r="O1122" s="2">
        <v>0</v>
      </c>
      <c r="P1122" s="2">
        <v>4.5999999999999999E-3</v>
      </c>
      <c r="Q1122" t="s">
        <v>18</v>
      </c>
      <c r="S1122" t="str">
        <f t="shared" si="89"/>
        <v>Profit</v>
      </c>
      <c r="T1122">
        <f t="shared" si="90"/>
        <v>2019</v>
      </c>
      <c r="U1122" t="str">
        <f t="shared" si="91"/>
        <v>Aug</v>
      </c>
      <c r="V1122" t="str">
        <f t="shared" si="92"/>
        <v>QTR3</v>
      </c>
      <c r="W1122" t="str">
        <f t="shared" si="93"/>
        <v>2019-QTR3</v>
      </c>
    </row>
    <row r="1123" spans="1:23" x14ac:dyDescent="0.35">
      <c r="A1123" t="s">
        <v>63</v>
      </c>
      <c r="B1123" t="s">
        <v>17</v>
      </c>
      <c r="C1123" s="5">
        <v>43707.59375</v>
      </c>
      <c r="D1123">
        <v>5.2</v>
      </c>
      <c r="E1123" s="1">
        <v>43707.635416666664</v>
      </c>
      <c r="F1123">
        <v>5.4</v>
      </c>
      <c r="G1123" s="2">
        <v>3.85E-2</v>
      </c>
      <c r="H1123">
        <v>19030.8</v>
      </c>
      <c r="I1123" s="2">
        <v>3.8100000000000002E-2</v>
      </c>
      <c r="J1123">
        <v>96154</v>
      </c>
      <c r="K1123">
        <v>500000.78</v>
      </c>
      <c r="L1123">
        <v>959818.5</v>
      </c>
      <c r="M1123">
        <v>5</v>
      </c>
      <c r="N1123">
        <v>3806.16</v>
      </c>
      <c r="O1123" s="2">
        <v>-9.5999999999999992E-3</v>
      </c>
      <c r="P1123" s="2">
        <v>3.85E-2</v>
      </c>
      <c r="Q1123" t="s">
        <v>18</v>
      </c>
      <c r="S1123" t="str">
        <f t="shared" si="89"/>
        <v>Profit</v>
      </c>
      <c r="T1123">
        <f t="shared" si="90"/>
        <v>2019</v>
      </c>
      <c r="U1123" t="str">
        <f t="shared" si="91"/>
        <v>Aug</v>
      </c>
      <c r="V1123" t="str">
        <f t="shared" si="92"/>
        <v>QTR3</v>
      </c>
      <c r="W1123" t="str">
        <f t="shared" si="93"/>
        <v>2019-QTR3</v>
      </c>
    </row>
    <row r="1124" spans="1:23" x14ac:dyDescent="0.35">
      <c r="A1124" t="s">
        <v>175</v>
      </c>
      <c r="B1124" t="s">
        <v>17</v>
      </c>
      <c r="C1124" s="5">
        <v>43711.416666666664</v>
      </c>
      <c r="D1124">
        <v>790</v>
      </c>
      <c r="E1124" s="1">
        <v>43711.479166666664</v>
      </c>
      <c r="F1124">
        <v>787</v>
      </c>
      <c r="G1124" s="2">
        <v>-3.8E-3</v>
      </c>
      <c r="H1124">
        <v>-2099</v>
      </c>
      <c r="I1124" s="2">
        <v>-4.1999999999999997E-3</v>
      </c>
      <c r="J1124">
        <v>633</v>
      </c>
      <c r="K1124">
        <v>500070</v>
      </c>
      <c r="L1124">
        <v>957719.5</v>
      </c>
      <c r="M1124">
        <v>7</v>
      </c>
      <c r="N1124">
        <v>-299.86</v>
      </c>
      <c r="O1124" s="2">
        <v>-3.8E-3</v>
      </c>
      <c r="P1124" s="2">
        <v>1.01E-2</v>
      </c>
      <c r="Q1124" t="s">
        <v>18</v>
      </c>
      <c r="S1124" t="str">
        <f t="shared" si="89"/>
        <v>Loss</v>
      </c>
      <c r="T1124">
        <f t="shared" si="90"/>
        <v>2019</v>
      </c>
      <c r="U1124" t="str">
        <f t="shared" si="91"/>
        <v>Sep</v>
      </c>
      <c r="V1124" t="str">
        <f t="shared" si="92"/>
        <v>QTR3</v>
      </c>
      <c r="W1124" t="str">
        <f t="shared" si="93"/>
        <v>2019-QTR3</v>
      </c>
    </row>
    <row r="1125" spans="1:23" x14ac:dyDescent="0.35">
      <c r="A1125" t="s">
        <v>125</v>
      </c>
      <c r="B1125" t="s">
        <v>67</v>
      </c>
      <c r="C1125" s="5">
        <v>43711.4375</v>
      </c>
      <c r="D1125">
        <v>118.5</v>
      </c>
      <c r="E1125" s="1">
        <v>43711.479166666664</v>
      </c>
      <c r="F1125">
        <v>119.25</v>
      </c>
      <c r="G1125" s="2">
        <v>6.3E-3</v>
      </c>
      <c r="H1125">
        <v>-3360.5</v>
      </c>
      <c r="I1125" s="2">
        <v>-6.7000000000000002E-3</v>
      </c>
      <c r="J1125">
        <v>4214</v>
      </c>
      <c r="K1125">
        <v>499359</v>
      </c>
      <c r="L1125">
        <v>954359</v>
      </c>
      <c r="M1125">
        <v>5</v>
      </c>
      <c r="N1125">
        <v>-672.1</v>
      </c>
      <c r="O1125" s="2">
        <v>-6.3E-3</v>
      </c>
      <c r="P1125" s="2">
        <v>3.3999999999999998E-3</v>
      </c>
      <c r="Q1125" t="s">
        <v>18</v>
      </c>
      <c r="S1125" t="str">
        <f t="shared" si="89"/>
        <v>Loss</v>
      </c>
      <c r="T1125">
        <f t="shared" si="90"/>
        <v>2019</v>
      </c>
      <c r="U1125" t="str">
        <f t="shared" si="91"/>
        <v>Sep</v>
      </c>
      <c r="V1125" t="str">
        <f t="shared" si="92"/>
        <v>QTR3</v>
      </c>
      <c r="W1125" t="str">
        <f t="shared" si="93"/>
        <v>2019-QTR3</v>
      </c>
    </row>
    <row r="1126" spans="1:23" x14ac:dyDescent="0.35">
      <c r="A1126" t="s">
        <v>138</v>
      </c>
      <c r="B1126" t="s">
        <v>67</v>
      </c>
      <c r="C1126" s="5">
        <v>43711.427083333336</v>
      </c>
      <c r="D1126">
        <v>618.85</v>
      </c>
      <c r="E1126" s="1">
        <v>43711.489583333336</v>
      </c>
      <c r="F1126">
        <v>622.5</v>
      </c>
      <c r="G1126" s="2">
        <v>5.8999999999999999E-3</v>
      </c>
      <c r="H1126">
        <v>-3145.55</v>
      </c>
      <c r="I1126" s="2">
        <v>-6.3E-3</v>
      </c>
      <c r="J1126">
        <v>807</v>
      </c>
      <c r="K1126">
        <v>499411.94</v>
      </c>
      <c r="L1126">
        <v>951213.45</v>
      </c>
      <c r="M1126">
        <v>7</v>
      </c>
      <c r="N1126">
        <v>-449.36</v>
      </c>
      <c r="O1126" s="2">
        <v>-5.8999999999999999E-3</v>
      </c>
      <c r="P1126" s="2">
        <v>2.5999999999999999E-3</v>
      </c>
      <c r="Q1126" t="s">
        <v>18</v>
      </c>
      <c r="S1126" t="str">
        <f t="shared" si="89"/>
        <v>Loss</v>
      </c>
      <c r="T1126">
        <f t="shared" si="90"/>
        <v>2019</v>
      </c>
      <c r="U1126" t="str">
        <f t="shared" si="91"/>
        <v>Sep</v>
      </c>
      <c r="V1126" t="str">
        <f t="shared" si="92"/>
        <v>QTR3</v>
      </c>
      <c r="W1126" t="str">
        <f t="shared" si="93"/>
        <v>2019-QTR3</v>
      </c>
    </row>
    <row r="1127" spans="1:23" x14ac:dyDescent="0.35">
      <c r="A1127" t="s">
        <v>75</v>
      </c>
      <c r="B1127" t="s">
        <v>67</v>
      </c>
      <c r="C1127" s="5">
        <v>43711.458333333336</v>
      </c>
      <c r="D1127">
        <v>203.8</v>
      </c>
      <c r="E1127" s="1">
        <v>43711.635416666664</v>
      </c>
      <c r="F1127">
        <v>194</v>
      </c>
      <c r="G1127" s="2">
        <v>-4.8099999999999997E-2</v>
      </c>
      <c r="H1127">
        <v>23731.599999999999</v>
      </c>
      <c r="I1127" s="2">
        <v>4.7699999999999999E-2</v>
      </c>
      <c r="J1127">
        <v>2442</v>
      </c>
      <c r="K1127">
        <v>497679.59</v>
      </c>
      <c r="L1127">
        <v>974945.05</v>
      </c>
      <c r="M1127">
        <v>18</v>
      </c>
      <c r="N1127">
        <v>1318.42</v>
      </c>
      <c r="O1127" s="2">
        <v>-5.8999999999999999E-3</v>
      </c>
      <c r="P1127" s="2">
        <v>4.8099999999999997E-2</v>
      </c>
      <c r="Q1127" t="s">
        <v>18</v>
      </c>
      <c r="S1127" t="str">
        <f t="shared" si="89"/>
        <v>Profit</v>
      </c>
      <c r="T1127">
        <f t="shared" si="90"/>
        <v>2019</v>
      </c>
      <c r="U1127" t="str">
        <f t="shared" si="91"/>
        <v>Sep</v>
      </c>
      <c r="V1127" t="str">
        <f t="shared" si="92"/>
        <v>QTR3</v>
      </c>
      <c r="W1127" t="str">
        <f t="shared" si="93"/>
        <v>2019-QTR3</v>
      </c>
    </row>
    <row r="1128" spans="1:23" x14ac:dyDescent="0.35">
      <c r="A1128" t="s">
        <v>116</v>
      </c>
      <c r="B1128" t="s">
        <v>67</v>
      </c>
      <c r="C1128" s="5">
        <v>43711.489583333336</v>
      </c>
      <c r="D1128">
        <v>63.7</v>
      </c>
      <c r="E1128" s="1">
        <v>43711.635416666664</v>
      </c>
      <c r="F1128">
        <v>62.45</v>
      </c>
      <c r="G1128" s="2">
        <v>-1.9599999999999999E-2</v>
      </c>
      <c r="H1128">
        <v>9618.75</v>
      </c>
      <c r="I1128" s="2">
        <v>1.9199999999999998E-2</v>
      </c>
      <c r="J1128">
        <v>7855</v>
      </c>
      <c r="K1128">
        <v>500363.5</v>
      </c>
      <c r="L1128">
        <v>984563.8</v>
      </c>
      <c r="M1128">
        <v>15</v>
      </c>
      <c r="N1128">
        <v>641.25</v>
      </c>
      <c r="O1128" s="2">
        <v>-7.1000000000000004E-3</v>
      </c>
      <c r="P1128" s="2">
        <v>1.9599999999999999E-2</v>
      </c>
      <c r="Q1128" t="s">
        <v>18</v>
      </c>
      <c r="S1128" t="str">
        <f t="shared" si="89"/>
        <v>Profit</v>
      </c>
      <c r="T1128">
        <f t="shared" si="90"/>
        <v>2019</v>
      </c>
      <c r="U1128" t="str">
        <f t="shared" si="91"/>
        <v>Sep</v>
      </c>
      <c r="V1128" t="str">
        <f t="shared" si="92"/>
        <v>QTR3</v>
      </c>
      <c r="W1128" t="str">
        <f t="shared" si="93"/>
        <v>2019-QTR3</v>
      </c>
    </row>
    <row r="1129" spans="1:23" x14ac:dyDescent="0.35">
      <c r="A1129" t="s">
        <v>86</v>
      </c>
      <c r="B1129" t="s">
        <v>67</v>
      </c>
      <c r="C1129" s="5">
        <v>43711.53125</v>
      </c>
      <c r="D1129">
        <v>268</v>
      </c>
      <c r="E1129" s="1">
        <v>43711.635416666664</v>
      </c>
      <c r="F1129">
        <v>268.3</v>
      </c>
      <c r="G1129" s="2">
        <v>1.1000000000000001E-3</v>
      </c>
      <c r="H1129">
        <v>-758.6</v>
      </c>
      <c r="I1129" s="2">
        <v>-1.5E-3</v>
      </c>
      <c r="J1129">
        <v>1862</v>
      </c>
      <c r="K1129">
        <v>499016</v>
      </c>
      <c r="L1129">
        <v>983805.2</v>
      </c>
      <c r="M1129">
        <v>11</v>
      </c>
      <c r="N1129">
        <v>-68.959999999999994</v>
      </c>
      <c r="O1129" s="2">
        <v>-6.7000000000000002E-3</v>
      </c>
      <c r="P1129" s="2">
        <v>6.9999999999999999E-4</v>
      </c>
      <c r="Q1129" t="s">
        <v>18</v>
      </c>
      <c r="S1129" t="str">
        <f t="shared" si="89"/>
        <v>Loss</v>
      </c>
      <c r="T1129">
        <f t="shared" si="90"/>
        <v>2019</v>
      </c>
      <c r="U1129" t="str">
        <f t="shared" si="91"/>
        <v>Sep</v>
      </c>
      <c r="V1129" t="str">
        <f t="shared" si="92"/>
        <v>QTR3</v>
      </c>
      <c r="W1129" t="str">
        <f t="shared" si="93"/>
        <v>2019-QTR3</v>
      </c>
    </row>
    <row r="1130" spans="1:23" x14ac:dyDescent="0.35">
      <c r="A1130" t="s">
        <v>128</v>
      </c>
      <c r="B1130" t="s">
        <v>67</v>
      </c>
      <c r="C1130" s="5">
        <v>43711.541666666664</v>
      </c>
      <c r="D1130">
        <v>250.15</v>
      </c>
      <c r="E1130" s="1">
        <v>43711.635416666664</v>
      </c>
      <c r="F1130">
        <v>249.4</v>
      </c>
      <c r="G1130" s="2">
        <v>-3.0000000000000001E-3</v>
      </c>
      <c r="H1130">
        <v>1297</v>
      </c>
      <c r="I1130" s="2">
        <v>2.5999999999999999E-3</v>
      </c>
      <c r="J1130">
        <v>1996</v>
      </c>
      <c r="K1130">
        <v>499299.38</v>
      </c>
      <c r="L1130">
        <v>985102.2</v>
      </c>
      <c r="M1130">
        <v>10</v>
      </c>
      <c r="N1130">
        <v>129.69999999999999</v>
      </c>
      <c r="O1130" s="2">
        <v>-2.3999999999999998E-3</v>
      </c>
      <c r="P1130" s="2">
        <v>6.4000000000000003E-3</v>
      </c>
      <c r="Q1130" t="s">
        <v>18</v>
      </c>
      <c r="S1130" t="str">
        <f t="shared" si="89"/>
        <v>Profit</v>
      </c>
      <c r="T1130">
        <f t="shared" si="90"/>
        <v>2019</v>
      </c>
      <c r="U1130" t="str">
        <f t="shared" si="91"/>
        <v>Sep</v>
      </c>
      <c r="V1130" t="str">
        <f t="shared" si="92"/>
        <v>QTR3</v>
      </c>
      <c r="W1130" t="str">
        <f t="shared" si="93"/>
        <v>2019-QTR3</v>
      </c>
    </row>
    <row r="1131" spans="1:23" x14ac:dyDescent="0.35">
      <c r="A1131" t="s">
        <v>142</v>
      </c>
      <c r="B1131" t="s">
        <v>67</v>
      </c>
      <c r="C1131" s="5">
        <v>43712.4375</v>
      </c>
      <c r="D1131">
        <v>94.65</v>
      </c>
      <c r="E1131" s="1">
        <v>43712.5</v>
      </c>
      <c r="F1131">
        <v>95.45</v>
      </c>
      <c r="G1131" s="2">
        <v>8.5000000000000006E-3</v>
      </c>
      <c r="H1131">
        <v>-4421.6000000000004</v>
      </c>
      <c r="I1131" s="2">
        <v>-8.8999999999999999E-3</v>
      </c>
      <c r="J1131">
        <v>5277</v>
      </c>
      <c r="K1131">
        <v>499468.06</v>
      </c>
      <c r="L1131">
        <v>980680.6</v>
      </c>
      <c r="M1131">
        <v>7</v>
      </c>
      <c r="N1131">
        <v>-631.66</v>
      </c>
      <c r="O1131" s="2">
        <v>-8.5000000000000006E-3</v>
      </c>
      <c r="P1131" s="2">
        <v>1.6400000000000001E-2</v>
      </c>
      <c r="Q1131" t="s">
        <v>18</v>
      </c>
      <c r="S1131" t="str">
        <f t="shared" si="89"/>
        <v>Loss</v>
      </c>
      <c r="T1131">
        <f t="shared" si="90"/>
        <v>2019</v>
      </c>
      <c r="U1131" t="str">
        <f t="shared" si="91"/>
        <v>Sep</v>
      </c>
      <c r="V1131" t="str">
        <f t="shared" si="92"/>
        <v>QTR3</v>
      </c>
      <c r="W1131" t="str">
        <f t="shared" si="93"/>
        <v>2019-QTR3</v>
      </c>
    </row>
    <row r="1132" spans="1:23" x14ac:dyDescent="0.35">
      <c r="A1132" t="s">
        <v>65</v>
      </c>
      <c r="B1132" t="s">
        <v>67</v>
      </c>
      <c r="C1132" s="5">
        <v>43712.510416666664</v>
      </c>
      <c r="D1132">
        <v>407.35</v>
      </c>
      <c r="E1132" s="1">
        <v>43712.541666666664</v>
      </c>
      <c r="F1132">
        <v>413.85</v>
      </c>
      <c r="G1132" s="2">
        <v>1.6E-2</v>
      </c>
      <c r="H1132">
        <v>-8143</v>
      </c>
      <c r="I1132" s="2">
        <v>-1.6400000000000001E-2</v>
      </c>
      <c r="J1132">
        <v>1222</v>
      </c>
      <c r="K1132">
        <v>497781.72</v>
      </c>
      <c r="L1132">
        <v>972537.6</v>
      </c>
      <c r="M1132">
        <v>4</v>
      </c>
      <c r="N1132">
        <v>-2035.75</v>
      </c>
      <c r="O1132" s="2">
        <v>-1.6E-2</v>
      </c>
      <c r="P1132" s="2">
        <v>1.1900000000000001E-2</v>
      </c>
      <c r="Q1132" t="s">
        <v>18</v>
      </c>
      <c r="S1132" t="str">
        <f t="shared" si="89"/>
        <v>Loss</v>
      </c>
      <c r="T1132">
        <f t="shared" si="90"/>
        <v>2019</v>
      </c>
      <c r="U1132" t="str">
        <f t="shared" si="91"/>
        <v>Sep</v>
      </c>
      <c r="V1132" t="str">
        <f t="shared" si="92"/>
        <v>QTR3</v>
      </c>
      <c r="W1132" t="str">
        <f t="shared" si="93"/>
        <v>2019-QTR3</v>
      </c>
    </row>
    <row r="1133" spans="1:23" x14ac:dyDescent="0.35">
      <c r="A1133" t="s">
        <v>111</v>
      </c>
      <c r="B1133" t="s">
        <v>67</v>
      </c>
      <c r="C1133" s="5">
        <v>43712.427083333336</v>
      </c>
      <c r="D1133">
        <v>49.55</v>
      </c>
      <c r="E1133" s="1">
        <v>43712.552083333336</v>
      </c>
      <c r="F1133">
        <v>49.95</v>
      </c>
      <c r="G1133" s="2">
        <v>8.0999999999999996E-3</v>
      </c>
      <c r="H1133">
        <v>-4236.3999999999996</v>
      </c>
      <c r="I1133" s="2">
        <v>-8.5000000000000006E-3</v>
      </c>
      <c r="J1133">
        <v>10091</v>
      </c>
      <c r="K1133">
        <v>500009.03</v>
      </c>
      <c r="L1133">
        <v>968301.2</v>
      </c>
      <c r="M1133">
        <v>13</v>
      </c>
      <c r="N1133">
        <v>-325.88</v>
      </c>
      <c r="O1133" s="2">
        <v>-8.0999999999999996E-3</v>
      </c>
      <c r="P1133" s="2">
        <v>2.2200000000000001E-2</v>
      </c>
      <c r="Q1133" t="s">
        <v>18</v>
      </c>
      <c r="S1133" t="str">
        <f t="shared" si="89"/>
        <v>Loss</v>
      </c>
      <c r="T1133">
        <f t="shared" si="90"/>
        <v>2019</v>
      </c>
      <c r="U1133" t="str">
        <f t="shared" si="91"/>
        <v>Sep</v>
      </c>
      <c r="V1133" t="str">
        <f t="shared" si="92"/>
        <v>QTR3</v>
      </c>
      <c r="W1133" t="str">
        <f t="shared" si="93"/>
        <v>2019-QTR3</v>
      </c>
    </row>
    <row r="1134" spans="1:23" x14ac:dyDescent="0.35">
      <c r="A1134" t="s">
        <v>171</v>
      </c>
      <c r="B1134" t="s">
        <v>67</v>
      </c>
      <c r="C1134" s="5">
        <v>43712.552083333336</v>
      </c>
      <c r="D1134">
        <v>615</v>
      </c>
      <c r="E1134" s="1">
        <v>43712.572916666664</v>
      </c>
      <c r="F1134">
        <v>616.45000000000005</v>
      </c>
      <c r="G1134" s="2">
        <v>2.3999999999999998E-3</v>
      </c>
      <c r="H1134">
        <v>-1377.4</v>
      </c>
      <c r="I1134" s="2">
        <v>-2.8E-3</v>
      </c>
      <c r="J1134">
        <v>812</v>
      </c>
      <c r="K1134">
        <v>499380</v>
      </c>
      <c r="L1134">
        <v>966923.8</v>
      </c>
      <c r="M1134">
        <v>3</v>
      </c>
      <c r="N1134">
        <v>-459.13</v>
      </c>
      <c r="O1134" s="2">
        <v>-5.4000000000000003E-3</v>
      </c>
      <c r="P1134" s="2">
        <v>2.9999999999999997E-4</v>
      </c>
      <c r="Q1134" t="s">
        <v>18</v>
      </c>
      <c r="S1134" t="str">
        <f t="shared" si="89"/>
        <v>Loss</v>
      </c>
      <c r="T1134">
        <f t="shared" si="90"/>
        <v>2019</v>
      </c>
      <c r="U1134" t="str">
        <f t="shared" si="91"/>
        <v>Sep</v>
      </c>
      <c r="V1134" t="str">
        <f t="shared" si="92"/>
        <v>QTR3</v>
      </c>
      <c r="W1134" t="str">
        <f t="shared" si="93"/>
        <v>2019-QTR3</v>
      </c>
    </row>
    <row r="1135" spans="1:23" x14ac:dyDescent="0.35">
      <c r="A1135" t="s">
        <v>193</v>
      </c>
      <c r="B1135" t="s">
        <v>17</v>
      </c>
      <c r="C1135" s="5">
        <v>43712.583333333336</v>
      </c>
      <c r="D1135">
        <v>340.8</v>
      </c>
      <c r="E1135" s="1">
        <v>43712.59375</v>
      </c>
      <c r="F1135">
        <v>338.85</v>
      </c>
      <c r="G1135" s="2">
        <v>-5.7000000000000002E-3</v>
      </c>
      <c r="H1135">
        <v>-3076.25</v>
      </c>
      <c r="I1135" s="2">
        <v>-6.1000000000000004E-3</v>
      </c>
      <c r="J1135">
        <v>1475</v>
      </c>
      <c r="K1135">
        <v>502679.97</v>
      </c>
      <c r="L1135">
        <v>963847.55</v>
      </c>
      <c r="M1135">
        <v>2</v>
      </c>
      <c r="N1135">
        <v>-1538.12</v>
      </c>
      <c r="O1135" s="2">
        <v>-5.7000000000000002E-3</v>
      </c>
      <c r="P1135" s="2">
        <v>2.5999999999999999E-3</v>
      </c>
      <c r="Q1135" t="s">
        <v>18</v>
      </c>
      <c r="S1135" t="str">
        <f t="shared" si="89"/>
        <v>Loss</v>
      </c>
      <c r="T1135">
        <f t="shared" si="90"/>
        <v>2019</v>
      </c>
      <c r="U1135" t="str">
        <f t="shared" si="91"/>
        <v>Sep</v>
      </c>
      <c r="V1135" t="str">
        <f t="shared" si="92"/>
        <v>QTR3</v>
      </c>
      <c r="W1135" t="str">
        <f t="shared" si="93"/>
        <v>2019-QTR3</v>
      </c>
    </row>
    <row r="1136" spans="1:23" x14ac:dyDescent="0.35">
      <c r="A1136" t="s">
        <v>134</v>
      </c>
      <c r="B1136" t="s">
        <v>67</v>
      </c>
      <c r="C1136" s="5">
        <v>43712.59375</v>
      </c>
      <c r="D1136">
        <v>173.45</v>
      </c>
      <c r="E1136" s="1">
        <v>43712.625</v>
      </c>
      <c r="F1136">
        <v>174.35</v>
      </c>
      <c r="G1136" s="2">
        <v>5.1999999999999998E-3</v>
      </c>
      <c r="H1136">
        <v>-2795.6</v>
      </c>
      <c r="I1136" s="2">
        <v>-5.5999999999999999E-3</v>
      </c>
      <c r="J1136">
        <v>2884</v>
      </c>
      <c r="K1136">
        <v>500229.78</v>
      </c>
      <c r="L1136">
        <v>961051.95</v>
      </c>
      <c r="M1136">
        <v>4</v>
      </c>
      <c r="N1136">
        <v>-698.9</v>
      </c>
      <c r="O1136" s="2">
        <v>-5.1999999999999998E-3</v>
      </c>
      <c r="P1136" s="2">
        <v>2E-3</v>
      </c>
      <c r="Q1136" t="s">
        <v>18</v>
      </c>
      <c r="S1136" t="str">
        <f t="shared" si="89"/>
        <v>Loss</v>
      </c>
      <c r="T1136">
        <f t="shared" si="90"/>
        <v>2019</v>
      </c>
      <c r="U1136" t="str">
        <f t="shared" si="91"/>
        <v>Sep</v>
      </c>
      <c r="V1136" t="str">
        <f t="shared" si="92"/>
        <v>QTR3</v>
      </c>
      <c r="W1136" t="str">
        <f t="shared" si="93"/>
        <v>2019-QTR3</v>
      </c>
    </row>
    <row r="1137" spans="1:23" x14ac:dyDescent="0.35">
      <c r="A1137" t="s">
        <v>121</v>
      </c>
      <c r="B1137" t="s">
        <v>17</v>
      </c>
      <c r="C1137" s="5">
        <v>43712.416666666664</v>
      </c>
      <c r="D1137">
        <v>104.4</v>
      </c>
      <c r="E1137" s="1">
        <v>43712.635416666664</v>
      </c>
      <c r="F1137">
        <v>107.1</v>
      </c>
      <c r="G1137" s="2">
        <v>2.5899999999999999E-2</v>
      </c>
      <c r="H1137">
        <v>12754.6</v>
      </c>
      <c r="I1137" s="2">
        <v>2.5499999999999998E-2</v>
      </c>
      <c r="J1137">
        <v>4798</v>
      </c>
      <c r="K1137">
        <v>500911.22</v>
      </c>
      <c r="L1137">
        <v>973806.55</v>
      </c>
      <c r="M1137">
        <v>22</v>
      </c>
      <c r="N1137">
        <v>579.75</v>
      </c>
      <c r="O1137" s="2">
        <v>-4.3E-3</v>
      </c>
      <c r="P1137" s="2">
        <v>2.8299999999999999E-2</v>
      </c>
      <c r="Q1137" t="s">
        <v>18</v>
      </c>
      <c r="S1137" t="str">
        <f t="shared" si="89"/>
        <v>Profit</v>
      </c>
      <c r="T1137">
        <f t="shared" si="90"/>
        <v>2019</v>
      </c>
      <c r="U1137" t="str">
        <f t="shared" si="91"/>
        <v>Sep</v>
      </c>
      <c r="V1137" t="str">
        <f t="shared" si="92"/>
        <v>QTR3</v>
      </c>
      <c r="W1137" t="str">
        <f t="shared" si="93"/>
        <v>2019-QTR3</v>
      </c>
    </row>
    <row r="1138" spans="1:23" x14ac:dyDescent="0.35">
      <c r="A1138" t="s">
        <v>71</v>
      </c>
      <c r="B1138" t="s">
        <v>67</v>
      </c>
      <c r="C1138" s="5">
        <v>43712.4375</v>
      </c>
      <c r="D1138">
        <v>79.400000000000006</v>
      </c>
      <c r="E1138" s="1">
        <v>43712.635416666664</v>
      </c>
      <c r="F1138">
        <v>80.099999999999994</v>
      </c>
      <c r="G1138" s="2">
        <v>8.8000000000000005E-3</v>
      </c>
      <c r="H1138">
        <v>-4572.2</v>
      </c>
      <c r="I1138" s="2">
        <v>-9.1999999999999998E-3</v>
      </c>
      <c r="J1138">
        <v>6246</v>
      </c>
      <c r="K1138">
        <v>495932.41</v>
      </c>
      <c r="L1138">
        <v>969234.35</v>
      </c>
      <c r="M1138">
        <v>20</v>
      </c>
      <c r="N1138">
        <v>-228.61</v>
      </c>
      <c r="O1138" s="2">
        <v>-1.1299999999999999E-2</v>
      </c>
      <c r="P1138" s="2">
        <v>9.4000000000000004E-3</v>
      </c>
      <c r="Q1138" t="s">
        <v>18</v>
      </c>
      <c r="S1138" t="str">
        <f t="shared" si="89"/>
        <v>Loss</v>
      </c>
      <c r="T1138">
        <f t="shared" si="90"/>
        <v>2019</v>
      </c>
      <c r="U1138" t="str">
        <f t="shared" si="91"/>
        <v>Sep</v>
      </c>
      <c r="V1138" t="str">
        <f t="shared" si="92"/>
        <v>QTR3</v>
      </c>
      <c r="W1138" t="str">
        <f t="shared" si="93"/>
        <v>2019-QTR3</v>
      </c>
    </row>
    <row r="1139" spans="1:23" x14ac:dyDescent="0.35">
      <c r="A1139" t="s">
        <v>136</v>
      </c>
      <c r="B1139" t="s">
        <v>17</v>
      </c>
      <c r="C1139" s="5">
        <v>43712.583333333336</v>
      </c>
      <c r="D1139">
        <v>441.75</v>
      </c>
      <c r="E1139" s="1">
        <v>43712.635416666664</v>
      </c>
      <c r="F1139">
        <v>438.5</v>
      </c>
      <c r="G1139" s="2">
        <v>-7.4000000000000003E-3</v>
      </c>
      <c r="H1139">
        <v>-3911.5</v>
      </c>
      <c r="I1139" s="2">
        <v>-7.7999999999999996E-3</v>
      </c>
      <c r="J1139">
        <v>1142</v>
      </c>
      <c r="K1139">
        <v>504478.5</v>
      </c>
      <c r="L1139">
        <v>965322.85</v>
      </c>
      <c r="M1139">
        <v>6</v>
      </c>
      <c r="N1139">
        <v>-651.91999999999996</v>
      </c>
      <c r="O1139" s="2">
        <v>-8.5000000000000006E-3</v>
      </c>
      <c r="P1139" s="2">
        <v>1.6299999999999999E-2</v>
      </c>
      <c r="Q1139" t="s">
        <v>18</v>
      </c>
      <c r="S1139" t="str">
        <f t="shared" si="89"/>
        <v>Loss</v>
      </c>
      <c r="T1139">
        <f t="shared" si="90"/>
        <v>2019</v>
      </c>
      <c r="U1139" t="str">
        <f t="shared" si="91"/>
        <v>Sep</v>
      </c>
      <c r="V1139" t="str">
        <f t="shared" si="92"/>
        <v>QTR3</v>
      </c>
      <c r="W1139" t="str">
        <f t="shared" si="93"/>
        <v>2019-QTR3</v>
      </c>
    </row>
    <row r="1140" spans="1:23" x14ac:dyDescent="0.35">
      <c r="A1140" t="s">
        <v>71</v>
      </c>
      <c r="B1140" t="s">
        <v>17</v>
      </c>
      <c r="C1140" s="5">
        <v>43713.40625</v>
      </c>
      <c r="D1140">
        <v>81.5</v>
      </c>
      <c r="E1140" s="1">
        <v>43713.447916666664</v>
      </c>
      <c r="F1140">
        <v>82.45</v>
      </c>
      <c r="G1140" s="2">
        <v>1.17E-2</v>
      </c>
      <c r="H1140">
        <v>5664.35</v>
      </c>
      <c r="I1140" s="2">
        <v>1.1299999999999999E-2</v>
      </c>
      <c r="J1140">
        <v>6173</v>
      </c>
      <c r="K1140">
        <v>503099.5</v>
      </c>
      <c r="L1140">
        <v>970987.2</v>
      </c>
      <c r="M1140">
        <v>5</v>
      </c>
      <c r="N1140">
        <v>1132.8699999999999</v>
      </c>
      <c r="O1140" s="2">
        <v>-6.1000000000000004E-3</v>
      </c>
      <c r="P1140" s="2">
        <v>2.0199999999999999E-2</v>
      </c>
      <c r="Q1140" t="s">
        <v>18</v>
      </c>
      <c r="S1140" t="str">
        <f t="shared" si="89"/>
        <v>Profit</v>
      </c>
      <c r="T1140">
        <f t="shared" si="90"/>
        <v>2019</v>
      </c>
      <c r="U1140" t="str">
        <f t="shared" si="91"/>
        <v>Sep</v>
      </c>
      <c r="V1140" t="str">
        <f t="shared" si="92"/>
        <v>QTR3</v>
      </c>
      <c r="W1140" t="str">
        <f t="shared" si="93"/>
        <v>2019-QTR3</v>
      </c>
    </row>
    <row r="1141" spans="1:23" x14ac:dyDescent="0.35">
      <c r="A1141" t="s">
        <v>80</v>
      </c>
      <c r="B1141" t="s">
        <v>17</v>
      </c>
      <c r="C1141" s="5">
        <v>43713.40625</v>
      </c>
      <c r="D1141">
        <v>152.5</v>
      </c>
      <c r="E1141" s="1">
        <v>43713.447916666664</v>
      </c>
      <c r="F1141">
        <v>151.30000000000001</v>
      </c>
      <c r="G1141" s="2">
        <v>-7.9000000000000008E-3</v>
      </c>
      <c r="H1141">
        <v>-4158.8</v>
      </c>
      <c r="I1141" s="2">
        <v>-8.3000000000000001E-3</v>
      </c>
      <c r="J1141">
        <v>3299</v>
      </c>
      <c r="K1141">
        <v>503097.5</v>
      </c>
      <c r="L1141">
        <v>966828.4</v>
      </c>
      <c r="M1141">
        <v>5</v>
      </c>
      <c r="N1141">
        <v>-831.76</v>
      </c>
      <c r="O1141" s="2">
        <v>-9.7999999999999997E-3</v>
      </c>
      <c r="P1141" s="2">
        <v>1.54E-2</v>
      </c>
      <c r="Q1141" t="s">
        <v>18</v>
      </c>
      <c r="S1141" t="str">
        <f t="shared" si="89"/>
        <v>Loss</v>
      </c>
      <c r="T1141">
        <f t="shared" si="90"/>
        <v>2019</v>
      </c>
      <c r="U1141" t="str">
        <f t="shared" si="91"/>
        <v>Sep</v>
      </c>
      <c r="V1141" t="str">
        <f t="shared" si="92"/>
        <v>QTR3</v>
      </c>
      <c r="W1141" t="str">
        <f t="shared" si="93"/>
        <v>2019-QTR3</v>
      </c>
    </row>
    <row r="1142" spans="1:23" x14ac:dyDescent="0.35">
      <c r="A1142" t="s">
        <v>122</v>
      </c>
      <c r="B1142" t="s">
        <v>17</v>
      </c>
      <c r="C1142" s="5">
        <v>43713.40625</v>
      </c>
      <c r="D1142">
        <v>56.35</v>
      </c>
      <c r="E1142" s="1">
        <v>43713.479166666664</v>
      </c>
      <c r="F1142">
        <v>56.95</v>
      </c>
      <c r="G1142" s="2">
        <v>1.06E-2</v>
      </c>
      <c r="H1142">
        <v>5186.2</v>
      </c>
      <c r="I1142" s="2">
        <v>1.03E-2</v>
      </c>
      <c r="J1142">
        <v>8977</v>
      </c>
      <c r="K1142">
        <v>505853.94</v>
      </c>
      <c r="L1142">
        <v>972014.6</v>
      </c>
      <c r="M1142">
        <v>8</v>
      </c>
      <c r="N1142">
        <v>648.28</v>
      </c>
      <c r="O1142" s="2">
        <v>-1.24E-2</v>
      </c>
      <c r="P1142" s="2">
        <v>4.53E-2</v>
      </c>
      <c r="Q1142" t="s">
        <v>18</v>
      </c>
      <c r="S1142" t="str">
        <f t="shared" si="89"/>
        <v>Profit</v>
      </c>
      <c r="T1142">
        <f t="shared" si="90"/>
        <v>2019</v>
      </c>
      <c r="U1142" t="str">
        <f t="shared" si="91"/>
        <v>Sep</v>
      </c>
      <c r="V1142" t="str">
        <f t="shared" si="92"/>
        <v>QTR3</v>
      </c>
      <c r="W1142" t="str">
        <f t="shared" si="93"/>
        <v>2019-QTR3</v>
      </c>
    </row>
    <row r="1143" spans="1:23" x14ac:dyDescent="0.35">
      <c r="A1143" t="s">
        <v>112</v>
      </c>
      <c r="B1143" t="s">
        <v>17</v>
      </c>
      <c r="C1143" s="5">
        <v>43713.458333333336</v>
      </c>
      <c r="D1143">
        <v>20.95</v>
      </c>
      <c r="E1143" s="1">
        <v>43713.489583333336</v>
      </c>
      <c r="F1143">
        <v>21.4</v>
      </c>
      <c r="G1143" s="2">
        <v>2.1499999999999998E-2</v>
      </c>
      <c r="H1143">
        <v>10565.35</v>
      </c>
      <c r="I1143" s="2">
        <v>2.1100000000000001E-2</v>
      </c>
      <c r="J1143">
        <v>23923</v>
      </c>
      <c r="K1143">
        <v>501186.88</v>
      </c>
      <c r="L1143">
        <v>982579.95</v>
      </c>
      <c r="M1143">
        <v>4</v>
      </c>
      <c r="N1143">
        <v>2641.34</v>
      </c>
      <c r="O1143" s="2">
        <v>-2.3999999999999998E-3</v>
      </c>
      <c r="P1143" s="2">
        <v>4.7699999999999999E-2</v>
      </c>
      <c r="Q1143" t="s">
        <v>18</v>
      </c>
      <c r="S1143" t="str">
        <f t="shared" si="89"/>
        <v>Profit</v>
      </c>
      <c r="T1143">
        <f t="shared" si="90"/>
        <v>2019</v>
      </c>
      <c r="U1143" t="str">
        <f t="shared" si="91"/>
        <v>Sep</v>
      </c>
      <c r="V1143" t="str">
        <f t="shared" si="92"/>
        <v>QTR3</v>
      </c>
      <c r="W1143" t="str">
        <f t="shared" si="93"/>
        <v>2019-QTR3</v>
      </c>
    </row>
    <row r="1144" spans="1:23" x14ac:dyDescent="0.35">
      <c r="A1144" t="s">
        <v>129</v>
      </c>
      <c r="B1144" t="s">
        <v>17</v>
      </c>
      <c r="C1144" s="5">
        <v>43713.40625</v>
      </c>
      <c r="D1144">
        <v>256.60000000000002</v>
      </c>
      <c r="E1144" s="1">
        <v>43713.552083333336</v>
      </c>
      <c r="F1144">
        <v>254.8</v>
      </c>
      <c r="G1144" s="2">
        <v>-7.0000000000000001E-3</v>
      </c>
      <c r="H1144">
        <v>-3719</v>
      </c>
      <c r="I1144" s="2">
        <v>-7.4000000000000003E-3</v>
      </c>
      <c r="J1144">
        <v>1955</v>
      </c>
      <c r="K1144">
        <v>501653</v>
      </c>
      <c r="L1144">
        <v>978860.95</v>
      </c>
      <c r="M1144">
        <v>15</v>
      </c>
      <c r="N1144">
        <v>-247.93</v>
      </c>
      <c r="O1144" s="2">
        <v>-7.0000000000000001E-3</v>
      </c>
      <c r="P1144" s="2">
        <v>4.8999999999999998E-3</v>
      </c>
      <c r="Q1144" t="s">
        <v>18</v>
      </c>
      <c r="S1144" t="str">
        <f t="shared" si="89"/>
        <v>Loss</v>
      </c>
      <c r="T1144">
        <f t="shared" si="90"/>
        <v>2019</v>
      </c>
      <c r="U1144" t="str">
        <f t="shared" si="91"/>
        <v>Sep</v>
      </c>
      <c r="V1144" t="str">
        <f t="shared" si="92"/>
        <v>QTR3</v>
      </c>
      <c r="W1144" t="str">
        <f t="shared" si="93"/>
        <v>2019-QTR3</v>
      </c>
    </row>
    <row r="1145" spans="1:23" x14ac:dyDescent="0.35">
      <c r="A1145" t="s">
        <v>127</v>
      </c>
      <c r="B1145" t="s">
        <v>17</v>
      </c>
      <c r="C1145" s="5">
        <v>43713.5625</v>
      </c>
      <c r="D1145">
        <v>851.5</v>
      </c>
      <c r="E1145" s="1">
        <v>43713.59375</v>
      </c>
      <c r="F1145">
        <v>846.5</v>
      </c>
      <c r="G1145" s="2">
        <v>-5.8999999999999999E-3</v>
      </c>
      <c r="H1145">
        <v>-3145</v>
      </c>
      <c r="I1145" s="2">
        <v>-6.3E-3</v>
      </c>
      <c r="J1145">
        <v>589</v>
      </c>
      <c r="K1145">
        <v>501533.5</v>
      </c>
      <c r="L1145">
        <v>975715.95</v>
      </c>
      <c r="M1145">
        <v>4</v>
      </c>
      <c r="N1145">
        <v>-786.25</v>
      </c>
      <c r="O1145" s="2">
        <v>-5.8999999999999999E-3</v>
      </c>
      <c r="P1145" s="2">
        <v>5.9999999999999995E-4</v>
      </c>
      <c r="Q1145" t="s">
        <v>18</v>
      </c>
      <c r="S1145" t="str">
        <f t="shared" si="89"/>
        <v>Loss</v>
      </c>
      <c r="T1145">
        <f t="shared" si="90"/>
        <v>2019</v>
      </c>
      <c r="U1145" t="str">
        <f t="shared" si="91"/>
        <v>Sep</v>
      </c>
      <c r="V1145" t="str">
        <f t="shared" si="92"/>
        <v>QTR3</v>
      </c>
      <c r="W1145" t="str">
        <f t="shared" si="93"/>
        <v>2019-QTR3</v>
      </c>
    </row>
    <row r="1146" spans="1:23" x14ac:dyDescent="0.35">
      <c r="A1146" t="s">
        <v>85</v>
      </c>
      <c r="B1146" t="s">
        <v>17</v>
      </c>
      <c r="C1146" s="5">
        <v>43713.479166666664</v>
      </c>
      <c r="D1146">
        <v>690</v>
      </c>
      <c r="E1146" s="1">
        <v>43713.635416666664</v>
      </c>
      <c r="F1146">
        <v>690.95</v>
      </c>
      <c r="G1146" s="2">
        <v>1.4E-3</v>
      </c>
      <c r="H1146">
        <v>489.7</v>
      </c>
      <c r="I1146" s="2">
        <v>1E-3</v>
      </c>
      <c r="J1146">
        <v>726</v>
      </c>
      <c r="K1146">
        <v>500940</v>
      </c>
      <c r="L1146">
        <v>976205.65</v>
      </c>
      <c r="M1146">
        <v>16</v>
      </c>
      <c r="N1146">
        <v>30.61</v>
      </c>
      <c r="O1146" s="2">
        <v>-4.3E-3</v>
      </c>
      <c r="P1146" s="2">
        <v>5.7000000000000002E-3</v>
      </c>
      <c r="Q1146" t="s">
        <v>18</v>
      </c>
      <c r="S1146" t="str">
        <f t="shared" si="89"/>
        <v>Profit</v>
      </c>
      <c r="T1146">
        <f t="shared" si="90"/>
        <v>2019</v>
      </c>
      <c r="U1146" t="str">
        <f t="shared" si="91"/>
        <v>Sep</v>
      </c>
      <c r="V1146" t="str">
        <f t="shared" si="92"/>
        <v>QTR3</v>
      </c>
      <c r="W1146" t="str">
        <f t="shared" si="93"/>
        <v>2019-QTR3</v>
      </c>
    </row>
    <row r="1147" spans="1:23" x14ac:dyDescent="0.35">
      <c r="A1147" t="s">
        <v>105</v>
      </c>
      <c r="B1147" t="s">
        <v>17</v>
      </c>
      <c r="C1147" s="5">
        <v>43713.5</v>
      </c>
      <c r="D1147">
        <v>60.55</v>
      </c>
      <c r="E1147" s="1">
        <v>43713.635416666664</v>
      </c>
      <c r="F1147">
        <v>62.1</v>
      </c>
      <c r="G1147" s="2">
        <v>2.5600000000000001E-2</v>
      </c>
      <c r="H1147">
        <v>12674.3</v>
      </c>
      <c r="I1147" s="2">
        <v>2.52E-2</v>
      </c>
      <c r="J1147">
        <v>8306</v>
      </c>
      <c r="K1147">
        <v>502928.28</v>
      </c>
      <c r="L1147">
        <v>988879.95</v>
      </c>
      <c r="M1147">
        <v>14</v>
      </c>
      <c r="N1147">
        <v>905.31</v>
      </c>
      <c r="O1147" s="2">
        <v>-6.6E-3</v>
      </c>
      <c r="P1147" s="2">
        <v>3.2199999999999999E-2</v>
      </c>
      <c r="Q1147" t="s">
        <v>18</v>
      </c>
      <c r="S1147" t="str">
        <f t="shared" si="89"/>
        <v>Profit</v>
      </c>
      <c r="T1147">
        <f t="shared" si="90"/>
        <v>2019</v>
      </c>
      <c r="U1147" t="str">
        <f t="shared" si="91"/>
        <v>Sep</v>
      </c>
      <c r="V1147" t="str">
        <f t="shared" si="92"/>
        <v>QTR3</v>
      </c>
      <c r="W1147" t="str">
        <f t="shared" si="93"/>
        <v>2019-QTR3</v>
      </c>
    </row>
    <row r="1148" spans="1:23" x14ac:dyDescent="0.35">
      <c r="A1148" t="s">
        <v>215</v>
      </c>
      <c r="B1148" t="s">
        <v>17</v>
      </c>
      <c r="C1148" s="5">
        <v>43713.510416666664</v>
      </c>
      <c r="D1148">
        <v>235.9</v>
      </c>
      <c r="E1148" s="1">
        <v>43713.635416666664</v>
      </c>
      <c r="F1148">
        <v>237.25</v>
      </c>
      <c r="G1148" s="2">
        <v>5.7000000000000002E-3</v>
      </c>
      <c r="H1148">
        <v>2664.7</v>
      </c>
      <c r="I1148" s="2">
        <v>5.3E-3</v>
      </c>
      <c r="J1148">
        <v>2122</v>
      </c>
      <c r="K1148">
        <v>500579.78</v>
      </c>
      <c r="L1148">
        <v>991544.65</v>
      </c>
      <c r="M1148">
        <v>13</v>
      </c>
      <c r="N1148">
        <v>204.98</v>
      </c>
      <c r="O1148" s="2">
        <v>-1.1000000000000001E-3</v>
      </c>
      <c r="P1148" s="2">
        <v>1.06E-2</v>
      </c>
      <c r="Q1148" t="s">
        <v>18</v>
      </c>
      <c r="S1148" t="str">
        <f t="shared" si="89"/>
        <v>Profit</v>
      </c>
      <c r="T1148">
        <f t="shared" si="90"/>
        <v>2019</v>
      </c>
      <c r="U1148" t="str">
        <f t="shared" si="91"/>
        <v>Sep</v>
      </c>
      <c r="V1148" t="str">
        <f t="shared" si="92"/>
        <v>QTR3</v>
      </c>
      <c r="W1148" t="str">
        <f t="shared" si="93"/>
        <v>2019-QTR3</v>
      </c>
    </row>
    <row r="1149" spans="1:23" x14ac:dyDescent="0.35">
      <c r="A1149" t="s">
        <v>211</v>
      </c>
      <c r="B1149" t="s">
        <v>67</v>
      </c>
      <c r="C1149" s="5">
        <v>43713.59375</v>
      </c>
      <c r="D1149">
        <v>566.5</v>
      </c>
      <c r="E1149" s="1">
        <v>43713.635416666664</v>
      </c>
      <c r="F1149">
        <v>570.79999999999995</v>
      </c>
      <c r="G1149" s="2">
        <v>7.6E-3</v>
      </c>
      <c r="H1149">
        <v>-3996.9</v>
      </c>
      <c r="I1149" s="2">
        <v>-8.0000000000000002E-3</v>
      </c>
      <c r="J1149">
        <v>883</v>
      </c>
      <c r="K1149">
        <v>500219.5</v>
      </c>
      <c r="L1149">
        <v>987547.75</v>
      </c>
      <c r="M1149">
        <v>5</v>
      </c>
      <c r="N1149">
        <v>-799.38</v>
      </c>
      <c r="O1149" s="2">
        <v>-7.6E-3</v>
      </c>
      <c r="P1149" s="2">
        <v>4.1999999999999997E-3</v>
      </c>
      <c r="Q1149" t="s">
        <v>18</v>
      </c>
      <c r="S1149" t="str">
        <f t="shared" si="89"/>
        <v>Loss</v>
      </c>
      <c r="T1149">
        <f t="shared" si="90"/>
        <v>2019</v>
      </c>
      <c r="U1149" t="str">
        <f t="shared" si="91"/>
        <v>Sep</v>
      </c>
      <c r="V1149" t="str">
        <f t="shared" si="92"/>
        <v>QTR3</v>
      </c>
      <c r="W1149" t="str">
        <f t="shared" si="93"/>
        <v>2019-QTR3</v>
      </c>
    </row>
    <row r="1150" spans="1:23" x14ac:dyDescent="0.35">
      <c r="A1150" t="s">
        <v>162</v>
      </c>
      <c r="B1150" t="s">
        <v>17</v>
      </c>
      <c r="C1150" s="5">
        <v>43714.40625</v>
      </c>
      <c r="D1150">
        <v>440.45</v>
      </c>
      <c r="E1150" s="1">
        <v>43714.416666666664</v>
      </c>
      <c r="F1150">
        <v>438.3</v>
      </c>
      <c r="G1150" s="2">
        <v>-4.8999999999999998E-3</v>
      </c>
      <c r="H1150">
        <v>-2642.4</v>
      </c>
      <c r="I1150" s="2">
        <v>-5.3E-3</v>
      </c>
      <c r="J1150">
        <v>1136</v>
      </c>
      <c r="K1150">
        <v>500351.22</v>
      </c>
      <c r="L1150">
        <v>984905.35</v>
      </c>
      <c r="M1150">
        <v>2</v>
      </c>
      <c r="N1150">
        <v>-1321.2</v>
      </c>
      <c r="O1150" s="2">
        <v>-8.8999999999999999E-3</v>
      </c>
      <c r="P1150" s="2">
        <v>8.0000000000000004E-4</v>
      </c>
      <c r="Q1150" t="s">
        <v>18</v>
      </c>
      <c r="S1150" t="str">
        <f t="shared" si="89"/>
        <v>Loss</v>
      </c>
      <c r="T1150">
        <f t="shared" si="90"/>
        <v>2019</v>
      </c>
      <c r="U1150" t="str">
        <f t="shared" si="91"/>
        <v>Sep</v>
      </c>
      <c r="V1150" t="str">
        <f t="shared" si="92"/>
        <v>QTR3</v>
      </c>
      <c r="W1150" t="str">
        <f t="shared" si="93"/>
        <v>2019-QTR3</v>
      </c>
    </row>
    <row r="1151" spans="1:23" x14ac:dyDescent="0.35">
      <c r="A1151" t="s">
        <v>95</v>
      </c>
      <c r="B1151" t="s">
        <v>67</v>
      </c>
      <c r="C1151" s="5">
        <v>43714.416666666664</v>
      </c>
      <c r="D1151">
        <v>152.94999999999999</v>
      </c>
      <c r="E1151" s="1">
        <v>43714.4375</v>
      </c>
      <c r="F1151">
        <v>150.6</v>
      </c>
      <c r="G1151" s="2">
        <v>-1.54E-2</v>
      </c>
      <c r="H1151">
        <v>7444.55</v>
      </c>
      <c r="I1151" s="2">
        <v>1.4999999999999999E-2</v>
      </c>
      <c r="J1151">
        <v>3253</v>
      </c>
      <c r="K1151">
        <v>497546.34</v>
      </c>
      <c r="L1151">
        <v>992349.9</v>
      </c>
      <c r="M1151">
        <v>3</v>
      </c>
      <c r="N1151">
        <v>2481.52</v>
      </c>
      <c r="O1151" s="2">
        <v>-5.5999999999999999E-3</v>
      </c>
      <c r="P1151" s="2">
        <v>2.7099999999999999E-2</v>
      </c>
      <c r="Q1151" t="s">
        <v>18</v>
      </c>
      <c r="S1151" t="str">
        <f t="shared" si="89"/>
        <v>Profit</v>
      </c>
      <c r="T1151">
        <f t="shared" si="90"/>
        <v>2019</v>
      </c>
      <c r="U1151" t="str">
        <f t="shared" si="91"/>
        <v>Sep</v>
      </c>
      <c r="V1151" t="str">
        <f t="shared" si="92"/>
        <v>QTR3</v>
      </c>
      <c r="W1151" t="str">
        <f t="shared" si="93"/>
        <v>2019-QTR3</v>
      </c>
    </row>
    <row r="1152" spans="1:23" x14ac:dyDescent="0.35">
      <c r="A1152" t="s">
        <v>108</v>
      </c>
      <c r="B1152" t="s">
        <v>17</v>
      </c>
      <c r="C1152" s="5">
        <v>43714.395833333336</v>
      </c>
      <c r="D1152">
        <v>67</v>
      </c>
      <c r="E1152" s="1">
        <v>43714.5</v>
      </c>
      <c r="F1152">
        <v>67.400000000000006</v>
      </c>
      <c r="G1152" s="2">
        <v>6.0000000000000001E-3</v>
      </c>
      <c r="H1152">
        <v>2794</v>
      </c>
      <c r="I1152" s="2">
        <v>5.5999999999999999E-3</v>
      </c>
      <c r="J1152">
        <v>7485</v>
      </c>
      <c r="K1152">
        <v>501495</v>
      </c>
      <c r="L1152">
        <v>995143.9</v>
      </c>
      <c r="M1152">
        <v>11</v>
      </c>
      <c r="N1152">
        <v>254</v>
      </c>
      <c r="O1152" s="2">
        <v>-4.4999999999999997E-3</v>
      </c>
      <c r="P1152" s="2">
        <v>2.46E-2</v>
      </c>
      <c r="Q1152" t="s">
        <v>18</v>
      </c>
      <c r="S1152" t="str">
        <f t="shared" si="89"/>
        <v>Profit</v>
      </c>
      <c r="T1152">
        <f t="shared" si="90"/>
        <v>2019</v>
      </c>
      <c r="U1152" t="str">
        <f t="shared" si="91"/>
        <v>Sep</v>
      </c>
      <c r="V1152" t="str">
        <f t="shared" si="92"/>
        <v>QTR3</v>
      </c>
      <c r="W1152" t="str">
        <f t="shared" si="93"/>
        <v>2019-QTR3</v>
      </c>
    </row>
    <row r="1153" spans="1:23" x14ac:dyDescent="0.35">
      <c r="A1153" t="s">
        <v>65</v>
      </c>
      <c r="B1153" t="s">
        <v>67</v>
      </c>
      <c r="C1153" s="5">
        <v>43714.40625</v>
      </c>
      <c r="D1153">
        <v>420.35</v>
      </c>
      <c r="E1153" s="1">
        <v>43714.5625</v>
      </c>
      <c r="F1153">
        <v>424.1</v>
      </c>
      <c r="G1153" s="2">
        <v>8.8999999999999999E-3</v>
      </c>
      <c r="H1153">
        <v>-4640</v>
      </c>
      <c r="I1153" s="2">
        <v>-9.2999999999999992E-3</v>
      </c>
      <c r="J1153">
        <v>1184</v>
      </c>
      <c r="K1153">
        <v>497694.41</v>
      </c>
      <c r="L1153">
        <v>990503.9</v>
      </c>
      <c r="M1153">
        <v>16</v>
      </c>
      <c r="N1153">
        <v>-290</v>
      </c>
      <c r="O1153" s="2">
        <v>-8.8999999999999999E-3</v>
      </c>
      <c r="P1153" s="2">
        <v>9.5999999999999992E-3</v>
      </c>
      <c r="Q1153" t="s">
        <v>18</v>
      </c>
      <c r="S1153" t="str">
        <f t="shared" ref="S1153:S1165" si="94">IF(H1153&gt;0,"Profit","Loss")</f>
        <v>Loss</v>
      </c>
      <c r="T1153">
        <f t="shared" ref="T1153:T1165" si="95">YEAR(C1153)</f>
        <v>2019</v>
      </c>
      <c r="U1153" t="str">
        <f t="shared" ref="U1153:U1165" si="96">TEXT(C1153,"MMM")</f>
        <v>Sep</v>
      </c>
      <c r="V1153" t="str">
        <f t="shared" ref="V1153:V1165" si="97">IF(ROUNDUP(MONTH(E1153)/3,0)=1,"QTR1",IF(ROUNDUP(MONTH(E1153)/3,0)=2,"QTR2",IF(ROUNDUP(MONTH(E1153)/3,0)=3,"QTR3","QTR4")))</f>
        <v>QTR3</v>
      </c>
      <c r="W1153" t="str">
        <f t="shared" ref="W1153:W1165" si="98">T1153&amp;"-"&amp;V1153</f>
        <v>2019-QTR3</v>
      </c>
    </row>
    <row r="1154" spans="1:23" x14ac:dyDescent="0.35">
      <c r="A1154" t="s">
        <v>122</v>
      </c>
      <c r="B1154" t="s">
        <v>17</v>
      </c>
      <c r="C1154" s="5">
        <v>43714.5</v>
      </c>
      <c r="D1154">
        <v>57.3</v>
      </c>
      <c r="E1154" s="1">
        <v>43714.583333333336</v>
      </c>
      <c r="F1154">
        <v>57.05</v>
      </c>
      <c r="G1154" s="2">
        <v>-4.4000000000000003E-3</v>
      </c>
      <c r="H1154">
        <v>-2379.5</v>
      </c>
      <c r="I1154" s="2">
        <v>-4.7999999999999996E-3</v>
      </c>
      <c r="J1154">
        <v>8718</v>
      </c>
      <c r="K1154">
        <v>499541.41</v>
      </c>
      <c r="L1154">
        <v>988124.4</v>
      </c>
      <c r="M1154">
        <v>9</v>
      </c>
      <c r="N1154">
        <v>-264.39</v>
      </c>
      <c r="O1154" s="2">
        <v>-4.4000000000000003E-3</v>
      </c>
      <c r="P1154" s="2">
        <v>8.6999999999999994E-3</v>
      </c>
      <c r="Q1154" t="s">
        <v>18</v>
      </c>
      <c r="S1154" t="str">
        <f t="shared" si="94"/>
        <v>Loss</v>
      </c>
      <c r="T1154">
        <f t="shared" si="95"/>
        <v>2019</v>
      </c>
      <c r="U1154" t="str">
        <f t="shared" si="96"/>
        <v>Sep</v>
      </c>
      <c r="V1154" t="str">
        <f t="shared" si="97"/>
        <v>QTR3</v>
      </c>
      <c r="W1154" t="str">
        <f t="shared" si="98"/>
        <v>2019-QTR3</v>
      </c>
    </row>
    <row r="1155" spans="1:23" x14ac:dyDescent="0.35">
      <c r="A1155" t="s">
        <v>143</v>
      </c>
      <c r="B1155" t="s">
        <v>17</v>
      </c>
      <c r="C1155" s="5">
        <v>43714.572916666664</v>
      </c>
      <c r="D1155">
        <v>328.5</v>
      </c>
      <c r="E1155" s="1">
        <v>43714.583333333336</v>
      </c>
      <c r="F1155">
        <v>327.45</v>
      </c>
      <c r="G1155" s="2">
        <v>-3.2000000000000002E-3</v>
      </c>
      <c r="H1155">
        <v>-1800.2</v>
      </c>
      <c r="I1155" s="2">
        <v>-3.5999999999999999E-3</v>
      </c>
      <c r="J1155">
        <v>1524</v>
      </c>
      <c r="K1155">
        <v>500634</v>
      </c>
      <c r="L1155">
        <v>986324.2</v>
      </c>
      <c r="M1155">
        <v>2</v>
      </c>
      <c r="N1155">
        <v>-900.1</v>
      </c>
      <c r="O1155" s="2">
        <v>-3.2000000000000002E-3</v>
      </c>
      <c r="P1155" s="2">
        <v>8.9999999999999998E-4</v>
      </c>
      <c r="Q1155" t="s">
        <v>18</v>
      </c>
      <c r="S1155" t="str">
        <f t="shared" si="94"/>
        <v>Loss</v>
      </c>
      <c r="T1155">
        <f t="shared" si="95"/>
        <v>2019</v>
      </c>
      <c r="U1155" t="str">
        <f t="shared" si="96"/>
        <v>Sep</v>
      </c>
      <c r="V1155" t="str">
        <f t="shared" si="97"/>
        <v>QTR3</v>
      </c>
      <c r="W1155" t="str">
        <f t="shared" si="98"/>
        <v>2019-QTR3</v>
      </c>
    </row>
    <row r="1156" spans="1:23" x14ac:dyDescent="0.35">
      <c r="A1156" t="s">
        <v>131</v>
      </c>
      <c r="B1156" t="s">
        <v>67</v>
      </c>
      <c r="C1156" s="5">
        <v>43714.583333333336</v>
      </c>
      <c r="D1156">
        <v>214.05</v>
      </c>
      <c r="E1156" s="1">
        <v>43714.614583333336</v>
      </c>
      <c r="F1156">
        <v>214.6</v>
      </c>
      <c r="G1156" s="2">
        <v>2.5999999999999999E-3</v>
      </c>
      <c r="H1156">
        <v>-1484.25</v>
      </c>
      <c r="I1156" s="2">
        <v>-3.0000000000000001E-3</v>
      </c>
      <c r="J1156">
        <v>2335</v>
      </c>
      <c r="K1156">
        <v>499806.75</v>
      </c>
      <c r="L1156">
        <v>984839.95</v>
      </c>
      <c r="M1156">
        <v>4</v>
      </c>
      <c r="N1156">
        <v>-371.06</v>
      </c>
      <c r="O1156" s="2">
        <v>-2.5999999999999999E-3</v>
      </c>
      <c r="P1156" s="2">
        <v>3.7000000000000002E-3</v>
      </c>
      <c r="Q1156" t="s">
        <v>18</v>
      </c>
      <c r="S1156" t="str">
        <f t="shared" si="94"/>
        <v>Loss</v>
      </c>
      <c r="T1156">
        <f t="shared" si="95"/>
        <v>2019</v>
      </c>
      <c r="U1156" t="str">
        <f t="shared" si="96"/>
        <v>Sep</v>
      </c>
      <c r="V1156" t="str">
        <f t="shared" si="97"/>
        <v>QTR3</v>
      </c>
      <c r="W1156" t="str">
        <f t="shared" si="98"/>
        <v>2019-QTR3</v>
      </c>
    </row>
    <row r="1157" spans="1:23" x14ac:dyDescent="0.35">
      <c r="A1157" t="s">
        <v>105</v>
      </c>
      <c r="B1157" t="s">
        <v>67</v>
      </c>
      <c r="C1157" s="5">
        <v>43714.614583333336</v>
      </c>
      <c r="D1157">
        <v>60.1</v>
      </c>
      <c r="E1157" s="1">
        <v>43714.625</v>
      </c>
      <c r="F1157">
        <v>60.7</v>
      </c>
      <c r="G1157" s="2">
        <v>0.01</v>
      </c>
      <c r="H1157">
        <v>-5171</v>
      </c>
      <c r="I1157" s="2">
        <v>-1.04E-2</v>
      </c>
      <c r="J1157">
        <v>8285</v>
      </c>
      <c r="K1157">
        <v>497928.5</v>
      </c>
      <c r="L1157">
        <v>979668.95</v>
      </c>
      <c r="M1157">
        <v>2</v>
      </c>
      <c r="N1157">
        <v>-2585.5</v>
      </c>
      <c r="O1157" s="2">
        <v>-0.01</v>
      </c>
      <c r="P1157" s="2">
        <v>8.3000000000000001E-3</v>
      </c>
      <c r="Q1157" t="s">
        <v>18</v>
      </c>
      <c r="S1157" t="str">
        <f t="shared" si="94"/>
        <v>Loss</v>
      </c>
      <c r="T1157">
        <f t="shared" si="95"/>
        <v>2019</v>
      </c>
      <c r="U1157" t="str">
        <f t="shared" si="96"/>
        <v>Sep</v>
      </c>
      <c r="V1157" t="str">
        <f t="shared" si="97"/>
        <v>QTR3</v>
      </c>
      <c r="W1157" t="str">
        <f t="shared" si="98"/>
        <v>2019-QTR3</v>
      </c>
    </row>
    <row r="1158" spans="1:23" x14ac:dyDescent="0.35">
      <c r="A1158" t="s">
        <v>68</v>
      </c>
      <c r="B1158" t="s">
        <v>17</v>
      </c>
      <c r="C1158" s="5">
        <v>43714.427083333336</v>
      </c>
      <c r="D1158">
        <v>56.05</v>
      </c>
      <c r="E1158" s="1">
        <v>43714.635416666664</v>
      </c>
      <c r="F1158">
        <v>59</v>
      </c>
      <c r="G1158" s="2">
        <v>5.2600000000000001E-2</v>
      </c>
      <c r="H1158">
        <v>26234.95</v>
      </c>
      <c r="I1158" s="2">
        <v>5.2200000000000003E-2</v>
      </c>
      <c r="J1158">
        <v>8961</v>
      </c>
      <c r="K1158">
        <v>502264.03</v>
      </c>
      <c r="L1158">
        <v>1005903.9</v>
      </c>
      <c r="M1158">
        <v>21</v>
      </c>
      <c r="N1158">
        <v>1249.28</v>
      </c>
      <c r="O1158" s="2">
        <v>-5.4000000000000003E-3</v>
      </c>
      <c r="P1158" s="2">
        <v>5.2600000000000001E-2</v>
      </c>
      <c r="Q1158" t="s">
        <v>18</v>
      </c>
      <c r="S1158" t="str">
        <f t="shared" si="94"/>
        <v>Profit</v>
      </c>
      <c r="T1158">
        <f t="shared" si="95"/>
        <v>2019</v>
      </c>
      <c r="U1158" t="str">
        <f t="shared" si="96"/>
        <v>Sep</v>
      </c>
      <c r="V1158" t="str">
        <f t="shared" si="97"/>
        <v>QTR3</v>
      </c>
      <c r="W1158" t="str">
        <f t="shared" si="98"/>
        <v>2019-QTR3</v>
      </c>
    </row>
    <row r="1159" spans="1:23" x14ac:dyDescent="0.35">
      <c r="A1159" t="s">
        <v>64</v>
      </c>
      <c r="B1159" t="s">
        <v>17</v>
      </c>
      <c r="C1159" s="5">
        <v>43714.4375</v>
      </c>
      <c r="D1159">
        <v>432.4</v>
      </c>
      <c r="E1159" s="1">
        <v>43714.635416666664</v>
      </c>
      <c r="F1159">
        <v>437.05</v>
      </c>
      <c r="G1159" s="2">
        <v>1.0800000000000001E-2</v>
      </c>
      <c r="H1159">
        <v>5198.6499999999996</v>
      </c>
      <c r="I1159" s="2">
        <v>1.04E-2</v>
      </c>
      <c r="J1159">
        <v>1161</v>
      </c>
      <c r="K1159">
        <v>502016.41</v>
      </c>
      <c r="L1159">
        <v>1011102.55</v>
      </c>
      <c r="M1159">
        <v>20</v>
      </c>
      <c r="N1159">
        <v>259.93</v>
      </c>
      <c r="O1159" s="2">
        <v>-4.5999999999999999E-3</v>
      </c>
      <c r="P1159" s="2">
        <v>1.8599999999999998E-2</v>
      </c>
      <c r="Q1159" t="s">
        <v>18</v>
      </c>
      <c r="S1159" t="str">
        <f t="shared" si="94"/>
        <v>Profit</v>
      </c>
      <c r="T1159">
        <f t="shared" si="95"/>
        <v>2019</v>
      </c>
      <c r="U1159" t="str">
        <f t="shared" si="96"/>
        <v>Sep</v>
      </c>
      <c r="V1159" t="str">
        <f t="shared" si="97"/>
        <v>QTR3</v>
      </c>
      <c r="W1159" t="str">
        <f t="shared" si="98"/>
        <v>2019-QTR3</v>
      </c>
    </row>
    <row r="1160" spans="1:23" x14ac:dyDescent="0.35">
      <c r="A1160" t="s">
        <v>108</v>
      </c>
      <c r="B1160" t="s">
        <v>17</v>
      </c>
      <c r="C1160" s="5">
        <v>43714.59375</v>
      </c>
      <c r="D1160">
        <v>67.650000000000006</v>
      </c>
      <c r="E1160" s="1">
        <v>43714.635416666664</v>
      </c>
      <c r="F1160">
        <v>71.099999999999994</v>
      </c>
      <c r="G1160" s="2">
        <v>5.0999999999999997E-2</v>
      </c>
      <c r="H1160">
        <v>25298.95</v>
      </c>
      <c r="I1160" s="2">
        <v>5.0599999999999999E-2</v>
      </c>
      <c r="J1160">
        <v>7391</v>
      </c>
      <c r="K1160">
        <v>500001.16</v>
      </c>
      <c r="L1160">
        <v>1036401.5</v>
      </c>
      <c r="M1160">
        <v>5</v>
      </c>
      <c r="N1160">
        <v>5059.79</v>
      </c>
      <c r="O1160" s="2">
        <v>0</v>
      </c>
      <c r="P1160" s="2">
        <v>5.7599999999999998E-2</v>
      </c>
      <c r="Q1160" t="s">
        <v>18</v>
      </c>
      <c r="S1160" t="str">
        <f t="shared" si="94"/>
        <v>Profit</v>
      </c>
      <c r="T1160">
        <f t="shared" si="95"/>
        <v>2019</v>
      </c>
      <c r="U1160" t="str">
        <f t="shared" si="96"/>
        <v>Sep</v>
      </c>
      <c r="V1160" t="str">
        <f t="shared" si="97"/>
        <v>QTR3</v>
      </c>
      <c r="W1160" t="str">
        <f t="shared" si="98"/>
        <v>2019-QTR3</v>
      </c>
    </row>
    <row r="1161" spans="1:23" x14ac:dyDescent="0.35">
      <c r="A1161" t="s">
        <v>199</v>
      </c>
      <c r="B1161" t="s">
        <v>17</v>
      </c>
      <c r="C1161" s="5">
        <v>43717.416666666664</v>
      </c>
      <c r="D1161">
        <v>267.2</v>
      </c>
      <c r="E1161" s="1">
        <v>43717.447916666664</v>
      </c>
      <c r="F1161">
        <v>266.35000000000002</v>
      </c>
      <c r="G1161" s="2">
        <v>-3.2000000000000002E-3</v>
      </c>
      <c r="H1161">
        <v>-1795.45</v>
      </c>
      <c r="I1161" s="2">
        <v>-3.5999999999999999E-3</v>
      </c>
      <c r="J1161">
        <v>1877</v>
      </c>
      <c r="K1161">
        <v>501534.44</v>
      </c>
      <c r="L1161">
        <v>1034606.05</v>
      </c>
      <c r="M1161">
        <v>4</v>
      </c>
      <c r="N1161">
        <v>-448.86</v>
      </c>
      <c r="O1161" s="2">
        <v>-3.7000000000000002E-3</v>
      </c>
      <c r="P1161" s="2">
        <v>4.0000000000000002E-4</v>
      </c>
      <c r="Q1161" t="s">
        <v>18</v>
      </c>
      <c r="S1161" t="str">
        <f t="shared" si="94"/>
        <v>Loss</v>
      </c>
      <c r="T1161">
        <f t="shared" si="95"/>
        <v>2019</v>
      </c>
      <c r="U1161" t="str">
        <f t="shared" si="96"/>
        <v>Sep</v>
      </c>
      <c r="V1161" t="str">
        <f t="shared" si="97"/>
        <v>QTR3</v>
      </c>
      <c r="W1161" t="str">
        <f t="shared" si="98"/>
        <v>2019-QTR3</v>
      </c>
    </row>
    <row r="1162" spans="1:23" x14ac:dyDescent="0.35">
      <c r="A1162" t="s">
        <v>175</v>
      </c>
      <c r="B1162" t="s">
        <v>17</v>
      </c>
      <c r="C1162" s="5">
        <v>43717.427083333336</v>
      </c>
      <c r="D1162">
        <v>796</v>
      </c>
      <c r="E1162" s="1">
        <v>43717.541666666664</v>
      </c>
      <c r="F1162">
        <v>802.15</v>
      </c>
      <c r="G1162" s="2">
        <v>7.7000000000000002E-3</v>
      </c>
      <c r="H1162">
        <v>3668.35</v>
      </c>
      <c r="I1162" s="2">
        <v>7.3000000000000001E-3</v>
      </c>
      <c r="J1162">
        <v>629</v>
      </c>
      <c r="K1162">
        <v>500684</v>
      </c>
      <c r="L1162">
        <v>1038274.4</v>
      </c>
      <c r="M1162">
        <v>12</v>
      </c>
      <c r="N1162">
        <v>305.7</v>
      </c>
      <c r="O1162" s="2">
        <v>-1.9E-3</v>
      </c>
      <c r="P1162" s="2">
        <v>2.1100000000000001E-2</v>
      </c>
      <c r="Q1162" t="s">
        <v>18</v>
      </c>
      <c r="S1162" t="str">
        <f t="shared" si="94"/>
        <v>Profit</v>
      </c>
      <c r="T1162">
        <f t="shared" si="95"/>
        <v>2019</v>
      </c>
      <c r="U1162" t="str">
        <f t="shared" si="96"/>
        <v>Sep</v>
      </c>
      <c r="V1162" t="str">
        <f t="shared" si="97"/>
        <v>QTR3</v>
      </c>
      <c r="W1162" t="str">
        <f t="shared" si="98"/>
        <v>2019-QTR3</v>
      </c>
    </row>
    <row r="1163" spans="1:23" x14ac:dyDescent="0.35">
      <c r="A1163" t="s">
        <v>118</v>
      </c>
      <c r="B1163" t="s">
        <v>17</v>
      </c>
      <c r="C1163" s="5">
        <v>43717.552083333336</v>
      </c>
      <c r="D1163">
        <v>39.450000000000003</v>
      </c>
      <c r="E1163" s="1">
        <v>43717.5625</v>
      </c>
      <c r="F1163">
        <v>38.950000000000003</v>
      </c>
      <c r="G1163" s="2">
        <v>-1.2699999999999999E-2</v>
      </c>
      <c r="H1163">
        <v>-6545</v>
      </c>
      <c r="I1163" s="2">
        <v>-1.3100000000000001E-2</v>
      </c>
      <c r="J1163">
        <v>12690</v>
      </c>
      <c r="K1163">
        <v>500620.5</v>
      </c>
      <c r="L1163">
        <v>1031729.4</v>
      </c>
      <c r="M1163">
        <v>2</v>
      </c>
      <c r="N1163">
        <v>-3272.5</v>
      </c>
      <c r="O1163" s="2">
        <v>-1.2699999999999999E-2</v>
      </c>
      <c r="P1163" s="2">
        <v>1.2999999999999999E-3</v>
      </c>
      <c r="Q1163" t="s">
        <v>18</v>
      </c>
      <c r="S1163" t="str">
        <f t="shared" si="94"/>
        <v>Loss</v>
      </c>
      <c r="T1163">
        <f t="shared" si="95"/>
        <v>2019</v>
      </c>
      <c r="U1163" t="str">
        <f t="shared" si="96"/>
        <v>Sep</v>
      </c>
      <c r="V1163" t="str">
        <f t="shared" si="97"/>
        <v>QTR3</v>
      </c>
      <c r="W1163" t="str">
        <f t="shared" si="98"/>
        <v>2019-QTR3</v>
      </c>
    </row>
    <row r="1164" spans="1:23" x14ac:dyDescent="0.35">
      <c r="A1164" t="s">
        <v>205</v>
      </c>
      <c r="B1164" t="s">
        <v>17</v>
      </c>
      <c r="C1164" s="5">
        <v>43717.5625</v>
      </c>
      <c r="D1164">
        <v>122.6</v>
      </c>
      <c r="E1164" s="1">
        <v>43717.572916666664</v>
      </c>
      <c r="F1164">
        <v>122.55</v>
      </c>
      <c r="G1164" s="2">
        <v>-4.0000000000000002E-4</v>
      </c>
      <c r="H1164">
        <v>-403.85</v>
      </c>
      <c r="I1164" s="2">
        <v>-8.0000000000000004E-4</v>
      </c>
      <c r="J1164">
        <v>4077</v>
      </c>
      <c r="K1164">
        <v>499840.19</v>
      </c>
      <c r="L1164">
        <v>1031325.55</v>
      </c>
      <c r="M1164">
        <v>2</v>
      </c>
      <c r="N1164">
        <v>-201.92</v>
      </c>
      <c r="O1164" s="2">
        <v>-3.3E-3</v>
      </c>
      <c r="P1164" s="2">
        <v>4.0000000000000002E-4</v>
      </c>
      <c r="Q1164" t="s">
        <v>18</v>
      </c>
      <c r="S1164" t="str">
        <f t="shared" si="94"/>
        <v>Loss</v>
      </c>
      <c r="T1164">
        <f t="shared" si="95"/>
        <v>2019</v>
      </c>
      <c r="U1164" t="str">
        <f t="shared" si="96"/>
        <v>Sep</v>
      </c>
      <c r="V1164" t="str">
        <f t="shared" si="97"/>
        <v>QTR3</v>
      </c>
      <c r="W1164" t="str">
        <f t="shared" si="98"/>
        <v>2019-QTR3</v>
      </c>
    </row>
    <row r="1165" spans="1:23" x14ac:dyDescent="0.35">
      <c r="A1165" t="s">
        <v>100</v>
      </c>
      <c r="B1165" t="s">
        <v>17</v>
      </c>
      <c r="C1165" s="5">
        <v>43717.416666666664</v>
      </c>
      <c r="D1165">
        <v>42.6</v>
      </c>
      <c r="E1165" s="1">
        <v>43717.604166666664</v>
      </c>
      <c r="F1165">
        <v>42.15</v>
      </c>
      <c r="G1165" s="2">
        <v>-1.06E-2</v>
      </c>
      <c r="H1165">
        <v>-5506.4</v>
      </c>
      <c r="I1165" s="2">
        <v>-1.0999999999999999E-2</v>
      </c>
      <c r="J1165">
        <v>11792</v>
      </c>
      <c r="K1165">
        <v>502339.19</v>
      </c>
      <c r="L1165">
        <v>1025819.15</v>
      </c>
      <c r="M1165">
        <v>19</v>
      </c>
      <c r="N1165">
        <v>-289.81</v>
      </c>
      <c r="O1165" s="2">
        <v>-1.06E-2</v>
      </c>
      <c r="P1165" s="2">
        <v>7.0000000000000001E-3</v>
      </c>
      <c r="Q1165" t="s">
        <v>18</v>
      </c>
      <c r="S1165" t="str">
        <f t="shared" si="94"/>
        <v>Loss</v>
      </c>
      <c r="T1165">
        <f t="shared" si="95"/>
        <v>2019</v>
      </c>
      <c r="U1165" t="str">
        <f t="shared" si="96"/>
        <v>Sep</v>
      </c>
      <c r="V1165" t="str">
        <f t="shared" si="97"/>
        <v>QTR3</v>
      </c>
      <c r="W1165" t="str">
        <f t="shared" si="98"/>
        <v>2019-QTR3</v>
      </c>
    </row>
    <row r="1166" spans="1:23" x14ac:dyDescent="0.35">
      <c r="A1166" t="s">
        <v>197</v>
      </c>
      <c r="B1166" t="s">
        <v>17</v>
      </c>
      <c r="C1166" s="5">
        <v>43717.572916666664</v>
      </c>
      <c r="D1166">
        <v>581.1</v>
      </c>
      <c r="E1166" s="1">
        <v>43717.604166666664</v>
      </c>
      <c r="F1166">
        <v>578.9</v>
      </c>
      <c r="G1166" s="2">
        <v>-3.8E-3</v>
      </c>
      <c r="H1166">
        <v>-2094.1999999999998</v>
      </c>
      <c r="I1166" s="2">
        <v>-4.1999999999999997E-3</v>
      </c>
      <c r="J1166">
        <v>861</v>
      </c>
      <c r="K1166">
        <v>500327.09</v>
      </c>
      <c r="L1166">
        <v>1023724.95</v>
      </c>
      <c r="M1166">
        <v>4</v>
      </c>
      <c r="N1166">
        <v>-523.54999999999995</v>
      </c>
      <c r="O1166" s="2">
        <v>-3.8E-3</v>
      </c>
      <c r="P1166" s="2">
        <v>6.1000000000000004E-3</v>
      </c>
      <c r="Q1166" t="s">
        <v>18</v>
      </c>
      <c r="S1166" t="str">
        <f t="shared" ref="S1166:S1229" si="99">IF(H1166&gt;0,"Profit","Loss")</f>
        <v>Loss</v>
      </c>
      <c r="T1166">
        <f t="shared" ref="T1166:T1229" si="100">YEAR(C1166)</f>
        <v>2019</v>
      </c>
      <c r="U1166" t="str">
        <f t="shared" ref="U1166:U1229" si="101">TEXT(C1166,"MMM")</f>
        <v>Sep</v>
      </c>
      <c r="V1166" t="str">
        <f t="shared" ref="V1166:V1229" si="102">IF(ROUNDUP(MONTH(E1166)/3,0)=1,"QTR1",IF(ROUNDUP(MONTH(E1166)/3,0)=2,"QTR2",IF(ROUNDUP(MONTH(E1166)/3,0)=3,"QTR3","QTR4")))</f>
        <v>QTR3</v>
      </c>
      <c r="W1166" t="str">
        <f t="shared" ref="W1166:W1229" si="103">T1166&amp;"-"&amp;V1166</f>
        <v>2019-QTR3</v>
      </c>
    </row>
    <row r="1167" spans="1:23" x14ac:dyDescent="0.35">
      <c r="A1167" t="s">
        <v>118</v>
      </c>
      <c r="B1167" t="s">
        <v>17</v>
      </c>
      <c r="C1167" s="5">
        <v>43717.604166666664</v>
      </c>
      <c r="D1167">
        <v>39.450000000000003</v>
      </c>
      <c r="E1167" s="1">
        <v>43717.625</v>
      </c>
      <c r="F1167">
        <v>39.25</v>
      </c>
      <c r="G1167" s="2">
        <v>-5.1000000000000004E-3</v>
      </c>
      <c r="H1167">
        <v>-2744.6</v>
      </c>
      <c r="I1167" s="2">
        <v>-5.4999999999999997E-3</v>
      </c>
      <c r="J1167">
        <v>12723</v>
      </c>
      <c r="K1167">
        <v>501922.38</v>
      </c>
      <c r="L1167">
        <v>1020980.35</v>
      </c>
      <c r="M1167">
        <v>3</v>
      </c>
      <c r="N1167">
        <v>-914.87</v>
      </c>
      <c r="O1167" s="2">
        <v>-5.1000000000000004E-3</v>
      </c>
      <c r="P1167" s="2">
        <v>1.3899999999999999E-2</v>
      </c>
      <c r="Q1167" t="s">
        <v>18</v>
      </c>
      <c r="S1167" t="str">
        <f t="shared" si="99"/>
        <v>Loss</v>
      </c>
      <c r="T1167">
        <f t="shared" si="100"/>
        <v>2019</v>
      </c>
      <c r="U1167" t="str">
        <f t="shared" si="101"/>
        <v>Sep</v>
      </c>
      <c r="V1167" t="str">
        <f t="shared" si="102"/>
        <v>QTR3</v>
      </c>
      <c r="W1167" t="str">
        <f t="shared" si="103"/>
        <v>2019-QTR3</v>
      </c>
    </row>
    <row r="1168" spans="1:23" x14ac:dyDescent="0.35">
      <c r="A1168" t="s">
        <v>85</v>
      </c>
      <c r="B1168" t="s">
        <v>17</v>
      </c>
      <c r="C1168" s="5">
        <v>43717.427083333336</v>
      </c>
      <c r="D1168">
        <v>708</v>
      </c>
      <c r="E1168" s="1">
        <v>43717.635416666664</v>
      </c>
      <c r="F1168">
        <v>723.05</v>
      </c>
      <c r="G1168" s="2">
        <v>2.1299999999999999E-2</v>
      </c>
      <c r="H1168">
        <v>10455.4</v>
      </c>
      <c r="I1168" s="2">
        <v>2.0899999999999998E-2</v>
      </c>
      <c r="J1168">
        <v>708</v>
      </c>
      <c r="K1168">
        <v>501264</v>
      </c>
      <c r="L1168">
        <v>1031435.75</v>
      </c>
      <c r="M1168">
        <v>21</v>
      </c>
      <c r="N1168">
        <v>497.88</v>
      </c>
      <c r="O1168" s="2">
        <v>-6.7999999999999996E-3</v>
      </c>
      <c r="P1168" s="2">
        <v>2.1299999999999999E-2</v>
      </c>
      <c r="Q1168" t="s">
        <v>18</v>
      </c>
      <c r="S1168" t="str">
        <f t="shared" si="99"/>
        <v>Profit</v>
      </c>
      <c r="T1168">
        <f t="shared" si="100"/>
        <v>2019</v>
      </c>
      <c r="U1168" t="str">
        <f t="shared" si="101"/>
        <v>Sep</v>
      </c>
      <c r="V1168" t="str">
        <f t="shared" si="102"/>
        <v>QTR3</v>
      </c>
      <c r="W1168" t="str">
        <f t="shared" si="103"/>
        <v>2019-QTR3</v>
      </c>
    </row>
    <row r="1169" spans="1:23" x14ac:dyDescent="0.35">
      <c r="A1169" t="s">
        <v>144</v>
      </c>
      <c r="B1169" t="s">
        <v>17</v>
      </c>
      <c r="C1169" s="5">
        <v>43717.46875</v>
      </c>
      <c r="D1169">
        <v>132.35</v>
      </c>
      <c r="E1169" s="1">
        <v>43717.635416666664</v>
      </c>
      <c r="F1169">
        <v>132.80000000000001</v>
      </c>
      <c r="G1169" s="2">
        <v>3.3999999999999998E-3</v>
      </c>
      <c r="H1169">
        <v>1500.1</v>
      </c>
      <c r="I1169" s="2">
        <v>3.0000000000000001E-3</v>
      </c>
      <c r="J1169">
        <v>3778</v>
      </c>
      <c r="K1169">
        <v>500018.31</v>
      </c>
      <c r="L1169">
        <v>1032935.85</v>
      </c>
      <c r="M1169">
        <v>17</v>
      </c>
      <c r="N1169">
        <v>88.24</v>
      </c>
      <c r="O1169" s="2">
        <v>-1.9E-3</v>
      </c>
      <c r="P1169" s="2">
        <v>6.0000000000000001E-3</v>
      </c>
      <c r="Q1169" t="s">
        <v>18</v>
      </c>
      <c r="S1169" t="str">
        <f t="shared" si="99"/>
        <v>Profit</v>
      </c>
      <c r="T1169">
        <f t="shared" si="100"/>
        <v>2019</v>
      </c>
      <c r="U1169" t="str">
        <f t="shared" si="101"/>
        <v>Sep</v>
      </c>
      <c r="V1169" t="str">
        <f t="shared" si="102"/>
        <v>QTR3</v>
      </c>
      <c r="W1169" t="str">
        <f t="shared" si="103"/>
        <v>2019-QTR3</v>
      </c>
    </row>
    <row r="1170" spans="1:23" x14ac:dyDescent="0.35">
      <c r="A1170" t="s">
        <v>161</v>
      </c>
      <c r="B1170" t="s">
        <v>17</v>
      </c>
      <c r="C1170" s="5">
        <v>43717.604166666664</v>
      </c>
      <c r="D1170">
        <v>942.5</v>
      </c>
      <c r="E1170" s="1">
        <v>43717.635416666664</v>
      </c>
      <c r="F1170">
        <v>958.35</v>
      </c>
      <c r="G1170" s="2">
        <v>1.6799999999999999E-2</v>
      </c>
      <c r="H1170">
        <v>8216.35</v>
      </c>
      <c r="I1170" s="2">
        <v>1.6400000000000001E-2</v>
      </c>
      <c r="J1170">
        <v>531</v>
      </c>
      <c r="K1170">
        <v>500467.5</v>
      </c>
      <c r="L1170">
        <v>1041152.2</v>
      </c>
      <c r="M1170">
        <v>4</v>
      </c>
      <c r="N1170">
        <v>2054.09</v>
      </c>
      <c r="O1170" s="2">
        <v>-2.3999999999999998E-3</v>
      </c>
      <c r="P1170" s="2">
        <v>2.24E-2</v>
      </c>
      <c r="Q1170" t="s">
        <v>18</v>
      </c>
      <c r="S1170" t="str">
        <f t="shared" si="99"/>
        <v>Profit</v>
      </c>
      <c r="T1170">
        <f t="shared" si="100"/>
        <v>2019</v>
      </c>
      <c r="U1170" t="str">
        <f t="shared" si="101"/>
        <v>Sep</v>
      </c>
      <c r="V1170" t="str">
        <f t="shared" si="102"/>
        <v>QTR3</v>
      </c>
      <c r="W1170" t="str">
        <f t="shared" si="103"/>
        <v>2019-QTR3</v>
      </c>
    </row>
    <row r="1171" spans="1:23" x14ac:dyDescent="0.35">
      <c r="A1171" t="s">
        <v>154</v>
      </c>
      <c r="B1171" t="s">
        <v>17</v>
      </c>
      <c r="C1171" s="5">
        <v>43719.416666666664</v>
      </c>
      <c r="D1171">
        <v>16.100000000000001</v>
      </c>
      <c r="E1171" s="1">
        <v>43719.572916666664</v>
      </c>
      <c r="F1171">
        <v>16.75</v>
      </c>
      <c r="G1171" s="2">
        <v>4.0399999999999998E-2</v>
      </c>
      <c r="H1171">
        <v>20112.5</v>
      </c>
      <c r="I1171" s="2">
        <v>0.04</v>
      </c>
      <c r="J1171">
        <v>31250</v>
      </c>
      <c r="K1171">
        <v>503125</v>
      </c>
      <c r="L1171">
        <v>1061264.7</v>
      </c>
      <c r="M1171">
        <v>16</v>
      </c>
      <c r="N1171">
        <v>1257.03</v>
      </c>
      <c r="O1171" s="2">
        <v>-6.1999999999999998E-3</v>
      </c>
      <c r="P1171" s="2">
        <v>5.5899999999999998E-2</v>
      </c>
      <c r="Q1171" t="s">
        <v>18</v>
      </c>
      <c r="S1171" t="str">
        <f t="shared" si="99"/>
        <v>Profit</v>
      </c>
      <c r="T1171">
        <f t="shared" si="100"/>
        <v>2019</v>
      </c>
      <c r="U1171" t="str">
        <f t="shared" si="101"/>
        <v>Sep</v>
      </c>
      <c r="V1171" t="str">
        <f t="shared" si="102"/>
        <v>QTR3</v>
      </c>
      <c r="W1171" t="str">
        <f t="shared" si="103"/>
        <v>2019-QTR3</v>
      </c>
    </row>
    <row r="1172" spans="1:23" x14ac:dyDescent="0.35">
      <c r="A1172" t="s">
        <v>211</v>
      </c>
      <c r="B1172" t="s">
        <v>17</v>
      </c>
      <c r="C1172" s="5">
        <v>43719.40625</v>
      </c>
      <c r="D1172">
        <v>571.25</v>
      </c>
      <c r="E1172" s="1">
        <v>43719.635416666664</v>
      </c>
      <c r="F1172">
        <v>577</v>
      </c>
      <c r="G1172" s="2">
        <v>1.01E-2</v>
      </c>
      <c r="H1172">
        <v>4837</v>
      </c>
      <c r="I1172" s="2">
        <v>9.7000000000000003E-3</v>
      </c>
      <c r="J1172">
        <v>876</v>
      </c>
      <c r="K1172">
        <v>500415</v>
      </c>
      <c r="L1172">
        <v>1066101.7</v>
      </c>
      <c r="M1172">
        <v>23</v>
      </c>
      <c r="N1172">
        <v>210.3</v>
      </c>
      <c r="O1172" s="2">
        <v>-2E-3</v>
      </c>
      <c r="P1172" s="2">
        <v>1.5299999999999999E-2</v>
      </c>
      <c r="Q1172" t="s">
        <v>18</v>
      </c>
      <c r="S1172" t="str">
        <f t="shared" si="99"/>
        <v>Profit</v>
      </c>
      <c r="T1172">
        <f t="shared" si="100"/>
        <v>2019</v>
      </c>
      <c r="U1172" t="str">
        <f t="shared" si="101"/>
        <v>Sep</v>
      </c>
      <c r="V1172" t="str">
        <f t="shared" si="102"/>
        <v>QTR3</v>
      </c>
      <c r="W1172" t="str">
        <f t="shared" si="103"/>
        <v>2019-QTR3</v>
      </c>
    </row>
    <row r="1173" spans="1:23" x14ac:dyDescent="0.35">
      <c r="A1173" t="s">
        <v>90</v>
      </c>
      <c r="B1173" t="s">
        <v>17</v>
      </c>
      <c r="C1173" s="5">
        <v>43719.416666666664</v>
      </c>
      <c r="D1173">
        <v>95.95</v>
      </c>
      <c r="E1173" s="1">
        <v>43719.635416666664</v>
      </c>
      <c r="F1173">
        <v>97.1</v>
      </c>
      <c r="G1173" s="2">
        <v>1.2E-2</v>
      </c>
      <c r="H1173">
        <v>5827.15</v>
      </c>
      <c r="I1173" s="2">
        <v>1.1599999999999999E-2</v>
      </c>
      <c r="J1173">
        <v>5241</v>
      </c>
      <c r="K1173">
        <v>502873.94</v>
      </c>
      <c r="L1173">
        <v>1071928.8500000001</v>
      </c>
      <c r="M1173">
        <v>22</v>
      </c>
      <c r="N1173">
        <v>264.87</v>
      </c>
      <c r="O1173" s="2">
        <v>-7.7999999999999996E-3</v>
      </c>
      <c r="P1173" s="2">
        <v>2.5499999999999998E-2</v>
      </c>
      <c r="Q1173" t="s">
        <v>18</v>
      </c>
      <c r="S1173" t="str">
        <f t="shared" si="99"/>
        <v>Profit</v>
      </c>
      <c r="T1173">
        <f t="shared" si="100"/>
        <v>2019</v>
      </c>
      <c r="U1173" t="str">
        <f t="shared" si="101"/>
        <v>Sep</v>
      </c>
      <c r="V1173" t="str">
        <f t="shared" si="102"/>
        <v>QTR3</v>
      </c>
      <c r="W1173" t="str">
        <f t="shared" si="103"/>
        <v>2019-QTR3</v>
      </c>
    </row>
    <row r="1174" spans="1:23" x14ac:dyDescent="0.35">
      <c r="A1174" t="s">
        <v>91</v>
      </c>
      <c r="B1174" t="s">
        <v>17</v>
      </c>
      <c r="C1174" s="5">
        <v>43719.427083333336</v>
      </c>
      <c r="D1174">
        <v>62.55</v>
      </c>
      <c r="E1174" s="1">
        <v>43719.635416666664</v>
      </c>
      <c r="F1174">
        <v>64.25</v>
      </c>
      <c r="G1174" s="2">
        <v>2.7199999999999998E-2</v>
      </c>
      <c r="H1174">
        <v>13466.3</v>
      </c>
      <c r="I1174" s="2">
        <v>2.6800000000000001E-2</v>
      </c>
      <c r="J1174">
        <v>8039</v>
      </c>
      <c r="K1174">
        <v>502839.44</v>
      </c>
      <c r="L1174">
        <v>1085395.1499999999</v>
      </c>
      <c r="M1174">
        <v>21</v>
      </c>
      <c r="N1174">
        <v>641.25</v>
      </c>
      <c r="O1174" s="2">
        <v>-7.1999999999999998E-3</v>
      </c>
      <c r="P1174" s="2">
        <v>2.8799999999999999E-2</v>
      </c>
      <c r="Q1174" t="s">
        <v>18</v>
      </c>
      <c r="S1174" t="str">
        <f t="shared" si="99"/>
        <v>Profit</v>
      </c>
      <c r="T1174">
        <f t="shared" si="100"/>
        <v>2019</v>
      </c>
      <c r="U1174" t="str">
        <f t="shared" si="101"/>
        <v>Sep</v>
      </c>
      <c r="V1174" t="str">
        <f t="shared" si="102"/>
        <v>QTR3</v>
      </c>
      <c r="W1174" t="str">
        <f t="shared" si="103"/>
        <v>2019-QTR3</v>
      </c>
    </row>
    <row r="1175" spans="1:23" x14ac:dyDescent="0.35">
      <c r="A1175" t="s">
        <v>75</v>
      </c>
      <c r="B1175" t="s">
        <v>17</v>
      </c>
      <c r="C1175" s="5">
        <v>43719.572916666664</v>
      </c>
      <c r="D1175">
        <v>205.15</v>
      </c>
      <c r="E1175" s="1">
        <v>43719.635416666664</v>
      </c>
      <c r="F1175">
        <v>204.55</v>
      </c>
      <c r="G1175" s="2">
        <v>-2.8999999999999998E-3</v>
      </c>
      <c r="H1175">
        <v>-1667</v>
      </c>
      <c r="I1175" s="2">
        <v>-3.3E-3</v>
      </c>
      <c r="J1175">
        <v>2445</v>
      </c>
      <c r="K1175">
        <v>501591.75</v>
      </c>
      <c r="L1175">
        <v>1083728.1499999999</v>
      </c>
      <c r="M1175">
        <v>7</v>
      </c>
      <c r="N1175">
        <v>-238.14</v>
      </c>
      <c r="O1175" s="2">
        <v>-4.4000000000000003E-3</v>
      </c>
      <c r="P1175" s="2">
        <v>8.0000000000000002E-3</v>
      </c>
      <c r="Q1175" t="s">
        <v>18</v>
      </c>
      <c r="S1175" t="str">
        <f t="shared" si="99"/>
        <v>Loss</v>
      </c>
      <c r="T1175">
        <f t="shared" si="100"/>
        <v>2019</v>
      </c>
      <c r="U1175" t="str">
        <f t="shared" si="101"/>
        <v>Sep</v>
      </c>
      <c r="V1175" t="str">
        <f t="shared" si="102"/>
        <v>QTR3</v>
      </c>
      <c r="W1175" t="str">
        <f t="shared" si="103"/>
        <v>2019-QTR3</v>
      </c>
    </row>
    <row r="1176" spans="1:23" x14ac:dyDescent="0.35">
      <c r="A1176" t="s">
        <v>142</v>
      </c>
      <c r="B1176" t="s">
        <v>17</v>
      </c>
      <c r="C1176" s="5">
        <v>43720.416666666664</v>
      </c>
      <c r="D1176">
        <v>106.4</v>
      </c>
      <c r="E1176" s="1">
        <v>43720.427083333336</v>
      </c>
      <c r="F1176">
        <v>105.35</v>
      </c>
      <c r="G1176" s="2">
        <v>-9.9000000000000008E-3</v>
      </c>
      <c r="H1176">
        <v>-5131.8500000000004</v>
      </c>
      <c r="I1176" s="2">
        <v>-1.03E-2</v>
      </c>
      <c r="J1176">
        <v>4697</v>
      </c>
      <c r="K1176">
        <v>499760.81</v>
      </c>
      <c r="L1176">
        <v>1078596.3</v>
      </c>
      <c r="M1176">
        <v>2</v>
      </c>
      <c r="N1176">
        <v>-2565.9299999999998</v>
      </c>
      <c r="O1176" s="2">
        <v>-9.9000000000000008E-3</v>
      </c>
      <c r="P1176" s="2">
        <v>8.9999999999999998E-4</v>
      </c>
      <c r="Q1176" t="s">
        <v>18</v>
      </c>
      <c r="S1176" t="str">
        <f t="shared" si="99"/>
        <v>Loss</v>
      </c>
      <c r="T1176">
        <f t="shared" si="100"/>
        <v>2019</v>
      </c>
      <c r="U1176" t="str">
        <f t="shared" si="101"/>
        <v>Sep</v>
      </c>
      <c r="V1176" t="str">
        <f t="shared" si="102"/>
        <v>QTR3</v>
      </c>
      <c r="W1176" t="str">
        <f t="shared" si="103"/>
        <v>2019-QTR3</v>
      </c>
    </row>
    <row r="1177" spans="1:23" x14ac:dyDescent="0.35">
      <c r="A1177" t="s">
        <v>198</v>
      </c>
      <c r="B1177" t="s">
        <v>17</v>
      </c>
      <c r="C1177" s="5">
        <v>43720.427083333336</v>
      </c>
      <c r="D1177">
        <v>101.2</v>
      </c>
      <c r="E1177" s="1">
        <v>43720.479166666664</v>
      </c>
      <c r="F1177">
        <v>100.45</v>
      </c>
      <c r="G1177" s="2">
        <v>-7.4000000000000003E-3</v>
      </c>
      <c r="H1177">
        <v>-3911</v>
      </c>
      <c r="I1177" s="2">
        <v>-7.7999999999999996E-3</v>
      </c>
      <c r="J1177">
        <v>4948</v>
      </c>
      <c r="K1177">
        <v>500737.59</v>
      </c>
      <c r="L1177">
        <v>1074685.3</v>
      </c>
      <c r="M1177">
        <v>6</v>
      </c>
      <c r="N1177">
        <v>-651.83000000000004</v>
      </c>
      <c r="O1177" s="2">
        <v>-7.4000000000000003E-3</v>
      </c>
      <c r="P1177" s="2">
        <v>1.04E-2</v>
      </c>
      <c r="Q1177" t="s">
        <v>18</v>
      </c>
      <c r="S1177" t="str">
        <f t="shared" si="99"/>
        <v>Loss</v>
      </c>
      <c r="T1177">
        <f t="shared" si="100"/>
        <v>2019</v>
      </c>
      <c r="U1177" t="str">
        <f t="shared" si="101"/>
        <v>Sep</v>
      </c>
      <c r="V1177" t="str">
        <f t="shared" si="102"/>
        <v>QTR3</v>
      </c>
      <c r="W1177" t="str">
        <f t="shared" si="103"/>
        <v>2019-QTR3</v>
      </c>
    </row>
    <row r="1178" spans="1:23" x14ac:dyDescent="0.35">
      <c r="A1178" t="s">
        <v>187</v>
      </c>
      <c r="B1178" t="s">
        <v>67</v>
      </c>
      <c r="C1178" s="5">
        <v>43720.40625</v>
      </c>
      <c r="D1178">
        <v>201.3</v>
      </c>
      <c r="E1178" s="1">
        <v>43720.635416666664</v>
      </c>
      <c r="F1178">
        <v>199.85</v>
      </c>
      <c r="G1178" s="2">
        <v>-7.1999999999999998E-3</v>
      </c>
      <c r="H1178">
        <v>3400.35</v>
      </c>
      <c r="I1178" s="2">
        <v>6.7999999999999996E-3</v>
      </c>
      <c r="J1178">
        <v>2483</v>
      </c>
      <c r="K1178">
        <v>499827.91</v>
      </c>
      <c r="L1178">
        <v>1078085.6499999999</v>
      </c>
      <c r="M1178">
        <v>23</v>
      </c>
      <c r="N1178">
        <v>147.84</v>
      </c>
      <c r="O1178" s="2">
        <v>-2E-3</v>
      </c>
      <c r="P1178" s="2">
        <v>1.47E-2</v>
      </c>
      <c r="Q1178" t="s">
        <v>18</v>
      </c>
      <c r="S1178" t="str">
        <f t="shared" si="99"/>
        <v>Profit</v>
      </c>
      <c r="T1178">
        <f t="shared" si="100"/>
        <v>2019</v>
      </c>
      <c r="U1178" t="str">
        <f t="shared" si="101"/>
        <v>Sep</v>
      </c>
      <c r="V1178" t="str">
        <f t="shared" si="102"/>
        <v>QTR3</v>
      </c>
      <c r="W1178" t="str">
        <f t="shared" si="103"/>
        <v>2019-QTR3</v>
      </c>
    </row>
    <row r="1179" spans="1:23" x14ac:dyDescent="0.35">
      <c r="A1179" t="s">
        <v>136</v>
      </c>
      <c r="B1179" t="s">
        <v>17</v>
      </c>
      <c r="C1179" s="5">
        <v>43720.40625</v>
      </c>
      <c r="D1179">
        <v>427.3</v>
      </c>
      <c r="E1179" s="1">
        <v>43720.635416666664</v>
      </c>
      <c r="F1179">
        <v>437.65</v>
      </c>
      <c r="G1179" s="2">
        <v>2.4199999999999999E-2</v>
      </c>
      <c r="H1179">
        <v>12023.35</v>
      </c>
      <c r="I1179" s="2">
        <v>2.3800000000000002E-2</v>
      </c>
      <c r="J1179">
        <v>1181</v>
      </c>
      <c r="K1179">
        <v>504641.28000000003</v>
      </c>
      <c r="L1179">
        <v>1090109</v>
      </c>
      <c r="M1179">
        <v>23</v>
      </c>
      <c r="N1179">
        <v>522.75</v>
      </c>
      <c r="O1179" s="2">
        <v>-9.1999999999999998E-3</v>
      </c>
      <c r="P1179" s="2">
        <v>6.2E-2</v>
      </c>
      <c r="Q1179" t="s">
        <v>18</v>
      </c>
      <c r="S1179" t="str">
        <f t="shared" si="99"/>
        <v>Profit</v>
      </c>
      <c r="T1179">
        <f t="shared" si="100"/>
        <v>2019</v>
      </c>
      <c r="U1179" t="str">
        <f t="shared" si="101"/>
        <v>Sep</v>
      </c>
      <c r="V1179" t="str">
        <f t="shared" si="102"/>
        <v>QTR3</v>
      </c>
      <c r="W1179" t="str">
        <f t="shared" si="103"/>
        <v>2019-QTR3</v>
      </c>
    </row>
    <row r="1180" spans="1:23" x14ac:dyDescent="0.35">
      <c r="A1180" t="s">
        <v>127</v>
      </c>
      <c r="B1180" t="s">
        <v>17</v>
      </c>
      <c r="C1180" s="5">
        <v>43720.416666666664</v>
      </c>
      <c r="D1180">
        <v>896</v>
      </c>
      <c r="E1180" s="1">
        <v>43720.635416666664</v>
      </c>
      <c r="F1180">
        <v>905.5</v>
      </c>
      <c r="G1180" s="2">
        <v>1.06E-2</v>
      </c>
      <c r="H1180">
        <v>5110.5</v>
      </c>
      <c r="I1180" s="2">
        <v>1.0200000000000001E-2</v>
      </c>
      <c r="J1180">
        <v>559</v>
      </c>
      <c r="K1180">
        <v>500864</v>
      </c>
      <c r="L1180">
        <v>1095219.5</v>
      </c>
      <c r="M1180">
        <v>22</v>
      </c>
      <c r="N1180">
        <v>232.3</v>
      </c>
      <c r="O1180" s="2">
        <v>-2.5000000000000001E-3</v>
      </c>
      <c r="P1180" s="2">
        <v>1.7399999999999999E-2</v>
      </c>
      <c r="Q1180" t="s">
        <v>18</v>
      </c>
      <c r="S1180" t="str">
        <f t="shared" si="99"/>
        <v>Profit</v>
      </c>
      <c r="T1180">
        <f t="shared" si="100"/>
        <v>2019</v>
      </c>
      <c r="U1180" t="str">
        <f t="shared" si="101"/>
        <v>Sep</v>
      </c>
      <c r="V1180" t="str">
        <f t="shared" si="102"/>
        <v>QTR3</v>
      </c>
      <c r="W1180" t="str">
        <f t="shared" si="103"/>
        <v>2019-QTR3</v>
      </c>
    </row>
    <row r="1181" spans="1:23" x14ac:dyDescent="0.35">
      <c r="A1181" t="s">
        <v>198</v>
      </c>
      <c r="B1181" t="s">
        <v>17</v>
      </c>
      <c r="C1181" s="5">
        <v>43720.489583333336</v>
      </c>
      <c r="D1181">
        <v>101.2</v>
      </c>
      <c r="E1181" s="1">
        <v>43720.635416666664</v>
      </c>
      <c r="F1181">
        <v>101</v>
      </c>
      <c r="G1181" s="2">
        <v>-2E-3</v>
      </c>
      <c r="H1181">
        <v>-1193.5999999999999</v>
      </c>
      <c r="I1181" s="2">
        <v>-2.3999999999999998E-3</v>
      </c>
      <c r="J1181">
        <v>4968</v>
      </c>
      <c r="K1181">
        <v>502761.59</v>
      </c>
      <c r="L1181">
        <v>1094025.8999999999</v>
      </c>
      <c r="M1181">
        <v>15</v>
      </c>
      <c r="N1181">
        <v>-79.569999999999993</v>
      </c>
      <c r="O1181" s="2">
        <v>-7.4000000000000003E-3</v>
      </c>
      <c r="P1181" s="2">
        <v>1.4800000000000001E-2</v>
      </c>
      <c r="Q1181" t="s">
        <v>18</v>
      </c>
      <c r="S1181" t="str">
        <f t="shared" si="99"/>
        <v>Loss</v>
      </c>
      <c r="T1181">
        <f t="shared" si="100"/>
        <v>2019</v>
      </c>
      <c r="U1181" t="str">
        <f t="shared" si="101"/>
        <v>Sep</v>
      </c>
      <c r="V1181" t="str">
        <f t="shared" si="102"/>
        <v>QTR3</v>
      </c>
      <c r="W1181" t="str">
        <f t="shared" si="103"/>
        <v>2019-QTR3</v>
      </c>
    </row>
    <row r="1182" spans="1:23" x14ac:dyDescent="0.35">
      <c r="A1182" t="s">
        <v>62</v>
      </c>
      <c r="B1182" t="s">
        <v>67</v>
      </c>
      <c r="C1182" s="5">
        <v>43721.416666666664</v>
      </c>
      <c r="D1182">
        <v>50.5</v>
      </c>
      <c r="E1182" s="1">
        <v>43721.4375</v>
      </c>
      <c r="F1182">
        <v>50.55</v>
      </c>
      <c r="G1182" s="2">
        <v>1E-3</v>
      </c>
      <c r="H1182">
        <v>-693.1</v>
      </c>
      <c r="I1182" s="2">
        <v>-1.4E-3</v>
      </c>
      <c r="J1182">
        <v>9862</v>
      </c>
      <c r="K1182">
        <v>498031</v>
      </c>
      <c r="L1182">
        <v>1093332.8</v>
      </c>
      <c r="M1182">
        <v>3</v>
      </c>
      <c r="N1182">
        <v>-231.03</v>
      </c>
      <c r="O1182" s="2">
        <v>-4.0000000000000001E-3</v>
      </c>
      <c r="P1182" s="2">
        <v>1.1900000000000001E-2</v>
      </c>
      <c r="Q1182" t="s">
        <v>18</v>
      </c>
      <c r="S1182" t="str">
        <f t="shared" si="99"/>
        <v>Loss</v>
      </c>
      <c r="T1182">
        <f t="shared" si="100"/>
        <v>2019</v>
      </c>
      <c r="U1182" t="str">
        <f t="shared" si="101"/>
        <v>Sep</v>
      </c>
      <c r="V1182" t="str">
        <f t="shared" si="102"/>
        <v>QTR3</v>
      </c>
      <c r="W1182" t="str">
        <f t="shared" si="103"/>
        <v>2019-QTR3</v>
      </c>
    </row>
    <row r="1183" spans="1:23" x14ac:dyDescent="0.35">
      <c r="A1183" t="s">
        <v>168</v>
      </c>
      <c r="B1183" t="s">
        <v>67</v>
      </c>
      <c r="C1183" s="5">
        <v>43721.416666666664</v>
      </c>
      <c r="D1183">
        <v>56.8</v>
      </c>
      <c r="E1183" s="1">
        <v>43721.447916666664</v>
      </c>
      <c r="F1183">
        <v>57.35</v>
      </c>
      <c r="G1183" s="2">
        <v>9.7000000000000003E-3</v>
      </c>
      <c r="H1183">
        <v>-5032.8500000000004</v>
      </c>
      <c r="I1183" s="2">
        <v>-1.01E-2</v>
      </c>
      <c r="J1183">
        <v>8787</v>
      </c>
      <c r="K1183">
        <v>499101.59</v>
      </c>
      <c r="L1183">
        <v>1088299.95</v>
      </c>
      <c r="M1183">
        <v>4</v>
      </c>
      <c r="N1183">
        <v>-1258.21</v>
      </c>
      <c r="O1183" s="2">
        <v>-9.7000000000000003E-3</v>
      </c>
      <c r="P1183" s="2">
        <v>5.3E-3</v>
      </c>
      <c r="Q1183" t="s">
        <v>18</v>
      </c>
      <c r="S1183" t="str">
        <f t="shared" si="99"/>
        <v>Loss</v>
      </c>
      <c r="T1183">
        <f t="shared" si="100"/>
        <v>2019</v>
      </c>
      <c r="U1183" t="str">
        <f t="shared" si="101"/>
        <v>Sep</v>
      </c>
      <c r="V1183" t="str">
        <f t="shared" si="102"/>
        <v>QTR3</v>
      </c>
      <c r="W1183" t="str">
        <f t="shared" si="103"/>
        <v>2019-QTR3</v>
      </c>
    </row>
    <row r="1184" spans="1:23" x14ac:dyDescent="0.35">
      <c r="A1184" t="s">
        <v>134</v>
      </c>
      <c r="B1184" t="s">
        <v>67</v>
      </c>
      <c r="C1184" s="5">
        <v>43721.458333333336</v>
      </c>
      <c r="D1184">
        <v>179.85</v>
      </c>
      <c r="E1184" s="1">
        <v>43721.46875</v>
      </c>
      <c r="F1184">
        <v>180.35</v>
      </c>
      <c r="G1184" s="2">
        <v>2.8E-3</v>
      </c>
      <c r="H1184">
        <v>-1588</v>
      </c>
      <c r="I1184" s="2">
        <v>-3.2000000000000002E-3</v>
      </c>
      <c r="J1184">
        <v>2776</v>
      </c>
      <c r="K1184">
        <v>499263.63</v>
      </c>
      <c r="L1184">
        <v>1086711.95</v>
      </c>
      <c r="M1184">
        <v>2</v>
      </c>
      <c r="N1184">
        <v>-794</v>
      </c>
      <c r="O1184" s="2">
        <v>-2.8E-3</v>
      </c>
      <c r="P1184" s="2">
        <v>1.1000000000000001E-3</v>
      </c>
      <c r="Q1184" t="s">
        <v>18</v>
      </c>
      <c r="S1184" t="str">
        <f t="shared" si="99"/>
        <v>Loss</v>
      </c>
      <c r="T1184">
        <f t="shared" si="100"/>
        <v>2019</v>
      </c>
      <c r="U1184" t="str">
        <f t="shared" si="101"/>
        <v>Sep</v>
      </c>
      <c r="V1184" t="str">
        <f t="shared" si="102"/>
        <v>QTR3</v>
      </c>
      <c r="W1184" t="str">
        <f t="shared" si="103"/>
        <v>2019-QTR3</v>
      </c>
    </row>
    <row r="1185" spans="1:23" x14ac:dyDescent="0.35">
      <c r="A1185" t="s">
        <v>150</v>
      </c>
      <c r="B1185" t="s">
        <v>17</v>
      </c>
      <c r="C1185" s="5">
        <v>43721.458333333336</v>
      </c>
      <c r="D1185">
        <v>452.15</v>
      </c>
      <c r="E1185" s="1">
        <v>43721.46875</v>
      </c>
      <c r="F1185">
        <v>451.25</v>
      </c>
      <c r="G1185" s="2">
        <v>-2E-3</v>
      </c>
      <c r="H1185">
        <v>-1195.4000000000001</v>
      </c>
      <c r="I1185" s="2">
        <v>-2.3999999999999998E-3</v>
      </c>
      <c r="J1185">
        <v>1106</v>
      </c>
      <c r="K1185">
        <v>500077.91</v>
      </c>
      <c r="L1185">
        <v>1085516.55</v>
      </c>
      <c r="M1185">
        <v>2</v>
      </c>
      <c r="N1185">
        <v>-597.70000000000005</v>
      </c>
      <c r="O1185" s="2">
        <v>-2E-3</v>
      </c>
      <c r="P1185" s="2">
        <v>4.5999999999999999E-3</v>
      </c>
      <c r="Q1185" t="s">
        <v>18</v>
      </c>
      <c r="S1185" t="str">
        <f t="shared" si="99"/>
        <v>Loss</v>
      </c>
      <c r="T1185">
        <f t="shared" si="100"/>
        <v>2019</v>
      </c>
      <c r="U1185" t="str">
        <f t="shared" si="101"/>
        <v>Sep</v>
      </c>
      <c r="V1185" t="str">
        <f t="shared" si="102"/>
        <v>QTR3</v>
      </c>
      <c r="W1185" t="str">
        <f t="shared" si="103"/>
        <v>2019-QTR3</v>
      </c>
    </row>
    <row r="1186" spans="1:23" x14ac:dyDescent="0.35">
      <c r="A1186" t="s">
        <v>63</v>
      </c>
      <c r="B1186" t="s">
        <v>67</v>
      </c>
      <c r="C1186" s="5">
        <v>43721.416666666664</v>
      </c>
      <c r="D1186">
        <v>5.35</v>
      </c>
      <c r="E1186" s="1">
        <v>43721.489583333336</v>
      </c>
      <c r="F1186">
        <v>5.4</v>
      </c>
      <c r="G1186" s="2">
        <v>9.2999999999999992E-3</v>
      </c>
      <c r="H1186">
        <v>-4872.8999999999996</v>
      </c>
      <c r="I1186" s="2">
        <v>-9.7000000000000003E-3</v>
      </c>
      <c r="J1186">
        <v>93458</v>
      </c>
      <c r="K1186">
        <v>500000.28</v>
      </c>
      <c r="L1186">
        <v>1080643.6499999999</v>
      </c>
      <c r="M1186">
        <v>8</v>
      </c>
      <c r="N1186">
        <v>-609.11</v>
      </c>
      <c r="O1186" s="2">
        <v>-9.2999999999999992E-3</v>
      </c>
      <c r="P1186" s="2">
        <v>1.8700000000000001E-2</v>
      </c>
      <c r="Q1186" t="s">
        <v>18</v>
      </c>
      <c r="S1186" t="str">
        <f t="shared" si="99"/>
        <v>Loss</v>
      </c>
      <c r="T1186">
        <f t="shared" si="100"/>
        <v>2019</v>
      </c>
      <c r="U1186" t="str">
        <f t="shared" si="101"/>
        <v>Sep</v>
      </c>
      <c r="V1186" t="str">
        <f t="shared" si="102"/>
        <v>QTR3</v>
      </c>
      <c r="W1186" t="str">
        <f t="shared" si="103"/>
        <v>2019-QTR3</v>
      </c>
    </row>
    <row r="1187" spans="1:23" x14ac:dyDescent="0.35">
      <c r="A1187" t="s">
        <v>134</v>
      </c>
      <c r="B1187" t="s">
        <v>67</v>
      </c>
      <c r="C1187" s="5">
        <v>43721.479166666664</v>
      </c>
      <c r="D1187">
        <v>179.85</v>
      </c>
      <c r="E1187" s="1">
        <v>43721.5</v>
      </c>
      <c r="F1187">
        <v>180.35</v>
      </c>
      <c r="G1187" s="2">
        <v>2.8E-3</v>
      </c>
      <c r="H1187">
        <v>-1587</v>
      </c>
      <c r="I1187" s="2">
        <v>-3.2000000000000002E-3</v>
      </c>
      <c r="J1187">
        <v>2774</v>
      </c>
      <c r="K1187">
        <v>498903.91</v>
      </c>
      <c r="L1187">
        <v>1079056.6499999999</v>
      </c>
      <c r="M1187">
        <v>3</v>
      </c>
      <c r="N1187">
        <v>-529</v>
      </c>
      <c r="O1187" s="2">
        <v>-5.7999999999999996E-3</v>
      </c>
      <c r="P1187" s="2">
        <v>1.9E-3</v>
      </c>
      <c r="Q1187" t="s">
        <v>18</v>
      </c>
      <c r="S1187" t="str">
        <f t="shared" si="99"/>
        <v>Loss</v>
      </c>
      <c r="T1187">
        <f t="shared" si="100"/>
        <v>2019</v>
      </c>
      <c r="U1187" t="str">
        <f t="shared" si="101"/>
        <v>Sep</v>
      </c>
      <c r="V1187" t="str">
        <f t="shared" si="102"/>
        <v>QTR3</v>
      </c>
      <c r="W1187" t="str">
        <f t="shared" si="103"/>
        <v>2019-QTR3</v>
      </c>
    </row>
    <row r="1188" spans="1:23" x14ac:dyDescent="0.35">
      <c r="A1188" t="s">
        <v>184</v>
      </c>
      <c r="B1188" t="s">
        <v>67</v>
      </c>
      <c r="C1188" s="5">
        <v>43721.416666666664</v>
      </c>
      <c r="D1188">
        <v>27.3</v>
      </c>
      <c r="E1188" s="1">
        <v>43721.5625</v>
      </c>
      <c r="F1188">
        <v>27.6</v>
      </c>
      <c r="G1188" s="2">
        <v>1.0999999999999999E-2</v>
      </c>
      <c r="H1188">
        <v>-5694.5</v>
      </c>
      <c r="I1188" s="2">
        <v>-1.14E-2</v>
      </c>
      <c r="J1188">
        <v>18315</v>
      </c>
      <c r="K1188">
        <v>499999.5</v>
      </c>
      <c r="L1188">
        <v>1073362.1499999999</v>
      </c>
      <c r="M1188">
        <v>15</v>
      </c>
      <c r="N1188">
        <v>-379.63</v>
      </c>
      <c r="O1188" s="2">
        <v>-1.0999999999999999E-2</v>
      </c>
      <c r="P1188" s="2">
        <v>5.4999999999999997E-3</v>
      </c>
      <c r="Q1188" t="s">
        <v>18</v>
      </c>
      <c r="S1188" t="str">
        <f t="shared" si="99"/>
        <v>Loss</v>
      </c>
      <c r="T1188">
        <f t="shared" si="100"/>
        <v>2019</v>
      </c>
      <c r="U1188" t="str">
        <f t="shared" si="101"/>
        <v>Sep</v>
      </c>
      <c r="V1188" t="str">
        <f t="shared" si="102"/>
        <v>QTR3</v>
      </c>
      <c r="W1188" t="str">
        <f t="shared" si="103"/>
        <v>2019-QTR3</v>
      </c>
    </row>
    <row r="1189" spans="1:23" x14ac:dyDescent="0.35">
      <c r="A1189" t="s">
        <v>180</v>
      </c>
      <c r="B1189" t="s">
        <v>17</v>
      </c>
      <c r="C1189" s="5">
        <v>43721.46875</v>
      </c>
      <c r="D1189">
        <v>547.5</v>
      </c>
      <c r="E1189" s="1">
        <v>43721.583333333336</v>
      </c>
      <c r="F1189">
        <v>545.75</v>
      </c>
      <c r="G1189" s="2">
        <v>-3.2000000000000002E-3</v>
      </c>
      <c r="H1189">
        <v>-1799.5</v>
      </c>
      <c r="I1189" s="2">
        <v>-3.5999999999999999E-3</v>
      </c>
      <c r="J1189">
        <v>914</v>
      </c>
      <c r="K1189">
        <v>500415</v>
      </c>
      <c r="L1189">
        <v>1071562.6499999999</v>
      </c>
      <c r="M1189">
        <v>12</v>
      </c>
      <c r="N1189">
        <v>-149.96</v>
      </c>
      <c r="O1189" s="2">
        <v>-3.2000000000000002E-3</v>
      </c>
      <c r="P1189" s="2">
        <v>8.2000000000000007E-3</v>
      </c>
      <c r="Q1189" t="s">
        <v>18</v>
      </c>
      <c r="S1189" t="str">
        <f t="shared" si="99"/>
        <v>Loss</v>
      </c>
      <c r="T1189">
        <f t="shared" si="100"/>
        <v>2019</v>
      </c>
      <c r="U1189" t="str">
        <f t="shared" si="101"/>
        <v>Sep</v>
      </c>
      <c r="V1189" t="str">
        <f t="shared" si="102"/>
        <v>QTR3</v>
      </c>
      <c r="W1189" t="str">
        <f t="shared" si="103"/>
        <v>2019-QTR3</v>
      </c>
    </row>
    <row r="1190" spans="1:23" x14ac:dyDescent="0.35">
      <c r="A1190" t="s">
        <v>179</v>
      </c>
      <c r="B1190" t="s">
        <v>17</v>
      </c>
      <c r="C1190" s="5">
        <v>43721.520833333336</v>
      </c>
      <c r="D1190">
        <v>535</v>
      </c>
      <c r="E1190" s="1">
        <v>43721.635416666664</v>
      </c>
      <c r="F1190">
        <v>538.45000000000005</v>
      </c>
      <c r="G1190" s="2">
        <v>6.4000000000000003E-3</v>
      </c>
      <c r="H1190">
        <v>3025.75</v>
      </c>
      <c r="I1190" s="2">
        <v>6.0000000000000001E-3</v>
      </c>
      <c r="J1190">
        <v>935</v>
      </c>
      <c r="K1190">
        <v>500225</v>
      </c>
      <c r="L1190">
        <v>1074588.3999999999</v>
      </c>
      <c r="M1190">
        <v>12</v>
      </c>
      <c r="N1190">
        <v>252.15</v>
      </c>
      <c r="O1190" s="2">
        <v>-6.4999999999999997E-3</v>
      </c>
      <c r="P1190" s="2">
        <v>6.4000000000000003E-3</v>
      </c>
      <c r="Q1190" t="s">
        <v>18</v>
      </c>
      <c r="S1190" t="str">
        <f t="shared" si="99"/>
        <v>Profit</v>
      </c>
      <c r="T1190">
        <f t="shared" si="100"/>
        <v>2019</v>
      </c>
      <c r="U1190" t="str">
        <f t="shared" si="101"/>
        <v>Sep</v>
      </c>
      <c r="V1190" t="str">
        <f t="shared" si="102"/>
        <v>QTR3</v>
      </c>
      <c r="W1190" t="str">
        <f t="shared" si="103"/>
        <v>2019-QTR3</v>
      </c>
    </row>
    <row r="1191" spans="1:23" x14ac:dyDescent="0.35">
      <c r="A1191" t="s">
        <v>142</v>
      </c>
      <c r="B1191" t="s">
        <v>17</v>
      </c>
      <c r="C1191" s="5">
        <v>43721.541666666664</v>
      </c>
      <c r="D1191">
        <v>107.35</v>
      </c>
      <c r="E1191" s="1">
        <v>43721.635416666664</v>
      </c>
      <c r="F1191">
        <v>108</v>
      </c>
      <c r="G1191" s="2">
        <v>6.1000000000000004E-3</v>
      </c>
      <c r="H1191">
        <v>2834.85</v>
      </c>
      <c r="I1191" s="2">
        <v>5.7000000000000002E-3</v>
      </c>
      <c r="J1191">
        <v>4669</v>
      </c>
      <c r="K1191">
        <v>501217.16</v>
      </c>
      <c r="L1191">
        <v>1077423.25</v>
      </c>
      <c r="M1191">
        <v>10</v>
      </c>
      <c r="N1191">
        <v>283.49</v>
      </c>
      <c r="O1191" s="2">
        <v>-1.0200000000000001E-2</v>
      </c>
      <c r="P1191" s="2">
        <v>7.4999999999999997E-3</v>
      </c>
      <c r="Q1191" t="s">
        <v>18</v>
      </c>
      <c r="S1191" t="str">
        <f t="shared" si="99"/>
        <v>Profit</v>
      </c>
      <c r="T1191">
        <f t="shared" si="100"/>
        <v>2019</v>
      </c>
      <c r="U1191" t="str">
        <f t="shared" si="101"/>
        <v>Sep</v>
      </c>
      <c r="V1191" t="str">
        <f t="shared" si="102"/>
        <v>QTR3</v>
      </c>
      <c r="W1191" t="str">
        <f t="shared" si="103"/>
        <v>2019-QTR3</v>
      </c>
    </row>
    <row r="1192" spans="1:23" x14ac:dyDescent="0.35">
      <c r="A1192" t="s">
        <v>73</v>
      </c>
      <c r="B1192" t="s">
        <v>17</v>
      </c>
      <c r="C1192" s="5">
        <v>43721.5625</v>
      </c>
      <c r="D1192">
        <v>597.25</v>
      </c>
      <c r="E1192" s="1">
        <v>43721.635416666664</v>
      </c>
      <c r="F1192">
        <v>599.9</v>
      </c>
      <c r="G1192" s="2">
        <v>4.4000000000000003E-3</v>
      </c>
      <c r="H1192">
        <v>2026</v>
      </c>
      <c r="I1192" s="2">
        <v>4.0000000000000001E-3</v>
      </c>
      <c r="J1192">
        <v>840</v>
      </c>
      <c r="K1192">
        <v>501690</v>
      </c>
      <c r="L1192">
        <v>1079449.25</v>
      </c>
      <c r="M1192">
        <v>8</v>
      </c>
      <c r="N1192">
        <v>253.25</v>
      </c>
      <c r="O1192" s="2">
        <v>-4.4000000000000003E-3</v>
      </c>
      <c r="P1192" s="2">
        <v>4.4000000000000003E-3</v>
      </c>
      <c r="Q1192" t="s">
        <v>18</v>
      </c>
      <c r="S1192" t="str">
        <f t="shared" si="99"/>
        <v>Profit</v>
      </c>
      <c r="T1192">
        <f t="shared" si="100"/>
        <v>2019</v>
      </c>
      <c r="U1192" t="str">
        <f t="shared" si="101"/>
        <v>Sep</v>
      </c>
      <c r="V1192" t="str">
        <f t="shared" si="102"/>
        <v>QTR3</v>
      </c>
      <c r="W1192" t="str">
        <f t="shared" si="103"/>
        <v>2019-QTR3</v>
      </c>
    </row>
    <row r="1193" spans="1:23" x14ac:dyDescent="0.35">
      <c r="A1193" t="s">
        <v>86</v>
      </c>
      <c r="B1193" t="s">
        <v>17</v>
      </c>
      <c r="C1193" s="5">
        <v>43721.583333333336</v>
      </c>
      <c r="D1193">
        <v>289</v>
      </c>
      <c r="E1193" s="1">
        <v>43721.635416666664</v>
      </c>
      <c r="F1193">
        <v>292.10000000000002</v>
      </c>
      <c r="G1193" s="2">
        <v>1.0699999999999999E-2</v>
      </c>
      <c r="H1193">
        <v>5166.1000000000004</v>
      </c>
      <c r="I1193" s="2">
        <v>1.03E-2</v>
      </c>
      <c r="J1193">
        <v>1731</v>
      </c>
      <c r="K1193">
        <v>500259</v>
      </c>
      <c r="L1193">
        <v>1084615.3500000001</v>
      </c>
      <c r="M1193">
        <v>6</v>
      </c>
      <c r="N1193">
        <v>861.02</v>
      </c>
      <c r="O1193" s="2">
        <v>-2.3999999999999998E-3</v>
      </c>
      <c r="P1193" s="2">
        <v>1.0699999999999999E-2</v>
      </c>
      <c r="Q1193" t="s">
        <v>18</v>
      </c>
      <c r="S1193" t="str">
        <f t="shared" si="99"/>
        <v>Profit</v>
      </c>
      <c r="T1193">
        <f t="shared" si="100"/>
        <v>2019</v>
      </c>
      <c r="U1193" t="str">
        <f t="shared" si="101"/>
        <v>Sep</v>
      </c>
      <c r="V1193" t="str">
        <f t="shared" si="102"/>
        <v>QTR3</v>
      </c>
      <c r="W1193" t="str">
        <f t="shared" si="103"/>
        <v>2019-QTR3</v>
      </c>
    </row>
    <row r="1194" spans="1:23" x14ac:dyDescent="0.35">
      <c r="A1194" t="s">
        <v>121</v>
      </c>
      <c r="B1194" t="s">
        <v>17</v>
      </c>
      <c r="C1194" s="5">
        <v>43724.40625</v>
      </c>
      <c r="D1194">
        <v>111.9</v>
      </c>
      <c r="E1194" s="1">
        <v>43724.4375</v>
      </c>
      <c r="F1194">
        <v>111.25</v>
      </c>
      <c r="G1194" s="2">
        <v>-5.7999999999999996E-3</v>
      </c>
      <c r="H1194">
        <v>-3115.9</v>
      </c>
      <c r="I1194" s="2">
        <v>-6.1999999999999998E-3</v>
      </c>
      <c r="J1194">
        <v>4486</v>
      </c>
      <c r="K1194">
        <v>501983.41</v>
      </c>
      <c r="L1194">
        <v>1081499.45</v>
      </c>
      <c r="M1194">
        <v>4</v>
      </c>
      <c r="N1194">
        <v>-778.98</v>
      </c>
      <c r="O1194" s="2">
        <v>-6.7000000000000002E-3</v>
      </c>
      <c r="P1194" s="2">
        <v>8.9999999999999998E-4</v>
      </c>
      <c r="Q1194" t="s">
        <v>18</v>
      </c>
      <c r="S1194" t="str">
        <f t="shared" si="99"/>
        <v>Loss</v>
      </c>
      <c r="T1194">
        <f t="shared" si="100"/>
        <v>2019</v>
      </c>
      <c r="U1194" t="str">
        <f t="shared" si="101"/>
        <v>Sep</v>
      </c>
      <c r="V1194" t="str">
        <f t="shared" si="102"/>
        <v>QTR3</v>
      </c>
      <c r="W1194" t="str">
        <f t="shared" si="103"/>
        <v>2019-QTR3</v>
      </c>
    </row>
    <row r="1195" spans="1:23" x14ac:dyDescent="0.35">
      <c r="A1195" t="s">
        <v>193</v>
      </c>
      <c r="B1195" t="s">
        <v>67</v>
      </c>
      <c r="C1195" s="5">
        <v>43724.447916666664</v>
      </c>
      <c r="D1195">
        <v>361.6</v>
      </c>
      <c r="E1195" s="1">
        <v>43724.458333333336</v>
      </c>
      <c r="F1195">
        <v>363.75</v>
      </c>
      <c r="G1195" s="2">
        <v>5.8999999999999999E-3</v>
      </c>
      <c r="H1195">
        <v>-3173.45</v>
      </c>
      <c r="I1195" s="2">
        <v>-6.3E-3</v>
      </c>
      <c r="J1195">
        <v>1383</v>
      </c>
      <c r="K1195">
        <v>500092.81</v>
      </c>
      <c r="L1195">
        <v>1078326</v>
      </c>
      <c r="M1195">
        <v>2</v>
      </c>
      <c r="N1195">
        <v>-1586.72</v>
      </c>
      <c r="O1195" s="2">
        <v>-6.4000000000000003E-3</v>
      </c>
      <c r="P1195" s="2">
        <v>1E-4</v>
      </c>
      <c r="Q1195" t="s">
        <v>18</v>
      </c>
      <c r="S1195" t="str">
        <f t="shared" si="99"/>
        <v>Loss</v>
      </c>
      <c r="T1195">
        <f t="shared" si="100"/>
        <v>2019</v>
      </c>
      <c r="U1195" t="str">
        <f t="shared" si="101"/>
        <v>Sep</v>
      </c>
      <c r="V1195" t="str">
        <f t="shared" si="102"/>
        <v>QTR3</v>
      </c>
      <c r="W1195" t="str">
        <f t="shared" si="103"/>
        <v>2019-QTR3</v>
      </c>
    </row>
    <row r="1196" spans="1:23" x14ac:dyDescent="0.35">
      <c r="A1196" t="s">
        <v>136</v>
      </c>
      <c r="B1196" t="s">
        <v>17</v>
      </c>
      <c r="C1196" s="5">
        <v>43724.416666666664</v>
      </c>
      <c r="D1196">
        <v>429.25</v>
      </c>
      <c r="E1196" s="1">
        <v>43724.510416666664</v>
      </c>
      <c r="F1196">
        <v>421.1</v>
      </c>
      <c r="G1196" s="2">
        <v>-1.9E-2</v>
      </c>
      <c r="H1196">
        <v>-9711.0499999999993</v>
      </c>
      <c r="I1196" s="2">
        <v>-1.9400000000000001E-2</v>
      </c>
      <c r="J1196">
        <v>1167</v>
      </c>
      <c r="K1196">
        <v>500934.75</v>
      </c>
      <c r="L1196">
        <v>1068614.95</v>
      </c>
      <c r="M1196">
        <v>10</v>
      </c>
      <c r="N1196">
        <v>-971.1</v>
      </c>
      <c r="O1196" s="2">
        <v>-1.9E-2</v>
      </c>
      <c r="P1196" s="2">
        <v>9.9000000000000008E-3</v>
      </c>
      <c r="Q1196" t="s">
        <v>18</v>
      </c>
      <c r="S1196" t="str">
        <f t="shared" si="99"/>
        <v>Loss</v>
      </c>
      <c r="T1196">
        <f t="shared" si="100"/>
        <v>2019</v>
      </c>
      <c r="U1196" t="str">
        <f t="shared" si="101"/>
        <v>Sep</v>
      </c>
      <c r="V1196" t="str">
        <f t="shared" si="102"/>
        <v>QTR3</v>
      </c>
      <c r="W1196" t="str">
        <f t="shared" si="103"/>
        <v>2019-QTR3</v>
      </c>
    </row>
    <row r="1197" spans="1:23" x14ac:dyDescent="0.35">
      <c r="A1197" t="s">
        <v>117</v>
      </c>
      <c r="B1197" t="s">
        <v>17</v>
      </c>
      <c r="C1197" s="5">
        <v>43724.46875</v>
      </c>
      <c r="D1197">
        <v>219.8</v>
      </c>
      <c r="E1197" s="1">
        <v>43724.510416666664</v>
      </c>
      <c r="F1197">
        <v>218.45</v>
      </c>
      <c r="G1197" s="2">
        <v>-6.1000000000000004E-3</v>
      </c>
      <c r="H1197">
        <v>-3273.95</v>
      </c>
      <c r="I1197" s="2">
        <v>-6.4999999999999997E-3</v>
      </c>
      <c r="J1197">
        <v>2277</v>
      </c>
      <c r="K1197">
        <v>500484.59</v>
      </c>
      <c r="L1197">
        <v>1065341</v>
      </c>
      <c r="M1197">
        <v>5</v>
      </c>
      <c r="N1197">
        <v>-654.79</v>
      </c>
      <c r="O1197" s="2">
        <v>-6.1000000000000004E-3</v>
      </c>
      <c r="P1197" s="2">
        <v>3.0000000000000001E-3</v>
      </c>
      <c r="Q1197" t="s">
        <v>18</v>
      </c>
      <c r="S1197" t="str">
        <f t="shared" si="99"/>
        <v>Loss</v>
      </c>
      <c r="T1197">
        <f t="shared" si="100"/>
        <v>2019</v>
      </c>
      <c r="U1197" t="str">
        <f t="shared" si="101"/>
        <v>Sep</v>
      </c>
      <c r="V1197" t="str">
        <f t="shared" si="102"/>
        <v>QTR3</v>
      </c>
      <c r="W1197" t="str">
        <f t="shared" si="103"/>
        <v>2019-QTR3</v>
      </c>
    </row>
    <row r="1198" spans="1:23" x14ac:dyDescent="0.35">
      <c r="A1198" t="s">
        <v>81</v>
      </c>
      <c r="B1198" t="s">
        <v>67</v>
      </c>
      <c r="C1198" s="5">
        <v>43724.520833333336</v>
      </c>
      <c r="D1198">
        <v>373.45</v>
      </c>
      <c r="E1198" s="1">
        <v>43724.541666666664</v>
      </c>
      <c r="F1198">
        <v>373.45</v>
      </c>
      <c r="G1198" s="2">
        <v>0</v>
      </c>
      <c r="H1198">
        <v>-200</v>
      </c>
      <c r="I1198" s="2">
        <v>-4.0000000000000002E-4</v>
      </c>
      <c r="J1198">
        <v>1339</v>
      </c>
      <c r="K1198">
        <v>500049.56</v>
      </c>
      <c r="L1198">
        <v>1065141</v>
      </c>
      <c r="M1198">
        <v>3</v>
      </c>
      <c r="N1198">
        <v>-66.67</v>
      </c>
      <c r="O1198" s="2">
        <v>0</v>
      </c>
      <c r="P1198" s="2">
        <v>5.0000000000000001E-3</v>
      </c>
      <c r="Q1198" t="s">
        <v>18</v>
      </c>
      <c r="S1198" t="str">
        <f t="shared" si="99"/>
        <v>Loss</v>
      </c>
      <c r="T1198">
        <f t="shared" si="100"/>
        <v>2019</v>
      </c>
      <c r="U1198" t="str">
        <f t="shared" si="101"/>
        <v>Sep</v>
      </c>
      <c r="V1198" t="str">
        <f t="shared" si="102"/>
        <v>QTR3</v>
      </c>
      <c r="W1198" t="str">
        <f t="shared" si="103"/>
        <v>2019-QTR3</v>
      </c>
    </row>
    <row r="1199" spans="1:23" x14ac:dyDescent="0.35">
      <c r="A1199" t="s">
        <v>144</v>
      </c>
      <c r="B1199" t="s">
        <v>17</v>
      </c>
      <c r="C1199" s="5">
        <v>43724.416666666664</v>
      </c>
      <c r="D1199">
        <v>131.6</v>
      </c>
      <c r="E1199" s="1">
        <v>43724.5625</v>
      </c>
      <c r="F1199">
        <v>130.4</v>
      </c>
      <c r="G1199" s="2">
        <v>-9.1000000000000004E-3</v>
      </c>
      <c r="H1199">
        <v>-4766</v>
      </c>
      <c r="I1199" s="2">
        <v>-9.4999999999999998E-3</v>
      </c>
      <c r="J1199">
        <v>3805</v>
      </c>
      <c r="K1199">
        <v>500738.03</v>
      </c>
      <c r="L1199">
        <v>1060375</v>
      </c>
      <c r="M1199">
        <v>15</v>
      </c>
      <c r="N1199">
        <v>-317.73</v>
      </c>
      <c r="O1199" s="2">
        <v>-9.1000000000000004E-3</v>
      </c>
      <c r="P1199" s="2">
        <v>8.3999999999999995E-3</v>
      </c>
      <c r="Q1199" t="s">
        <v>18</v>
      </c>
      <c r="S1199" t="str">
        <f t="shared" si="99"/>
        <v>Loss</v>
      </c>
      <c r="T1199">
        <f t="shared" si="100"/>
        <v>2019</v>
      </c>
      <c r="U1199" t="str">
        <f t="shared" si="101"/>
        <v>Sep</v>
      </c>
      <c r="V1199" t="str">
        <f t="shared" si="102"/>
        <v>QTR3</v>
      </c>
      <c r="W1199" t="str">
        <f t="shared" si="103"/>
        <v>2019-QTR3</v>
      </c>
    </row>
    <row r="1200" spans="1:23" x14ac:dyDescent="0.35">
      <c r="A1200" t="s">
        <v>81</v>
      </c>
      <c r="B1200" t="s">
        <v>67</v>
      </c>
      <c r="C1200" s="5">
        <v>43724.572916666664</v>
      </c>
      <c r="D1200">
        <v>371.95</v>
      </c>
      <c r="E1200" s="1">
        <v>43724.604166666664</v>
      </c>
      <c r="F1200">
        <v>373.45</v>
      </c>
      <c r="G1200" s="2">
        <v>4.0000000000000001E-3</v>
      </c>
      <c r="H1200">
        <v>-2213</v>
      </c>
      <c r="I1200" s="2">
        <v>-4.4000000000000003E-3</v>
      </c>
      <c r="J1200">
        <v>1342</v>
      </c>
      <c r="K1200">
        <v>499156.91</v>
      </c>
      <c r="L1200">
        <v>1058162</v>
      </c>
      <c r="M1200">
        <v>4</v>
      </c>
      <c r="N1200">
        <v>-553.25</v>
      </c>
      <c r="O1200" s="2">
        <v>-4.0000000000000001E-3</v>
      </c>
      <c r="P1200" s="2">
        <v>2.3E-3</v>
      </c>
      <c r="Q1200" t="s">
        <v>18</v>
      </c>
      <c r="S1200" t="str">
        <f t="shared" si="99"/>
        <v>Loss</v>
      </c>
      <c r="T1200">
        <f t="shared" si="100"/>
        <v>2019</v>
      </c>
      <c r="U1200" t="str">
        <f t="shared" si="101"/>
        <v>Sep</v>
      </c>
      <c r="V1200" t="str">
        <f t="shared" si="102"/>
        <v>QTR3</v>
      </c>
      <c r="W1200" t="str">
        <f t="shared" si="103"/>
        <v>2019-QTR3</v>
      </c>
    </row>
    <row r="1201" spans="1:23" x14ac:dyDescent="0.35">
      <c r="A1201" t="s">
        <v>193</v>
      </c>
      <c r="B1201" t="s">
        <v>67</v>
      </c>
      <c r="C1201" s="5">
        <v>43724.520833333336</v>
      </c>
      <c r="D1201">
        <v>361.6</v>
      </c>
      <c r="E1201" s="1">
        <v>43724.635416666664</v>
      </c>
      <c r="F1201">
        <v>361.35</v>
      </c>
      <c r="G1201" s="2">
        <v>-6.9999999999999999E-4</v>
      </c>
      <c r="H1201">
        <v>145.25</v>
      </c>
      <c r="I1201" s="2">
        <v>2.9999999999999997E-4</v>
      </c>
      <c r="J1201">
        <v>1381</v>
      </c>
      <c r="K1201">
        <v>499369.59</v>
      </c>
      <c r="L1201">
        <v>1058307.25</v>
      </c>
      <c r="M1201">
        <v>12</v>
      </c>
      <c r="N1201">
        <v>12.1</v>
      </c>
      <c r="O1201" s="2">
        <v>-3.8999999999999998E-3</v>
      </c>
      <c r="P1201" s="2">
        <v>8.6E-3</v>
      </c>
      <c r="Q1201" t="s">
        <v>18</v>
      </c>
      <c r="S1201" t="str">
        <f t="shared" si="99"/>
        <v>Profit</v>
      </c>
      <c r="T1201">
        <f t="shared" si="100"/>
        <v>2019</v>
      </c>
      <c r="U1201" t="str">
        <f t="shared" si="101"/>
        <v>Sep</v>
      </c>
      <c r="V1201" t="str">
        <f t="shared" si="102"/>
        <v>QTR3</v>
      </c>
      <c r="W1201" t="str">
        <f t="shared" si="103"/>
        <v>2019-QTR3</v>
      </c>
    </row>
    <row r="1202" spans="1:23" x14ac:dyDescent="0.35">
      <c r="A1202" t="s">
        <v>63</v>
      </c>
      <c r="B1202" t="s">
        <v>67</v>
      </c>
      <c r="C1202" s="5">
        <v>43724.572916666664</v>
      </c>
      <c r="D1202">
        <v>5.25</v>
      </c>
      <c r="E1202" s="1">
        <v>43724.635416666664</v>
      </c>
      <c r="F1202">
        <v>5.2</v>
      </c>
      <c r="G1202" s="2">
        <v>-9.4999999999999998E-3</v>
      </c>
      <c r="H1202">
        <v>4561.8999999999996</v>
      </c>
      <c r="I1202" s="2">
        <v>9.1000000000000004E-3</v>
      </c>
      <c r="J1202">
        <v>95238</v>
      </c>
      <c r="K1202">
        <v>499999.5</v>
      </c>
      <c r="L1202">
        <v>1062869.1499999999</v>
      </c>
      <c r="M1202">
        <v>7</v>
      </c>
      <c r="N1202">
        <v>651.70000000000005</v>
      </c>
      <c r="O1202" s="2">
        <v>-9.4999999999999998E-3</v>
      </c>
      <c r="P1202" s="2">
        <v>9.4999999999999998E-3</v>
      </c>
      <c r="Q1202" t="s">
        <v>18</v>
      </c>
      <c r="S1202" t="str">
        <f t="shared" si="99"/>
        <v>Profit</v>
      </c>
      <c r="T1202">
        <f t="shared" si="100"/>
        <v>2019</v>
      </c>
      <c r="U1202" t="str">
        <f t="shared" si="101"/>
        <v>Sep</v>
      </c>
      <c r="V1202" t="str">
        <f t="shared" si="102"/>
        <v>QTR3</v>
      </c>
      <c r="W1202" t="str">
        <f t="shared" si="103"/>
        <v>2019-QTR3</v>
      </c>
    </row>
    <row r="1203" spans="1:23" x14ac:dyDescent="0.35">
      <c r="A1203" t="s">
        <v>117</v>
      </c>
      <c r="B1203" t="s">
        <v>17</v>
      </c>
      <c r="C1203" s="5">
        <v>43724.614583333336</v>
      </c>
      <c r="D1203">
        <v>219.8</v>
      </c>
      <c r="E1203" s="1">
        <v>43724.635416666664</v>
      </c>
      <c r="F1203">
        <v>219.35</v>
      </c>
      <c r="G1203" s="2">
        <v>-2E-3</v>
      </c>
      <c r="H1203">
        <v>-1226.45</v>
      </c>
      <c r="I1203" s="2">
        <v>-2.3999999999999998E-3</v>
      </c>
      <c r="J1203">
        <v>2281</v>
      </c>
      <c r="K1203">
        <v>501363.81</v>
      </c>
      <c r="L1203">
        <v>1061642.7</v>
      </c>
      <c r="M1203">
        <v>3</v>
      </c>
      <c r="N1203">
        <v>-408.82</v>
      </c>
      <c r="O1203" s="2">
        <v>-4.7999999999999996E-3</v>
      </c>
      <c r="P1203" s="2">
        <v>1.6000000000000001E-3</v>
      </c>
      <c r="Q1203" t="s">
        <v>18</v>
      </c>
      <c r="S1203" t="str">
        <f t="shared" si="99"/>
        <v>Loss</v>
      </c>
      <c r="T1203">
        <f t="shared" si="100"/>
        <v>2019</v>
      </c>
      <c r="U1203" t="str">
        <f t="shared" si="101"/>
        <v>Sep</v>
      </c>
      <c r="V1203" t="str">
        <f t="shared" si="102"/>
        <v>QTR3</v>
      </c>
      <c r="W1203" t="str">
        <f t="shared" si="103"/>
        <v>2019-QTR3</v>
      </c>
    </row>
    <row r="1204" spans="1:23" x14ac:dyDescent="0.35">
      <c r="A1204" t="s">
        <v>155</v>
      </c>
      <c r="B1204" t="s">
        <v>17</v>
      </c>
      <c r="C1204" s="5">
        <v>43724.614583333336</v>
      </c>
      <c r="D1204">
        <v>718.45</v>
      </c>
      <c r="E1204" s="1">
        <v>43724.635416666664</v>
      </c>
      <c r="F1204">
        <v>719.6</v>
      </c>
      <c r="G1204" s="2">
        <v>1.6000000000000001E-3</v>
      </c>
      <c r="H1204">
        <v>601.54999999999995</v>
      </c>
      <c r="I1204" s="2">
        <v>1.1999999999999999E-3</v>
      </c>
      <c r="J1204">
        <v>697</v>
      </c>
      <c r="K1204">
        <v>500759.66</v>
      </c>
      <c r="L1204">
        <v>1062244.25</v>
      </c>
      <c r="M1204">
        <v>3</v>
      </c>
      <c r="N1204">
        <v>200.52</v>
      </c>
      <c r="O1204" s="2">
        <v>-2.3E-3</v>
      </c>
      <c r="P1204" s="2">
        <v>1.6999999999999999E-3</v>
      </c>
      <c r="Q1204" t="s">
        <v>18</v>
      </c>
      <c r="S1204" t="str">
        <f t="shared" si="99"/>
        <v>Profit</v>
      </c>
      <c r="T1204">
        <f t="shared" si="100"/>
        <v>2019</v>
      </c>
      <c r="U1204" t="str">
        <f t="shared" si="101"/>
        <v>Sep</v>
      </c>
      <c r="V1204" t="str">
        <f t="shared" si="102"/>
        <v>QTR3</v>
      </c>
      <c r="W1204" t="str">
        <f t="shared" si="103"/>
        <v>2019-QTR3</v>
      </c>
    </row>
    <row r="1205" spans="1:23" x14ac:dyDescent="0.35">
      <c r="A1205" t="s">
        <v>80</v>
      </c>
      <c r="B1205" t="s">
        <v>17</v>
      </c>
      <c r="C1205" s="5">
        <v>43725.416666666664</v>
      </c>
      <c r="D1205">
        <v>155.19999999999999</v>
      </c>
      <c r="E1205" s="1">
        <v>43725.427083333336</v>
      </c>
      <c r="F1205">
        <v>154.75</v>
      </c>
      <c r="G1205" s="2">
        <v>-2.8999999999999998E-3</v>
      </c>
      <c r="H1205">
        <v>-1650.8</v>
      </c>
      <c r="I1205" s="2">
        <v>-3.3E-3</v>
      </c>
      <c r="J1205">
        <v>3224</v>
      </c>
      <c r="K1205">
        <v>500364.78</v>
      </c>
      <c r="L1205">
        <v>1060593.45</v>
      </c>
      <c r="M1205">
        <v>2</v>
      </c>
      <c r="N1205">
        <v>-825.4</v>
      </c>
      <c r="O1205" s="2">
        <v>-2.8999999999999998E-3</v>
      </c>
      <c r="P1205" s="2">
        <v>2.3E-3</v>
      </c>
      <c r="Q1205" t="s">
        <v>18</v>
      </c>
      <c r="S1205" t="str">
        <f t="shared" si="99"/>
        <v>Loss</v>
      </c>
      <c r="T1205">
        <f t="shared" si="100"/>
        <v>2019</v>
      </c>
      <c r="U1205" t="str">
        <f t="shared" si="101"/>
        <v>Sep</v>
      </c>
      <c r="V1205" t="str">
        <f t="shared" si="102"/>
        <v>QTR3</v>
      </c>
      <c r="W1205" t="str">
        <f t="shared" si="103"/>
        <v>2019-QTR3</v>
      </c>
    </row>
    <row r="1206" spans="1:23" x14ac:dyDescent="0.35">
      <c r="A1206" t="s">
        <v>186</v>
      </c>
      <c r="B1206" t="s">
        <v>67</v>
      </c>
      <c r="C1206" s="5">
        <v>43725.40625</v>
      </c>
      <c r="D1206">
        <v>375</v>
      </c>
      <c r="E1206" s="1">
        <v>43725.520833333336</v>
      </c>
      <c r="F1206">
        <v>377.85</v>
      </c>
      <c r="G1206" s="2">
        <v>7.6E-3</v>
      </c>
      <c r="H1206">
        <v>-3976.25</v>
      </c>
      <c r="I1206" s="2">
        <v>-8.0000000000000002E-3</v>
      </c>
      <c r="J1206">
        <v>1325</v>
      </c>
      <c r="K1206">
        <v>496875</v>
      </c>
      <c r="L1206">
        <v>1056617.2</v>
      </c>
      <c r="M1206">
        <v>12</v>
      </c>
      <c r="N1206">
        <v>-331.35</v>
      </c>
      <c r="O1206" s="2">
        <v>-7.6E-3</v>
      </c>
      <c r="P1206" s="2">
        <v>7.6E-3</v>
      </c>
      <c r="Q1206" t="s">
        <v>18</v>
      </c>
      <c r="S1206" t="str">
        <f t="shared" si="99"/>
        <v>Loss</v>
      </c>
      <c r="T1206">
        <f t="shared" si="100"/>
        <v>2019</v>
      </c>
      <c r="U1206" t="str">
        <f t="shared" si="101"/>
        <v>Sep</v>
      </c>
      <c r="V1206" t="str">
        <f t="shared" si="102"/>
        <v>QTR3</v>
      </c>
      <c r="W1206" t="str">
        <f t="shared" si="103"/>
        <v>2019-QTR3</v>
      </c>
    </row>
    <row r="1207" spans="1:23" x14ac:dyDescent="0.35">
      <c r="A1207" t="s">
        <v>72</v>
      </c>
      <c r="B1207" t="s">
        <v>67</v>
      </c>
      <c r="C1207" s="5">
        <v>43725.416666666664</v>
      </c>
      <c r="D1207">
        <v>405.2</v>
      </c>
      <c r="E1207" s="1">
        <v>43725.520833333336</v>
      </c>
      <c r="F1207">
        <v>404.7</v>
      </c>
      <c r="G1207" s="2">
        <v>-1.1999999999999999E-3</v>
      </c>
      <c r="H1207">
        <v>418</v>
      </c>
      <c r="I1207" s="2">
        <v>8.0000000000000004E-4</v>
      </c>
      <c r="J1207">
        <v>1236</v>
      </c>
      <c r="K1207">
        <v>500827.22</v>
      </c>
      <c r="L1207">
        <v>1057035.2</v>
      </c>
      <c r="M1207">
        <v>11</v>
      </c>
      <c r="N1207">
        <v>38</v>
      </c>
      <c r="O1207" s="2">
        <v>-4.1000000000000003E-3</v>
      </c>
      <c r="P1207" s="2">
        <v>6.1999999999999998E-3</v>
      </c>
      <c r="Q1207" t="s">
        <v>18</v>
      </c>
      <c r="S1207" t="str">
        <f t="shared" si="99"/>
        <v>Profit</v>
      </c>
      <c r="T1207">
        <f t="shared" si="100"/>
        <v>2019</v>
      </c>
      <c r="U1207" t="str">
        <f t="shared" si="101"/>
        <v>Sep</v>
      </c>
      <c r="V1207" t="str">
        <f t="shared" si="102"/>
        <v>QTR3</v>
      </c>
      <c r="W1207" t="str">
        <f t="shared" si="103"/>
        <v>2019-QTR3</v>
      </c>
    </row>
    <row r="1208" spans="1:23" x14ac:dyDescent="0.35">
      <c r="A1208" t="s">
        <v>157</v>
      </c>
      <c r="B1208" t="s">
        <v>17</v>
      </c>
      <c r="C1208" s="5">
        <v>43725.520833333336</v>
      </c>
      <c r="D1208">
        <v>57.8</v>
      </c>
      <c r="E1208" s="1">
        <v>43725.604166666664</v>
      </c>
      <c r="F1208">
        <v>57.05</v>
      </c>
      <c r="G1208" s="2">
        <v>-1.2999999999999999E-2</v>
      </c>
      <c r="H1208">
        <v>-6750.5</v>
      </c>
      <c r="I1208" s="2">
        <v>-1.34E-2</v>
      </c>
      <c r="J1208">
        <v>8734</v>
      </c>
      <c r="K1208">
        <v>504825.19</v>
      </c>
      <c r="L1208">
        <v>1050284.7</v>
      </c>
      <c r="M1208">
        <v>9</v>
      </c>
      <c r="N1208">
        <v>-750.06</v>
      </c>
      <c r="O1208" s="2">
        <v>-1.2999999999999999E-2</v>
      </c>
      <c r="P1208" s="2">
        <v>2.2499999999999999E-2</v>
      </c>
      <c r="Q1208" t="s">
        <v>18</v>
      </c>
      <c r="S1208" t="str">
        <f t="shared" si="99"/>
        <v>Loss</v>
      </c>
      <c r="T1208">
        <f t="shared" si="100"/>
        <v>2019</v>
      </c>
      <c r="U1208" t="str">
        <f t="shared" si="101"/>
        <v>Sep</v>
      </c>
      <c r="V1208" t="str">
        <f t="shared" si="102"/>
        <v>QTR3</v>
      </c>
      <c r="W1208" t="str">
        <f t="shared" si="103"/>
        <v>2019-QTR3</v>
      </c>
    </row>
    <row r="1209" spans="1:23" x14ac:dyDescent="0.35">
      <c r="A1209" t="s">
        <v>63</v>
      </c>
      <c r="B1209" t="s">
        <v>67</v>
      </c>
      <c r="C1209" s="5">
        <v>43725.416666666664</v>
      </c>
      <c r="D1209">
        <v>5.0999999999999996</v>
      </c>
      <c r="E1209" s="1">
        <v>43725.635416666664</v>
      </c>
      <c r="F1209">
        <v>5</v>
      </c>
      <c r="G1209" s="2">
        <v>-1.9599999999999999E-2</v>
      </c>
      <c r="H1209">
        <v>9603.9</v>
      </c>
      <c r="I1209" s="2">
        <v>1.9199999999999998E-2</v>
      </c>
      <c r="J1209">
        <v>98039</v>
      </c>
      <c r="K1209">
        <v>499998.91</v>
      </c>
      <c r="L1209">
        <v>1059888.6000000001</v>
      </c>
      <c r="M1209">
        <v>22</v>
      </c>
      <c r="N1209">
        <v>436.54</v>
      </c>
      <c r="O1209" s="2">
        <v>-9.7999999999999997E-3</v>
      </c>
      <c r="P1209" s="2">
        <v>2.9399999999999999E-2</v>
      </c>
      <c r="Q1209" t="s">
        <v>18</v>
      </c>
      <c r="S1209" t="str">
        <f t="shared" si="99"/>
        <v>Profit</v>
      </c>
      <c r="T1209">
        <f t="shared" si="100"/>
        <v>2019</v>
      </c>
      <c r="U1209" t="str">
        <f t="shared" si="101"/>
        <v>Sep</v>
      </c>
      <c r="V1209" t="str">
        <f t="shared" si="102"/>
        <v>QTR3</v>
      </c>
      <c r="W1209" t="str">
        <f t="shared" si="103"/>
        <v>2019-QTR3</v>
      </c>
    </row>
    <row r="1210" spans="1:23" x14ac:dyDescent="0.35">
      <c r="A1210" t="s">
        <v>119</v>
      </c>
      <c r="B1210" t="s">
        <v>67</v>
      </c>
      <c r="C1210" s="5">
        <v>43725.427083333336</v>
      </c>
      <c r="D1210">
        <v>142.4</v>
      </c>
      <c r="E1210" s="1">
        <v>43725.635416666664</v>
      </c>
      <c r="F1210">
        <v>136.80000000000001</v>
      </c>
      <c r="G1210" s="2">
        <v>-3.9300000000000002E-2</v>
      </c>
      <c r="H1210">
        <v>19338.400000000001</v>
      </c>
      <c r="I1210" s="2">
        <v>3.8899999999999997E-2</v>
      </c>
      <c r="J1210">
        <v>3489</v>
      </c>
      <c r="K1210">
        <v>496833.59</v>
      </c>
      <c r="L1210">
        <v>1079227</v>
      </c>
      <c r="M1210">
        <v>21</v>
      </c>
      <c r="N1210">
        <v>920.88</v>
      </c>
      <c r="O1210" s="2">
        <v>-6.3E-3</v>
      </c>
      <c r="P1210" s="2">
        <v>4.07E-2</v>
      </c>
      <c r="Q1210" t="s">
        <v>18</v>
      </c>
      <c r="S1210" t="str">
        <f t="shared" si="99"/>
        <v>Profit</v>
      </c>
      <c r="T1210">
        <f t="shared" si="100"/>
        <v>2019</v>
      </c>
      <c r="U1210" t="str">
        <f t="shared" si="101"/>
        <v>Sep</v>
      </c>
      <c r="V1210" t="str">
        <f t="shared" si="102"/>
        <v>QTR3</v>
      </c>
      <c r="W1210" t="str">
        <f t="shared" si="103"/>
        <v>2019-QTR3</v>
      </c>
    </row>
    <row r="1211" spans="1:23" x14ac:dyDescent="0.35">
      <c r="A1211" t="s">
        <v>71</v>
      </c>
      <c r="B1211" t="s">
        <v>67</v>
      </c>
      <c r="C1211" s="5">
        <v>43725.520833333336</v>
      </c>
      <c r="D1211">
        <v>83.55</v>
      </c>
      <c r="E1211" s="1">
        <v>43725.635416666664</v>
      </c>
      <c r="F1211">
        <v>82.05</v>
      </c>
      <c r="G1211" s="2">
        <v>-1.7999999999999999E-2</v>
      </c>
      <c r="H1211">
        <v>8744.5</v>
      </c>
      <c r="I1211" s="2">
        <v>1.7600000000000001E-2</v>
      </c>
      <c r="J1211">
        <v>5963</v>
      </c>
      <c r="K1211">
        <v>498208.66</v>
      </c>
      <c r="L1211">
        <v>1087971.5</v>
      </c>
      <c r="M1211">
        <v>12</v>
      </c>
      <c r="N1211">
        <v>728.71</v>
      </c>
      <c r="O1211" s="2">
        <v>-4.7999999999999996E-3</v>
      </c>
      <c r="P1211" s="2">
        <v>1.7999999999999999E-2</v>
      </c>
      <c r="Q1211" t="s">
        <v>18</v>
      </c>
      <c r="S1211" t="str">
        <f t="shared" si="99"/>
        <v>Profit</v>
      </c>
      <c r="T1211">
        <f t="shared" si="100"/>
        <v>2019</v>
      </c>
      <c r="U1211" t="str">
        <f t="shared" si="101"/>
        <v>Sep</v>
      </c>
      <c r="V1211" t="str">
        <f t="shared" si="102"/>
        <v>QTR3</v>
      </c>
      <c r="W1211" t="str">
        <f t="shared" si="103"/>
        <v>2019-QTR3</v>
      </c>
    </row>
    <row r="1212" spans="1:23" x14ac:dyDescent="0.35">
      <c r="A1212" t="s">
        <v>73</v>
      </c>
      <c r="B1212" t="s">
        <v>67</v>
      </c>
      <c r="C1212" s="5">
        <v>43725.604166666664</v>
      </c>
      <c r="D1212">
        <v>581.79999999999995</v>
      </c>
      <c r="E1212" s="1">
        <v>43725.635416666664</v>
      </c>
      <c r="F1212">
        <v>577.79999999999995</v>
      </c>
      <c r="G1212" s="2">
        <v>-6.8999999999999999E-3</v>
      </c>
      <c r="H1212">
        <v>3236</v>
      </c>
      <c r="I1212" s="2">
        <v>6.4999999999999997E-3</v>
      </c>
      <c r="J1212">
        <v>859</v>
      </c>
      <c r="K1212">
        <v>499766.19</v>
      </c>
      <c r="L1212">
        <v>1091207.5</v>
      </c>
      <c r="M1212">
        <v>4</v>
      </c>
      <c r="N1212">
        <v>809</v>
      </c>
      <c r="O1212" s="2">
        <v>-1.2999999999999999E-3</v>
      </c>
      <c r="P1212" s="2">
        <v>8.3000000000000001E-3</v>
      </c>
      <c r="Q1212" t="s">
        <v>18</v>
      </c>
      <c r="S1212" t="str">
        <f t="shared" si="99"/>
        <v>Profit</v>
      </c>
      <c r="T1212">
        <f t="shared" si="100"/>
        <v>2019</v>
      </c>
      <c r="U1212" t="str">
        <f t="shared" si="101"/>
        <v>Sep</v>
      </c>
      <c r="V1212" t="str">
        <f t="shared" si="102"/>
        <v>QTR3</v>
      </c>
      <c r="W1212" t="str">
        <f t="shared" si="103"/>
        <v>2019-QTR3</v>
      </c>
    </row>
    <row r="1213" spans="1:23" x14ac:dyDescent="0.35">
      <c r="A1213" t="s">
        <v>208</v>
      </c>
      <c r="B1213" t="s">
        <v>67</v>
      </c>
      <c r="C1213" s="5">
        <v>43726.416666666664</v>
      </c>
      <c r="D1213">
        <v>35.15</v>
      </c>
      <c r="E1213" s="1">
        <v>43726.427083333336</v>
      </c>
      <c r="F1213">
        <v>35.450000000000003</v>
      </c>
      <c r="G1213" s="2">
        <v>8.5000000000000006E-3</v>
      </c>
      <c r="H1213">
        <v>-4479.5</v>
      </c>
      <c r="I1213" s="2">
        <v>-8.8999999999999999E-3</v>
      </c>
      <c r="J1213">
        <v>14265</v>
      </c>
      <c r="K1213">
        <v>501414.78</v>
      </c>
      <c r="L1213">
        <v>1086728</v>
      </c>
      <c r="M1213">
        <v>2</v>
      </c>
      <c r="N1213">
        <v>-2239.75</v>
      </c>
      <c r="O1213" s="2">
        <v>-8.5000000000000006E-3</v>
      </c>
      <c r="P1213" s="2">
        <v>7.1000000000000004E-3</v>
      </c>
      <c r="Q1213" t="s">
        <v>18</v>
      </c>
      <c r="S1213" t="str">
        <f t="shared" si="99"/>
        <v>Loss</v>
      </c>
      <c r="T1213">
        <f t="shared" si="100"/>
        <v>2019</v>
      </c>
      <c r="U1213" t="str">
        <f t="shared" si="101"/>
        <v>Sep</v>
      </c>
      <c r="V1213" t="str">
        <f t="shared" si="102"/>
        <v>QTR3</v>
      </c>
      <c r="W1213" t="str">
        <f t="shared" si="103"/>
        <v>2019-QTR3</v>
      </c>
    </row>
    <row r="1214" spans="1:23" x14ac:dyDescent="0.35">
      <c r="A1214" t="s">
        <v>117</v>
      </c>
      <c r="B1214" t="s">
        <v>67</v>
      </c>
      <c r="C1214" s="5">
        <v>43726.416666666664</v>
      </c>
      <c r="D1214">
        <v>208.35</v>
      </c>
      <c r="E1214" s="1">
        <v>43726.4375</v>
      </c>
      <c r="F1214">
        <v>212.65</v>
      </c>
      <c r="G1214" s="2">
        <v>2.06E-2</v>
      </c>
      <c r="H1214">
        <v>-10507.1</v>
      </c>
      <c r="I1214" s="2">
        <v>-2.1000000000000001E-2</v>
      </c>
      <c r="J1214">
        <v>2397</v>
      </c>
      <c r="K1214">
        <v>499414.97</v>
      </c>
      <c r="L1214">
        <v>1076220.8999999999</v>
      </c>
      <c r="M1214">
        <v>3</v>
      </c>
      <c r="N1214">
        <v>-3502.37</v>
      </c>
      <c r="O1214" s="2">
        <v>-2.23E-2</v>
      </c>
      <c r="P1214" s="2">
        <v>1E-3</v>
      </c>
      <c r="Q1214" t="s">
        <v>18</v>
      </c>
      <c r="S1214" t="str">
        <f t="shared" si="99"/>
        <v>Loss</v>
      </c>
      <c r="T1214">
        <f t="shared" si="100"/>
        <v>2019</v>
      </c>
      <c r="U1214" t="str">
        <f t="shared" si="101"/>
        <v>Sep</v>
      </c>
      <c r="V1214" t="str">
        <f t="shared" si="102"/>
        <v>QTR3</v>
      </c>
      <c r="W1214" t="str">
        <f t="shared" si="103"/>
        <v>2019-QTR3</v>
      </c>
    </row>
    <row r="1215" spans="1:23" x14ac:dyDescent="0.35">
      <c r="A1215" t="s">
        <v>191</v>
      </c>
      <c r="B1215" t="s">
        <v>67</v>
      </c>
      <c r="C1215" s="5">
        <v>43726.416666666664</v>
      </c>
      <c r="D1215">
        <v>328.1</v>
      </c>
      <c r="E1215" s="1">
        <v>43726.447916666664</v>
      </c>
      <c r="F1215">
        <v>329.45</v>
      </c>
      <c r="G1215" s="2">
        <v>4.1000000000000003E-3</v>
      </c>
      <c r="H1215">
        <v>-2252</v>
      </c>
      <c r="I1215" s="2">
        <v>-4.4999999999999997E-3</v>
      </c>
      <c r="J1215">
        <v>1520</v>
      </c>
      <c r="K1215">
        <v>498712</v>
      </c>
      <c r="L1215">
        <v>1073968.8999999999</v>
      </c>
      <c r="M1215">
        <v>4</v>
      </c>
      <c r="N1215">
        <v>-563</v>
      </c>
      <c r="O1215" s="2">
        <v>-4.1000000000000003E-3</v>
      </c>
      <c r="P1215" s="2">
        <v>1.4E-3</v>
      </c>
      <c r="Q1215" t="s">
        <v>18</v>
      </c>
      <c r="S1215" t="str">
        <f t="shared" si="99"/>
        <v>Loss</v>
      </c>
      <c r="T1215">
        <f t="shared" si="100"/>
        <v>2019</v>
      </c>
      <c r="U1215" t="str">
        <f t="shared" si="101"/>
        <v>Sep</v>
      </c>
      <c r="V1215" t="str">
        <f t="shared" si="102"/>
        <v>QTR3</v>
      </c>
      <c r="W1215" t="str">
        <f t="shared" si="103"/>
        <v>2019-QTR3</v>
      </c>
    </row>
    <row r="1216" spans="1:23" x14ac:dyDescent="0.35">
      <c r="A1216" t="s">
        <v>112</v>
      </c>
      <c r="B1216" t="s">
        <v>67</v>
      </c>
      <c r="C1216" s="5">
        <v>43726.427083333336</v>
      </c>
      <c r="D1216">
        <v>21.55</v>
      </c>
      <c r="E1216" s="1">
        <v>43726.46875</v>
      </c>
      <c r="F1216">
        <v>21.85</v>
      </c>
      <c r="G1216" s="2">
        <v>1.3899999999999999E-2</v>
      </c>
      <c r="H1216">
        <v>-7160.6</v>
      </c>
      <c r="I1216" s="2">
        <v>-1.43E-2</v>
      </c>
      <c r="J1216">
        <v>23202</v>
      </c>
      <c r="K1216">
        <v>500003.09</v>
      </c>
      <c r="L1216">
        <v>1066808.3</v>
      </c>
      <c r="M1216">
        <v>5</v>
      </c>
      <c r="N1216">
        <v>-1432.12</v>
      </c>
      <c r="O1216" s="2">
        <v>-1.3899999999999999E-2</v>
      </c>
      <c r="P1216" s="2">
        <v>1.6199999999999999E-2</v>
      </c>
      <c r="Q1216" t="s">
        <v>18</v>
      </c>
      <c r="S1216" t="str">
        <f t="shared" si="99"/>
        <v>Loss</v>
      </c>
      <c r="T1216">
        <f t="shared" si="100"/>
        <v>2019</v>
      </c>
      <c r="U1216" t="str">
        <f t="shared" si="101"/>
        <v>Sep</v>
      </c>
      <c r="V1216" t="str">
        <f t="shared" si="102"/>
        <v>QTR3</v>
      </c>
      <c r="W1216" t="str">
        <f t="shared" si="103"/>
        <v>2019-QTR3</v>
      </c>
    </row>
    <row r="1217" spans="1:23" x14ac:dyDescent="0.35">
      <c r="A1217" t="s">
        <v>123</v>
      </c>
      <c r="B1217" t="s">
        <v>67</v>
      </c>
      <c r="C1217" s="5">
        <v>43726.4375</v>
      </c>
      <c r="D1217">
        <v>48.65</v>
      </c>
      <c r="E1217" s="1">
        <v>43726.46875</v>
      </c>
      <c r="F1217">
        <v>49.4</v>
      </c>
      <c r="G1217" s="2">
        <v>1.54E-2</v>
      </c>
      <c r="H1217">
        <v>-7829.75</v>
      </c>
      <c r="I1217" s="2">
        <v>-1.5800000000000002E-2</v>
      </c>
      <c r="J1217">
        <v>10173</v>
      </c>
      <c r="K1217">
        <v>494916.47</v>
      </c>
      <c r="L1217">
        <v>1058978.55</v>
      </c>
      <c r="M1217">
        <v>4</v>
      </c>
      <c r="N1217">
        <v>-1957.44</v>
      </c>
      <c r="O1217" s="2">
        <v>-1.54E-2</v>
      </c>
      <c r="P1217" s="2">
        <v>1.23E-2</v>
      </c>
      <c r="Q1217" t="s">
        <v>18</v>
      </c>
      <c r="S1217" t="str">
        <f t="shared" si="99"/>
        <v>Loss</v>
      </c>
      <c r="T1217">
        <f t="shared" si="100"/>
        <v>2019</v>
      </c>
      <c r="U1217" t="str">
        <f t="shared" si="101"/>
        <v>Sep</v>
      </c>
      <c r="V1217" t="str">
        <f t="shared" si="102"/>
        <v>QTR3</v>
      </c>
      <c r="W1217" t="str">
        <f t="shared" si="103"/>
        <v>2019-QTR3</v>
      </c>
    </row>
    <row r="1218" spans="1:23" x14ac:dyDescent="0.35">
      <c r="A1218" t="s">
        <v>128</v>
      </c>
      <c r="B1218" t="s">
        <v>17</v>
      </c>
      <c r="C1218" s="5">
        <v>43726.479166666664</v>
      </c>
      <c r="D1218">
        <v>252.85</v>
      </c>
      <c r="E1218" s="1">
        <v>43726.5</v>
      </c>
      <c r="F1218">
        <v>251.85</v>
      </c>
      <c r="G1218" s="2">
        <v>-4.0000000000000001E-3</v>
      </c>
      <c r="H1218">
        <v>-2177</v>
      </c>
      <c r="I1218" s="2">
        <v>-4.4000000000000003E-3</v>
      </c>
      <c r="J1218">
        <v>1977</v>
      </c>
      <c r="K1218">
        <v>499884.47</v>
      </c>
      <c r="L1218">
        <v>1056801.55</v>
      </c>
      <c r="M1218">
        <v>3</v>
      </c>
      <c r="N1218">
        <v>-725.67</v>
      </c>
      <c r="O1218" s="2">
        <v>-4.0000000000000001E-3</v>
      </c>
      <c r="P1218" s="2">
        <v>1.4E-3</v>
      </c>
      <c r="Q1218" t="s">
        <v>18</v>
      </c>
      <c r="S1218" t="str">
        <f t="shared" si="99"/>
        <v>Loss</v>
      </c>
      <c r="T1218">
        <f t="shared" si="100"/>
        <v>2019</v>
      </c>
      <c r="U1218" t="str">
        <f t="shared" si="101"/>
        <v>Sep</v>
      </c>
      <c r="V1218" t="str">
        <f t="shared" si="102"/>
        <v>QTR3</v>
      </c>
      <c r="W1218" t="str">
        <f t="shared" si="103"/>
        <v>2019-QTR3</v>
      </c>
    </row>
    <row r="1219" spans="1:23" x14ac:dyDescent="0.35">
      <c r="A1219" t="s">
        <v>81</v>
      </c>
      <c r="B1219" t="s">
        <v>17</v>
      </c>
      <c r="C1219" s="5">
        <v>43726.447916666664</v>
      </c>
      <c r="D1219">
        <v>390.45</v>
      </c>
      <c r="E1219" s="1">
        <v>43726.510416666664</v>
      </c>
      <c r="F1219">
        <v>385.75</v>
      </c>
      <c r="G1219" s="2">
        <v>-1.2E-2</v>
      </c>
      <c r="H1219">
        <v>-6244.2</v>
      </c>
      <c r="I1219" s="2">
        <v>-1.24E-2</v>
      </c>
      <c r="J1219">
        <v>1286</v>
      </c>
      <c r="K1219">
        <v>502118.72</v>
      </c>
      <c r="L1219">
        <v>1050557.3500000001</v>
      </c>
      <c r="M1219">
        <v>7</v>
      </c>
      <c r="N1219">
        <v>-892.03</v>
      </c>
      <c r="O1219" s="2">
        <v>-1.2E-2</v>
      </c>
      <c r="P1219" s="2">
        <v>8.3000000000000001E-3</v>
      </c>
      <c r="Q1219" t="s">
        <v>18</v>
      </c>
      <c r="S1219" t="str">
        <f t="shared" si="99"/>
        <v>Loss</v>
      </c>
      <c r="T1219">
        <f t="shared" si="100"/>
        <v>2019</v>
      </c>
      <c r="U1219" t="str">
        <f t="shared" si="101"/>
        <v>Sep</v>
      </c>
      <c r="V1219" t="str">
        <f t="shared" si="102"/>
        <v>QTR3</v>
      </c>
      <c r="W1219" t="str">
        <f t="shared" si="103"/>
        <v>2019-QTR3</v>
      </c>
    </row>
    <row r="1220" spans="1:23" x14ac:dyDescent="0.35">
      <c r="A1220" t="s">
        <v>80</v>
      </c>
      <c r="B1220" t="s">
        <v>67</v>
      </c>
      <c r="C1220" s="5">
        <v>43726.541666666664</v>
      </c>
      <c r="D1220">
        <v>149.25</v>
      </c>
      <c r="E1220" s="1">
        <v>43726.5625</v>
      </c>
      <c r="F1220">
        <v>148.4</v>
      </c>
      <c r="G1220" s="2">
        <v>-5.7000000000000002E-3</v>
      </c>
      <c r="H1220">
        <v>2647.5</v>
      </c>
      <c r="I1220" s="2">
        <v>5.3E-3</v>
      </c>
      <c r="J1220">
        <v>3350</v>
      </c>
      <c r="K1220">
        <v>499987.5</v>
      </c>
      <c r="L1220">
        <v>1053204.8500000001</v>
      </c>
      <c r="M1220">
        <v>3</v>
      </c>
      <c r="N1220">
        <v>882.5</v>
      </c>
      <c r="O1220" s="2">
        <v>-6.9999999999999999E-4</v>
      </c>
      <c r="P1220" s="2">
        <v>1.04E-2</v>
      </c>
      <c r="Q1220" t="s">
        <v>18</v>
      </c>
      <c r="S1220" t="str">
        <f t="shared" si="99"/>
        <v>Profit</v>
      </c>
      <c r="T1220">
        <f t="shared" si="100"/>
        <v>2019</v>
      </c>
      <c r="U1220" t="str">
        <f t="shared" si="101"/>
        <v>Sep</v>
      </c>
      <c r="V1220" t="str">
        <f t="shared" si="102"/>
        <v>QTR3</v>
      </c>
      <c r="W1220" t="str">
        <f t="shared" si="103"/>
        <v>2019-QTR3</v>
      </c>
    </row>
    <row r="1221" spans="1:23" x14ac:dyDescent="0.35">
      <c r="A1221" t="s">
        <v>93</v>
      </c>
      <c r="B1221" t="s">
        <v>17</v>
      </c>
      <c r="C1221" s="5">
        <v>43726.46875</v>
      </c>
      <c r="D1221">
        <v>283</v>
      </c>
      <c r="E1221" s="1">
        <v>43726.614583333336</v>
      </c>
      <c r="F1221">
        <v>281.25</v>
      </c>
      <c r="G1221" s="2">
        <v>-6.1999999999999998E-3</v>
      </c>
      <c r="H1221">
        <v>-3292.25</v>
      </c>
      <c r="I1221" s="2">
        <v>-6.6E-3</v>
      </c>
      <c r="J1221">
        <v>1767</v>
      </c>
      <c r="K1221">
        <v>500061</v>
      </c>
      <c r="L1221">
        <v>1049912.6000000001</v>
      </c>
      <c r="M1221">
        <v>15</v>
      </c>
      <c r="N1221">
        <v>-219.48</v>
      </c>
      <c r="O1221" s="2">
        <v>-6.7000000000000002E-3</v>
      </c>
      <c r="P1221" s="2">
        <v>6.7000000000000002E-3</v>
      </c>
      <c r="Q1221" t="s">
        <v>18</v>
      </c>
      <c r="S1221" t="str">
        <f t="shared" si="99"/>
        <v>Loss</v>
      </c>
      <c r="T1221">
        <f t="shared" si="100"/>
        <v>2019</v>
      </c>
      <c r="U1221" t="str">
        <f t="shared" si="101"/>
        <v>Sep</v>
      </c>
      <c r="V1221" t="str">
        <f t="shared" si="102"/>
        <v>QTR3</v>
      </c>
      <c r="W1221" t="str">
        <f t="shared" si="103"/>
        <v>2019-QTR3</v>
      </c>
    </row>
    <row r="1222" spans="1:23" x14ac:dyDescent="0.35">
      <c r="A1222" t="s">
        <v>128</v>
      </c>
      <c r="B1222" t="s">
        <v>17</v>
      </c>
      <c r="C1222" s="5">
        <v>43726.510416666664</v>
      </c>
      <c r="D1222">
        <v>252.85</v>
      </c>
      <c r="E1222" s="1">
        <v>43726.625</v>
      </c>
      <c r="F1222">
        <v>251.85</v>
      </c>
      <c r="G1222" s="2">
        <v>-4.0000000000000001E-3</v>
      </c>
      <c r="H1222">
        <v>-2179</v>
      </c>
      <c r="I1222" s="2">
        <v>-4.4000000000000003E-3</v>
      </c>
      <c r="J1222">
        <v>1979</v>
      </c>
      <c r="K1222">
        <v>500390.16</v>
      </c>
      <c r="L1222">
        <v>1047733.6</v>
      </c>
      <c r="M1222">
        <v>12</v>
      </c>
      <c r="N1222">
        <v>-181.58</v>
      </c>
      <c r="O1222" s="2">
        <v>-4.0000000000000001E-3</v>
      </c>
      <c r="P1222" s="2">
        <v>1.0699999999999999E-2</v>
      </c>
      <c r="Q1222" t="s">
        <v>18</v>
      </c>
      <c r="S1222" t="str">
        <f t="shared" si="99"/>
        <v>Loss</v>
      </c>
      <c r="T1222">
        <f t="shared" si="100"/>
        <v>2019</v>
      </c>
      <c r="U1222" t="str">
        <f t="shared" si="101"/>
        <v>Sep</v>
      </c>
      <c r="V1222" t="str">
        <f t="shared" si="102"/>
        <v>QTR3</v>
      </c>
      <c r="W1222" t="str">
        <f t="shared" si="103"/>
        <v>2019-QTR3</v>
      </c>
    </row>
    <row r="1223" spans="1:23" x14ac:dyDescent="0.35">
      <c r="A1223" t="s">
        <v>192</v>
      </c>
      <c r="B1223" t="s">
        <v>67</v>
      </c>
      <c r="C1223" s="5">
        <v>43726.572916666664</v>
      </c>
      <c r="D1223">
        <v>360.2</v>
      </c>
      <c r="E1223" s="1">
        <v>43726.625</v>
      </c>
      <c r="F1223">
        <v>362.6</v>
      </c>
      <c r="G1223" s="2">
        <v>6.7000000000000002E-3</v>
      </c>
      <c r="H1223">
        <v>-3526.4</v>
      </c>
      <c r="I1223" s="2">
        <v>-7.1000000000000004E-3</v>
      </c>
      <c r="J1223">
        <v>1386</v>
      </c>
      <c r="K1223">
        <v>499237.22</v>
      </c>
      <c r="L1223">
        <v>1044207.2</v>
      </c>
      <c r="M1223">
        <v>6</v>
      </c>
      <c r="N1223">
        <v>-587.73</v>
      </c>
      <c r="O1223" s="2">
        <v>-6.7000000000000002E-3</v>
      </c>
      <c r="P1223" s="2">
        <v>4.1999999999999997E-3</v>
      </c>
      <c r="Q1223" t="s">
        <v>18</v>
      </c>
      <c r="S1223" t="str">
        <f t="shared" si="99"/>
        <v>Loss</v>
      </c>
      <c r="T1223">
        <f t="shared" si="100"/>
        <v>2019</v>
      </c>
      <c r="U1223" t="str">
        <f t="shared" si="101"/>
        <v>Sep</v>
      </c>
      <c r="V1223" t="str">
        <f t="shared" si="102"/>
        <v>QTR3</v>
      </c>
      <c r="W1223" t="str">
        <f t="shared" si="103"/>
        <v>2019-QTR3</v>
      </c>
    </row>
    <row r="1224" spans="1:23" x14ac:dyDescent="0.35">
      <c r="A1224" t="s">
        <v>144</v>
      </c>
      <c r="B1224" t="s">
        <v>17</v>
      </c>
      <c r="C1224" s="5">
        <v>43726.416666666664</v>
      </c>
      <c r="D1224">
        <v>132.80000000000001</v>
      </c>
      <c r="E1224" s="1">
        <v>43726.635416666664</v>
      </c>
      <c r="F1224">
        <v>135.5</v>
      </c>
      <c r="G1224" s="2">
        <v>2.0299999999999999E-2</v>
      </c>
      <c r="H1224">
        <v>9976.2999999999993</v>
      </c>
      <c r="I1224" s="2">
        <v>1.9900000000000001E-2</v>
      </c>
      <c r="J1224">
        <v>3769</v>
      </c>
      <c r="K1224">
        <v>500523.22</v>
      </c>
      <c r="L1224">
        <v>1054183.5</v>
      </c>
      <c r="M1224">
        <v>22</v>
      </c>
      <c r="N1224">
        <v>453.47</v>
      </c>
      <c r="O1224" s="2">
        <v>-4.1000000000000003E-3</v>
      </c>
      <c r="P1224" s="2">
        <v>2.0299999999999999E-2</v>
      </c>
      <c r="Q1224" t="s">
        <v>18</v>
      </c>
      <c r="S1224" t="str">
        <f t="shared" si="99"/>
        <v>Profit</v>
      </c>
      <c r="T1224">
        <f t="shared" si="100"/>
        <v>2019</v>
      </c>
      <c r="U1224" t="str">
        <f t="shared" si="101"/>
        <v>Sep</v>
      </c>
      <c r="V1224" t="str">
        <f t="shared" si="102"/>
        <v>QTR3</v>
      </c>
      <c r="W1224" t="str">
        <f t="shared" si="103"/>
        <v>2019-QTR3</v>
      </c>
    </row>
    <row r="1225" spans="1:23" x14ac:dyDescent="0.35">
      <c r="A1225" t="s">
        <v>208</v>
      </c>
      <c r="B1225" t="s">
        <v>67</v>
      </c>
      <c r="C1225" s="5">
        <v>43727.40625</v>
      </c>
      <c r="D1225">
        <v>34.5</v>
      </c>
      <c r="E1225" s="1">
        <v>43727.635416666664</v>
      </c>
      <c r="F1225">
        <v>34.200000000000003</v>
      </c>
      <c r="G1225" s="2">
        <v>-8.6999999999999994E-3</v>
      </c>
      <c r="H1225">
        <v>4098.1000000000004</v>
      </c>
      <c r="I1225" s="2">
        <v>8.3000000000000001E-3</v>
      </c>
      <c r="J1225">
        <v>14327</v>
      </c>
      <c r="K1225">
        <v>494281.5</v>
      </c>
      <c r="L1225">
        <v>1058281.6000000001</v>
      </c>
      <c r="M1225">
        <v>23</v>
      </c>
      <c r="N1225">
        <v>178.18</v>
      </c>
      <c r="O1225" s="2">
        <v>-1.2999999999999999E-2</v>
      </c>
      <c r="P1225" s="2">
        <v>3.04E-2</v>
      </c>
      <c r="Q1225" t="s">
        <v>18</v>
      </c>
      <c r="S1225" t="str">
        <f t="shared" si="99"/>
        <v>Profit</v>
      </c>
      <c r="T1225">
        <f t="shared" si="100"/>
        <v>2019</v>
      </c>
      <c r="U1225" t="str">
        <f t="shared" si="101"/>
        <v>Sep</v>
      </c>
      <c r="V1225" t="str">
        <f t="shared" si="102"/>
        <v>QTR3</v>
      </c>
      <c r="W1225" t="str">
        <f t="shared" si="103"/>
        <v>2019-QTR3</v>
      </c>
    </row>
    <row r="1226" spans="1:23" x14ac:dyDescent="0.35">
      <c r="A1226" t="s">
        <v>105</v>
      </c>
      <c r="B1226" t="s">
        <v>67</v>
      </c>
      <c r="C1226" s="5">
        <v>43727.40625</v>
      </c>
      <c r="D1226">
        <v>60.95</v>
      </c>
      <c r="E1226" s="1">
        <v>43727.635416666664</v>
      </c>
      <c r="F1226">
        <v>54.15</v>
      </c>
      <c r="G1226" s="2">
        <v>-0.1116</v>
      </c>
      <c r="H1226">
        <v>55444.4</v>
      </c>
      <c r="I1226" s="2">
        <v>0.11119999999999999</v>
      </c>
      <c r="J1226">
        <v>8183</v>
      </c>
      <c r="K1226">
        <v>498753.84</v>
      </c>
      <c r="L1226">
        <v>1113726</v>
      </c>
      <c r="M1226">
        <v>23</v>
      </c>
      <c r="N1226">
        <v>2410.63</v>
      </c>
      <c r="O1226" s="2">
        <v>-5.7000000000000002E-3</v>
      </c>
      <c r="P1226" s="2">
        <v>0.1313</v>
      </c>
      <c r="Q1226" t="s">
        <v>18</v>
      </c>
      <c r="S1226" t="str">
        <f t="shared" si="99"/>
        <v>Profit</v>
      </c>
      <c r="T1226">
        <f t="shared" si="100"/>
        <v>2019</v>
      </c>
      <c r="U1226" t="str">
        <f t="shared" si="101"/>
        <v>Sep</v>
      </c>
      <c r="V1226" t="str">
        <f t="shared" si="102"/>
        <v>QTR3</v>
      </c>
      <c r="W1226" t="str">
        <f t="shared" si="103"/>
        <v>2019-QTR3</v>
      </c>
    </row>
    <row r="1227" spans="1:23" x14ac:dyDescent="0.35">
      <c r="A1227" t="s">
        <v>116</v>
      </c>
      <c r="B1227" t="s">
        <v>67</v>
      </c>
      <c r="C1227" s="5">
        <v>43727.40625</v>
      </c>
      <c r="D1227">
        <v>63.6</v>
      </c>
      <c r="E1227" s="1">
        <v>43727.635416666664</v>
      </c>
      <c r="F1227">
        <v>63.3</v>
      </c>
      <c r="G1227" s="2">
        <v>-4.7000000000000002E-3</v>
      </c>
      <c r="H1227">
        <v>2143.9</v>
      </c>
      <c r="I1227" s="2">
        <v>4.3E-3</v>
      </c>
      <c r="J1227">
        <v>7813</v>
      </c>
      <c r="K1227">
        <v>496906.78</v>
      </c>
      <c r="L1227">
        <v>1115869.8999999999</v>
      </c>
      <c r="M1227">
        <v>23</v>
      </c>
      <c r="N1227">
        <v>93.21</v>
      </c>
      <c r="O1227" s="2">
        <v>-8.6E-3</v>
      </c>
      <c r="P1227" s="2">
        <v>2.3599999999999999E-2</v>
      </c>
      <c r="Q1227" t="s">
        <v>18</v>
      </c>
      <c r="S1227" t="str">
        <f t="shared" si="99"/>
        <v>Profit</v>
      </c>
      <c r="T1227">
        <f t="shared" si="100"/>
        <v>2019</v>
      </c>
      <c r="U1227" t="str">
        <f t="shared" si="101"/>
        <v>Sep</v>
      </c>
      <c r="V1227" t="str">
        <f t="shared" si="102"/>
        <v>QTR3</v>
      </c>
      <c r="W1227" t="str">
        <f t="shared" si="103"/>
        <v>2019-QTR3</v>
      </c>
    </row>
    <row r="1228" spans="1:23" x14ac:dyDescent="0.35">
      <c r="A1228" t="s">
        <v>120</v>
      </c>
      <c r="B1228" t="s">
        <v>67</v>
      </c>
      <c r="C1228" s="5">
        <v>43727.40625</v>
      </c>
      <c r="D1228">
        <v>83.8</v>
      </c>
      <c r="E1228" s="1">
        <v>43727.635416666664</v>
      </c>
      <c r="F1228">
        <v>83.7</v>
      </c>
      <c r="G1228" s="2">
        <v>-1.1999999999999999E-3</v>
      </c>
      <c r="H1228">
        <v>393.1</v>
      </c>
      <c r="I1228" s="2">
        <v>8.0000000000000004E-4</v>
      </c>
      <c r="J1228">
        <v>5931</v>
      </c>
      <c r="K1228">
        <v>497017.81</v>
      </c>
      <c r="L1228">
        <v>1116263</v>
      </c>
      <c r="M1228">
        <v>23</v>
      </c>
      <c r="N1228">
        <v>17.09</v>
      </c>
      <c r="O1228" s="2">
        <v>-6.0000000000000001E-3</v>
      </c>
      <c r="P1228" s="2">
        <v>1.67E-2</v>
      </c>
      <c r="Q1228" t="s">
        <v>18</v>
      </c>
      <c r="S1228" t="str">
        <f t="shared" si="99"/>
        <v>Profit</v>
      </c>
      <c r="T1228">
        <f t="shared" si="100"/>
        <v>2019</v>
      </c>
      <c r="U1228" t="str">
        <f t="shared" si="101"/>
        <v>Sep</v>
      </c>
      <c r="V1228" t="str">
        <f t="shared" si="102"/>
        <v>QTR3</v>
      </c>
      <c r="W1228" t="str">
        <f t="shared" si="103"/>
        <v>2019-QTR3</v>
      </c>
    </row>
    <row r="1229" spans="1:23" x14ac:dyDescent="0.35">
      <c r="A1229" t="s">
        <v>73</v>
      </c>
      <c r="B1229" t="s">
        <v>67</v>
      </c>
      <c r="C1229" s="5">
        <v>43728.40625</v>
      </c>
      <c r="D1229">
        <v>564.5</v>
      </c>
      <c r="E1229" s="1">
        <v>43728.427083333336</v>
      </c>
      <c r="F1229">
        <v>567.04999999999995</v>
      </c>
      <c r="G1229" s="2">
        <v>4.4999999999999997E-3</v>
      </c>
      <c r="H1229">
        <v>-2456.75</v>
      </c>
      <c r="I1229" s="2">
        <v>-4.8999999999999998E-3</v>
      </c>
      <c r="J1229">
        <v>885</v>
      </c>
      <c r="K1229">
        <v>499582.5</v>
      </c>
      <c r="L1229">
        <v>1113806.25</v>
      </c>
      <c r="M1229">
        <v>3</v>
      </c>
      <c r="N1229">
        <v>-818.92</v>
      </c>
      <c r="O1229" s="2">
        <v>-7.4000000000000003E-3</v>
      </c>
      <c r="P1229" s="2">
        <v>1.5E-3</v>
      </c>
      <c r="Q1229" t="s">
        <v>18</v>
      </c>
      <c r="S1229" t="str">
        <f t="shared" si="99"/>
        <v>Loss</v>
      </c>
      <c r="T1229">
        <f t="shared" si="100"/>
        <v>2019</v>
      </c>
      <c r="U1229" t="str">
        <f t="shared" si="101"/>
        <v>Sep</v>
      </c>
      <c r="V1229" t="str">
        <f t="shared" si="102"/>
        <v>QTR3</v>
      </c>
      <c r="W1229" t="str">
        <f t="shared" si="103"/>
        <v>2019-QTR3</v>
      </c>
    </row>
    <row r="1230" spans="1:23" x14ac:dyDescent="0.35">
      <c r="A1230" t="s">
        <v>70</v>
      </c>
      <c r="B1230" t="s">
        <v>67</v>
      </c>
      <c r="C1230" s="5">
        <v>43728.427083333336</v>
      </c>
      <c r="D1230">
        <v>122.1</v>
      </c>
      <c r="E1230" s="1">
        <v>43728.4375</v>
      </c>
      <c r="F1230">
        <v>123.1</v>
      </c>
      <c r="G1230" s="2">
        <v>8.2000000000000007E-3</v>
      </c>
      <c r="H1230">
        <v>-4282</v>
      </c>
      <c r="I1230" s="2">
        <v>-8.6E-3</v>
      </c>
      <c r="J1230">
        <v>4082</v>
      </c>
      <c r="K1230">
        <v>498412.19</v>
      </c>
      <c r="L1230">
        <v>1109524.25</v>
      </c>
      <c r="M1230">
        <v>2</v>
      </c>
      <c r="N1230">
        <v>-2141</v>
      </c>
      <c r="O1230" s="2">
        <v>-8.2000000000000007E-3</v>
      </c>
      <c r="P1230" s="2">
        <v>1.6000000000000001E-3</v>
      </c>
      <c r="Q1230" t="s">
        <v>18</v>
      </c>
      <c r="S1230" t="str">
        <f t="shared" ref="S1230:S1293" si="104">IF(H1230&gt;0,"Profit","Loss")</f>
        <v>Loss</v>
      </c>
      <c r="T1230">
        <f t="shared" ref="T1230:T1293" si="105">YEAR(C1230)</f>
        <v>2019</v>
      </c>
      <c r="U1230" t="str">
        <f t="shared" ref="U1230:U1293" si="106">TEXT(C1230,"MMM")</f>
        <v>Sep</v>
      </c>
      <c r="V1230" t="str">
        <f t="shared" ref="V1230:V1293" si="107">IF(ROUNDUP(MONTH(E1230)/3,0)=1,"QTR1",IF(ROUNDUP(MONTH(E1230)/3,0)=2,"QTR2",IF(ROUNDUP(MONTH(E1230)/3,0)=3,"QTR3","QTR4")))</f>
        <v>QTR3</v>
      </c>
      <c r="W1230" t="str">
        <f t="shared" ref="W1230:W1293" si="108">T1230&amp;"-"&amp;V1230</f>
        <v>2019-QTR3</v>
      </c>
    </row>
    <row r="1231" spans="1:23" x14ac:dyDescent="0.35">
      <c r="A1231" t="s">
        <v>86</v>
      </c>
      <c r="B1231" t="s">
        <v>67</v>
      </c>
      <c r="C1231" s="5">
        <v>43728.40625</v>
      </c>
      <c r="D1231">
        <v>271.60000000000002</v>
      </c>
      <c r="E1231" s="1">
        <v>43728.447916666664</v>
      </c>
      <c r="F1231">
        <v>272.75</v>
      </c>
      <c r="G1231" s="2">
        <v>4.1999999999999997E-3</v>
      </c>
      <c r="H1231">
        <v>-2312.5500000000002</v>
      </c>
      <c r="I1231" s="2">
        <v>-4.5999999999999999E-3</v>
      </c>
      <c r="J1231">
        <v>1837</v>
      </c>
      <c r="K1231">
        <v>498929.22</v>
      </c>
      <c r="L1231">
        <v>1107211.7</v>
      </c>
      <c r="M1231">
        <v>5</v>
      </c>
      <c r="N1231">
        <v>-462.51</v>
      </c>
      <c r="O1231" s="2">
        <v>-4.1999999999999997E-3</v>
      </c>
      <c r="P1231" s="2">
        <v>1.03E-2</v>
      </c>
      <c r="Q1231" t="s">
        <v>18</v>
      </c>
      <c r="S1231" t="str">
        <f t="shared" si="104"/>
        <v>Loss</v>
      </c>
      <c r="T1231">
        <f t="shared" si="105"/>
        <v>2019</v>
      </c>
      <c r="U1231" t="str">
        <f t="shared" si="106"/>
        <v>Sep</v>
      </c>
      <c r="V1231" t="str">
        <f t="shared" si="107"/>
        <v>QTR3</v>
      </c>
      <c r="W1231" t="str">
        <f t="shared" si="108"/>
        <v>2019-QTR3</v>
      </c>
    </row>
    <row r="1232" spans="1:23" x14ac:dyDescent="0.35">
      <c r="A1232" t="s">
        <v>151</v>
      </c>
      <c r="B1232" t="s">
        <v>67</v>
      </c>
      <c r="C1232" s="5">
        <v>43728.40625</v>
      </c>
      <c r="D1232">
        <v>631.5</v>
      </c>
      <c r="E1232" s="1">
        <v>43728.447916666664</v>
      </c>
      <c r="F1232">
        <v>635.65</v>
      </c>
      <c r="G1232" s="2">
        <v>6.6E-3</v>
      </c>
      <c r="H1232">
        <v>-3466.05</v>
      </c>
      <c r="I1232" s="2">
        <v>-7.0000000000000001E-3</v>
      </c>
      <c r="J1232">
        <v>787</v>
      </c>
      <c r="K1232">
        <v>496990.5</v>
      </c>
      <c r="L1232">
        <v>1103745.6499999999</v>
      </c>
      <c r="M1232">
        <v>5</v>
      </c>
      <c r="N1232">
        <v>-693.21</v>
      </c>
      <c r="O1232" s="2">
        <v>-6.6E-3</v>
      </c>
      <c r="P1232" s="2">
        <v>7.0000000000000001E-3</v>
      </c>
      <c r="Q1232" t="s">
        <v>18</v>
      </c>
      <c r="S1232" t="str">
        <f t="shared" si="104"/>
        <v>Loss</v>
      </c>
      <c r="T1232">
        <f t="shared" si="105"/>
        <v>2019</v>
      </c>
      <c r="U1232" t="str">
        <f t="shared" si="106"/>
        <v>Sep</v>
      </c>
      <c r="V1232" t="str">
        <f t="shared" si="107"/>
        <v>QTR3</v>
      </c>
      <c r="W1232" t="str">
        <f t="shared" si="108"/>
        <v>2019-QTR3</v>
      </c>
    </row>
    <row r="1233" spans="1:23" x14ac:dyDescent="0.35">
      <c r="A1233" t="s">
        <v>85</v>
      </c>
      <c r="B1233" t="s">
        <v>67</v>
      </c>
      <c r="C1233" s="5">
        <v>43728.40625</v>
      </c>
      <c r="D1233">
        <v>675.5</v>
      </c>
      <c r="E1233" s="1">
        <v>43728.447916666664</v>
      </c>
      <c r="F1233">
        <v>665</v>
      </c>
      <c r="G1233" s="2">
        <v>-1.55E-2</v>
      </c>
      <c r="H1233">
        <v>7559.5</v>
      </c>
      <c r="I1233" s="2">
        <v>1.5100000000000001E-2</v>
      </c>
      <c r="J1233">
        <v>739</v>
      </c>
      <c r="K1233">
        <v>499194.5</v>
      </c>
      <c r="L1233">
        <v>1111305.1499999999</v>
      </c>
      <c r="M1233">
        <v>5</v>
      </c>
      <c r="N1233">
        <v>1511.9</v>
      </c>
      <c r="O1233" s="2">
        <v>-4.4000000000000003E-3</v>
      </c>
      <c r="P1233" s="2">
        <v>2.9100000000000001E-2</v>
      </c>
      <c r="Q1233" t="s">
        <v>18</v>
      </c>
      <c r="S1233" t="str">
        <f t="shared" si="104"/>
        <v>Profit</v>
      </c>
      <c r="T1233">
        <f t="shared" si="105"/>
        <v>2019</v>
      </c>
      <c r="U1233" t="str">
        <f t="shared" si="106"/>
        <v>Sep</v>
      </c>
      <c r="V1233" t="str">
        <f t="shared" si="107"/>
        <v>QTR3</v>
      </c>
      <c r="W1233" t="str">
        <f t="shared" si="108"/>
        <v>2019-QTR3</v>
      </c>
    </row>
    <row r="1234" spans="1:23" x14ac:dyDescent="0.35">
      <c r="A1234" t="s">
        <v>81</v>
      </c>
      <c r="B1234" t="s">
        <v>17</v>
      </c>
      <c r="C1234" s="5">
        <v>43728.4375</v>
      </c>
      <c r="D1234">
        <v>387.05</v>
      </c>
      <c r="E1234" s="1">
        <v>43728.46875</v>
      </c>
      <c r="F1234">
        <v>383.85</v>
      </c>
      <c r="G1234" s="2">
        <v>-8.3000000000000001E-3</v>
      </c>
      <c r="H1234">
        <v>-4347.2</v>
      </c>
      <c r="I1234" s="2">
        <v>-8.6999999999999994E-3</v>
      </c>
      <c r="J1234">
        <v>1296</v>
      </c>
      <c r="K1234">
        <v>501616.78</v>
      </c>
      <c r="L1234">
        <v>1106957.95</v>
      </c>
      <c r="M1234">
        <v>4</v>
      </c>
      <c r="N1234">
        <v>-1086.8</v>
      </c>
      <c r="O1234" s="2">
        <v>-8.3000000000000001E-3</v>
      </c>
      <c r="P1234" s="2">
        <v>2.5000000000000001E-3</v>
      </c>
      <c r="Q1234" t="s">
        <v>18</v>
      </c>
      <c r="S1234" t="str">
        <f t="shared" si="104"/>
        <v>Loss</v>
      </c>
      <c r="T1234">
        <f t="shared" si="105"/>
        <v>2019</v>
      </c>
      <c r="U1234" t="str">
        <f t="shared" si="106"/>
        <v>Sep</v>
      </c>
      <c r="V1234" t="str">
        <f t="shared" si="107"/>
        <v>QTR3</v>
      </c>
      <c r="W1234" t="str">
        <f t="shared" si="108"/>
        <v>2019-QTR3</v>
      </c>
    </row>
    <row r="1235" spans="1:23" x14ac:dyDescent="0.35">
      <c r="A1235" t="s">
        <v>167</v>
      </c>
      <c r="B1235" t="s">
        <v>17</v>
      </c>
      <c r="C1235" s="5">
        <v>43728.46875</v>
      </c>
      <c r="D1235">
        <v>112.65</v>
      </c>
      <c r="E1235" s="1">
        <v>43728.510416666664</v>
      </c>
      <c r="F1235">
        <v>115.5</v>
      </c>
      <c r="G1235" s="2">
        <v>2.53E-2</v>
      </c>
      <c r="H1235">
        <v>12482.5</v>
      </c>
      <c r="I1235" s="2">
        <v>2.4899999999999999E-2</v>
      </c>
      <c r="J1235">
        <v>4450</v>
      </c>
      <c r="K1235">
        <v>501292.5</v>
      </c>
      <c r="L1235">
        <v>1119440.45</v>
      </c>
      <c r="M1235">
        <v>5</v>
      </c>
      <c r="N1235">
        <v>2496.5</v>
      </c>
      <c r="O1235" s="2">
        <v>-2.7000000000000001E-3</v>
      </c>
      <c r="P1235" s="2">
        <v>4.8399999999999999E-2</v>
      </c>
      <c r="Q1235" t="s">
        <v>18</v>
      </c>
      <c r="S1235" t="str">
        <f t="shared" si="104"/>
        <v>Profit</v>
      </c>
      <c r="T1235">
        <f t="shared" si="105"/>
        <v>2019</v>
      </c>
      <c r="U1235" t="str">
        <f t="shared" si="106"/>
        <v>Sep</v>
      </c>
      <c r="V1235" t="str">
        <f t="shared" si="107"/>
        <v>QTR3</v>
      </c>
      <c r="W1235" t="str">
        <f t="shared" si="108"/>
        <v>2019-QTR3</v>
      </c>
    </row>
    <row r="1236" spans="1:23" x14ac:dyDescent="0.35">
      <c r="A1236" t="s">
        <v>108</v>
      </c>
      <c r="B1236" t="s">
        <v>17</v>
      </c>
      <c r="C1236" s="5">
        <v>43728.46875</v>
      </c>
      <c r="D1236">
        <v>69</v>
      </c>
      <c r="E1236" s="1">
        <v>43728.614583333336</v>
      </c>
      <c r="F1236">
        <v>73.150000000000006</v>
      </c>
      <c r="G1236" s="2">
        <v>6.0100000000000001E-2</v>
      </c>
      <c r="H1236">
        <v>29870.9</v>
      </c>
      <c r="I1236" s="2">
        <v>5.9700000000000003E-2</v>
      </c>
      <c r="J1236">
        <v>7246</v>
      </c>
      <c r="K1236">
        <v>499974</v>
      </c>
      <c r="L1236">
        <v>1149311.3500000001</v>
      </c>
      <c r="M1236">
        <v>15</v>
      </c>
      <c r="N1236">
        <v>1991.39</v>
      </c>
      <c r="O1236" s="2">
        <v>-2.8999999999999998E-3</v>
      </c>
      <c r="P1236" s="2">
        <v>7.17E-2</v>
      </c>
      <c r="Q1236" t="s">
        <v>18</v>
      </c>
      <c r="S1236" t="str">
        <f t="shared" si="104"/>
        <v>Profit</v>
      </c>
      <c r="T1236">
        <f t="shared" si="105"/>
        <v>2019</v>
      </c>
      <c r="U1236" t="str">
        <f t="shared" si="106"/>
        <v>Sep</v>
      </c>
      <c r="V1236" t="str">
        <f t="shared" si="107"/>
        <v>QTR3</v>
      </c>
      <c r="W1236" t="str">
        <f t="shared" si="108"/>
        <v>2019-QTR3</v>
      </c>
    </row>
    <row r="1237" spans="1:23" x14ac:dyDescent="0.35">
      <c r="A1237" t="s">
        <v>201</v>
      </c>
      <c r="B1237" t="s">
        <v>17</v>
      </c>
      <c r="C1237" s="5">
        <v>43728.447916666664</v>
      </c>
      <c r="D1237">
        <v>367.95</v>
      </c>
      <c r="E1237" s="1">
        <v>43728.635416666664</v>
      </c>
      <c r="F1237">
        <v>383.4</v>
      </c>
      <c r="G1237" s="2">
        <v>4.2000000000000003E-2</v>
      </c>
      <c r="H1237">
        <v>20858.349999999999</v>
      </c>
      <c r="I1237" s="2">
        <v>4.1599999999999998E-2</v>
      </c>
      <c r="J1237">
        <v>1363</v>
      </c>
      <c r="K1237">
        <v>501515.88</v>
      </c>
      <c r="L1237">
        <v>1170169.7</v>
      </c>
      <c r="M1237">
        <v>19</v>
      </c>
      <c r="N1237">
        <v>1097.81</v>
      </c>
      <c r="O1237" s="2">
        <v>-2.8999999999999998E-3</v>
      </c>
      <c r="P1237" s="2">
        <v>4.9500000000000002E-2</v>
      </c>
      <c r="Q1237" t="s">
        <v>18</v>
      </c>
      <c r="S1237" t="str">
        <f t="shared" si="104"/>
        <v>Profit</v>
      </c>
      <c r="T1237">
        <f t="shared" si="105"/>
        <v>2019</v>
      </c>
      <c r="U1237" t="str">
        <f t="shared" si="106"/>
        <v>Sep</v>
      </c>
      <c r="V1237" t="str">
        <f t="shared" si="107"/>
        <v>QTR3</v>
      </c>
      <c r="W1237" t="str">
        <f t="shared" si="108"/>
        <v>2019-QTR3</v>
      </c>
    </row>
    <row r="1238" spans="1:23" x14ac:dyDescent="0.35">
      <c r="A1238" t="s">
        <v>83</v>
      </c>
      <c r="B1238" t="s">
        <v>17</v>
      </c>
      <c r="C1238" s="5">
        <v>43728.46875</v>
      </c>
      <c r="D1238">
        <v>103.1</v>
      </c>
      <c r="E1238" s="1">
        <v>43728.635416666664</v>
      </c>
      <c r="F1238">
        <v>102.15</v>
      </c>
      <c r="G1238" s="2">
        <v>-9.1999999999999998E-3</v>
      </c>
      <c r="H1238">
        <v>-4820.8</v>
      </c>
      <c r="I1238" s="2">
        <v>-9.5999999999999992E-3</v>
      </c>
      <c r="J1238">
        <v>4864</v>
      </c>
      <c r="K1238">
        <v>501478.41</v>
      </c>
      <c r="L1238">
        <v>1165348.8999999999</v>
      </c>
      <c r="M1238">
        <v>17</v>
      </c>
      <c r="N1238">
        <v>-283.58</v>
      </c>
      <c r="O1238" s="2">
        <v>-1.9400000000000001E-2</v>
      </c>
      <c r="P1238" s="2">
        <v>7.3000000000000001E-3</v>
      </c>
      <c r="Q1238" t="s">
        <v>18</v>
      </c>
      <c r="S1238" t="str">
        <f t="shared" si="104"/>
        <v>Loss</v>
      </c>
      <c r="T1238">
        <f t="shared" si="105"/>
        <v>2019</v>
      </c>
      <c r="U1238" t="str">
        <f t="shared" si="106"/>
        <v>Sep</v>
      </c>
      <c r="V1238" t="str">
        <f t="shared" si="107"/>
        <v>QTR3</v>
      </c>
      <c r="W1238" t="str">
        <f t="shared" si="108"/>
        <v>2019-QTR3</v>
      </c>
    </row>
    <row r="1239" spans="1:23" x14ac:dyDescent="0.35">
      <c r="A1239" t="s">
        <v>168</v>
      </c>
      <c r="B1239" t="s">
        <v>17</v>
      </c>
      <c r="C1239" s="5">
        <v>43728.510416666664</v>
      </c>
      <c r="D1239">
        <v>59.5</v>
      </c>
      <c r="E1239" s="1">
        <v>43728.635416666664</v>
      </c>
      <c r="F1239">
        <v>59.55</v>
      </c>
      <c r="G1239" s="2">
        <v>8.0000000000000004E-4</v>
      </c>
      <c r="H1239">
        <v>221.95</v>
      </c>
      <c r="I1239" s="2">
        <v>4.0000000000000002E-4</v>
      </c>
      <c r="J1239">
        <v>8439</v>
      </c>
      <c r="K1239">
        <v>502120.5</v>
      </c>
      <c r="L1239">
        <v>1165570.8500000001</v>
      </c>
      <c r="M1239">
        <v>13</v>
      </c>
      <c r="N1239">
        <v>17.07</v>
      </c>
      <c r="O1239" s="2">
        <v>-2.52E-2</v>
      </c>
      <c r="P1239" s="2">
        <v>1.8499999999999999E-2</v>
      </c>
      <c r="Q1239" t="s">
        <v>18</v>
      </c>
      <c r="S1239" t="str">
        <f t="shared" si="104"/>
        <v>Profit</v>
      </c>
      <c r="T1239">
        <f t="shared" si="105"/>
        <v>2019</v>
      </c>
      <c r="U1239" t="str">
        <f t="shared" si="106"/>
        <v>Sep</v>
      </c>
      <c r="V1239" t="str">
        <f t="shared" si="107"/>
        <v>QTR3</v>
      </c>
      <c r="W1239" t="str">
        <f t="shared" si="108"/>
        <v>2019-QTR3</v>
      </c>
    </row>
    <row r="1240" spans="1:23" x14ac:dyDescent="0.35">
      <c r="A1240" t="s">
        <v>123</v>
      </c>
      <c r="B1240" t="s">
        <v>67</v>
      </c>
      <c r="C1240" s="5">
        <v>43728.614583333336</v>
      </c>
      <c r="D1240">
        <v>43.3</v>
      </c>
      <c r="E1240" s="1">
        <v>43728.635416666664</v>
      </c>
      <c r="F1240">
        <v>43.5</v>
      </c>
      <c r="G1240" s="2">
        <v>4.5999999999999999E-3</v>
      </c>
      <c r="H1240">
        <v>-2491</v>
      </c>
      <c r="I1240" s="2">
        <v>-5.0000000000000001E-3</v>
      </c>
      <c r="J1240">
        <v>11455</v>
      </c>
      <c r="K1240">
        <v>496001.5</v>
      </c>
      <c r="L1240">
        <v>1163079.8500000001</v>
      </c>
      <c r="M1240">
        <v>3</v>
      </c>
      <c r="N1240">
        <v>-830.33</v>
      </c>
      <c r="O1240" s="2">
        <v>-9.1999999999999998E-3</v>
      </c>
      <c r="P1240" s="2">
        <v>6.8999999999999999E-3</v>
      </c>
      <c r="Q1240" t="s">
        <v>18</v>
      </c>
      <c r="S1240" t="str">
        <f t="shared" si="104"/>
        <v>Loss</v>
      </c>
      <c r="T1240">
        <f t="shared" si="105"/>
        <v>2019</v>
      </c>
      <c r="U1240" t="str">
        <f t="shared" si="106"/>
        <v>Sep</v>
      </c>
      <c r="V1240" t="str">
        <f t="shared" si="107"/>
        <v>QTR3</v>
      </c>
      <c r="W1240" t="str">
        <f t="shared" si="108"/>
        <v>2019-QTR3</v>
      </c>
    </row>
    <row r="1241" spans="1:23" x14ac:dyDescent="0.35">
      <c r="A1241" t="s">
        <v>162</v>
      </c>
      <c r="B1241" t="s">
        <v>17</v>
      </c>
      <c r="C1241" s="5">
        <v>43738.40625</v>
      </c>
      <c r="D1241">
        <v>480.3</v>
      </c>
      <c r="E1241" s="1">
        <v>43738.416666666664</v>
      </c>
      <c r="F1241">
        <v>475.5</v>
      </c>
      <c r="G1241" s="2">
        <v>-0.01</v>
      </c>
      <c r="H1241">
        <v>-5244.8</v>
      </c>
      <c r="I1241" s="2">
        <v>-1.04E-2</v>
      </c>
      <c r="J1241">
        <v>1051</v>
      </c>
      <c r="K1241">
        <v>504795.28</v>
      </c>
      <c r="L1241">
        <v>1157835.05</v>
      </c>
      <c r="M1241">
        <v>2</v>
      </c>
      <c r="N1241">
        <v>-2622.4</v>
      </c>
      <c r="O1241" s="2">
        <v>-0.01</v>
      </c>
      <c r="P1241" s="2">
        <v>3.0000000000000001E-3</v>
      </c>
      <c r="Q1241" t="s">
        <v>18</v>
      </c>
      <c r="S1241" t="str">
        <f t="shared" si="104"/>
        <v>Loss</v>
      </c>
      <c r="T1241">
        <f t="shared" si="105"/>
        <v>2019</v>
      </c>
      <c r="U1241" t="str">
        <f t="shared" si="106"/>
        <v>Sep</v>
      </c>
      <c r="V1241" t="str">
        <f t="shared" si="107"/>
        <v>QTR3</v>
      </c>
      <c r="W1241" t="str">
        <f t="shared" si="108"/>
        <v>2019-QTR3</v>
      </c>
    </row>
    <row r="1242" spans="1:23" x14ac:dyDescent="0.35">
      <c r="A1242" t="s">
        <v>205</v>
      </c>
      <c r="B1242" t="s">
        <v>17</v>
      </c>
      <c r="C1242" s="5">
        <v>43738.40625</v>
      </c>
      <c r="D1242">
        <v>132.69999999999999</v>
      </c>
      <c r="E1242" s="1">
        <v>43738.427083333336</v>
      </c>
      <c r="F1242">
        <v>132.15</v>
      </c>
      <c r="G1242" s="2">
        <v>-4.1000000000000003E-3</v>
      </c>
      <c r="H1242">
        <v>-2282.3000000000002</v>
      </c>
      <c r="I1242" s="2">
        <v>-4.4999999999999997E-3</v>
      </c>
      <c r="J1242">
        <v>3786</v>
      </c>
      <c r="K1242">
        <v>502402.19</v>
      </c>
      <c r="L1242">
        <v>1155552.75</v>
      </c>
      <c r="M1242">
        <v>3</v>
      </c>
      <c r="N1242">
        <v>-760.77</v>
      </c>
      <c r="O1242" s="2">
        <v>-4.8999999999999998E-3</v>
      </c>
      <c r="P1242" s="2">
        <v>4.4999999999999997E-3</v>
      </c>
      <c r="Q1242" t="s">
        <v>18</v>
      </c>
      <c r="S1242" t="str">
        <f t="shared" si="104"/>
        <v>Loss</v>
      </c>
      <c r="T1242">
        <f t="shared" si="105"/>
        <v>2019</v>
      </c>
      <c r="U1242" t="str">
        <f t="shared" si="106"/>
        <v>Sep</v>
      </c>
      <c r="V1242" t="str">
        <f t="shared" si="107"/>
        <v>QTR3</v>
      </c>
      <c r="W1242" t="str">
        <f t="shared" si="108"/>
        <v>2019-QTR3</v>
      </c>
    </row>
    <row r="1243" spans="1:23" x14ac:dyDescent="0.35">
      <c r="A1243" t="s">
        <v>171</v>
      </c>
      <c r="B1243" t="s">
        <v>17</v>
      </c>
      <c r="C1243" s="5">
        <v>43738.40625</v>
      </c>
      <c r="D1243">
        <v>669.95</v>
      </c>
      <c r="E1243" s="1">
        <v>43738.427083333336</v>
      </c>
      <c r="F1243">
        <v>666</v>
      </c>
      <c r="G1243" s="2">
        <v>-5.8999999999999999E-3</v>
      </c>
      <c r="H1243">
        <v>-3154.6</v>
      </c>
      <c r="I1243" s="2">
        <v>-6.3E-3</v>
      </c>
      <c r="J1243">
        <v>748</v>
      </c>
      <c r="K1243">
        <v>501122.59</v>
      </c>
      <c r="L1243">
        <v>1152398.1499999999</v>
      </c>
      <c r="M1243">
        <v>3</v>
      </c>
      <c r="N1243">
        <v>-1051.53</v>
      </c>
      <c r="O1243" s="2">
        <v>-5.8999999999999999E-3</v>
      </c>
      <c r="P1243" s="2">
        <v>2.3999999999999998E-3</v>
      </c>
      <c r="Q1243" t="s">
        <v>18</v>
      </c>
      <c r="S1243" t="str">
        <f t="shared" si="104"/>
        <v>Loss</v>
      </c>
      <c r="T1243">
        <f t="shared" si="105"/>
        <v>2019</v>
      </c>
      <c r="U1243" t="str">
        <f t="shared" si="106"/>
        <v>Sep</v>
      </c>
      <c r="V1243" t="str">
        <f t="shared" si="107"/>
        <v>QTR3</v>
      </c>
      <c r="W1243" t="str">
        <f t="shared" si="108"/>
        <v>2019-QTR3</v>
      </c>
    </row>
    <row r="1244" spans="1:23" x14ac:dyDescent="0.35">
      <c r="A1244" t="s">
        <v>160</v>
      </c>
      <c r="B1244" t="s">
        <v>67</v>
      </c>
      <c r="C1244" s="5">
        <v>43738.416666666664</v>
      </c>
      <c r="D1244">
        <v>302.95</v>
      </c>
      <c r="E1244" s="1">
        <v>43738.489583333336</v>
      </c>
      <c r="F1244">
        <v>307.3</v>
      </c>
      <c r="G1244" s="2">
        <v>1.44E-2</v>
      </c>
      <c r="H1244">
        <v>-7355.75</v>
      </c>
      <c r="I1244" s="2">
        <v>-1.4800000000000001E-2</v>
      </c>
      <c r="J1244">
        <v>1645</v>
      </c>
      <c r="K1244">
        <v>498352.78</v>
      </c>
      <c r="L1244">
        <v>1145042.3999999999</v>
      </c>
      <c r="M1244">
        <v>8</v>
      </c>
      <c r="N1244">
        <v>-919.47</v>
      </c>
      <c r="O1244" s="2">
        <v>-1.44E-2</v>
      </c>
      <c r="P1244" s="2">
        <v>6.4000000000000003E-3</v>
      </c>
      <c r="Q1244" t="s">
        <v>18</v>
      </c>
      <c r="S1244" t="str">
        <f t="shared" si="104"/>
        <v>Loss</v>
      </c>
      <c r="T1244">
        <f t="shared" si="105"/>
        <v>2019</v>
      </c>
      <c r="U1244" t="str">
        <f t="shared" si="106"/>
        <v>Sep</v>
      </c>
      <c r="V1244" t="str">
        <f t="shared" si="107"/>
        <v>QTR3</v>
      </c>
      <c r="W1244" t="str">
        <f t="shared" si="108"/>
        <v>2019-QTR3</v>
      </c>
    </row>
    <row r="1245" spans="1:23" x14ac:dyDescent="0.35">
      <c r="A1245" t="s">
        <v>171</v>
      </c>
      <c r="B1245" t="s">
        <v>17</v>
      </c>
      <c r="C1245" s="5">
        <v>43738.4375</v>
      </c>
      <c r="D1245">
        <v>669.95</v>
      </c>
      <c r="E1245" s="1">
        <v>43738.510416666664</v>
      </c>
      <c r="F1245">
        <v>666</v>
      </c>
      <c r="G1245" s="2">
        <v>-5.8999999999999999E-3</v>
      </c>
      <c r="H1245">
        <v>-3154.6</v>
      </c>
      <c r="I1245" s="2">
        <v>-6.3E-3</v>
      </c>
      <c r="J1245">
        <v>748</v>
      </c>
      <c r="K1245">
        <v>501122.59</v>
      </c>
      <c r="L1245">
        <v>1141887.8</v>
      </c>
      <c r="M1245">
        <v>8</v>
      </c>
      <c r="N1245">
        <v>-394.33</v>
      </c>
      <c r="O1245" s="2">
        <v>-5.8999999999999999E-3</v>
      </c>
      <c r="P1245" s="2">
        <v>2.8999999999999998E-3</v>
      </c>
      <c r="Q1245" t="s">
        <v>18</v>
      </c>
      <c r="S1245" t="str">
        <f t="shared" si="104"/>
        <v>Loss</v>
      </c>
      <c r="T1245">
        <f t="shared" si="105"/>
        <v>2019</v>
      </c>
      <c r="U1245" t="str">
        <f t="shared" si="106"/>
        <v>Sep</v>
      </c>
      <c r="V1245" t="str">
        <f t="shared" si="107"/>
        <v>QTR3</v>
      </c>
      <c r="W1245" t="str">
        <f t="shared" si="108"/>
        <v>2019-QTR3</v>
      </c>
    </row>
    <row r="1246" spans="1:23" x14ac:dyDescent="0.35">
      <c r="A1246" t="s">
        <v>72</v>
      </c>
      <c r="B1246" t="s">
        <v>17</v>
      </c>
      <c r="C1246" s="5">
        <v>43738.53125</v>
      </c>
      <c r="D1246">
        <v>452.75</v>
      </c>
      <c r="E1246" s="1">
        <v>43738.552083333336</v>
      </c>
      <c r="F1246">
        <v>448.2</v>
      </c>
      <c r="G1246" s="2">
        <v>-0.01</v>
      </c>
      <c r="H1246">
        <v>-5300.55</v>
      </c>
      <c r="I1246" s="2">
        <v>-1.04E-2</v>
      </c>
      <c r="J1246">
        <v>1121</v>
      </c>
      <c r="K1246">
        <v>507532.75</v>
      </c>
      <c r="L1246">
        <v>1136587.25</v>
      </c>
      <c r="M1246">
        <v>3</v>
      </c>
      <c r="N1246">
        <v>-1766.85</v>
      </c>
      <c r="O1246" s="2">
        <v>-1.5100000000000001E-2</v>
      </c>
      <c r="P1246" s="2">
        <v>3.0000000000000001E-3</v>
      </c>
      <c r="Q1246" t="s">
        <v>18</v>
      </c>
      <c r="S1246" t="str">
        <f t="shared" si="104"/>
        <v>Loss</v>
      </c>
      <c r="T1246">
        <f t="shared" si="105"/>
        <v>2019</v>
      </c>
      <c r="U1246" t="str">
        <f t="shared" si="106"/>
        <v>Sep</v>
      </c>
      <c r="V1246" t="str">
        <f t="shared" si="107"/>
        <v>QTR3</v>
      </c>
      <c r="W1246" t="str">
        <f t="shared" si="108"/>
        <v>2019-QTR3</v>
      </c>
    </row>
    <row r="1247" spans="1:23" x14ac:dyDescent="0.35">
      <c r="A1247" t="s">
        <v>110</v>
      </c>
      <c r="B1247" t="s">
        <v>67</v>
      </c>
      <c r="C1247" s="5">
        <v>43738.479166666664</v>
      </c>
      <c r="D1247">
        <v>177.8</v>
      </c>
      <c r="E1247" s="1">
        <v>43738.614583333336</v>
      </c>
      <c r="F1247">
        <v>179.4</v>
      </c>
      <c r="G1247" s="2">
        <v>8.9999999999999993E-3</v>
      </c>
      <c r="H1247">
        <v>-4684.8</v>
      </c>
      <c r="I1247" s="2">
        <v>-9.4000000000000004E-3</v>
      </c>
      <c r="J1247">
        <v>2803</v>
      </c>
      <c r="K1247">
        <v>498373.41</v>
      </c>
      <c r="L1247">
        <v>1131902.45</v>
      </c>
      <c r="M1247">
        <v>14</v>
      </c>
      <c r="N1247">
        <v>-334.63</v>
      </c>
      <c r="O1247" s="2">
        <v>-8.9999999999999993E-3</v>
      </c>
      <c r="P1247" s="2">
        <v>7.9000000000000008E-3</v>
      </c>
      <c r="Q1247" t="s">
        <v>18</v>
      </c>
      <c r="S1247" t="str">
        <f t="shared" si="104"/>
        <v>Loss</v>
      </c>
      <c r="T1247">
        <f t="shared" si="105"/>
        <v>2019</v>
      </c>
      <c r="U1247" t="str">
        <f t="shared" si="106"/>
        <v>Sep</v>
      </c>
      <c r="V1247" t="str">
        <f t="shared" si="107"/>
        <v>QTR3</v>
      </c>
      <c r="W1247" t="str">
        <f t="shared" si="108"/>
        <v>2019-QTR3</v>
      </c>
    </row>
    <row r="1248" spans="1:23" x14ac:dyDescent="0.35">
      <c r="A1248" t="s">
        <v>201</v>
      </c>
      <c r="B1248" t="s">
        <v>17</v>
      </c>
      <c r="C1248" s="5">
        <v>43738.40625</v>
      </c>
      <c r="D1248">
        <v>411.3</v>
      </c>
      <c r="E1248" s="1">
        <v>43738.635416666664</v>
      </c>
      <c r="F1248">
        <v>416.6</v>
      </c>
      <c r="G1248" s="2">
        <v>1.29E-2</v>
      </c>
      <c r="H1248">
        <v>6287.2</v>
      </c>
      <c r="I1248" s="2">
        <v>1.2500000000000001E-2</v>
      </c>
      <c r="J1248">
        <v>1224</v>
      </c>
      <c r="K1248">
        <v>503431.19</v>
      </c>
      <c r="L1248">
        <v>1138189.6499999999</v>
      </c>
      <c r="M1248">
        <v>23</v>
      </c>
      <c r="N1248">
        <v>273.36</v>
      </c>
      <c r="O1248" s="2">
        <v>-6.7999999999999996E-3</v>
      </c>
      <c r="P1248" s="2">
        <v>1.29E-2</v>
      </c>
      <c r="Q1248" t="s">
        <v>18</v>
      </c>
      <c r="S1248" t="str">
        <f t="shared" si="104"/>
        <v>Profit</v>
      </c>
      <c r="T1248">
        <f t="shared" si="105"/>
        <v>2019</v>
      </c>
      <c r="U1248" t="str">
        <f t="shared" si="106"/>
        <v>Sep</v>
      </c>
      <c r="V1248" t="str">
        <f t="shared" si="107"/>
        <v>QTR3</v>
      </c>
      <c r="W1248" t="str">
        <f t="shared" si="108"/>
        <v>2019-QTR3</v>
      </c>
    </row>
    <row r="1249" spans="1:23" x14ac:dyDescent="0.35">
      <c r="A1249" t="s">
        <v>205</v>
      </c>
      <c r="B1249" t="s">
        <v>17</v>
      </c>
      <c r="C1249" s="5">
        <v>43738.552083333336</v>
      </c>
      <c r="D1249">
        <v>132.69999999999999</v>
      </c>
      <c r="E1249" s="1">
        <v>43738.635416666664</v>
      </c>
      <c r="F1249">
        <v>136</v>
      </c>
      <c r="G1249" s="2">
        <v>2.4899999999999999E-2</v>
      </c>
      <c r="H1249">
        <v>12244.3</v>
      </c>
      <c r="I1249" s="2">
        <v>2.4500000000000001E-2</v>
      </c>
      <c r="J1249">
        <v>3771</v>
      </c>
      <c r="K1249">
        <v>500411.69</v>
      </c>
      <c r="L1249">
        <v>1150433.95</v>
      </c>
      <c r="M1249">
        <v>9</v>
      </c>
      <c r="N1249">
        <v>1360.48</v>
      </c>
      <c r="O1249" s="2">
        <v>-4.4999999999999997E-3</v>
      </c>
      <c r="P1249" s="2">
        <v>2.9000000000000001E-2</v>
      </c>
      <c r="Q1249" t="s">
        <v>18</v>
      </c>
      <c r="S1249" t="str">
        <f t="shared" si="104"/>
        <v>Profit</v>
      </c>
      <c r="T1249">
        <f t="shared" si="105"/>
        <v>2019</v>
      </c>
      <c r="U1249" t="str">
        <f t="shared" si="106"/>
        <v>Sep</v>
      </c>
      <c r="V1249" t="str">
        <f t="shared" si="107"/>
        <v>QTR3</v>
      </c>
      <c r="W1249" t="str">
        <f t="shared" si="108"/>
        <v>2019-QTR3</v>
      </c>
    </row>
    <row r="1250" spans="1:23" x14ac:dyDescent="0.35">
      <c r="A1250" t="s">
        <v>65</v>
      </c>
      <c r="B1250" t="s">
        <v>67</v>
      </c>
      <c r="C1250" s="5">
        <v>43738.552083333336</v>
      </c>
      <c r="D1250">
        <v>391</v>
      </c>
      <c r="E1250" s="1">
        <v>43738.635416666664</v>
      </c>
      <c r="F1250">
        <v>393.6</v>
      </c>
      <c r="G1250" s="2">
        <v>6.6E-3</v>
      </c>
      <c r="H1250">
        <v>-3517.6</v>
      </c>
      <c r="I1250" s="2">
        <v>-7.1000000000000004E-3</v>
      </c>
      <c r="J1250">
        <v>1276</v>
      </c>
      <c r="K1250">
        <v>498916</v>
      </c>
      <c r="L1250">
        <v>1146916.3500000001</v>
      </c>
      <c r="M1250">
        <v>9</v>
      </c>
      <c r="N1250">
        <v>-390.84</v>
      </c>
      <c r="O1250" s="2">
        <v>-9.7000000000000003E-3</v>
      </c>
      <c r="P1250" s="2">
        <v>5.0000000000000001E-3</v>
      </c>
      <c r="Q1250" t="s">
        <v>18</v>
      </c>
      <c r="S1250" t="str">
        <f t="shared" si="104"/>
        <v>Loss</v>
      </c>
      <c r="T1250">
        <f t="shared" si="105"/>
        <v>2019</v>
      </c>
      <c r="U1250" t="str">
        <f t="shared" si="106"/>
        <v>Sep</v>
      </c>
      <c r="V1250" t="str">
        <f t="shared" si="107"/>
        <v>QTR3</v>
      </c>
      <c r="W1250" t="str">
        <f t="shared" si="108"/>
        <v>2019-QTR3</v>
      </c>
    </row>
    <row r="1251" spans="1:23" x14ac:dyDescent="0.35">
      <c r="A1251" t="s">
        <v>180</v>
      </c>
      <c r="B1251" t="s">
        <v>17</v>
      </c>
      <c r="C1251" s="5">
        <v>43739.520833333336</v>
      </c>
      <c r="D1251">
        <v>563.75</v>
      </c>
      <c r="E1251" s="1">
        <v>43739.552083333336</v>
      </c>
      <c r="F1251">
        <v>558.4</v>
      </c>
      <c r="G1251" s="2">
        <v>-9.4999999999999998E-3</v>
      </c>
      <c r="H1251">
        <v>-4982.8999999999996</v>
      </c>
      <c r="I1251" s="2">
        <v>-9.9000000000000008E-3</v>
      </c>
      <c r="J1251">
        <v>894</v>
      </c>
      <c r="K1251">
        <v>503992.5</v>
      </c>
      <c r="L1251">
        <v>1141933.45</v>
      </c>
      <c r="M1251">
        <v>4</v>
      </c>
      <c r="N1251">
        <v>-1245.73</v>
      </c>
      <c r="O1251" s="2">
        <v>-9.4999999999999998E-3</v>
      </c>
      <c r="P1251" s="2">
        <v>1.14E-2</v>
      </c>
      <c r="Q1251" t="s">
        <v>18</v>
      </c>
      <c r="S1251" t="str">
        <f t="shared" si="104"/>
        <v>Loss</v>
      </c>
      <c r="T1251">
        <f t="shared" si="105"/>
        <v>2019</v>
      </c>
      <c r="U1251" t="str">
        <f t="shared" si="106"/>
        <v>Oct</v>
      </c>
      <c r="V1251" t="str">
        <f t="shared" si="107"/>
        <v>QTR4</v>
      </c>
      <c r="W1251" t="str">
        <f t="shared" si="108"/>
        <v>2019-QTR4</v>
      </c>
    </row>
    <row r="1252" spans="1:23" x14ac:dyDescent="0.35">
      <c r="A1252" t="s">
        <v>179</v>
      </c>
      <c r="B1252" t="s">
        <v>17</v>
      </c>
      <c r="C1252" s="5">
        <v>43739.552083333336</v>
      </c>
      <c r="D1252">
        <v>600.9</v>
      </c>
      <c r="E1252" s="1">
        <v>43739.583333333336</v>
      </c>
      <c r="F1252">
        <v>593</v>
      </c>
      <c r="G1252" s="2">
        <v>-1.3100000000000001E-2</v>
      </c>
      <c r="H1252">
        <v>-6780.7</v>
      </c>
      <c r="I1252" s="2">
        <v>-1.35E-2</v>
      </c>
      <c r="J1252">
        <v>833</v>
      </c>
      <c r="K1252">
        <v>500549.72</v>
      </c>
      <c r="L1252">
        <v>1135152.75</v>
      </c>
      <c r="M1252">
        <v>4</v>
      </c>
      <c r="N1252">
        <v>-1695.17</v>
      </c>
      <c r="O1252" s="2">
        <v>-1.9699999999999999E-2</v>
      </c>
      <c r="P1252" s="2">
        <v>8.5000000000000006E-3</v>
      </c>
      <c r="Q1252" t="s">
        <v>18</v>
      </c>
      <c r="S1252" t="str">
        <f t="shared" si="104"/>
        <v>Loss</v>
      </c>
      <c r="T1252">
        <f t="shared" si="105"/>
        <v>2019</v>
      </c>
      <c r="U1252" t="str">
        <f t="shared" si="106"/>
        <v>Oct</v>
      </c>
      <c r="V1252" t="str">
        <f t="shared" si="107"/>
        <v>QTR4</v>
      </c>
      <c r="W1252" t="str">
        <f t="shared" si="108"/>
        <v>2019-QTR4</v>
      </c>
    </row>
    <row r="1253" spans="1:23" x14ac:dyDescent="0.35">
      <c r="A1253" t="s">
        <v>78</v>
      </c>
      <c r="B1253" t="s">
        <v>67</v>
      </c>
      <c r="C1253" s="5">
        <v>43739.416666666664</v>
      </c>
      <c r="D1253">
        <v>36.799999999999997</v>
      </c>
      <c r="E1253" s="1">
        <v>43739.59375</v>
      </c>
      <c r="F1253">
        <v>34</v>
      </c>
      <c r="G1253" s="2">
        <v>-7.6100000000000001E-2</v>
      </c>
      <c r="H1253">
        <v>37843.599999999999</v>
      </c>
      <c r="I1253" s="2">
        <v>7.5700000000000003E-2</v>
      </c>
      <c r="J1253">
        <v>13587</v>
      </c>
      <c r="K1253">
        <v>500001.59</v>
      </c>
      <c r="L1253">
        <v>1172996.3500000001</v>
      </c>
      <c r="M1253">
        <v>18</v>
      </c>
      <c r="N1253">
        <v>2102.42</v>
      </c>
      <c r="O1253" s="2">
        <v>-6.7999999999999996E-3</v>
      </c>
      <c r="P1253" s="2">
        <v>0.1019</v>
      </c>
      <c r="Q1253" t="s">
        <v>18</v>
      </c>
      <c r="S1253" t="str">
        <f t="shared" si="104"/>
        <v>Profit</v>
      </c>
      <c r="T1253">
        <f t="shared" si="105"/>
        <v>2019</v>
      </c>
      <c r="U1253" t="str">
        <f t="shared" si="106"/>
        <v>Oct</v>
      </c>
      <c r="V1253" t="str">
        <f t="shared" si="107"/>
        <v>QTR4</v>
      </c>
      <c r="W1253" t="str">
        <f t="shared" si="108"/>
        <v>2019-QTR4</v>
      </c>
    </row>
    <row r="1254" spans="1:23" x14ac:dyDescent="0.35">
      <c r="A1254" t="s">
        <v>199</v>
      </c>
      <c r="B1254" t="s">
        <v>67</v>
      </c>
      <c r="C1254" s="5">
        <v>43739.59375</v>
      </c>
      <c r="D1254">
        <v>255</v>
      </c>
      <c r="E1254" s="1">
        <v>43739.604166666664</v>
      </c>
      <c r="F1254">
        <v>257.25</v>
      </c>
      <c r="G1254" s="2">
        <v>8.8000000000000005E-3</v>
      </c>
      <c r="H1254">
        <v>-4623.5</v>
      </c>
      <c r="I1254" s="2">
        <v>-9.1999999999999998E-3</v>
      </c>
      <c r="J1254">
        <v>1966</v>
      </c>
      <c r="K1254">
        <v>501330</v>
      </c>
      <c r="L1254">
        <v>1168372.8500000001</v>
      </c>
      <c r="M1254">
        <v>2</v>
      </c>
      <c r="N1254">
        <v>-2311.75</v>
      </c>
      <c r="O1254" s="2">
        <v>-1.06E-2</v>
      </c>
      <c r="P1254" s="2">
        <v>2.5000000000000001E-3</v>
      </c>
      <c r="Q1254" t="s">
        <v>18</v>
      </c>
      <c r="S1254" t="str">
        <f t="shared" si="104"/>
        <v>Loss</v>
      </c>
      <c r="T1254">
        <f t="shared" si="105"/>
        <v>2019</v>
      </c>
      <c r="U1254" t="str">
        <f t="shared" si="106"/>
        <v>Oct</v>
      </c>
      <c r="V1254" t="str">
        <f t="shared" si="107"/>
        <v>QTR4</v>
      </c>
      <c r="W1254" t="str">
        <f t="shared" si="108"/>
        <v>2019-QTR4</v>
      </c>
    </row>
    <row r="1255" spans="1:23" x14ac:dyDescent="0.35">
      <c r="A1255" t="s">
        <v>132</v>
      </c>
      <c r="B1255" t="s">
        <v>67</v>
      </c>
      <c r="C1255" s="5">
        <v>43739.583333333336</v>
      </c>
      <c r="D1255">
        <v>58.2</v>
      </c>
      <c r="E1255" s="1">
        <v>43739.625</v>
      </c>
      <c r="F1255">
        <v>59.1</v>
      </c>
      <c r="G1255" s="2">
        <v>1.55E-2</v>
      </c>
      <c r="H1255">
        <v>-7912.1</v>
      </c>
      <c r="I1255" s="2">
        <v>-1.5900000000000001E-2</v>
      </c>
      <c r="J1255">
        <v>8569</v>
      </c>
      <c r="K1255">
        <v>498715.81</v>
      </c>
      <c r="L1255">
        <v>1160460.75</v>
      </c>
      <c r="M1255">
        <v>5</v>
      </c>
      <c r="N1255">
        <v>-1582.42</v>
      </c>
      <c r="O1255" s="2">
        <v>-1.55E-2</v>
      </c>
      <c r="P1255" s="2">
        <v>3.2599999999999997E-2</v>
      </c>
      <c r="Q1255" t="s">
        <v>18</v>
      </c>
      <c r="S1255" t="str">
        <f t="shared" si="104"/>
        <v>Loss</v>
      </c>
      <c r="T1255">
        <f t="shared" si="105"/>
        <v>2019</v>
      </c>
      <c r="U1255" t="str">
        <f t="shared" si="106"/>
        <v>Oct</v>
      </c>
      <c r="V1255" t="str">
        <f t="shared" si="107"/>
        <v>QTR4</v>
      </c>
      <c r="W1255" t="str">
        <f t="shared" si="108"/>
        <v>2019-QTR4</v>
      </c>
    </row>
    <row r="1256" spans="1:23" x14ac:dyDescent="0.35">
      <c r="A1256" t="s">
        <v>130</v>
      </c>
      <c r="B1256" t="s">
        <v>17</v>
      </c>
      <c r="C1256" s="5">
        <v>43739.489583333336</v>
      </c>
      <c r="D1256">
        <v>720.5</v>
      </c>
      <c r="E1256" s="1">
        <v>43739.635416666664</v>
      </c>
      <c r="F1256">
        <v>723</v>
      </c>
      <c r="G1256" s="2">
        <v>3.5000000000000001E-3</v>
      </c>
      <c r="H1256">
        <v>1545</v>
      </c>
      <c r="I1256" s="2">
        <v>3.0999999999999999E-3</v>
      </c>
      <c r="J1256">
        <v>698</v>
      </c>
      <c r="K1256">
        <v>502909</v>
      </c>
      <c r="L1256">
        <v>1162005.75</v>
      </c>
      <c r="M1256">
        <v>15</v>
      </c>
      <c r="N1256">
        <v>103</v>
      </c>
      <c r="O1256" s="2">
        <v>-5.8999999999999999E-3</v>
      </c>
      <c r="P1256" s="2">
        <v>1.09E-2</v>
      </c>
      <c r="Q1256" t="s">
        <v>18</v>
      </c>
      <c r="S1256" t="str">
        <f t="shared" si="104"/>
        <v>Profit</v>
      </c>
      <c r="T1256">
        <f t="shared" si="105"/>
        <v>2019</v>
      </c>
      <c r="U1256" t="str">
        <f t="shared" si="106"/>
        <v>Oct</v>
      </c>
      <c r="V1256" t="str">
        <f t="shared" si="107"/>
        <v>QTR4</v>
      </c>
      <c r="W1256" t="str">
        <f t="shared" si="108"/>
        <v>2019-QTR4</v>
      </c>
    </row>
    <row r="1257" spans="1:23" x14ac:dyDescent="0.35">
      <c r="A1257" t="s">
        <v>188</v>
      </c>
      <c r="B1257" t="s">
        <v>67</v>
      </c>
      <c r="C1257" s="5">
        <v>43739.53125</v>
      </c>
      <c r="D1257">
        <v>712.55</v>
      </c>
      <c r="E1257" s="1">
        <v>43739.635416666664</v>
      </c>
      <c r="F1257">
        <v>704.5</v>
      </c>
      <c r="G1257" s="2">
        <v>-1.1299999999999999E-2</v>
      </c>
      <c r="H1257">
        <v>5443.05</v>
      </c>
      <c r="I1257" s="2">
        <v>1.09E-2</v>
      </c>
      <c r="J1257">
        <v>701</v>
      </c>
      <c r="K1257">
        <v>499497.53</v>
      </c>
      <c r="L1257">
        <v>1167448.8</v>
      </c>
      <c r="M1257">
        <v>11</v>
      </c>
      <c r="N1257">
        <v>494.82</v>
      </c>
      <c r="O1257" s="2">
        <v>-2.5999999999999999E-3</v>
      </c>
      <c r="P1257" s="2">
        <v>1.1299999999999999E-2</v>
      </c>
      <c r="Q1257" t="s">
        <v>18</v>
      </c>
      <c r="S1257" t="str">
        <f t="shared" si="104"/>
        <v>Profit</v>
      </c>
      <c r="T1257">
        <f t="shared" si="105"/>
        <v>2019</v>
      </c>
      <c r="U1257" t="str">
        <f t="shared" si="106"/>
        <v>Oct</v>
      </c>
      <c r="V1257" t="str">
        <f t="shared" si="107"/>
        <v>QTR4</v>
      </c>
      <c r="W1257" t="str">
        <f t="shared" si="108"/>
        <v>2019-QTR4</v>
      </c>
    </row>
    <row r="1258" spans="1:23" x14ac:dyDescent="0.35">
      <c r="A1258" t="s">
        <v>210</v>
      </c>
      <c r="B1258" t="s">
        <v>67</v>
      </c>
      <c r="C1258" s="5">
        <v>43741.40625</v>
      </c>
      <c r="D1258">
        <v>895.3</v>
      </c>
      <c r="E1258" s="1">
        <v>43741.416666666664</v>
      </c>
      <c r="F1258">
        <v>898</v>
      </c>
      <c r="G1258" s="2">
        <v>3.0000000000000001E-3</v>
      </c>
      <c r="H1258">
        <v>-1709.3</v>
      </c>
      <c r="I1258" s="2">
        <v>-3.3999999999999998E-3</v>
      </c>
      <c r="J1258">
        <v>559</v>
      </c>
      <c r="K1258">
        <v>500472.69</v>
      </c>
      <c r="L1258">
        <v>1165739.5</v>
      </c>
      <c r="M1258">
        <v>2</v>
      </c>
      <c r="N1258">
        <v>-854.65</v>
      </c>
      <c r="O1258" s="2">
        <v>-4.1000000000000003E-3</v>
      </c>
      <c r="P1258" s="2">
        <v>1.5E-3</v>
      </c>
      <c r="Q1258" t="s">
        <v>18</v>
      </c>
      <c r="S1258" t="str">
        <f t="shared" si="104"/>
        <v>Loss</v>
      </c>
      <c r="T1258">
        <f t="shared" si="105"/>
        <v>2019</v>
      </c>
      <c r="U1258" t="str">
        <f t="shared" si="106"/>
        <v>Oct</v>
      </c>
      <c r="V1258" t="str">
        <f t="shared" si="107"/>
        <v>QTR4</v>
      </c>
      <c r="W1258" t="str">
        <f t="shared" si="108"/>
        <v>2019-QTR4</v>
      </c>
    </row>
    <row r="1259" spans="1:23" x14ac:dyDescent="0.35">
      <c r="A1259" t="s">
        <v>92</v>
      </c>
      <c r="B1259" t="s">
        <v>67</v>
      </c>
      <c r="C1259" s="5">
        <v>43741.427083333336</v>
      </c>
      <c r="D1259">
        <v>134.19999999999999</v>
      </c>
      <c r="E1259" s="1">
        <v>43741.489583333336</v>
      </c>
      <c r="F1259">
        <v>135.69999999999999</v>
      </c>
      <c r="G1259" s="2">
        <v>1.12E-2</v>
      </c>
      <c r="H1259">
        <v>-5775.5</v>
      </c>
      <c r="I1259" s="2">
        <v>-1.1599999999999999E-2</v>
      </c>
      <c r="J1259">
        <v>3717</v>
      </c>
      <c r="K1259">
        <v>498821.38</v>
      </c>
      <c r="L1259">
        <v>1159964</v>
      </c>
      <c r="M1259">
        <v>7</v>
      </c>
      <c r="N1259">
        <v>-825.07</v>
      </c>
      <c r="O1259" s="2">
        <v>-1.1900000000000001E-2</v>
      </c>
      <c r="P1259" s="2">
        <v>1.5E-3</v>
      </c>
      <c r="Q1259" t="s">
        <v>18</v>
      </c>
      <c r="S1259" t="str">
        <f t="shared" si="104"/>
        <v>Loss</v>
      </c>
      <c r="T1259">
        <f t="shared" si="105"/>
        <v>2019</v>
      </c>
      <c r="U1259" t="str">
        <f t="shared" si="106"/>
        <v>Oct</v>
      </c>
      <c r="V1259" t="str">
        <f t="shared" si="107"/>
        <v>QTR4</v>
      </c>
      <c r="W1259" t="str">
        <f t="shared" si="108"/>
        <v>2019-QTR4</v>
      </c>
    </row>
    <row r="1260" spans="1:23" x14ac:dyDescent="0.35">
      <c r="A1260" t="s">
        <v>201</v>
      </c>
      <c r="B1260" t="s">
        <v>67</v>
      </c>
      <c r="C1260" s="5">
        <v>43741.427083333336</v>
      </c>
      <c r="D1260">
        <v>403</v>
      </c>
      <c r="E1260" s="1">
        <v>43741.510416666664</v>
      </c>
      <c r="F1260">
        <v>404.5</v>
      </c>
      <c r="G1260" s="2">
        <v>3.7000000000000002E-3</v>
      </c>
      <c r="H1260">
        <v>-2055.5</v>
      </c>
      <c r="I1260" s="2">
        <v>-4.1000000000000003E-3</v>
      </c>
      <c r="J1260">
        <v>1237</v>
      </c>
      <c r="K1260">
        <v>498511</v>
      </c>
      <c r="L1260">
        <v>1157908.5</v>
      </c>
      <c r="M1260">
        <v>9</v>
      </c>
      <c r="N1260">
        <v>-228.39</v>
      </c>
      <c r="O1260" s="2">
        <v>-3.7000000000000002E-3</v>
      </c>
      <c r="P1260" s="2">
        <v>3.5000000000000001E-3</v>
      </c>
      <c r="Q1260" t="s">
        <v>18</v>
      </c>
      <c r="S1260" t="str">
        <f t="shared" si="104"/>
        <v>Loss</v>
      </c>
      <c r="T1260">
        <f t="shared" si="105"/>
        <v>2019</v>
      </c>
      <c r="U1260" t="str">
        <f t="shared" si="106"/>
        <v>Oct</v>
      </c>
      <c r="V1260" t="str">
        <f t="shared" si="107"/>
        <v>QTR4</v>
      </c>
      <c r="W1260" t="str">
        <f t="shared" si="108"/>
        <v>2019-QTR4</v>
      </c>
    </row>
    <row r="1261" spans="1:23" x14ac:dyDescent="0.35">
      <c r="A1261" t="s">
        <v>210</v>
      </c>
      <c r="B1261" t="s">
        <v>67</v>
      </c>
      <c r="C1261" s="5">
        <v>43741.5</v>
      </c>
      <c r="D1261">
        <v>895.3</v>
      </c>
      <c r="E1261" s="1">
        <v>43741.520833333336</v>
      </c>
      <c r="F1261">
        <v>898</v>
      </c>
      <c r="G1261" s="2">
        <v>3.0000000000000001E-3</v>
      </c>
      <c r="H1261">
        <v>-1698.5</v>
      </c>
      <c r="I1261" s="2">
        <v>-3.3999999999999998E-3</v>
      </c>
      <c r="J1261">
        <v>555</v>
      </c>
      <c r="K1261">
        <v>496891.5</v>
      </c>
      <c r="L1261">
        <v>1156210</v>
      </c>
      <c r="M1261">
        <v>3</v>
      </c>
      <c r="N1261">
        <v>-566.16999999999996</v>
      </c>
      <c r="O1261" s="2">
        <v>-7.3000000000000001E-3</v>
      </c>
      <c r="P1261" s="2">
        <v>2.0000000000000001E-4</v>
      </c>
      <c r="Q1261" t="s">
        <v>18</v>
      </c>
      <c r="S1261" t="str">
        <f t="shared" si="104"/>
        <v>Loss</v>
      </c>
      <c r="T1261">
        <f t="shared" si="105"/>
        <v>2019</v>
      </c>
      <c r="U1261" t="str">
        <f t="shared" si="106"/>
        <v>Oct</v>
      </c>
      <c r="V1261" t="str">
        <f t="shared" si="107"/>
        <v>QTR4</v>
      </c>
      <c r="W1261" t="str">
        <f t="shared" si="108"/>
        <v>2019-QTR4</v>
      </c>
    </row>
    <row r="1262" spans="1:23" x14ac:dyDescent="0.35">
      <c r="A1262" t="s">
        <v>213</v>
      </c>
      <c r="B1262" t="s">
        <v>67</v>
      </c>
      <c r="C1262" s="5">
        <v>43741.427083333336</v>
      </c>
      <c r="D1262">
        <v>290.7</v>
      </c>
      <c r="E1262" s="1">
        <v>43741.635416666664</v>
      </c>
      <c r="F1262">
        <v>291.64999999999998</v>
      </c>
      <c r="G1262" s="2">
        <v>3.3E-3</v>
      </c>
      <c r="H1262">
        <v>-1833.05</v>
      </c>
      <c r="I1262" s="2">
        <v>-3.7000000000000002E-3</v>
      </c>
      <c r="J1262">
        <v>1719</v>
      </c>
      <c r="K1262">
        <v>499713.31</v>
      </c>
      <c r="L1262">
        <v>1154376.95</v>
      </c>
      <c r="M1262">
        <v>21</v>
      </c>
      <c r="N1262">
        <v>-87.29</v>
      </c>
      <c r="O1262" s="2">
        <v>-5.3E-3</v>
      </c>
      <c r="P1262" s="2">
        <v>1.3899999999999999E-2</v>
      </c>
      <c r="Q1262" t="s">
        <v>18</v>
      </c>
      <c r="S1262" t="str">
        <f t="shared" si="104"/>
        <v>Loss</v>
      </c>
      <c r="T1262">
        <f t="shared" si="105"/>
        <v>2019</v>
      </c>
      <c r="U1262" t="str">
        <f t="shared" si="106"/>
        <v>Oct</v>
      </c>
      <c r="V1262" t="str">
        <f t="shared" si="107"/>
        <v>QTR4</v>
      </c>
      <c r="W1262" t="str">
        <f t="shared" si="108"/>
        <v>2019-QTR4</v>
      </c>
    </row>
    <row r="1263" spans="1:23" x14ac:dyDescent="0.35">
      <c r="A1263" t="s">
        <v>152</v>
      </c>
      <c r="B1263" t="s">
        <v>67</v>
      </c>
      <c r="C1263" s="5">
        <v>43741.427083333336</v>
      </c>
      <c r="D1263">
        <v>674</v>
      </c>
      <c r="E1263" s="1">
        <v>43741.635416666664</v>
      </c>
      <c r="F1263">
        <v>661</v>
      </c>
      <c r="G1263" s="2">
        <v>-1.9300000000000001E-2</v>
      </c>
      <c r="H1263">
        <v>9433</v>
      </c>
      <c r="I1263" s="2">
        <v>1.89E-2</v>
      </c>
      <c r="J1263">
        <v>741</v>
      </c>
      <c r="K1263">
        <v>499434</v>
      </c>
      <c r="L1263">
        <v>1163809.95</v>
      </c>
      <c r="M1263">
        <v>21</v>
      </c>
      <c r="N1263">
        <v>449.19</v>
      </c>
      <c r="O1263" s="2">
        <v>-1.9E-3</v>
      </c>
      <c r="P1263" s="2">
        <v>2.4E-2</v>
      </c>
      <c r="Q1263" t="s">
        <v>18</v>
      </c>
      <c r="S1263" t="str">
        <f t="shared" si="104"/>
        <v>Profit</v>
      </c>
      <c r="T1263">
        <f t="shared" si="105"/>
        <v>2019</v>
      </c>
      <c r="U1263" t="str">
        <f t="shared" si="106"/>
        <v>Oct</v>
      </c>
      <c r="V1263" t="str">
        <f t="shared" si="107"/>
        <v>QTR4</v>
      </c>
      <c r="W1263" t="str">
        <f t="shared" si="108"/>
        <v>2019-QTR4</v>
      </c>
    </row>
    <row r="1264" spans="1:23" x14ac:dyDescent="0.35">
      <c r="A1264" t="s">
        <v>92</v>
      </c>
      <c r="B1264" t="s">
        <v>67</v>
      </c>
      <c r="C1264" s="5">
        <v>43741.520833333336</v>
      </c>
      <c r="D1264">
        <v>134.19999999999999</v>
      </c>
      <c r="E1264" s="1">
        <v>43741.635416666664</v>
      </c>
      <c r="F1264">
        <v>134.30000000000001</v>
      </c>
      <c r="G1264" s="2">
        <v>6.9999999999999999E-4</v>
      </c>
      <c r="H1264">
        <v>-569.70000000000005</v>
      </c>
      <c r="I1264" s="2">
        <v>-1.1000000000000001E-3</v>
      </c>
      <c r="J1264">
        <v>3697</v>
      </c>
      <c r="K1264">
        <v>496137.38</v>
      </c>
      <c r="L1264">
        <v>1163240.25</v>
      </c>
      <c r="M1264">
        <v>12</v>
      </c>
      <c r="N1264">
        <v>-47.48</v>
      </c>
      <c r="O1264" s="2">
        <v>-7.7999999999999996E-3</v>
      </c>
      <c r="P1264" s="2">
        <v>4.7999999999999996E-3</v>
      </c>
      <c r="Q1264" t="s">
        <v>18</v>
      </c>
      <c r="S1264" t="str">
        <f t="shared" si="104"/>
        <v>Loss</v>
      </c>
      <c r="T1264">
        <f t="shared" si="105"/>
        <v>2019</v>
      </c>
      <c r="U1264" t="str">
        <f t="shared" si="106"/>
        <v>Oct</v>
      </c>
      <c r="V1264" t="str">
        <f t="shared" si="107"/>
        <v>QTR4</v>
      </c>
      <c r="W1264" t="str">
        <f t="shared" si="108"/>
        <v>2019-QTR4</v>
      </c>
    </row>
    <row r="1265" spans="1:23" x14ac:dyDescent="0.35">
      <c r="A1265" t="s">
        <v>153</v>
      </c>
      <c r="B1265" t="s">
        <v>67</v>
      </c>
      <c r="C1265" s="5">
        <v>43741.520833333336</v>
      </c>
      <c r="D1265">
        <v>687.95</v>
      </c>
      <c r="E1265" s="1">
        <v>43741.635416666664</v>
      </c>
      <c r="F1265">
        <v>681.5</v>
      </c>
      <c r="G1265" s="2">
        <v>-9.4000000000000004E-3</v>
      </c>
      <c r="H1265">
        <v>4450.45</v>
      </c>
      <c r="I1265" s="2">
        <v>8.9999999999999993E-3</v>
      </c>
      <c r="J1265">
        <v>721</v>
      </c>
      <c r="K1265">
        <v>496011.97</v>
      </c>
      <c r="L1265">
        <v>1167690.7</v>
      </c>
      <c r="M1265">
        <v>12</v>
      </c>
      <c r="N1265">
        <v>370.87</v>
      </c>
      <c r="O1265" s="2">
        <v>-8.3999999999999995E-3</v>
      </c>
      <c r="P1265" s="2">
        <v>2.1700000000000001E-2</v>
      </c>
      <c r="Q1265" t="s">
        <v>18</v>
      </c>
      <c r="S1265" t="str">
        <f t="shared" si="104"/>
        <v>Profit</v>
      </c>
      <c r="T1265">
        <f t="shared" si="105"/>
        <v>2019</v>
      </c>
      <c r="U1265" t="str">
        <f t="shared" si="106"/>
        <v>Oct</v>
      </c>
      <c r="V1265" t="str">
        <f t="shared" si="107"/>
        <v>QTR4</v>
      </c>
      <c r="W1265" t="str">
        <f t="shared" si="108"/>
        <v>2019-QTR4</v>
      </c>
    </row>
    <row r="1266" spans="1:23" x14ac:dyDescent="0.35">
      <c r="A1266" t="s">
        <v>121</v>
      </c>
      <c r="B1266" t="s">
        <v>17</v>
      </c>
      <c r="C1266" s="5">
        <v>43742.46875</v>
      </c>
      <c r="D1266">
        <v>107.6</v>
      </c>
      <c r="E1266" s="1">
        <v>43742.479166666664</v>
      </c>
      <c r="F1266">
        <v>106.85</v>
      </c>
      <c r="G1266" s="2">
        <v>-7.0000000000000001E-3</v>
      </c>
      <c r="H1266">
        <v>-3693.5</v>
      </c>
      <c r="I1266" s="2">
        <v>-7.4000000000000003E-3</v>
      </c>
      <c r="J1266">
        <v>4658</v>
      </c>
      <c r="K1266">
        <v>501200.78</v>
      </c>
      <c r="L1266">
        <v>1163997.2</v>
      </c>
      <c r="M1266">
        <v>2</v>
      </c>
      <c r="N1266">
        <v>-1846.75</v>
      </c>
      <c r="O1266" s="2">
        <v>-7.4000000000000003E-3</v>
      </c>
      <c r="P1266" s="2">
        <v>8.9999999999999998E-4</v>
      </c>
      <c r="Q1266" t="s">
        <v>18</v>
      </c>
      <c r="S1266" t="str">
        <f t="shared" si="104"/>
        <v>Loss</v>
      </c>
      <c r="T1266">
        <f t="shared" si="105"/>
        <v>2019</v>
      </c>
      <c r="U1266" t="str">
        <f t="shared" si="106"/>
        <v>Oct</v>
      </c>
      <c r="V1266" t="str">
        <f t="shared" si="107"/>
        <v>QTR4</v>
      </c>
      <c r="W1266" t="str">
        <f t="shared" si="108"/>
        <v>2019-QTR4</v>
      </c>
    </row>
    <row r="1267" spans="1:23" x14ac:dyDescent="0.35">
      <c r="A1267" t="s">
        <v>125</v>
      </c>
      <c r="B1267" t="s">
        <v>17</v>
      </c>
      <c r="C1267" s="5">
        <v>43742.479166666664</v>
      </c>
      <c r="D1267">
        <v>120.1</v>
      </c>
      <c r="E1267" s="1">
        <v>43742.489583333336</v>
      </c>
      <c r="F1267">
        <v>119.1</v>
      </c>
      <c r="G1267" s="2">
        <v>-8.3000000000000001E-3</v>
      </c>
      <c r="H1267">
        <v>-4374</v>
      </c>
      <c r="I1267" s="2">
        <v>-8.6999999999999994E-3</v>
      </c>
      <c r="J1267">
        <v>4174</v>
      </c>
      <c r="K1267">
        <v>501297.41</v>
      </c>
      <c r="L1267">
        <v>1159623.2</v>
      </c>
      <c r="M1267">
        <v>2</v>
      </c>
      <c r="N1267">
        <v>-2187</v>
      </c>
      <c r="O1267" s="2">
        <v>-8.3000000000000001E-3</v>
      </c>
      <c r="P1267" s="2">
        <v>5.0000000000000001E-3</v>
      </c>
      <c r="Q1267" t="s">
        <v>18</v>
      </c>
      <c r="S1267" t="str">
        <f t="shared" si="104"/>
        <v>Loss</v>
      </c>
      <c r="T1267">
        <f t="shared" si="105"/>
        <v>2019</v>
      </c>
      <c r="U1267" t="str">
        <f t="shared" si="106"/>
        <v>Oct</v>
      </c>
      <c r="V1267" t="str">
        <f t="shared" si="107"/>
        <v>QTR4</v>
      </c>
      <c r="W1267" t="str">
        <f t="shared" si="108"/>
        <v>2019-QTR4</v>
      </c>
    </row>
    <row r="1268" spans="1:23" x14ac:dyDescent="0.35">
      <c r="A1268" t="s">
        <v>194</v>
      </c>
      <c r="B1268" t="s">
        <v>67</v>
      </c>
      <c r="C1268" s="5">
        <v>43742.447916666664</v>
      </c>
      <c r="D1268">
        <v>269.5</v>
      </c>
      <c r="E1268" s="1">
        <v>43742.5</v>
      </c>
      <c r="F1268">
        <v>271.5</v>
      </c>
      <c r="G1268" s="2">
        <v>7.4000000000000003E-3</v>
      </c>
      <c r="H1268">
        <v>-3904</v>
      </c>
      <c r="I1268" s="2">
        <v>-7.7999999999999996E-3</v>
      </c>
      <c r="J1268">
        <v>1852</v>
      </c>
      <c r="K1268">
        <v>499114</v>
      </c>
      <c r="L1268">
        <v>1155719.2</v>
      </c>
      <c r="M1268">
        <v>6</v>
      </c>
      <c r="N1268">
        <v>-650.66999999999996</v>
      </c>
      <c r="O1268" s="2">
        <v>-7.4000000000000003E-3</v>
      </c>
      <c r="P1268" s="2">
        <v>3.7000000000000002E-3</v>
      </c>
      <c r="Q1268" t="s">
        <v>18</v>
      </c>
      <c r="S1268" t="str">
        <f t="shared" si="104"/>
        <v>Loss</v>
      </c>
      <c r="T1268">
        <f t="shared" si="105"/>
        <v>2019</v>
      </c>
      <c r="U1268" t="str">
        <f t="shared" si="106"/>
        <v>Oct</v>
      </c>
      <c r="V1268" t="str">
        <f t="shared" si="107"/>
        <v>QTR4</v>
      </c>
      <c r="W1268" t="str">
        <f t="shared" si="108"/>
        <v>2019-QTR4</v>
      </c>
    </row>
    <row r="1269" spans="1:23" x14ac:dyDescent="0.35">
      <c r="A1269" t="s">
        <v>70</v>
      </c>
      <c r="B1269" t="s">
        <v>17</v>
      </c>
      <c r="C1269" s="5">
        <v>43742.4375</v>
      </c>
      <c r="D1269">
        <v>130.5</v>
      </c>
      <c r="E1269" s="1">
        <v>43742.510416666664</v>
      </c>
      <c r="F1269">
        <v>129.75</v>
      </c>
      <c r="G1269" s="2">
        <v>-5.7000000000000002E-3</v>
      </c>
      <c r="H1269">
        <v>-3081.5</v>
      </c>
      <c r="I1269" s="2">
        <v>-6.1000000000000004E-3</v>
      </c>
      <c r="J1269">
        <v>3842</v>
      </c>
      <c r="K1269">
        <v>501381</v>
      </c>
      <c r="L1269">
        <v>1152637.7</v>
      </c>
      <c r="M1269">
        <v>8</v>
      </c>
      <c r="N1269">
        <v>-385.19</v>
      </c>
      <c r="O1269" s="2">
        <v>-5.7000000000000002E-3</v>
      </c>
      <c r="P1269" s="2">
        <v>2.3800000000000002E-2</v>
      </c>
      <c r="Q1269" t="s">
        <v>18</v>
      </c>
      <c r="S1269" t="str">
        <f t="shared" si="104"/>
        <v>Loss</v>
      </c>
      <c r="T1269">
        <f t="shared" si="105"/>
        <v>2019</v>
      </c>
      <c r="U1269" t="str">
        <f t="shared" si="106"/>
        <v>Oct</v>
      </c>
      <c r="V1269" t="str">
        <f t="shared" si="107"/>
        <v>QTR4</v>
      </c>
      <c r="W1269" t="str">
        <f t="shared" si="108"/>
        <v>2019-QTR4</v>
      </c>
    </row>
    <row r="1270" spans="1:23" x14ac:dyDescent="0.35">
      <c r="A1270" t="s">
        <v>74</v>
      </c>
      <c r="B1270" t="s">
        <v>17</v>
      </c>
      <c r="C1270" s="5">
        <v>43742.520833333336</v>
      </c>
      <c r="D1270">
        <v>236</v>
      </c>
      <c r="E1270" s="1">
        <v>43742.5625</v>
      </c>
      <c r="F1270">
        <v>233.6</v>
      </c>
      <c r="G1270" s="2">
        <v>-1.0200000000000001E-2</v>
      </c>
      <c r="H1270">
        <v>-5302.4</v>
      </c>
      <c r="I1270" s="2">
        <v>-1.06E-2</v>
      </c>
      <c r="J1270">
        <v>2126</v>
      </c>
      <c r="K1270">
        <v>501736</v>
      </c>
      <c r="L1270">
        <v>1147335.3</v>
      </c>
      <c r="M1270">
        <v>5</v>
      </c>
      <c r="N1270">
        <v>-1060.48</v>
      </c>
      <c r="O1270" s="2">
        <v>-1.0200000000000001E-2</v>
      </c>
      <c r="P1270" s="2">
        <v>1.1000000000000001E-3</v>
      </c>
      <c r="Q1270" t="s">
        <v>18</v>
      </c>
      <c r="S1270" t="str">
        <f t="shared" si="104"/>
        <v>Loss</v>
      </c>
      <c r="T1270">
        <f t="shared" si="105"/>
        <v>2019</v>
      </c>
      <c r="U1270" t="str">
        <f t="shared" si="106"/>
        <v>Oct</v>
      </c>
      <c r="V1270" t="str">
        <f t="shared" si="107"/>
        <v>QTR4</v>
      </c>
      <c r="W1270" t="str">
        <f t="shared" si="108"/>
        <v>2019-QTR4</v>
      </c>
    </row>
    <row r="1271" spans="1:23" x14ac:dyDescent="0.35">
      <c r="A1271" t="s">
        <v>70</v>
      </c>
      <c r="B1271" t="s">
        <v>17</v>
      </c>
      <c r="C1271" s="5">
        <v>43742.541666666664</v>
      </c>
      <c r="D1271">
        <v>130.5</v>
      </c>
      <c r="E1271" s="1">
        <v>43742.5625</v>
      </c>
      <c r="F1271">
        <v>129.75</v>
      </c>
      <c r="G1271" s="2">
        <v>-5.7000000000000002E-3</v>
      </c>
      <c r="H1271">
        <v>-3086.75</v>
      </c>
      <c r="I1271" s="2">
        <v>-6.1000000000000004E-3</v>
      </c>
      <c r="J1271">
        <v>3849</v>
      </c>
      <c r="K1271">
        <v>502294.5</v>
      </c>
      <c r="L1271">
        <v>1144248.55</v>
      </c>
      <c r="M1271">
        <v>3</v>
      </c>
      <c r="N1271">
        <v>-1028.92</v>
      </c>
      <c r="O1271" s="2">
        <v>-5.7000000000000002E-3</v>
      </c>
      <c r="P1271" s="2">
        <v>8.0000000000000002E-3</v>
      </c>
      <c r="Q1271" t="s">
        <v>18</v>
      </c>
      <c r="S1271" t="str">
        <f t="shared" si="104"/>
        <v>Loss</v>
      </c>
      <c r="T1271">
        <f t="shared" si="105"/>
        <v>2019</v>
      </c>
      <c r="U1271" t="str">
        <f t="shared" si="106"/>
        <v>Oct</v>
      </c>
      <c r="V1271" t="str">
        <f t="shared" si="107"/>
        <v>QTR4</v>
      </c>
      <c r="W1271" t="str">
        <f t="shared" si="108"/>
        <v>2019-QTR4</v>
      </c>
    </row>
    <row r="1272" spans="1:23" x14ac:dyDescent="0.35">
      <c r="A1272" t="s">
        <v>70</v>
      </c>
      <c r="B1272" t="s">
        <v>17</v>
      </c>
      <c r="C1272" s="5">
        <v>43742.583333333336</v>
      </c>
      <c r="D1272">
        <v>130.5</v>
      </c>
      <c r="E1272" s="1">
        <v>43742.604166666664</v>
      </c>
      <c r="F1272">
        <v>129.75</v>
      </c>
      <c r="G1272" s="2">
        <v>-5.7000000000000002E-3</v>
      </c>
      <c r="H1272">
        <v>-3096.5</v>
      </c>
      <c r="I1272" s="2">
        <v>-6.1000000000000004E-3</v>
      </c>
      <c r="J1272">
        <v>3862</v>
      </c>
      <c r="K1272">
        <v>503991</v>
      </c>
      <c r="L1272">
        <v>1141152.05</v>
      </c>
      <c r="M1272">
        <v>3</v>
      </c>
      <c r="N1272">
        <v>-1032.17</v>
      </c>
      <c r="O1272" s="2">
        <v>-8.0000000000000002E-3</v>
      </c>
      <c r="P1272" s="2">
        <v>3.0999999999999999E-3</v>
      </c>
      <c r="Q1272" t="s">
        <v>18</v>
      </c>
      <c r="S1272" t="str">
        <f t="shared" si="104"/>
        <v>Loss</v>
      </c>
      <c r="T1272">
        <f t="shared" si="105"/>
        <v>2019</v>
      </c>
      <c r="U1272" t="str">
        <f t="shared" si="106"/>
        <v>Oct</v>
      </c>
      <c r="V1272" t="str">
        <f t="shared" si="107"/>
        <v>QTR4</v>
      </c>
      <c r="W1272" t="str">
        <f t="shared" si="108"/>
        <v>2019-QTR4</v>
      </c>
    </row>
    <row r="1273" spans="1:23" x14ac:dyDescent="0.35">
      <c r="A1273" t="s">
        <v>92</v>
      </c>
      <c r="B1273" t="s">
        <v>67</v>
      </c>
      <c r="C1273" s="5">
        <v>43742.541666666664</v>
      </c>
      <c r="D1273">
        <v>133.4</v>
      </c>
      <c r="E1273" s="1">
        <v>43742.635416666664</v>
      </c>
      <c r="F1273">
        <v>133.19999999999999</v>
      </c>
      <c r="G1273" s="2">
        <v>-1.5E-3</v>
      </c>
      <c r="H1273">
        <v>549.6</v>
      </c>
      <c r="I1273" s="2">
        <v>1.1000000000000001E-3</v>
      </c>
      <c r="J1273">
        <v>3748</v>
      </c>
      <c r="K1273">
        <v>499983.19</v>
      </c>
      <c r="L1273">
        <v>1141701.6499999999</v>
      </c>
      <c r="M1273">
        <v>10</v>
      </c>
      <c r="N1273">
        <v>54.96</v>
      </c>
      <c r="O1273" s="2">
        <v>-4.8999999999999998E-3</v>
      </c>
      <c r="P1273" s="2">
        <v>4.8999999999999998E-3</v>
      </c>
      <c r="Q1273" t="s">
        <v>18</v>
      </c>
      <c r="S1273" t="str">
        <f t="shared" si="104"/>
        <v>Profit</v>
      </c>
      <c r="T1273">
        <f t="shared" si="105"/>
        <v>2019</v>
      </c>
      <c r="U1273" t="str">
        <f t="shared" si="106"/>
        <v>Oct</v>
      </c>
      <c r="V1273" t="str">
        <f t="shared" si="107"/>
        <v>QTR4</v>
      </c>
      <c r="W1273" t="str">
        <f t="shared" si="108"/>
        <v>2019-QTR4</v>
      </c>
    </row>
    <row r="1274" spans="1:23" x14ac:dyDescent="0.35">
      <c r="A1274" t="s">
        <v>194</v>
      </c>
      <c r="B1274" t="s">
        <v>67</v>
      </c>
      <c r="C1274" s="5">
        <v>43742.541666666664</v>
      </c>
      <c r="D1274">
        <v>269</v>
      </c>
      <c r="E1274" s="1">
        <v>43742.635416666664</v>
      </c>
      <c r="F1274">
        <v>267.55</v>
      </c>
      <c r="G1274" s="2">
        <v>-5.4000000000000003E-3</v>
      </c>
      <c r="H1274">
        <v>2489.75</v>
      </c>
      <c r="I1274" s="2">
        <v>5.0000000000000001E-3</v>
      </c>
      <c r="J1274">
        <v>1855</v>
      </c>
      <c r="K1274">
        <v>498995</v>
      </c>
      <c r="L1274">
        <v>1144191.3999999999</v>
      </c>
      <c r="M1274">
        <v>10</v>
      </c>
      <c r="N1274">
        <v>248.97</v>
      </c>
      <c r="O1274" s="2">
        <v>-2.2000000000000001E-3</v>
      </c>
      <c r="P1274" s="2">
        <v>1.7999999999999999E-2</v>
      </c>
      <c r="Q1274" t="s">
        <v>18</v>
      </c>
      <c r="S1274" t="str">
        <f t="shared" si="104"/>
        <v>Profit</v>
      </c>
      <c r="T1274">
        <f t="shared" si="105"/>
        <v>2019</v>
      </c>
      <c r="U1274" t="str">
        <f t="shared" si="106"/>
        <v>Oct</v>
      </c>
      <c r="V1274" t="str">
        <f t="shared" si="107"/>
        <v>QTR4</v>
      </c>
      <c r="W1274" t="str">
        <f t="shared" si="108"/>
        <v>2019-QTR4</v>
      </c>
    </row>
    <row r="1275" spans="1:23" x14ac:dyDescent="0.35">
      <c r="A1275" t="s">
        <v>134</v>
      </c>
      <c r="B1275" t="s">
        <v>67</v>
      </c>
      <c r="C1275" s="5">
        <v>43742.5625</v>
      </c>
      <c r="D1275">
        <v>192.95</v>
      </c>
      <c r="E1275" s="1">
        <v>43742.635416666664</v>
      </c>
      <c r="F1275">
        <v>190.65</v>
      </c>
      <c r="G1275" s="2">
        <v>-1.1900000000000001E-2</v>
      </c>
      <c r="H1275">
        <v>5780</v>
      </c>
      <c r="I1275" s="2">
        <v>1.15E-2</v>
      </c>
      <c r="J1275">
        <v>2600</v>
      </c>
      <c r="K1275">
        <v>501670</v>
      </c>
      <c r="L1275">
        <v>1149971.3999999999</v>
      </c>
      <c r="M1275">
        <v>8</v>
      </c>
      <c r="N1275">
        <v>722.5</v>
      </c>
      <c r="O1275" s="2">
        <v>-1.8E-3</v>
      </c>
      <c r="P1275" s="2">
        <v>1.1900000000000001E-2</v>
      </c>
      <c r="Q1275" t="s">
        <v>18</v>
      </c>
      <c r="S1275" t="str">
        <f t="shared" si="104"/>
        <v>Profit</v>
      </c>
      <c r="T1275">
        <f t="shared" si="105"/>
        <v>2019</v>
      </c>
      <c r="U1275" t="str">
        <f t="shared" si="106"/>
        <v>Oct</v>
      </c>
      <c r="V1275" t="str">
        <f t="shared" si="107"/>
        <v>QTR4</v>
      </c>
      <c r="W1275" t="str">
        <f t="shared" si="108"/>
        <v>2019-QTR4</v>
      </c>
    </row>
    <row r="1276" spans="1:23" x14ac:dyDescent="0.35">
      <c r="A1276" t="s">
        <v>70</v>
      </c>
      <c r="B1276" t="s">
        <v>17</v>
      </c>
      <c r="C1276" s="5">
        <v>43742.614583333336</v>
      </c>
      <c r="D1276">
        <v>130.5</v>
      </c>
      <c r="E1276" s="1">
        <v>43742.635416666664</v>
      </c>
      <c r="F1276">
        <v>130.1</v>
      </c>
      <c r="G1276" s="2">
        <v>-3.0999999999999999E-3</v>
      </c>
      <c r="H1276">
        <v>-1742.8</v>
      </c>
      <c r="I1276" s="2">
        <v>-3.5000000000000001E-3</v>
      </c>
      <c r="J1276">
        <v>3857</v>
      </c>
      <c r="K1276">
        <v>503338.5</v>
      </c>
      <c r="L1276">
        <v>1148228.6000000001</v>
      </c>
      <c r="M1276">
        <v>3</v>
      </c>
      <c r="N1276">
        <v>-580.92999999999995</v>
      </c>
      <c r="O1276" s="2">
        <v>-6.4999999999999997E-3</v>
      </c>
      <c r="P1276" s="2">
        <v>6.4999999999999997E-3</v>
      </c>
      <c r="Q1276" t="s">
        <v>18</v>
      </c>
      <c r="S1276" t="str">
        <f t="shared" si="104"/>
        <v>Loss</v>
      </c>
      <c r="T1276">
        <f t="shared" si="105"/>
        <v>2019</v>
      </c>
      <c r="U1276" t="str">
        <f t="shared" si="106"/>
        <v>Oct</v>
      </c>
      <c r="V1276" t="str">
        <f t="shared" si="107"/>
        <v>QTR4</v>
      </c>
      <c r="W1276" t="str">
        <f t="shared" si="108"/>
        <v>2019-QTR4</v>
      </c>
    </row>
    <row r="1277" spans="1:23" x14ac:dyDescent="0.35">
      <c r="A1277" t="s">
        <v>162</v>
      </c>
      <c r="B1277" t="s">
        <v>67</v>
      </c>
      <c r="C1277" s="5">
        <v>43745.40625</v>
      </c>
      <c r="D1277">
        <v>454.3</v>
      </c>
      <c r="E1277" s="1">
        <v>43745.427083333336</v>
      </c>
      <c r="F1277">
        <v>459.15</v>
      </c>
      <c r="G1277" s="2">
        <v>1.0699999999999999E-2</v>
      </c>
      <c r="H1277">
        <v>-5496.2</v>
      </c>
      <c r="I1277" s="2">
        <v>-1.11E-2</v>
      </c>
      <c r="J1277">
        <v>1092</v>
      </c>
      <c r="K1277">
        <v>496095.59</v>
      </c>
      <c r="L1277">
        <v>1142732.3999999999</v>
      </c>
      <c r="M1277">
        <v>3</v>
      </c>
      <c r="N1277">
        <v>-1832.07</v>
      </c>
      <c r="O1277" s="2">
        <v>-1.14E-2</v>
      </c>
      <c r="P1277" s="2">
        <v>3.0999999999999999E-3</v>
      </c>
      <c r="Q1277" t="s">
        <v>18</v>
      </c>
      <c r="S1277" t="str">
        <f t="shared" si="104"/>
        <v>Loss</v>
      </c>
      <c r="T1277">
        <f t="shared" si="105"/>
        <v>2019</v>
      </c>
      <c r="U1277" t="str">
        <f t="shared" si="106"/>
        <v>Oct</v>
      </c>
      <c r="V1277" t="str">
        <f t="shared" si="107"/>
        <v>QTR4</v>
      </c>
      <c r="W1277" t="str">
        <f t="shared" si="108"/>
        <v>2019-QTR4</v>
      </c>
    </row>
    <row r="1278" spans="1:23" x14ac:dyDescent="0.35">
      <c r="A1278" t="s">
        <v>132</v>
      </c>
      <c r="B1278" t="s">
        <v>67</v>
      </c>
      <c r="C1278" s="5">
        <v>43745.447916666664</v>
      </c>
      <c r="D1278">
        <v>57.3</v>
      </c>
      <c r="E1278" s="1">
        <v>43745.489583333336</v>
      </c>
      <c r="F1278">
        <v>57.75</v>
      </c>
      <c r="G1278" s="2">
        <v>7.9000000000000008E-3</v>
      </c>
      <c r="H1278">
        <v>-4123.1000000000004</v>
      </c>
      <c r="I1278" s="2">
        <v>-8.3000000000000001E-3</v>
      </c>
      <c r="J1278">
        <v>8718</v>
      </c>
      <c r="K1278">
        <v>499541.41</v>
      </c>
      <c r="L1278">
        <v>1138609.3</v>
      </c>
      <c r="M1278">
        <v>5</v>
      </c>
      <c r="N1278">
        <v>-824.62</v>
      </c>
      <c r="O1278" s="2">
        <v>-7.9000000000000008E-3</v>
      </c>
      <c r="P1278" s="2">
        <v>5.1999999999999998E-3</v>
      </c>
      <c r="Q1278" t="s">
        <v>18</v>
      </c>
      <c r="S1278" t="str">
        <f t="shared" si="104"/>
        <v>Loss</v>
      </c>
      <c r="T1278">
        <f t="shared" si="105"/>
        <v>2019</v>
      </c>
      <c r="U1278" t="str">
        <f t="shared" si="106"/>
        <v>Oct</v>
      </c>
      <c r="V1278" t="str">
        <f t="shared" si="107"/>
        <v>QTR4</v>
      </c>
      <c r="W1278" t="str">
        <f t="shared" si="108"/>
        <v>2019-QTR4</v>
      </c>
    </row>
    <row r="1279" spans="1:23" x14ac:dyDescent="0.35">
      <c r="A1279" t="s">
        <v>181</v>
      </c>
      <c r="B1279" t="s">
        <v>67</v>
      </c>
      <c r="C1279" s="5">
        <v>43745.53125</v>
      </c>
      <c r="D1279">
        <v>377.5</v>
      </c>
      <c r="E1279" s="1">
        <v>43745.604166666664</v>
      </c>
      <c r="F1279">
        <v>381.85</v>
      </c>
      <c r="G1279" s="2">
        <v>1.15E-2</v>
      </c>
      <c r="H1279">
        <v>-5950.7</v>
      </c>
      <c r="I1279" s="2">
        <v>-1.1900000000000001E-2</v>
      </c>
      <c r="J1279">
        <v>1322</v>
      </c>
      <c r="K1279">
        <v>499055</v>
      </c>
      <c r="L1279">
        <v>1132658.6000000001</v>
      </c>
      <c r="M1279">
        <v>8</v>
      </c>
      <c r="N1279">
        <v>-743.84</v>
      </c>
      <c r="O1279" s="2">
        <v>-1.15E-2</v>
      </c>
      <c r="P1279" s="2">
        <v>8.0000000000000004E-4</v>
      </c>
      <c r="Q1279" t="s">
        <v>18</v>
      </c>
      <c r="S1279" t="str">
        <f t="shared" si="104"/>
        <v>Loss</v>
      </c>
      <c r="T1279">
        <f t="shared" si="105"/>
        <v>2019</v>
      </c>
      <c r="U1279" t="str">
        <f t="shared" si="106"/>
        <v>Oct</v>
      </c>
      <c r="V1279" t="str">
        <f t="shared" si="107"/>
        <v>QTR4</v>
      </c>
      <c r="W1279" t="str">
        <f t="shared" si="108"/>
        <v>2019-QTR4</v>
      </c>
    </row>
    <row r="1280" spans="1:23" x14ac:dyDescent="0.35">
      <c r="A1280" t="s">
        <v>203</v>
      </c>
      <c r="B1280" t="s">
        <v>67</v>
      </c>
      <c r="C1280" s="5">
        <v>43745.40625</v>
      </c>
      <c r="D1280">
        <v>300</v>
      </c>
      <c r="E1280" s="1">
        <v>43745.635416666664</v>
      </c>
      <c r="F1280">
        <v>299.14999999999998</v>
      </c>
      <c r="G1280" s="2">
        <v>-2.8E-3</v>
      </c>
      <c r="H1280">
        <v>1199.95</v>
      </c>
      <c r="I1280" s="2">
        <v>2.3999999999999998E-3</v>
      </c>
      <c r="J1280">
        <v>1647</v>
      </c>
      <c r="K1280">
        <v>494100</v>
      </c>
      <c r="L1280">
        <v>1133858.55</v>
      </c>
      <c r="M1280">
        <v>23</v>
      </c>
      <c r="N1280">
        <v>52.17</v>
      </c>
      <c r="O1280" s="2">
        <v>-1.3299999999999999E-2</v>
      </c>
      <c r="P1280" s="2">
        <v>2.1999999999999999E-2</v>
      </c>
      <c r="Q1280" t="s">
        <v>18</v>
      </c>
      <c r="S1280" t="str">
        <f t="shared" si="104"/>
        <v>Profit</v>
      </c>
      <c r="T1280">
        <f t="shared" si="105"/>
        <v>2019</v>
      </c>
      <c r="U1280" t="str">
        <f t="shared" si="106"/>
        <v>Oct</v>
      </c>
      <c r="V1280" t="str">
        <f t="shared" si="107"/>
        <v>QTR4</v>
      </c>
      <c r="W1280" t="str">
        <f t="shared" si="108"/>
        <v>2019-QTR4</v>
      </c>
    </row>
    <row r="1281" spans="1:23" x14ac:dyDescent="0.35">
      <c r="A1281" t="s">
        <v>98</v>
      </c>
      <c r="B1281" t="s">
        <v>67</v>
      </c>
      <c r="C1281" s="5">
        <v>43745.40625</v>
      </c>
      <c r="D1281">
        <v>556.9</v>
      </c>
      <c r="E1281" s="1">
        <v>43745.635416666664</v>
      </c>
      <c r="F1281">
        <v>452.9</v>
      </c>
      <c r="G1281" s="2">
        <v>-0.1867</v>
      </c>
      <c r="H1281">
        <v>92152</v>
      </c>
      <c r="I1281" s="2">
        <v>0.18629999999999999</v>
      </c>
      <c r="J1281">
        <v>888</v>
      </c>
      <c r="K1281">
        <v>494527.22</v>
      </c>
      <c r="L1281">
        <v>1226010.55</v>
      </c>
      <c r="M1281">
        <v>23</v>
      </c>
      <c r="N1281">
        <v>4006.61</v>
      </c>
      <c r="O1281" s="2">
        <v>-1.78E-2</v>
      </c>
      <c r="P1281" s="2">
        <v>0.1867</v>
      </c>
      <c r="Q1281" t="s">
        <v>18</v>
      </c>
      <c r="S1281" t="str">
        <f t="shared" si="104"/>
        <v>Profit</v>
      </c>
      <c r="T1281">
        <f t="shared" si="105"/>
        <v>2019</v>
      </c>
      <c r="U1281" t="str">
        <f t="shared" si="106"/>
        <v>Oct</v>
      </c>
      <c r="V1281" t="str">
        <f t="shared" si="107"/>
        <v>QTR4</v>
      </c>
      <c r="W1281" t="str">
        <f t="shared" si="108"/>
        <v>2019-QTR4</v>
      </c>
    </row>
    <row r="1282" spans="1:23" x14ac:dyDescent="0.35">
      <c r="A1282" t="s">
        <v>192</v>
      </c>
      <c r="B1282" t="s">
        <v>67</v>
      </c>
      <c r="C1282" s="5">
        <v>43745.416666666664</v>
      </c>
      <c r="D1282">
        <v>299.89999999999998</v>
      </c>
      <c r="E1282" s="1">
        <v>43745.635416666664</v>
      </c>
      <c r="F1282">
        <v>287</v>
      </c>
      <c r="G1282" s="2">
        <v>-4.2999999999999997E-2</v>
      </c>
      <c r="H1282">
        <v>21304.3</v>
      </c>
      <c r="I1282" s="2">
        <v>4.2599999999999999E-2</v>
      </c>
      <c r="J1282">
        <v>1667</v>
      </c>
      <c r="K1282">
        <v>499933.28</v>
      </c>
      <c r="L1282">
        <v>1247314.8500000001</v>
      </c>
      <c r="M1282">
        <v>22</v>
      </c>
      <c r="N1282">
        <v>968.38</v>
      </c>
      <c r="O1282" s="2">
        <v>-8.0000000000000004E-4</v>
      </c>
      <c r="P1282" s="2">
        <v>9.5000000000000001E-2</v>
      </c>
      <c r="Q1282" t="s">
        <v>18</v>
      </c>
      <c r="S1282" t="str">
        <f t="shared" si="104"/>
        <v>Profit</v>
      </c>
      <c r="T1282">
        <f t="shared" si="105"/>
        <v>2019</v>
      </c>
      <c r="U1282" t="str">
        <f t="shared" si="106"/>
        <v>Oct</v>
      </c>
      <c r="V1282" t="str">
        <f t="shared" si="107"/>
        <v>QTR4</v>
      </c>
      <c r="W1282" t="str">
        <f t="shared" si="108"/>
        <v>2019-QTR4</v>
      </c>
    </row>
    <row r="1283" spans="1:23" x14ac:dyDescent="0.35">
      <c r="A1283" t="s">
        <v>159</v>
      </c>
      <c r="B1283" t="s">
        <v>67</v>
      </c>
      <c r="C1283" s="5">
        <v>43745.604166666664</v>
      </c>
      <c r="D1283">
        <v>143.55000000000001</v>
      </c>
      <c r="E1283" s="1">
        <v>43745.635416666664</v>
      </c>
      <c r="F1283">
        <v>143.30000000000001</v>
      </c>
      <c r="G1283" s="2">
        <v>-1.6999999999999999E-3</v>
      </c>
      <c r="H1283">
        <v>670.75</v>
      </c>
      <c r="I1283" s="2">
        <v>1.2999999999999999E-3</v>
      </c>
      <c r="J1283">
        <v>3483</v>
      </c>
      <c r="K1283">
        <v>499984.66</v>
      </c>
      <c r="L1283">
        <v>1247985.6000000001</v>
      </c>
      <c r="M1283">
        <v>4</v>
      </c>
      <c r="N1283">
        <v>167.69</v>
      </c>
      <c r="O1283" s="2">
        <v>-1.01E-2</v>
      </c>
      <c r="P1283" s="2">
        <v>3.0999999999999999E-3</v>
      </c>
      <c r="Q1283" t="s">
        <v>18</v>
      </c>
      <c r="S1283" t="str">
        <f t="shared" si="104"/>
        <v>Profit</v>
      </c>
      <c r="T1283">
        <f t="shared" si="105"/>
        <v>2019</v>
      </c>
      <c r="U1283" t="str">
        <f t="shared" si="106"/>
        <v>Oct</v>
      </c>
      <c r="V1283" t="str">
        <f t="shared" si="107"/>
        <v>QTR4</v>
      </c>
      <c r="W1283" t="str">
        <f t="shared" si="108"/>
        <v>2019-QTR4</v>
      </c>
    </row>
    <row r="1284" spans="1:23" x14ac:dyDescent="0.35">
      <c r="A1284" t="s">
        <v>97</v>
      </c>
      <c r="B1284" t="s">
        <v>67</v>
      </c>
      <c r="C1284" s="5">
        <v>43747.427083333336</v>
      </c>
      <c r="D1284">
        <v>407</v>
      </c>
      <c r="E1284" s="1">
        <v>43747.4375</v>
      </c>
      <c r="F1284">
        <v>408.4</v>
      </c>
      <c r="G1284" s="2">
        <v>3.3999999999999998E-3</v>
      </c>
      <c r="H1284">
        <v>-1922</v>
      </c>
      <c r="I1284" s="2">
        <v>-3.8E-3</v>
      </c>
      <c r="J1284">
        <v>1230</v>
      </c>
      <c r="K1284">
        <v>500610</v>
      </c>
      <c r="L1284">
        <v>1246063.6000000001</v>
      </c>
      <c r="M1284">
        <v>2</v>
      </c>
      <c r="N1284">
        <v>-961</v>
      </c>
      <c r="O1284" s="2">
        <v>-3.7000000000000002E-3</v>
      </c>
      <c r="P1284" s="2">
        <v>3.3999999999999998E-3</v>
      </c>
      <c r="Q1284" t="s">
        <v>18</v>
      </c>
      <c r="S1284" t="str">
        <f t="shared" si="104"/>
        <v>Loss</v>
      </c>
      <c r="T1284">
        <f t="shared" si="105"/>
        <v>2019</v>
      </c>
      <c r="U1284" t="str">
        <f t="shared" si="106"/>
        <v>Oct</v>
      </c>
      <c r="V1284" t="str">
        <f t="shared" si="107"/>
        <v>QTR4</v>
      </c>
      <c r="W1284" t="str">
        <f t="shared" si="108"/>
        <v>2019-QTR4</v>
      </c>
    </row>
    <row r="1285" spans="1:23" x14ac:dyDescent="0.35">
      <c r="A1285" t="s">
        <v>105</v>
      </c>
      <c r="B1285" t="s">
        <v>67</v>
      </c>
      <c r="C1285" s="5">
        <v>43747.416666666664</v>
      </c>
      <c r="D1285">
        <v>41.5</v>
      </c>
      <c r="E1285" s="1">
        <v>43747.46875</v>
      </c>
      <c r="F1285">
        <v>42.1</v>
      </c>
      <c r="G1285" s="2">
        <v>1.4500000000000001E-2</v>
      </c>
      <c r="H1285">
        <v>-7377.2</v>
      </c>
      <c r="I1285" s="2">
        <v>-1.49E-2</v>
      </c>
      <c r="J1285">
        <v>11962</v>
      </c>
      <c r="K1285">
        <v>496423</v>
      </c>
      <c r="L1285">
        <v>1238686.3999999999</v>
      </c>
      <c r="M1285">
        <v>6</v>
      </c>
      <c r="N1285">
        <v>-1229.53</v>
      </c>
      <c r="O1285" s="2">
        <v>-2.29E-2</v>
      </c>
      <c r="P1285" s="2">
        <v>2.3999999999999998E-3</v>
      </c>
      <c r="Q1285" t="s">
        <v>18</v>
      </c>
      <c r="S1285" t="str">
        <f t="shared" si="104"/>
        <v>Loss</v>
      </c>
      <c r="T1285">
        <f t="shared" si="105"/>
        <v>2019</v>
      </c>
      <c r="U1285" t="str">
        <f t="shared" si="106"/>
        <v>Oct</v>
      </c>
      <c r="V1285" t="str">
        <f t="shared" si="107"/>
        <v>QTR4</v>
      </c>
      <c r="W1285" t="str">
        <f t="shared" si="108"/>
        <v>2019-QTR4</v>
      </c>
    </row>
    <row r="1286" spans="1:23" x14ac:dyDescent="0.35">
      <c r="A1286" t="s">
        <v>204</v>
      </c>
      <c r="B1286" t="s">
        <v>67</v>
      </c>
      <c r="C1286" s="5">
        <v>43747.4375</v>
      </c>
      <c r="D1286">
        <v>637.04999999999995</v>
      </c>
      <c r="E1286" s="1">
        <v>43747.53125</v>
      </c>
      <c r="F1286">
        <v>645.04999999999995</v>
      </c>
      <c r="G1286" s="2">
        <v>1.26E-2</v>
      </c>
      <c r="H1286">
        <v>-6448</v>
      </c>
      <c r="I1286" s="2">
        <v>-1.2999999999999999E-2</v>
      </c>
      <c r="J1286">
        <v>781</v>
      </c>
      <c r="K1286">
        <v>497536.03</v>
      </c>
      <c r="L1286">
        <v>1232238.3999999999</v>
      </c>
      <c r="M1286">
        <v>10</v>
      </c>
      <c r="N1286">
        <v>-644.79999999999995</v>
      </c>
      <c r="O1286" s="2">
        <v>-1.26E-2</v>
      </c>
      <c r="P1286" s="2">
        <v>2.1700000000000001E-2</v>
      </c>
      <c r="Q1286" t="s">
        <v>18</v>
      </c>
      <c r="S1286" t="str">
        <f t="shared" si="104"/>
        <v>Loss</v>
      </c>
      <c r="T1286">
        <f t="shared" si="105"/>
        <v>2019</v>
      </c>
      <c r="U1286" t="str">
        <f t="shared" si="106"/>
        <v>Oct</v>
      </c>
      <c r="V1286" t="str">
        <f t="shared" si="107"/>
        <v>QTR4</v>
      </c>
      <c r="W1286" t="str">
        <f t="shared" si="108"/>
        <v>2019-QTR4</v>
      </c>
    </row>
    <row r="1287" spans="1:23" x14ac:dyDescent="0.35">
      <c r="A1287" t="s">
        <v>127</v>
      </c>
      <c r="B1287" t="s">
        <v>17</v>
      </c>
      <c r="C1287" s="5">
        <v>43747.427083333336</v>
      </c>
      <c r="D1287">
        <v>896.8</v>
      </c>
      <c r="E1287" s="1">
        <v>43747.635416666664</v>
      </c>
      <c r="F1287">
        <v>923.5</v>
      </c>
      <c r="G1287" s="2">
        <v>2.98E-2</v>
      </c>
      <c r="H1287">
        <v>14671.9</v>
      </c>
      <c r="I1287" s="2">
        <v>2.9399999999999999E-2</v>
      </c>
      <c r="J1287">
        <v>557</v>
      </c>
      <c r="K1287">
        <v>499517.59</v>
      </c>
      <c r="L1287">
        <v>1246910.3</v>
      </c>
      <c r="M1287">
        <v>21</v>
      </c>
      <c r="N1287">
        <v>698.66</v>
      </c>
      <c r="O1287" s="2">
        <v>-1.15E-2</v>
      </c>
      <c r="P1287" s="2">
        <v>4.6899999999999997E-2</v>
      </c>
      <c r="Q1287" t="s">
        <v>18</v>
      </c>
      <c r="S1287" t="str">
        <f t="shared" si="104"/>
        <v>Profit</v>
      </c>
      <c r="T1287">
        <f t="shared" si="105"/>
        <v>2019</v>
      </c>
      <c r="U1287" t="str">
        <f t="shared" si="106"/>
        <v>Oct</v>
      </c>
      <c r="V1287" t="str">
        <f t="shared" si="107"/>
        <v>QTR4</v>
      </c>
      <c r="W1287" t="str">
        <f t="shared" si="108"/>
        <v>2019-QTR4</v>
      </c>
    </row>
    <row r="1288" spans="1:23" x14ac:dyDescent="0.35">
      <c r="A1288" t="s">
        <v>215</v>
      </c>
      <c r="B1288" t="s">
        <v>17</v>
      </c>
      <c r="C1288" s="5">
        <v>43747.447916666664</v>
      </c>
      <c r="D1288">
        <v>232</v>
      </c>
      <c r="E1288" s="1">
        <v>43747.635416666664</v>
      </c>
      <c r="F1288">
        <v>238</v>
      </c>
      <c r="G1288" s="2">
        <v>2.5899999999999999E-2</v>
      </c>
      <c r="H1288">
        <v>12730</v>
      </c>
      <c r="I1288" s="2">
        <v>2.5499999999999998E-2</v>
      </c>
      <c r="J1288">
        <v>2155</v>
      </c>
      <c r="K1288">
        <v>499960</v>
      </c>
      <c r="L1288">
        <v>1259640.3</v>
      </c>
      <c r="M1288">
        <v>19</v>
      </c>
      <c r="N1288">
        <v>670</v>
      </c>
      <c r="O1288" s="2">
        <v>-9.2999999999999992E-3</v>
      </c>
      <c r="P1288" s="2">
        <v>2.8000000000000001E-2</v>
      </c>
      <c r="Q1288" t="s">
        <v>18</v>
      </c>
      <c r="S1288" t="str">
        <f t="shared" si="104"/>
        <v>Profit</v>
      </c>
      <c r="T1288">
        <f t="shared" si="105"/>
        <v>2019</v>
      </c>
      <c r="U1288" t="str">
        <f t="shared" si="106"/>
        <v>Oct</v>
      </c>
      <c r="V1288" t="str">
        <f t="shared" si="107"/>
        <v>QTR4</v>
      </c>
      <c r="W1288" t="str">
        <f t="shared" si="108"/>
        <v>2019-QTR4</v>
      </c>
    </row>
    <row r="1289" spans="1:23" x14ac:dyDescent="0.35">
      <c r="A1289" t="s">
        <v>63</v>
      </c>
      <c r="B1289" t="s">
        <v>17</v>
      </c>
      <c r="C1289" s="5">
        <v>43747.46875</v>
      </c>
      <c r="D1289">
        <v>5.45</v>
      </c>
      <c r="E1289" s="1">
        <v>43747.635416666664</v>
      </c>
      <c r="F1289">
        <v>5.9</v>
      </c>
      <c r="G1289" s="2">
        <v>8.2600000000000007E-2</v>
      </c>
      <c r="H1289">
        <v>42253</v>
      </c>
      <c r="I1289" s="2">
        <v>8.2199999999999995E-2</v>
      </c>
      <c r="J1289">
        <v>94340</v>
      </c>
      <c r="K1289">
        <v>514152.97</v>
      </c>
      <c r="L1289">
        <v>1301893.3</v>
      </c>
      <c r="M1289">
        <v>17</v>
      </c>
      <c r="N1289">
        <v>2485.4699999999998</v>
      </c>
      <c r="O1289" s="2">
        <v>-3.6700000000000003E-2</v>
      </c>
      <c r="P1289" s="2">
        <v>0.1009</v>
      </c>
      <c r="Q1289" t="s">
        <v>18</v>
      </c>
      <c r="S1289" t="str">
        <f t="shared" si="104"/>
        <v>Profit</v>
      </c>
      <c r="T1289">
        <f t="shared" si="105"/>
        <v>2019</v>
      </c>
      <c r="U1289" t="str">
        <f t="shared" si="106"/>
        <v>Oct</v>
      </c>
      <c r="V1289" t="str">
        <f t="shared" si="107"/>
        <v>QTR4</v>
      </c>
      <c r="W1289" t="str">
        <f t="shared" si="108"/>
        <v>2019-QTR4</v>
      </c>
    </row>
    <row r="1290" spans="1:23" x14ac:dyDescent="0.35">
      <c r="A1290" t="s">
        <v>122</v>
      </c>
      <c r="B1290" t="s">
        <v>17</v>
      </c>
      <c r="C1290" s="5">
        <v>43747.53125</v>
      </c>
      <c r="D1290">
        <v>50.4</v>
      </c>
      <c r="E1290" s="1">
        <v>43747.635416666664</v>
      </c>
      <c r="F1290">
        <v>52.5</v>
      </c>
      <c r="G1290" s="2">
        <v>4.1700000000000001E-2</v>
      </c>
      <c r="H1290">
        <v>20695</v>
      </c>
      <c r="I1290" s="2">
        <v>4.1300000000000003E-2</v>
      </c>
      <c r="J1290">
        <v>9950</v>
      </c>
      <c r="K1290">
        <v>501480</v>
      </c>
      <c r="L1290">
        <v>1322588.3</v>
      </c>
      <c r="M1290">
        <v>11</v>
      </c>
      <c r="N1290">
        <v>1881.36</v>
      </c>
      <c r="O1290" s="2">
        <v>-5.0000000000000001E-3</v>
      </c>
      <c r="P1290" s="2">
        <v>4.2700000000000002E-2</v>
      </c>
      <c r="Q1290" t="s">
        <v>18</v>
      </c>
      <c r="S1290" t="str">
        <f t="shared" si="104"/>
        <v>Profit</v>
      </c>
      <c r="T1290">
        <f t="shared" si="105"/>
        <v>2019</v>
      </c>
      <c r="U1290" t="str">
        <f t="shared" si="106"/>
        <v>Oct</v>
      </c>
      <c r="V1290" t="str">
        <f t="shared" si="107"/>
        <v>QTR4</v>
      </c>
      <c r="W1290" t="str">
        <f t="shared" si="108"/>
        <v>2019-QTR4</v>
      </c>
    </row>
    <row r="1291" spans="1:23" x14ac:dyDescent="0.35">
      <c r="A1291" t="s">
        <v>191</v>
      </c>
      <c r="B1291" t="s">
        <v>17</v>
      </c>
      <c r="C1291" s="5">
        <v>43748.416666666664</v>
      </c>
      <c r="D1291">
        <v>369.5</v>
      </c>
      <c r="E1291" s="1">
        <v>43748.4375</v>
      </c>
      <c r="F1291">
        <v>371.8</v>
      </c>
      <c r="G1291" s="2">
        <v>6.1999999999999998E-3</v>
      </c>
      <c r="H1291">
        <v>2941.8</v>
      </c>
      <c r="I1291" s="2">
        <v>5.7999999999999996E-3</v>
      </c>
      <c r="J1291">
        <v>1366</v>
      </c>
      <c r="K1291">
        <v>504737</v>
      </c>
      <c r="L1291">
        <v>1325530.1000000001</v>
      </c>
      <c r="M1291">
        <v>3</v>
      </c>
      <c r="N1291">
        <v>980.6</v>
      </c>
      <c r="O1291" s="2">
        <v>-9.4999999999999998E-3</v>
      </c>
      <c r="P1291" s="2">
        <v>1.46E-2</v>
      </c>
      <c r="Q1291" t="s">
        <v>18</v>
      </c>
      <c r="S1291" t="str">
        <f t="shared" si="104"/>
        <v>Profit</v>
      </c>
      <c r="T1291">
        <f t="shared" si="105"/>
        <v>2019</v>
      </c>
      <c r="U1291" t="str">
        <f t="shared" si="106"/>
        <v>Oct</v>
      </c>
      <c r="V1291" t="str">
        <f t="shared" si="107"/>
        <v>QTR4</v>
      </c>
      <c r="W1291" t="str">
        <f t="shared" si="108"/>
        <v>2019-QTR4</v>
      </c>
    </row>
    <row r="1292" spans="1:23" x14ac:dyDescent="0.35">
      <c r="A1292" t="s">
        <v>74</v>
      </c>
      <c r="B1292" t="s">
        <v>17</v>
      </c>
      <c r="C1292" s="5">
        <v>43748.427083333336</v>
      </c>
      <c r="D1292">
        <v>238.65</v>
      </c>
      <c r="E1292" s="1">
        <v>43748.46875</v>
      </c>
      <c r="F1292">
        <v>240.55</v>
      </c>
      <c r="G1292" s="2">
        <v>8.0000000000000002E-3</v>
      </c>
      <c r="H1292">
        <v>3826.1</v>
      </c>
      <c r="I1292" s="2">
        <v>7.6E-3</v>
      </c>
      <c r="J1292">
        <v>2119</v>
      </c>
      <c r="K1292">
        <v>505699.34</v>
      </c>
      <c r="L1292">
        <v>1329356.2</v>
      </c>
      <c r="M1292">
        <v>5</v>
      </c>
      <c r="N1292">
        <v>765.22</v>
      </c>
      <c r="O1292" s="2">
        <v>-1.1900000000000001E-2</v>
      </c>
      <c r="P1292" s="2">
        <v>1.61E-2</v>
      </c>
      <c r="Q1292" t="s">
        <v>18</v>
      </c>
      <c r="S1292" t="str">
        <f t="shared" si="104"/>
        <v>Profit</v>
      </c>
      <c r="T1292">
        <f t="shared" si="105"/>
        <v>2019</v>
      </c>
      <c r="U1292" t="str">
        <f t="shared" si="106"/>
        <v>Oct</v>
      </c>
      <c r="V1292" t="str">
        <f t="shared" si="107"/>
        <v>QTR4</v>
      </c>
      <c r="W1292" t="str">
        <f t="shared" si="108"/>
        <v>2019-QTR4</v>
      </c>
    </row>
    <row r="1293" spans="1:23" x14ac:dyDescent="0.35">
      <c r="A1293" t="s">
        <v>74</v>
      </c>
      <c r="B1293" t="s">
        <v>17</v>
      </c>
      <c r="C1293" s="5">
        <v>43748.489583333336</v>
      </c>
      <c r="D1293">
        <v>242.5</v>
      </c>
      <c r="E1293" s="1">
        <v>43748.572916666664</v>
      </c>
      <c r="F1293">
        <v>240.55</v>
      </c>
      <c r="G1293" s="2">
        <v>-8.0000000000000002E-3</v>
      </c>
      <c r="H1293">
        <v>-4254.05</v>
      </c>
      <c r="I1293" s="2">
        <v>-8.3999999999999995E-3</v>
      </c>
      <c r="J1293">
        <v>2079</v>
      </c>
      <c r="K1293">
        <v>504157.5</v>
      </c>
      <c r="L1293">
        <v>1325102.1499999999</v>
      </c>
      <c r="M1293">
        <v>9</v>
      </c>
      <c r="N1293">
        <v>-472.67</v>
      </c>
      <c r="O1293" s="2">
        <v>-8.2000000000000007E-3</v>
      </c>
      <c r="P1293" s="2">
        <v>5.7999999999999996E-3</v>
      </c>
      <c r="Q1293" t="s">
        <v>18</v>
      </c>
      <c r="S1293" t="str">
        <f t="shared" si="104"/>
        <v>Loss</v>
      </c>
      <c r="T1293">
        <f t="shared" si="105"/>
        <v>2019</v>
      </c>
      <c r="U1293" t="str">
        <f t="shared" si="106"/>
        <v>Oct</v>
      </c>
      <c r="V1293" t="str">
        <f t="shared" si="107"/>
        <v>QTR4</v>
      </c>
      <c r="W1293" t="str">
        <f t="shared" si="108"/>
        <v>2019-QTR4</v>
      </c>
    </row>
    <row r="1294" spans="1:23" x14ac:dyDescent="0.35">
      <c r="A1294" t="s">
        <v>74</v>
      </c>
      <c r="B1294" t="s">
        <v>17</v>
      </c>
      <c r="C1294" s="5">
        <v>43748.583333333336</v>
      </c>
      <c r="D1294">
        <v>242.5</v>
      </c>
      <c r="E1294" s="1">
        <v>43748.604166666664</v>
      </c>
      <c r="F1294">
        <v>240.55</v>
      </c>
      <c r="G1294" s="2">
        <v>-8.0000000000000002E-3</v>
      </c>
      <c r="H1294">
        <v>-4232.6000000000004</v>
      </c>
      <c r="I1294" s="2">
        <v>-8.3999999999999995E-3</v>
      </c>
      <c r="J1294">
        <v>2068</v>
      </c>
      <c r="K1294">
        <v>501490</v>
      </c>
      <c r="L1294">
        <v>1320869.55</v>
      </c>
      <c r="M1294">
        <v>3</v>
      </c>
      <c r="N1294">
        <v>-1410.87</v>
      </c>
      <c r="O1294" s="2">
        <v>-8.0000000000000002E-3</v>
      </c>
      <c r="P1294" s="2">
        <v>2.0000000000000001E-4</v>
      </c>
      <c r="Q1294" t="s">
        <v>18</v>
      </c>
      <c r="S1294" t="str">
        <f t="shared" ref="S1294:S1357" si="109">IF(H1294&gt;0,"Profit","Loss")</f>
        <v>Loss</v>
      </c>
      <c r="T1294">
        <f t="shared" ref="T1294:T1357" si="110">YEAR(C1294)</f>
        <v>2019</v>
      </c>
      <c r="U1294" t="str">
        <f t="shared" ref="U1294:U1357" si="111">TEXT(C1294,"MMM")</f>
        <v>Oct</v>
      </c>
      <c r="V1294" t="str">
        <f t="shared" ref="V1294:V1357" si="112">IF(ROUNDUP(MONTH(E1294)/3,0)=1,"QTR1",IF(ROUNDUP(MONTH(E1294)/3,0)=2,"QTR2",IF(ROUNDUP(MONTH(E1294)/3,0)=3,"QTR3","QTR4")))</f>
        <v>QTR4</v>
      </c>
      <c r="W1294" t="str">
        <f t="shared" ref="W1294:W1357" si="113">T1294&amp;"-"&amp;V1294</f>
        <v>2019-QTR4</v>
      </c>
    </row>
    <row r="1295" spans="1:23" x14ac:dyDescent="0.35">
      <c r="A1295" t="s">
        <v>100</v>
      </c>
      <c r="B1295" t="s">
        <v>67</v>
      </c>
      <c r="C1295" s="5">
        <v>43748.427083333336</v>
      </c>
      <c r="D1295">
        <v>41.75</v>
      </c>
      <c r="E1295" s="1">
        <v>43748.635416666664</v>
      </c>
      <c r="F1295">
        <v>40.5</v>
      </c>
      <c r="G1295" s="2">
        <v>-2.9899999999999999E-2</v>
      </c>
      <c r="H1295">
        <v>14663.75</v>
      </c>
      <c r="I1295" s="2">
        <v>2.9499999999999998E-2</v>
      </c>
      <c r="J1295">
        <v>11891</v>
      </c>
      <c r="K1295">
        <v>496449.25</v>
      </c>
      <c r="L1295">
        <v>1335533.3</v>
      </c>
      <c r="M1295">
        <v>21</v>
      </c>
      <c r="N1295">
        <v>698.27</v>
      </c>
      <c r="O1295" s="2">
        <v>-9.5999999999999992E-3</v>
      </c>
      <c r="P1295" s="2">
        <v>4.7899999999999998E-2</v>
      </c>
      <c r="Q1295" t="s">
        <v>18</v>
      </c>
      <c r="S1295" t="str">
        <f t="shared" si="109"/>
        <v>Profit</v>
      </c>
      <c r="T1295">
        <f t="shared" si="110"/>
        <v>2019</v>
      </c>
      <c r="U1295" t="str">
        <f t="shared" si="111"/>
        <v>Oct</v>
      </c>
      <c r="V1295" t="str">
        <f t="shared" si="112"/>
        <v>QTR4</v>
      </c>
      <c r="W1295" t="str">
        <f t="shared" si="113"/>
        <v>2019-QTR4</v>
      </c>
    </row>
    <row r="1296" spans="1:23" x14ac:dyDescent="0.35">
      <c r="A1296" t="s">
        <v>136</v>
      </c>
      <c r="B1296" t="s">
        <v>67</v>
      </c>
      <c r="C1296" s="5">
        <v>43748.427083333336</v>
      </c>
      <c r="D1296">
        <v>198</v>
      </c>
      <c r="E1296" s="1">
        <v>43748.635416666664</v>
      </c>
      <c r="F1296">
        <v>189.75</v>
      </c>
      <c r="G1296" s="2">
        <v>-4.1700000000000001E-2</v>
      </c>
      <c r="H1296">
        <v>20614.75</v>
      </c>
      <c r="I1296" s="2">
        <v>4.1300000000000003E-2</v>
      </c>
      <c r="J1296">
        <v>2523</v>
      </c>
      <c r="K1296">
        <v>499554</v>
      </c>
      <c r="L1296">
        <v>1356148.05</v>
      </c>
      <c r="M1296">
        <v>21</v>
      </c>
      <c r="N1296">
        <v>981.65</v>
      </c>
      <c r="O1296" s="2">
        <v>-2.75E-2</v>
      </c>
      <c r="P1296" s="2">
        <v>7.9000000000000001E-2</v>
      </c>
      <c r="Q1296" t="s">
        <v>18</v>
      </c>
      <c r="S1296" t="str">
        <f t="shared" si="109"/>
        <v>Profit</v>
      </c>
      <c r="T1296">
        <f t="shared" si="110"/>
        <v>2019</v>
      </c>
      <c r="U1296" t="str">
        <f t="shared" si="111"/>
        <v>Oct</v>
      </c>
      <c r="V1296" t="str">
        <f t="shared" si="112"/>
        <v>QTR4</v>
      </c>
      <c r="W1296" t="str">
        <f t="shared" si="113"/>
        <v>2019-QTR4</v>
      </c>
    </row>
    <row r="1297" spans="1:23" x14ac:dyDescent="0.35">
      <c r="A1297" t="s">
        <v>188</v>
      </c>
      <c r="B1297" t="s">
        <v>17</v>
      </c>
      <c r="C1297" s="5">
        <v>43748.458333333336</v>
      </c>
      <c r="D1297">
        <v>694.4</v>
      </c>
      <c r="E1297" s="1">
        <v>43748.635416666664</v>
      </c>
      <c r="F1297">
        <v>690.95</v>
      </c>
      <c r="G1297" s="2">
        <v>-5.0000000000000001E-3</v>
      </c>
      <c r="H1297">
        <v>-2687.45</v>
      </c>
      <c r="I1297" s="2">
        <v>-5.4000000000000003E-3</v>
      </c>
      <c r="J1297">
        <v>721</v>
      </c>
      <c r="K1297">
        <v>500662.41</v>
      </c>
      <c r="L1297">
        <v>1353460.6</v>
      </c>
      <c r="M1297">
        <v>18</v>
      </c>
      <c r="N1297">
        <v>-149.30000000000001</v>
      </c>
      <c r="O1297" s="2">
        <v>-8.6E-3</v>
      </c>
      <c r="P1297" s="2">
        <v>7.3000000000000001E-3</v>
      </c>
      <c r="Q1297" t="s">
        <v>18</v>
      </c>
      <c r="S1297" t="str">
        <f t="shared" si="109"/>
        <v>Loss</v>
      </c>
      <c r="T1297">
        <f t="shared" si="110"/>
        <v>2019</v>
      </c>
      <c r="U1297" t="str">
        <f t="shared" si="111"/>
        <v>Oct</v>
      </c>
      <c r="V1297" t="str">
        <f t="shared" si="112"/>
        <v>QTR4</v>
      </c>
      <c r="W1297" t="str">
        <f t="shared" si="113"/>
        <v>2019-QTR4</v>
      </c>
    </row>
    <row r="1298" spans="1:23" x14ac:dyDescent="0.35">
      <c r="A1298" t="s">
        <v>113</v>
      </c>
      <c r="B1298" t="s">
        <v>17</v>
      </c>
      <c r="C1298" s="5">
        <v>43749.416666666664</v>
      </c>
      <c r="D1298">
        <v>189.4</v>
      </c>
      <c r="E1298" s="1">
        <v>43749.427083333336</v>
      </c>
      <c r="F1298">
        <v>188.4</v>
      </c>
      <c r="G1298" s="2">
        <v>-5.3E-3</v>
      </c>
      <c r="H1298">
        <v>-2851</v>
      </c>
      <c r="I1298" s="2">
        <v>-5.7000000000000002E-3</v>
      </c>
      <c r="J1298">
        <v>2651</v>
      </c>
      <c r="K1298">
        <v>502099.38</v>
      </c>
      <c r="L1298">
        <v>1350609.6</v>
      </c>
      <c r="M1298">
        <v>2</v>
      </c>
      <c r="N1298">
        <v>-1425.5</v>
      </c>
      <c r="O1298" s="2">
        <v>-5.3E-3</v>
      </c>
      <c r="P1298" s="2">
        <v>8.0000000000000004E-4</v>
      </c>
      <c r="Q1298" t="s">
        <v>18</v>
      </c>
      <c r="S1298" t="str">
        <f t="shared" si="109"/>
        <v>Loss</v>
      </c>
      <c r="T1298">
        <f t="shared" si="110"/>
        <v>2019</v>
      </c>
      <c r="U1298" t="str">
        <f t="shared" si="111"/>
        <v>Oct</v>
      </c>
      <c r="V1298" t="str">
        <f t="shared" si="112"/>
        <v>QTR4</v>
      </c>
      <c r="W1298" t="str">
        <f t="shared" si="113"/>
        <v>2019-QTR4</v>
      </c>
    </row>
    <row r="1299" spans="1:23" x14ac:dyDescent="0.35">
      <c r="A1299" t="s">
        <v>192</v>
      </c>
      <c r="B1299" t="s">
        <v>67</v>
      </c>
      <c r="C1299" s="5">
        <v>43749.40625</v>
      </c>
      <c r="D1299">
        <v>284.89999999999998</v>
      </c>
      <c r="E1299" s="1">
        <v>43749.46875</v>
      </c>
      <c r="F1299">
        <v>287.05</v>
      </c>
      <c r="G1299" s="2">
        <v>7.4999999999999997E-3</v>
      </c>
      <c r="H1299">
        <v>-3971.1</v>
      </c>
      <c r="I1299" s="2">
        <v>-7.9000000000000008E-3</v>
      </c>
      <c r="J1299">
        <v>1754</v>
      </c>
      <c r="K1299">
        <v>499714.59</v>
      </c>
      <c r="L1299">
        <v>1346638.5</v>
      </c>
      <c r="M1299">
        <v>7</v>
      </c>
      <c r="N1299">
        <v>-567.29999999999995</v>
      </c>
      <c r="O1299" s="2">
        <v>-7.4999999999999997E-3</v>
      </c>
      <c r="P1299" s="2">
        <v>1.18E-2</v>
      </c>
      <c r="Q1299" t="s">
        <v>18</v>
      </c>
      <c r="S1299" t="str">
        <f t="shared" si="109"/>
        <v>Loss</v>
      </c>
      <c r="T1299">
        <f t="shared" si="110"/>
        <v>2019</v>
      </c>
      <c r="U1299" t="str">
        <f t="shared" si="111"/>
        <v>Oct</v>
      </c>
      <c r="V1299" t="str">
        <f t="shared" si="112"/>
        <v>QTR4</v>
      </c>
      <c r="W1299" t="str">
        <f t="shared" si="113"/>
        <v>2019-QTR4</v>
      </c>
    </row>
    <row r="1300" spans="1:23" x14ac:dyDescent="0.35">
      <c r="A1300" t="s">
        <v>206</v>
      </c>
      <c r="B1300" t="s">
        <v>17</v>
      </c>
      <c r="C1300" s="5">
        <v>43749.416666666664</v>
      </c>
      <c r="D1300">
        <v>759.2</v>
      </c>
      <c r="E1300" s="1">
        <v>43749.510416666664</v>
      </c>
      <c r="F1300">
        <v>755.35</v>
      </c>
      <c r="G1300" s="2">
        <v>-5.1000000000000004E-3</v>
      </c>
      <c r="H1300">
        <v>-2744.85</v>
      </c>
      <c r="I1300" s="2">
        <v>-5.4999999999999997E-3</v>
      </c>
      <c r="J1300">
        <v>661</v>
      </c>
      <c r="K1300">
        <v>501831.22</v>
      </c>
      <c r="L1300">
        <v>1343893.65</v>
      </c>
      <c r="M1300">
        <v>10</v>
      </c>
      <c r="N1300">
        <v>-274.49</v>
      </c>
      <c r="O1300" s="2">
        <v>-5.7000000000000002E-3</v>
      </c>
      <c r="P1300" s="2">
        <v>4.0000000000000001E-3</v>
      </c>
      <c r="Q1300" t="s">
        <v>18</v>
      </c>
      <c r="S1300" t="str">
        <f t="shared" si="109"/>
        <v>Loss</v>
      </c>
      <c r="T1300">
        <f t="shared" si="110"/>
        <v>2019</v>
      </c>
      <c r="U1300" t="str">
        <f t="shared" si="111"/>
        <v>Oct</v>
      </c>
      <c r="V1300" t="str">
        <f t="shared" si="112"/>
        <v>QTR4</v>
      </c>
      <c r="W1300" t="str">
        <f t="shared" si="113"/>
        <v>2019-QTR4</v>
      </c>
    </row>
    <row r="1301" spans="1:23" x14ac:dyDescent="0.35">
      <c r="A1301" t="s">
        <v>182</v>
      </c>
      <c r="B1301" t="s">
        <v>17</v>
      </c>
      <c r="C1301" s="5">
        <v>43749.479166666664</v>
      </c>
      <c r="D1301">
        <v>797.35</v>
      </c>
      <c r="E1301" s="1">
        <v>43749.510416666664</v>
      </c>
      <c r="F1301">
        <v>792</v>
      </c>
      <c r="G1301" s="2">
        <v>-6.7000000000000002E-3</v>
      </c>
      <c r="H1301">
        <v>-3554.45</v>
      </c>
      <c r="I1301" s="2">
        <v>-7.1000000000000004E-3</v>
      </c>
      <c r="J1301">
        <v>627</v>
      </c>
      <c r="K1301">
        <v>499938.44</v>
      </c>
      <c r="L1301">
        <v>1340339.2</v>
      </c>
      <c r="M1301">
        <v>4</v>
      </c>
      <c r="N1301">
        <v>-888.61</v>
      </c>
      <c r="O1301" s="2">
        <v>-6.7000000000000002E-3</v>
      </c>
      <c r="P1301" s="2">
        <v>2.0000000000000001E-4</v>
      </c>
      <c r="Q1301" t="s">
        <v>18</v>
      </c>
      <c r="S1301" t="str">
        <f t="shared" si="109"/>
        <v>Loss</v>
      </c>
      <c r="T1301">
        <f t="shared" si="110"/>
        <v>2019</v>
      </c>
      <c r="U1301" t="str">
        <f t="shared" si="111"/>
        <v>Oct</v>
      </c>
      <c r="V1301" t="str">
        <f t="shared" si="112"/>
        <v>QTR4</v>
      </c>
      <c r="W1301" t="str">
        <f t="shared" si="113"/>
        <v>2019-QTR4</v>
      </c>
    </row>
    <row r="1302" spans="1:23" x14ac:dyDescent="0.35">
      <c r="A1302" t="s">
        <v>112</v>
      </c>
      <c r="B1302" t="s">
        <v>67</v>
      </c>
      <c r="C1302" s="5">
        <v>43749.510416666664</v>
      </c>
      <c r="D1302">
        <v>16.649999999999999</v>
      </c>
      <c r="E1302" s="1">
        <v>43749.541666666664</v>
      </c>
      <c r="F1302">
        <v>17.05</v>
      </c>
      <c r="G1302" s="2">
        <v>2.4E-2</v>
      </c>
      <c r="H1302">
        <v>-12176</v>
      </c>
      <c r="I1302" s="2">
        <v>-2.4400000000000002E-2</v>
      </c>
      <c r="J1302">
        <v>29940</v>
      </c>
      <c r="K1302">
        <v>498501</v>
      </c>
      <c r="L1302">
        <v>1328163.2</v>
      </c>
      <c r="M1302">
        <v>4</v>
      </c>
      <c r="N1302">
        <v>-3044</v>
      </c>
      <c r="O1302" s="2">
        <v>-2.4E-2</v>
      </c>
      <c r="P1302" s="2">
        <v>6.0000000000000001E-3</v>
      </c>
      <c r="Q1302" t="s">
        <v>18</v>
      </c>
      <c r="S1302" t="str">
        <f t="shared" si="109"/>
        <v>Loss</v>
      </c>
      <c r="T1302">
        <f t="shared" si="110"/>
        <v>2019</v>
      </c>
      <c r="U1302" t="str">
        <f t="shared" si="111"/>
        <v>Oct</v>
      </c>
      <c r="V1302" t="str">
        <f t="shared" si="112"/>
        <v>QTR4</v>
      </c>
      <c r="W1302" t="str">
        <f t="shared" si="113"/>
        <v>2019-QTR4</v>
      </c>
    </row>
    <row r="1303" spans="1:23" x14ac:dyDescent="0.35">
      <c r="A1303" t="s">
        <v>209</v>
      </c>
      <c r="B1303" t="s">
        <v>67</v>
      </c>
      <c r="C1303" s="5">
        <v>43749.53125</v>
      </c>
      <c r="D1303">
        <v>674.85</v>
      </c>
      <c r="E1303" s="1">
        <v>43749.572916666664</v>
      </c>
      <c r="F1303">
        <v>677</v>
      </c>
      <c r="G1303" s="2">
        <v>3.2000000000000002E-3</v>
      </c>
      <c r="H1303">
        <v>-1791</v>
      </c>
      <c r="I1303" s="2">
        <v>-3.5999999999999999E-3</v>
      </c>
      <c r="J1303">
        <v>740</v>
      </c>
      <c r="K1303">
        <v>499388.97</v>
      </c>
      <c r="L1303">
        <v>1326372.2</v>
      </c>
      <c r="M1303">
        <v>5</v>
      </c>
      <c r="N1303">
        <v>-358.2</v>
      </c>
      <c r="O1303" s="2">
        <v>-3.2000000000000002E-3</v>
      </c>
      <c r="P1303" s="2">
        <v>1.6000000000000001E-3</v>
      </c>
      <c r="Q1303" t="s">
        <v>18</v>
      </c>
      <c r="S1303" t="str">
        <f t="shared" si="109"/>
        <v>Loss</v>
      </c>
      <c r="T1303">
        <f t="shared" si="110"/>
        <v>2019</v>
      </c>
      <c r="U1303" t="str">
        <f t="shared" si="111"/>
        <v>Oct</v>
      </c>
      <c r="V1303" t="str">
        <f t="shared" si="112"/>
        <v>QTR4</v>
      </c>
      <c r="W1303" t="str">
        <f t="shared" si="113"/>
        <v>2019-QTR4</v>
      </c>
    </row>
    <row r="1304" spans="1:23" x14ac:dyDescent="0.35">
      <c r="A1304" t="s">
        <v>122</v>
      </c>
      <c r="B1304" t="s">
        <v>67</v>
      </c>
      <c r="C1304" s="5">
        <v>43749.4375</v>
      </c>
      <c r="D1304">
        <v>47.85</v>
      </c>
      <c r="E1304" s="1">
        <v>43749.59375</v>
      </c>
      <c r="F1304">
        <v>48.9</v>
      </c>
      <c r="G1304" s="2">
        <v>2.1899999999999999E-2</v>
      </c>
      <c r="H1304">
        <v>-11103.2</v>
      </c>
      <c r="I1304" s="2">
        <v>-2.23E-2</v>
      </c>
      <c r="J1304">
        <v>10384</v>
      </c>
      <c r="K1304">
        <v>496874.38</v>
      </c>
      <c r="L1304">
        <v>1315269</v>
      </c>
      <c r="M1304">
        <v>16</v>
      </c>
      <c r="N1304">
        <v>-693.95</v>
      </c>
      <c r="O1304" s="2">
        <v>-2.1899999999999999E-2</v>
      </c>
      <c r="P1304" s="2">
        <v>6.3E-3</v>
      </c>
      <c r="Q1304" t="s">
        <v>18</v>
      </c>
      <c r="S1304" t="str">
        <f t="shared" si="109"/>
        <v>Loss</v>
      </c>
      <c r="T1304">
        <f t="shared" si="110"/>
        <v>2019</v>
      </c>
      <c r="U1304" t="str">
        <f t="shared" si="111"/>
        <v>Oct</v>
      </c>
      <c r="V1304" t="str">
        <f t="shared" si="112"/>
        <v>QTR4</v>
      </c>
      <c r="W1304" t="str">
        <f t="shared" si="113"/>
        <v>2019-QTR4</v>
      </c>
    </row>
    <row r="1305" spans="1:23" x14ac:dyDescent="0.35">
      <c r="A1305" t="s">
        <v>70</v>
      </c>
      <c r="B1305" t="s">
        <v>17</v>
      </c>
      <c r="C1305" s="5">
        <v>43749.59375</v>
      </c>
      <c r="D1305">
        <v>129.9</v>
      </c>
      <c r="E1305" s="1">
        <v>43749.604166666664</v>
      </c>
      <c r="F1305">
        <v>129.05000000000001</v>
      </c>
      <c r="G1305" s="2">
        <v>-6.4999999999999997E-3</v>
      </c>
      <c r="H1305">
        <v>-3474.2</v>
      </c>
      <c r="I1305" s="2">
        <v>-6.8999999999999999E-3</v>
      </c>
      <c r="J1305">
        <v>3852</v>
      </c>
      <c r="K1305">
        <v>500374.78</v>
      </c>
      <c r="L1305">
        <v>1311794.8</v>
      </c>
      <c r="M1305">
        <v>2</v>
      </c>
      <c r="N1305">
        <v>-1737.1</v>
      </c>
      <c r="O1305" s="2">
        <v>-6.4999999999999997E-3</v>
      </c>
      <c r="P1305" s="2">
        <v>2.7000000000000001E-3</v>
      </c>
      <c r="Q1305" t="s">
        <v>18</v>
      </c>
      <c r="S1305" t="str">
        <f t="shared" si="109"/>
        <v>Loss</v>
      </c>
      <c r="T1305">
        <f t="shared" si="110"/>
        <v>2019</v>
      </c>
      <c r="U1305" t="str">
        <f t="shared" si="111"/>
        <v>Oct</v>
      </c>
      <c r="V1305" t="str">
        <f t="shared" si="112"/>
        <v>QTR4</v>
      </c>
      <c r="W1305" t="str">
        <f t="shared" si="113"/>
        <v>2019-QTR4</v>
      </c>
    </row>
    <row r="1306" spans="1:23" x14ac:dyDescent="0.35">
      <c r="A1306" t="s">
        <v>152</v>
      </c>
      <c r="B1306" t="s">
        <v>17</v>
      </c>
      <c r="C1306" s="5">
        <v>43749.427083333336</v>
      </c>
      <c r="D1306">
        <v>688.05</v>
      </c>
      <c r="E1306" s="1">
        <v>43749.635416666664</v>
      </c>
      <c r="F1306">
        <v>692</v>
      </c>
      <c r="G1306" s="2">
        <v>5.7000000000000002E-3</v>
      </c>
      <c r="H1306">
        <v>2671.65</v>
      </c>
      <c r="I1306" s="2">
        <v>5.3E-3</v>
      </c>
      <c r="J1306">
        <v>727</v>
      </c>
      <c r="K1306">
        <v>500212.34</v>
      </c>
      <c r="L1306">
        <v>1314466.45</v>
      </c>
      <c r="M1306">
        <v>21</v>
      </c>
      <c r="N1306">
        <v>127.22</v>
      </c>
      <c r="O1306" s="2">
        <v>-5.1999999999999998E-3</v>
      </c>
      <c r="P1306" s="2">
        <v>1.01E-2</v>
      </c>
      <c r="Q1306" t="s">
        <v>18</v>
      </c>
      <c r="S1306" t="str">
        <f t="shared" si="109"/>
        <v>Profit</v>
      </c>
      <c r="T1306">
        <f t="shared" si="110"/>
        <v>2019</v>
      </c>
      <c r="U1306" t="str">
        <f t="shared" si="111"/>
        <v>Oct</v>
      </c>
      <c r="V1306" t="str">
        <f t="shared" si="112"/>
        <v>QTR4</v>
      </c>
      <c r="W1306" t="str">
        <f t="shared" si="113"/>
        <v>2019-QTR4</v>
      </c>
    </row>
    <row r="1307" spans="1:23" x14ac:dyDescent="0.35">
      <c r="A1307" t="s">
        <v>111</v>
      </c>
      <c r="B1307" t="s">
        <v>17</v>
      </c>
      <c r="C1307" s="5">
        <v>43749.583333333336</v>
      </c>
      <c r="D1307">
        <v>53.8</v>
      </c>
      <c r="E1307" s="1">
        <v>43749.635416666664</v>
      </c>
      <c r="F1307">
        <v>54.2</v>
      </c>
      <c r="G1307" s="2">
        <v>7.4000000000000003E-3</v>
      </c>
      <c r="H1307">
        <v>3517.6</v>
      </c>
      <c r="I1307" s="2">
        <v>7.0000000000000001E-3</v>
      </c>
      <c r="J1307">
        <v>9294</v>
      </c>
      <c r="K1307">
        <v>500017.19</v>
      </c>
      <c r="L1307">
        <v>1317984.05</v>
      </c>
      <c r="M1307">
        <v>6</v>
      </c>
      <c r="N1307">
        <v>586.27</v>
      </c>
      <c r="O1307" s="2">
        <v>0</v>
      </c>
      <c r="P1307" s="2">
        <v>1.67E-2</v>
      </c>
      <c r="Q1307" t="s">
        <v>18</v>
      </c>
      <c r="S1307" t="str">
        <f t="shared" si="109"/>
        <v>Profit</v>
      </c>
      <c r="T1307">
        <f t="shared" si="110"/>
        <v>2019</v>
      </c>
      <c r="U1307" t="str">
        <f t="shared" si="111"/>
        <v>Oct</v>
      </c>
      <c r="V1307" t="str">
        <f t="shared" si="112"/>
        <v>QTR4</v>
      </c>
      <c r="W1307" t="str">
        <f t="shared" si="113"/>
        <v>2019-QTR4</v>
      </c>
    </row>
    <row r="1308" spans="1:23" x14ac:dyDescent="0.35">
      <c r="A1308" t="s">
        <v>101</v>
      </c>
      <c r="B1308" t="s">
        <v>17</v>
      </c>
      <c r="C1308" s="5">
        <v>43752.40625</v>
      </c>
      <c r="D1308">
        <v>387.85</v>
      </c>
      <c r="E1308" s="1">
        <v>43752.416666666664</v>
      </c>
      <c r="F1308">
        <v>386</v>
      </c>
      <c r="G1308" s="2">
        <v>-4.7999999999999996E-3</v>
      </c>
      <c r="H1308">
        <v>-2588.35</v>
      </c>
      <c r="I1308" s="2">
        <v>-5.1999999999999998E-3</v>
      </c>
      <c r="J1308">
        <v>1291</v>
      </c>
      <c r="K1308">
        <v>500714.34</v>
      </c>
      <c r="L1308">
        <v>1315395.7</v>
      </c>
      <c r="M1308">
        <v>2</v>
      </c>
      <c r="N1308">
        <v>-1294.18</v>
      </c>
      <c r="O1308" s="2">
        <v>-4.7999999999999996E-3</v>
      </c>
      <c r="P1308" s="2">
        <v>2.3E-3</v>
      </c>
      <c r="Q1308" t="s">
        <v>18</v>
      </c>
      <c r="S1308" t="str">
        <f t="shared" si="109"/>
        <v>Loss</v>
      </c>
      <c r="T1308">
        <f t="shared" si="110"/>
        <v>2019</v>
      </c>
      <c r="U1308" t="str">
        <f t="shared" si="111"/>
        <v>Oct</v>
      </c>
      <c r="V1308" t="str">
        <f t="shared" si="112"/>
        <v>QTR4</v>
      </c>
      <c r="W1308" t="str">
        <f t="shared" si="113"/>
        <v>2019-QTR4</v>
      </c>
    </row>
    <row r="1309" spans="1:23" x14ac:dyDescent="0.35">
      <c r="A1309" t="s">
        <v>111</v>
      </c>
      <c r="B1309" t="s">
        <v>17</v>
      </c>
      <c r="C1309" s="5">
        <v>43752.40625</v>
      </c>
      <c r="D1309">
        <v>56.05</v>
      </c>
      <c r="E1309" s="1">
        <v>43752.635416666664</v>
      </c>
      <c r="F1309">
        <v>56.45</v>
      </c>
      <c r="G1309" s="2">
        <v>7.1000000000000004E-3</v>
      </c>
      <c r="H1309">
        <v>3381.2</v>
      </c>
      <c r="I1309" s="2">
        <v>6.7000000000000002E-3</v>
      </c>
      <c r="J1309">
        <v>8953</v>
      </c>
      <c r="K1309">
        <v>501815.66</v>
      </c>
      <c r="L1309">
        <v>1318776.8999999999</v>
      </c>
      <c r="M1309">
        <v>23</v>
      </c>
      <c r="N1309">
        <v>147.01</v>
      </c>
      <c r="O1309" s="2">
        <v>-4.4999999999999997E-3</v>
      </c>
      <c r="P1309" s="2">
        <v>3.9300000000000002E-2</v>
      </c>
      <c r="Q1309" t="s">
        <v>18</v>
      </c>
      <c r="S1309" t="str">
        <f t="shared" si="109"/>
        <v>Profit</v>
      </c>
      <c r="T1309">
        <f t="shared" si="110"/>
        <v>2019</v>
      </c>
      <c r="U1309" t="str">
        <f t="shared" si="111"/>
        <v>Oct</v>
      </c>
      <c r="V1309" t="str">
        <f t="shared" si="112"/>
        <v>QTR4</v>
      </c>
      <c r="W1309" t="str">
        <f t="shared" si="113"/>
        <v>2019-QTR4</v>
      </c>
    </row>
    <row r="1310" spans="1:23" x14ac:dyDescent="0.35">
      <c r="A1310" t="s">
        <v>95</v>
      </c>
      <c r="B1310" t="s">
        <v>17</v>
      </c>
      <c r="C1310" s="5">
        <v>43752.40625</v>
      </c>
      <c r="D1310">
        <v>150.75</v>
      </c>
      <c r="E1310" s="1">
        <v>43752.635416666664</v>
      </c>
      <c r="F1310">
        <v>154.65</v>
      </c>
      <c r="G1310" s="2">
        <v>2.5899999999999999E-2</v>
      </c>
      <c r="H1310">
        <v>12822.1</v>
      </c>
      <c r="I1310" s="2">
        <v>2.5499999999999998E-2</v>
      </c>
      <c r="J1310">
        <v>3339</v>
      </c>
      <c r="K1310">
        <v>503354.25</v>
      </c>
      <c r="L1310">
        <v>1331599</v>
      </c>
      <c r="M1310">
        <v>23</v>
      </c>
      <c r="N1310">
        <v>557.48</v>
      </c>
      <c r="O1310" s="2">
        <v>-8.9999999999999993E-3</v>
      </c>
      <c r="P1310" s="2">
        <v>4.9799999999999997E-2</v>
      </c>
      <c r="Q1310" t="s">
        <v>18</v>
      </c>
      <c r="S1310" t="str">
        <f t="shared" si="109"/>
        <v>Profit</v>
      </c>
      <c r="T1310">
        <f t="shared" si="110"/>
        <v>2019</v>
      </c>
      <c r="U1310" t="str">
        <f t="shared" si="111"/>
        <v>Oct</v>
      </c>
      <c r="V1310" t="str">
        <f t="shared" si="112"/>
        <v>QTR4</v>
      </c>
      <c r="W1310" t="str">
        <f t="shared" si="113"/>
        <v>2019-QTR4</v>
      </c>
    </row>
    <row r="1311" spans="1:23" x14ac:dyDescent="0.35">
      <c r="A1311" t="s">
        <v>65</v>
      </c>
      <c r="B1311" t="s">
        <v>17</v>
      </c>
      <c r="C1311" s="5">
        <v>43752.40625</v>
      </c>
      <c r="D1311">
        <v>395.15</v>
      </c>
      <c r="E1311" s="1">
        <v>43752.635416666664</v>
      </c>
      <c r="F1311">
        <v>395.25</v>
      </c>
      <c r="G1311" s="2">
        <v>2.9999999999999997E-4</v>
      </c>
      <c r="H1311">
        <v>-73</v>
      </c>
      <c r="I1311" s="2">
        <v>-1E-4</v>
      </c>
      <c r="J1311">
        <v>1270</v>
      </c>
      <c r="K1311">
        <v>501840.5</v>
      </c>
      <c r="L1311">
        <v>1331526</v>
      </c>
      <c r="M1311">
        <v>23</v>
      </c>
      <c r="N1311">
        <v>-3.17</v>
      </c>
      <c r="O1311" s="2">
        <v>-7.3000000000000001E-3</v>
      </c>
      <c r="P1311" s="2">
        <v>1.35E-2</v>
      </c>
      <c r="Q1311" t="s">
        <v>18</v>
      </c>
      <c r="S1311" t="str">
        <f t="shared" si="109"/>
        <v>Loss</v>
      </c>
      <c r="T1311">
        <f t="shared" si="110"/>
        <v>2019</v>
      </c>
      <c r="U1311" t="str">
        <f t="shared" si="111"/>
        <v>Oct</v>
      </c>
      <c r="V1311" t="str">
        <f t="shared" si="112"/>
        <v>QTR4</v>
      </c>
      <c r="W1311" t="str">
        <f t="shared" si="113"/>
        <v>2019-QTR4</v>
      </c>
    </row>
    <row r="1312" spans="1:23" x14ac:dyDescent="0.35">
      <c r="A1312" t="s">
        <v>80</v>
      </c>
      <c r="B1312" t="s">
        <v>17</v>
      </c>
      <c r="C1312" s="5">
        <v>43752.416666666664</v>
      </c>
      <c r="D1312">
        <v>152.25</v>
      </c>
      <c r="E1312" s="1">
        <v>43752.635416666664</v>
      </c>
      <c r="F1312">
        <v>153.19999999999999</v>
      </c>
      <c r="G1312" s="2">
        <v>6.1999999999999998E-3</v>
      </c>
      <c r="H1312">
        <v>2923.6</v>
      </c>
      <c r="I1312" s="2">
        <v>5.7999999999999996E-3</v>
      </c>
      <c r="J1312">
        <v>3288</v>
      </c>
      <c r="K1312">
        <v>500598</v>
      </c>
      <c r="L1312">
        <v>1334449.6000000001</v>
      </c>
      <c r="M1312">
        <v>22</v>
      </c>
      <c r="N1312">
        <v>132.88999999999999</v>
      </c>
      <c r="O1312" s="2">
        <v>-2.5999999999999999E-3</v>
      </c>
      <c r="P1312" s="2">
        <v>1.5800000000000002E-2</v>
      </c>
      <c r="Q1312" t="s">
        <v>18</v>
      </c>
      <c r="S1312" t="str">
        <f t="shared" si="109"/>
        <v>Profit</v>
      </c>
      <c r="T1312">
        <f t="shared" si="110"/>
        <v>2019</v>
      </c>
      <c r="U1312" t="str">
        <f t="shared" si="111"/>
        <v>Oct</v>
      </c>
      <c r="V1312" t="str">
        <f t="shared" si="112"/>
        <v>QTR4</v>
      </c>
      <c r="W1312" t="str">
        <f t="shared" si="113"/>
        <v>2019-QTR4</v>
      </c>
    </row>
    <row r="1313" spans="1:23" x14ac:dyDescent="0.35">
      <c r="A1313" t="s">
        <v>125</v>
      </c>
      <c r="B1313" t="s">
        <v>17</v>
      </c>
      <c r="C1313" s="5">
        <v>43753.416666666664</v>
      </c>
      <c r="D1313">
        <v>119.6</v>
      </c>
      <c r="E1313" s="1">
        <v>43753.4375</v>
      </c>
      <c r="F1313">
        <v>118.95</v>
      </c>
      <c r="G1313" s="2">
        <v>-5.4000000000000003E-3</v>
      </c>
      <c r="H1313">
        <v>-2915.05</v>
      </c>
      <c r="I1313" s="2">
        <v>-5.7999999999999996E-3</v>
      </c>
      <c r="J1313">
        <v>4177</v>
      </c>
      <c r="K1313">
        <v>499569.19</v>
      </c>
      <c r="L1313">
        <v>1331534.55</v>
      </c>
      <c r="M1313">
        <v>3</v>
      </c>
      <c r="N1313">
        <v>-971.68</v>
      </c>
      <c r="O1313" s="2">
        <v>-5.4000000000000003E-3</v>
      </c>
      <c r="P1313" s="2">
        <v>1.2999999999999999E-3</v>
      </c>
      <c r="Q1313" t="s">
        <v>18</v>
      </c>
      <c r="S1313" t="str">
        <f t="shared" si="109"/>
        <v>Loss</v>
      </c>
      <c r="T1313">
        <f t="shared" si="110"/>
        <v>2019</v>
      </c>
      <c r="U1313" t="str">
        <f t="shared" si="111"/>
        <v>Oct</v>
      </c>
      <c r="V1313" t="str">
        <f t="shared" si="112"/>
        <v>QTR4</v>
      </c>
      <c r="W1313" t="str">
        <f t="shared" si="113"/>
        <v>2019-QTR4</v>
      </c>
    </row>
    <row r="1314" spans="1:23" x14ac:dyDescent="0.35">
      <c r="A1314" t="s">
        <v>162</v>
      </c>
      <c r="B1314" t="s">
        <v>17</v>
      </c>
      <c r="C1314" s="5">
        <v>43753.40625</v>
      </c>
      <c r="D1314">
        <v>487.65</v>
      </c>
      <c r="E1314" s="1">
        <v>43753.520833333336</v>
      </c>
      <c r="F1314">
        <v>484.5</v>
      </c>
      <c r="G1314" s="2">
        <v>-6.4999999999999997E-3</v>
      </c>
      <c r="H1314">
        <v>-3447.65</v>
      </c>
      <c r="I1314" s="2">
        <v>-6.8999999999999999E-3</v>
      </c>
      <c r="J1314">
        <v>1031</v>
      </c>
      <c r="K1314">
        <v>502767.16</v>
      </c>
      <c r="L1314">
        <v>1328086.8999999999</v>
      </c>
      <c r="M1314">
        <v>12</v>
      </c>
      <c r="N1314">
        <v>-287.3</v>
      </c>
      <c r="O1314" s="2">
        <v>-6.4999999999999997E-3</v>
      </c>
      <c r="P1314" s="2">
        <v>6.1999999999999998E-3</v>
      </c>
      <c r="Q1314" t="s">
        <v>18</v>
      </c>
      <c r="S1314" t="str">
        <f t="shared" si="109"/>
        <v>Loss</v>
      </c>
      <c r="T1314">
        <f t="shared" si="110"/>
        <v>2019</v>
      </c>
      <c r="U1314" t="str">
        <f t="shared" si="111"/>
        <v>Oct</v>
      </c>
      <c r="V1314" t="str">
        <f t="shared" si="112"/>
        <v>QTR4</v>
      </c>
      <c r="W1314" t="str">
        <f t="shared" si="113"/>
        <v>2019-QTR4</v>
      </c>
    </row>
    <row r="1315" spans="1:23" x14ac:dyDescent="0.35">
      <c r="A1315" t="s">
        <v>85</v>
      </c>
      <c r="B1315" t="s">
        <v>67</v>
      </c>
      <c r="C1315" s="5">
        <v>43753.4375</v>
      </c>
      <c r="D1315">
        <v>579.20000000000005</v>
      </c>
      <c r="E1315" s="1">
        <v>43753.5625</v>
      </c>
      <c r="F1315">
        <v>578.1</v>
      </c>
      <c r="G1315" s="2">
        <v>-1.9E-3</v>
      </c>
      <c r="H1315">
        <v>746</v>
      </c>
      <c r="I1315" s="2">
        <v>1.5E-3</v>
      </c>
      <c r="J1315">
        <v>860</v>
      </c>
      <c r="K1315">
        <v>498112</v>
      </c>
      <c r="L1315">
        <v>1328832.8999999999</v>
      </c>
      <c r="M1315">
        <v>13</v>
      </c>
      <c r="N1315">
        <v>57.38</v>
      </c>
      <c r="O1315" s="2">
        <v>-7.7999999999999996E-3</v>
      </c>
      <c r="P1315" s="2">
        <v>1.21E-2</v>
      </c>
      <c r="Q1315" t="s">
        <v>18</v>
      </c>
      <c r="S1315" t="str">
        <f t="shared" si="109"/>
        <v>Profit</v>
      </c>
      <c r="T1315">
        <f t="shared" si="110"/>
        <v>2019</v>
      </c>
      <c r="U1315" t="str">
        <f t="shared" si="111"/>
        <v>Oct</v>
      </c>
      <c r="V1315" t="str">
        <f t="shared" si="112"/>
        <v>QTR4</v>
      </c>
      <c r="W1315" t="str">
        <f t="shared" si="113"/>
        <v>2019-QTR4</v>
      </c>
    </row>
    <row r="1316" spans="1:23" x14ac:dyDescent="0.35">
      <c r="A1316" t="s">
        <v>91</v>
      </c>
      <c r="B1316" t="s">
        <v>67</v>
      </c>
      <c r="C1316" s="5">
        <v>43753.520833333336</v>
      </c>
      <c r="D1316">
        <v>61.3</v>
      </c>
      <c r="E1316" s="1">
        <v>43753.5625</v>
      </c>
      <c r="F1316">
        <v>61.15</v>
      </c>
      <c r="G1316" s="2">
        <v>-2.3999999999999998E-3</v>
      </c>
      <c r="H1316">
        <v>1023.55</v>
      </c>
      <c r="I1316" s="2">
        <v>2E-3</v>
      </c>
      <c r="J1316">
        <v>8157</v>
      </c>
      <c r="K1316">
        <v>500024.09</v>
      </c>
      <c r="L1316">
        <v>1329856.45</v>
      </c>
      <c r="M1316">
        <v>5</v>
      </c>
      <c r="N1316">
        <v>204.71</v>
      </c>
      <c r="O1316" s="2">
        <v>0</v>
      </c>
      <c r="P1316" s="2">
        <v>8.9999999999999993E-3</v>
      </c>
      <c r="Q1316" t="s">
        <v>18</v>
      </c>
      <c r="S1316" t="str">
        <f t="shared" si="109"/>
        <v>Profit</v>
      </c>
      <c r="T1316">
        <f t="shared" si="110"/>
        <v>2019</v>
      </c>
      <c r="U1316" t="str">
        <f t="shared" si="111"/>
        <v>Oct</v>
      </c>
      <c r="V1316" t="str">
        <f t="shared" si="112"/>
        <v>QTR4</v>
      </c>
      <c r="W1316" t="str">
        <f t="shared" si="113"/>
        <v>2019-QTR4</v>
      </c>
    </row>
    <row r="1317" spans="1:23" x14ac:dyDescent="0.35">
      <c r="A1317" t="s">
        <v>194</v>
      </c>
      <c r="B1317" t="s">
        <v>17</v>
      </c>
      <c r="C1317" s="5">
        <v>43753.5625</v>
      </c>
      <c r="D1317">
        <v>278.45</v>
      </c>
      <c r="E1317" s="1">
        <v>43753.604166666664</v>
      </c>
      <c r="F1317">
        <v>277.3</v>
      </c>
      <c r="G1317" s="2">
        <v>-4.1000000000000003E-3</v>
      </c>
      <c r="H1317">
        <v>-2266.5500000000002</v>
      </c>
      <c r="I1317" s="2">
        <v>-4.4999999999999997E-3</v>
      </c>
      <c r="J1317">
        <v>1797</v>
      </c>
      <c r="K1317">
        <v>500374.69</v>
      </c>
      <c r="L1317">
        <v>1327589.8999999999</v>
      </c>
      <c r="M1317">
        <v>5</v>
      </c>
      <c r="N1317">
        <v>-453.31</v>
      </c>
      <c r="O1317" s="2">
        <v>-4.1000000000000003E-3</v>
      </c>
      <c r="P1317" s="2">
        <v>1.6000000000000001E-3</v>
      </c>
      <c r="Q1317" t="s">
        <v>18</v>
      </c>
      <c r="S1317" t="str">
        <f t="shared" si="109"/>
        <v>Loss</v>
      </c>
      <c r="T1317">
        <f t="shared" si="110"/>
        <v>2019</v>
      </c>
      <c r="U1317" t="str">
        <f t="shared" si="111"/>
        <v>Oct</v>
      </c>
      <c r="V1317" t="str">
        <f t="shared" si="112"/>
        <v>QTR4</v>
      </c>
      <c r="W1317" t="str">
        <f t="shared" si="113"/>
        <v>2019-QTR4</v>
      </c>
    </row>
    <row r="1318" spans="1:23" x14ac:dyDescent="0.35">
      <c r="A1318" t="s">
        <v>122</v>
      </c>
      <c r="B1318" t="s">
        <v>17</v>
      </c>
      <c r="C1318" s="5">
        <v>43753.604166666664</v>
      </c>
      <c r="D1318">
        <v>49.95</v>
      </c>
      <c r="E1318" s="1">
        <v>43753.614583333336</v>
      </c>
      <c r="F1318">
        <v>49.4</v>
      </c>
      <c r="G1318" s="2">
        <v>-1.0999999999999999E-2</v>
      </c>
      <c r="H1318">
        <v>-5733</v>
      </c>
      <c r="I1318" s="2">
        <v>-1.14E-2</v>
      </c>
      <c r="J1318">
        <v>10060</v>
      </c>
      <c r="K1318">
        <v>502497</v>
      </c>
      <c r="L1318">
        <v>1321856.8999999999</v>
      </c>
      <c r="M1318">
        <v>2</v>
      </c>
      <c r="N1318">
        <v>-2866.5</v>
      </c>
      <c r="O1318" s="2">
        <v>-1.0999999999999999E-2</v>
      </c>
      <c r="P1318" s="2">
        <v>3.0000000000000001E-3</v>
      </c>
      <c r="Q1318" t="s">
        <v>18</v>
      </c>
      <c r="S1318" t="str">
        <f t="shared" si="109"/>
        <v>Loss</v>
      </c>
      <c r="T1318">
        <f t="shared" si="110"/>
        <v>2019</v>
      </c>
      <c r="U1318" t="str">
        <f t="shared" si="111"/>
        <v>Oct</v>
      </c>
      <c r="V1318" t="str">
        <f t="shared" si="112"/>
        <v>QTR4</v>
      </c>
      <c r="W1318" t="str">
        <f t="shared" si="113"/>
        <v>2019-QTR4</v>
      </c>
    </row>
    <row r="1319" spans="1:23" x14ac:dyDescent="0.35">
      <c r="A1319" t="s">
        <v>66</v>
      </c>
      <c r="B1319" t="s">
        <v>17</v>
      </c>
      <c r="C1319" s="5">
        <v>43753.416666666664</v>
      </c>
      <c r="D1319">
        <v>664.5</v>
      </c>
      <c r="E1319" s="1">
        <v>43753.635416666664</v>
      </c>
      <c r="F1319">
        <v>670.85</v>
      </c>
      <c r="G1319" s="2">
        <v>9.5999999999999992E-3</v>
      </c>
      <c r="H1319">
        <v>4581.55</v>
      </c>
      <c r="I1319" s="2">
        <v>9.1999999999999998E-3</v>
      </c>
      <c r="J1319">
        <v>753</v>
      </c>
      <c r="K1319">
        <v>500368.5</v>
      </c>
      <c r="L1319">
        <v>1326438.45</v>
      </c>
      <c r="M1319">
        <v>22</v>
      </c>
      <c r="N1319">
        <v>208.25</v>
      </c>
      <c r="O1319" s="2">
        <v>-3.5000000000000001E-3</v>
      </c>
      <c r="P1319" s="2">
        <v>1.78E-2</v>
      </c>
      <c r="Q1319" t="s">
        <v>18</v>
      </c>
      <c r="S1319" t="str">
        <f t="shared" si="109"/>
        <v>Profit</v>
      </c>
      <c r="T1319">
        <f t="shared" si="110"/>
        <v>2019</v>
      </c>
      <c r="U1319" t="str">
        <f t="shared" si="111"/>
        <v>Oct</v>
      </c>
      <c r="V1319" t="str">
        <f t="shared" si="112"/>
        <v>QTR4</v>
      </c>
      <c r="W1319" t="str">
        <f t="shared" si="113"/>
        <v>2019-QTR4</v>
      </c>
    </row>
    <row r="1320" spans="1:23" x14ac:dyDescent="0.35">
      <c r="A1320" t="s">
        <v>181</v>
      </c>
      <c r="B1320" t="s">
        <v>17</v>
      </c>
      <c r="C1320" s="5">
        <v>43753.427083333336</v>
      </c>
      <c r="D1320">
        <v>393.95</v>
      </c>
      <c r="E1320" s="1">
        <v>43753.635416666664</v>
      </c>
      <c r="F1320">
        <v>403.65</v>
      </c>
      <c r="G1320" s="2">
        <v>2.46E-2</v>
      </c>
      <c r="H1320">
        <v>12138.4</v>
      </c>
      <c r="I1320" s="2">
        <v>2.4199999999999999E-2</v>
      </c>
      <c r="J1320">
        <v>1272</v>
      </c>
      <c r="K1320">
        <v>501104.41</v>
      </c>
      <c r="L1320">
        <v>1338576.8500000001</v>
      </c>
      <c r="M1320">
        <v>21</v>
      </c>
      <c r="N1320">
        <v>578.02</v>
      </c>
      <c r="O1320" s="2">
        <v>-4.7999999999999996E-3</v>
      </c>
      <c r="P1320" s="2">
        <v>3.4799999999999998E-2</v>
      </c>
      <c r="Q1320" t="s">
        <v>18</v>
      </c>
      <c r="S1320" t="str">
        <f t="shared" si="109"/>
        <v>Profit</v>
      </c>
      <c r="T1320">
        <f t="shared" si="110"/>
        <v>2019</v>
      </c>
      <c r="U1320" t="str">
        <f t="shared" si="111"/>
        <v>Oct</v>
      </c>
      <c r="V1320" t="str">
        <f t="shared" si="112"/>
        <v>QTR4</v>
      </c>
      <c r="W1320" t="str">
        <f t="shared" si="113"/>
        <v>2019-QTR4</v>
      </c>
    </row>
    <row r="1321" spans="1:23" x14ac:dyDescent="0.35">
      <c r="A1321" t="s">
        <v>126</v>
      </c>
      <c r="B1321" t="s">
        <v>17</v>
      </c>
      <c r="C1321" s="5">
        <v>43753.5625</v>
      </c>
      <c r="D1321">
        <v>68.95</v>
      </c>
      <c r="E1321" s="1">
        <v>43753.635416666664</v>
      </c>
      <c r="F1321">
        <v>69.5</v>
      </c>
      <c r="G1321" s="2">
        <v>8.0000000000000002E-3</v>
      </c>
      <c r="H1321">
        <v>3808.95</v>
      </c>
      <c r="I1321" s="2">
        <v>7.6E-3</v>
      </c>
      <c r="J1321">
        <v>7289</v>
      </c>
      <c r="K1321">
        <v>502576.53</v>
      </c>
      <c r="L1321">
        <v>1342385.8</v>
      </c>
      <c r="M1321">
        <v>8</v>
      </c>
      <c r="N1321">
        <v>476.12</v>
      </c>
      <c r="O1321" s="2">
        <v>-5.7999999999999996E-3</v>
      </c>
      <c r="P1321" s="2">
        <v>9.4000000000000004E-3</v>
      </c>
      <c r="Q1321" t="s">
        <v>18</v>
      </c>
      <c r="S1321" t="str">
        <f t="shared" si="109"/>
        <v>Profit</v>
      </c>
      <c r="T1321">
        <f t="shared" si="110"/>
        <v>2019</v>
      </c>
      <c r="U1321" t="str">
        <f t="shared" si="111"/>
        <v>Oct</v>
      </c>
      <c r="V1321" t="str">
        <f t="shared" si="112"/>
        <v>QTR4</v>
      </c>
      <c r="W1321" t="str">
        <f t="shared" si="113"/>
        <v>2019-QTR4</v>
      </c>
    </row>
    <row r="1322" spans="1:23" x14ac:dyDescent="0.35">
      <c r="A1322" t="s">
        <v>164</v>
      </c>
      <c r="B1322" t="s">
        <v>17</v>
      </c>
      <c r="C1322" s="5">
        <v>43753.614583333336</v>
      </c>
      <c r="D1322">
        <v>33.6</v>
      </c>
      <c r="E1322" s="1">
        <v>43753.635416666664</v>
      </c>
      <c r="F1322">
        <v>33.299999999999997</v>
      </c>
      <c r="G1322" s="2">
        <v>-8.8999999999999999E-3</v>
      </c>
      <c r="H1322">
        <v>-4670.8999999999996</v>
      </c>
      <c r="I1322" s="2">
        <v>-9.2999999999999992E-3</v>
      </c>
      <c r="J1322">
        <v>14903</v>
      </c>
      <c r="K1322">
        <v>500740.78</v>
      </c>
      <c r="L1322">
        <v>1337714.8999999999</v>
      </c>
      <c r="M1322">
        <v>3</v>
      </c>
      <c r="N1322">
        <v>-1556.97</v>
      </c>
      <c r="O1322" s="2">
        <v>-8.8999999999999999E-3</v>
      </c>
      <c r="P1322" s="2">
        <v>2.3800000000000002E-2</v>
      </c>
      <c r="Q1322" t="s">
        <v>18</v>
      </c>
      <c r="S1322" t="str">
        <f t="shared" si="109"/>
        <v>Loss</v>
      </c>
      <c r="T1322">
        <f t="shared" si="110"/>
        <v>2019</v>
      </c>
      <c r="U1322" t="str">
        <f t="shared" si="111"/>
        <v>Oct</v>
      </c>
      <c r="V1322" t="str">
        <f t="shared" si="112"/>
        <v>QTR4</v>
      </c>
      <c r="W1322" t="str">
        <f t="shared" si="113"/>
        <v>2019-QTR4</v>
      </c>
    </row>
    <row r="1323" spans="1:23" x14ac:dyDescent="0.35">
      <c r="A1323" t="s">
        <v>63</v>
      </c>
      <c r="B1323" t="s">
        <v>17</v>
      </c>
      <c r="C1323" s="5">
        <v>43754.427083333336</v>
      </c>
      <c r="D1323">
        <v>6.7</v>
      </c>
      <c r="E1323" s="1">
        <v>43754.447916666664</v>
      </c>
      <c r="F1323">
        <v>6.5</v>
      </c>
      <c r="G1323" s="2">
        <v>-2.9899999999999999E-2</v>
      </c>
      <c r="H1323">
        <v>-15237.6</v>
      </c>
      <c r="I1323" s="2">
        <v>-3.0200000000000001E-2</v>
      </c>
      <c r="J1323">
        <v>75188</v>
      </c>
      <c r="K1323">
        <v>503759.59</v>
      </c>
      <c r="L1323">
        <v>1322477.3</v>
      </c>
      <c r="M1323">
        <v>3</v>
      </c>
      <c r="N1323">
        <v>-5079.2</v>
      </c>
      <c r="O1323" s="2">
        <v>-2.9899999999999999E-2</v>
      </c>
      <c r="P1323" s="2">
        <v>1.49E-2</v>
      </c>
      <c r="Q1323" t="s">
        <v>18</v>
      </c>
      <c r="S1323" t="str">
        <f t="shared" si="109"/>
        <v>Loss</v>
      </c>
      <c r="T1323">
        <f t="shared" si="110"/>
        <v>2019</v>
      </c>
      <c r="U1323" t="str">
        <f t="shared" si="111"/>
        <v>Oct</v>
      </c>
      <c r="V1323" t="str">
        <f t="shared" si="112"/>
        <v>QTR4</v>
      </c>
      <c r="W1323" t="str">
        <f t="shared" si="113"/>
        <v>2019-QTR4</v>
      </c>
    </row>
    <row r="1324" spans="1:23" x14ac:dyDescent="0.35">
      <c r="A1324" t="s">
        <v>120</v>
      </c>
      <c r="B1324" t="s">
        <v>17</v>
      </c>
      <c r="C1324" s="5">
        <v>43754.4375</v>
      </c>
      <c r="D1324">
        <v>86.8</v>
      </c>
      <c r="E1324" s="1">
        <v>43754.458333333336</v>
      </c>
      <c r="F1324">
        <v>85.8</v>
      </c>
      <c r="G1324" s="2">
        <v>-1.15E-2</v>
      </c>
      <c r="H1324">
        <v>-6024</v>
      </c>
      <c r="I1324" s="2">
        <v>-1.1900000000000001E-2</v>
      </c>
      <c r="J1324">
        <v>5824</v>
      </c>
      <c r="K1324">
        <v>505523.22</v>
      </c>
      <c r="L1324">
        <v>1316453.3</v>
      </c>
      <c r="M1324">
        <v>3</v>
      </c>
      <c r="N1324">
        <v>-2008</v>
      </c>
      <c r="O1324" s="2">
        <v>-1.32E-2</v>
      </c>
      <c r="P1324" s="2">
        <v>1.6999999999999999E-3</v>
      </c>
      <c r="Q1324" t="s">
        <v>18</v>
      </c>
      <c r="S1324" t="str">
        <f t="shared" si="109"/>
        <v>Loss</v>
      </c>
      <c r="T1324">
        <f t="shared" si="110"/>
        <v>2019</v>
      </c>
      <c r="U1324" t="str">
        <f t="shared" si="111"/>
        <v>Oct</v>
      </c>
      <c r="V1324" t="str">
        <f t="shared" si="112"/>
        <v>QTR4</v>
      </c>
      <c r="W1324" t="str">
        <f t="shared" si="113"/>
        <v>2019-QTR4</v>
      </c>
    </row>
    <row r="1325" spans="1:23" x14ac:dyDescent="0.35">
      <c r="A1325" t="s">
        <v>88</v>
      </c>
      <c r="B1325" t="s">
        <v>67</v>
      </c>
      <c r="C1325" s="5">
        <v>43754.447916666664</v>
      </c>
      <c r="D1325">
        <v>581.15</v>
      </c>
      <c r="E1325" s="1">
        <v>43754.46875</v>
      </c>
      <c r="F1325">
        <v>583</v>
      </c>
      <c r="G1325" s="2">
        <v>3.2000000000000002E-3</v>
      </c>
      <c r="H1325">
        <v>-1791</v>
      </c>
      <c r="I1325" s="2">
        <v>-3.5999999999999999E-3</v>
      </c>
      <c r="J1325">
        <v>860</v>
      </c>
      <c r="K1325">
        <v>499789.03</v>
      </c>
      <c r="L1325">
        <v>1314662.3</v>
      </c>
      <c r="M1325">
        <v>3</v>
      </c>
      <c r="N1325">
        <v>-597</v>
      </c>
      <c r="O1325" s="2">
        <v>-3.2000000000000002E-3</v>
      </c>
      <c r="P1325" s="2">
        <v>1.6999999999999999E-3</v>
      </c>
      <c r="Q1325" t="s">
        <v>18</v>
      </c>
      <c r="S1325" t="str">
        <f t="shared" si="109"/>
        <v>Loss</v>
      </c>
      <c r="T1325">
        <f t="shared" si="110"/>
        <v>2019</v>
      </c>
      <c r="U1325" t="str">
        <f t="shared" si="111"/>
        <v>Oct</v>
      </c>
      <c r="V1325" t="str">
        <f t="shared" si="112"/>
        <v>QTR4</v>
      </c>
      <c r="W1325" t="str">
        <f t="shared" si="113"/>
        <v>2019-QTR4</v>
      </c>
    </row>
    <row r="1326" spans="1:23" x14ac:dyDescent="0.35">
      <c r="A1326" t="s">
        <v>191</v>
      </c>
      <c r="B1326" t="s">
        <v>67</v>
      </c>
      <c r="C1326" s="5">
        <v>43754.416666666664</v>
      </c>
      <c r="D1326">
        <v>367.25</v>
      </c>
      <c r="E1326" s="1">
        <v>43754.5</v>
      </c>
      <c r="F1326">
        <v>368.8</v>
      </c>
      <c r="G1326" s="2">
        <v>4.1999999999999997E-3</v>
      </c>
      <c r="H1326">
        <v>-2306.4499999999998</v>
      </c>
      <c r="I1326" s="2">
        <v>-4.5999999999999999E-3</v>
      </c>
      <c r="J1326">
        <v>1359</v>
      </c>
      <c r="K1326">
        <v>499092.75</v>
      </c>
      <c r="L1326">
        <v>1312355.8500000001</v>
      </c>
      <c r="M1326">
        <v>9</v>
      </c>
      <c r="N1326">
        <v>-256.27</v>
      </c>
      <c r="O1326" s="2">
        <v>-4.1999999999999997E-3</v>
      </c>
      <c r="P1326" s="2">
        <v>3.3E-3</v>
      </c>
      <c r="Q1326" t="s">
        <v>18</v>
      </c>
      <c r="S1326" t="str">
        <f t="shared" si="109"/>
        <v>Loss</v>
      </c>
      <c r="T1326">
        <f t="shared" si="110"/>
        <v>2019</v>
      </c>
      <c r="U1326" t="str">
        <f t="shared" si="111"/>
        <v>Oct</v>
      </c>
      <c r="V1326" t="str">
        <f t="shared" si="112"/>
        <v>QTR4</v>
      </c>
      <c r="W1326" t="str">
        <f t="shared" si="113"/>
        <v>2019-QTR4</v>
      </c>
    </row>
    <row r="1327" spans="1:23" x14ac:dyDescent="0.35">
      <c r="A1327" t="s">
        <v>82</v>
      </c>
      <c r="B1327" t="s">
        <v>17</v>
      </c>
      <c r="C1327" s="5">
        <v>43754.5</v>
      </c>
      <c r="D1327">
        <v>196.1</v>
      </c>
      <c r="E1327" s="1">
        <v>43754.510416666664</v>
      </c>
      <c r="F1327">
        <v>195.6</v>
      </c>
      <c r="G1327" s="2">
        <v>-2.5000000000000001E-3</v>
      </c>
      <c r="H1327">
        <v>-1478</v>
      </c>
      <c r="I1327" s="2">
        <v>-2.8999999999999998E-3</v>
      </c>
      <c r="J1327">
        <v>2556</v>
      </c>
      <c r="K1327">
        <v>501231.63</v>
      </c>
      <c r="L1327">
        <v>1310877.8500000001</v>
      </c>
      <c r="M1327">
        <v>2</v>
      </c>
      <c r="N1327">
        <v>-739</v>
      </c>
      <c r="O1327" s="2">
        <v>-3.5999999999999999E-3</v>
      </c>
      <c r="P1327" s="2">
        <v>8.0000000000000004E-4</v>
      </c>
      <c r="Q1327" t="s">
        <v>18</v>
      </c>
      <c r="S1327" t="str">
        <f t="shared" si="109"/>
        <v>Loss</v>
      </c>
      <c r="T1327">
        <f t="shared" si="110"/>
        <v>2019</v>
      </c>
      <c r="U1327" t="str">
        <f t="shared" si="111"/>
        <v>Oct</v>
      </c>
      <c r="V1327" t="str">
        <f t="shared" si="112"/>
        <v>QTR4</v>
      </c>
      <c r="W1327" t="str">
        <f t="shared" si="113"/>
        <v>2019-QTR4</v>
      </c>
    </row>
    <row r="1328" spans="1:23" x14ac:dyDescent="0.35">
      <c r="A1328" t="s">
        <v>73</v>
      </c>
      <c r="B1328" t="s">
        <v>17</v>
      </c>
      <c r="C1328" s="5">
        <v>43754.458333333336</v>
      </c>
      <c r="D1328">
        <v>592</v>
      </c>
      <c r="E1328" s="1">
        <v>43754.541666666664</v>
      </c>
      <c r="F1328">
        <v>589.95000000000005</v>
      </c>
      <c r="G1328" s="2">
        <v>-3.5000000000000001E-3</v>
      </c>
      <c r="H1328">
        <v>-1930.2</v>
      </c>
      <c r="I1328" s="2">
        <v>-3.8999999999999998E-3</v>
      </c>
      <c r="J1328">
        <v>844</v>
      </c>
      <c r="K1328">
        <v>499648</v>
      </c>
      <c r="L1328">
        <v>1308947.6499999999</v>
      </c>
      <c r="M1328">
        <v>9</v>
      </c>
      <c r="N1328">
        <v>-214.47</v>
      </c>
      <c r="O1328" s="2">
        <v>-3.5000000000000001E-3</v>
      </c>
      <c r="P1328" s="2">
        <v>3.3999999999999998E-3</v>
      </c>
      <c r="Q1328" t="s">
        <v>18</v>
      </c>
      <c r="S1328" t="str">
        <f t="shared" si="109"/>
        <v>Loss</v>
      </c>
      <c r="T1328">
        <f t="shared" si="110"/>
        <v>2019</v>
      </c>
      <c r="U1328" t="str">
        <f t="shared" si="111"/>
        <v>Oct</v>
      </c>
      <c r="V1328" t="str">
        <f t="shared" si="112"/>
        <v>QTR4</v>
      </c>
      <c r="W1328" t="str">
        <f t="shared" si="113"/>
        <v>2019-QTR4</v>
      </c>
    </row>
    <row r="1329" spans="1:23" x14ac:dyDescent="0.35">
      <c r="A1329" t="s">
        <v>100</v>
      </c>
      <c r="B1329" t="s">
        <v>17</v>
      </c>
      <c r="C1329" s="5">
        <v>43754.5625</v>
      </c>
      <c r="D1329">
        <v>41.45</v>
      </c>
      <c r="E1329" s="1">
        <v>43754.572916666664</v>
      </c>
      <c r="F1329">
        <v>41.2</v>
      </c>
      <c r="G1329" s="2">
        <v>-6.0000000000000001E-3</v>
      </c>
      <c r="H1329">
        <v>-3223</v>
      </c>
      <c r="I1329" s="2">
        <v>-6.4000000000000003E-3</v>
      </c>
      <c r="J1329">
        <v>12092</v>
      </c>
      <c r="K1329">
        <v>501213.41</v>
      </c>
      <c r="L1329">
        <v>1305724.6499999999</v>
      </c>
      <c r="M1329">
        <v>2</v>
      </c>
      <c r="N1329">
        <v>-1611.5</v>
      </c>
      <c r="O1329" s="2">
        <v>-6.0000000000000001E-3</v>
      </c>
      <c r="P1329" s="2">
        <v>1.1999999999999999E-3</v>
      </c>
      <c r="Q1329" t="s">
        <v>18</v>
      </c>
      <c r="S1329" t="str">
        <f t="shared" si="109"/>
        <v>Loss</v>
      </c>
      <c r="T1329">
        <f t="shared" si="110"/>
        <v>2019</v>
      </c>
      <c r="U1329" t="str">
        <f t="shared" si="111"/>
        <v>Oct</v>
      </c>
      <c r="V1329" t="str">
        <f t="shared" si="112"/>
        <v>QTR4</v>
      </c>
      <c r="W1329" t="str">
        <f t="shared" si="113"/>
        <v>2019-QTR4</v>
      </c>
    </row>
    <row r="1330" spans="1:23" x14ac:dyDescent="0.35">
      <c r="A1330" t="s">
        <v>128</v>
      </c>
      <c r="B1330" t="s">
        <v>67</v>
      </c>
      <c r="C1330" s="5">
        <v>43754.4375</v>
      </c>
      <c r="D1330">
        <v>253.7</v>
      </c>
      <c r="E1330" s="1">
        <v>43754.614583333336</v>
      </c>
      <c r="F1330">
        <v>255.95</v>
      </c>
      <c r="G1330" s="2">
        <v>8.8999999999999999E-3</v>
      </c>
      <c r="H1330">
        <v>-4614.5</v>
      </c>
      <c r="I1330" s="2">
        <v>-9.2999999999999992E-3</v>
      </c>
      <c r="J1330">
        <v>1962</v>
      </c>
      <c r="K1330">
        <v>497759.41</v>
      </c>
      <c r="L1330">
        <v>1301110.1499999999</v>
      </c>
      <c r="M1330">
        <v>18</v>
      </c>
      <c r="N1330">
        <v>-256.36</v>
      </c>
      <c r="O1330" s="2">
        <v>-8.8999999999999999E-3</v>
      </c>
      <c r="P1330" s="2">
        <v>6.1000000000000004E-3</v>
      </c>
      <c r="Q1330" t="s">
        <v>18</v>
      </c>
      <c r="S1330" t="str">
        <f t="shared" si="109"/>
        <v>Loss</v>
      </c>
      <c r="T1330">
        <f t="shared" si="110"/>
        <v>2019</v>
      </c>
      <c r="U1330" t="str">
        <f t="shared" si="111"/>
        <v>Oct</v>
      </c>
      <c r="V1330" t="str">
        <f t="shared" si="112"/>
        <v>QTR4</v>
      </c>
      <c r="W1330" t="str">
        <f t="shared" si="113"/>
        <v>2019-QTR4</v>
      </c>
    </row>
    <row r="1331" spans="1:23" x14ac:dyDescent="0.35">
      <c r="A1331" t="s">
        <v>213</v>
      </c>
      <c r="B1331" t="s">
        <v>67</v>
      </c>
      <c r="C1331" s="5">
        <v>43754.479166666664</v>
      </c>
      <c r="D1331">
        <v>276.10000000000002</v>
      </c>
      <c r="E1331" s="1">
        <v>43754.635416666664</v>
      </c>
      <c r="F1331">
        <v>272</v>
      </c>
      <c r="G1331" s="2">
        <v>-1.4800000000000001E-2</v>
      </c>
      <c r="H1331">
        <v>7212.8</v>
      </c>
      <c r="I1331" s="2">
        <v>1.44E-2</v>
      </c>
      <c r="J1331">
        <v>1808</v>
      </c>
      <c r="K1331">
        <v>499188.81</v>
      </c>
      <c r="L1331">
        <v>1308322.95</v>
      </c>
      <c r="M1331">
        <v>16</v>
      </c>
      <c r="N1331">
        <v>450.8</v>
      </c>
      <c r="O1331" s="2">
        <v>-7.1999999999999998E-3</v>
      </c>
      <c r="P1331" s="2">
        <v>2.1700000000000001E-2</v>
      </c>
      <c r="Q1331" t="s">
        <v>18</v>
      </c>
      <c r="S1331" t="str">
        <f t="shared" si="109"/>
        <v>Profit</v>
      </c>
      <c r="T1331">
        <f t="shared" si="110"/>
        <v>2019</v>
      </c>
      <c r="U1331" t="str">
        <f t="shared" si="111"/>
        <v>Oct</v>
      </c>
      <c r="V1331" t="str">
        <f t="shared" si="112"/>
        <v>QTR4</v>
      </c>
      <c r="W1331" t="str">
        <f t="shared" si="113"/>
        <v>2019-QTR4</v>
      </c>
    </row>
    <row r="1332" spans="1:23" x14ac:dyDescent="0.35">
      <c r="A1332" t="s">
        <v>176</v>
      </c>
      <c r="B1332" t="s">
        <v>67</v>
      </c>
      <c r="C1332" s="5">
        <v>43754.510416666664</v>
      </c>
      <c r="D1332">
        <v>245.3</v>
      </c>
      <c r="E1332" s="1">
        <v>43754.635416666664</v>
      </c>
      <c r="F1332">
        <v>244.95</v>
      </c>
      <c r="G1332" s="2">
        <v>-1.4E-3</v>
      </c>
      <c r="H1332">
        <v>512.6</v>
      </c>
      <c r="I1332" s="2">
        <v>1E-3</v>
      </c>
      <c r="J1332">
        <v>2036</v>
      </c>
      <c r="K1332">
        <v>499430.81</v>
      </c>
      <c r="L1332">
        <v>1308835.55</v>
      </c>
      <c r="M1332">
        <v>13</v>
      </c>
      <c r="N1332">
        <v>39.43</v>
      </c>
      <c r="O1332" s="2">
        <v>-1E-3</v>
      </c>
      <c r="P1332" s="2">
        <v>8.9999999999999993E-3</v>
      </c>
      <c r="Q1332" t="s">
        <v>18</v>
      </c>
      <c r="S1332" t="str">
        <f t="shared" si="109"/>
        <v>Profit</v>
      </c>
      <c r="T1332">
        <f t="shared" si="110"/>
        <v>2019</v>
      </c>
      <c r="U1332" t="str">
        <f t="shared" si="111"/>
        <v>Oct</v>
      </c>
      <c r="V1332" t="str">
        <f t="shared" si="112"/>
        <v>QTR4</v>
      </c>
      <c r="W1332" t="str">
        <f t="shared" si="113"/>
        <v>2019-QTR4</v>
      </c>
    </row>
    <row r="1333" spans="1:23" x14ac:dyDescent="0.35">
      <c r="A1333" t="s">
        <v>126</v>
      </c>
      <c r="B1333" t="s">
        <v>17</v>
      </c>
      <c r="C1333" s="5">
        <v>43754.572916666664</v>
      </c>
      <c r="D1333">
        <v>71.3</v>
      </c>
      <c r="E1333" s="1">
        <v>43754.635416666664</v>
      </c>
      <c r="F1333">
        <v>71.849999999999994</v>
      </c>
      <c r="G1333" s="2">
        <v>7.7000000000000002E-3</v>
      </c>
      <c r="H1333">
        <v>3667.6</v>
      </c>
      <c r="I1333" s="2">
        <v>7.3000000000000001E-3</v>
      </c>
      <c r="J1333">
        <v>7032</v>
      </c>
      <c r="K1333">
        <v>501381.63</v>
      </c>
      <c r="L1333">
        <v>1312503.1499999999</v>
      </c>
      <c r="M1333">
        <v>7</v>
      </c>
      <c r="N1333">
        <v>523.94000000000005</v>
      </c>
      <c r="O1333" s="2">
        <v>-6.3E-3</v>
      </c>
      <c r="P1333" s="2">
        <v>1.26E-2</v>
      </c>
      <c r="Q1333" t="s">
        <v>18</v>
      </c>
      <c r="S1333" t="str">
        <f t="shared" si="109"/>
        <v>Profit</v>
      </c>
      <c r="T1333">
        <f t="shared" si="110"/>
        <v>2019</v>
      </c>
      <c r="U1333" t="str">
        <f t="shared" si="111"/>
        <v>Oct</v>
      </c>
      <c r="V1333" t="str">
        <f t="shared" si="112"/>
        <v>QTR4</v>
      </c>
      <c r="W1333" t="str">
        <f t="shared" si="113"/>
        <v>2019-QTR4</v>
      </c>
    </row>
    <row r="1334" spans="1:23" x14ac:dyDescent="0.35">
      <c r="A1334" t="s">
        <v>100</v>
      </c>
      <c r="B1334" t="s">
        <v>17</v>
      </c>
      <c r="C1334" s="5">
        <v>43754.614583333336</v>
      </c>
      <c r="D1334">
        <v>41.45</v>
      </c>
      <c r="E1334" s="1">
        <v>43754.635416666664</v>
      </c>
      <c r="F1334">
        <v>41.35</v>
      </c>
      <c r="G1334" s="2">
        <v>-2.3999999999999998E-3</v>
      </c>
      <c r="H1334">
        <v>-1407.7</v>
      </c>
      <c r="I1334" s="2">
        <v>-2.8E-3</v>
      </c>
      <c r="J1334">
        <v>12077</v>
      </c>
      <c r="K1334">
        <v>500591.66</v>
      </c>
      <c r="L1334">
        <v>1311095.45</v>
      </c>
      <c r="M1334">
        <v>3</v>
      </c>
      <c r="N1334">
        <v>-469.23</v>
      </c>
      <c r="O1334" s="2">
        <v>-4.7999999999999996E-3</v>
      </c>
      <c r="P1334" s="2">
        <v>8.3999999999999995E-3</v>
      </c>
      <c r="Q1334" t="s">
        <v>18</v>
      </c>
      <c r="S1334" t="str">
        <f t="shared" si="109"/>
        <v>Loss</v>
      </c>
      <c r="T1334">
        <f t="shared" si="110"/>
        <v>2019</v>
      </c>
      <c r="U1334" t="str">
        <f t="shared" si="111"/>
        <v>Oct</v>
      </c>
      <c r="V1334" t="str">
        <f t="shared" si="112"/>
        <v>QTR4</v>
      </c>
      <c r="W1334" t="str">
        <f t="shared" si="113"/>
        <v>2019-QTR4</v>
      </c>
    </row>
    <row r="1335" spans="1:23" x14ac:dyDescent="0.35">
      <c r="A1335" t="s">
        <v>93</v>
      </c>
      <c r="B1335" t="s">
        <v>67</v>
      </c>
      <c r="C1335" s="5">
        <v>43755.4375</v>
      </c>
      <c r="D1335">
        <v>279.64999999999998</v>
      </c>
      <c r="E1335" s="1">
        <v>43755.447916666664</v>
      </c>
      <c r="F1335">
        <v>280.35000000000002</v>
      </c>
      <c r="G1335" s="2">
        <v>2.5000000000000001E-3</v>
      </c>
      <c r="H1335">
        <v>-1452.3</v>
      </c>
      <c r="I1335" s="2">
        <v>-2.8999999999999998E-3</v>
      </c>
      <c r="J1335">
        <v>1789</v>
      </c>
      <c r="K1335">
        <v>500293.84</v>
      </c>
      <c r="L1335">
        <v>1309643.1499999999</v>
      </c>
      <c r="M1335">
        <v>2</v>
      </c>
      <c r="N1335">
        <v>-726.15</v>
      </c>
      <c r="O1335" s="2">
        <v>-3.2000000000000002E-3</v>
      </c>
      <c r="P1335" s="2">
        <v>1.1000000000000001E-3</v>
      </c>
      <c r="Q1335" t="s">
        <v>18</v>
      </c>
      <c r="S1335" t="str">
        <f t="shared" si="109"/>
        <v>Loss</v>
      </c>
      <c r="T1335">
        <f t="shared" si="110"/>
        <v>2019</v>
      </c>
      <c r="U1335" t="str">
        <f t="shared" si="111"/>
        <v>Oct</v>
      </c>
      <c r="V1335" t="str">
        <f t="shared" si="112"/>
        <v>QTR4</v>
      </c>
      <c r="W1335" t="str">
        <f t="shared" si="113"/>
        <v>2019-QTR4</v>
      </c>
    </row>
    <row r="1336" spans="1:23" x14ac:dyDescent="0.35">
      <c r="A1336" t="s">
        <v>150</v>
      </c>
      <c r="B1336" t="s">
        <v>17</v>
      </c>
      <c r="C1336" s="5">
        <v>43755.427083333336</v>
      </c>
      <c r="D1336">
        <v>459.15</v>
      </c>
      <c r="E1336" s="1">
        <v>43755.479166666664</v>
      </c>
      <c r="F1336">
        <v>458</v>
      </c>
      <c r="G1336" s="2">
        <v>-2.5000000000000001E-3</v>
      </c>
      <c r="H1336">
        <v>-1453.5</v>
      </c>
      <c r="I1336" s="2">
        <v>-2.8999999999999998E-3</v>
      </c>
      <c r="J1336">
        <v>1090</v>
      </c>
      <c r="K1336">
        <v>500473.5</v>
      </c>
      <c r="L1336">
        <v>1308189.6499999999</v>
      </c>
      <c r="M1336">
        <v>6</v>
      </c>
      <c r="N1336">
        <v>-242.25</v>
      </c>
      <c r="O1336" s="2">
        <v>-2.5000000000000001E-3</v>
      </c>
      <c r="P1336" s="2">
        <v>3.2000000000000002E-3</v>
      </c>
      <c r="Q1336" t="s">
        <v>18</v>
      </c>
      <c r="S1336" t="str">
        <f t="shared" si="109"/>
        <v>Loss</v>
      </c>
      <c r="T1336">
        <f t="shared" si="110"/>
        <v>2019</v>
      </c>
      <c r="U1336" t="str">
        <f t="shared" si="111"/>
        <v>Oct</v>
      </c>
      <c r="V1336" t="str">
        <f t="shared" si="112"/>
        <v>QTR4</v>
      </c>
      <c r="W1336" t="str">
        <f t="shared" si="113"/>
        <v>2019-QTR4</v>
      </c>
    </row>
    <row r="1337" spans="1:23" x14ac:dyDescent="0.35">
      <c r="A1337" t="s">
        <v>82</v>
      </c>
      <c r="B1337" t="s">
        <v>17</v>
      </c>
      <c r="C1337" s="5">
        <v>43755.447916666664</v>
      </c>
      <c r="D1337">
        <v>197.8</v>
      </c>
      <c r="E1337" s="1">
        <v>43755.5</v>
      </c>
      <c r="F1337">
        <v>196.85</v>
      </c>
      <c r="G1337" s="2">
        <v>-4.7999999999999996E-3</v>
      </c>
      <c r="H1337">
        <v>-2600.65</v>
      </c>
      <c r="I1337" s="2">
        <v>-5.1999999999999998E-3</v>
      </c>
      <c r="J1337">
        <v>2527</v>
      </c>
      <c r="K1337">
        <v>499840.59</v>
      </c>
      <c r="L1337">
        <v>1305589</v>
      </c>
      <c r="M1337">
        <v>6</v>
      </c>
      <c r="N1337">
        <v>-433.44</v>
      </c>
      <c r="O1337" s="2">
        <v>-4.7999999999999996E-3</v>
      </c>
      <c r="P1337" s="2">
        <v>2.8E-3</v>
      </c>
      <c r="Q1337" t="s">
        <v>18</v>
      </c>
      <c r="S1337" t="str">
        <f t="shared" si="109"/>
        <v>Loss</v>
      </c>
      <c r="T1337">
        <f t="shared" si="110"/>
        <v>2019</v>
      </c>
      <c r="U1337" t="str">
        <f t="shared" si="111"/>
        <v>Oct</v>
      </c>
      <c r="V1337" t="str">
        <f t="shared" si="112"/>
        <v>QTR4</v>
      </c>
      <c r="W1337" t="str">
        <f t="shared" si="113"/>
        <v>2019-QTR4</v>
      </c>
    </row>
    <row r="1338" spans="1:23" x14ac:dyDescent="0.35">
      <c r="A1338" t="s">
        <v>209</v>
      </c>
      <c r="B1338" t="s">
        <v>67</v>
      </c>
      <c r="C1338" s="5">
        <v>43755.40625</v>
      </c>
      <c r="D1338">
        <v>650.4</v>
      </c>
      <c r="E1338" s="1">
        <v>43755.510416666664</v>
      </c>
      <c r="F1338">
        <v>654.35</v>
      </c>
      <c r="G1338" s="2">
        <v>6.1000000000000004E-3</v>
      </c>
      <c r="H1338">
        <v>-3221.75</v>
      </c>
      <c r="I1338" s="2">
        <v>-6.4999999999999997E-3</v>
      </c>
      <c r="J1338">
        <v>765</v>
      </c>
      <c r="K1338">
        <v>497556.03</v>
      </c>
      <c r="L1338">
        <v>1302367.25</v>
      </c>
      <c r="M1338">
        <v>11</v>
      </c>
      <c r="N1338">
        <v>-292.89</v>
      </c>
      <c r="O1338" s="2">
        <v>-6.3E-3</v>
      </c>
      <c r="P1338" s="2">
        <v>1.44E-2</v>
      </c>
      <c r="Q1338" t="s">
        <v>18</v>
      </c>
      <c r="S1338" t="str">
        <f t="shared" si="109"/>
        <v>Loss</v>
      </c>
      <c r="T1338">
        <f t="shared" si="110"/>
        <v>2019</v>
      </c>
      <c r="U1338" t="str">
        <f t="shared" si="111"/>
        <v>Oct</v>
      </c>
      <c r="V1338" t="str">
        <f t="shared" si="112"/>
        <v>QTR4</v>
      </c>
      <c r="W1338" t="str">
        <f t="shared" si="113"/>
        <v>2019-QTR4</v>
      </c>
    </row>
    <row r="1339" spans="1:23" x14ac:dyDescent="0.35">
      <c r="A1339" t="s">
        <v>89</v>
      </c>
      <c r="B1339" t="s">
        <v>17</v>
      </c>
      <c r="C1339" s="5">
        <v>43755.5</v>
      </c>
      <c r="D1339">
        <v>103.55</v>
      </c>
      <c r="E1339" s="1">
        <v>43755.520833333336</v>
      </c>
      <c r="F1339">
        <v>102.7</v>
      </c>
      <c r="G1339" s="2">
        <v>-8.2000000000000007E-3</v>
      </c>
      <c r="H1339">
        <v>-4310.6000000000004</v>
      </c>
      <c r="I1339" s="2">
        <v>-8.6E-3</v>
      </c>
      <c r="J1339">
        <v>4836</v>
      </c>
      <c r="K1339">
        <v>500767.81</v>
      </c>
      <c r="L1339">
        <v>1298056.6499999999</v>
      </c>
      <c r="M1339">
        <v>3</v>
      </c>
      <c r="N1339">
        <v>-1436.87</v>
      </c>
      <c r="O1339" s="2">
        <v>-8.2000000000000007E-3</v>
      </c>
      <c r="P1339" s="2">
        <v>4.3E-3</v>
      </c>
      <c r="Q1339" t="s">
        <v>18</v>
      </c>
      <c r="S1339" t="str">
        <f t="shared" si="109"/>
        <v>Loss</v>
      </c>
      <c r="T1339">
        <f t="shared" si="110"/>
        <v>2019</v>
      </c>
      <c r="U1339" t="str">
        <f t="shared" si="111"/>
        <v>Oct</v>
      </c>
      <c r="V1339" t="str">
        <f t="shared" si="112"/>
        <v>QTR4</v>
      </c>
      <c r="W1339" t="str">
        <f t="shared" si="113"/>
        <v>2019-QTR4</v>
      </c>
    </row>
    <row r="1340" spans="1:23" x14ac:dyDescent="0.35">
      <c r="A1340" t="s">
        <v>182</v>
      </c>
      <c r="B1340" t="s">
        <v>67</v>
      </c>
      <c r="C1340" s="5">
        <v>43755.416666666664</v>
      </c>
      <c r="D1340">
        <v>760</v>
      </c>
      <c r="E1340" s="1">
        <v>43755.572916666664</v>
      </c>
      <c r="F1340">
        <v>761.95</v>
      </c>
      <c r="G1340" s="2">
        <v>2.5999999999999999E-3</v>
      </c>
      <c r="H1340">
        <v>-1481.15</v>
      </c>
      <c r="I1340" s="2">
        <v>-3.0000000000000001E-3</v>
      </c>
      <c r="J1340">
        <v>657</v>
      </c>
      <c r="K1340">
        <v>499320</v>
      </c>
      <c r="L1340">
        <v>1296575.5</v>
      </c>
      <c r="M1340">
        <v>16</v>
      </c>
      <c r="N1340">
        <v>-92.57</v>
      </c>
      <c r="O1340" s="2">
        <v>-2.5999999999999999E-3</v>
      </c>
      <c r="P1340" s="2">
        <v>2E-3</v>
      </c>
      <c r="Q1340" t="s">
        <v>18</v>
      </c>
      <c r="S1340" t="str">
        <f t="shared" si="109"/>
        <v>Loss</v>
      </c>
      <c r="T1340">
        <f t="shared" si="110"/>
        <v>2019</v>
      </c>
      <c r="U1340" t="str">
        <f t="shared" si="111"/>
        <v>Oct</v>
      </c>
      <c r="V1340" t="str">
        <f t="shared" si="112"/>
        <v>QTR4</v>
      </c>
      <c r="W1340" t="str">
        <f t="shared" si="113"/>
        <v>2019-QTR4</v>
      </c>
    </row>
    <row r="1341" spans="1:23" x14ac:dyDescent="0.35">
      <c r="A1341" t="s">
        <v>150</v>
      </c>
      <c r="B1341" t="s">
        <v>17</v>
      </c>
      <c r="C1341" s="5">
        <v>43755.489583333336</v>
      </c>
      <c r="D1341">
        <v>459.15</v>
      </c>
      <c r="E1341" s="1">
        <v>43755.635416666664</v>
      </c>
      <c r="F1341">
        <v>464.8</v>
      </c>
      <c r="G1341" s="2">
        <v>1.23E-2</v>
      </c>
      <c r="H1341">
        <v>5964.15</v>
      </c>
      <c r="I1341" s="2">
        <v>1.1900000000000001E-2</v>
      </c>
      <c r="J1341">
        <v>1091</v>
      </c>
      <c r="K1341">
        <v>500932.66</v>
      </c>
      <c r="L1341">
        <v>1302539.6499999999</v>
      </c>
      <c r="M1341">
        <v>15</v>
      </c>
      <c r="N1341">
        <v>397.61</v>
      </c>
      <c r="O1341" s="2">
        <v>-2.0999999999999999E-3</v>
      </c>
      <c r="P1341" s="2">
        <v>1.23E-2</v>
      </c>
      <c r="Q1341" t="s">
        <v>18</v>
      </c>
      <c r="S1341" t="str">
        <f t="shared" si="109"/>
        <v>Profit</v>
      </c>
      <c r="T1341">
        <f t="shared" si="110"/>
        <v>2019</v>
      </c>
      <c r="U1341" t="str">
        <f t="shared" si="111"/>
        <v>Oct</v>
      </c>
      <c r="V1341" t="str">
        <f t="shared" si="112"/>
        <v>QTR4</v>
      </c>
      <c r="W1341" t="str">
        <f t="shared" si="113"/>
        <v>2019-QTR4</v>
      </c>
    </row>
    <row r="1342" spans="1:23" x14ac:dyDescent="0.35">
      <c r="A1342" t="s">
        <v>154</v>
      </c>
      <c r="B1342" t="s">
        <v>17</v>
      </c>
      <c r="C1342" s="5">
        <v>43755.520833333336</v>
      </c>
      <c r="D1342">
        <v>17.5</v>
      </c>
      <c r="E1342" s="1">
        <v>43755.635416666664</v>
      </c>
      <c r="F1342">
        <v>17.75</v>
      </c>
      <c r="G1342" s="2">
        <v>1.43E-2</v>
      </c>
      <c r="H1342">
        <v>6942.75</v>
      </c>
      <c r="I1342" s="2">
        <v>1.3899999999999999E-2</v>
      </c>
      <c r="J1342">
        <v>28571</v>
      </c>
      <c r="K1342">
        <v>499992.5</v>
      </c>
      <c r="L1342">
        <v>1309482.3999999999</v>
      </c>
      <c r="M1342">
        <v>12</v>
      </c>
      <c r="N1342">
        <v>578.55999999999995</v>
      </c>
      <c r="O1342" s="2">
        <v>0</v>
      </c>
      <c r="P1342" s="2">
        <v>1.43E-2</v>
      </c>
      <c r="Q1342" t="s">
        <v>18</v>
      </c>
      <c r="S1342" t="str">
        <f t="shared" si="109"/>
        <v>Profit</v>
      </c>
      <c r="T1342">
        <f t="shared" si="110"/>
        <v>2019</v>
      </c>
      <c r="U1342" t="str">
        <f t="shared" si="111"/>
        <v>Oct</v>
      </c>
      <c r="V1342" t="str">
        <f t="shared" si="112"/>
        <v>QTR4</v>
      </c>
      <c r="W1342" t="str">
        <f t="shared" si="113"/>
        <v>2019-QTR4</v>
      </c>
    </row>
    <row r="1343" spans="1:23" x14ac:dyDescent="0.35">
      <c r="A1343" t="s">
        <v>96</v>
      </c>
      <c r="B1343" t="s">
        <v>17</v>
      </c>
      <c r="C1343" s="5">
        <v>43755.53125</v>
      </c>
      <c r="D1343">
        <v>439.7</v>
      </c>
      <c r="E1343" s="1">
        <v>43755.635416666664</v>
      </c>
      <c r="F1343">
        <v>442.25</v>
      </c>
      <c r="G1343" s="2">
        <v>5.7999999999999996E-3</v>
      </c>
      <c r="H1343">
        <v>2701.9</v>
      </c>
      <c r="I1343" s="2">
        <v>5.4000000000000003E-3</v>
      </c>
      <c r="J1343">
        <v>1138</v>
      </c>
      <c r="K1343">
        <v>500378.63</v>
      </c>
      <c r="L1343">
        <v>1312184.3</v>
      </c>
      <c r="M1343">
        <v>11</v>
      </c>
      <c r="N1343">
        <v>245.63</v>
      </c>
      <c r="O1343" s="2">
        <v>-1.2999999999999999E-3</v>
      </c>
      <c r="P1343" s="2">
        <v>1.01E-2</v>
      </c>
      <c r="Q1343" t="s">
        <v>18</v>
      </c>
      <c r="S1343" t="str">
        <f t="shared" si="109"/>
        <v>Profit</v>
      </c>
      <c r="T1343">
        <f t="shared" si="110"/>
        <v>2019</v>
      </c>
      <c r="U1343" t="str">
        <f t="shared" si="111"/>
        <v>Oct</v>
      </c>
      <c r="V1343" t="str">
        <f t="shared" si="112"/>
        <v>QTR4</v>
      </c>
      <c r="W1343" t="str">
        <f t="shared" si="113"/>
        <v>2019-QTR4</v>
      </c>
    </row>
    <row r="1344" spans="1:23" x14ac:dyDescent="0.35">
      <c r="A1344" t="s">
        <v>212</v>
      </c>
      <c r="B1344" t="s">
        <v>17</v>
      </c>
      <c r="C1344" s="5">
        <v>43755.572916666664</v>
      </c>
      <c r="D1344">
        <v>162.5</v>
      </c>
      <c r="E1344" s="1">
        <v>43755.635416666664</v>
      </c>
      <c r="F1344">
        <v>163.85</v>
      </c>
      <c r="G1344" s="2">
        <v>8.3000000000000001E-3</v>
      </c>
      <c r="H1344">
        <v>3952.6</v>
      </c>
      <c r="I1344" s="2">
        <v>7.9000000000000008E-3</v>
      </c>
      <c r="J1344">
        <v>3076</v>
      </c>
      <c r="K1344">
        <v>499850</v>
      </c>
      <c r="L1344">
        <v>1316136.8999999999</v>
      </c>
      <c r="M1344">
        <v>7</v>
      </c>
      <c r="N1344">
        <v>564.66</v>
      </c>
      <c r="O1344" s="2">
        <v>-3.0999999999999999E-3</v>
      </c>
      <c r="P1344" s="2">
        <v>2.1499999999999998E-2</v>
      </c>
      <c r="Q1344" t="s">
        <v>18</v>
      </c>
      <c r="S1344" t="str">
        <f t="shared" si="109"/>
        <v>Profit</v>
      </c>
      <c r="T1344">
        <f t="shared" si="110"/>
        <v>2019</v>
      </c>
      <c r="U1344" t="str">
        <f t="shared" si="111"/>
        <v>Oct</v>
      </c>
      <c r="V1344" t="str">
        <f t="shared" si="112"/>
        <v>QTR4</v>
      </c>
      <c r="W1344" t="str">
        <f t="shared" si="113"/>
        <v>2019-QTR4</v>
      </c>
    </row>
    <row r="1345" spans="1:23" x14ac:dyDescent="0.35">
      <c r="A1345" t="s">
        <v>181</v>
      </c>
      <c r="B1345" t="s">
        <v>17</v>
      </c>
      <c r="C1345" s="5">
        <v>43756.395833333336</v>
      </c>
      <c r="D1345">
        <v>441.3</v>
      </c>
      <c r="E1345" s="1">
        <v>43756.635416666664</v>
      </c>
      <c r="F1345">
        <v>442.95</v>
      </c>
      <c r="G1345" s="2">
        <v>3.7000000000000002E-3</v>
      </c>
      <c r="H1345">
        <v>1677.7</v>
      </c>
      <c r="I1345" s="2">
        <v>3.3E-3</v>
      </c>
      <c r="J1345">
        <v>1138</v>
      </c>
      <c r="K1345">
        <v>502199.38</v>
      </c>
      <c r="L1345">
        <v>1317814.6000000001</v>
      </c>
      <c r="M1345">
        <v>24</v>
      </c>
      <c r="N1345">
        <v>69.900000000000006</v>
      </c>
      <c r="O1345" s="2">
        <v>-9.9000000000000008E-3</v>
      </c>
      <c r="P1345" s="2">
        <v>2.41E-2</v>
      </c>
      <c r="Q1345" t="s">
        <v>18</v>
      </c>
      <c r="S1345" t="str">
        <f t="shared" si="109"/>
        <v>Profit</v>
      </c>
      <c r="T1345">
        <f t="shared" si="110"/>
        <v>2019</v>
      </c>
      <c r="U1345" t="str">
        <f t="shared" si="111"/>
        <v>Oct</v>
      </c>
      <c r="V1345" t="str">
        <f t="shared" si="112"/>
        <v>QTR4</v>
      </c>
      <c r="W1345" t="str">
        <f t="shared" si="113"/>
        <v>2019-QTR4</v>
      </c>
    </row>
    <row r="1346" spans="1:23" x14ac:dyDescent="0.35">
      <c r="A1346" t="s">
        <v>154</v>
      </c>
      <c r="B1346" t="s">
        <v>17</v>
      </c>
      <c r="C1346" s="5">
        <v>43756.416666666664</v>
      </c>
      <c r="D1346">
        <v>18.75</v>
      </c>
      <c r="E1346" s="1">
        <v>43756.635416666664</v>
      </c>
      <c r="F1346">
        <v>19.100000000000001</v>
      </c>
      <c r="G1346" s="2">
        <v>1.8700000000000001E-2</v>
      </c>
      <c r="H1346">
        <v>9158.2999999999993</v>
      </c>
      <c r="I1346" s="2">
        <v>1.83E-2</v>
      </c>
      <c r="J1346">
        <v>26738</v>
      </c>
      <c r="K1346">
        <v>501337.5</v>
      </c>
      <c r="L1346">
        <v>1326972.8999999999</v>
      </c>
      <c r="M1346">
        <v>22</v>
      </c>
      <c r="N1346">
        <v>416.29</v>
      </c>
      <c r="O1346" s="2">
        <v>-1.6E-2</v>
      </c>
      <c r="P1346" s="2">
        <v>2.1299999999999999E-2</v>
      </c>
      <c r="Q1346" t="s">
        <v>18</v>
      </c>
      <c r="S1346" t="str">
        <f t="shared" si="109"/>
        <v>Profit</v>
      </c>
      <c r="T1346">
        <f t="shared" si="110"/>
        <v>2019</v>
      </c>
      <c r="U1346" t="str">
        <f t="shared" si="111"/>
        <v>Oct</v>
      </c>
      <c r="V1346" t="str">
        <f t="shared" si="112"/>
        <v>QTR4</v>
      </c>
      <c r="W1346" t="str">
        <f t="shared" si="113"/>
        <v>2019-QTR4</v>
      </c>
    </row>
    <row r="1347" spans="1:23" x14ac:dyDescent="0.35">
      <c r="A1347" t="s">
        <v>136</v>
      </c>
      <c r="B1347" t="s">
        <v>17</v>
      </c>
      <c r="C1347" s="5">
        <v>43756.416666666664</v>
      </c>
      <c r="D1347">
        <v>203.3</v>
      </c>
      <c r="E1347" s="1">
        <v>43756.635416666664</v>
      </c>
      <c r="F1347">
        <v>214.95</v>
      </c>
      <c r="G1347" s="2">
        <v>5.7299999999999997E-2</v>
      </c>
      <c r="H1347">
        <v>28855.1</v>
      </c>
      <c r="I1347" s="2">
        <v>5.6899999999999999E-2</v>
      </c>
      <c r="J1347">
        <v>2494</v>
      </c>
      <c r="K1347">
        <v>507030.22</v>
      </c>
      <c r="L1347">
        <v>1355828</v>
      </c>
      <c r="M1347">
        <v>22</v>
      </c>
      <c r="N1347">
        <v>1311.6</v>
      </c>
      <c r="O1347" s="2">
        <v>-2.5100000000000001E-2</v>
      </c>
      <c r="P1347" s="2">
        <v>7.2999999999999995E-2</v>
      </c>
      <c r="Q1347" t="s">
        <v>18</v>
      </c>
      <c r="S1347" t="str">
        <f t="shared" si="109"/>
        <v>Profit</v>
      </c>
      <c r="T1347">
        <f t="shared" si="110"/>
        <v>2019</v>
      </c>
      <c r="U1347" t="str">
        <f t="shared" si="111"/>
        <v>Oct</v>
      </c>
      <c r="V1347" t="str">
        <f t="shared" si="112"/>
        <v>QTR4</v>
      </c>
      <c r="W1347" t="str">
        <f t="shared" si="113"/>
        <v>2019-QTR4</v>
      </c>
    </row>
    <row r="1348" spans="1:23" x14ac:dyDescent="0.35">
      <c r="A1348" t="s">
        <v>191</v>
      </c>
      <c r="B1348" t="s">
        <v>17</v>
      </c>
      <c r="C1348" s="5">
        <v>43756.416666666664</v>
      </c>
      <c r="D1348">
        <v>376.55</v>
      </c>
      <c r="E1348" s="1">
        <v>43756.635416666664</v>
      </c>
      <c r="F1348">
        <v>379</v>
      </c>
      <c r="G1348" s="2">
        <v>6.4999999999999997E-3</v>
      </c>
      <c r="H1348">
        <v>3058.5</v>
      </c>
      <c r="I1348" s="2">
        <v>6.1000000000000004E-3</v>
      </c>
      <c r="J1348">
        <v>1330</v>
      </c>
      <c r="K1348">
        <v>500811.47</v>
      </c>
      <c r="L1348">
        <v>1358886.5</v>
      </c>
      <c r="M1348">
        <v>22</v>
      </c>
      <c r="N1348">
        <v>139.02000000000001</v>
      </c>
      <c r="O1348" s="2">
        <v>-2.8999999999999998E-3</v>
      </c>
      <c r="P1348" s="2">
        <v>1.4500000000000001E-2</v>
      </c>
      <c r="Q1348" t="s">
        <v>18</v>
      </c>
      <c r="S1348" t="str">
        <f t="shared" si="109"/>
        <v>Profit</v>
      </c>
      <c r="T1348">
        <f t="shared" si="110"/>
        <v>2019</v>
      </c>
      <c r="U1348" t="str">
        <f t="shared" si="111"/>
        <v>Oct</v>
      </c>
      <c r="V1348" t="str">
        <f t="shared" si="112"/>
        <v>QTR4</v>
      </c>
      <c r="W1348" t="str">
        <f t="shared" si="113"/>
        <v>2019-QTR4</v>
      </c>
    </row>
    <row r="1349" spans="1:23" x14ac:dyDescent="0.35">
      <c r="A1349" t="s">
        <v>210</v>
      </c>
      <c r="B1349" t="s">
        <v>67</v>
      </c>
      <c r="C1349" s="5">
        <v>43760.416666666664</v>
      </c>
      <c r="D1349">
        <v>955.45</v>
      </c>
      <c r="E1349" s="1">
        <v>43760.427083333336</v>
      </c>
      <c r="F1349">
        <v>960.5</v>
      </c>
      <c r="G1349" s="2">
        <v>5.3E-3</v>
      </c>
      <c r="H1349">
        <v>-2841.15</v>
      </c>
      <c r="I1349" s="2">
        <v>-5.7000000000000002E-3</v>
      </c>
      <c r="J1349">
        <v>523</v>
      </c>
      <c r="K1349">
        <v>499700.34</v>
      </c>
      <c r="L1349">
        <v>1356045.35</v>
      </c>
      <c r="M1349">
        <v>2</v>
      </c>
      <c r="N1349">
        <v>-1420.57</v>
      </c>
      <c r="O1349" s="2">
        <v>-9.4999999999999998E-3</v>
      </c>
      <c r="P1349" s="2">
        <v>4.0000000000000002E-4</v>
      </c>
      <c r="Q1349" t="s">
        <v>18</v>
      </c>
      <c r="S1349" t="str">
        <f t="shared" si="109"/>
        <v>Loss</v>
      </c>
      <c r="T1349">
        <f t="shared" si="110"/>
        <v>2019</v>
      </c>
      <c r="U1349" t="str">
        <f t="shared" si="111"/>
        <v>Oct</v>
      </c>
      <c r="V1349" t="str">
        <f t="shared" si="112"/>
        <v>QTR4</v>
      </c>
      <c r="W1349" t="str">
        <f t="shared" si="113"/>
        <v>2019-QTR4</v>
      </c>
    </row>
    <row r="1350" spans="1:23" x14ac:dyDescent="0.35">
      <c r="A1350" t="s">
        <v>100</v>
      </c>
      <c r="B1350" t="s">
        <v>17</v>
      </c>
      <c r="C1350" s="5">
        <v>43760.427083333336</v>
      </c>
      <c r="D1350">
        <v>45.15</v>
      </c>
      <c r="E1350" s="1">
        <v>43760.447916666664</v>
      </c>
      <c r="F1350">
        <v>44.5</v>
      </c>
      <c r="G1350" s="2">
        <v>-1.44E-2</v>
      </c>
      <c r="H1350">
        <v>-7405.9</v>
      </c>
      <c r="I1350" s="2">
        <v>-1.4800000000000001E-2</v>
      </c>
      <c r="J1350">
        <v>11086</v>
      </c>
      <c r="K1350">
        <v>500532.91</v>
      </c>
      <c r="L1350">
        <v>1348639.45</v>
      </c>
      <c r="M1350">
        <v>3</v>
      </c>
      <c r="N1350">
        <v>-2468.63</v>
      </c>
      <c r="O1350" s="2">
        <v>-1.44E-2</v>
      </c>
      <c r="P1350" s="2">
        <v>8.8999999999999999E-3</v>
      </c>
      <c r="Q1350" t="s">
        <v>18</v>
      </c>
      <c r="S1350" t="str">
        <f t="shared" si="109"/>
        <v>Loss</v>
      </c>
      <c r="T1350">
        <f t="shared" si="110"/>
        <v>2019</v>
      </c>
      <c r="U1350" t="str">
        <f t="shared" si="111"/>
        <v>Oct</v>
      </c>
      <c r="V1350" t="str">
        <f t="shared" si="112"/>
        <v>QTR4</v>
      </c>
      <c r="W1350" t="str">
        <f t="shared" si="113"/>
        <v>2019-QTR4</v>
      </c>
    </row>
    <row r="1351" spans="1:23" x14ac:dyDescent="0.35">
      <c r="A1351" t="s">
        <v>201</v>
      </c>
      <c r="B1351" t="s">
        <v>17</v>
      </c>
      <c r="C1351" s="5">
        <v>43760.447916666664</v>
      </c>
      <c r="D1351">
        <v>427.8</v>
      </c>
      <c r="E1351" s="1">
        <v>43760.46875</v>
      </c>
      <c r="F1351">
        <v>425.7</v>
      </c>
      <c r="G1351" s="2">
        <v>-4.8999999999999998E-3</v>
      </c>
      <c r="H1351">
        <v>-2665.4</v>
      </c>
      <c r="I1351" s="2">
        <v>-5.3E-3</v>
      </c>
      <c r="J1351">
        <v>1174</v>
      </c>
      <c r="K1351">
        <v>502237.19</v>
      </c>
      <c r="L1351">
        <v>1345974.05</v>
      </c>
      <c r="M1351">
        <v>3</v>
      </c>
      <c r="N1351">
        <v>-888.47</v>
      </c>
      <c r="O1351" s="2">
        <v>-6.0000000000000001E-3</v>
      </c>
      <c r="P1351" s="2">
        <v>5.0000000000000001E-4</v>
      </c>
      <c r="Q1351" t="s">
        <v>18</v>
      </c>
      <c r="S1351" t="str">
        <f t="shared" si="109"/>
        <v>Loss</v>
      </c>
      <c r="T1351">
        <f t="shared" si="110"/>
        <v>2019</v>
      </c>
      <c r="U1351" t="str">
        <f t="shared" si="111"/>
        <v>Oct</v>
      </c>
      <c r="V1351" t="str">
        <f t="shared" si="112"/>
        <v>QTR4</v>
      </c>
      <c r="W1351" t="str">
        <f t="shared" si="113"/>
        <v>2019-QTR4</v>
      </c>
    </row>
    <row r="1352" spans="1:23" x14ac:dyDescent="0.35">
      <c r="A1352" t="s">
        <v>142</v>
      </c>
      <c r="B1352" t="s">
        <v>67</v>
      </c>
      <c r="C1352" s="5">
        <v>43760.40625</v>
      </c>
      <c r="D1352">
        <v>104.7</v>
      </c>
      <c r="E1352" s="1">
        <v>43760.5</v>
      </c>
      <c r="F1352">
        <v>105.5</v>
      </c>
      <c r="G1352" s="2">
        <v>7.6E-3</v>
      </c>
      <c r="H1352">
        <v>-4016.8</v>
      </c>
      <c r="I1352" s="2">
        <v>-8.0000000000000002E-3</v>
      </c>
      <c r="J1352">
        <v>4771</v>
      </c>
      <c r="K1352">
        <v>499523.69</v>
      </c>
      <c r="L1352">
        <v>1341957.25</v>
      </c>
      <c r="M1352">
        <v>10</v>
      </c>
      <c r="N1352">
        <v>-401.68</v>
      </c>
      <c r="O1352" s="2">
        <v>-7.6E-3</v>
      </c>
      <c r="P1352" s="2">
        <v>1.24E-2</v>
      </c>
      <c r="Q1352" t="s">
        <v>18</v>
      </c>
      <c r="S1352" t="str">
        <f t="shared" si="109"/>
        <v>Loss</v>
      </c>
      <c r="T1352">
        <f t="shared" si="110"/>
        <v>2019</v>
      </c>
      <c r="U1352" t="str">
        <f t="shared" si="111"/>
        <v>Oct</v>
      </c>
      <c r="V1352" t="str">
        <f t="shared" si="112"/>
        <v>QTR4</v>
      </c>
      <c r="W1352" t="str">
        <f t="shared" si="113"/>
        <v>2019-QTR4</v>
      </c>
    </row>
    <row r="1353" spans="1:23" x14ac:dyDescent="0.35">
      <c r="A1353" t="s">
        <v>65</v>
      </c>
      <c r="B1353" t="s">
        <v>17</v>
      </c>
      <c r="C1353" s="5">
        <v>43760.53125</v>
      </c>
      <c r="D1353">
        <v>407.3</v>
      </c>
      <c r="E1353" s="1">
        <v>43760.59375</v>
      </c>
      <c r="F1353">
        <v>405.7</v>
      </c>
      <c r="G1353" s="2">
        <v>-3.8999999999999998E-3</v>
      </c>
      <c r="H1353">
        <v>-2166.4</v>
      </c>
      <c r="I1353" s="2">
        <v>-4.3E-3</v>
      </c>
      <c r="J1353">
        <v>1229</v>
      </c>
      <c r="K1353">
        <v>500571.69</v>
      </c>
      <c r="L1353">
        <v>1339790.8500000001</v>
      </c>
      <c r="M1353">
        <v>7</v>
      </c>
      <c r="N1353">
        <v>-309.49</v>
      </c>
      <c r="O1353" s="2">
        <v>-3.8999999999999998E-3</v>
      </c>
      <c r="P1353" s="2">
        <v>5.3E-3</v>
      </c>
      <c r="Q1353" t="s">
        <v>18</v>
      </c>
      <c r="S1353" t="str">
        <f t="shared" si="109"/>
        <v>Loss</v>
      </c>
      <c r="T1353">
        <f t="shared" si="110"/>
        <v>2019</v>
      </c>
      <c r="U1353" t="str">
        <f t="shared" si="111"/>
        <v>Oct</v>
      </c>
      <c r="V1353" t="str">
        <f t="shared" si="112"/>
        <v>QTR4</v>
      </c>
      <c r="W1353" t="str">
        <f t="shared" si="113"/>
        <v>2019-QTR4</v>
      </c>
    </row>
    <row r="1354" spans="1:23" x14ac:dyDescent="0.35">
      <c r="A1354" t="s">
        <v>95</v>
      </c>
      <c r="B1354" t="s">
        <v>17</v>
      </c>
      <c r="C1354" s="5">
        <v>43760.427083333336</v>
      </c>
      <c r="D1354">
        <v>174.9</v>
      </c>
      <c r="E1354" s="1">
        <v>43760.635416666664</v>
      </c>
      <c r="F1354">
        <v>178</v>
      </c>
      <c r="G1354" s="2">
        <v>1.77E-2</v>
      </c>
      <c r="H1354">
        <v>8749.7000000000007</v>
      </c>
      <c r="I1354" s="2">
        <v>1.7299999999999999E-2</v>
      </c>
      <c r="J1354">
        <v>2887</v>
      </c>
      <c r="K1354">
        <v>504936.28</v>
      </c>
      <c r="L1354">
        <v>1348540.55</v>
      </c>
      <c r="M1354">
        <v>21</v>
      </c>
      <c r="N1354">
        <v>416.65</v>
      </c>
      <c r="O1354" s="2">
        <v>-1.17E-2</v>
      </c>
      <c r="P1354" s="2">
        <v>4.8899999999999999E-2</v>
      </c>
      <c r="Q1354" t="s">
        <v>18</v>
      </c>
      <c r="S1354" t="str">
        <f t="shared" si="109"/>
        <v>Profit</v>
      </c>
      <c r="T1354">
        <f t="shared" si="110"/>
        <v>2019</v>
      </c>
      <c r="U1354" t="str">
        <f t="shared" si="111"/>
        <v>Oct</v>
      </c>
      <c r="V1354" t="str">
        <f t="shared" si="112"/>
        <v>QTR4</v>
      </c>
      <c r="W1354" t="str">
        <f t="shared" si="113"/>
        <v>2019-QTR4</v>
      </c>
    </row>
    <row r="1355" spans="1:23" x14ac:dyDescent="0.35">
      <c r="A1355" t="s">
        <v>97</v>
      </c>
      <c r="B1355" t="s">
        <v>17</v>
      </c>
      <c r="C1355" s="5">
        <v>43760.427083333336</v>
      </c>
      <c r="D1355">
        <v>422.65</v>
      </c>
      <c r="E1355" s="1">
        <v>43760.635416666664</v>
      </c>
      <c r="F1355">
        <v>436.75</v>
      </c>
      <c r="G1355" s="2">
        <v>3.3399999999999999E-2</v>
      </c>
      <c r="H1355">
        <v>16508.5</v>
      </c>
      <c r="I1355" s="2">
        <v>3.3000000000000002E-2</v>
      </c>
      <c r="J1355">
        <v>1185</v>
      </c>
      <c r="K1355">
        <v>500840.25</v>
      </c>
      <c r="L1355">
        <v>1365049.05</v>
      </c>
      <c r="M1355">
        <v>21</v>
      </c>
      <c r="N1355">
        <v>786.12</v>
      </c>
      <c r="O1355" s="2">
        <v>-5.4000000000000003E-3</v>
      </c>
      <c r="P1355" s="2">
        <v>5.6800000000000003E-2</v>
      </c>
      <c r="Q1355" t="s">
        <v>18</v>
      </c>
      <c r="S1355" t="str">
        <f t="shared" si="109"/>
        <v>Profit</v>
      </c>
      <c r="T1355">
        <f t="shared" si="110"/>
        <v>2019</v>
      </c>
      <c r="U1355" t="str">
        <f t="shared" si="111"/>
        <v>Oct</v>
      </c>
      <c r="V1355" t="str">
        <f t="shared" si="112"/>
        <v>QTR4</v>
      </c>
      <c r="W1355" t="str">
        <f t="shared" si="113"/>
        <v>2019-QTR4</v>
      </c>
    </row>
    <row r="1356" spans="1:23" x14ac:dyDescent="0.35">
      <c r="A1356" t="s">
        <v>182</v>
      </c>
      <c r="B1356" t="s">
        <v>67</v>
      </c>
      <c r="C1356" s="5">
        <v>43760.46875</v>
      </c>
      <c r="D1356">
        <v>649.25</v>
      </c>
      <c r="E1356" s="1">
        <v>43760.635416666664</v>
      </c>
      <c r="F1356">
        <v>634.79999999999995</v>
      </c>
      <c r="G1356" s="2">
        <v>-2.23E-2</v>
      </c>
      <c r="H1356">
        <v>10926.5</v>
      </c>
      <c r="I1356" s="2">
        <v>2.1899999999999999E-2</v>
      </c>
      <c r="J1356">
        <v>770</v>
      </c>
      <c r="K1356">
        <v>499922.5</v>
      </c>
      <c r="L1356">
        <v>1375975.55</v>
      </c>
      <c r="M1356">
        <v>17</v>
      </c>
      <c r="N1356">
        <v>642.74</v>
      </c>
      <c r="O1356" s="2">
        <v>-8.0999999999999996E-3</v>
      </c>
      <c r="P1356" s="2">
        <v>2.23E-2</v>
      </c>
      <c r="Q1356" t="s">
        <v>18</v>
      </c>
      <c r="S1356" t="str">
        <f t="shared" si="109"/>
        <v>Profit</v>
      </c>
      <c r="T1356">
        <f t="shared" si="110"/>
        <v>2019</v>
      </c>
      <c r="U1356" t="str">
        <f t="shared" si="111"/>
        <v>Oct</v>
      </c>
      <c r="V1356" t="str">
        <f t="shared" si="112"/>
        <v>QTR4</v>
      </c>
      <c r="W1356" t="str">
        <f t="shared" si="113"/>
        <v>2019-QTR4</v>
      </c>
    </row>
    <row r="1357" spans="1:23" x14ac:dyDescent="0.35">
      <c r="A1357" t="s">
        <v>68</v>
      </c>
      <c r="B1357" t="s">
        <v>67</v>
      </c>
      <c r="C1357" s="5">
        <v>43760.59375</v>
      </c>
      <c r="D1357">
        <v>59.4</v>
      </c>
      <c r="E1357" s="1">
        <v>43760.635416666664</v>
      </c>
      <c r="F1357">
        <v>59.45</v>
      </c>
      <c r="G1357" s="2">
        <v>8.0000000000000004E-4</v>
      </c>
      <c r="H1357">
        <v>-620.15</v>
      </c>
      <c r="I1357" s="2">
        <v>-1.1999999999999999E-3</v>
      </c>
      <c r="J1357">
        <v>8403</v>
      </c>
      <c r="K1357">
        <v>499138.22</v>
      </c>
      <c r="L1357">
        <v>1375355.4</v>
      </c>
      <c r="M1357">
        <v>5</v>
      </c>
      <c r="N1357">
        <v>-124.03</v>
      </c>
      <c r="O1357" s="2">
        <v>-4.1999999999999997E-3</v>
      </c>
      <c r="P1357" s="2">
        <v>5.1000000000000004E-3</v>
      </c>
      <c r="Q1357" t="s">
        <v>18</v>
      </c>
      <c r="S1357" t="str">
        <f t="shared" si="109"/>
        <v>Loss</v>
      </c>
      <c r="T1357">
        <f t="shared" si="110"/>
        <v>2019</v>
      </c>
      <c r="U1357" t="str">
        <f t="shared" si="111"/>
        <v>Oct</v>
      </c>
      <c r="V1357" t="str">
        <f t="shared" si="112"/>
        <v>QTR4</v>
      </c>
      <c r="W1357" t="str">
        <f t="shared" si="113"/>
        <v>2019-QTR4</v>
      </c>
    </row>
    <row r="1358" spans="1:23" x14ac:dyDescent="0.35">
      <c r="A1358" t="s">
        <v>110</v>
      </c>
      <c r="B1358" t="s">
        <v>67</v>
      </c>
      <c r="C1358" s="5">
        <v>43761.40625</v>
      </c>
      <c r="D1358">
        <v>181.9</v>
      </c>
      <c r="E1358" s="1">
        <v>43761.416666666664</v>
      </c>
      <c r="F1358">
        <v>183.25</v>
      </c>
      <c r="G1358" s="2">
        <v>7.4000000000000003E-3</v>
      </c>
      <c r="H1358">
        <v>-3889.55</v>
      </c>
      <c r="I1358" s="2">
        <v>-7.7999999999999996E-3</v>
      </c>
      <c r="J1358">
        <v>2733</v>
      </c>
      <c r="K1358">
        <v>497132.69</v>
      </c>
      <c r="L1358">
        <v>1371465.85</v>
      </c>
      <c r="M1358">
        <v>2</v>
      </c>
      <c r="N1358">
        <v>-1944.77</v>
      </c>
      <c r="O1358" s="2">
        <v>-7.4000000000000003E-3</v>
      </c>
      <c r="P1358" s="2">
        <v>1.6000000000000001E-3</v>
      </c>
      <c r="Q1358" t="s">
        <v>18</v>
      </c>
      <c r="S1358" t="str">
        <f t="shared" ref="S1358:S1421" si="114">IF(H1358&gt;0,"Profit","Loss")</f>
        <v>Loss</v>
      </c>
      <c r="T1358">
        <f t="shared" ref="T1358:T1421" si="115">YEAR(C1358)</f>
        <v>2019</v>
      </c>
      <c r="U1358" t="str">
        <f t="shared" ref="U1358:U1421" si="116">TEXT(C1358,"MMM")</f>
        <v>Oct</v>
      </c>
      <c r="V1358" t="str">
        <f t="shared" ref="V1358:V1421" si="117">IF(ROUNDUP(MONTH(E1358)/3,0)=1,"QTR1",IF(ROUNDUP(MONTH(E1358)/3,0)=2,"QTR2",IF(ROUNDUP(MONTH(E1358)/3,0)=3,"QTR3","QTR4")))</f>
        <v>QTR4</v>
      </c>
      <c r="W1358" t="str">
        <f t="shared" ref="W1358:W1421" si="118">T1358&amp;"-"&amp;V1358</f>
        <v>2019-QTR4</v>
      </c>
    </row>
    <row r="1359" spans="1:23" x14ac:dyDescent="0.35">
      <c r="A1359" t="s">
        <v>131</v>
      </c>
      <c r="B1359" t="s">
        <v>67</v>
      </c>
      <c r="C1359" s="5">
        <v>43761.40625</v>
      </c>
      <c r="D1359">
        <v>216.8</v>
      </c>
      <c r="E1359" s="1">
        <v>43761.427083333336</v>
      </c>
      <c r="F1359">
        <v>218.35</v>
      </c>
      <c r="G1359" s="2">
        <v>7.1000000000000004E-3</v>
      </c>
      <c r="H1359">
        <v>-3751.05</v>
      </c>
      <c r="I1359" s="2">
        <v>-7.6E-3</v>
      </c>
      <c r="J1359">
        <v>2291</v>
      </c>
      <c r="K1359">
        <v>496688.81</v>
      </c>
      <c r="L1359">
        <v>1367714.8</v>
      </c>
      <c r="M1359">
        <v>3</v>
      </c>
      <c r="N1359">
        <v>-1250.3499999999999</v>
      </c>
      <c r="O1359" s="2">
        <v>-8.3000000000000001E-3</v>
      </c>
      <c r="P1359" s="2">
        <v>3.5000000000000001E-3</v>
      </c>
      <c r="Q1359" t="s">
        <v>18</v>
      </c>
      <c r="S1359" t="str">
        <f t="shared" si="114"/>
        <v>Loss</v>
      </c>
      <c r="T1359">
        <f t="shared" si="115"/>
        <v>2019</v>
      </c>
      <c r="U1359" t="str">
        <f t="shared" si="116"/>
        <v>Oct</v>
      </c>
      <c r="V1359" t="str">
        <f t="shared" si="117"/>
        <v>QTR4</v>
      </c>
      <c r="W1359" t="str">
        <f t="shared" si="118"/>
        <v>2019-QTR4</v>
      </c>
    </row>
    <row r="1360" spans="1:23" x14ac:dyDescent="0.35">
      <c r="A1360" t="s">
        <v>175</v>
      </c>
      <c r="B1360" t="s">
        <v>67</v>
      </c>
      <c r="C1360" s="5">
        <v>43761.40625</v>
      </c>
      <c r="D1360">
        <v>797.4</v>
      </c>
      <c r="E1360" s="1">
        <v>43761.4375</v>
      </c>
      <c r="F1360">
        <v>801.15</v>
      </c>
      <c r="G1360" s="2">
        <v>4.7000000000000002E-3</v>
      </c>
      <c r="H1360">
        <v>-2536.25</v>
      </c>
      <c r="I1360" s="2">
        <v>-5.1000000000000004E-3</v>
      </c>
      <c r="J1360">
        <v>623</v>
      </c>
      <c r="K1360">
        <v>496780.22</v>
      </c>
      <c r="L1360">
        <v>1365178.55</v>
      </c>
      <c r="M1360">
        <v>4</v>
      </c>
      <c r="N1360">
        <v>-634.05999999999995</v>
      </c>
      <c r="O1360" s="2">
        <v>-5.7999999999999996E-3</v>
      </c>
      <c r="P1360" s="2">
        <v>1.1000000000000001E-3</v>
      </c>
      <c r="Q1360" t="s">
        <v>18</v>
      </c>
      <c r="S1360" t="str">
        <f t="shared" si="114"/>
        <v>Loss</v>
      </c>
      <c r="T1360">
        <f t="shared" si="115"/>
        <v>2019</v>
      </c>
      <c r="U1360" t="str">
        <f t="shared" si="116"/>
        <v>Oct</v>
      </c>
      <c r="V1360" t="str">
        <f t="shared" si="117"/>
        <v>QTR4</v>
      </c>
      <c r="W1360" t="str">
        <f t="shared" si="118"/>
        <v>2019-QTR4</v>
      </c>
    </row>
    <row r="1361" spans="1:23" x14ac:dyDescent="0.35">
      <c r="A1361" t="s">
        <v>213</v>
      </c>
      <c r="B1361" t="s">
        <v>67</v>
      </c>
      <c r="C1361" s="5">
        <v>43761.427083333336</v>
      </c>
      <c r="D1361">
        <v>285.95</v>
      </c>
      <c r="E1361" s="1">
        <v>43761.447916666664</v>
      </c>
      <c r="F1361">
        <v>289.14999999999998</v>
      </c>
      <c r="G1361" s="2">
        <v>1.12E-2</v>
      </c>
      <c r="H1361">
        <v>-5796.8</v>
      </c>
      <c r="I1361" s="2">
        <v>-1.1599999999999999E-2</v>
      </c>
      <c r="J1361">
        <v>1749</v>
      </c>
      <c r="K1361">
        <v>500126.56</v>
      </c>
      <c r="L1361">
        <v>1359381.75</v>
      </c>
      <c r="M1361">
        <v>3</v>
      </c>
      <c r="N1361">
        <v>-1932.27</v>
      </c>
      <c r="O1361" s="2">
        <v>-1.4200000000000001E-2</v>
      </c>
      <c r="P1361" s="2">
        <v>2.9999999999999997E-4</v>
      </c>
      <c r="Q1361" t="s">
        <v>18</v>
      </c>
      <c r="S1361" t="str">
        <f t="shared" si="114"/>
        <v>Loss</v>
      </c>
      <c r="T1361">
        <f t="shared" si="115"/>
        <v>2019</v>
      </c>
      <c r="U1361" t="str">
        <f t="shared" si="116"/>
        <v>Oct</v>
      </c>
      <c r="V1361" t="str">
        <f t="shared" si="117"/>
        <v>QTR4</v>
      </c>
      <c r="W1361" t="str">
        <f t="shared" si="118"/>
        <v>2019-QTR4</v>
      </c>
    </row>
    <row r="1362" spans="1:23" x14ac:dyDescent="0.35">
      <c r="A1362" t="s">
        <v>205</v>
      </c>
      <c r="B1362" t="s">
        <v>17</v>
      </c>
      <c r="C1362" s="5">
        <v>43761.458333333336</v>
      </c>
      <c r="D1362">
        <v>134.25</v>
      </c>
      <c r="E1362" s="1">
        <v>43761.46875</v>
      </c>
      <c r="F1362">
        <v>133.69999999999999</v>
      </c>
      <c r="G1362" s="2">
        <v>-4.1000000000000003E-3</v>
      </c>
      <c r="H1362">
        <v>-2248.1999999999998</v>
      </c>
      <c r="I1362" s="2">
        <v>-4.4999999999999997E-3</v>
      </c>
      <c r="J1362">
        <v>3724</v>
      </c>
      <c r="K1362">
        <v>499947</v>
      </c>
      <c r="L1362">
        <v>1357133.55</v>
      </c>
      <c r="M1362">
        <v>2</v>
      </c>
      <c r="N1362">
        <v>-1124.0999999999999</v>
      </c>
      <c r="O1362" s="2">
        <v>-4.1000000000000003E-3</v>
      </c>
      <c r="P1362" s="2">
        <v>7.1000000000000004E-3</v>
      </c>
      <c r="Q1362" t="s">
        <v>18</v>
      </c>
      <c r="S1362" t="str">
        <f t="shared" si="114"/>
        <v>Loss</v>
      </c>
      <c r="T1362">
        <f t="shared" si="115"/>
        <v>2019</v>
      </c>
      <c r="U1362" t="str">
        <f t="shared" si="116"/>
        <v>Oct</v>
      </c>
      <c r="V1362" t="str">
        <f t="shared" si="117"/>
        <v>QTR4</v>
      </c>
      <c r="W1362" t="str">
        <f t="shared" si="118"/>
        <v>2019-QTR4</v>
      </c>
    </row>
    <row r="1363" spans="1:23" x14ac:dyDescent="0.35">
      <c r="A1363" t="s">
        <v>142</v>
      </c>
      <c r="B1363" t="s">
        <v>17</v>
      </c>
      <c r="C1363" s="5">
        <v>43761.489583333336</v>
      </c>
      <c r="D1363">
        <v>108.55</v>
      </c>
      <c r="E1363" s="1">
        <v>43761.510416666664</v>
      </c>
      <c r="F1363">
        <v>106.95</v>
      </c>
      <c r="G1363" s="2">
        <v>-1.47E-2</v>
      </c>
      <c r="H1363">
        <v>-7587.2</v>
      </c>
      <c r="I1363" s="2">
        <v>-1.5100000000000001E-2</v>
      </c>
      <c r="J1363">
        <v>4617</v>
      </c>
      <c r="K1363">
        <v>501175.38</v>
      </c>
      <c r="L1363">
        <v>1349546.35</v>
      </c>
      <c r="M1363">
        <v>3</v>
      </c>
      <c r="N1363">
        <v>-2529.0700000000002</v>
      </c>
      <c r="O1363" s="2">
        <v>-1.47E-2</v>
      </c>
      <c r="P1363" s="2">
        <v>2.8E-3</v>
      </c>
      <c r="Q1363" t="s">
        <v>18</v>
      </c>
      <c r="S1363" t="str">
        <f t="shared" si="114"/>
        <v>Loss</v>
      </c>
      <c r="T1363">
        <f t="shared" si="115"/>
        <v>2019</v>
      </c>
      <c r="U1363" t="str">
        <f t="shared" si="116"/>
        <v>Oct</v>
      </c>
      <c r="V1363" t="str">
        <f t="shared" si="117"/>
        <v>QTR4</v>
      </c>
      <c r="W1363" t="str">
        <f t="shared" si="118"/>
        <v>2019-QTR4</v>
      </c>
    </row>
    <row r="1364" spans="1:23" x14ac:dyDescent="0.35">
      <c r="A1364" t="s">
        <v>176</v>
      </c>
      <c r="B1364" t="s">
        <v>17</v>
      </c>
      <c r="C1364" s="5">
        <v>43761.479166666664</v>
      </c>
      <c r="D1364">
        <v>252.5</v>
      </c>
      <c r="E1364" s="1">
        <v>43761.53125</v>
      </c>
      <c r="F1364">
        <v>251.15</v>
      </c>
      <c r="G1364" s="2">
        <v>-5.3E-3</v>
      </c>
      <c r="H1364">
        <v>-2874.35</v>
      </c>
      <c r="I1364" s="2">
        <v>-5.7000000000000002E-3</v>
      </c>
      <c r="J1364">
        <v>1981</v>
      </c>
      <c r="K1364">
        <v>500202.5</v>
      </c>
      <c r="L1364">
        <v>1346672</v>
      </c>
      <c r="M1364">
        <v>6</v>
      </c>
      <c r="N1364">
        <v>-479.06</v>
      </c>
      <c r="O1364" s="2">
        <v>-5.3E-3</v>
      </c>
      <c r="P1364" s="2">
        <v>5.9999999999999995E-4</v>
      </c>
      <c r="Q1364" t="s">
        <v>18</v>
      </c>
      <c r="S1364" t="str">
        <f t="shared" si="114"/>
        <v>Loss</v>
      </c>
      <c r="T1364">
        <f t="shared" si="115"/>
        <v>2019</v>
      </c>
      <c r="U1364" t="str">
        <f t="shared" si="116"/>
        <v>Oct</v>
      </c>
      <c r="V1364" t="str">
        <f t="shared" si="117"/>
        <v>QTR4</v>
      </c>
      <c r="W1364" t="str">
        <f t="shared" si="118"/>
        <v>2019-QTR4</v>
      </c>
    </row>
    <row r="1365" spans="1:23" x14ac:dyDescent="0.35">
      <c r="A1365" t="s">
        <v>213</v>
      </c>
      <c r="B1365" t="s">
        <v>67</v>
      </c>
      <c r="C1365" s="5">
        <v>43761.520833333336</v>
      </c>
      <c r="D1365">
        <v>285.95</v>
      </c>
      <c r="E1365" s="1">
        <v>43761.625</v>
      </c>
      <c r="F1365">
        <v>289.14999999999998</v>
      </c>
      <c r="G1365" s="2">
        <v>1.12E-2</v>
      </c>
      <c r="H1365">
        <v>-5809.6</v>
      </c>
      <c r="I1365" s="2">
        <v>-1.1599999999999999E-2</v>
      </c>
      <c r="J1365">
        <v>1753</v>
      </c>
      <c r="K1365">
        <v>501270.38</v>
      </c>
      <c r="L1365">
        <v>1340862.3999999999</v>
      </c>
      <c r="M1365">
        <v>11</v>
      </c>
      <c r="N1365">
        <v>-528.15</v>
      </c>
      <c r="O1365" s="2">
        <v>-1.12E-2</v>
      </c>
      <c r="P1365" s="2">
        <v>5.1000000000000004E-3</v>
      </c>
      <c r="Q1365" t="s">
        <v>18</v>
      </c>
      <c r="S1365" t="str">
        <f t="shared" si="114"/>
        <v>Loss</v>
      </c>
      <c r="T1365">
        <f t="shared" si="115"/>
        <v>2019</v>
      </c>
      <c r="U1365" t="str">
        <f t="shared" si="116"/>
        <v>Oct</v>
      </c>
      <c r="V1365" t="str">
        <f t="shared" si="117"/>
        <v>QTR4</v>
      </c>
      <c r="W1365" t="str">
        <f t="shared" si="118"/>
        <v>2019-QTR4</v>
      </c>
    </row>
    <row r="1366" spans="1:23" x14ac:dyDescent="0.35">
      <c r="A1366" t="s">
        <v>85</v>
      </c>
      <c r="B1366" t="s">
        <v>17</v>
      </c>
      <c r="C1366" s="5">
        <v>43761.458333333336</v>
      </c>
      <c r="D1366">
        <v>640.9</v>
      </c>
      <c r="E1366" s="1">
        <v>43761.635416666664</v>
      </c>
      <c r="F1366">
        <v>648</v>
      </c>
      <c r="G1366" s="2">
        <v>1.11E-2</v>
      </c>
      <c r="H1366">
        <v>5366.4</v>
      </c>
      <c r="I1366" s="2">
        <v>1.0699999999999999E-2</v>
      </c>
      <c r="J1366">
        <v>784</v>
      </c>
      <c r="K1366">
        <v>502465.63</v>
      </c>
      <c r="L1366">
        <v>1346228.8</v>
      </c>
      <c r="M1366">
        <v>18</v>
      </c>
      <c r="N1366">
        <v>298.13</v>
      </c>
      <c r="O1366" s="2">
        <v>-8.9999999999999993E-3</v>
      </c>
      <c r="P1366" s="2">
        <v>2.0299999999999999E-2</v>
      </c>
      <c r="Q1366" t="s">
        <v>18</v>
      </c>
      <c r="S1366" t="str">
        <f t="shared" si="114"/>
        <v>Profit</v>
      </c>
      <c r="T1366">
        <f t="shared" si="115"/>
        <v>2019</v>
      </c>
      <c r="U1366" t="str">
        <f t="shared" si="116"/>
        <v>Oct</v>
      </c>
      <c r="V1366" t="str">
        <f t="shared" si="117"/>
        <v>QTR4</v>
      </c>
      <c r="W1366" t="str">
        <f t="shared" si="118"/>
        <v>2019-QTR4</v>
      </c>
    </row>
    <row r="1367" spans="1:23" x14ac:dyDescent="0.35">
      <c r="A1367" t="s">
        <v>130</v>
      </c>
      <c r="B1367" t="s">
        <v>67</v>
      </c>
      <c r="C1367" s="5">
        <v>43761.479166666664</v>
      </c>
      <c r="D1367">
        <v>726.8</v>
      </c>
      <c r="E1367" s="1">
        <v>43761.635416666664</v>
      </c>
      <c r="F1367">
        <v>717</v>
      </c>
      <c r="G1367" s="2">
        <v>-1.35E-2</v>
      </c>
      <c r="H1367">
        <v>6532.6</v>
      </c>
      <c r="I1367" s="2">
        <v>1.3100000000000001E-2</v>
      </c>
      <c r="J1367">
        <v>687</v>
      </c>
      <c r="K1367">
        <v>499311.59</v>
      </c>
      <c r="L1367">
        <v>1352761.4</v>
      </c>
      <c r="M1367">
        <v>16</v>
      </c>
      <c r="N1367">
        <v>408.29</v>
      </c>
      <c r="O1367" s="2">
        <v>-2.0999999999999999E-3</v>
      </c>
      <c r="P1367" s="2">
        <v>1.35E-2</v>
      </c>
      <c r="Q1367" t="s">
        <v>18</v>
      </c>
      <c r="S1367" t="str">
        <f t="shared" si="114"/>
        <v>Profit</v>
      </c>
      <c r="T1367">
        <f t="shared" si="115"/>
        <v>2019</v>
      </c>
      <c r="U1367" t="str">
        <f t="shared" si="116"/>
        <v>Oct</v>
      </c>
      <c r="V1367" t="str">
        <f t="shared" si="117"/>
        <v>QTR4</v>
      </c>
      <c r="W1367" t="str">
        <f t="shared" si="118"/>
        <v>2019-QTR4</v>
      </c>
    </row>
    <row r="1368" spans="1:23" x14ac:dyDescent="0.35">
      <c r="A1368" t="s">
        <v>177</v>
      </c>
      <c r="B1368" t="s">
        <v>67</v>
      </c>
      <c r="C1368" s="5">
        <v>43761.53125</v>
      </c>
      <c r="D1368">
        <v>243.5</v>
      </c>
      <c r="E1368" s="1">
        <v>43761.635416666664</v>
      </c>
      <c r="F1368">
        <v>242.7</v>
      </c>
      <c r="G1368" s="2">
        <v>-3.3E-3</v>
      </c>
      <c r="H1368">
        <v>1442.4</v>
      </c>
      <c r="I1368" s="2">
        <v>2.8999999999999998E-3</v>
      </c>
      <c r="J1368">
        <v>2053</v>
      </c>
      <c r="K1368">
        <v>499905.5</v>
      </c>
      <c r="L1368">
        <v>1354203.8</v>
      </c>
      <c r="M1368">
        <v>11</v>
      </c>
      <c r="N1368">
        <v>131.13</v>
      </c>
      <c r="O1368" s="2">
        <v>-3.5000000000000001E-3</v>
      </c>
      <c r="P1368" s="2">
        <v>1.8100000000000002E-2</v>
      </c>
      <c r="Q1368" t="s">
        <v>18</v>
      </c>
      <c r="S1368" t="str">
        <f t="shared" si="114"/>
        <v>Profit</v>
      </c>
      <c r="T1368">
        <f t="shared" si="115"/>
        <v>2019</v>
      </c>
      <c r="U1368" t="str">
        <f t="shared" si="116"/>
        <v>Oct</v>
      </c>
      <c r="V1368" t="str">
        <f t="shared" si="117"/>
        <v>QTR4</v>
      </c>
      <c r="W1368" t="str">
        <f t="shared" si="118"/>
        <v>2019-QTR4</v>
      </c>
    </row>
    <row r="1369" spans="1:23" x14ac:dyDescent="0.35">
      <c r="A1369" t="s">
        <v>196</v>
      </c>
      <c r="B1369" t="s">
        <v>67</v>
      </c>
      <c r="C1369" s="5">
        <v>43762.40625</v>
      </c>
      <c r="D1369">
        <v>671.05</v>
      </c>
      <c r="E1369" s="1">
        <v>43762.416666666664</v>
      </c>
      <c r="F1369">
        <v>675.7</v>
      </c>
      <c r="G1369" s="2">
        <v>6.8999999999999999E-3</v>
      </c>
      <c r="H1369">
        <v>-3650.3</v>
      </c>
      <c r="I1369" s="2">
        <v>-7.3000000000000001E-3</v>
      </c>
      <c r="J1369">
        <v>742</v>
      </c>
      <c r="K1369">
        <v>497919.09</v>
      </c>
      <c r="L1369">
        <v>1350553.5</v>
      </c>
      <c r="M1369">
        <v>2</v>
      </c>
      <c r="N1369">
        <v>-1825.15</v>
      </c>
      <c r="O1369" s="2">
        <v>-6.8999999999999999E-3</v>
      </c>
      <c r="P1369" s="2">
        <v>2.7000000000000001E-3</v>
      </c>
      <c r="Q1369" t="s">
        <v>18</v>
      </c>
      <c r="S1369" t="str">
        <f t="shared" si="114"/>
        <v>Loss</v>
      </c>
      <c r="T1369">
        <f t="shared" si="115"/>
        <v>2019</v>
      </c>
      <c r="U1369" t="str">
        <f t="shared" si="116"/>
        <v>Oct</v>
      </c>
      <c r="V1369" t="str">
        <f t="shared" si="117"/>
        <v>QTR4</v>
      </c>
      <c r="W1369" t="str">
        <f t="shared" si="118"/>
        <v>2019-QTR4</v>
      </c>
    </row>
    <row r="1370" spans="1:23" x14ac:dyDescent="0.35">
      <c r="A1370" t="s">
        <v>155</v>
      </c>
      <c r="B1370" t="s">
        <v>17</v>
      </c>
      <c r="C1370" s="5">
        <v>43762.427083333336</v>
      </c>
      <c r="D1370">
        <v>744.8</v>
      </c>
      <c r="E1370" s="1">
        <v>43762.447916666664</v>
      </c>
      <c r="F1370">
        <v>738.2</v>
      </c>
      <c r="G1370" s="2">
        <v>-8.8999999999999999E-3</v>
      </c>
      <c r="H1370">
        <v>-4635.2</v>
      </c>
      <c r="I1370" s="2">
        <v>-9.2999999999999992E-3</v>
      </c>
      <c r="J1370">
        <v>672</v>
      </c>
      <c r="K1370">
        <v>500505.59</v>
      </c>
      <c r="L1370">
        <v>1345918.3</v>
      </c>
      <c r="M1370">
        <v>3</v>
      </c>
      <c r="N1370">
        <v>-1545.07</v>
      </c>
      <c r="O1370" s="2">
        <v>-8.8999999999999999E-3</v>
      </c>
      <c r="P1370" s="2">
        <v>1.2999999999999999E-3</v>
      </c>
      <c r="Q1370" t="s">
        <v>18</v>
      </c>
      <c r="S1370" t="str">
        <f t="shared" si="114"/>
        <v>Loss</v>
      </c>
      <c r="T1370">
        <f t="shared" si="115"/>
        <v>2019</v>
      </c>
      <c r="U1370" t="str">
        <f t="shared" si="116"/>
        <v>Oct</v>
      </c>
      <c r="V1370" t="str">
        <f t="shared" si="117"/>
        <v>QTR4</v>
      </c>
      <c r="W1370" t="str">
        <f t="shared" si="118"/>
        <v>2019-QTR4</v>
      </c>
    </row>
    <row r="1371" spans="1:23" x14ac:dyDescent="0.35">
      <c r="A1371" t="s">
        <v>205</v>
      </c>
      <c r="B1371" t="s">
        <v>17</v>
      </c>
      <c r="C1371" s="5">
        <v>43762.447916666664</v>
      </c>
      <c r="D1371">
        <v>139.4</v>
      </c>
      <c r="E1371" s="1">
        <v>43762.458333333336</v>
      </c>
      <c r="F1371">
        <v>138.55000000000001</v>
      </c>
      <c r="G1371" s="2">
        <v>-6.1000000000000004E-3</v>
      </c>
      <c r="H1371">
        <v>-3257.45</v>
      </c>
      <c r="I1371" s="2">
        <v>-6.4999999999999997E-3</v>
      </c>
      <c r="J1371">
        <v>3597</v>
      </c>
      <c r="K1371">
        <v>501421.78</v>
      </c>
      <c r="L1371">
        <v>1342660.85</v>
      </c>
      <c r="M1371">
        <v>2</v>
      </c>
      <c r="N1371">
        <v>-1628.72</v>
      </c>
      <c r="O1371" s="2">
        <v>-6.1000000000000004E-3</v>
      </c>
      <c r="P1371" s="2">
        <v>6.9999999999999999E-4</v>
      </c>
      <c r="Q1371" t="s">
        <v>18</v>
      </c>
      <c r="S1371" t="str">
        <f t="shared" si="114"/>
        <v>Loss</v>
      </c>
      <c r="T1371">
        <f t="shared" si="115"/>
        <v>2019</v>
      </c>
      <c r="U1371" t="str">
        <f t="shared" si="116"/>
        <v>Oct</v>
      </c>
      <c r="V1371" t="str">
        <f t="shared" si="117"/>
        <v>QTR4</v>
      </c>
      <c r="W1371" t="str">
        <f t="shared" si="118"/>
        <v>2019-QTR4</v>
      </c>
    </row>
    <row r="1372" spans="1:23" x14ac:dyDescent="0.35">
      <c r="A1372" t="s">
        <v>153</v>
      </c>
      <c r="B1372" t="s">
        <v>67</v>
      </c>
      <c r="C1372" s="5">
        <v>43762.4375</v>
      </c>
      <c r="D1372">
        <v>726</v>
      </c>
      <c r="E1372" s="1">
        <v>43762.604166666664</v>
      </c>
      <c r="F1372">
        <v>697.95</v>
      </c>
      <c r="G1372" s="2">
        <v>-3.8600000000000002E-2</v>
      </c>
      <c r="H1372">
        <v>19070.349999999999</v>
      </c>
      <c r="I1372" s="2">
        <v>3.8199999999999998E-2</v>
      </c>
      <c r="J1372">
        <v>687</v>
      </c>
      <c r="K1372">
        <v>498762</v>
      </c>
      <c r="L1372">
        <v>1361731.2</v>
      </c>
      <c r="M1372">
        <v>17</v>
      </c>
      <c r="N1372">
        <v>1121.79</v>
      </c>
      <c r="O1372" s="2">
        <v>-4.1000000000000003E-3</v>
      </c>
      <c r="P1372" s="2">
        <v>7.9100000000000004E-2</v>
      </c>
      <c r="Q1372" t="s">
        <v>18</v>
      </c>
      <c r="S1372" t="str">
        <f t="shared" si="114"/>
        <v>Profit</v>
      </c>
      <c r="T1372">
        <f t="shared" si="115"/>
        <v>2019</v>
      </c>
      <c r="U1372" t="str">
        <f t="shared" si="116"/>
        <v>Oct</v>
      </c>
      <c r="V1372" t="str">
        <f t="shared" si="117"/>
        <v>QTR4</v>
      </c>
      <c r="W1372" t="str">
        <f t="shared" si="118"/>
        <v>2019-QTR4</v>
      </c>
    </row>
    <row r="1373" spans="1:23" x14ac:dyDescent="0.35">
      <c r="A1373" t="s">
        <v>144</v>
      </c>
      <c r="B1373" t="s">
        <v>67</v>
      </c>
      <c r="C1373" s="5">
        <v>43762.427083333336</v>
      </c>
      <c r="D1373">
        <v>127.25</v>
      </c>
      <c r="E1373" s="1">
        <v>43762.635416666664</v>
      </c>
      <c r="F1373">
        <v>124.15</v>
      </c>
      <c r="G1373" s="2">
        <v>-2.4400000000000002E-2</v>
      </c>
      <c r="H1373">
        <v>11945.8</v>
      </c>
      <c r="I1373" s="2">
        <v>2.4E-2</v>
      </c>
      <c r="J1373">
        <v>3918</v>
      </c>
      <c r="K1373">
        <v>498565.5</v>
      </c>
      <c r="L1373">
        <v>1373677</v>
      </c>
      <c r="M1373">
        <v>21</v>
      </c>
      <c r="N1373">
        <v>568.85</v>
      </c>
      <c r="O1373" s="2">
        <v>-3.8999999999999998E-3</v>
      </c>
      <c r="P1373" s="2">
        <v>2.75E-2</v>
      </c>
      <c r="Q1373" t="s">
        <v>18</v>
      </c>
      <c r="S1373" t="str">
        <f t="shared" si="114"/>
        <v>Profit</v>
      </c>
      <c r="T1373">
        <f t="shared" si="115"/>
        <v>2019</v>
      </c>
      <c r="U1373" t="str">
        <f t="shared" si="116"/>
        <v>Oct</v>
      </c>
      <c r="V1373" t="str">
        <f t="shared" si="117"/>
        <v>QTR4</v>
      </c>
      <c r="W1373" t="str">
        <f t="shared" si="118"/>
        <v>2019-QTR4</v>
      </c>
    </row>
    <row r="1374" spans="1:23" x14ac:dyDescent="0.35">
      <c r="A1374" t="s">
        <v>203</v>
      </c>
      <c r="B1374" t="s">
        <v>67</v>
      </c>
      <c r="C1374" s="5">
        <v>43762.46875</v>
      </c>
      <c r="D1374">
        <v>298.60000000000002</v>
      </c>
      <c r="E1374" s="1">
        <v>43762.635416666664</v>
      </c>
      <c r="F1374">
        <v>289.5</v>
      </c>
      <c r="G1374" s="2">
        <v>-3.0499999999999999E-2</v>
      </c>
      <c r="H1374">
        <v>15015.2</v>
      </c>
      <c r="I1374" s="2">
        <v>3.0099999999999998E-2</v>
      </c>
      <c r="J1374">
        <v>1672</v>
      </c>
      <c r="K1374">
        <v>499259.22</v>
      </c>
      <c r="L1374">
        <v>1388692.2</v>
      </c>
      <c r="M1374">
        <v>17</v>
      </c>
      <c r="N1374">
        <v>883.25</v>
      </c>
      <c r="O1374" s="2">
        <v>-2.3E-3</v>
      </c>
      <c r="P1374" s="2">
        <v>3.0499999999999999E-2</v>
      </c>
      <c r="Q1374" t="s">
        <v>18</v>
      </c>
      <c r="S1374" t="str">
        <f t="shared" si="114"/>
        <v>Profit</v>
      </c>
      <c r="T1374">
        <f t="shared" si="115"/>
        <v>2019</v>
      </c>
      <c r="U1374" t="str">
        <f t="shared" si="116"/>
        <v>Oct</v>
      </c>
      <c r="V1374" t="str">
        <f t="shared" si="117"/>
        <v>QTR4</v>
      </c>
      <c r="W1374" t="str">
        <f t="shared" si="118"/>
        <v>2019-QTR4</v>
      </c>
    </row>
    <row r="1375" spans="1:23" x14ac:dyDescent="0.35">
      <c r="A1375" t="s">
        <v>205</v>
      </c>
      <c r="B1375" t="s">
        <v>17</v>
      </c>
      <c r="C1375" s="5">
        <v>43762.479166666664</v>
      </c>
      <c r="D1375">
        <v>139.4</v>
      </c>
      <c r="E1375" s="1">
        <v>43762.635416666664</v>
      </c>
      <c r="F1375">
        <v>144.1</v>
      </c>
      <c r="G1375" s="2">
        <v>3.3700000000000001E-2</v>
      </c>
      <c r="H1375">
        <v>16743.5</v>
      </c>
      <c r="I1375" s="2">
        <v>3.3300000000000003E-2</v>
      </c>
      <c r="J1375">
        <v>3605</v>
      </c>
      <c r="K1375">
        <v>502536.97</v>
      </c>
      <c r="L1375">
        <v>1405435.7</v>
      </c>
      <c r="M1375">
        <v>16</v>
      </c>
      <c r="N1375">
        <v>1046.47</v>
      </c>
      <c r="O1375" s="2">
        <v>-5.0000000000000001E-3</v>
      </c>
      <c r="P1375" s="2">
        <v>4.5900000000000003E-2</v>
      </c>
      <c r="Q1375" t="s">
        <v>18</v>
      </c>
      <c r="S1375" t="str">
        <f t="shared" si="114"/>
        <v>Profit</v>
      </c>
      <c r="T1375">
        <f t="shared" si="115"/>
        <v>2019</v>
      </c>
      <c r="U1375" t="str">
        <f t="shared" si="116"/>
        <v>Oct</v>
      </c>
      <c r="V1375" t="str">
        <f t="shared" si="117"/>
        <v>QTR4</v>
      </c>
      <c r="W1375" t="str">
        <f t="shared" si="118"/>
        <v>2019-QTR4</v>
      </c>
    </row>
    <row r="1376" spans="1:23" x14ac:dyDescent="0.35">
      <c r="A1376" t="s">
        <v>121</v>
      </c>
      <c r="B1376" t="s">
        <v>17</v>
      </c>
      <c r="C1376" s="5">
        <v>43762.614583333336</v>
      </c>
      <c r="D1376">
        <v>115.9</v>
      </c>
      <c r="E1376" s="1">
        <v>43762.635416666664</v>
      </c>
      <c r="F1376">
        <v>116.25</v>
      </c>
      <c r="G1376" s="2">
        <v>3.0000000000000001E-3</v>
      </c>
      <c r="H1376">
        <v>1311.3</v>
      </c>
      <c r="I1376" s="2">
        <v>2.5999999999999999E-3</v>
      </c>
      <c r="J1376">
        <v>4318</v>
      </c>
      <c r="K1376">
        <v>500456.22</v>
      </c>
      <c r="L1376">
        <v>1406747</v>
      </c>
      <c r="M1376">
        <v>3</v>
      </c>
      <c r="N1376">
        <v>437.1</v>
      </c>
      <c r="O1376" s="2">
        <v>-1.6999999999999999E-3</v>
      </c>
      <c r="P1376" s="2">
        <v>3.0000000000000001E-3</v>
      </c>
      <c r="Q1376" t="s">
        <v>18</v>
      </c>
      <c r="S1376" t="str">
        <f t="shared" si="114"/>
        <v>Profit</v>
      </c>
      <c r="T1376">
        <f t="shared" si="115"/>
        <v>2019</v>
      </c>
      <c r="U1376" t="str">
        <f t="shared" si="116"/>
        <v>Oct</v>
      </c>
      <c r="V1376" t="str">
        <f t="shared" si="117"/>
        <v>QTR4</v>
      </c>
      <c r="W1376" t="str">
        <f t="shared" si="118"/>
        <v>2019-QTR4</v>
      </c>
    </row>
    <row r="1377" spans="1:23" x14ac:dyDescent="0.35">
      <c r="A1377" t="s">
        <v>171</v>
      </c>
      <c r="B1377" t="s">
        <v>17</v>
      </c>
      <c r="C1377" s="5">
        <v>43763.4375</v>
      </c>
      <c r="D1377">
        <v>635.79999999999995</v>
      </c>
      <c r="E1377" s="1">
        <v>43763.46875</v>
      </c>
      <c r="F1377">
        <v>630.54999999999995</v>
      </c>
      <c r="G1377" s="2">
        <v>-8.3000000000000001E-3</v>
      </c>
      <c r="H1377">
        <v>-4352.75</v>
      </c>
      <c r="I1377" s="2">
        <v>-8.6999999999999994E-3</v>
      </c>
      <c r="J1377">
        <v>791</v>
      </c>
      <c r="K1377">
        <v>502917.78</v>
      </c>
      <c r="L1377">
        <v>1402394.25</v>
      </c>
      <c r="M1377">
        <v>4</v>
      </c>
      <c r="N1377">
        <v>-1088.19</v>
      </c>
      <c r="O1377" s="2">
        <v>-8.3000000000000001E-3</v>
      </c>
      <c r="P1377" s="2">
        <v>5.0000000000000001E-3</v>
      </c>
      <c r="Q1377" t="s">
        <v>18</v>
      </c>
      <c r="S1377" t="str">
        <f t="shared" si="114"/>
        <v>Loss</v>
      </c>
      <c r="T1377">
        <f t="shared" si="115"/>
        <v>2019</v>
      </c>
      <c r="U1377" t="str">
        <f t="shared" si="116"/>
        <v>Oct</v>
      </c>
      <c r="V1377" t="str">
        <f t="shared" si="117"/>
        <v>QTR4</v>
      </c>
      <c r="W1377" t="str">
        <f t="shared" si="118"/>
        <v>2019-QTR4</v>
      </c>
    </row>
    <row r="1378" spans="1:23" x14ac:dyDescent="0.35">
      <c r="A1378" t="s">
        <v>191</v>
      </c>
      <c r="B1378" t="s">
        <v>17</v>
      </c>
      <c r="C1378" s="5">
        <v>43763.416666666664</v>
      </c>
      <c r="D1378">
        <v>379.4</v>
      </c>
      <c r="E1378" s="1">
        <v>43763.53125</v>
      </c>
      <c r="F1378">
        <v>377.5</v>
      </c>
      <c r="G1378" s="2">
        <v>-5.0000000000000001E-3</v>
      </c>
      <c r="H1378">
        <v>-2704.2</v>
      </c>
      <c r="I1378" s="2">
        <v>-5.4000000000000003E-3</v>
      </c>
      <c r="J1378">
        <v>1318</v>
      </c>
      <c r="K1378">
        <v>500049.19</v>
      </c>
      <c r="L1378">
        <v>1399690.05</v>
      </c>
      <c r="M1378">
        <v>12</v>
      </c>
      <c r="N1378">
        <v>-225.35</v>
      </c>
      <c r="O1378" s="2">
        <v>-5.0000000000000001E-3</v>
      </c>
      <c r="P1378" s="2">
        <v>4.0000000000000001E-3</v>
      </c>
      <c r="Q1378" t="s">
        <v>18</v>
      </c>
      <c r="S1378" t="str">
        <f t="shared" si="114"/>
        <v>Loss</v>
      </c>
      <c r="T1378">
        <f t="shared" si="115"/>
        <v>2019</v>
      </c>
      <c r="U1378" t="str">
        <f t="shared" si="116"/>
        <v>Oct</v>
      </c>
      <c r="V1378" t="str">
        <f t="shared" si="117"/>
        <v>QTR4</v>
      </c>
      <c r="W1378" t="str">
        <f t="shared" si="118"/>
        <v>2019-QTR4</v>
      </c>
    </row>
    <row r="1379" spans="1:23" x14ac:dyDescent="0.35">
      <c r="A1379" t="s">
        <v>186</v>
      </c>
      <c r="B1379" t="s">
        <v>17</v>
      </c>
      <c r="C1379" s="5">
        <v>43763.416666666664</v>
      </c>
      <c r="D1379">
        <v>529.54999999999995</v>
      </c>
      <c r="E1379" s="1">
        <v>43763.552083333336</v>
      </c>
      <c r="F1379">
        <v>523.1</v>
      </c>
      <c r="G1379" s="2">
        <v>-1.2200000000000001E-2</v>
      </c>
      <c r="H1379">
        <v>-6308.15</v>
      </c>
      <c r="I1379" s="2">
        <v>-1.26E-2</v>
      </c>
      <c r="J1379">
        <v>947</v>
      </c>
      <c r="K1379">
        <v>501483.84</v>
      </c>
      <c r="L1379">
        <v>1393381.9</v>
      </c>
      <c r="M1379">
        <v>14</v>
      </c>
      <c r="N1379">
        <v>-450.58</v>
      </c>
      <c r="O1379" s="2">
        <v>-1.2200000000000001E-2</v>
      </c>
      <c r="P1379" s="2">
        <v>9.2999999999999992E-3</v>
      </c>
      <c r="Q1379" t="s">
        <v>18</v>
      </c>
      <c r="S1379" t="str">
        <f t="shared" si="114"/>
        <v>Loss</v>
      </c>
      <c r="T1379">
        <f t="shared" si="115"/>
        <v>2019</v>
      </c>
      <c r="U1379" t="str">
        <f t="shared" si="116"/>
        <v>Oct</v>
      </c>
      <c r="V1379" t="str">
        <f t="shared" si="117"/>
        <v>QTR4</v>
      </c>
      <c r="W1379" t="str">
        <f t="shared" si="118"/>
        <v>2019-QTR4</v>
      </c>
    </row>
    <row r="1380" spans="1:23" x14ac:dyDescent="0.35">
      <c r="A1380" t="s">
        <v>208</v>
      </c>
      <c r="B1380" t="s">
        <v>67</v>
      </c>
      <c r="C1380" s="5">
        <v>43763.552083333336</v>
      </c>
      <c r="D1380">
        <v>33.15</v>
      </c>
      <c r="E1380" s="1">
        <v>43763.572916666664</v>
      </c>
      <c r="F1380">
        <v>33.35</v>
      </c>
      <c r="G1380" s="2">
        <v>6.0000000000000001E-3</v>
      </c>
      <c r="H1380">
        <v>-3216.6</v>
      </c>
      <c r="I1380" s="2">
        <v>-6.4000000000000003E-3</v>
      </c>
      <c r="J1380">
        <v>15083</v>
      </c>
      <c r="K1380">
        <v>500001.47</v>
      </c>
      <c r="L1380">
        <v>1390165.3</v>
      </c>
      <c r="M1380">
        <v>3</v>
      </c>
      <c r="N1380">
        <v>-1072.2</v>
      </c>
      <c r="O1380" s="2">
        <v>-6.0000000000000001E-3</v>
      </c>
      <c r="P1380" s="2">
        <v>3.0000000000000001E-3</v>
      </c>
      <c r="Q1380" t="s">
        <v>18</v>
      </c>
      <c r="S1380" t="str">
        <f t="shared" si="114"/>
        <v>Loss</v>
      </c>
      <c r="T1380">
        <f t="shared" si="115"/>
        <v>2019</v>
      </c>
      <c r="U1380" t="str">
        <f t="shared" si="116"/>
        <v>Oct</v>
      </c>
      <c r="V1380" t="str">
        <f t="shared" si="117"/>
        <v>QTR4</v>
      </c>
      <c r="W1380" t="str">
        <f t="shared" si="118"/>
        <v>2019-QTR4</v>
      </c>
    </row>
    <row r="1381" spans="1:23" x14ac:dyDescent="0.35">
      <c r="A1381" t="s">
        <v>208</v>
      </c>
      <c r="B1381" t="s">
        <v>67</v>
      </c>
      <c r="C1381" s="5">
        <v>43763.583333333336</v>
      </c>
      <c r="D1381">
        <v>33.15</v>
      </c>
      <c r="E1381" s="1">
        <v>43763.59375</v>
      </c>
      <c r="F1381">
        <v>33.35</v>
      </c>
      <c r="G1381" s="2">
        <v>6.0000000000000001E-3</v>
      </c>
      <c r="H1381">
        <v>-3203</v>
      </c>
      <c r="I1381" s="2">
        <v>-6.4000000000000003E-3</v>
      </c>
      <c r="J1381">
        <v>15015</v>
      </c>
      <c r="K1381">
        <v>497747.28</v>
      </c>
      <c r="L1381">
        <v>1386962.3</v>
      </c>
      <c r="M1381">
        <v>2</v>
      </c>
      <c r="N1381">
        <v>-1601.5</v>
      </c>
      <c r="O1381" s="2">
        <v>-6.0000000000000001E-3</v>
      </c>
      <c r="P1381" s="2">
        <v>1.5E-3</v>
      </c>
      <c r="Q1381" t="s">
        <v>18</v>
      </c>
      <c r="S1381" t="str">
        <f t="shared" si="114"/>
        <v>Loss</v>
      </c>
      <c r="T1381">
        <f t="shared" si="115"/>
        <v>2019</v>
      </c>
      <c r="U1381" t="str">
        <f t="shared" si="116"/>
        <v>Oct</v>
      </c>
      <c r="V1381" t="str">
        <f t="shared" si="117"/>
        <v>QTR4</v>
      </c>
      <c r="W1381" t="str">
        <f t="shared" si="118"/>
        <v>2019-QTR4</v>
      </c>
    </row>
    <row r="1382" spans="1:23" x14ac:dyDescent="0.35">
      <c r="A1382" t="s">
        <v>120</v>
      </c>
      <c r="B1382" t="s">
        <v>67</v>
      </c>
      <c r="C1382" s="5">
        <v>43763.53125</v>
      </c>
      <c r="D1382">
        <v>79.75</v>
      </c>
      <c r="E1382" s="1">
        <v>43763.625</v>
      </c>
      <c r="F1382">
        <v>80.45</v>
      </c>
      <c r="G1382" s="2">
        <v>8.8000000000000005E-3</v>
      </c>
      <c r="H1382">
        <v>-4586.2</v>
      </c>
      <c r="I1382" s="2">
        <v>-9.1999999999999998E-3</v>
      </c>
      <c r="J1382">
        <v>6266</v>
      </c>
      <c r="K1382">
        <v>499713.5</v>
      </c>
      <c r="L1382">
        <v>1382376.1</v>
      </c>
      <c r="M1382">
        <v>10</v>
      </c>
      <c r="N1382">
        <v>-458.62</v>
      </c>
      <c r="O1382" s="2">
        <v>-8.8000000000000005E-3</v>
      </c>
      <c r="P1382" s="2">
        <v>1.9E-3</v>
      </c>
      <c r="Q1382" t="s">
        <v>18</v>
      </c>
      <c r="S1382" t="str">
        <f t="shared" si="114"/>
        <v>Loss</v>
      </c>
      <c r="T1382">
        <f t="shared" si="115"/>
        <v>2019</v>
      </c>
      <c r="U1382" t="str">
        <f t="shared" si="116"/>
        <v>Oct</v>
      </c>
      <c r="V1382" t="str">
        <f t="shared" si="117"/>
        <v>QTR4</v>
      </c>
      <c r="W1382" t="str">
        <f t="shared" si="118"/>
        <v>2019-QTR4</v>
      </c>
    </row>
    <row r="1383" spans="1:23" x14ac:dyDescent="0.35">
      <c r="A1383" t="s">
        <v>210</v>
      </c>
      <c r="B1383" t="s">
        <v>17</v>
      </c>
      <c r="C1383" s="5">
        <v>43763.416666666664</v>
      </c>
      <c r="D1383">
        <v>968.2</v>
      </c>
      <c r="E1383" s="1">
        <v>43763.635416666664</v>
      </c>
      <c r="F1383">
        <v>970.25</v>
      </c>
      <c r="G1383" s="2">
        <v>2.0999999999999999E-3</v>
      </c>
      <c r="H1383">
        <v>859.85</v>
      </c>
      <c r="I1383" s="2">
        <v>1.6999999999999999E-3</v>
      </c>
      <c r="J1383">
        <v>517</v>
      </c>
      <c r="K1383">
        <v>500559.41</v>
      </c>
      <c r="L1383">
        <v>1383235.95</v>
      </c>
      <c r="M1383">
        <v>22</v>
      </c>
      <c r="N1383">
        <v>39.08</v>
      </c>
      <c r="O1383" s="2">
        <v>-4.4999999999999997E-3</v>
      </c>
      <c r="P1383" s="2">
        <v>8.8000000000000005E-3</v>
      </c>
      <c r="Q1383" t="s">
        <v>18</v>
      </c>
      <c r="S1383" t="str">
        <f t="shared" si="114"/>
        <v>Profit</v>
      </c>
      <c r="T1383">
        <f t="shared" si="115"/>
        <v>2019</v>
      </c>
      <c r="U1383" t="str">
        <f t="shared" si="116"/>
        <v>Oct</v>
      </c>
      <c r="V1383" t="str">
        <f t="shared" si="117"/>
        <v>QTR4</v>
      </c>
      <c r="W1383" t="str">
        <f t="shared" si="118"/>
        <v>2019-QTR4</v>
      </c>
    </row>
    <row r="1384" spans="1:23" x14ac:dyDescent="0.35">
      <c r="A1384" t="s">
        <v>203</v>
      </c>
      <c r="B1384" t="s">
        <v>67</v>
      </c>
      <c r="C1384" s="5">
        <v>43763.479166666664</v>
      </c>
      <c r="D1384">
        <v>278.60000000000002</v>
      </c>
      <c r="E1384" s="1">
        <v>43763.635416666664</v>
      </c>
      <c r="F1384">
        <v>279.2</v>
      </c>
      <c r="G1384" s="2">
        <v>2.2000000000000001E-3</v>
      </c>
      <c r="H1384">
        <v>-1277</v>
      </c>
      <c r="I1384" s="2">
        <v>-2.5999999999999999E-3</v>
      </c>
      <c r="J1384">
        <v>1795</v>
      </c>
      <c r="K1384">
        <v>500087</v>
      </c>
      <c r="L1384">
        <v>1381958.95</v>
      </c>
      <c r="M1384">
        <v>16</v>
      </c>
      <c r="N1384">
        <v>-79.81</v>
      </c>
      <c r="O1384" s="2">
        <v>-8.3000000000000001E-3</v>
      </c>
      <c r="P1384" s="2">
        <v>1.9699999999999999E-2</v>
      </c>
      <c r="Q1384" t="s">
        <v>18</v>
      </c>
      <c r="S1384" t="str">
        <f t="shared" si="114"/>
        <v>Loss</v>
      </c>
      <c r="T1384">
        <f t="shared" si="115"/>
        <v>2019</v>
      </c>
      <c r="U1384" t="str">
        <f t="shared" si="116"/>
        <v>Oct</v>
      </c>
      <c r="V1384" t="str">
        <f t="shared" si="117"/>
        <v>QTR4</v>
      </c>
      <c r="W1384" t="str">
        <f t="shared" si="118"/>
        <v>2019-QTR4</v>
      </c>
    </row>
    <row r="1385" spans="1:23" x14ac:dyDescent="0.35">
      <c r="A1385" t="s">
        <v>95</v>
      </c>
      <c r="B1385" t="s">
        <v>17</v>
      </c>
      <c r="C1385" s="5">
        <v>43763.59375</v>
      </c>
      <c r="D1385">
        <v>179.8</v>
      </c>
      <c r="E1385" s="1">
        <v>43763.635416666664</v>
      </c>
      <c r="F1385">
        <v>180.55</v>
      </c>
      <c r="G1385" s="2">
        <v>4.1999999999999997E-3</v>
      </c>
      <c r="H1385">
        <v>1881.25</v>
      </c>
      <c r="I1385" s="2">
        <v>3.8E-3</v>
      </c>
      <c r="J1385">
        <v>2775</v>
      </c>
      <c r="K1385">
        <v>498945</v>
      </c>
      <c r="L1385">
        <v>1383840.2</v>
      </c>
      <c r="M1385">
        <v>5</v>
      </c>
      <c r="N1385">
        <v>376.25</v>
      </c>
      <c r="O1385" s="2">
        <v>-5.5999999999999999E-3</v>
      </c>
      <c r="P1385" s="2">
        <v>1.4500000000000001E-2</v>
      </c>
      <c r="Q1385" t="s">
        <v>18</v>
      </c>
      <c r="S1385" t="str">
        <f t="shared" si="114"/>
        <v>Profit</v>
      </c>
      <c r="T1385">
        <f t="shared" si="115"/>
        <v>2019</v>
      </c>
      <c r="U1385" t="str">
        <f t="shared" si="116"/>
        <v>Oct</v>
      </c>
      <c r="V1385" t="str">
        <f t="shared" si="117"/>
        <v>QTR4</v>
      </c>
      <c r="W1385" t="str">
        <f t="shared" si="118"/>
        <v>2019-QTR4</v>
      </c>
    </row>
    <row r="1386" spans="1:23" x14ac:dyDescent="0.35">
      <c r="A1386" t="s">
        <v>64</v>
      </c>
      <c r="B1386" t="s">
        <v>17</v>
      </c>
      <c r="C1386" s="5">
        <v>43767.416666666664</v>
      </c>
      <c r="D1386">
        <v>499.6</v>
      </c>
      <c r="E1386" s="1">
        <v>43767.635416666664</v>
      </c>
      <c r="F1386">
        <v>504.35</v>
      </c>
      <c r="G1386" s="2">
        <v>9.4999999999999998E-3</v>
      </c>
      <c r="H1386">
        <v>4559.5</v>
      </c>
      <c r="I1386" s="2">
        <v>9.1000000000000004E-3</v>
      </c>
      <c r="J1386">
        <v>1002</v>
      </c>
      <c r="K1386">
        <v>500599.22</v>
      </c>
      <c r="L1386">
        <v>1388399.7</v>
      </c>
      <c r="M1386">
        <v>22</v>
      </c>
      <c r="N1386">
        <v>207.25</v>
      </c>
      <c r="O1386" s="2">
        <v>-2E-3</v>
      </c>
      <c r="P1386" s="2">
        <v>2.1399999999999999E-2</v>
      </c>
      <c r="Q1386" t="s">
        <v>18</v>
      </c>
      <c r="S1386" t="str">
        <f t="shared" si="114"/>
        <v>Profit</v>
      </c>
      <c r="T1386">
        <f t="shared" si="115"/>
        <v>2019</v>
      </c>
      <c r="U1386" t="str">
        <f t="shared" si="116"/>
        <v>Oct</v>
      </c>
      <c r="V1386" t="str">
        <f t="shared" si="117"/>
        <v>QTR4</v>
      </c>
      <c r="W1386" t="str">
        <f t="shared" si="118"/>
        <v>2019-QTR4</v>
      </c>
    </row>
    <row r="1387" spans="1:23" x14ac:dyDescent="0.35">
      <c r="A1387" t="s">
        <v>168</v>
      </c>
      <c r="B1387" t="s">
        <v>17</v>
      </c>
      <c r="C1387" s="5">
        <v>43767.427083333336</v>
      </c>
      <c r="D1387">
        <v>53.9</v>
      </c>
      <c r="E1387" s="1">
        <v>43767.635416666664</v>
      </c>
      <c r="F1387">
        <v>54.25</v>
      </c>
      <c r="G1387" s="2">
        <v>6.4999999999999997E-3</v>
      </c>
      <c r="H1387">
        <v>3052.9</v>
      </c>
      <c r="I1387" s="2">
        <v>6.1000000000000004E-3</v>
      </c>
      <c r="J1387">
        <v>9294</v>
      </c>
      <c r="K1387">
        <v>500946.63</v>
      </c>
      <c r="L1387">
        <v>1391452.6</v>
      </c>
      <c r="M1387">
        <v>21</v>
      </c>
      <c r="N1387">
        <v>145.38</v>
      </c>
      <c r="O1387" s="2">
        <v>-5.5999999999999999E-3</v>
      </c>
      <c r="P1387" s="2">
        <v>3.3399999999999999E-2</v>
      </c>
      <c r="Q1387" t="s">
        <v>18</v>
      </c>
      <c r="S1387" t="str">
        <f t="shared" si="114"/>
        <v>Profit</v>
      </c>
      <c r="T1387">
        <f t="shared" si="115"/>
        <v>2019</v>
      </c>
      <c r="U1387" t="str">
        <f t="shared" si="116"/>
        <v>Oct</v>
      </c>
      <c r="V1387" t="str">
        <f t="shared" si="117"/>
        <v>QTR4</v>
      </c>
      <c r="W1387" t="str">
        <f t="shared" si="118"/>
        <v>2019-QTR4</v>
      </c>
    </row>
    <row r="1388" spans="1:23" x14ac:dyDescent="0.35">
      <c r="A1388" t="s">
        <v>155</v>
      </c>
      <c r="B1388" t="s">
        <v>17</v>
      </c>
      <c r="C1388" s="5">
        <v>43767.427083333336</v>
      </c>
      <c r="D1388">
        <v>732.85</v>
      </c>
      <c r="E1388" s="1">
        <v>43767.635416666664</v>
      </c>
      <c r="F1388">
        <v>756</v>
      </c>
      <c r="G1388" s="2">
        <v>3.1600000000000003E-2</v>
      </c>
      <c r="H1388">
        <v>15634.6</v>
      </c>
      <c r="I1388" s="2">
        <v>3.1199999999999999E-2</v>
      </c>
      <c r="J1388">
        <v>684</v>
      </c>
      <c r="K1388">
        <v>501269.38</v>
      </c>
      <c r="L1388">
        <v>1407087.2</v>
      </c>
      <c r="M1388">
        <v>21</v>
      </c>
      <c r="N1388">
        <v>744.5</v>
      </c>
      <c r="O1388" s="2">
        <v>-3.2000000000000002E-3</v>
      </c>
      <c r="P1388" s="2">
        <v>4.2700000000000002E-2</v>
      </c>
      <c r="Q1388" t="s">
        <v>18</v>
      </c>
      <c r="S1388" t="str">
        <f t="shared" si="114"/>
        <v>Profit</v>
      </c>
      <c r="T1388">
        <f t="shared" si="115"/>
        <v>2019</v>
      </c>
      <c r="U1388" t="str">
        <f t="shared" si="116"/>
        <v>Oct</v>
      </c>
      <c r="V1388" t="str">
        <f t="shared" si="117"/>
        <v>QTR4</v>
      </c>
      <c r="W1388" t="str">
        <f t="shared" si="118"/>
        <v>2019-QTR4</v>
      </c>
    </row>
    <row r="1389" spans="1:23" x14ac:dyDescent="0.35">
      <c r="A1389" t="s">
        <v>164</v>
      </c>
      <c r="B1389" t="s">
        <v>17</v>
      </c>
      <c r="C1389" s="5">
        <v>43767.4375</v>
      </c>
      <c r="D1389">
        <v>36.950000000000003</v>
      </c>
      <c r="E1389" s="1">
        <v>43767.635416666664</v>
      </c>
      <c r="F1389">
        <v>36.950000000000003</v>
      </c>
      <c r="G1389" s="2">
        <v>0</v>
      </c>
      <c r="H1389">
        <v>-200</v>
      </c>
      <c r="I1389" s="2">
        <v>-4.0000000000000002E-4</v>
      </c>
      <c r="J1389">
        <v>13661</v>
      </c>
      <c r="K1389">
        <v>504773.97</v>
      </c>
      <c r="L1389">
        <v>1406887.2</v>
      </c>
      <c r="M1389">
        <v>20</v>
      </c>
      <c r="N1389">
        <v>-10</v>
      </c>
      <c r="O1389" s="2">
        <v>-1.2200000000000001E-2</v>
      </c>
      <c r="P1389" s="2">
        <v>8.0999999999999996E-3</v>
      </c>
      <c r="Q1389" t="s">
        <v>18</v>
      </c>
      <c r="S1389" t="str">
        <f t="shared" si="114"/>
        <v>Loss</v>
      </c>
      <c r="T1389">
        <f t="shared" si="115"/>
        <v>2019</v>
      </c>
      <c r="U1389" t="str">
        <f t="shared" si="116"/>
        <v>Oct</v>
      </c>
      <c r="V1389" t="str">
        <f t="shared" si="117"/>
        <v>QTR4</v>
      </c>
      <c r="W1389" t="str">
        <f t="shared" si="118"/>
        <v>2019-QTR4</v>
      </c>
    </row>
    <row r="1390" spans="1:23" x14ac:dyDescent="0.35">
      <c r="A1390" t="s">
        <v>195</v>
      </c>
      <c r="B1390" t="s">
        <v>17</v>
      </c>
      <c r="C1390" s="5">
        <v>43768.416666666664</v>
      </c>
      <c r="D1390">
        <v>322</v>
      </c>
      <c r="E1390" s="1">
        <v>43768.447916666664</v>
      </c>
      <c r="F1390">
        <v>320.05</v>
      </c>
      <c r="G1390" s="2">
        <v>-6.1000000000000004E-3</v>
      </c>
      <c r="H1390">
        <v>-3236.15</v>
      </c>
      <c r="I1390" s="2">
        <v>-6.4999999999999997E-3</v>
      </c>
      <c r="J1390">
        <v>1557</v>
      </c>
      <c r="K1390">
        <v>501354</v>
      </c>
      <c r="L1390">
        <v>1403651.05</v>
      </c>
      <c r="M1390">
        <v>4</v>
      </c>
      <c r="N1390">
        <v>-809.04</v>
      </c>
      <c r="O1390" s="2">
        <v>-6.1000000000000004E-3</v>
      </c>
      <c r="P1390" s="2">
        <v>4.7000000000000002E-3</v>
      </c>
      <c r="Q1390" t="s">
        <v>18</v>
      </c>
      <c r="S1390" t="str">
        <f t="shared" si="114"/>
        <v>Loss</v>
      </c>
      <c r="T1390">
        <f t="shared" si="115"/>
        <v>2019</v>
      </c>
      <c r="U1390" t="str">
        <f t="shared" si="116"/>
        <v>Oct</v>
      </c>
      <c r="V1390" t="str">
        <f t="shared" si="117"/>
        <v>QTR4</v>
      </c>
      <c r="W1390" t="str">
        <f t="shared" si="118"/>
        <v>2019-QTR4</v>
      </c>
    </row>
    <row r="1391" spans="1:23" x14ac:dyDescent="0.35">
      <c r="A1391" t="s">
        <v>156</v>
      </c>
      <c r="B1391" t="s">
        <v>17</v>
      </c>
      <c r="C1391" s="5">
        <v>43768.447916666664</v>
      </c>
      <c r="D1391">
        <v>285.25</v>
      </c>
      <c r="E1391" s="1">
        <v>43768.458333333336</v>
      </c>
      <c r="F1391">
        <v>282.2</v>
      </c>
      <c r="G1391" s="2">
        <v>-1.0699999999999999E-2</v>
      </c>
      <c r="H1391">
        <v>-5552.75</v>
      </c>
      <c r="I1391" s="2">
        <v>-1.11E-2</v>
      </c>
      <c r="J1391">
        <v>1755</v>
      </c>
      <c r="K1391">
        <v>500613.75</v>
      </c>
      <c r="L1391">
        <v>1398098.3</v>
      </c>
      <c r="M1391">
        <v>2</v>
      </c>
      <c r="N1391">
        <v>-2776.38</v>
      </c>
      <c r="O1391" s="2">
        <v>-1.0699999999999999E-2</v>
      </c>
      <c r="P1391" s="2">
        <v>2.3E-3</v>
      </c>
      <c r="Q1391" t="s">
        <v>18</v>
      </c>
      <c r="S1391" t="str">
        <f t="shared" si="114"/>
        <v>Loss</v>
      </c>
      <c r="T1391">
        <f t="shared" si="115"/>
        <v>2019</v>
      </c>
      <c r="U1391" t="str">
        <f t="shared" si="116"/>
        <v>Oct</v>
      </c>
      <c r="V1391" t="str">
        <f t="shared" si="117"/>
        <v>QTR4</v>
      </c>
      <c r="W1391" t="str">
        <f t="shared" si="118"/>
        <v>2019-QTR4</v>
      </c>
    </row>
    <row r="1392" spans="1:23" x14ac:dyDescent="0.35">
      <c r="A1392" t="s">
        <v>182</v>
      </c>
      <c r="B1392" t="s">
        <v>17</v>
      </c>
      <c r="C1392" s="5">
        <v>43768.4375</v>
      </c>
      <c r="D1392">
        <v>668.6</v>
      </c>
      <c r="E1392" s="1">
        <v>43768.520833333336</v>
      </c>
      <c r="F1392">
        <v>666.9</v>
      </c>
      <c r="G1392" s="2">
        <v>-2.5000000000000001E-3</v>
      </c>
      <c r="H1392">
        <v>-1478.4</v>
      </c>
      <c r="I1392" s="2">
        <v>-2.8999999999999998E-3</v>
      </c>
      <c r="J1392">
        <v>752</v>
      </c>
      <c r="K1392">
        <v>502787.19</v>
      </c>
      <c r="L1392">
        <v>1396619.9</v>
      </c>
      <c r="M1392">
        <v>9</v>
      </c>
      <c r="N1392">
        <v>-164.27</v>
      </c>
      <c r="O1392" s="2">
        <v>-5.7999999999999996E-3</v>
      </c>
      <c r="P1392" s="2">
        <v>5.1000000000000004E-3</v>
      </c>
      <c r="Q1392" t="s">
        <v>18</v>
      </c>
      <c r="S1392" t="str">
        <f t="shared" si="114"/>
        <v>Loss</v>
      </c>
      <c r="T1392">
        <f t="shared" si="115"/>
        <v>2019</v>
      </c>
      <c r="U1392" t="str">
        <f t="shared" si="116"/>
        <v>Oct</v>
      </c>
      <c r="V1392" t="str">
        <f t="shared" si="117"/>
        <v>QTR4</v>
      </c>
      <c r="W1392" t="str">
        <f t="shared" si="118"/>
        <v>2019-QTR4</v>
      </c>
    </row>
    <row r="1393" spans="1:23" x14ac:dyDescent="0.35">
      <c r="A1393" t="s">
        <v>190</v>
      </c>
      <c r="B1393" t="s">
        <v>17</v>
      </c>
      <c r="C1393" s="5">
        <v>43768.416666666664</v>
      </c>
      <c r="D1393">
        <v>202.25</v>
      </c>
      <c r="E1393" s="1">
        <v>43768.583333333336</v>
      </c>
      <c r="F1393">
        <v>200.5</v>
      </c>
      <c r="G1393" s="2">
        <v>-8.6999999999999994E-3</v>
      </c>
      <c r="H1393">
        <v>-4529.5</v>
      </c>
      <c r="I1393" s="2">
        <v>-9.1000000000000004E-3</v>
      </c>
      <c r="J1393">
        <v>2474</v>
      </c>
      <c r="K1393">
        <v>500366.5</v>
      </c>
      <c r="L1393">
        <v>1392090.4</v>
      </c>
      <c r="M1393">
        <v>17</v>
      </c>
      <c r="N1393">
        <v>-266.44</v>
      </c>
      <c r="O1393" s="2">
        <v>-8.6999999999999994E-3</v>
      </c>
      <c r="P1393" s="2">
        <v>7.1999999999999998E-3</v>
      </c>
      <c r="Q1393" t="s">
        <v>18</v>
      </c>
      <c r="S1393" t="str">
        <f t="shared" si="114"/>
        <v>Loss</v>
      </c>
      <c r="T1393">
        <f t="shared" si="115"/>
        <v>2019</v>
      </c>
      <c r="U1393" t="str">
        <f t="shared" si="116"/>
        <v>Oct</v>
      </c>
      <c r="V1393" t="str">
        <f t="shared" si="117"/>
        <v>QTR4</v>
      </c>
      <c r="W1393" t="str">
        <f t="shared" si="118"/>
        <v>2019-QTR4</v>
      </c>
    </row>
    <row r="1394" spans="1:23" x14ac:dyDescent="0.35">
      <c r="A1394" t="s">
        <v>113</v>
      </c>
      <c r="B1394" t="s">
        <v>17</v>
      </c>
      <c r="C1394" s="5">
        <v>43768.489583333336</v>
      </c>
      <c r="D1394">
        <v>188.05</v>
      </c>
      <c r="E1394" s="1">
        <v>43768.604166666664</v>
      </c>
      <c r="F1394">
        <v>187.3</v>
      </c>
      <c r="G1394" s="2">
        <v>-4.0000000000000001E-3</v>
      </c>
      <c r="H1394">
        <v>-2195</v>
      </c>
      <c r="I1394" s="2">
        <v>-4.4000000000000003E-3</v>
      </c>
      <c r="J1394">
        <v>2660</v>
      </c>
      <c r="K1394">
        <v>500213</v>
      </c>
      <c r="L1394">
        <v>1389895.4</v>
      </c>
      <c r="M1394">
        <v>12</v>
      </c>
      <c r="N1394">
        <v>-182.92</v>
      </c>
      <c r="O1394" s="2">
        <v>-4.0000000000000001E-3</v>
      </c>
      <c r="P1394" s="2">
        <v>8.9999999999999993E-3</v>
      </c>
      <c r="Q1394" t="s">
        <v>18</v>
      </c>
      <c r="S1394" t="str">
        <f t="shared" si="114"/>
        <v>Loss</v>
      </c>
      <c r="T1394">
        <f t="shared" si="115"/>
        <v>2019</v>
      </c>
      <c r="U1394" t="str">
        <f t="shared" si="116"/>
        <v>Oct</v>
      </c>
      <c r="V1394" t="str">
        <f t="shared" si="117"/>
        <v>QTR4</v>
      </c>
      <c r="W1394" t="str">
        <f t="shared" si="118"/>
        <v>2019-QTR4</v>
      </c>
    </row>
    <row r="1395" spans="1:23" x14ac:dyDescent="0.35">
      <c r="A1395" t="s">
        <v>116</v>
      </c>
      <c r="B1395" t="s">
        <v>17</v>
      </c>
      <c r="C1395" s="5">
        <v>43768.4375</v>
      </c>
      <c r="D1395">
        <v>69.3</v>
      </c>
      <c r="E1395" s="1">
        <v>43768.635416666664</v>
      </c>
      <c r="F1395">
        <v>71.349999999999994</v>
      </c>
      <c r="G1395" s="2">
        <v>2.9600000000000001E-2</v>
      </c>
      <c r="H1395">
        <v>14687.1</v>
      </c>
      <c r="I1395" s="2">
        <v>2.92E-2</v>
      </c>
      <c r="J1395">
        <v>7262</v>
      </c>
      <c r="K1395">
        <v>503256.63</v>
      </c>
      <c r="L1395">
        <v>1404582.5</v>
      </c>
      <c r="M1395">
        <v>20</v>
      </c>
      <c r="N1395">
        <v>734.35</v>
      </c>
      <c r="O1395" s="2">
        <v>-8.6999999999999994E-3</v>
      </c>
      <c r="P1395" s="2">
        <v>3.0300000000000001E-2</v>
      </c>
      <c r="Q1395" t="s">
        <v>18</v>
      </c>
      <c r="S1395" t="str">
        <f t="shared" si="114"/>
        <v>Profit</v>
      </c>
      <c r="T1395">
        <f t="shared" si="115"/>
        <v>2019</v>
      </c>
      <c r="U1395" t="str">
        <f t="shared" si="116"/>
        <v>Oct</v>
      </c>
      <c r="V1395" t="str">
        <f t="shared" si="117"/>
        <v>QTR4</v>
      </c>
      <c r="W1395" t="str">
        <f t="shared" si="118"/>
        <v>2019-QTR4</v>
      </c>
    </row>
    <row r="1396" spans="1:23" x14ac:dyDescent="0.35">
      <c r="A1396" t="s">
        <v>144</v>
      </c>
      <c r="B1396" t="s">
        <v>17</v>
      </c>
      <c r="C1396" s="5">
        <v>43768.53125</v>
      </c>
      <c r="D1396">
        <v>127.65</v>
      </c>
      <c r="E1396" s="1">
        <v>43768.635416666664</v>
      </c>
      <c r="F1396">
        <v>133.9</v>
      </c>
      <c r="G1396" s="2">
        <v>4.9000000000000002E-2</v>
      </c>
      <c r="H1396">
        <v>24337.5</v>
      </c>
      <c r="I1396" s="2">
        <v>4.8599999999999997E-2</v>
      </c>
      <c r="J1396">
        <v>3926</v>
      </c>
      <c r="K1396">
        <v>501153.91</v>
      </c>
      <c r="L1396">
        <v>1428920</v>
      </c>
      <c r="M1396">
        <v>11</v>
      </c>
      <c r="N1396">
        <v>2212.5</v>
      </c>
      <c r="O1396" s="2">
        <v>-2.3999999999999998E-3</v>
      </c>
      <c r="P1396" s="2">
        <v>4.9000000000000002E-2</v>
      </c>
      <c r="Q1396" t="s">
        <v>18</v>
      </c>
      <c r="S1396" t="str">
        <f t="shared" si="114"/>
        <v>Profit</v>
      </c>
      <c r="T1396">
        <f t="shared" si="115"/>
        <v>2019</v>
      </c>
      <c r="U1396" t="str">
        <f t="shared" si="116"/>
        <v>Oct</v>
      </c>
      <c r="V1396" t="str">
        <f t="shared" si="117"/>
        <v>QTR4</v>
      </c>
      <c r="W1396" t="str">
        <f t="shared" si="118"/>
        <v>2019-QTR4</v>
      </c>
    </row>
    <row r="1397" spans="1:23" x14ac:dyDescent="0.35">
      <c r="A1397" t="s">
        <v>156</v>
      </c>
      <c r="B1397" t="s">
        <v>17</v>
      </c>
      <c r="C1397" s="5">
        <v>43768.583333333336</v>
      </c>
      <c r="D1397">
        <v>285.25</v>
      </c>
      <c r="E1397" s="1">
        <v>43768.635416666664</v>
      </c>
      <c r="F1397">
        <v>288.95</v>
      </c>
      <c r="G1397" s="2">
        <v>1.2999999999999999E-2</v>
      </c>
      <c r="H1397">
        <v>6315.7</v>
      </c>
      <c r="I1397" s="2">
        <v>1.26E-2</v>
      </c>
      <c r="J1397">
        <v>1761</v>
      </c>
      <c r="K1397">
        <v>502325.25</v>
      </c>
      <c r="L1397">
        <v>1435235.7</v>
      </c>
      <c r="M1397">
        <v>6</v>
      </c>
      <c r="N1397">
        <v>1052.6199999999999</v>
      </c>
      <c r="O1397" s="2">
        <v>-8.6E-3</v>
      </c>
      <c r="P1397" s="2">
        <v>2.23E-2</v>
      </c>
      <c r="Q1397" t="s">
        <v>18</v>
      </c>
      <c r="S1397" t="str">
        <f t="shared" si="114"/>
        <v>Profit</v>
      </c>
      <c r="T1397">
        <f t="shared" si="115"/>
        <v>2019</v>
      </c>
      <c r="U1397" t="str">
        <f t="shared" si="116"/>
        <v>Oct</v>
      </c>
      <c r="V1397" t="str">
        <f t="shared" si="117"/>
        <v>QTR4</v>
      </c>
      <c r="W1397" t="str">
        <f t="shared" si="118"/>
        <v>2019-QTR4</v>
      </c>
    </row>
    <row r="1398" spans="1:23" x14ac:dyDescent="0.35">
      <c r="A1398" t="s">
        <v>128</v>
      </c>
      <c r="B1398" t="s">
        <v>67</v>
      </c>
      <c r="C1398" s="5">
        <v>43768.604166666664</v>
      </c>
      <c r="D1398">
        <v>185.95</v>
      </c>
      <c r="E1398" s="1">
        <v>43768.635416666664</v>
      </c>
      <c r="F1398">
        <v>183.4</v>
      </c>
      <c r="G1398" s="2">
        <v>-1.37E-2</v>
      </c>
      <c r="H1398">
        <v>6608.5</v>
      </c>
      <c r="I1398" s="2">
        <v>1.3299999999999999E-2</v>
      </c>
      <c r="J1398">
        <v>2670</v>
      </c>
      <c r="K1398">
        <v>496486.5</v>
      </c>
      <c r="L1398">
        <v>1441844.2</v>
      </c>
      <c r="M1398">
        <v>4</v>
      </c>
      <c r="N1398">
        <v>1652.12</v>
      </c>
      <c r="O1398" s="2">
        <v>-7.0000000000000001E-3</v>
      </c>
      <c r="P1398" s="2">
        <v>1.4800000000000001E-2</v>
      </c>
      <c r="Q1398" t="s">
        <v>18</v>
      </c>
      <c r="S1398" t="str">
        <f t="shared" si="114"/>
        <v>Profit</v>
      </c>
      <c r="T1398">
        <f t="shared" si="115"/>
        <v>2019</v>
      </c>
      <c r="U1398" t="str">
        <f t="shared" si="116"/>
        <v>Oct</v>
      </c>
      <c r="V1398" t="str">
        <f t="shared" si="117"/>
        <v>QTR4</v>
      </c>
      <c r="W1398" t="str">
        <f t="shared" si="118"/>
        <v>2019-QTR4</v>
      </c>
    </row>
    <row r="1399" spans="1:23" x14ac:dyDescent="0.35">
      <c r="A1399" t="s">
        <v>75</v>
      </c>
      <c r="B1399" t="s">
        <v>17</v>
      </c>
      <c r="C1399" s="5">
        <v>43769.40625</v>
      </c>
      <c r="D1399">
        <v>203.35</v>
      </c>
      <c r="E1399" s="1">
        <v>43769.572916666664</v>
      </c>
      <c r="F1399">
        <v>206</v>
      </c>
      <c r="G1399" s="2">
        <v>1.2999999999999999E-2</v>
      </c>
      <c r="H1399">
        <v>6316.35</v>
      </c>
      <c r="I1399" s="2">
        <v>1.26E-2</v>
      </c>
      <c r="J1399">
        <v>2459</v>
      </c>
      <c r="K1399">
        <v>500037.66</v>
      </c>
      <c r="L1399">
        <v>1448160.55</v>
      </c>
      <c r="M1399">
        <v>17</v>
      </c>
      <c r="N1399">
        <v>371.55</v>
      </c>
      <c r="O1399" s="2">
        <v>-8.6E-3</v>
      </c>
      <c r="P1399" s="2">
        <v>2.6800000000000001E-2</v>
      </c>
      <c r="Q1399" t="s">
        <v>18</v>
      </c>
      <c r="S1399" t="str">
        <f t="shared" si="114"/>
        <v>Profit</v>
      </c>
      <c r="T1399">
        <f t="shared" si="115"/>
        <v>2019</v>
      </c>
      <c r="U1399" t="str">
        <f t="shared" si="116"/>
        <v>Oct</v>
      </c>
      <c r="V1399" t="str">
        <f t="shared" si="117"/>
        <v>QTR4</v>
      </c>
      <c r="W1399" t="str">
        <f t="shared" si="118"/>
        <v>2019-QTR4</v>
      </c>
    </row>
    <row r="1400" spans="1:23" x14ac:dyDescent="0.35">
      <c r="A1400" t="s">
        <v>134</v>
      </c>
      <c r="B1400" t="s">
        <v>17</v>
      </c>
      <c r="C1400" s="5">
        <v>43769.40625</v>
      </c>
      <c r="D1400">
        <v>185.6</v>
      </c>
      <c r="E1400" s="1">
        <v>43769.604166666664</v>
      </c>
      <c r="F1400">
        <v>192.15</v>
      </c>
      <c r="G1400" s="2">
        <v>3.5299999999999998E-2</v>
      </c>
      <c r="H1400">
        <v>17511.2</v>
      </c>
      <c r="I1400" s="2">
        <v>3.49E-2</v>
      </c>
      <c r="J1400">
        <v>2704</v>
      </c>
      <c r="K1400">
        <v>501862.41</v>
      </c>
      <c r="L1400">
        <v>1465671.75</v>
      </c>
      <c r="M1400">
        <v>20</v>
      </c>
      <c r="N1400">
        <v>875.56</v>
      </c>
      <c r="O1400" s="2">
        <v>-8.6E-3</v>
      </c>
      <c r="P1400" s="2">
        <v>4.9000000000000002E-2</v>
      </c>
      <c r="Q1400" t="s">
        <v>18</v>
      </c>
      <c r="S1400" t="str">
        <f t="shared" si="114"/>
        <v>Profit</v>
      </c>
      <c r="T1400">
        <f t="shared" si="115"/>
        <v>2019</v>
      </c>
      <c r="U1400" t="str">
        <f t="shared" si="116"/>
        <v>Oct</v>
      </c>
      <c r="V1400" t="str">
        <f t="shared" si="117"/>
        <v>QTR4</v>
      </c>
      <c r="W1400" t="str">
        <f t="shared" si="118"/>
        <v>2019-QTR4</v>
      </c>
    </row>
    <row r="1401" spans="1:23" x14ac:dyDescent="0.35">
      <c r="A1401" t="s">
        <v>144</v>
      </c>
      <c r="B1401" t="s">
        <v>17</v>
      </c>
      <c r="C1401" s="5">
        <v>43769.416666666664</v>
      </c>
      <c r="D1401">
        <v>135.4</v>
      </c>
      <c r="E1401" s="1">
        <v>43769.635416666664</v>
      </c>
      <c r="F1401">
        <v>137</v>
      </c>
      <c r="G1401" s="2">
        <v>1.18E-2</v>
      </c>
      <c r="H1401">
        <v>5729.6</v>
      </c>
      <c r="I1401" s="2">
        <v>1.14E-2</v>
      </c>
      <c r="J1401">
        <v>3706</v>
      </c>
      <c r="K1401">
        <v>501792.38</v>
      </c>
      <c r="L1401">
        <v>1471401.35</v>
      </c>
      <c r="M1401">
        <v>22</v>
      </c>
      <c r="N1401">
        <v>260.44</v>
      </c>
      <c r="O1401" s="2">
        <v>-4.4000000000000003E-3</v>
      </c>
      <c r="P1401" s="2">
        <v>2.81E-2</v>
      </c>
      <c r="Q1401" t="s">
        <v>18</v>
      </c>
      <c r="S1401" t="str">
        <f t="shared" si="114"/>
        <v>Profit</v>
      </c>
      <c r="T1401">
        <f t="shared" si="115"/>
        <v>2019</v>
      </c>
      <c r="U1401" t="str">
        <f t="shared" si="116"/>
        <v>Oct</v>
      </c>
      <c r="V1401" t="str">
        <f t="shared" si="117"/>
        <v>QTR4</v>
      </c>
      <c r="W1401" t="str">
        <f t="shared" si="118"/>
        <v>2019-QTR4</v>
      </c>
    </row>
    <row r="1402" spans="1:23" x14ac:dyDescent="0.35">
      <c r="A1402" t="s">
        <v>215</v>
      </c>
      <c r="B1402" t="s">
        <v>17</v>
      </c>
      <c r="C1402" s="5">
        <v>43769.416666666664</v>
      </c>
      <c r="D1402">
        <v>250.6</v>
      </c>
      <c r="E1402" s="1">
        <v>43769.635416666664</v>
      </c>
      <c r="F1402">
        <v>253.15</v>
      </c>
      <c r="G1402" s="2">
        <v>1.0200000000000001E-2</v>
      </c>
      <c r="H1402">
        <v>4905.1000000000004</v>
      </c>
      <c r="I1402" s="2">
        <v>9.7999999999999997E-3</v>
      </c>
      <c r="J1402">
        <v>2002</v>
      </c>
      <c r="K1402">
        <v>501701.22</v>
      </c>
      <c r="L1402">
        <v>1476306.45</v>
      </c>
      <c r="M1402">
        <v>22</v>
      </c>
      <c r="N1402">
        <v>222.96</v>
      </c>
      <c r="O1402" s="2">
        <v>-3.5999999999999999E-3</v>
      </c>
      <c r="P1402" s="2">
        <v>4.4499999999999998E-2</v>
      </c>
      <c r="Q1402" t="s">
        <v>18</v>
      </c>
      <c r="S1402" t="str">
        <f t="shared" si="114"/>
        <v>Profit</v>
      </c>
      <c r="T1402">
        <f t="shared" si="115"/>
        <v>2019</v>
      </c>
      <c r="U1402" t="str">
        <f t="shared" si="116"/>
        <v>Oct</v>
      </c>
      <c r="V1402" t="str">
        <f t="shared" si="117"/>
        <v>QTR4</v>
      </c>
      <c r="W1402" t="str">
        <f t="shared" si="118"/>
        <v>2019-QTR4</v>
      </c>
    </row>
    <row r="1403" spans="1:23" x14ac:dyDescent="0.35">
      <c r="A1403" t="s">
        <v>105</v>
      </c>
      <c r="B1403" t="s">
        <v>17</v>
      </c>
      <c r="C1403" s="5">
        <v>43769.572916666664</v>
      </c>
      <c r="D1403">
        <v>72.95</v>
      </c>
      <c r="E1403" s="1">
        <v>43769.635416666664</v>
      </c>
      <c r="F1403">
        <v>69.849999999999994</v>
      </c>
      <c r="G1403" s="2">
        <v>-4.2500000000000003E-2</v>
      </c>
      <c r="H1403">
        <v>-22045.7</v>
      </c>
      <c r="I1403" s="2">
        <v>-4.2900000000000001E-2</v>
      </c>
      <c r="J1403">
        <v>7047</v>
      </c>
      <c r="K1403">
        <v>514078.63</v>
      </c>
      <c r="L1403">
        <v>1454260.75</v>
      </c>
      <c r="M1403">
        <v>7</v>
      </c>
      <c r="N1403">
        <v>-3149.39</v>
      </c>
      <c r="O1403" s="2">
        <v>-4.8000000000000001E-2</v>
      </c>
      <c r="P1403" s="2">
        <v>3.56E-2</v>
      </c>
      <c r="Q1403" t="s">
        <v>18</v>
      </c>
      <c r="S1403" t="str">
        <f t="shared" si="114"/>
        <v>Loss</v>
      </c>
      <c r="T1403">
        <f t="shared" si="115"/>
        <v>2019</v>
      </c>
      <c r="U1403" t="str">
        <f t="shared" si="116"/>
        <v>Oct</v>
      </c>
      <c r="V1403" t="str">
        <f t="shared" si="117"/>
        <v>QTR4</v>
      </c>
      <c r="W1403" t="str">
        <f t="shared" si="118"/>
        <v>2019-QTR4</v>
      </c>
    </row>
    <row r="1404" spans="1:23" x14ac:dyDescent="0.35">
      <c r="A1404" t="s">
        <v>190</v>
      </c>
      <c r="B1404" t="s">
        <v>17</v>
      </c>
      <c r="C1404" s="5">
        <v>43770.40625</v>
      </c>
      <c r="D1404">
        <v>204</v>
      </c>
      <c r="E1404" s="1">
        <v>43770.416666666664</v>
      </c>
      <c r="F1404">
        <v>203.1</v>
      </c>
      <c r="G1404" s="2">
        <v>-4.4000000000000003E-3</v>
      </c>
      <c r="H1404">
        <v>-2406.8000000000002</v>
      </c>
      <c r="I1404" s="2">
        <v>-4.7999999999999996E-3</v>
      </c>
      <c r="J1404">
        <v>2452</v>
      </c>
      <c r="K1404">
        <v>500208</v>
      </c>
      <c r="L1404">
        <v>1451853.95</v>
      </c>
      <c r="M1404">
        <v>2</v>
      </c>
      <c r="N1404">
        <v>-1203.4000000000001</v>
      </c>
      <c r="O1404" s="2">
        <v>-4.4000000000000003E-3</v>
      </c>
      <c r="P1404" s="2">
        <v>2.2000000000000001E-3</v>
      </c>
      <c r="Q1404" t="s">
        <v>18</v>
      </c>
      <c r="S1404" t="str">
        <f t="shared" si="114"/>
        <v>Loss</v>
      </c>
      <c r="T1404">
        <f t="shared" si="115"/>
        <v>2019</v>
      </c>
      <c r="U1404" t="str">
        <f t="shared" si="116"/>
        <v>Nov</v>
      </c>
      <c r="V1404" t="str">
        <f t="shared" si="117"/>
        <v>QTR4</v>
      </c>
      <c r="W1404" t="str">
        <f t="shared" si="118"/>
        <v>2019-QTR4</v>
      </c>
    </row>
    <row r="1405" spans="1:23" x14ac:dyDescent="0.35">
      <c r="A1405" t="s">
        <v>162</v>
      </c>
      <c r="B1405" t="s">
        <v>17</v>
      </c>
      <c r="C1405" s="5">
        <v>43770.40625</v>
      </c>
      <c r="D1405">
        <v>534</v>
      </c>
      <c r="E1405" s="1">
        <v>43770.416666666664</v>
      </c>
      <c r="F1405">
        <v>530.75</v>
      </c>
      <c r="G1405" s="2">
        <v>-6.1000000000000004E-3</v>
      </c>
      <c r="H1405">
        <v>-3251.75</v>
      </c>
      <c r="I1405" s="2">
        <v>-6.4999999999999997E-3</v>
      </c>
      <c r="J1405">
        <v>939</v>
      </c>
      <c r="K1405">
        <v>501426</v>
      </c>
      <c r="L1405">
        <v>1448602.2</v>
      </c>
      <c r="M1405">
        <v>2</v>
      </c>
      <c r="N1405">
        <v>-1625.88</v>
      </c>
      <c r="O1405" s="2">
        <v>-6.1000000000000004E-3</v>
      </c>
      <c r="P1405" s="2">
        <v>1.6999999999999999E-3</v>
      </c>
      <c r="Q1405" t="s">
        <v>18</v>
      </c>
      <c r="S1405" t="str">
        <f t="shared" si="114"/>
        <v>Loss</v>
      </c>
      <c r="T1405">
        <f t="shared" si="115"/>
        <v>2019</v>
      </c>
      <c r="U1405" t="str">
        <f t="shared" si="116"/>
        <v>Nov</v>
      </c>
      <c r="V1405" t="str">
        <f t="shared" si="117"/>
        <v>QTR4</v>
      </c>
      <c r="W1405" t="str">
        <f t="shared" si="118"/>
        <v>2019-QTR4</v>
      </c>
    </row>
    <row r="1406" spans="1:23" x14ac:dyDescent="0.35">
      <c r="A1406" t="s">
        <v>196</v>
      </c>
      <c r="B1406" t="s">
        <v>17</v>
      </c>
      <c r="C1406" s="5">
        <v>43770.40625</v>
      </c>
      <c r="D1406">
        <v>714.55</v>
      </c>
      <c r="E1406" s="1">
        <v>43770.416666666664</v>
      </c>
      <c r="F1406">
        <v>711.65</v>
      </c>
      <c r="G1406" s="2">
        <v>-4.1000000000000003E-3</v>
      </c>
      <c r="H1406">
        <v>-2235.8000000000002</v>
      </c>
      <c r="I1406" s="2">
        <v>-4.4999999999999997E-3</v>
      </c>
      <c r="J1406">
        <v>702</v>
      </c>
      <c r="K1406">
        <v>501614.09</v>
      </c>
      <c r="L1406">
        <v>1446366.4</v>
      </c>
      <c r="M1406">
        <v>2</v>
      </c>
      <c r="N1406">
        <v>-1117.9000000000001</v>
      </c>
      <c r="O1406" s="2">
        <v>-4.1000000000000003E-3</v>
      </c>
      <c r="P1406" s="2">
        <v>5.9999999999999995E-4</v>
      </c>
      <c r="Q1406" t="s">
        <v>18</v>
      </c>
      <c r="S1406" t="str">
        <f t="shared" si="114"/>
        <v>Loss</v>
      </c>
      <c r="T1406">
        <f t="shared" si="115"/>
        <v>2019</v>
      </c>
      <c r="U1406" t="str">
        <f t="shared" si="116"/>
        <v>Nov</v>
      </c>
      <c r="V1406" t="str">
        <f t="shared" si="117"/>
        <v>QTR4</v>
      </c>
      <c r="W1406" t="str">
        <f t="shared" si="118"/>
        <v>2019-QTR4</v>
      </c>
    </row>
    <row r="1407" spans="1:23" x14ac:dyDescent="0.35">
      <c r="A1407" t="s">
        <v>120</v>
      </c>
      <c r="B1407" t="s">
        <v>17</v>
      </c>
      <c r="C1407" s="5">
        <v>43770.416666666664</v>
      </c>
      <c r="D1407">
        <v>85</v>
      </c>
      <c r="E1407" s="1">
        <v>43770.4375</v>
      </c>
      <c r="F1407">
        <v>84.5</v>
      </c>
      <c r="G1407" s="2">
        <v>-5.8999999999999999E-3</v>
      </c>
      <c r="H1407">
        <v>-3151.5</v>
      </c>
      <c r="I1407" s="2">
        <v>-6.3E-3</v>
      </c>
      <c r="J1407">
        <v>5903</v>
      </c>
      <c r="K1407">
        <v>501755</v>
      </c>
      <c r="L1407">
        <v>1443214.9</v>
      </c>
      <c r="M1407">
        <v>3</v>
      </c>
      <c r="N1407">
        <v>-1050.5</v>
      </c>
      <c r="O1407" s="2">
        <v>-7.6E-3</v>
      </c>
      <c r="P1407" s="2">
        <v>7.1000000000000004E-3</v>
      </c>
      <c r="Q1407" t="s">
        <v>18</v>
      </c>
      <c r="S1407" t="str">
        <f t="shared" si="114"/>
        <v>Loss</v>
      </c>
      <c r="T1407">
        <f t="shared" si="115"/>
        <v>2019</v>
      </c>
      <c r="U1407" t="str">
        <f t="shared" si="116"/>
        <v>Nov</v>
      </c>
      <c r="V1407" t="str">
        <f t="shared" si="117"/>
        <v>QTR4</v>
      </c>
      <c r="W1407" t="str">
        <f t="shared" si="118"/>
        <v>2019-QTR4</v>
      </c>
    </row>
    <row r="1408" spans="1:23" x14ac:dyDescent="0.35">
      <c r="A1408" t="s">
        <v>162</v>
      </c>
      <c r="B1408" t="s">
        <v>17</v>
      </c>
      <c r="C1408" s="5">
        <v>43770.458333333336</v>
      </c>
      <c r="D1408">
        <v>534</v>
      </c>
      <c r="E1408" s="1">
        <v>43770.572916666664</v>
      </c>
      <c r="F1408">
        <v>541</v>
      </c>
      <c r="G1408" s="2">
        <v>1.3100000000000001E-2</v>
      </c>
      <c r="H1408">
        <v>6373</v>
      </c>
      <c r="I1408" s="2">
        <v>1.2699999999999999E-2</v>
      </c>
      <c r="J1408">
        <v>939</v>
      </c>
      <c r="K1408">
        <v>501426</v>
      </c>
      <c r="L1408">
        <v>1449587.9</v>
      </c>
      <c r="M1408">
        <v>12</v>
      </c>
      <c r="N1408">
        <v>531.08000000000004</v>
      </c>
      <c r="O1408" s="2">
        <v>-2.8999999999999998E-3</v>
      </c>
      <c r="P1408" s="2">
        <v>3.3700000000000001E-2</v>
      </c>
      <c r="Q1408" t="s">
        <v>18</v>
      </c>
      <c r="S1408" t="str">
        <f t="shared" si="114"/>
        <v>Profit</v>
      </c>
      <c r="T1408">
        <f t="shared" si="115"/>
        <v>2019</v>
      </c>
      <c r="U1408" t="str">
        <f t="shared" si="116"/>
        <v>Nov</v>
      </c>
      <c r="V1408" t="str">
        <f t="shared" si="117"/>
        <v>QTR4</v>
      </c>
      <c r="W1408" t="str">
        <f t="shared" si="118"/>
        <v>2019-QTR4</v>
      </c>
    </row>
    <row r="1409" spans="1:23" x14ac:dyDescent="0.35">
      <c r="A1409" t="s">
        <v>204</v>
      </c>
      <c r="B1409" t="s">
        <v>17</v>
      </c>
      <c r="C1409" s="5">
        <v>43770.572916666664</v>
      </c>
      <c r="D1409">
        <v>835</v>
      </c>
      <c r="E1409" s="1">
        <v>43770.614583333336</v>
      </c>
      <c r="F1409">
        <v>827.5</v>
      </c>
      <c r="G1409" s="2">
        <v>-8.9999999999999993E-3</v>
      </c>
      <c r="H1409">
        <v>-4707.5</v>
      </c>
      <c r="I1409" s="2">
        <v>-9.4000000000000004E-3</v>
      </c>
      <c r="J1409">
        <v>601</v>
      </c>
      <c r="K1409">
        <v>501835</v>
      </c>
      <c r="L1409">
        <v>1444880.4</v>
      </c>
      <c r="M1409">
        <v>5</v>
      </c>
      <c r="N1409">
        <v>-941.5</v>
      </c>
      <c r="O1409" s="2">
        <v>-8.9999999999999993E-3</v>
      </c>
      <c r="P1409" s="2">
        <v>1.6999999999999999E-3</v>
      </c>
      <c r="Q1409" t="s">
        <v>18</v>
      </c>
      <c r="S1409" t="str">
        <f t="shared" si="114"/>
        <v>Loss</v>
      </c>
      <c r="T1409">
        <f t="shared" si="115"/>
        <v>2019</v>
      </c>
      <c r="U1409" t="str">
        <f t="shared" si="116"/>
        <v>Nov</v>
      </c>
      <c r="V1409" t="str">
        <f t="shared" si="117"/>
        <v>QTR4</v>
      </c>
      <c r="W1409" t="str">
        <f t="shared" si="118"/>
        <v>2019-QTR4</v>
      </c>
    </row>
    <row r="1410" spans="1:23" x14ac:dyDescent="0.35">
      <c r="A1410" t="s">
        <v>128</v>
      </c>
      <c r="B1410" t="s">
        <v>17</v>
      </c>
      <c r="C1410" s="5">
        <v>43770.40625</v>
      </c>
      <c r="D1410">
        <v>197.9</v>
      </c>
      <c r="E1410" s="1">
        <v>43770.635416666664</v>
      </c>
      <c r="F1410">
        <v>202.35</v>
      </c>
      <c r="G1410" s="2">
        <v>2.2499999999999999E-2</v>
      </c>
      <c r="H1410">
        <v>11138.6</v>
      </c>
      <c r="I1410" s="2">
        <v>2.2100000000000002E-2</v>
      </c>
      <c r="J1410">
        <v>2548</v>
      </c>
      <c r="K1410">
        <v>504249.19</v>
      </c>
      <c r="L1410">
        <v>1456019</v>
      </c>
      <c r="M1410">
        <v>23</v>
      </c>
      <c r="N1410">
        <v>484.29</v>
      </c>
      <c r="O1410" s="2">
        <v>-8.6E-3</v>
      </c>
      <c r="P1410" s="2">
        <v>3.3099999999999997E-2</v>
      </c>
      <c r="Q1410" t="s">
        <v>18</v>
      </c>
      <c r="S1410" t="str">
        <f t="shared" si="114"/>
        <v>Profit</v>
      </c>
      <c r="T1410">
        <f t="shared" si="115"/>
        <v>2019</v>
      </c>
      <c r="U1410" t="str">
        <f t="shared" si="116"/>
        <v>Nov</v>
      </c>
      <c r="V1410" t="str">
        <f t="shared" si="117"/>
        <v>QTR4</v>
      </c>
      <c r="W1410" t="str">
        <f t="shared" si="118"/>
        <v>2019-QTR4</v>
      </c>
    </row>
    <row r="1411" spans="1:23" x14ac:dyDescent="0.35">
      <c r="A1411" t="s">
        <v>74</v>
      </c>
      <c r="B1411" t="s">
        <v>67</v>
      </c>
      <c r="C1411" s="5">
        <v>43770.416666666664</v>
      </c>
      <c r="D1411">
        <v>245.7</v>
      </c>
      <c r="E1411" s="1">
        <v>43770.635416666664</v>
      </c>
      <c r="F1411">
        <v>247.65</v>
      </c>
      <c r="G1411" s="2">
        <v>7.9000000000000008E-3</v>
      </c>
      <c r="H1411">
        <v>-4137.05</v>
      </c>
      <c r="I1411" s="2">
        <v>-8.3000000000000001E-3</v>
      </c>
      <c r="J1411">
        <v>2019</v>
      </c>
      <c r="K1411">
        <v>496068.28</v>
      </c>
      <c r="L1411">
        <v>1451881.95</v>
      </c>
      <c r="M1411">
        <v>22</v>
      </c>
      <c r="N1411">
        <v>-188.05</v>
      </c>
      <c r="O1411" s="2">
        <v>-1.14E-2</v>
      </c>
      <c r="P1411" s="2">
        <v>6.8999999999999999E-3</v>
      </c>
      <c r="Q1411" t="s">
        <v>18</v>
      </c>
      <c r="S1411" t="str">
        <f t="shared" si="114"/>
        <v>Loss</v>
      </c>
      <c r="T1411">
        <f t="shared" si="115"/>
        <v>2019</v>
      </c>
      <c r="U1411" t="str">
        <f t="shared" si="116"/>
        <v>Nov</v>
      </c>
      <c r="V1411" t="str">
        <f t="shared" si="117"/>
        <v>QTR4</v>
      </c>
      <c r="W1411" t="str">
        <f t="shared" si="118"/>
        <v>2019-QTR4</v>
      </c>
    </row>
    <row r="1412" spans="1:23" x14ac:dyDescent="0.35">
      <c r="A1412" t="s">
        <v>81</v>
      </c>
      <c r="B1412" t="s">
        <v>17</v>
      </c>
      <c r="C1412" s="5">
        <v>43770.416666666664</v>
      </c>
      <c r="D1412">
        <v>337.3</v>
      </c>
      <c r="E1412" s="1">
        <v>43770.635416666664</v>
      </c>
      <c r="F1412">
        <v>338.2</v>
      </c>
      <c r="G1412" s="2">
        <v>2.7000000000000001E-3</v>
      </c>
      <c r="H1412">
        <v>1137.4000000000001</v>
      </c>
      <c r="I1412" s="2">
        <v>2.3E-3</v>
      </c>
      <c r="J1412">
        <v>1486</v>
      </c>
      <c r="K1412">
        <v>501227.78</v>
      </c>
      <c r="L1412">
        <v>1453019.35</v>
      </c>
      <c r="M1412">
        <v>22</v>
      </c>
      <c r="N1412">
        <v>51.7</v>
      </c>
      <c r="O1412" s="2">
        <v>-3.7000000000000002E-3</v>
      </c>
      <c r="P1412" s="2">
        <v>1.5699999999999999E-2</v>
      </c>
      <c r="Q1412" t="s">
        <v>18</v>
      </c>
      <c r="S1412" t="str">
        <f t="shared" si="114"/>
        <v>Profit</v>
      </c>
      <c r="T1412">
        <f t="shared" si="115"/>
        <v>2019</v>
      </c>
      <c r="U1412" t="str">
        <f t="shared" si="116"/>
        <v>Nov</v>
      </c>
      <c r="V1412" t="str">
        <f t="shared" si="117"/>
        <v>QTR4</v>
      </c>
      <c r="W1412" t="str">
        <f t="shared" si="118"/>
        <v>2019-QTR4</v>
      </c>
    </row>
    <row r="1413" spans="1:23" x14ac:dyDescent="0.35">
      <c r="A1413" t="s">
        <v>100</v>
      </c>
      <c r="B1413" t="s">
        <v>17</v>
      </c>
      <c r="C1413" s="5">
        <v>43770.614583333336</v>
      </c>
      <c r="D1413">
        <v>45.1</v>
      </c>
      <c r="E1413" s="1">
        <v>43770.635416666664</v>
      </c>
      <c r="F1413">
        <v>44.7</v>
      </c>
      <c r="G1413" s="2">
        <v>-8.8999999999999999E-3</v>
      </c>
      <c r="H1413">
        <v>-4644.3999999999996</v>
      </c>
      <c r="I1413" s="2">
        <v>-9.2999999999999992E-3</v>
      </c>
      <c r="J1413">
        <v>11111</v>
      </c>
      <c r="K1413">
        <v>501106.09</v>
      </c>
      <c r="L1413">
        <v>1448374.95</v>
      </c>
      <c r="M1413">
        <v>3</v>
      </c>
      <c r="N1413">
        <v>-1548.13</v>
      </c>
      <c r="O1413" s="2">
        <v>-8.8999999999999999E-3</v>
      </c>
      <c r="P1413" s="2">
        <v>3.3E-3</v>
      </c>
      <c r="Q1413" t="s">
        <v>18</v>
      </c>
      <c r="S1413" t="str">
        <f t="shared" si="114"/>
        <v>Loss</v>
      </c>
      <c r="T1413">
        <f t="shared" si="115"/>
        <v>2019</v>
      </c>
      <c r="U1413" t="str">
        <f t="shared" si="116"/>
        <v>Nov</v>
      </c>
      <c r="V1413" t="str">
        <f t="shared" si="117"/>
        <v>QTR4</v>
      </c>
      <c r="W1413" t="str">
        <f t="shared" si="118"/>
        <v>2019-QTR4</v>
      </c>
    </row>
    <row r="1414" spans="1:23" x14ac:dyDescent="0.35">
      <c r="A1414" t="s">
        <v>212</v>
      </c>
      <c r="B1414" t="s">
        <v>17</v>
      </c>
      <c r="C1414" s="5">
        <v>43773.416666666664</v>
      </c>
      <c r="D1414">
        <v>202.9</v>
      </c>
      <c r="E1414" s="1">
        <v>43773.458333333336</v>
      </c>
      <c r="F1414">
        <v>201.5</v>
      </c>
      <c r="G1414" s="2">
        <v>-6.8999999999999999E-3</v>
      </c>
      <c r="H1414">
        <v>-3662.2</v>
      </c>
      <c r="I1414" s="2">
        <v>-7.3000000000000001E-3</v>
      </c>
      <c r="J1414">
        <v>2473</v>
      </c>
      <c r="K1414">
        <v>501771.69</v>
      </c>
      <c r="L1414">
        <v>1444712.75</v>
      </c>
      <c r="M1414">
        <v>5</v>
      </c>
      <c r="N1414">
        <v>-732.44</v>
      </c>
      <c r="O1414" s="2">
        <v>-6.8999999999999999E-3</v>
      </c>
      <c r="P1414" s="2">
        <v>9.4000000000000004E-3</v>
      </c>
      <c r="Q1414" t="s">
        <v>18</v>
      </c>
      <c r="S1414" t="str">
        <f t="shared" si="114"/>
        <v>Loss</v>
      </c>
      <c r="T1414">
        <f t="shared" si="115"/>
        <v>2019</v>
      </c>
      <c r="U1414" t="str">
        <f t="shared" si="116"/>
        <v>Nov</v>
      </c>
      <c r="V1414" t="str">
        <f t="shared" si="117"/>
        <v>QTR4</v>
      </c>
      <c r="W1414" t="str">
        <f t="shared" si="118"/>
        <v>2019-QTR4</v>
      </c>
    </row>
    <row r="1415" spans="1:23" x14ac:dyDescent="0.35">
      <c r="A1415" t="s">
        <v>97</v>
      </c>
      <c r="B1415" t="s">
        <v>17</v>
      </c>
      <c r="C1415" s="5">
        <v>43773.416666666664</v>
      </c>
      <c r="D1415">
        <v>415.4</v>
      </c>
      <c r="E1415" s="1">
        <v>43773.458333333336</v>
      </c>
      <c r="F1415">
        <v>423.5</v>
      </c>
      <c r="G1415" s="2">
        <v>1.95E-2</v>
      </c>
      <c r="H1415">
        <v>9601</v>
      </c>
      <c r="I1415" s="2">
        <v>1.9099999999999999E-2</v>
      </c>
      <c r="J1415">
        <v>1210</v>
      </c>
      <c r="K1415">
        <v>502634</v>
      </c>
      <c r="L1415">
        <v>1454313.75</v>
      </c>
      <c r="M1415">
        <v>5</v>
      </c>
      <c r="N1415">
        <v>1920.2</v>
      </c>
      <c r="O1415" s="2">
        <v>-7.9000000000000008E-3</v>
      </c>
      <c r="P1415" s="2">
        <v>0.03</v>
      </c>
      <c r="Q1415" t="s">
        <v>18</v>
      </c>
      <c r="S1415" t="str">
        <f t="shared" si="114"/>
        <v>Profit</v>
      </c>
      <c r="T1415">
        <f t="shared" si="115"/>
        <v>2019</v>
      </c>
      <c r="U1415" t="str">
        <f t="shared" si="116"/>
        <v>Nov</v>
      </c>
      <c r="V1415" t="str">
        <f t="shared" si="117"/>
        <v>QTR4</v>
      </c>
      <c r="W1415" t="str">
        <f t="shared" si="118"/>
        <v>2019-QTR4</v>
      </c>
    </row>
    <row r="1416" spans="1:23" x14ac:dyDescent="0.35">
      <c r="A1416" t="s">
        <v>203</v>
      </c>
      <c r="B1416" t="s">
        <v>17</v>
      </c>
      <c r="C1416" s="5">
        <v>43773.458333333336</v>
      </c>
      <c r="D1416">
        <v>279.8</v>
      </c>
      <c r="E1416" s="1">
        <v>43773.46875</v>
      </c>
      <c r="F1416">
        <v>277</v>
      </c>
      <c r="G1416" s="2">
        <v>-0.01</v>
      </c>
      <c r="H1416">
        <v>-5214.8</v>
      </c>
      <c r="I1416" s="2">
        <v>-1.04E-2</v>
      </c>
      <c r="J1416">
        <v>1791</v>
      </c>
      <c r="K1416">
        <v>501121.78</v>
      </c>
      <c r="L1416">
        <v>1449098.95</v>
      </c>
      <c r="M1416">
        <v>2</v>
      </c>
      <c r="N1416">
        <v>-2607.4</v>
      </c>
      <c r="O1416" s="2">
        <v>-0.01</v>
      </c>
      <c r="P1416" s="2">
        <v>4.1000000000000003E-3</v>
      </c>
      <c r="Q1416" t="s">
        <v>18</v>
      </c>
      <c r="S1416" t="str">
        <f t="shared" si="114"/>
        <v>Loss</v>
      </c>
      <c r="T1416">
        <f t="shared" si="115"/>
        <v>2019</v>
      </c>
      <c r="U1416" t="str">
        <f t="shared" si="116"/>
        <v>Nov</v>
      </c>
      <c r="V1416" t="str">
        <f t="shared" si="117"/>
        <v>QTR4</v>
      </c>
      <c r="W1416" t="str">
        <f t="shared" si="118"/>
        <v>2019-QTR4</v>
      </c>
    </row>
    <row r="1417" spans="1:23" x14ac:dyDescent="0.35">
      <c r="A1417" t="s">
        <v>93</v>
      </c>
      <c r="B1417" t="s">
        <v>17</v>
      </c>
      <c r="C1417" s="5">
        <v>43773.458333333336</v>
      </c>
      <c r="D1417">
        <v>291.3</v>
      </c>
      <c r="E1417" s="1">
        <v>43773.479166666664</v>
      </c>
      <c r="F1417">
        <v>289.39999999999998</v>
      </c>
      <c r="G1417" s="2">
        <v>-6.4999999999999997E-3</v>
      </c>
      <c r="H1417">
        <v>-3464.2</v>
      </c>
      <c r="I1417" s="2">
        <v>-6.8999999999999999E-3</v>
      </c>
      <c r="J1417">
        <v>1718</v>
      </c>
      <c r="K1417">
        <v>500453.38</v>
      </c>
      <c r="L1417">
        <v>1445634.75</v>
      </c>
      <c r="M1417">
        <v>3</v>
      </c>
      <c r="N1417">
        <v>-1154.73</v>
      </c>
      <c r="O1417" s="2">
        <v>-7.4000000000000003E-3</v>
      </c>
      <c r="P1417" s="2">
        <v>2.7000000000000001E-3</v>
      </c>
      <c r="Q1417" t="s">
        <v>18</v>
      </c>
      <c r="S1417" t="str">
        <f t="shared" si="114"/>
        <v>Loss</v>
      </c>
      <c r="T1417">
        <f t="shared" si="115"/>
        <v>2019</v>
      </c>
      <c r="U1417" t="str">
        <f t="shared" si="116"/>
        <v>Nov</v>
      </c>
      <c r="V1417" t="str">
        <f t="shared" si="117"/>
        <v>QTR4</v>
      </c>
      <c r="W1417" t="str">
        <f t="shared" si="118"/>
        <v>2019-QTR4</v>
      </c>
    </row>
    <row r="1418" spans="1:23" x14ac:dyDescent="0.35">
      <c r="A1418" t="s">
        <v>165</v>
      </c>
      <c r="B1418" t="s">
        <v>17</v>
      </c>
      <c r="C1418" s="5">
        <v>43773.40625</v>
      </c>
      <c r="D1418">
        <v>379.1</v>
      </c>
      <c r="E1418" s="1">
        <v>43773.520833333336</v>
      </c>
      <c r="F1418">
        <v>376.15</v>
      </c>
      <c r="G1418" s="2">
        <v>-7.7999999999999996E-3</v>
      </c>
      <c r="H1418">
        <v>-4099.8999999999996</v>
      </c>
      <c r="I1418" s="2">
        <v>-8.2000000000000007E-3</v>
      </c>
      <c r="J1418">
        <v>1322</v>
      </c>
      <c r="K1418">
        <v>501170.22</v>
      </c>
      <c r="L1418">
        <v>1441534.85</v>
      </c>
      <c r="M1418">
        <v>12</v>
      </c>
      <c r="N1418">
        <v>-341.66</v>
      </c>
      <c r="O1418" s="2">
        <v>-7.7999999999999996E-3</v>
      </c>
      <c r="P1418" s="2">
        <v>9.7999999999999997E-3</v>
      </c>
      <c r="Q1418" t="s">
        <v>18</v>
      </c>
      <c r="S1418" t="str">
        <f t="shared" si="114"/>
        <v>Loss</v>
      </c>
      <c r="T1418">
        <f t="shared" si="115"/>
        <v>2019</v>
      </c>
      <c r="U1418" t="str">
        <f t="shared" si="116"/>
        <v>Nov</v>
      </c>
      <c r="V1418" t="str">
        <f t="shared" si="117"/>
        <v>QTR4</v>
      </c>
      <c r="W1418" t="str">
        <f t="shared" si="118"/>
        <v>2019-QTR4</v>
      </c>
    </row>
    <row r="1419" spans="1:23" x14ac:dyDescent="0.35">
      <c r="A1419" t="s">
        <v>190</v>
      </c>
      <c r="B1419" t="s">
        <v>17</v>
      </c>
      <c r="C1419" s="5">
        <v>43773.520833333336</v>
      </c>
      <c r="D1419">
        <v>205.75</v>
      </c>
      <c r="E1419" s="1">
        <v>43773.572916666664</v>
      </c>
      <c r="F1419">
        <v>204.75</v>
      </c>
      <c r="G1419" s="2">
        <v>-4.8999999999999998E-3</v>
      </c>
      <c r="H1419">
        <v>-2634</v>
      </c>
      <c r="I1419" s="2">
        <v>-5.3E-3</v>
      </c>
      <c r="J1419">
        <v>2434</v>
      </c>
      <c r="K1419">
        <v>500795.5</v>
      </c>
      <c r="L1419">
        <v>1438900.85</v>
      </c>
      <c r="M1419">
        <v>6</v>
      </c>
      <c r="N1419">
        <v>-439</v>
      </c>
      <c r="O1419" s="2">
        <v>-4.8999999999999998E-3</v>
      </c>
      <c r="P1419" s="2">
        <v>6.9999999999999999E-4</v>
      </c>
      <c r="Q1419" t="s">
        <v>18</v>
      </c>
      <c r="S1419" t="str">
        <f t="shared" si="114"/>
        <v>Loss</v>
      </c>
      <c r="T1419">
        <f t="shared" si="115"/>
        <v>2019</v>
      </c>
      <c r="U1419" t="str">
        <f t="shared" si="116"/>
        <v>Nov</v>
      </c>
      <c r="V1419" t="str">
        <f t="shared" si="117"/>
        <v>QTR4</v>
      </c>
      <c r="W1419" t="str">
        <f t="shared" si="118"/>
        <v>2019-QTR4</v>
      </c>
    </row>
    <row r="1420" spans="1:23" x14ac:dyDescent="0.35">
      <c r="A1420" t="s">
        <v>210</v>
      </c>
      <c r="B1420" t="s">
        <v>67</v>
      </c>
      <c r="C1420" s="5">
        <v>43773.583333333336</v>
      </c>
      <c r="D1420">
        <v>996</v>
      </c>
      <c r="E1420" s="1">
        <v>43773.604166666664</v>
      </c>
      <c r="F1420">
        <v>987</v>
      </c>
      <c r="G1420" s="2">
        <v>-8.9999999999999993E-3</v>
      </c>
      <c r="H1420">
        <v>4309</v>
      </c>
      <c r="I1420" s="2">
        <v>8.6E-3</v>
      </c>
      <c r="J1420">
        <v>501</v>
      </c>
      <c r="K1420">
        <v>498996</v>
      </c>
      <c r="L1420">
        <v>1443209.85</v>
      </c>
      <c r="M1420">
        <v>3</v>
      </c>
      <c r="N1420">
        <v>1436.33</v>
      </c>
      <c r="O1420" s="2">
        <v>-2.3999999999999998E-3</v>
      </c>
      <c r="P1420" s="2">
        <v>1.55E-2</v>
      </c>
      <c r="Q1420" t="s">
        <v>18</v>
      </c>
      <c r="S1420" t="str">
        <f t="shared" si="114"/>
        <v>Profit</v>
      </c>
      <c r="T1420">
        <f t="shared" si="115"/>
        <v>2019</v>
      </c>
      <c r="U1420" t="str">
        <f t="shared" si="116"/>
        <v>Nov</v>
      </c>
      <c r="V1420" t="str">
        <f t="shared" si="117"/>
        <v>QTR4</v>
      </c>
      <c r="W1420" t="str">
        <f t="shared" si="118"/>
        <v>2019-QTR4</v>
      </c>
    </row>
    <row r="1421" spans="1:23" x14ac:dyDescent="0.35">
      <c r="A1421" t="s">
        <v>89</v>
      </c>
      <c r="B1421" t="s">
        <v>17</v>
      </c>
      <c r="C1421" s="5">
        <v>43773.416666666664</v>
      </c>
      <c r="D1421">
        <v>98.3</v>
      </c>
      <c r="E1421" s="1">
        <v>43773.635416666664</v>
      </c>
      <c r="F1421">
        <v>98.5</v>
      </c>
      <c r="G1421" s="2">
        <v>2E-3</v>
      </c>
      <c r="H1421">
        <v>821.4</v>
      </c>
      <c r="I1421" s="2">
        <v>1.6000000000000001E-3</v>
      </c>
      <c r="J1421">
        <v>5107</v>
      </c>
      <c r="K1421">
        <v>502018.13</v>
      </c>
      <c r="L1421">
        <v>1444031.25</v>
      </c>
      <c r="M1421">
        <v>22</v>
      </c>
      <c r="N1421">
        <v>37.340000000000003</v>
      </c>
      <c r="O1421" s="2">
        <v>-8.0999999999999996E-3</v>
      </c>
      <c r="P1421" s="2">
        <v>1.6299999999999999E-2</v>
      </c>
      <c r="Q1421" t="s">
        <v>18</v>
      </c>
      <c r="S1421" t="str">
        <f t="shared" si="114"/>
        <v>Profit</v>
      </c>
      <c r="T1421">
        <f t="shared" si="115"/>
        <v>2019</v>
      </c>
      <c r="U1421" t="str">
        <f t="shared" si="116"/>
        <v>Nov</v>
      </c>
      <c r="V1421" t="str">
        <f t="shared" si="117"/>
        <v>QTR4</v>
      </c>
      <c r="W1421" t="str">
        <f t="shared" si="118"/>
        <v>2019-QTR4</v>
      </c>
    </row>
    <row r="1422" spans="1:23" x14ac:dyDescent="0.35">
      <c r="A1422" t="s">
        <v>111</v>
      </c>
      <c r="B1422" t="s">
        <v>67</v>
      </c>
      <c r="C1422" s="5">
        <v>43773.489583333336</v>
      </c>
      <c r="D1422">
        <v>80.45</v>
      </c>
      <c r="E1422" s="1">
        <v>43773.635416666664</v>
      </c>
      <c r="F1422">
        <v>80.8</v>
      </c>
      <c r="G1422" s="2">
        <v>4.4000000000000003E-3</v>
      </c>
      <c r="H1422">
        <v>-2373.85</v>
      </c>
      <c r="I1422" s="2">
        <v>-4.7999999999999996E-3</v>
      </c>
      <c r="J1422">
        <v>6211</v>
      </c>
      <c r="K1422">
        <v>499674.94</v>
      </c>
      <c r="L1422">
        <v>1441657.4</v>
      </c>
      <c r="M1422">
        <v>15</v>
      </c>
      <c r="N1422">
        <v>-158.26</v>
      </c>
      <c r="O1422" s="2">
        <v>-1.06E-2</v>
      </c>
      <c r="P1422" s="2">
        <v>6.1999999999999998E-3</v>
      </c>
      <c r="Q1422" t="s">
        <v>18</v>
      </c>
      <c r="S1422" t="str">
        <f t="shared" ref="S1422:S1485" si="119">IF(H1422&gt;0,"Profit","Loss")</f>
        <v>Loss</v>
      </c>
      <c r="T1422">
        <f t="shared" ref="T1422:T1485" si="120">YEAR(C1422)</f>
        <v>2019</v>
      </c>
      <c r="U1422" t="str">
        <f t="shared" ref="U1422:U1485" si="121">TEXT(C1422,"MMM")</f>
        <v>Nov</v>
      </c>
      <c r="V1422" t="str">
        <f t="shared" ref="V1422:V1485" si="122">IF(ROUNDUP(MONTH(E1422)/3,0)=1,"QTR1",IF(ROUNDUP(MONTH(E1422)/3,0)=2,"QTR2",IF(ROUNDUP(MONTH(E1422)/3,0)=3,"QTR3","QTR4")))</f>
        <v>QTR4</v>
      </c>
      <c r="W1422" t="str">
        <f t="shared" ref="W1422:W1485" si="123">T1422&amp;"-"&amp;V1422</f>
        <v>2019-QTR4</v>
      </c>
    </row>
    <row r="1423" spans="1:23" x14ac:dyDescent="0.35">
      <c r="A1423" t="s">
        <v>124</v>
      </c>
      <c r="B1423" t="s">
        <v>67</v>
      </c>
      <c r="C1423" s="5">
        <v>43773.489583333336</v>
      </c>
      <c r="D1423">
        <v>172.3</v>
      </c>
      <c r="E1423" s="1">
        <v>43773.635416666664</v>
      </c>
      <c r="F1423">
        <v>172.9</v>
      </c>
      <c r="G1423" s="2">
        <v>3.5000000000000001E-3</v>
      </c>
      <c r="H1423">
        <v>-1939.4</v>
      </c>
      <c r="I1423" s="2">
        <v>-3.8999999999999998E-3</v>
      </c>
      <c r="J1423">
        <v>2899</v>
      </c>
      <c r="K1423">
        <v>499497.72</v>
      </c>
      <c r="L1423">
        <v>1439718</v>
      </c>
      <c r="M1423">
        <v>15</v>
      </c>
      <c r="N1423">
        <v>-129.29</v>
      </c>
      <c r="O1423" s="2">
        <v>-1.3299999999999999E-2</v>
      </c>
      <c r="P1423" s="2">
        <v>4.5999999999999999E-3</v>
      </c>
      <c r="Q1423" t="s">
        <v>18</v>
      </c>
      <c r="S1423" t="str">
        <f t="shared" si="119"/>
        <v>Loss</v>
      </c>
      <c r="T1423">
        <f t="shared" si="120"/>
        <v>2019</v>
      </c>
      <c r="U1423" t="str">
        <f t="shared" si="121"/>
        <v>Nov</v>
      </c>
      <c r="V1423" t="str">
        <f t="shared" si="122"/>
        <v>QTR4</v>
      </c>
      <c r="W1423" t="str">
        <f t="shared" si="123"/>
        <v>2019-QTR4</v>
      </c>
    </row>
    <row r="1424" spans="1:23" x14ac:dyDescent="0.35">
      <c r="A1424" t="s">
        <v>210</v>
      </c>
      <c r="B1424" t="s">
        <v>67</v>
      </c>
      <c r="C1424" s="5">
        <v>43773.614583333336</v>
      </c>
      <c r="D1424">
        <v>980.6</v>
      </c>
      <c r="E1424" s="1">
        <v>43773.635416666664</v>
      </c>
      <c r="F1424">
        <v>979</v>
      </c>
      <c r="G1424" s="2">
        <v>-1.6000000000000001E-3</v>
      </c>
      <c r="H1424">
        <v>611.20000000000005</v>
      </c>
      <c r="I1424" s="2">
        <v>1.1999999999999999E-3</v>
      </c>
      <c r="J1424">
        <v>507</v>
      </c>
      <c r="K1424">
        <v>497164.19</v>
      </c>
      <c r="L1424">
        <v>1440329.2</v>
      </c>
      <c r="M1424">
        <v>3</v>
      </c>
      <c r="N1424">
        <v>203.73</v>
      </c>
      <c r="O1424" s="2">
        <v>-6.4000000000000003E-3</v>
      </c>
      <c r="P1424" s="2">
        <v>3.3E-3</v>
      </c>
      <c r="Q1424" t="s">
        <v>18</v>
      </c>
      <c r="S1424" t="str">
        <f t="shared" si="119"/>
        <v>Profit</v>
      </c>
      <c r="T1424">
        <f t="shared" si="120"/>
        <v>2019</v>
      </c>
      <c r="U1424" t="str">
        <f t="shared" si="121"/>
        <v>Nov</v>
      </c>
      <c r="V1424" t="str">
        <f t="shared" si="122"/>
        <v>QTR4</v>
      </c>
      <c r="W1424" t="str">
        <f t="shared" si="123"/>
        <v>2019-QTR4</v>
      </c>
    </row>
    <row r="1425" spans="1:23" x14ac:dyDescent="0.35">
      <c r="A1425" t="s">
        <v>130</v>
      </c>
      <c r="B1425" t="s">
        <v>67</v>
      </c>
      <c r="C1425" s="5">
        <v>43774.416666666664</v>
      </c>
      <c r="D1425">
        <v>708</v>
      </c>
      <c r="E1425" s="1">
        <v>43774.427083333336</v>
      </c>
      <c r="F1425">
        <v>710.85</v>
      </c>
      <c r="G1425" s="2">
        <v>4.0000000000000001E-3</v>
      </c>
      <c r="H1425">
        <v>-2212.1</v>
      </c>
      <c r="I1425" s="2">
        <v>-4.4000000000000003E-3</v>
      </c>
      <c r="J1425">
        <v>706</v>
      </c>
      <c r="K1425">
        <v>499848</v>
      </c>
      <c r="L1425">
        <v>1438117.1</v>
      </c>
      <c r="M1425">
        <v>2</v>
      </c>
      <c r="N1425">
        <v>-1106.05</v>
      </c>
      <c r="O1425" s="2">
        <v>-4.0000000000000001E-3</v>
      </c>
      <c r="P1425" s="2">
        <v>1.4E-3</v>
      </c>
      <c r="Q1425" t="s">
        <v>18</v>
      </c>
      <c r="S1425" t="str">
        <f t="shared" si="119"/>
        <v>Loss</v>
      </c>
      <c r="T1425">
        <f t="shared" si="120"/>
        <v>2019</v>
      </c>
      <c r="U1425" t="str">
        <f t="shared" si="121"/>
        <v>Nov</v>
      </c>
      <c r="V1425" t="str">
        <f t="shared" si="122"/>
        <v>QTR4</v>
      </c>
      <c r="W1425" t="str">
        <f t="shared" si="123"/>
        <v>2019-QTR4</v>
      </c>
    </row>
    <row r="1426" spans="1:23" x14ac:dyDescent="0.35">
      <c r="A1426" t="s">
        <v>179</v>
      </c>
      <c r="B1426" t="s">
        <v>17</v>
      </c>
      <c r="C1426" s="5">
        <v>43774.447916666664</v>
      </c>
      <c r="D1426">
        <v>666.35</v>
      </c>
      <c r="E1426" s="1">
        <v>43774.458333333336</v>
      </c>
      <c r="F1426">
        <v>663.15</v>
      </c>
      <c r="G1426" s="2">
        <v>-4.7999999999999996E-3</v>
      </c>
      <c r="H1426">
        <v>-2606.4</v>
      </c>
      <c r="I1426" s="2">
        <v>-5.1999999999999998E-3</v>
      </c>
      <c r="J1426">
        <v>752</v>
      </c>
      <c r="K1426">
        <v>501095.19</v>
      </c>
      <c r="L1426">
        <v>1435510.7</v>
      </c>
      <c r="M1426">
        <v>2</v>
      </c>
      <c r="N1426">
        <v>-1303.2</v>
      </c>
      <c r="O1426" s="2">
        <v>-4.7999999999999996E-3</v>
      </c>
      <c r="P1426" s="2">
        <v>2.0000000000000001E-4</v>
      </c>
      <c r="Q1426" t="s">
        <v>18</v>
      </c>
      <c r="S1426" t="str">
        <f t="shared" si="119"/>
        <v>Loss</v>
      </c>
      <c r="T1426">
        <f t="shared" si="120"/>
        <v>2019</v>
      </c>
      <c r="U1426" t="str">
        <f t="shared" si="121"/>
        <v>Nov</v>
      </c>
      <c r="V1426" t="str">
        <f t="shared" si="122"/>
        <v>QTR4</v>
      </c>
      <c r="W1426" t="str">
        <f t="shared" si="123"/>
        <v>2019-QTR4</v>
      </c>
    </row>
    <row r="1427" spans="1:23" x14ac:dyDescent="0.35">
      <c r="A1427" t="s">
        <v>200</v>
      </c>
      <c r="B1427" t="s">
        <v>17</v>
      </c>
      <c r="C1427" s="5">
        <v>43774.447916666664</v>
      </c>
      <c r="D1427">
        <v>477.3</v>
      </c>
      <c r="E1427" s="1">
        <v>43774.46875</v>
      </c>
      <c r="F1427">
        <v>473.3</v>
      </c>
      <c r="G1427" s="2">
        <v>-8.3999999999999995E-3</v>
      </c>
      <c r="H1427">
        <v>-4392</v>
      </c>
      <c r="I1427" s="2">
        <v>-8.8000000000000005E-3</v>
      </c>
      <c r="J1427">
        <v>1048</v>
      </c>
      <c r="K1427">
        <v>500210.38</v>
      </c>
      <c r="L1427">
        <v>1431118.7</v>
      </c>
      <c r="M1427">
        <v>3</v>
      </c>
      <c r="N1427">
        <v>-1464</v>
      </c>
      <c r="O1427" s="2">
        <v>-8.6E-3</v>
      </c>
      <c r="P1427" s="2">
        <v>4.0000000000000002E-4</v>
      </c>
      <c r="Q1427" t="s">
        <v>18</v>
      </c>
      <c r="S1427" t="str">
        <f t="shared" si="119"/>
        <v>Loss</v>
      </c>
      <c r="T1427">
        <f t="shared" si="120"/>
        <v>2019</v>
      </c>
      <c r="U1427" t="str">
        <f t="shared" si="121"/>
        <v>Nov</v>
      </c>
      <c r="V1427" t="str">
        <f t="shared" si="122"/>
        <v>QTR4</v>
      </c>
      <c r="W1427" t="str">
        <f t="shared" si="123"/>
        <v>2019-QTR4</v>
      </c>
    </row>
    <row r="1428" spans="1:23" x14ac:dyDescent="0.35">
      <c r="A1428" t="s">
        <v>96</v>
      </c>
      <c r="B1428" t="s">
        <v>17</v>
      </c>
      <c r="C1428" s="5">
        <v>43774.427083333336</v>
      </c>
      <c r="D1428">
        <v>473.85</v>
      </c>
      <c r="E1428" s="1">
        <v>43774.479166666664</v>
      </c>
      <c r="F1428">
        <v>471.35</v>
      </c>
      <c r="G1428" s="2">
        <v>-5.3E-3</v>
      </c>
      <c r="H1428">
        <v>-2840</v>
      </c>
      <c r="I1428" s="2">
        <v>-5.7000000000000002E-3</v>
      </c>
      <c r="J1428">
        <v>1056</v>
      </c>
      <c r="K1428">
        <v>500385.59</v>
      </c>
      <c r="L1428">
        <v>1428278.7</v>
      </c>
      <c r="M1428">
        <v>6</v>
      </c>
      <c r="N1428">
        <v>-473.33</v>
      </c>
      <c r="O1428" s="2">
        <v>-5.3E-3</v>
      </c>
      <c r="P1428" s="2">
        <v>1.8E-3</v>
      </c>
      <c r="Q1428" t="s">
        <v>18</v>
      </c>
      <c r="S1428" t="str">
        <f t="shared" si="119"/>
        <v>Loss</v>
      </c>
      <c r="T1428">
        <f t="shared" si="120"/>
        <v>2019</v>
      </c>
      <c r="U1428" t="str">
        <f t="shared" si="121"/>
        <v>Nov</v>
      </c>
      <c r="V1428" t="str">
        <f t="shared" si="122"/>
        <v>QTR4</v>
      </c>
      <c r="W1428" t="str">
        <f t="shared" si="123"/>
        <v>2019-QTR4</v>
      </c>
    </row>
    <row r="1429" spans="1:23" x14ac:dyDescent="0.35">
      <c r="A1429" t="s">
        <v>127</v>
      </c>
      <c r="B1429" t="s">
        <v>67</v>
      </c>
      <c r="C1429" s="5">
        <v>43774.479166666664</v>
      </c>
      <c r="D1429">
        <v>405</v>
      </c>
      <c r="E1429" s="1">
        <v>43774.510416666664</v>
      </c>
      <c r="F1429">
        <v>401.9</v>
      </c>
      <c r="G1429" s="2">
        <v>-7.7000000000000002E-3</v>
      </c>
      <c r="H1429">
        <v>3619.2</v>
      </c>
      <c r="I1429" s="2">
        <v>7.3000000000000001E-3</v>
      </c>
      <c r="J1429">
        <v>1232</v>
      </c>
      <c r="K1429">
        <v>498960</v>
      </c>
      <c r="L1429">
        <v>1431897.9</v>
      </c>
      <c r="M1429">
        <v>4</v>
      </c>
      <c r="N1429">
        <v>904.8</v>
      </c>
      <c r="O1429" s="2">
        <v>-2.5000000000000001E-3</v>
      </c>
      <c r="P1429" s="2">
        <v>1.8499999999999999E-2</v>
      </c>
      <c r="Q1429" t="s">
        <v>18</v>
      </c>
      <c r="S1429" t="str">
        <f t="shared" si="119"/>
        <v>Profit</v>
      </c>
      <c r="T1429">
        <f t="shared" si="120"/>
        <v>2019</v>
      </c>
      <c r="U1429" t="str">
        <f t="shared" si="121"/>
        <v>Nov</v>
      </c>
      <c r="V1429" t="str">
        <f t="shared" si="122"/>
        <v>QTR4</v>
      </c>
      <c r="W1429" t="str">
        <f t="shared" si="123"/>
        <v>2019-QTR4</v>
      </c>
    </row>
    <row r="1430" spans="1:23" x14ac:dyDescent="0.35">
      <c r="A1430" t="s">
        <v>155</v>
      </c>
      <c r="B1430" t="s">
        <v>17</v>
      </c>
      <c r="C1430" s="5">
        <v>43774.510416666664</v>
      </c>
      <c r="D1430">
        <v>776.5</v>
      </c>
      <c r="E1430" s="1">
        <v>43774.53125</v>
      </c>
      <c r="F1430">
        <v>772.3</v>
      </c>
      <c r="G1430" s="2">
        <v>-5.4000000000000003E-3</v>
      </c>
      <c r="H1430">
        <v>-2917.4</v>
      </c>
      <c r="I1430" s="2">
        <v>-5.7999999999999996E-3</v>
      </c>
      <c r="J1430">
        <v>647</v>
      </c>
      <c r="K1430">
        <v>502395.5</v>
      </c>
      <c r="L1430">
        <v>1428980.5</v>
      </c>
      <c r="M1430">
        <v>3</v>
      </c>
      <c r="N1430">
        <v>-972.47</v>
      </c>
      <c r="O1430" s="2">
        <v>-5.4999999999999997E-3</v>
      </c>
      <c r="P1430" s="2">
        <v>5.9999999999999995E-4</v>
      </c>
      <c r="Q1430" t="s">
        <v>18</v>
      </c>
      <c r="S1430" t="str">
        <f t="shared" si="119"/>
        <v>Loss</v>
      </c>
      <c r="T1430">
        <f t="shared" si="120"/>
        <v>2019</v>
      </c>
      <c r="U1430" t="str">
        <f t="shared" si="121"/>
        <v>Nov</v>
      </c>
      <c r="V1430" t="str">
        <f t="shared" si="122"/>
        <v>QTR4</v>
      </c>
      <c r="W1430" t="str">
        <f t="shared" si="123"/>
        <v>2019-QTR4</v>
      </c>
    </row>
    <row r="1431" spans="1:23" x14ac:dyDescent="0.35">
      <c r="A1431" t="s">
        <v>122</v>
      </c>
      <c r="B1431" t="s">
        <v>67</v>
      </c>
      <c r="C1431" s="5">
        <v>43774.458333333336</v>
      </c>
      <c r="D1431">
        <v>57.05</v>
      </c>
      <c r="E1431" s="1">
        <v>43774.604166666664</v>
      </c>
      <c r="F1431">
        <v>57.6</v>
      </c>
      <c r="G1431" s="2">
        <v>9.5999999999999992E-3</v>
      </c>
      <c r="H1431">
        <v>-5016.3500000000004</v>
      </c>
      <c r="I1431" s="2">
        <v>-0.01</v>
      </c>
      <c r="J1431">
        <v>8757</v>
      </c>
      <c r="K1431">
        <v>499586.84</v>
      </c>
      <c r="L1431">
        <v>1423964.15</v>
      </c>
      <c r="M1431">
        <v>15</v>
      </c>
      <c r="N1431">
        <v>-334.42</v>
      </c>
      <c r="O1431" s="2">
        <v>-9.5999999999999992E-3</v>
      </c>
      <c r="P1431" s="2">
        <v>3.0700000000000002E-2</v>
      </c>
      <c r="Q1431" t="s">
        <v>18</v>
      </c>
      <c r="S1431" t="str">
        <f t="shared" si="119"/>
        <v>Loss</v>
      </c>
      <c r="T1431">
        <f t="shared" si="120"/>
        <v>2019</v>
      </c>
      <c r="U1431" t="str">
        <f t="shared" si="121"/>
        <v>Nov</v>
      </c>
      <c r="V1431" t="str">
        <f t="shared" si="122"/>
        <v>QTR4</v>
      </c>
      <c r="W1431" t="str">
        <f t="shared" si="123"/>
        <v>2019-QTR4</v>
      </c>
    </row>
    <row r="1432" spans="1:23" x14ac:dyDescent="0.35">
      <c r="A1432" t="s">
        <v>195</v>
      </c>
      <c r="B1432" t="s">
        <v>67</v>
      </c>
      <c r="C1432" s="5">
        <v>43774.447916666664</v>
      </c>
      <c r="D1432">
        <v>317.95</v>
      </c>
      <c r="E1432" s="1">
        <v>43774.635416666664</v>
      </c>
      <c r="F1432">
        <v>312.10000000000002</v>
      </c>
      <c r="G1432" s="2">
        <v>-1.84E-2</v>
      </c>
      <c r="H1432">
        <v>8996.2000000000007</v>
      </c>
      <c r="I1432" s="2">
        <v>1.7999999999999999E-2</v>
      </c>
      <c r="J1432">
        <v>1572</v>
      </c>
      <c r="K1432">
        <v>499817.41</v>
      </c>
      <c r="L1432">
        <v>1432960.35</v>
      </c>
      <c r="M1432">
        <v>19</v>
      </c>
      <c r="N1432">
        <v>473.48</v>
      </c>
      <c r="O1432" s="2">
        <v>-5.0000000000000001E-4</v>
      </c>
      <c r="P1432" s="2">
        <v>1.84E-2</v>
      </c>
      <c r="Q1432" t="s">
        <v>18</v>
      </c>
      <c r="S1432" t="str">
        <f t="shared" si="119"/>
        <v>Profit</v>
      </c>
      <c r="T1432">
        <f t="shared" si="120"/>
        <v>2019</v>
      </c>
      <c r="U1432" t="str">
        <f t="shared" si="121"/>
        <v>Nov</v>
      </c>
      <c r="V1432" t="str">
        <f t="shared" si="122"/>
        <v>QTR4</v>
      </c>
      <c r="W1432" t="str">
        <f t="shared" si="123"/>
        <v>2019-QTR4</v>
      </c>
    </row>
    <row r="1433" spans="1:23" x14ac:dyDescent="0.35">
      <c r="A1433" t="s">
        <v>121</v>
      </c>
      <c r="B1433" t="s">
        <v>67</v>
      </c>
      <c r="C1433" s="5">
        <v>43774.479166666664</v>
      </c>
      <c r="D1433">
        <v>112.75</v>
      </c>
      <c r="E1433" s="1">
        <v>43774.635416666664</v>
      </c>
      <c r="F1433">
        <v>111.25</v>
      </c>
      <c r="G1433" s="2">
        <v>-1.3299999999999999E-2</v>
      </c>
      <c r="H1433">
        <v>6398.5</v>
      </c>
      <c r="I1433" s="2">
        <v>1.29E-2</v>
      </c>
      <c r="J1433">
        <v>4399</v>
      </c>
      <c r="K1433">
        <v>495987.25</v>
      </c>
      <c r="L1433">
        <v>1439358.85</v>
      </c>
      <c r="M1433">
        <v>16</v>
      </c>
      <c r="N1433">
        <v>399.91</v>
      </c>
      <c r="O1433" s="2">
        <v>-8.0000000000000002E-3</v>
      </c>
      <c r="P1433" s="2">
        <v>1.3299999999999999E-2</v>
      </c>
      <c r="Q1433" t="s">
        <v>18</v>
      </c>
      <c r="S1433" t="str">
        <f t="shared" si="119"/>
        <v>Profit</v>
      </c>
      <c r="T1433">
        <f t="shared" si="120"/>
        <v>2019</v>
      </c>
      <c r="U1433" t="str">
        <f t="shared" si="121"/>
        <v>Nov</v>
      </c>
      <c r="V1433" t="str">
        <f t="shared" si="122"/>
        <v>QTR4</v>
      </c>
      <c r="W1433" t="str">
        <f t="shared" si="123"/>
        <v>2019-QTR4</v>
      </c>
    </row>
    <row r="1434" spans="1:23" x14ac:dyDescent="0.35">
      <c r="A1434" t="s">
        <v>127</v>
      </c>
      <c r="B1434" t="s">
        <v>67</v>
      </c>
      <c r="C1434" s="5">
        <v>43774.53125</v>
      </c>
      <c r="D1434">
        <v>397.65</v>
      </c>
      <c r="E1434" s="1">
        <v>43774.635416666664</v>
      </c>
      <c r="F1434">
        <v>395.8</v>
      </c>
      <c r="G1434" s="2">
        <v>-4.7000000000000002E-3</v>
      </c>
      <c r="H1434">
        <v>2116.1999999999998</v>
      </c>
      <c r="I1434" s="2">
        <v>4.3E-3</v>
      </c>
      <c r="J1434">
        <v>1252</v>
      </c>
      <c r="K1434">
        <v>497857.78</v>
      </c>
      <c r="L1434">
        <v>1441475.05</v>
      </c>
      <c r="M1434">
        <v>11</v>
      </c>
      <c r="N1434">
        <v>192.38</v>
      </c>
      <c r="O1434" s="2">
        <v>-6.4000000000000003E-3</v>
      </c>
      <c r="P1434" s="2">
        <v>1.11E-2</v>
      </c>
      <c r="Q1434" t="s">
        <v>18</v>
      </c>
      <c r="S1434" t="str">
        <f t="shared" si="119"/>
        <v>Profit</v>
      </c>
      <c r="T1434">
        <f t="shared" si="120"/>
        <v>2019</v>
      </c>
      <c r="U1434" t="str">
        <f t="shared" si="121"/>
        <v>Nov</v>
      </c>
      <c r="V1434" t="str">
        <f t="shared" si="122"/>
        <v>QTR4</v>
      </c>
      <c r="W1434" t="str">
        <f t="shared" si="123"/>
        <v>2019-QTR4</v>
      </c>
    </row>
    <row r="1435" spans="1:23" x14ac:dyDescent="0.35">
      <c r="A1435" t="s">
        <v>132</v>
      </c>
      <c r="B1435" t="s">
        <v>67</v>
      </c>
      <c r="C1435" s="5">
        <v>43774.604166666664</v>
      </c>
      <c r="D1435">
        <v>65.2</v>
      </c>
      <c r="E1435" s="1">
        <v>43774.635416666664</v>
      </c>
      <c r="F1435">
        <v>64.900000000000006</v>
      </c>
      <c r="G1435" s="2">
        <v>-4.5999999999999999E-3</v>
      </c>
      <c r="H1435">
        <v>2093.5</v>
      </c>
      <c r="I1435" s="2">
        <v>4.1999999999999997E-3</v>
      </c>
      <c r="J1435">
        <v>7645</v>
      </c>
      <c r="K1435">
        <v>498453.97</v>
      </c>
      <c r="L1435">
        <v>1443568.55</v>
      </c>
      <c r="M1435">
        <v>4</v>
      </c>
      <c r="N1435">
        <v>523.37</v>
      </c>
      <c r="O1435" s="2">
        <v>-1.38E-2</v>
      </c>
      <c r="P1435" s="2">
        <v>1.23E-2</v>
      </c>
      <c r="Q1435" t="s">
        <v>18</v>
      </c>
      <c r="S1435" t="str">
        <f t="shared" si="119"/>
        <v>Profit</v>
      </c>
      <c r="T1435">
        <f t="shared" si="120"/>
        <v>2019</v>
      </c>
      <c r="U1435" t="str">
        <f t="shared" si="121"/>
        <v>Nov</v>
      </c>
      <c r="V1435" t="str">
        <f t="shared" si="122"/>
        <v>QTR4</v>
      </c>
      <c r="W1435" t="str">
        <f t="shared" si="123"/>
        <v>2019-QTR4</v>
      </c>
    </row>
    <row r="1436" spans="1:23" x14ac:dyDescent="0.35">
      <c r="A1436" t="s">
        <v>213</v>
      </c>
      <c r="B1436" t="s">
        <v>67</v>
      </c>
      <c r="C1436" s="5">
        <v>43775.416666666664</v>
      </c>
      <c r="D1436">
        <v>299.55</v>
      </c>
      <c r="E1436" s="1">
        <v>43775.427083333336</v>
      </c>
      <c r="F1436">
        <v>302.64999999999998</v>
      </c>
      <c r="G1436" s="2">
        <v>1.03E-2</v>
      </c>
      <c r="H1436">
        <v>-5367.7</v>
      </c>
      <c r="I1436" s="2">
        <v>-1.0699999999999999E-2</v>
      </c>
      <c r="J1436">
        <v>1667</v>
      </c>
      <c r="K1436">
        <v>499349.84</v>
      </c>
      <c r="L1436">
        <v>1438200.85</v>
      </c>
      <c r="M1436">
        <v>2</v>
      </c>
      <c r="N1436">
        <v>-2683.85</v>
      </c>
      <c r="O1436" s="2">
        <v>-1.44E-2</v>
      </c>
      <c r="P1436" s="2">
        <v>2.0000000000000001E-4</v>
      </c>
      <c r="Q1436" t="s">
        <v>18</v>
      </c>
      <c r="S1436" t="str">
        <f t="shared" si="119"/>
        <v>Loss</v>
      </c>
      <c r="T1436">
        <f t="shared" si="120"/>
        <v>2019</v>
      </c>
      <c r="U1436" t="str">
        <f t="shared" si="121"/>
        <v>Nov</v>
      </c>
      <c r="V1436" t="str">
        <f t="shared" si="122"/>
        <v>QTR4</v>
      </c>
      <c r="W1436" t="str">
        <f t="shared" si="123"/>
        <v>2019-QTR4</v>
      </c>
    </row>
    <row r="1437" spans="1:23" x14ac:dyDescent="0.35">
      <c r="A1437" t="s">
        <v>92</v>
      </c>
      <c r="B1437" t="s">
        <v>67</v>
      </c>
      <c r="C1437" s="5">
        <v>43775.416666666664</v>
      </c>
      <c r="D1437">
        <v>164.9</v>
      </c>
      <c r="E1437" s="1">
        <v>43775.447916666664</v>
      </c>
      <c r="F1437">
        <v>166.2</v>
      </c>
      <c r="G1437" s="2">
        <v>7.9000000000000008E-3</v>
      </c>
      <c r="H1437">
        <v>-4132.5</v>
      </c>
      <c r="I1437" s="2">
        <v>-8.3000000000000001E-3</v>
      </c>
      <c r="J1437">
        <v>3025</v>
      </c>
      <c r="K1437">
        <v>498822.47</v>
      </c>
      <c r="L1437">
        <v>1434068.35</v>
      </c>
      <c r="M1437">
        <v>4</v>
      </c>
      <c r="N1437">
        <v>-1033.1199999999999</v>
      </c>
      <c r="O1437" s="2">
        <v>-7.9000000000000008E-3</v>
      </c>
      <c r="P1437" s="2">
        <v>4.4999999999999997E-3</v>
      </c>
      <c r="Q1437" t="s">
        <v>18</v>
      </c>
      <c r="S1437" t="str">
        <f t="shared" si="119"/>
        <v>Loss</v>
      </c>
      <c r="T1437">
        <f t="shared" si="120"/>
        <v>2019</v>
      </c>
      <c r="U1437" t="str">
        <f t="shared" si="121"/>
        <v>Nov</v>
      </c>
      <c r="V1437" t="str">
        <f t="shared" si="122"/>
        <v>QTR4</v>
      </c>
      <c r="W1437" t="str">
        <f t="shared" si="123"/>
        <v>2019-QTR4</v>
      </c>
    </row>
    <row r="1438" spans="1:23" x14ac:dyDescent="0.35">
      <c r="A1438" t="s">
        <v>196</v>
      </c>
      <c r="B1438" t="s">
        <v>67</v>
      </c>
      <c r="C1438" s="5">
        <v>43775.4375</v>
      </c>
      <c r="D1438">
        <v>685.5</v>
      </c>
      <c r="E1438" s="1">
        <v>43775.447916666664</v>
      </c>
      <c r="F1438">
        <v>687</v>
      </c>
      <c r="G1438" s="2">
        <v>2.2000000000000001E-3</v>
      </c>
      <c r="H1438">
        <v>-1295</v>
      </c>
      <c r="I1438" s="2">
        <v>-2.5999999999999999E-3</v>
      </c>
      <c r="J1438">
        <v>730</v>
      </c>
      <c r="K1438">
        <v>500415</v>
      </c>
      <c r="L1438">
        <v>1432773.35</v>
      </c>
      <c r="M1438">
        <v>2</v>
      </c>
      <c r="N1438">
        <v>-647.5</v>
      </c>
      <c r="O1438" s="2">
        <v>-2.2000000000000001E-3</v>
      </c>
      <c r="P1438" s="2">
        <v>6.9999999999999999E-4</v>
      </c>
      <c r="Q1438" t="s">
        <v>18</v>
      </c>
      <c r="S1438" t="str">
        <f t="shared" si="119"/>
        <v>Loss</v>
      </c>
      <c r="T1438">
        <f t="shared" si="120"/>
        <v>2019</v>
      </c>
      <c r="U1438" t="str">
        <f t="shared" si="121"/>
        <v>Nov</v>
      </c>
      <c r="V1438" t="str">
        <f t="shared" si="122"/>
        <v>QTR4</v>
      </c>
      <c r="W1438" t="str">
        <f t="shared" si="123"/>
        <v>2019-QTR4</v>
      </c>
    </row>
    <row r="1439" spans="1:23" x14ac:dyDescent="0.35">
      <c r="A1439" t="s">
        <v>213</v>
      </c>
      <c r="B1439" t="s">
        <v>67</v>
      </c>
      <c r="C1439" s="5">
        <v>43775.447916666664</v>
      </c>
      <c r="D1439">
        <v>299.45</v>
      </c>
      <c r="E1439" s="1">
        <v>43775.5</v>
      </c>
      <c r="F1439">
        <v>301.60000000000002</v>
      </c>
      <c r="G1439" s="2">
        <v>7.1999999999999998E-3</v>
      </c>
      <c r="H1439">
        <v>-3786.2</v>
      </c>
      <c r="I1439" s="2">
        <v>-7.6E-3</v>
      </c>
      <c r="J1439">
        <v>1668</v>
      </c>
      <c r="K1439">
        <v>499482.63</v>
      </c>
      <c r="L1439">
        <v>1428987.15</v>
      </c>
      <c r="M1439">
        <v>6</v>
      </c>
      <c r="N1439">
        <v>-631.03</v>
      </c>
      <c r="O1439" s="2">
        <v>-7.1999999999999998E-3</v>
      </c>
      <c r="P1439" s="2">
        <v>1.7000000000000001E-2</v>
      </c>
      <c r="Q1439" t="s">
        <v>18</v>
      </c>
      <c r="S1439" t="str">
        <f t="shared" si="119"/>
        <v>Loss</v>
      </c>
      <c r="T1439">
        <f t="shared" si="120"/>
        <v>2019</v>
      </c>
      <c r="U1439" t="str">
        <f t="shared" si="121"/>
        <v>Nov</v>
      </c>
      <c r="V1439" t="str">
        <f t="shared" si="122"/>
        <v>QTR4</v>
      </c>
      <c r="W1439" t="str">
        <f t="shared" si="123"/>
        <v>2019-QTR4</v>
      </c>
    </row>
    <row r="1440" spans="1:23" x14ac:dyDescent="0.35">
      <c r="A1440" t="s">
        <v>93</v>
      </c>
      <c r="B1440" t="s">
        <v>17</v>
      </c>
      <c r="C1440" s="5">
        <v>43775.447916666664</v>
      </c>
      <c r="D1440">
        <v>295.35000000000002</v>
      </c>
      <c r="E1440" s="1">
        <v>43775.625</v>
      </c>
      <c r="F1440">
        <v>291.60000000000002</v>
      </c>
      <c r="G1440" s="2">
        <v>-1.2699999999999999E-2</v>
      </c>
      <c r="H1440">
        <v>-6548.75</v>
      </c>
      <c r="I1440" s="2">
        <v>-1.3100000000000001E-2</v>
      </c>
      <c r="J1440">
        <v>1693</v>
      </c>
      <c r="K1440">
        <v>500027.56</v>
      </c>
      <c r="L1440">
        <v>1422438.3999999999</v>
      </c>
      <c r="M1440">
        <v>18</v>
      </c>
      <c r="N1440">
        <v>-363.82</v>
      </c>
      <c r="O1440" s="2">
        <v>-1.2699999999999999E-2</v>
      </c>
      <c r="P1440" s="2">
        <v>1.0500000000000001E-2</v>
      </c>
      <c r="Q1440" t="s">
        <v>18</v>
      </c>
      <c r="S1440" t="str">
        <f t="shared" si="119"/>
        <v>Loss</v>
      </c>
      <c r="T1440">
        <f t="shared" si="120"/>
        <v>2019</v>
      </c>
      <c r="U1440" t="str">
        <f t="shared" si="121"/>
        <v>Nov</v>
      </c>
      <c r="V1440" t="str">
        <f t="shared" si="122"/>
        <v>QTR4</v>
      </c>
      <c r="W1440" t="str">
        <f t="shared" si="123"/>
        <v>2019-QTR4</v>
      </c>
    </row>
    <row r="1441" spans="1:23" x14ac:dyDescent="0.35">
      <c r="A1441" t="s">
        <v>166</v>
      </c>
      <c r="B1441" t="s">
        <v>17</v>
      </c>
      <c r="C1441" s="5">
        <v>43775.4375</v>
      </c>
      <c r="D1441">
        <v>496</v>
      </c>
      <c r="E1441" s="1">
        <v>43775.635416666664</v>
      </c>
      <c r="F1441">
        <v>490.2</v>
      </c>
      <c r="G1441" s="2">
        <v>-1.17E-2</v>
      </c>
      <c r="H1441">
        <v>-6087</v>
      </c>
      <c r="I1441" s="2">
        <v>-1.21E-2</v>
      </c>
      <c r="J1441">
        <v>1015</v>
      </c>
      <c r="K1441">
        <v>503440</v>
      </c>
      <c r="L1441">
        <v>1416351.4</v>
      </c>
      <c r="M1441">
        <v>20</v>
      </c>
      <c r="N1441">
        <v>-304.35000000000002</v>
      </c>
      <c r="O1441" s="2">
        <v>-1.17E-2</v>
      </c>
      <c r="P1441" s="2">
        <v>1.4E-3</v>
      </c>
      <c r="Q1441" t="s">
        <v>18</v>
      </c>
      <c r="S1441" t="str">
        <f t="shared" si="119"/>
        <v>Loss</v>
      </c>
      <c r="T1441">
        <f t="shared" si="120"/>
        <v>2019</v>
      </c>
      <c r="U1441" t="str">
        <f t="shared" si="121"/>
        <v>Nov</v>
      </c>
      <c r="V1441" t="str">
        <f t="shared" si="122"/>
        <v>QTR4</v>
      </c>
      <c r="W1441" t="str">
        <f t="shared" si="123"/>
        <v>2019-QTR4</v>
      </c>
    </row>
    <row r="1442" spans="1:23" x14ac:dyDescent="0.35">
      <c r="A1442" t="s">
        <v>98</v>
      </c>
      <c r="B1442" t="s">
        <v>67</v>
      </c>
      <c r="C1442" s="5">
        <v>43775.447916666664</v>
      </c>
      <c r="D1442">
        <v>450</v>
      </c>
      <c r="E1442" s="1">
        <v>43775.635416666664</v>
      </c>
      <c r="F1442">
        <v>450.55</v>
      </c>
      <c r="G1442" s="2">
        <v>1.1999999999999999E-3</v>
      </c>
      <c r="H1442">
        <v>-807.75</v>
      </c>
      <c r="I1442" s="2">
        <v>-1.6000000000000001E-3</v>
      </c>
      <c r="J1442">
        <v>1105</v>
      </c>
      <c r="K1442">
        <v>497250</v>
      </c>
      <c r="L1442">
        <v>1415543.65</v>
      </c>
      <c r="M1442">
        <v>19</v>
      </c>
      <c r="N1442">
        <v>-42.51</v>
      </c>
      <c r="O1442" s="2">
        <v>-9.9000000000000008E-3</v>
      </c>
      <c r="P1442" s="2">
        <v>1.7100000000000001E-2</v>
      </c>
      <c r="Q1442" t="s">
        <v>18</v>
      </c>
      <c r="S1442" t="str">
        <f t="shared" si="119"/>
        <v>Loss</v>
      </c>
      <c r="T1442">
        <f t="shared" si="120"/>
        <v>2019</v>
      </c>
      <c r="U1442" t="str">
        <f t="shared" si="121"/>
        <v>Nov</v>
      </c>
      <c r="V1442" t="str">
        <f t="shared" si="122"/>
        <v>QTR4</v>
      </c>
      <c r="W1442" t="str">
        <f t="shared" si="123"/>
        <v>2019-QTR4</v>
      </c>
    </row>
    <row r="1443" spans="1:23" x14ac:dyDescent="0.35">
      <c r="A1443" t="s">
        <v>154</v>
      </c>
      <c r="B1443" t="s">
        <v>17</v>
      </c>
      <c r="C1443" s="5">
        <v>43775.5</v>
      </c>
      <c r="D1443">
        <v>21.35</v>
      </c>
      <c r="E1443" s="1">
        <v>43775.635416666664</v>
      </c>
      <c r="F1443">
        <v>22.25</v>
      </c>
      <c r="G1443" s="2">
        <v>4.2200000000000001E-2</v>
      </c>
      <c r="H1443">
        <v>20976.1</v>
      </c>
      <c r="I1443" s="2">
        <v>4.1799999999999997E-2</v>
      </c>
      <c r="J1443">
        <v>23529</v>
      </c>
      <c r="K1443">
        <v>502344.16</v>
      </c>
      <c r="L1443">
        <v>1436519.75</v>
      </c>
      <c r="M1443">
        <v>14</v>
      </c>
      <c r="N1443">
        <v>1498.29</v>
      </c>
      <c r="O1443" s="2">
        <v>-4.7000000000000002E-3</v>
      </c>
      <c r="P1443" s="2">
        <v>6.7900000000000002E-2</v>
      </c>
      <c r="Q1443" t="s">
        <v>18</v>
      </c>
      <c r="S1443" t="str">
        <f t="shared" si="119"/>
        <v>Profit</v>
      </c>
      <c r="T1443">
        <f t="shared" si="120"/>
        <v>2019</v>
      </c>
      <c r="U1443" t="str">
        <f t="shared" si="121"/>
        <v>Nov</v>
      </c>
      <c r="V1443" t="str">
        <f t="shared" si="122"/>
        <v>QTR4</v>
      </c>
      <c r="W1443" t="str">
        <f t="shared" si="123"/>
        <v>2019-QTR4</v>
      </c>
    </row>
    <row r="1444" spans="1:23" x14ac:dyDescent="0.35">
      <c r="A1444" t="s">
        <v>127</v>
      </c>
      <c r="B1444" t="s">
        <v>67</v>
      </c>
      <c r="C1444" s="5">
        <v>43776.427083333336</v>
      </c>
      <c r="D1444">
        <v>394</v>
      </c>
      <c r="E1444" s="1">
        <v>43776.4375</v>
      </c>
      <c r="F1444">
        <v>397</v>
      </c>
      <c r="G1444" s="2">
        <v>7.6E-3</v>
      </c>
      <c r="H1444">
        <v>-3998</v>
      </c>
      <c r="I1444" s="2">
        <v>-8.0000000000000002E-3</v>
      </c>
      <c r="J1444">
        <v>1266</v>
      </c>
      <c r="K1444">
        <v>498804</v>
      </c>
      <c r="L1444">
        <v>1432521.75</v>
      </c>
      <c r="M1444">
        <v>2</v>
      </c>
      <c r="N1444">
        <v>-1999</v>
      </c>
      <c r="O1444" s="2">
        <v>-7.6E-3</v>
      </c>
      <c r="P1444" s="2">
        <v>5.9999999999999995E-4</v>
      </c>
      <c r="Q1444" t="s">
        <v>18</v>
      </c>
      <c r="S1444" t="str">
        <f t="shared" si="119"/>
        <v>Loss</v>
      </c>
      <c r="T1444">
        <f t="shared" si="120"/>
        <v>2019</v>
      </c>
      <c r="U1444" t="str">
        <f t="shared" si="121"/>
        <v>Nov</v>
      </c>
      <c r="V1444" t="str">
        <f t="shared" si="122"/>
        <v>QTR4</v>
      </c>
      <c r="W1444" t="str">
        <f t="shared" si="123"/>
        <v>2019-QTR4</v>
      </c>
    </row>
    <row r="1445" spans="1:23" x14ac:dyDescent="0.35">
      <c r="A1445" t="s">
        <v>194</v>
      </c>
      <c r="B1445" t="s">
        <v>67</v>
      </c>
      <c r="C1445" s="5">
        <v>43776.40625</v>
      </c>
      <c r="D1445">
        <v>299.05</v>
      </c>
      <c r="E1445" s="1">
        <v>43776.479166666664</v>
      </c>
      <c r="F1445">
        <v>301.35000000000002</v>
      </c>
      <c r="G1445" s="2">
        <v>7.7000000000000002E-3</v>
      </c>
      <c r="H1445">
        <v>-4034.1</v>
      </c>
      <c r="I1445" s="2">
        <v>-8.0999999999999996E-3</v>
      </c>
      <c r="J1445">
        <v>1667</v>
      </c>
      <c r="K1445">
        <v>498516.34</v>
      </c>
      <c r="L1445">
        <v>1428487.65</v>
      </c>
      <c r="M1445">
        <v>8</v>
      </c>
      <c r="N1445">
        <v>-504.26</v>
      </c>
      <c r="O1445" s="2">
        <v>-7.7000000000000002E-3</v>
      </c>
      <c r="P1445" s="2">
        <v>5.0000000000000001E-3</v>
      </c>
      <c r="Q1445" t="s">
        <v>18</v>
      </c>
      <c r="S1445" t="str">
        <f t="shared" si="119"/>
        <v>Loss</v>
      </c>
      <c r="T1445">
        <f t="shared" si="120"/>
        <v>2019</v>
      </c>
      <c r="U1445" t="str">
        <f t="shared" si="121"/>
        <v>Nov</v>
      </c>
      <c r="V1445" t="str">
        <f t="shared" si="122"/>
        <v>QTR4</v>
      </c>
      <c r="W1445" t="str">
        <f t="shared" si="123"/>
        <v>2019-QTR4</v>
      </c>
    </row>
    <row r="1446" spans="1:23" x14ac:dyDescent="0.35">
      <c r="A1446" t="s">
        <v>80</v>
      </c>
      <c r="B1446" t="s">
        <v>67</v>
      </c>
      <c r="C1446" s="5">
        <v>43776.447916666664</v>
      </c>
      <c r="D1446">
        <v>168.4</v>
      </c>
      <c r="E1446" s="1">
        <v>43776.489583333336</v>
      </c>
      <c r="F1446">
        <v>168.8</v>
      </c>
      <c r="G1446" s="2">
        <v>2.3999999999999998E-3</v>
      </c>
      <c r="H1446">
        <v>-1387.6</v>
      </c>
      <c r="I1446" s="2">
        <v>-2.8E-3</v>
      </c>
      <c r="J1446">
        <v>2969</v>
      </c>
      <c r="K1446">
        <v>499979.59</v>
      </c>
      <c r="L1446">
        <v>1427100.05</v>
      </c>
      <c r="M1446">
        <v>5</v>
      </c>
      <c r="N1446">
        <v>-277.52</v>
      </c>
      <c r="O1446" s="2">
        <v>-2.7000000000000001E-3</v>
      </c>
      <c r="P1446" s="2">
        <v>1.5E-3</v>
      </c>
      <c r="Q1446" t="s">
        <v>18</v>
      </c>
      <c r="S1446" t="str">
        <f t="shared" si="119"/>
        <v>Loss</v>
      </c>
      <c r="T1446">
        <f t="shared" si="120"/>
        <v>2019</v>
      </c>
      <c r="U1446" t="str">
        <f t="shared" si="121"/>
        <v>Nov</v>
      </c>
      <c r="V1446" t="str">
        <f t="shared" si="122"/>
        <v>QTR4</v>
      </c>
      <c r="W1446" t="str">
        <f t="shared" si="123"/>
        <v>2019-QTR4</v>
      </c>
    </row>
    <row r="1447" spans="1:23" x14ac:dyDescent="0.35">
      <c r="A1447" t="s">
        <v>68</v>
      </c>
      <c r="B1447" t="s">
        <v>17</v>
      </c>
      <c r="C1447" s="5">
        <v>43776.479166666664</v>
      </c>
      <c r="D1447">
        <v>59.3</v>
      </c>
      <c r="E1447" s="1">
        <v>43776.510416666664</v>
      </c>
      <c r="F1447">
        <v>59.05</v>
      </c>
      <c r="G1447" s="2">
        <v>-4.1999999999999997E-3</v>
      </c>
      <c r="H1447">
        <v>-2311.5</v>
      </c>
      <c r="I1447" s="2">
        <v>-4.5999999999999999E-3</v>
      </c>
      <c r="J1447">
        <v>8446</v>
      </c>
      <c r="K1447">
        <v>500847.78</v>
      </c>
      <c r="L1447">
        <v>1424788.55</v>
      </c>
      <c r="M1447">
        <v>4</v>
      </c>
      <c r="N1447">
        <v>-577.88</v>
      </c>
      <c r="O1447" s="2">
        <v>-4.1999999999999997E-3</v>
      </c>
      <c r="P1447" s="2">
        <v>8.0000000000000004E-4</v>
      </c>
      <c r="Q1447" t="s">
        <v>18</v>
      </c>
      <c r="S1447" t="str">
        <f t="shared" si="119"/>
        <v>Loss</v>
      </c>
      <c r="T1447">
        <f t="shared" si="120"/>
        <v>2019</v>
      </c>
      <c r="U1447" t="str">
        <f t="shared" si="121"/>
        <v>Nov</v>
      </c>
      <c r="V1447" t="str">
        <f t="shared" si="122"/>
        <v>QTR4</v>
      </c>
      <c r="W1447" t="str">
        <f t="shared" si="123"/>
        <v>2019-QTR4</v>
      </c>
    </row>
    <row r="1448" spans="1:23" x14ac:dyDescent="0.35">
      <c r="A1448" t="s">
        <v>71</v>
      </c>
      <c r="B1448" t="s">
        <v>67</v>
      </c>
      <c r="C1448" s="5">
        <v>43776.427083333336</v>
      </c>
      <c r="D1448">
        <v>110.7</v>
      </c>
      <c r="E1448" s="1">
        <v>43776.53125</v>
      </c>
      <c r="F1448">
        <v>107.3</v>
      </c>
      <c r="G1448" s="2">
        <v>-3.0700000000000002E-2</v>
      </c>
      <c r="H1448">
        <v>15144.2</v>
      </c>
      <c r="I1448" s="2">
        <v>3.0300000000000001E-2</v>
      </c>
      <c r="J1448">
        <v>4513</v>
      </c>
      <c r="K1448">
        <v>499589.09</v>
      </c>
      <c r="L1448">
        <v>1439932.75</v>
      </c>
      <c r="M1448">
        <v>11</v>
      </c>
      <c r="N1448">
        <v>1376.75</v>
      </c>
      <c r="O1448" s="2">
        <v>-2.3E-3</v>
      </c>
      <c r="P1448" s="2">
        <v>3.8800000000000001E-2</v>
      </c>
      <c r="Q1448" t="s">
        <v>18</v>
      </c>
      <c r="S1448" t="str">
        <f t="shared" si="119"/>
        <v>Profit</v>
      </c>
      <c r="T1448">
        <f t="shared" si="120"/>
        <v>2019</v>
      </c>
      <c r="U1448" t="str">
        <f t="shared" si="121"/>
        <v>Nov</v>
      </c>
      <c r="V1448" t="str">
        <f t="shared" si="122"/>
        <v>QTR4</v>
      </c>
      <c r="W1448" t="str">
        <f t="shared" si="123"/>
        <v>2019-QTR4</v>
      </c>
    </row>
    <row r="1449" spans="1:23" x14ac:dyDescent="0.35">
      <c r="A1449" t="s">
        <v>104</v>
      </c>
      <c r="B1449" t="s">
        <v>67</v>
      </c>
      <c r="C1449" s="5">
        <v>43776.520833333336</v>
      </c>
      <c r="D1449">
        <v>135.55000000000001</v>
      </c>
      <c r="E1449" s="1">
        <v>43776.53125</v>
      </c>
      <c r="F1449">
        <v>136</v>
      </c>
      <c r="G1449" s="2">
        <v>3.3E-3</v>
      </c>
      <c r="H1449">
        <v>-1856.9</v>
      </c>
      <c r="I1449" s="2">
        <v>-3.7000000000000002E-3</v>
      </c>
      <c r="J1449">
        <v>3682</v>
      </c>
      <c r="K1449">
        <v>499095.13</v>
      </c>
      <c r="L1449">
        <v>1438075.85</v>
      </c>
      <c r="M1449">
        <v>2</v>
      </c>
      <c r="N1449">
        <v>-928.45</v>
      </c>
      <c r="O1449" s="2">
        <v>-3.3E-3</v>
      </c>
      <c r="P1449" s="2">
        <v>2.5999999999999999E-3</v>
      </c>
      <c r="Q1449" t="s">
        <v>18</v>
      </c>
      <c r="S1449" t="str">
        <f t="shared" si="119"/>
        <v>Loss</v>
      </c>
      <c r="T1449">
        <f t="shared" si="120"/>
        <v>2019</v>
      </c>
      <c r="U1449" t="str">
        <f t="shared" si="121"/>
        <v>Nov</v>
      </c>
      <c r="V1449" t="str">
        <f t="shared" si="122"/>
        <v>QTR4</v>
      </c>
      <c r="W1449" t="str">
        <f t="shared" si="123"/>
        <v>2019-QTR4</v>
      </c>
    </row>
    <row r="1450" spans="1:23" x14ac:dyDescent="0.35">
      <c r="A1450" t="s">
        <v>204</v>
      </c>
      <c r="B1450" t="s">
        <v>67</v>
      </c>
      <c r="C1450" s="5">
        <v>43776.4375</v>
      </c>
      <c r="D1450">
        <v>810.05</v>
      </c>
      <c r="E1450" s="1">
        <v>43776.541666666664</v>
      </c>
      <c r="F1450">
        <v>807.55</v>
      </c>
      <c r="G1450" s="2">
        <v>-3.0999999999999999E-3</v>
      </c>
      <c r="H1450">
        <v>1340</v>
      </c>
      <c r="I1450" s="2">
        <v>2.7000000000000001E-3</v>
      </c>
      <c r="J1450">
        <v>616</v>
      </c>
      <c r="K1450">
        <v>498990.78</v>
      </c>
      <c r="L1450">
        <v>1439415.85</v>
      </c>
      <c r="M1450">
        <v>11</v>
      </c>
      <c r="N1450">
        <v>121.82</v>
      </c>
      <c r="O1450" s="2">
        <v>-4.3E-3</v>
      </c>
      <c r="P1450" s="2">
        <v>9.1000000000000004E-3</v>
      </c>
      <c r="Q1450" t="s">
        <v>18</v>
      </c>
      <c r="S1450" t="str">
        <f t="shared" si="119"/>
        <v>Profit</v>
      </c>
      <c r="T1450">
        <f t="shared" si="120"/>
        <v>2019</v>
      </c>
      <c r="U1450" t="str">
        <f t="shared" si="121"/>
        <v>Nov</v>
      </c>
      <c r="V1450" t="str">
        <f t="shared" si="122"/>
        <v>QTR4</v>
      </c>
      <c r="W1450" t="str">
        <f t="shared" si="123"/>
        <v>2019-QTR4</v>
      </c>
    </row>
    <row r="1451" spans="1:23" x14ac:dyDescent="0.35">
      <c r="A1451" t="s">
        <v>144</v>
      </c>
      <c r="B1451" t="s">
        <v>67</v>
      </c>
      <c r="C1451" s="5">
        <v>43776.53125</v>
      </c>
      <c r="D1451">
        <v>133.75</v>
      </c>
      <c r="E1451" s="1">
        <v>43776.541666666664</v>
      </c>
      <c r="F1451">
        <v>134.85</v>
      </c>
      <c r="G1451" s="2">
        <v>8.2000000000000007E-3</v>
      </c>
      <c r="H1451">
        <v>-4311.8</v>
      </c>
      <c r="I1451" s="2">
        <v>-8.6E-3</v>
      </c>
      <c r="J1451">
        <v>3738</v>
      </c>
      <c r="K1451">
        <v>499957.5</v>
      </c>
      <c r="L1451">
        <v>1435104.05</v>
      </c>
      <c r="M1451">
        <v>2</v>
      </c>
      <c r="N1451">
        <v>-2155.9</v>
      </c>
      <c r="O1451" s="2">
        <v>-1.0800000000000001E-2</v>
      </c>
      <c r="P1451" s="2">
        <v>1.5E-3</v>
      </c>
      <c r="Q1451" t="s">
        <v>18</v>
      </c>
      <c r="S1451" t="str">
        <f t="shared" si="119"/>
        <v>Loss</v>
      </c>
      <c r="T1451">
        <f t="shared" si="120"/>
        <v>2019</v>
      </c>
      <c r="U1451" t="str">
        <f t="shared" si="121"/>
        <v>Nov</v>
      </c>
      <c r="V1451" t="str">
        <f t="shared" si="122"/>
        <v>QTR4</v>
      </c>
      <c r="W1451" t="str">
        <f t="shared" si="123"/>
        <v>2019-QTR4</v>
      </c>
    </row>
    <row r="1452" spans="1:23" x14ac:dyDescent="0.35">
      <c r="A1452" t="s">
        <v>113</v>
      </c>
      <c r="B1452" t="s">
        <v>17</v>
      </c>
      <c r="C1452" s="5">
        <v>43776.53125</v>
      </c>
      <c r="D1452">
        <v>203.8</v>
      </c>
      <c r="E1452" s="1">
        <v>43776.552083333336</v>
      </c>
      <c r="F1452">
        <v>204.5</v>
      </c>
      <c r="G1452" s="2">
        <v>3.3999999999999998E-3</v>
      </c>
      <c r="H1452">
        <v>1526.9</v>
      </c>
      <c r="I1452" s="2">
        <v>3.0000000000000001E-3</v>
      </c>
      <c r="J1452">
        <v>2467</v>
      </c>
      <c r="K1452">
        <v>502774.59</v>
      </c>
      <c r="L1452">
        <v>1436630.95</v>
      </c>
      <c r="M1452">
        <v>3</v>
      </c>
      <c r="N1452">
        <v>508.97</v>
      </c>
      <c r="O1452" s="2">
        <v>-5.5999999999999999E-3</v>
      </c>
      <c r="P1452" s="2">
        <v>1.84E-2</v>
      </c>
      <c r="Q1452" t="s">
        <v>18</v>
      </c>
      <c r="S1452" t="str">
        <f t="shared" si="119"/>
        <v>Profit</v>
      </c>
      <c r="T1452">
        <f t="shared" si="120"/>
        <v>2019</v>
      </c>
      <c r="U1452" t="str">
        <f t="shared" si="121"/>
        <v>Nov</v>
      </c>
      <c r="V1452" t="str">
        <f t="shared" si="122"/>
        <v>QTR4</v>
      </c>
      <c r="W1452" t="str">
        <f t="shared" si="123"/>
        <v>2019-QTR4</v>
      </c>
    </row>
    <row r="1453" spans="1:23" x14ac:dyDescent="0.35">
      <c r="A1453" t="s">
        <v>199</v>
      </c>
      <c r="B1453" t="s">
        <v>17</v>
      </c>
      <c r="C1453" s="5">
        <v>43776.489583333336</v>
      </c>
      <c r="D1453">
        <v>285.25</v>
      </c>
      <c r="E1453" s="1">
        <v>43776.635416666664</v>
      </c>
      <c r="F1453">
        <v>285.8</v>
      </c>
      <c r="G1453" s="2">
        <v>1.9E-3</v>
      </c>
      <c r="H1453">
        <v>765.25</v>
      </c>
      <c r="I1453" s="2">
        <v>1.5E-3</v>
      </c>
      <c r="J1453">
        <v>1755</v>
      </c>
      <c r="K1453">
        <v>500613.75</v>
      </c>
      <c r="L1453">
        <v>1437396.2</v>
      </c>
      <c r="M1453">
        <v>15</v>
      </c>
      <c r="N1453">
        <v>51.02</v>
      </c>
      <c r="O1453" s="2">
        <v>-2.0999999999999999E-3</v>
      </c>
      <c r="P1453" s="2">
        <v>4.4000000000000003E-3</v>
      </c>
      <c r="Q1453" t="s">
        <v>18</v>
      </c>
      <c r="S1453" t="str">
        <f t="shared" si="119"/>
        <v>Profit</v>
      </c>
      <c r="T1453">
        <f t="shared" si="120"/>
        <v>2019</v>
      </c>
      <c r="U1453" t="str">
        <f t="shared" si="121"/>
        <v>Nov</v>
      </c>
      <c r="V1453" t="str">
        <f t="shared" si="122"/>
        <v>QTR4</v>
      </c>
      <c r="W1453" t="str">
        <f t="shared" si="123"/>
        <v>2019-QTR4</v>
      </c>
    </row>
    <row r="1454" spans="1:23" x14ac:dyDescent="0.35">
      <c r="A1454" t="s">
        <v>158</v>
      </c>
      <c r="B1454" t="s">
        <v>17</v>
      </c>
      <c r="C1454" s="5">
        <v>43776.572916666664</v>
      </c>
      <c r="D1454">
        <v>148.30000000000001</v>
      </c>
      <c r="E1454" s="1">
        <v>43776.635416666664</v>
      </c>
      <c r="F1454">
        <v>149.55000000000001</v>
      </c>
      <c r="G1454" s="2">
        <v>8.3999999999999995E-3</v>
      </c>
      <c r="H1454">
        <v>4065</v>
      </c>
      <c r="I1454" s="2">
        <v>8.0000000000000002E-3</v>
      </c>
      <c r="J1454">
        <v>3412</v>
      </c>
      <c r="K1454">
        <v>505999.63</v>
      </c>
      <c r="L1454">
        <v>1441461.2</v>
      </c>
      <c r="M1454">
        <v>7</v>
      </c>
      <c r="N1454">
        <v>580.71</v>
      </c>
      <c r="O1454" s="2">
        <v>-1.2800000000000001E-2</v>
      </c>
      <c r="P1454" s="2">
        <v>1.4200000000000001E-2</v>
      </c>
      <c r="Q1454" t="s">
        <v>18</v>
      </c>
      <c r="S1454" t="str">
        <f t="shared" si="119"/>
        <v>Profit</v>
      </c>
      <c r="T1454">
        <f t="shared" si="120"/>
        <v>2019</v>
      </c>
      <c r="U1454" t="str">
        <f t="shared" si="121"/>
        <v>Nov</v>
      </c>
      <c r="V1454" t="str">
        <f t="shared" si="122"/>
        <v>QTR4</v>
      </c>
      <c r="W1454" t="str">
        <f t="shared" si="123"/>
        <v>2019-QTR4</v>
      </c>
    </row>
    <row r="1455" spans="1:23" x14ac:dyDescent="0.35">
      <c r="A1455" t="s">
        <v>100</v>
      </c>
      <c r="B1455" t="s">
        <v>17</v>
      </c>
      <c r="C1455" s="5">
        <v>43776.583333333336</v>
      </c>
      <c r="D1455">
        <v>46.95</v>
      </c>
      <c r="E1455" s="1">
        <v>43776.635416666664</v>
      </c>
      <c r="F1455">
        <v>47.15</v>
      </c>
      <c r="G1455" s="2">
        <v>4.3E-3</v>
      </c>
      <c r="H1455">
        <v>1930</v>
      </c>
      <c r="I1455" s="2">
        <v>3.8999999999999998E-3</v>
      </c>
      <c r="J1455">
        <v>10650</v>
      </c>
      <c r="K1455">
        <v>500017.5</v>
      </c>
      <c r="L1455">
        <v>1443391.2</v>
      </c>
      <c r="M1455">
        <v>6</v>
      </c>
      <c r="N1455">
        <v>321.67</v>
      </c>
      <c r="O1455" s="2">
        <v>-3.2000000000000002E-3</v>
      </c>
      <c r="P1455" s="2">
        <v>7.4999999999999997E-3</v>
      </c>
      <c r="Q1455" t="s">
        <v>18</v>
      </c>
      <c r="S1455" t="str">
        <f t="shared" si="119"/>
        <v>Profit</v>
      </c>
      <c r="T1455">
        <f t="shared" si="120"/>
        <v>2019</v>
      </c>
      <c r="U1455" t="str">
        <f t="shared" si="121"/>
        <v>Nov</v>
      </c>
      <c r="V1455" t="str">
        <f t="shared" si="122"/>
        <v>QTR4</v>
      </c>
      <c r="W1455" t="str">
        <f t="shared" si="123"/>
        <v>2019-QTR4</v>
      </c>
    </row>
    <row r="1456" spans="1:23" x14ac:dyDescent="0.35">
      <c r="A1456" t="s">
        <v>131</v>
      </c>
      <c r="B1456" t="s">
        <v>17</v>
      </c>
      <c r="C1456" s="5">
        <v>43776.583333333336</v>
      </c>
      <c r="D1456">
        <v>253.8</v>
      </c>
      <c r="E1456" s="1">
        <v>43776.635416666664</v>
      </c>
      <c r="F1456">
        <v>253.9</v>
      </c>
      <c r="G1456" s="2">
        <v>4.0000000000000002E-4</v>
      </c>
      <c r="H1456">
        <v>-2.7</v>
      </c>
      <c r="I1456" s="2">
        <v>0</v>
      </c>
      <c r="J1456">
        <v>1973</v>
      </c>
      <c r="K1456">
        <v>500747.41</v>
      </c>
      <c r="L1456">
        <v>1443388.5</v>
      </c>
      <c r="M1456">
        <v>6</v>
      </c>
      <c r="N1456">
        <v>-0.45</v>
      </c>
      <c r="O1456" s="2">
        <v>-8.5000000000000006E-3</v>
      </c>
      <c r="P1456" s="2">
        <v>8.3000000000000001E-3</v>
      </c>
      <c r="Q1456" t="s">
        <v>18</v>
      </c>
      <c r="S1456" t="str">
        <f t="shared" si="119"/>
        <v>Loss</v>
      </c>
      <c r="T1456">
        <f t="shared" si="120"/>
        <v>2019</v>
      </c>
      <c r="U1456" t="str">
        <f t="shared" si="121"/>
        <v>Nov</v>
      </c>
      <c r="V1456" t="str">
        <f t="shared" si="122"/>
        <v>QTR4</v>
      </c>
      <c r="W1456" t="str">
        <f t="shared" si="123"/>
        <v>2019-QTR4</v>
      </c>
    </row>
    <row r="1457" spans="1:23" x14ac:dyDescent="0.35">
      <c r="A1457" t="s">
        <v>165</v>
      </c>
      <c r="B1457" t="s">
        <v>67</v>
      </c>
      <c r="C1457" s="5">
        <v>43777.40625</v>
      </c>
      <c r="D1457">
        <v>368.5</v>
      </c>
      <c r="E1457" s="1">
        <v>43777.447916666664</v>
      </c>
      <c r="F1457">
        <v>369.85</v>
      </c>
      <c r="G1457" s="2">
        <v>3.7000000000000002E-3</v>
      </c>
      <c r="H1457">
        <v>-2027.9</v>
      </c>
      <c r="I1457" s="2">
        <v>-4.1000000000000003E-3</v>
      </c>
      <c r="J1457">
        <v>1354</v>
      </c>
      <c r="K1457">
        <v>498949</v>
      </c>
      <c r="L1457">
        <v>1441360.6</v>
      </c>
      <c r="M1457">
        <v>5</v>
      </c>
      <c r="N1457">
        <v>-405.58</v>
      </c>
      <c r="O1457" s="2">
        <v>-3.7000000000000002E-3</v>
      </c>
      <c r="P1457" s="2">
        <v>2.7000000000000001E-3</v>
      </c>
      <c r="Q1457" t="s">
        <v>18</v>
      </c>
      <c r="S1457" t="str">
        <f t="shared" si="119"/>
        <v>Loss</v>
      </c>
      <c r="T1457">
        <f t="shared" si="120"/>
        <v>2019</v>
      </c>
      <c r="U1457" t="str">
        <f t="shared" si="121"/>
        <v>Nov</v>
      </c>
      <c r="V1457" t="str">
        <f t="shared" si="122"/>
        <v>QTR4</v>
      </c>
      <c r="W1457" t="str">
        <f t="shared" si="123"/>
        <v>2019-QTR4</v>
      </c>
    </row>
    <row r="1458" spans="1:23" x14ac:dyDescent="0.35">
      <c r="A1458" t="s">
        <v>63</v>
      </c>
      <c r="B1458" t="s">
        <v>67</v>
      </c>
      <c r="C1458" s="5">
        <v>43777.458333333336</v>
      </c>
      <c r="D1458">
        <v>3.8</v>
      </c>
      <c r="E1458" s="1">
        <v>43777.479166666664</v>
      </c>
      <c r="F1458">
        <v>3.9</v>
      </c>
      <c r="G1458" s="2">
        <v>2.63E-2</v>
      </c>
      <c r="H1458">
        <v>-13187</v>
      </c>
      <c r="I1458" s="2">
        <v>-2.6700000000000002E-2</v>
      </c>
      <c r="J1458">
        <v>129870</v>
      </c>
      <c r="K1458">
        <v>493506</v>
      </c>
      <c r="L1458">
        <v>1428173.6</v>
      </c>
      <c r="M1458">
        <v>3</v>
      </c>
      <c r="N1458">
        <v>-4395.67</v>
      </c>
      <c r="O1458" s="2">
        <v>-2.63E-2</v>
      </c>
      <c r="P1458" s="2">
        <v>2.63E-2</v>
      </c>
      <c r="Q1458" t="s">
        <v>18</v>
      </c>
      <c r="S1458" t="str">
        <f t="shared" si="119"/>
        <v>Loss</v>
      </c>
      <c r="T1458">
        <f t="shared" si="120"/>
        <v>2019</v>
      </c>
      <c r="U1458" t="str">
        <f t="shared" si="121"/>
        <v>Nov</v>
      </c>
      <c r="V1458" t="str">
        <f t="shared" si="122"/>
        <v>QTR4</v>
      </c>
      <c r="W1458" t="str">
        <f t="shared" si="123"/>
        <v>2019-QTR4</v>
      </c>
    </row>
    <row r="1459" spans="1:23" x14ac:dyDescent="0.35">
      <c r="A1459" t="s">
        <v>197</v>
      </c>
      <c r="B1459" t="s">
        <v>17</v>
      </c>
      <c r="C1459" s="5">
        <v>43777.479166666664</v>
      </c>
      <c r="D1459">
        <v>564.54999999999995</v>
      </c>
      <c r="E1459" s="1">
        <v>43777.489583333336</v>
      </c>
      <c r="F1459">
        <v>561.29999999999995</v>
      </c>
      <c r="G1459" s="2">
        <v>-5.7999999999999996E-3</v>
      </c>
      <c r="H1459">
        <v>-3082.75</v>
      </c>
      <c r="I1459" s="2">
        <v>-6.1999999999999998E-3</v>
      </c>
      <c r="J1459">
        <v>887</v>
      </c>
      <c r="K1459">
        <v>500755.84</v>
      </c>
      <c r="L1459">
        <v>1425090.85</v>
      </c>
      <c r="M1459">
        <v>2</v>
      </c>
      <c r="N1459">
        <v>-1541.38</v>
      </c>
      <c r="O1459" s="2">
        <v>-5.7999999999999996E-3</v>
      </c>
      <c r="P1459" s="2">
        <v>2.0000000000000001E-4</v>
      </c>
      <c r="Q1459" t="s">
        <v>18</v>
      </c>
      <c r="S1459" t="str">
        <f t="shared" si="119"/>
        <v>Loss</v>
      </c>
      <c r="T1459">
        <f t="shared" si="120"/>
        <v>2019</v>
      </c>
      <c r="U1459" t="str">
        <f t="shared" si="121"/>
        <v>Nov</v>
      </c>
      <c r="V1459" t="str">
        <f t="shared" si="122"/>
        <v>QTR4</v>
      </c>
      <c r="W1459" t="str">
        <f t="shared" si="123"/>
        <v>2019-QTR4</v>
      </c>
    </row>
    <row r="1460" spans="1:23" x14ac:dyDescent="0.35">
      <c r="A1460" t="s">
        <v>191</v>
      </c>
      <c r="B1460" t="s">
        <v>17</v>
      </c>
      <c r="C1460" s="5">
        <v>43777.40625</v>
      </c>
      <c r="D1460">
        <v>415.65</v>
      </c>
      <c r="E1460" s="1">
        <v>43777.510416666664</v>
      </c>
      <c r="F1460">
        <v>422.65</v>
      </c>
      <c r="G1460" s="2">
        <v>1.6799999999999999E-2</v>
      </c>
      <c r="H1460">
        <v>8270</v>
      </c>
      <c r="I1460" s="2">
        <v>1.6400000000000001E-2</v>
      </c>
      <c r="J1460">
        <v>1210</v>
      </c>
      <c r="K1460">
        <v>502936.5</v>
      </c>
      <c r="L1460">
        <v>1433360.85</v>
      </c>
      <c r="M1460">
        <v>11</v>
      </c>
      <c r="N1460">
        <v>751.82</v>
      </c>
      <c r="O1460" s="2">
        <v>-8.6999999999999994E-3</v>
      </c>
      <c r="P1460" s="2">
        <v>2.63E-2</v>
      </c>
      <c r="Q1460" t="s">
        <v>18</v>
      </c>
      <c r="S1460" t="str">
        <f t="shared" si="119"/>
        <v>Profit</v>
      </c>
      <c r="T1460">
        <f t="shared" si="120"/>
        <v>2019</v>
      </c>
      <c r="U1460" t="str">
        <f t="shared" si="121"/>
        <v>Nov</v>
      </c>
      <c r="V1460" t="str">
        <f t="shared" si="122"/>
        <v>QTR4</v>
      </c>
      <c r="W1460" t="str">
        <f t="shared" si="123"/>
        <v>2019-QTR4</v>
      </c>
    </row>
    <row r="1461" spans="1:23" x14ac:dyDescent="0.35">
      <c r="A1461" t="s">
        <v>89</v>
      </c>
      <c r="B1461" t="s">
        <v>67</v>
      </c>
      <c r="C1461" s="5">
        <v>43777.416666666664</v>
      </c>
      <c r="D1461">
        <v>98.7</v>
      </c>
      <c r="E1461" s="1">
        <v>43777.520833333336</v>
      </c>
      <c r="F1461">
        <v>99.55</v>
      </c>
      <c r="G1461" s="2">
        <v>8.6E-3</v>
      </c>
      <c r="H1461">
        <v>-4495.05</v>
      </c>
      <c r="I1461" s="2">
        <v>-8.9999999999999993E-3</v>
      </c>
      <c r="J1461">
        <v>5053</v>
      </c>
      <c r="K1461">
        <v>498731.09</v>
      </c>
      <c r="L1461">
        <v>1428865.8</v>
      </c>
      <c r="M1461">
        <v>11</v>
      </c>
      <c r="N1461">
        <v>-408.64</v>
      </c>
      <c r="O1461" s="2">
        <v>-8.6E-3</v>
      </c>
      <c r="P1461" s="2">
        <v>8.6E-3</v>
      </c>
      <c r="Q1461" t="s">
        <v>18</v>
      </c>
      <c r="S1461" t="str">
        <f t="shared" si="119"/>
        <v>Loss</v>
      </c>
      <c r="T1461">
        <f t="shared" si="120"/>
        <v>2019</v>
      </c>
      <c r="U1461" t="str">
        <f t="shared" si="121"/>
        <v>Nov</v>
      </c>
      <c r="V1461" t="str">
        <f t="shared" si="122"/>
        <v>QTR4</v>
      </c>
      <c r="W1461" t="str">
        <f t="shared" si="123"/>
        <v>2019-QTR4</v>
      </c>
    </row>
    <row r="1462" spans="1:23" x14ac:dyDescent="0.35">
      <c r="A1462" t="s">
        <v>90</v>
      </c>
      <c r="B1462" t="s">
        <v>17</v>
      </c>
      <c r="C1462" s="5">
        <v>43777.520833333336</v>
      </c>
      <c r="D1462">
        <v>101.8</v>
      </c>
      <c r="E1462" s="1">
        <v>43777.5625</v>
      </c>
      <c r="F1462">
        <v>101.4</v>
      </c>
      <c r="G1462" s="2">
        <v>-3.8999999999999998E-3</v>
      </c>
      <c r="H1462">
        <v>-2176.4</v>
      </c>
      <c r="I1462" s="2">
        <v>-4.3E-3</v>
      </c>
      <c r="J1462">
        <v>4941</v>
      </c>
      <c r="K1462">
        <v>502993.81</v>
      </c>
      <c r="L1462">
        <v>1426689.4</v>
      </c>
      <c r="M1462">
        <v>5</v>
      </c>
      <c r="N1462">
        <v>-435.28</v>
      </c>
      <c r="O1462" s="2">
        <v>-5.8999999999999999E-3</v>
      </c>
      <c r="P1462" s="2">
        <v>1.5E-3</v>
      </c>
      <c r="Q1462" t="s">
        <v>18</v>
      </c>
      <c r="S1462" t="str">
        <f t="shared" si="119"/>
        <v>Loss</v>
      </c>
      <c r="T1462">
        <f t="shared" si="120"/>
        <v>2019</v>
      </c>
      <c r="U1462" t="str">
        <f t="shared" si="121"/>
        <v>Nov</v>
      </c>
      <c r="V1462" t="str">
        <f t="shared" si="122"/>
        <v>QTR4</v>
      </c>
      <c r="W1462" t="str">
        <f t="shared" si="123"/>
        <v>2019-QTR4</v>
      </c>
    </row>
    <row r="1463" spans="1:23" x14ac:dyDescent="0.35">
      <c r="A1463" t="s">
        <v>122</v>
      </c>
      <c r="B1463" t="s">
        <v>17</v>
      </c>
      <c r="C1463" s="5">
        <v>43777.5</v>
      </c>
      <c r="D1463">
        <v>60.45</v>
      </c>
      <c r="E1463" s="1">
        <v>43777.614583333336</v>
      </c>
      <c r="F1463">
        <v>59.1</v>
      </c>
      <c r="G1463" s="2">
        <v>-2.23E-2</v>
      </c>
      <c r="H1463">
        <v>-11356.4</v>
      </c>
      <c r="I1463" s="2">
        <v>-2.2700000000000001E-2</v>
      </c>
      <c r="J1463">
        <v>8264</v>
      </c>
      <c r="K1463">
        <v>499558.81</v>
      </c>
      <c r="L1463">
        <v>1415333</v>
      </c>
      <c r="M1463">
        <v>12</v>
      </c>
      <c r="N1463">
        <v>-946.37</v>
      </c>
      <c r="O1463" s="2">
        <v>-2.23E-2</v>
      </c>
      <c r="P1463" s="2">
        <v>1.7399999999999999E-2</v>
      </c>
      <c r="Q1463" t="s">
        <v>18</v>
      </c>
      <c r="S1463" t="str">
        <f t="shared" si="119"/>
        <v>Loss</v>
      </c>
      <c r="T1463">
        <f t="shared" si="120"/>
        <v>2019</v>
      </c>
      <c r="U1463" t="str">
        <f t="shared" si="121"/>
        <v>Nov</v>
      </c>
      <c r="V1463" t="str">
        <f t="shared" si="122"/>
        <v>QTR4</v>
      </c>
      <c r="W1463" t="str">
        <f t="shared" si="123"/>
        <v>2019-QTR4</v>
      </c>
    </row>
    <row r="1464" spans="1:23" x14ac:dyDescent="0.35">
      <c r="A1464" t="s">
        <v>95</v>
      </c>
      <c r="B1464" t="s">
        <v>17</v>
      </c>
      <c r="C1464" s="5">
        <v>43777.40625</v>
      </c>
      <c r="D1464">
        <v>202.95</v>
      </c>
      <c r="E1464" s="1">
        <v>43777.635416666664</v>
      </c>
      <c r="F1464">
        <v>202.75</v>
      </c>
      <c r="G1464" s="2">
        <v>-1E-3</v>
      </c>
      <c r="H1464">
        <v>-697.6</v>
      </c>
      <c r="I1464" s="2">
        <v>-1.4E-3</v>
      </c>
      <c r="J1464">
        <v>2488</v>
      </c>
      <c r="K1464">
        <v>504939.59</v>
      </c>
      <c r="L1464">
        <v>1414635.4</v>
      </c>
      <c r="M1464">
        <v>23</v>
      </c>
      <c r="N1464">
        <v>-30.33</v>
      </c>
      <c r="O1464" s="2">
        <v>-9.5999999999999992E-3</v>
      </c>
      <c r="P1464" s="2">
        <v>3.1800000000000002E-2</v>
      </c>
      <c r="Q1464" t="s">
        <v>18</v>
      </c>
      <c r="S1464" t="str">
        <f t="shared" si="119"/>
        <v>Loss</v>
      </c>
      <c r="T1464">
        <f t="shared" si="120"/>
        <v>2019</v>
      </c>
      <c r="U1464" t="str">
        <f t="shared" si="121"/>
        <v>Nov</v>
      </c>
      <c r="V1464" t="str">
        <f t="shared" si="122"/>
        <v>QTR4</v>
      </c>
      <c r="W1464" t="str">
        <f t="shared" si="123"/>
        <v>2019-QTR4</v>
      </c>
    </row>
    <row r="1465" spans="1:23" x14ac:dyDescent="0.35">
      <c r="A1465" t="s">
        <v>205</v>
      </c>
      <c r="B1465" t="s">
        <v>67</v>
      </c>
      <c r="C1465" s="5">
        <v>43777.510416666664</v>
      </c>
      <c r="D1465">
        <v>149.65</v>
      </c>
      <c r="E1465" s="1">
        <v>43777.635416666664</v>
      </c>
      <c r="F1465">
        <v>147.44999999999999</v>
      </c>
      <c r="G1465" s="2">
        <v>-1.47E-2</v>
      </c>
      <c r="H1465">
        <v>7150.2</v>
      </c>
      <c r="I1465" s="2">
        <v>1.43E-2</v>
      </c>
      <c r="J1465">
        <v>3341</v>
      </c>
      <c r="K1465">
        <v>499980.63</v>
      </c>
      <c r="L1465">
        <v>1421785.6</v>
      </c>
      <c r="M1465">
        <v>13</v>
      </c>
      <c r="N1465">
        <v>550.02</v>
      </c>
      <c r="O1465" s="2">
        <v>-3.0000000000000001E-3</v>
      </c>
      <c r="P1465" s="2">
        <v>2.2100000000000002E-2</v>
      </c>
      <c r="Q1465" t="s">
        <v>18</v>
      </c>
      <c r="S1465" t="str">
        <f t="shared" si="119"/>
        <v>Profit</v>
      </c>
      <c r="T1465">
        <f t="shared" si="120"/>
        <v>2019</v>
      </c>
      <c r="U1465" t="str">
        <f t="shared" si="121"/>
        <v>Nov</v>
      </c>
      <c r="V1465" t="str">
        <f t="shared" si="122"/>
        <v>QTR4</v>
      </c>
      <c r="W1465" t="str">
        <f t="shared" si="123"/>
        <v>2019-QTR4</v>
      </c>
    </row>
    <row r="1466" spans="1:23" x14ac:dyDescent="0.35">
      <c r="A1466" t="s">
        <v>89</v>
      </c>
      <c r="B1466" t="s">
        <v>67</v>
      </c>
      <c r="C1466" s="5">
        <v>43777.5625</v>
      </c>
      <c r="D1466">
        <v>98.7</v>
      </c>
      <c r="E1466" s="1">
        <v>43777.635416666664</v>
      </c>
      <c r="F1466">
        <v>96.1</v>
      </c>
      <c r="G1466" s="2">
        <v>-2.63E-2</v>
      </c>
      <c r="H1466">
        <v>12917</v>
      </c>
      <c r="I1466" s="2">
        <v>2.5899999999999999E-2</v>
      </c>
      <c r="J1466">
        <v>5045</v>
      </c>
      <c r="K1466">
        <v>497941.5</v>
      </c>
      <c r="L1466">
        <v>1434702.6</v>
      </c>
      <c r="M1466">
        <v>8</v>
      </c>
      <c r="N1466">
        <v>1614.63</v>
      </c>
      <c r="O1466" s="2">
        <v>-4.5999999999999999E-3</v>
      </c>
      <c r="P1466" s="2">
        <v>2.63E-2</v>
      </c>
      <c r="Q1466" t="s">
        <v>18</v>
      </c>
      <c r="S1466" t="str">
        <f t="shared" si="119"/>
        <v>Profit</v>
      </c>
      <c r="T1466">
        <f t="shared" si="120"/>
        <v>2019</v>
      </c>
      <c r="U1466" t="str">
        <f t="shared" si="121"/>
        <v>Nov</v>
      </c>
      <c r="V1466" t="str">
        <f t="shared" si="122"/>
        <v>QTR4</v>
      </c>
      <c r="W1466" t="str">
        <f t="shared" si="123"/>
        <v>2019-QTR4</v>
      </c>
    </row>
    <row r="1467" spans="1:23" x14ac:dyDescent="0.35">
      <c r="A1467" t="s">
        <v>80</v>
      </c>
      <c r="B1467" t="s">
        <v>67</v>
      </c>
      <c r="C1467" s="5">
        <v>43777.614583333336</v>
      </c>
      <c r="D1467">
        <v>166.9</v>
      </c>
      <c r="E1467" s="1">
        <v>43777.635416666664</v>
      </c>
      <c r="F1467">
        <v>165.75</v>
      </c>
      <c r="G1467" s="2">
        <v>-6.8999999999999999E-3</v>
      </c>
      <c r="H1467">
        <v>3238.5</v>
      </c>
      <c r="I1467" s="2">
        <v>6.4999999999999997E-3</v>
      </c>
      <c r="J1467">
        <v>2990</v>
      </c>
      <c r="K1467">
        <v>499030.97</v>
      </c>
      <c r="L1467">
        <v>1437941.1</v>
      </c>
      <c r="M1467">
        <v>3</v>
      </c>
      <c r="N1467">
        <v>1079.5</v>
      </c>
      <c r="O1467" s="2">
        <v>-2.0999999999999999E-3</v>
      </c>
      <c r="P1467" s="2">
        <v>6.8999999999999999E-3</v>
      </c>
      <c r="Q1467" t="s">
        <v>18</v>
      </c>
      <c r="S1467" t="str">
        <f t="shared" si="119"/>
        <v>Profit</v>
      </c>
      <c r="T1467">
        <f t="shared" si="120"/>
        <v>2019</v>
      </c>
      <c r="U1467" t="str">
        <f t="shared" si="121"/>
        <v>Nov</v>
      </c>
      <c r="V1467" t="str">
        <f t="shared" si="122"/>
        <v>QTR4</v>
      </c>
      <c r="W1467" t="str">
        <f t="shared" si="123"/>
        <v>2019-QTR4</v>
      </c>
    </row>
    <row r="1468" spans="1:23" x14ac:dyDescent="0.35">
      <c r="A1468" t="s">
        <v>159</v>
      </c>
      <c r="B1468" t="s">
        <v>67</v>
      </c>
      <c r="C1468" s="5">
        <v>43780.416666666664</v>
      </c>
      <c r="D1468">
        <v>154.6</v>
      </c>
      <c r="E1468" s="1">
        <v>43780.447916666664</v>
      </c>
      <c r="F1468">
        <v>155.65</v>
      </c>
      <c r="G1468" s="2">
        <v>6.7999999999999996E-3</v>
      </c>
      <c r="H1468">
        <v>-3589.4</v>
      </c>
      <c r="I1468" s="2">
        <v>-7.1999999999999998E-3</v>
      </c>
      <c r="J1468">
        <v>3228</v>
      </c>
      <c r="K1468">
        <v>499048.81</v>
      </c>
      <c r="L1468">
        <v>1434351.7</v>
      </c>
      <c r="M1468">
        <v>4</v>
      </c>
      <c r="N1468">
        <v>-897.35</v>
      </c>
      <c r="O1468" s="2">
        <v>-6.7999999999999996E-3</v>
      </c>
      <c r="P1468" s="2">
        <v>2.8999999999999998E-3</v>
      </c>
      <c r="Q1468" t="s">
        <v>18</v>
      </c>
      <c r="S1468" t="str">
        <f t="shared" si="119"/>
        <v>Loss</v>
      </c>
      <c r="T1468">
        <f t="shared" si="120"/>
        <v>2019</v>
      </c>
      <c r="U1468" t="str">
        <f t="shared" si="121"/>
        <v>Nov</v>
      </c>
      <c r="V1468" t="str">
        <f t="shared" si="122"/>
        <v>QTR4</v>
      </c>
      <c r="W1468" t="str">
        <f t="shared" si="123"/>
        <v>2019-QTR4</v>
      </c>
    </row>
    <row r="1469" spans="1:23" x14ac:dyDescent="0.35">
      <c r="A1469" t="s">
        <v>125</v>
      </c>
      <c r="B1469" t="s">
        <v>17</v>
      </c>
      <c r="C1469" s="5">
        <v>43780.447916666664</v>
      </c>
      <c r="D1469">
        <v>120.65</v>
      </c>
      <c r="E1469" s="1">
        <v>43780.5</v>
      </c>
      <c r="F1469">
        <v>120.05</v>
      </c>
      <c r="G1469" s="2">
        <v>-5.0000000000000001E-3</v>
      </c>
      <c r="H1469">
        <v>-2689.4</v>
      </c>
      <c r="I1469" s="2">
        <v>-5.4000000000000003E-3</v>
      </c>
      <c r="J1469">
        <v>4149</v>
      </c>
      <c r="K1469">
        <v>500576.84</v>
      </c>
      <c r="L1469">
        <v>1431662.3</v>
      </c>
      <c r="M1469">
        <v>6</v>
      </c>
      <c r="N1469">
        <v>-448.23</v>
      </c>
      <c r="O1469" s="2">
        <v>-5.0000000000000001E-3</v>
      </c>
      <c r="P1469" s="2">
        <v>9.9000000000000008E-3</v>
      </c>
      <c r="Q1469" t="s">
        <v>18</v>
      </c>
      <c r="S1469" t="str">
        <f t="shared" si="119"/>
        <v>Loss</v>
      </c>
      <c r="T1469">
        <f t="shared" si="120"/>
        <v>2019</v>
      </c>
      <c r="U1469" t="str">
        <f t="shared" si="121"/>
        <v>Nov</v>
      </c>
      <c r="V1469" t="str">
        <f t="shared" si="122"/>
        <v>QTR4</v>
      </c>
      <c r="W1469" t="str">
        <f t="shared" si="123"/>
        <v>2019-QTR4</v>
      </c>
    </row>
    <row r="1470" spans="1:23" x14ac:dyDescent="0.35">
      <c r="A1470" t="s">
        <v>68</v>
      </c>
      <c r="B1470" t="s">
        <v>67</v>
      </c>
      <c r="C1470" s="5">
        <v>43780.5</v>
      </c>
      <c r="D1470">
        <v>57.35</v>
      </c>
      <c r="E1470" s="1">
        <v>43780.520833333336</v>
      </c>
      <c r="F1470">
        <v>57.65</v>
      </c>
      <c r="G1470" s="2">
        <v>5.1999999999999998E-3</v>
      </c>
      <c r="H1470">
        <v>-2813.3</v>
      </c>
      <c r="I1470" s="2">
        <v>-5.5999999999999999E-3</v>
      </c>
      <c r="J1470">
        <v>8711</v>
      </c>
      <c r="K1470">
        <v>499575.84</v>
      </c>
      <c r="L1470">
        <v>1428849</v>
      </c>
      <c r="M1470">
        <v>3</v>
      </c>
      <c r="N1470">
        <v>-937.77</v>
      </c>
      <c r="O1470" s="2">
        <v>-5.1999999999999998E-3</v>
      </c>
      <c r="P1470" s="2">
        <v>8.9999999999999998E-4</v>
      </c>
      <c r="Q1470" t="s">
        <v>18</v>
      </c>
      <c r="S1470" t="str">
        <f t="shared" si="119"/>
        <v>Loss</v>
      </c>
      <c r="T1470">
        <f t="shared" si="120"/>
        <v>2019</v>
      </c>
      <c r="U1470" t="str">
        <f t="shared" si="121"/>
        <v>Nov</v>
      </c>
      <c r="V1470" t="str">
        <f t="shared" si="122"/>
        <v>QTR4</v>
      </c>
      <c r="W1470" t="str">
        <f t="shared" si="123"/>
        <v>2019-QTR4</v>
      </c>
    </row>
    <row r="1471" spans="1:23" x14ac:dyDescent="0.35">
      <c r="A1471" t="s">
        <v>91</v>
      </c>
      <c r="B1471" t="s">
        <v>67</v>
      </c>
      <c r="C1471" s="5">
        <v>43780.4375</v>
      </c>
      <c r="D1471">
        <v>67.25</v>
      </c>
      <c r="E1471" s="1">
        <v>43780.59375</v>
      </c>
      <c r="F1471">
        <v>67.650000000000006</v>
      </c>
      <c r="G1471" s="2">
        <v>5.8999999999999999E-3</v>
      </c>
      <c r="H1471">
        <v>-3167.2</v>
      </c>
      <c r="I1471" s="2">
        <v>-6.3E-3</v>
      </c>
      <c r="J1471">
        <v>7418</v>
      </c>
      <c r="K1471">
        <v>498860.5</v>
      </c>
      <c r="L1471">
        <v>1425681.8</v>
      </c>
      <c r="M1471">
        <v>16</v>
      </c>
      <c r="N1471">
        <v>-197.95</v>
      </c>
      <c r="O1471" s="2">
        <v>-5.8999999999999999E-3</v>
      </c>
      <c r="P1471" s="2">
        <v>7.4000000000000003E-3</v>
      </c>
      <c r="Q1471" t="s">
        <v>18</v>
      </c>
      <c r="S1471" t="str">
        <f t="shared" si="119"/>
        <v>Loss</v>
      </c>
      <c r="T1471">
        <f t="shared" si="120"/>
        <v>2019</v>
      </c>
      <c r="U1471" t="str">
        <f t="shared" si="121"/>
        <v>Nov</v>
      </c>
      <c r="V1471" t="str">
        <f t="shared" si="122"/>
        <v>QTR4</v>
      </c>
      <c r="W1471" t="str">
        <f t="shared" si="123"/>
        <v>2019-QTR4</v>
      </c>
    </row>
    <row r="1472" spans="1:23" x14ac:dyDescent="0.35">
      <c r="A1472" t="s">
        <v>105</v>
      </c>
      <c r="B1472" t="s">
        <v>17</v>
      </c>
      <c r="C1472" s="5">
        <v>43780.604166666664</v>
      </c>
      <c r="D1472">
        <v>73.599999999999994</v>
      </c>
      <c r="E1472" s="1">
        <v>43780.614583333336</v>
      </c>
      <c r="F1472">
        <v>73.05</v>
      </c>
      <c r="G1472" s="2">
        <v>-7.4999999999999997E-3</v>
      </c>
      <c r="H1472">
        <v>-3946.6</v>
      </c>
      <c r="I1472" s="2">
        <v>-7.9000000000000008E-3</v>
      </c>
      <c r="J1472">
        <v>6812</v>
      </c>
      <c r="K1472">
        <v>501363.19</v>
      </c>
      <c r="L1472">
        <v>1421735.2</v>
      </c>
      <c r="M1472">
        <v>2</v>
      </c>
      <c r="N1472">
        <v>-1973.3</v>
      </c>
      <c r="O1472" s="2">
        <v>-1.15E-2</v>
      </c>
      <c r="P1472" s="2">
        <v>6.9999999999999999E-4</v>
      </c>
      <c r="Q1472" t="s">
        <v>18</v>
      </c>
      <c r="S1472" t="str">
        <f t="shared" si="119"/>
        <v>Loss</v>
      </c>
      <c r="T1472">
        <f t="shared" si="120"/>
        <v>2019</v>
      </c>
      <c r="U1472" t="str">
        <f t="shared" si="121"/>
        <v>Nov</v>
      </c>
      <c r="V1472" t="str">
        <f t="shared" si="122"/>
        <v>QTR4</v>
      </c>
      <c r="W1472" t="str">
        <f t="shared" si="123"/>
        <v>2019-QTR4</v>
      </c>
    </row>
    <row r="1473" spans="1:23" x14ac:dyDescent="0.35">
      <c r="A1473" t="s">
        <v>80</v>
      </c>
      <c r="B1473" t="s">
        <v>67</v>
      </c>
      <c r="C1473" s="5">
        <v>43780.447916666664</v>
      </c>
      <c r="D1473">
        <v>163.65</v>
      </c>
      <c r="E1473" s="1">
        <v>43780.625</v>
      </c>
      <c r="F1473">
        <v>164.65</v>
      </c>
      <c r="G1473" s="2">
        <v>6.1000000000000004E-3</v>
      </c>
      <c r="H1473">
        <v>-3253</v>
      </c>
      <c r="I1473" s="2">
        <v>-6.4999999999999997E-3</v>
      </c>
      <c r="J1473">
        <v>3053</v>
      </c>
      <c r="K1473">
        <v>499623.44</v>
      </c>
      <c r="L1473">
        <v>1418482.2</v>
      </c>
      <c r="M1473">
        <v>18</v>
      </c>
      <c r="N1473">
        <v>-180.72</v>
      </c>
      <c r="O1473" s="2">
        <v>-6.1000000000000004E-3</v>
      </c>
      <c r="P1473" s="2">
        <v>1.01E-2</v>
      </c>
      <c r="Q1473" t="s">
        <v>18</v>
      </c>
      <c r="S1473" t="str">
        <f t="shared" si="119"/>
        <v>Loss</v>
      </c>
      <c r="T1473">
        <f t="shared" si="120"/>
        <v>2019</v>
      </c>
      <c r="U1473" t="str">
        <f t="shared" si="121"/>
        <v>Nov</v>
      </c>
      <c r="V1473" t="str">
        <f t="shared" si="122"/>
        <v>QTR4</v>
      </c>
      <c r="W1473" t="str">
        <f t="shared" si="123"/>
        <v>2019-QTR4</v>
      </c>
    </row>
    <row r="1474" spans="1:23" x14ac:dyDescent="0.35">
      <c r="A1474" t="s">
        <v>209</v>
      </c>
      <c r="B1474" t="s">
        <v>17</v>
      </c>
      <c r="C1474" s="5">
        <v>43780.427083333336</v>
      </c>
      <c r="D1474">
        <v>699</v>
      </c>
      <c r="E1474" s="1">
        <v>43780.635416666664</v>
      </c>
      <c r="F1474">
        <v>714.8</v>
      </c>
      <c r="G1474" s="2">
        <v>2.2599999999999999E-2</v>
      </c>
      <c r="H1474">
        <v>11191.8</v>
      </c>
      <c r="I1474" s="2">
        <v>2.2200000000000001E-2</v>
      </c>
      <c r="J1474">
        <v>721</v>
      </c>
      <c r="K1474">
        <v>503979</v>
      </c>
      <c r="L1474">
        <v>1429674</v>
      </c>
      <c r="M1474">
        <v>21</v>
      </c>
      <c r="N1474">
        <v>532.94000000000005</v>
      </c>
      <c r="O1474" s="2">
        <v>-7.4000000000000003E-3</v>
      </c>
      <c r="P1474" s="2">
        <v>2.2599999999999999E-2</v>
      </c>
      <c r="Q1474" t="s">
        <v>18</v>
      </c>
      <c r="S1474" t="str">
        <f t="shared" si="119"/>
        <v>Profit</v>
      </c>
      <c r="T1474">
        <f t="shared" si="120"/>
        <v>2019</v>
      </c>
      <c r="U1474" t="str">
        <f t="shared" si="121"/>
        <v>Nov</v>
      </c>
      <c r="V1474" t="str">
        <f t="shared" si="122"/>
        <v>QTR4</v>
      </c>
      <c r="W1474" t="str">
        <f t="shared" si="123"/>
        <v>2019-QTR4</v>
      </c>
    </row>
    <row r="1475" spans="1:23" x14ac:dyDescent="0.35">
      <c r="A1475" t="s">
        <v>196</v>
      </c>
      <c r="B1475" t="s">
        <v>67</v>
      </c>
      <c r="C1475" s="5">
        <v>43780.53125</v>
      </c>
      <c r="D1475">
        <v>674.1</v>
      </c>
      <c r="E1475" s="1">
        <v>43780.635416666664</v>
      </c>
      <c r="F1475">
        <v>671.5</v>
      </c>
      <c r="G1475" s="2">
        <v>-3.8999999999999998E-3</v>
      </c>
      <c r="H1475">
        <v>1726.6</v>
      </c>
      <c r="I1475" s="2">
        <v>3.5000000000000001E-3</v>
      </c>
      <c r="J1475">
        <v>741</v>
      </c>
      <c r="K1475">
        <v>499508.09</v>
      </c>
      <c r="L1475">
        <v>1431400.6</v>
      </c>
      <c r="M1475">
        <v>11</v>
      </c>
      <c r="N1475">
        <v>156.96</v>
      </c>
      <c r="O1475" s="2">
        <v>-2.8E-3</v>
      </c>
      <c r="P1475" s="2">
        <v>5.4000000000000003E-3</v>
      </c>
      <c r="Q1475" t="s">
        <v>18</v>
      </c>
      <c r="S1475" t="str">
        <f t="shared" si="119"/>
        <v>Profit</v>
      </c>
      <c r="T1475">
        <f t="shared" si="120"/>
        <v>2019</v>
      </c>
      <c r="U1475" t="str">
        <f t="shared" si="121"/>
        <v>Nov</v>
      </c>
      <c r="V1475" t="str">
        <f t="shared" si="122"/>
        <v>QTR4</v>
      </c>
      <c r="W1475" t="str">
        <f t="shared" si="123"/>
        <v>2019-QTR4</v>
      </c>
    </row>
    <row r="1476" spans="1:23" x14ac:dyDescent="0.35">
      <c r="A1476" t="s">
        <v>62</v>
      </c>
      <c r="B1476" t="s">
        <v>17</v>
      </c>
      <c r="C1476" s="5">
        <v>43780.614583333336</v>
      </c>
      <c r="D1476">
        <v>57.25</v>
      </c>
      <c r="E1476" s="1">
        <v>43780.635416666664</v>
      </c>
      <c r="F1476">
        <v>56.95</v>
      </c>
      <c r="G1476" s="2">
        <v>-5.1999999999999998E-3</v>
      </c>
      <c r="H1476">
        <v>-2855</v>
      </c>
      <c r="I1476" s="2">
        <v>-5.5999999999999999E-3</v>
      </c>
      <c r="J1476">
        <v>8850</v>
      </c>
      <c r="K1476">
        <v>506662.5</v>
      </c>
      <c r="L1476">
        <v>1428545.6</v>
      </c>
      <c r="M1476">
        <v>3</v>
      </c>
      <c r="N1476">
        <v>-951.67</v>
      </c>
      <c r="O1476" s="2">
        <v>-1.3100000000000001E-2</v>
      </c>
      <c r="P1476" s="2">
        <v>2.5999999999999999E-3</v>
      </c>
      <c r="Q1476" t="s">
        <v>18</v>
      </c>
      <c r="S1476" t="str">
        <f t="shared" si="119"/>
        <v>Loss</v>
      </c>
      <c r="T1476">
        <f t="shared" si="120"/>
        <v>2019</v>
      </c>
      <c r="U1476" t="str">
        <f t="shared" si="121"/>
        <v>Nov</v>
      </c>
      <c r="V1476" t="str">
        <f t="shared" si="122"/>
        <v>QTR4</v>
      </c>
      <c r="W1476" t="str">
        <f t="shared" si="123"/>
        <v>2019-QTR4</v>
      </c>
    </row>
    <row r="1477" spans="1:23" x14ac:dyDescent="0.35">
      <c r="A1477" t="s">
        <v>71</v>
      </c>
      <c r="B1477" t="s">
        <v>17</v>
      </c>
      <c r="C1477" s="5">
        <v>43782.40625</v>
      </c>
      <c r="D1477">
        <v>107.5</v>
      </c>
      <c r="E1477" s="1">
        <v>43782.427083333336</v>
      </c>
      <c r="F1477">
        <v>106.15</v>
      </c>
      <c r="G1477" s="2">
        <v>-1.26E-2</v>
      </c>
      <c r="H1477">
        <v>-6499.1</v>
      </c>
      <c r="I1477" s="2">
        <v>-1.2999999999999999E-2</v>
      </c>
      <c r="J1477">
        <v>4666</v>
      </c>
      <c r="K1477">
        <v>501595</v>
      </c>
      <c r="L1477">
        <v>1422046.5</v>
      </c>
      <c r="M1477">
        <v>3</v>
      </c>
      <c r="N1477">
        <v>-2166.37</v>
      </c>
      <c r="O1477" s="2">
        <v>-1.26E-2</v>
      </c>
      <c r="P1477" s="2">
        <v>3.7000000000000002E-3</v>
      </c>
      <c r="Q1477" t="s">
        <v>18</v>
      </c>
      <c r="S1477" t="str">
        <f t="shared" si="119"/>
        <v>Loss</v>
      </c>
      <c r="T1477">
        <f t="shared" si="120"/>
        <v>2019</v>
      </c>
      <c r="U1477" t="str">
        <f t="shared" si="121"/>
        <v>Nov</v>
      </c>
      <c r="V1477" t="str">
        <f t="shared" si="122"/>
        <v>QTR4</v>
      </c>
      <c r="W1477" t="str">
        <f t="shared" si="123"/>
        <v>2019-QTR4</v>
      </c>
    </row>
    <row r="1478" spans="1:23" x14ac:dyDescent="0.35">
      <c r="A1478" t="s">
        <v>209</v>
      </c>
      <c r="B1478" t="s">
        <v>17</v>
      </c>
      <c r="C1478" s="5">
        <v>43782.40625</v>
      </c>
      <c r="D1478">
        <v>721.9</v>
      </c>
      <c r="E1478" s="1">
        <v>43782.4375</v>
      </c>
      <c r="F1478">
        <v>729.3</v>
      </c>
      <c r="G1478" s="2">
        <v>1.03E-2</v>
      </c>
      <c r="H1478">
        <v>4935.6000000000004</v>
      </c>
      <c r="I1478" s="2">
        <v>9.9000000000000008E-3</v>
      </c>
      <c r="J1478">
        <v>694</v>
      </c>
      <c r="K1478">
        <v>500998.63</v>
      </c>
      <c r="L1478">
        <v>1426982.1</v>
      </c>
      <c r="M1478">
        <v>4</v>
      </c>
      <c r="N1478">
        <v>1233.9000000000001</v>
      </c>
      <c r="O1478" s="2">
        <v>-3.0999999999999999E-3</v>
      </c>
      <c r="P1478" s="2">
        <v>1.7500000000000002E-2</v>
      </c>
      <c r="Q1478" t="s">
        <v>18</v>
      </c>
      <c r="S1478" t="str">
        <f t="shared" si="119"/>
        <v>Profit</v>
      </c>
      <c r="T1478">
        <f t="shared" si="120"/>
        <v>2019</v>
      </c>
      <c r="U1478" t="str">
        <f t="shared" si="121"/>
        <v>Nov</v>
      </c>
      <c r="V1478" t="str">
        <f t="shared" si="122"/>
        <v>QTR4</v>
      </c>
      <c r="W1478" t="str">
        <f t="shared" si="123"/>
        <v>2019-QTR4</v>
      </c>
    </row>
    <row r="1479" spans="1:23" x14ac:dyDescent="0.35">
      <c r="A1479" t="s">
        <v>81</v>
      </c>
      <c r="B1479" t="s">
        <v>67</v>
      </c>
      <c r="C1479" s="5">
        <v>43782.40625</v>
      </c>
      <c r="D1479">
        <v>335.7</v>
      </c>
      <c r="E1479" s="1">
        <v>43782.489583333336</v>
      </c>
      <c r="F1479">
        <v>332.5</v>
      </c>
      <c r="G1479" s="2">
        <v>-9.4999999999999998E-3</v>
      </c>
      <c r="H1479">
        <v>4561.6000000000004</v>
      </c>
      <c r="I1479" s="2">
        <v>9.1000000000000004E-3</v>
      </c>
      <c r="J1479">
        <v>1488</v>
      </c>
      <c r="K1479">
        <v>499521.63</v>
      </c>
      <c r="L1479">
        <v>1431543.7</v>
      </c>
      <c r="M1479">
        <v>9</v>
      </c>
      <c r="N1479">
        <v>506.84</v>
      </c>
      <c r="O1479" s="2">
        <v>-2.3999999999999998E-3</v>
      </c>
      <c r="P1479" s="2">
        <v>1.9800000000000002E-2</v>
      </c>
      <c r="Q1479" t="s">
        <v>18</v>
      </c>
      <c r="S1479" t="str">
        <f t="shared" si="119"/>
        <v>Profit</v>
      </c>
      <c r="T1479">
        <f t="shared" si="120"/>
        <v>2019</v>
      </c>
      <c r="U1479" t="str">
        <f t="shared" si="121"/>
        <v>Nov</v>
      </c>
      <c r="V1479" t="str">
        <f t="shared" si="122"/>
        <v>QTR4</v>
      </c>
      <c r="W1479" t="str">
        <f t="shared" si="123"/>
        <v>2019-QTR4</v>
      </c>
    </row>
    <row r="1480" spans="1:23" x14ac:dyDescent="0.35">
      <c r="A1480" t="s">
        <v>212</v>
      </c>
      <c r="B1480" t="s">
        <v>67</v>
      </c>
      <c r="C1480" s="5">
        <v>43782.416666666664</v>
      </c>
      <c r="D1480">
        <v>200.95</v>
      </c>
      <c r="E1480" s="1">
        <v>43782.53125</v>
      </c>
      <c r="F1480">
        <v>199.35</v>
      </c>
      <c r="G1480" s="2">
        <v>-8.0000000000000002E-3</v>
      </c>
      <c r="H1480">
        <v>3777.6</v>
      </c>
      <c r="I1480" s="2">
        <v>7.6E-3</v>
      </c>
      <c r="J1480">
        <v>2486</v>
      </c>
      <c r="K1480">
        <v>499561.69</v>
      </c>
      <c r="L1480">
        <v>1435321.3</v>
      </c>
      <c r="M1480">
        <v>12</v>
      </c>
      <c r="N1480">
        <v>314.8</v>
      </c>
      <c r="O1480" s="2">
        <v>-6.9999999999999999E-4</v>
      </c>
      <c r="P1480" s="2">
        <v>3.1399999999999997E-2</v>
      </c>
      <c r="Q1480" t="s">
        <v>18</v>
      </c>
      <c r="S1480" t="str">
        <f t="shared" si="119"/>
        <v>Profit</v>
      </c>
      <c r="T1480">
        <f t="shared" si="120"/>
        <v>2019</v>
      </c>
      <c r="U1480" t="str">
        <f t="shared" si="121"/>
        <v>Nov</v>
      </c>
      <c r="V1480" t="str">
        <f t="shared" si="122"/>
        <v>QTR4</v>
      </c>
      <c r="W1480" t="str">
        <f t="shared" si="123"/>
        <v>2019-QTR4</v>
      </c>
    </row>
    <row r="1481" spans="1:23" x14ac:dyDescent="0.35">
      <c r="A1481" t="s">
        <v>201</v>
      </c>
      <c r="B1481" t="s">
        <v>67</v>
      </c>
      <c r="C1481" s="5">
        <v>43782.4375</v>
      </c>
      <c r="D1481">
        <v>384</v>
      </c>
      <c r="E1481" s="1">
        <v>43782.635416666664</v>
      </c>
      <c r="F1481">
        <v>371.2</v>
      </c>
      <c r="G1481" s="2">
        <v>-3.3300000000000003E-2</v>
      </c>
      <c r="H1481">
        <v>16401.599999999999</v>
      </c>
      <c r="I1481" s="2">
        <v>3.2899999999999999E-2</v>
      </c>
      <c r="J1481">
        <v>1297</v>
      </c>
      <c r="K1481">
        <v>498048</v>
      </c>
      <c r="L1481">
        <v>1451722.9</v>
      </c>
      <c r="M1481">
        <v>20</v>
      </c>
      <c r="N1481">
        <v>820.08</v>
      </c>
      <c r="O1481" s="2">
        <v>-3.8E-3</v>
      </c>
      <c r="P1481" s="2">
        <v>3.3599999999999998E-2</v>
      </c>
      <c r="Q1481" t="s">
        <v>18</v>
      </c>
      <c r="S1481" t="str">
        <f t="shared" si="119"/>
        <v>Profit</v>
      </c>
      <c r="T1481">
        <f t="shared" si="120"/>
        <v>2019</v>
      </c>
      <c r="U1481" t="str">
        <f t="shared" si="121"/>
        <v>Nov</v>
      </c>
      <c r="V1481" t="str">
        <f t="shared" si="122"/>
        <v>QTR4</v>
      </c>
      <c r="W1481" t="str">
        <f t="shared" si="123"/>
        <v>2019-QTR4</v>
      </c>
    </row>
    <row r="1482" spans="1:23" x14ac:dyDescent="0.35">
      <c r="A1482" t="s">
        <v>195</v>
      </c>
      <c r="B1482" t="s">
        <v>67</v>
      </c>
      <c r="C1482" s="5">
        <v>43782.447916666664</v>
      </c>
      <c r="D1482">
        <v>293.60000000000002</v>
      </c>
      <c r="E1482" s="1">
        <v>43782.635416666664</v>
      </c>
      <c r="F1482">
        <v>292.2</v>
      </c>
      <c r="G1482" s="2">
        <v>-4.7999999999999996E-3</v>
      </c>
      <c r="H1482">
        <v>2185.6</v>
      </c>
      <c r="I1482" s="2">
        <v>4.4000000000000003E-3</v>
      </c>
      <c r="J1482">
        <v>1704</v>
      </c>
      <c r="K1482">
        <v>500294.41</v>
      </c>
      <c r="L1482">
        <v>1453908.5</v>
      </c>
      <c r="M1482">
        <v>19</v>
      </c>
      <c r="N1482">
        <v>115.03</v>
      </c>
      <c r="O1482" s="2">
        <v>-7.1999999999999998E-3</v>
      </c>
      <c r="P1482" s="2">
        <v>1.67E-2</v>
      </c>
      <c r="Q1482" t="s">
        <v>18</v>
      </c>
      <c r="S1482" t="str">
        <f t="shared" si="119"/>
        <v>Profit</v>
      </c>
      <c r="T1482">
        <f t="shared" si="120"/>
        <v>2019</v>
      </c>
      <c r="U1482" t="str">
        <f t="shared" si="121"/>
        <v>Nov</v>
      </c>
      <c r="V1482" t="str">
        <f t="shared" si="122"/>
        <v>QTR4</v>
      </c>
      <c r="W1482" t="str">
        <f t="shared" si="123"/>
        <v>2019-QTR4</v>
      </c>
    </row>
    <row r="1483" spans="1:23" x14ac:dyDescent="0.35">
      <c r="A1483" t="s">
        <v>190</v>
      </c>
      <c r="B1483" t="s">
        <v>67</v>
      </c>
      <c r="C1483" s="5">
        <v>43782.5</v>
      </c>
      <c r="D1483">
        <v>198.5</v>
      </c>
      <c r="E1483" s="1">
        <v>43782.635416666664</v>
      </c>
      <c r="F1483">
        <v>195.25</v>
      </c>
      <c r="G1483" s="2">
        <v>-1.6400000000000001E-2</v>
      </c>
      <c r="H1483">
        <v>7986.75</v>
      </c>
      <c r="I1483" s="2">
        <v>1.6E-2</v>
      </c>
      <c r="J1483">
        <v>2519</v>
      </c>
      <c r="K1483">
        <v>500021.5</v>
      </c>
      <c r="L1483">
        <v>1461895.25</v>
      </c>
      <c r="M1483">
        <v>14</v>
      </c>
      <c r="N1483">
        <v>570.48</v>
      </c>
      <c r="O1483" s="2">
        <v>-2E-3</v>
      </c>
      <c r="P1483" s="2">
        <v>1.6400000000000001E-2</v>
      </c>
      <c r="Q1483" t="s">
        <v>18</v>
      </c>
      <c r="S1483" t="str">
        <f t="shared" si="119"/>
        <v>Profit</v>
      </c>
      <c r="T1483">
        <f t="shared" si="120"/>
        <v>2019</v>
      </c>
      <c r="U1483" t="str">
        <f t="shared" si="121"/>
        <v>Nov</v>
      </c>
      <c r="V1483" t="str">
        <f t="shared" si="122"/>
        <v>QTR4</v>
      </c>
      <c r="W1483" t="str">
        <f t="shared" si="123"/>
        <v>2019-QTR4</v>
      </c>
    </row>
    <row r="1484" spans="1:23" x14ac:dyDescent="0.35">
      <c r="A1484" t="s">
        <v>168</v>
      </c>
      <c r="B1484" t="s">
        <v>67</v>
      </c>
      <c r="C1484" s="5">
        <v>43782.53125</v>
      </c>
      <c r="D1484">
        <v>54.2</v>
      </c>
      <c r="E1484" s="1">
        <v>43782.635416666664</v>
      </c>
      <c r="F1484">
        <v>52.65</v>
      </c>
      <c r="G1484" s="2">
        <v>-2.86E-2</v>
      </c>
      <c r="H1484">
        <v>14086.35</v>
      </c>
      <c r="I1484" s="2">
        <v>2.8199999999999999E-2</v>
      </c>
      <c r="J1484">
        <v>9217</v>
      </c>
      <c r="K1484">
        <v>499561.41</v>
      </c>
      <c r="L1484">
        <v>1475981.6</v>
      </c>
      <c r="M1484">
        <v>11</v>
      </c>
      <c r="N1484">
        <v>1280.58</v>
      </c>
      <c r="O1484" s="2">
        <v>-3.7000000000000002E-3</v>
      </c>
      <c r="P1484" s="2">
        <v>3.1399999999999997E-2</v>
      </c>
      <c r="Q1484" t="s">
        <v>18</v>
      </c>
      <c r="S1484" t="str">
        <f t="shared" si="119"/>
        <v>Profit</v>
      </c>
      <c r="T1484">
        <f t="shared" si="120"/>
        <v>2019</v>
      </c>
      <c r="U1484" t="str">
        <f t="shared" si="121"/>
        <v>Nov</v>
      </c>
      <c r="V1484" t="str">
        <f t="shared" si="122"/>
        <v>QTR4</v>
      </c>
      <c r="W1484" t="str">
        <f t="shared" si="123"/>
        <v>2019-QTR4</v>
      </c>
    </row>
    <row r="1485" spans="1:23" x14ac:dyDescent="0.35">
      <c r="A1485" t="s">
        <v>64</v>
      </c>
      <c r="B1485" t="s">
        <v>67</v>
      </c>
      <c r="C1485" s="5">
        <v>43783.416666666664</v>
      </c>
      <c r="D1485">
        <v>517.20000000000005</v>
      </c>
      <c r="E1485" s="1">
        <v>43783.427083333336</v>
      </c>
      <c r="F1485">
        <v>519</v>
      </c>
      <c r="G1485" s="2">
        <v>3.5000000000000001E-3</v>
      </c>
      <c r="H1485">
        <v>-1937</v>
      </c>
      <c r="I1485" s="2">
        <v>-3.8999999999999998E-3</v>
      </c>
      <c r="J1485">
        <v>965</v>
      </c>
      <c r="K1485">
        <v>499098</v>
      </c>
      <c r="L1485">
        <v>1474044.6</v>
      </c>
      <c r="M1485">
        <v>2</v>
      </c>
      <c r="N1485">
        <v>-968.5</v>
      </c>
      <c r="O1485" s="2">
        <v>-4.4000000000000003E-3</v>
      </c>
      <c r="P1485" s="2">
        <v>4.0000000000000002E-4</v>
      </c>
      <c r="Q1485" t="s">
        <v>18</v>
      </c>
      <c r="S1485" t="str">
        <f t="shared" si="119"/>
        <v>Loss</v>
      </c>
      <c r="T1485">
        <f t="shared" si="120"/>
        <v>2019</v>
      </c>
      <c r="U1485" t="str">
        <f t="shared" si="121"/>
        <v>Nov</v>
      </c>
      <c r="V1485" t="str">
        <f t="shared" si="122"/>
        <v>QTR4</v>
      </c>
      <c r="W1485" t="str">
        <f t="shared" si="123"/>
        <v>2019-QTR4</v>
      </c>
    </row>
    <row r="1486" spans="1:23" x14ac:dyDescent="0.35">
      <c r="A1486" t="s">
        <v>101</v>
      </c>
      <c r="B1486" t="s">
        <v>67</v>
      </c>
      <c r="C1486" s="5">
        <v>43783.416666666664</v>
      </c>
      <c r="D1486">
        <v>356</v>
      </c>
      <c r="E1486" s="1">
        <v>43783.4375</v>
      </c>
      <c r="F1486">
        <v>358.65</v>
      </c>
      <c r="G1486" s="2">
        <v>7.4000000000000003E-3</v>
      </c>
      <c r="H1486">
        <v>-3915.3</v>
      </c>
      <c r="I1486" s="2">
        <v>-7.7999999999999996E-3</v>
      </c>
      <c r="J1486">
        <v>1402</v>
      </c>
      <c r="K1486">
        <v>499112</v>
      </c>
      <c r="L1486">
        <v>1470129.3</v>
      </c>
      <c r="M1486">
        <v>3</v>
      </c>
      <c r="N1486">
        <v>-1305.0999999999999</v>
      </c>
      <c r="O1486" s="2">
        <v>-7.4000000000000003E-3</v>
      </c>
      <c r="P1486" s="2">
        <v>2.2000000000000001E-3</v>
      </c>
      <c r="Q1486" t="s">
        <v>18</v>
      </c>
      <c r="S1486" t="str">
        <f t="shared" ref="S1486:S1549" si="124">IF(H1486&gt;0,"Profit","Loss")</f>
        <v>Loss</v>
      </c>
      <c r="T1486">
        <f t="shared" ref="T1486:T1549" si="125">YEAR(C1486)</f>
        <v>2019</v>
      </c>
      <c r="U1486" t="str">
        <f t="shared" ref="U1486:U1549" si="126">TEXT(C1486,"MMM")</f>
        <v>Nov</v>
      </c>
      <c r="V1486" t="str">
        <f t="shared" ref="V1486:V1549" si="127">IF(ROUNDUP(MONTH(E1486)/3,0)=1,"QTR1",IF(ROUNDUP(MONTH(E1486)/3,0)=2,"QTR2",IF(ROUNDUP(MONTH(E1486)/3,0)=3,"QTR3","QTR4")))</f>
        <v>QTR4</v>
      </c>
      <c r="W1486" t="str">
        <f t="shared" ref="W1486:W1549" si="128">T1486&amp;"-"&amp;V1486</f>
        <v>2019-QTR4</v>
      </c>
    </row>
    <row r="1487" spans="1:23" x14ac:dyDescent="0.35">
      <c r="A1487" t="s">
        <v>165</v>
      </c>
      <c r="B1487" t="s">
        <v>67</v>
      </c>
      <c r="C1487" s="5">
        <v>43783.510416666664</v>
      </c>
      <c r="D1487">
        <v>352.5</v>
      </c>
      <c r="E1487" s="1">
        <v>43783.520833333336</v>
      </c>
      <c r="F1487">
        <v>356.55</v>
      </c>
      <c r="G1487" s="2">
        <v>1.15E-2</v>
      </c>
      <c r="H1487">
        <v>-5942.9</v>
      </c>
      <c r="I1487" s="2">
        <v>-1.1900000000000001E-2</v>
      </c>
      <c r="J1487">
        <v>1418</v>
      </c>
      <c r="K1487">
        <v>499845</v>
      </c>
      <c r="L1487">
        <v>1464186.4</v>
      </c>
      <c r="M1487">
        <v>2</v>
      </c>
      <c r="N1487">
        <v>-2971.45</v>
      </c>
      <c r="O1487" s="2">
        <v>-1.43E-2</v>
      </c>
      <c r="P1487" s="2">
        <v>2.5999999999999999E-3</v>
      </c>
      <c r="Q1487" t="s">
        <v>18</v>
      </c>
      <c r="S1487" t="str">
        <f t="shared" si="124"/>
        <v>Loss</v>
      </c>
      <c r="T1487">
        <f t="shared" si="125"/>
        <v>2019</v>
      </c>
      <c r="U1487" t="str">
        <f t="shared" si="126"/>
        <v>Nov</v>
      </c>
      <c r="V1487" t="str">
        <f t="shared" si="127"/>
        <v>QTR4</v>
      </c>
      <c r="W1487" t="str">
        <f t="shared" si="128"/>
        <v>2019-QTR4</v>
      </c>
    </row>
    <row r="1488" spans="1:23" x14ac:dyDescent="0.35">
      <c r="A1488" t="s">
        <v>196</v>
      </c>
      <c r="B1488" t="s">
        <v>17</v>
      </c>
      <c r="C1488" s="5">
        <v>43783.416666666664</v>
      </c>
      <c r="D1488">
        <v>711.8</v>
      </c>
      <c r="E1488" s="1">
        <v>43783.635416666664</v>
      </c>
      <c r="F1488">
        <v>714.2</v>
      </c>
      <c r="G1488" s="2">
        <v>3.3999999999999998E-3</v>
      </c>
      <c r="H1488">
        <v>1494.4</v>
      </c>
      <c r="I1488" s="2">
        <v>3.0000000000000001E-3</v>
      </c>
      <c r="J1488">
        <v>706</v>
      </c>
      <c r="K1488">
        <v>502530.78</v>
      </c>
      <c r="L1488">
        <v>1465680.8</v>
      </c>
      <c r="M1488">
        <v>22</v>
      </c>
      <c r="N1488">
        <v>67.930000000000007</v>
      </c>
      <c r="O1488" s="2">
        <v>-1.21E-2</v>
      </c>
      <c r="P1488" s="2">
        <v>9.5999999999999992E-3</v>
      </c>
      <c r="Q1488" t="s">
        <v>18</v>
      </c>
      <c r="S1488" t="str">
        <f t="shared" si="124"/>
        <v>Profit</v>
      </c>
      <c r="T1488">
        <f t="shared" si="125"/>
        <v>2019</v>
      </c>
      <c r="U1488" t="str">
        <f t="shared" si="126"/>
        <v>Nov</v>
      </c>
      <c r="V1488" t="str">
        <f t="shared" si="127"/>
        <v>QTR4</v>
      </c>
      <c r="W1488" t="str">
        <f t="shared" si="128"/>
        <v>2019-QTR4</v>
      </c>
    </row>
    <row r="1489" spans="1:23" x14ac:dyDescent="0.35">
      <c r="A1489" t="s">
        <v>119</v>
      </c>
      <c r="B1489" t="s">
        <v>67</v>
      </c>
      <c r="C1489" s="5">
        <v>43783.489583333336</v>
      </c>
      <c r="D1489">
        <v>135.85</v>
      </c>
      <c r="E1489" s="1">
        <v>43783.635416666664</v>
      </c>
      <c r="F1489">
        <v>135.5</v>
      </c>
      <c r="G1489" s="2">
        <v>-2.5999999999999999E-3</v>
      </c>
      <c r="H1489">
        <v>1088.7</v>
      </c>
      <c r="I1489" s="2">
        <v>2.2000000000000001E-3</v>
      </c>
      <c r="J1489">
        <v>3682</v>
      </c>
      <c r="K1489">
        <v>500199.72</v>
      </c>
      <c r="L1489">
        <v>1466769.5</v>
      </c>
      <c r="M1489">
        <v>15</v>
      </c>
      <c r="N1489">
        <v>72.58</v>
      </c>
      <c r="O1489" s="2">
        <v>-1.1000000000000001E-3</v>
      </c>
      <c r="P1489" s="2">
        <v>1.32E-2</v>
      </c>
      <c r="Q1489" t="s">
        <v>18</v>
      </c>
      <c r="S1489" t="str">
        <f t="shared" si="124"/>
        <v>Profit</v>
      </c>
      <c r="T1489">
        <f t="shared" si="125"/>
        <v>2019</v>
      </c>
      <c r="U1489" t="str">
        <f t="shared" si="126"/>
        <v>Nov</v>
      </c>
      <c r="V1489" t="str">
        <f t="shared" si="127"/>
        <v>QTR4</v>
      </c>
      <c r="W1489" t="str">
        <f t="shared" si="128"/>
        <v>2019-QTR4</v>
      </c>
    </row>
    <row r="1490" spans="1:23" x14ac:dyDescent="0.35">
      <c r="A1490" t="s">
        <v>113</v>
      </c>
      <c r="B1490" t="s">
        <v>67</v>
      </c>
      <c r="C1490" s="5">
        <v>43783.5</v>
      </c>
      <c r="D1490">
        <v>189.85</v>
      </c>
      <c r="E1490" s="1">
        <v>43783.635416666664</v>
      </c>
      <c r="F1490">
        <v>189</v>
      </c>
      <c r="G1490" s="2">
        <v>-4.4999999999999997E-3</v>
      </c>
      <c r="H1490">
        <v>2038.05</v>
      </c>
      <c r="I1490" s="2">
        <v>4.1000000000000003E-3</v>
      </c>
      <c r="J1490">
        <v>2633</v>
      </c>
      <c r="K1490">
        <v>499875.06</v>
      </c>
      <c r="L1490">
        <v>1468807.55</v>
      </c>
      <c r="M1490">
        <v>14</v>
      </c>
      <c r="N1490">
        <v>145.57</v>
      </c>
      <c r="O1490" s="2">
        <v>-1.6000000000000001E-3</v>
      </c>
      <c r="P1490" s="2">
        <v>7.9000000000000008E-3</v>
      </c>
      <c r="Q1490" t="s">
        <v>18</v>
      </c>
      <c r="S1490" t="str">
        <f t="shared" si="124"/>
        <v>Profit</v>
      </c>
      <c r="T1490">
        <f t="shared" si="125"/>
        <v>2019</v>
      </c>
      <c r="U1490" t="str">
        <f t="shared" si="126"/>
        <v>Nov</v>
      </c>
      <c r="V1490" t="str">
        <f t="shared" si="127"/>
        <v>QTR4</v>
      </c>
      <c r="W1490" t="str">
        <f t="shared" si="128"/>
        <v>2019-QTR4</v>
      </c>
    </row>
    <row r="1491" spans="1:23" x14ac:dyDescent="0.35">
      <c r="A1491" t="s">
        <v>114</v>
      </c>
      <c r="B1491" t="s">
        <v>67</v>
      </c>
      <c r="C1491" s="5">
        <v>43783.53125</v>
      </c>
      <c r="D1491">
        <v>788.6</v>
      </c>
      <c r="E1491" s="1">
        <v>43783.635416666664</v>
      </c>
      <c r="F1491">
        <v>786</v>
      </c>
      <c r="G1491" s="2">
        <v>-3.3E-3</v>
      </c>
      <c r="H1491">
        <v>1448.4</v>
      </c>
      <c r="I1491" s="2">
        <v>2.8999999999999998E-3</v>
      </c>
      <c r="J1491">
        <v>634</v>
      </c>
      <c r="K1491">
        <v>499972.38</v>
      </c>
      <c r="L1491">
        <v>1470255.95</v>
      </c>
      <c r="M1491">
        <v>11</v>
      </c>
      <c r="N1491">
        <v>131.66999999999999</v>
      </c>
      <c r="O1491" s="2">
        <v>-5.0000000000000001E-4</v>
      </c>
      <c r="P1491" s="2">
        <v>0.02</v>
      </c>
      <c r="Q1491" t="s">
        <v>18</v>
      </c>
      <c r="S1491" t="str">
        <f t="shared" si="124"/>
        <v>Profit</v>
      </c>
      <c r="T1491">
        <f t="shared" si="125"/>
        <v>2019</v>
      </c>
      <c r="U1491" t="str">
        <f t="shared" si="126"/>
        <v>Nov</v>
      </c>
      <c r="V1491" t="str">
        <f t="shared" si="127"/>
        <v>QTR4</v>
      </c>
      <c r="W1491" t="str">
        <f t="shared" si="128"/>
        <v>2019-QTR4</v>
      </c>
    </row>
    <row r="1492" spans="1:23" x14ac:dyDescent="0.35">
      <c r="A1492" t="s">
        <v>110</v>
      </c>
      <c r="B1492" t="s">
        <v>17</v>
      </c>
      <c r="C1492" s="5">
        <v>43784.40625</v>
      </c>
      <c r="D1492">
        <v>166.8</v>
      </c>
      <c r="E1492" s="1">
        <v>43784.416666666664</v>
      </c>
      <c r="F1492">
        <v>166</v>
      </c>
      <c r="G1492" s="2">
        <v>-4.7999999999999996E-3</v>
      </c>
      <c r="H1492">
        <v>-2599.1999999999998</v>
      </c>
      <c r="I1492" s="2">
        <v>-5.1999999999999998E-3</v>
      </c>
      <c r="J1492">
        <v>2999</v>
      </c>
      <c r="K1492">
        <v>500233.22</v>
      </c>
      <c r="L1492">
        <v>1467656.75</v>
      </c>
      <c r="M1492">
        <v>2</v>
      </c>
      <c r="N1492">
        <v>-1299.5999999999999</v>
      </c>
      <c r="O1492" s="2">
        <v>-4.7999999999999996E-3</v>
      </c>
      <c r="P1492" s="2">
        <v>1.5E-3</v>
      </c>
      <c r="Q1492" t="s">
        <v>18</v>
      </c>
      <c r="S1492" t="str">
        <f t="shared" si="124"/>
        <v>Loss</v>
      </c>
      <c r="T1492">
        <f t="shared" si="125"/>
        <v>2019</v>
      </c>
      <c r="U1492" t="str">
        <f t="shared" si="126"/>
        <v>Nov</v>
      </c>
      <c r="V1492" t="str">
        <f t="shared" si="127"/>
        <v>QTR4</v>
      </c>
      <c r="W1492" t="str">
        <f t="shared" si="128"/>
        <v>2019-QTR4</v>
      </c>
    </row>
    <row r="1493" spans="1:23" x14ac:dyDescent="0.35">
      <c r="A1493" t="s">
        <v>132</v>
      </c>
      <c r="B1493" t="s">
        <v>17</v>
      </c>
      <c r="C1493" s="5">
        <v>43784.416666666664</v>
      </c>
      <c r="D1493">
        <v>63.6</v>
      </c>
      <c r="E1493" s="1">
        <v>43784.4375</v>
      </c>
      <c r="F1493">
        <v>63.1</v>
      </c>
      <c r="G1493" s="2">
        <v>-7.9000000000000008E-3</v>
      </c>
      <c r="H1493">
        <v>-4124.5</v>
      </c>
      <c r="I1493" s="2">
        <v>-8.3000000000000001E-3</v>
      </c>
      <c r="J1493">
        <v>7849</v>
      </c>
      <c r="K1493">
        <v>499196.38</v>
      </c>
      <c r="L1493">
        <v>1463532.25</v>
      </c>
      <c r="M1493">
        <v>3</v>
      </c>
      <c r="N1493">
        <v>-1374.83</v>
      </c>
      <c r="O1493" s="2">
        <v>-7.9000000000000008E-3</v>
      </c>
      <c r="P1493" s="2">
        <v>6.3E-3</v>
      </c>
      <c r="Q1493" t="s">
        <v>18</v>
      </c>
      <c r="S1493" t="str">
        <f t="shared" si="124"/>
        <v>Loss</v>
      </c>
      <c r="T1493">
        <f t="shared" si="125"/>
        <v>2019</v>
      </c>
      <c r="U1493" t="str">
        <f t="shared" si="126"/>
        <v>Nov</v>
      </c>
      <c r="V1493" t="str">
        <f t="shared" si="127"/>
        <v>QTR4</v>
      </c>
      <c r="W1493" t="str">
        <f t="shared" si="128"/>
        <v>2019-QTR4</v>
      </c>
    </row>
    <row r="1494" spans="1:23" x14ac:dyDescent="0.35">
      <c r="A1494" t="s">
        <v>194</v>
      </c>
      <c r="B1494" t="s">
        <v>17</v>
      </c>
      <c r="C1494" s="5">
        <v>43784.40625</v>
      </c>
      <c r="D1494">
        <v>298.35000000000002</v>
      </c>
      <c r="E1494" s="1">
        <v>43784.447916666664</v>
      </c>
      <c r="F1494">
        <v>300.35000000000002</v>
      </c>
      <c r="G1494" s="2">
        <v>6.7000000000000002E-3</v>
      </c>
      <c r="H1494">
        <v>3164</v>
      </c>
      <c r="I1494" s="2">
        <v>6.3E-3</v>
      </c>
      <c r="J1494">
        <v>1682</v>
      </c>
      <c r="K1494">
        <v>501824.72</v>
      </c>
      <c r="L1494">
        <v>1466696.25</v>
      </c>
      <c r="M1494">
        <v>5</v>
      </c>
      <c r="N1494">
        <v>632.79999999999995</v>
      </c>
      <c r="O1494" s="2">
        <v>-5.1999999999999998E-3</v>
      </c>
      <c r="P1494" s="2">
        <v>1.3599999999999999E-2</v>
      </c>
      <c r="Q1494" t="s">
        <v>18</v>
      </c>
      <c r="S1494" t="str">
        <f t="shared" si="124"/>
        <v>Profit</v>
      </c>
      <c r="T1494">
        <f t="shared" si="125"/>
        <v>2019</v>
      </c>
      <c r="U1494" t="str">
        <f t="shared" si="126"/>
        <v>Nov</v>
      </c>
      <c r="V1494" t="str">
        <f t="shared" si="127"/>
        <v>QTR4</v>
      </c>
      <c r="W1494" t="str">
        <f t="shared" si="128"/>
        <v>2019-QTR4</v>
      </c>
    </row>
    <row r="1495" spans="1:23" x14ac:dyDescent="0.35">
      <c r="A1495" t="s">
        <v>127</v>
      </c>
      <c r="B1495" t="s">
        <v>17</v>
      </c>
      <c r="C1495" s="5">
        <v>43784.40625</v>
      </c>
      <c r="D1495">
        <v>414.7</v>
      </c>
      <c r="E1495" s="1">
        <v>43784.458333333336</v>
      </c>
      <c r="F1495">
        <v>411.6</v>
      </c>
      <c r="G1495" s="2">
        <v>-7.4999999999999997E-3</v>
      </c>
      <c r="H1495">
        <v>-3957.2</v>
      </c>
      <c r="I1495" s="2">
        <v>-7.9000000000000008E-3</v>
      </c>
      <c r="J1495">
        <v>1212</v>
      </c>
      <c r="K1495">
        <v>502616.41</v>
      </c>
      <c r="L1495">
        <v>1462739.05</v>
      </c>
      <c r="M1495">
        <v>6</v>
      </c>
      <c r="N1495">
        <v>-659.53</v>
      </c>
      <c r="O1495" s="2">
        <v>-7.4999999999999997E-3</v>
      </c>
      <c r="P1495" s="2">
        <v>1.52E-2</v>
      </c>
      <c r="Q1495" t="s">
        <v>18</v>
      </c>
      <c r="S1495" t="str">
        <f t="shared" si="124"/>
        <v>Loss</v>
      </c>
      <c r="T1495">
        <f t="shared" si="125"/>
        <v>2019</v>
      </c>
      <c r="U1495" t="str">
        <f t="shared" si="126"/>
        <v>Nov</v>
      </c>
      <c r="V1495" t="str">
        <f t="shared" si="127"/>
        <v>QTR4</v>
      </c>
      <c r="W1495" t="str">
        <f t="shared" si="128"/>
        <v>2019-QTR4</v>
      </c>
    </row>
    <row r="1496" spans="1:23" x14ac:dyDescent="0.35">
      <c r="A1496" t="s">
        <v>132</v>
      </c>
      <c r="B1496" t="s">
        <v>17</v>
      </c>
      <c r="C1496" s="5">
        <v>43784.447916666664</v>
      </c>
      <c r="D1496">
        <v>63.6</v>
      </c>
      <c r="E1496" s="1">
        <v>43784.458333333336</v>
      </c>
      <c r="F1496">
        <v>62.4</v>
      </c>
      <c r="G1496" s="2">
        <v>-1.89E-2</v>
      </c>
      <c r="H1496">
        <v>-9738.7999999999993</v>
      </c>
      <c r="I1496" s="2">
        <v>-1.9300000000000001E-2</v>
      </c>
      <c r="J1496">
        <v>7949</v>
      </c>
      <c r="K1496">
        <v>505556.38</v>
      </c>
      <c r="L1496">
        <v>1453000.25</v>
      </c>
      <c r="M1496">
        <v>2</v>
      </c>
      <c r="N1496">
        <v>-4869.3999999999996</v>
      </c>
      <c r="O1496" s="2">
        <v>-2.5899999999999999E-2</v>
      </c>
      <c r="P1496" s="2">
        <v>8.0000000000000004E-4</v>
      </c>
      <c r="Q1496" t="s">
        <v>18</v>
      </c>
      <c r="S1496" t="str">
        <f t="shared" si="124"/>
        <v>Loss</v>
      </c>
      <c r="T1496">
        <f t="shared" si="125"/>
        <v>2019</v>
      </c>
      <c r="U1496" t="str">
        <f t="shared" si="126"/>
        <v>Nov</v>
      </c>
      <c r="V1496" t="str">
        <f t="shared" si="127"/>
        <v>QTR4</v>
      </c>
      <c r="W1496" t="str">
        <f t="shared" si="128"/>
        <v>2019-QTR4</v>
      </c>
    </row>
    <row r="1497" spans="1:23" x14ac:dyDescent="0.35">
      <c r="A1497" t="s">
        <v>165</v>
      </c>
      <c r="B1497" t="s">
        <v>17</v>
      </c>
      <c r="C1497" s="5">
        <v>43784.4375</v>
      </c>
      <c r="D1497">
        <v>389.45</v>
      </c>
      <c r="E1497" s="1">
        <v>43784.552083333336</v>
      </c>
      <c r="F1497">
        <v>382.6</v>
      </c>
      <c r="G1497" s="2">
        <v>-1.7600000000000001E-2</v>
      </c>
      <c r="H1497">
        <v>-9002.25</v>
      </c>
      <c r="I1497" s="2">
        <v>-1.7999999999999999E-2</v>
      </c>
      <c r="J1497">
        <v>1285</v>
      </c>
      <c r="K1497">
        <v>500443.28</v>
      </c>
      <c r="L1497">
        <v>1443998</v>
      </c>
      <c r="M1497">
        <v>12</v>
      </c>
      <c r="N1497">
        <v>-750.19</v>
      </c>
      <c r="O1497" s="2">
        <v>-1.7600000000000001E-2</v>
      </c>
      <c r="P1497" s="2">
        <v>3.3E-3</v>
      </c>
      <c r="Q1497" t="s">
        <v>18</v>
      </c>
      <c r="S1497" t="str">
        <f t="shared" si="124"/>
        <v>Loss</v>
      </c>
      <c r="T1497">
        <f t="shared" si="125"/>
        <v>2019</v>
      </c>
      <c r="U1497" t="str">
        <f t="shared" si="126"/>
        <v>Nov</v>
      </c>
      <c r="V1497" t="str">
        <f t="shared" si="127"/>
        <v>QTR4</v>
      </c>
      <c r="W1497" t="str">
        <f t="shared" si="128"/>
        <v>2019-QTR4</v>
      </c>
    </row>
    <row r="1498" spans="1:23" x14ac:dyDescent="0.35">
      <c r="A1498" t="s">
        <v>90</v>
      </c>
      <c r="B1498" t="s">
        <v>17</v>
      </c>
      <c r="C1498" s="5">
        <v>43784.416666666664</v>
      </c>
      <c r="D1498">
        <v>97.55</v>
      </c>
      <c r="E1498" s="1">
        <v>43784.635416666664</v>
      </c>
      <c r="F1498">
        <v>97.95</v>
      </c>
      <c r="G1498" s="2">
        <v>4.1000000000000003E-3</v>
      </c>
      <c r="H1498">
        <v>1851.2</v>
      </c>
      <c r="I1498" s="2">
        <v>3.7000000000000002E-3</v>
      </c>
      <c r="J1498">
        <v>5128</v>
      </c>
      <c r="K1498">
        <v>500236.41</v>
      </c>
      <c r="L1498">
        <v>1445849.2</v>
      </c>
      <c r="M1498">
        <v>22</v>
      </c>
      <c r="N1498">
        <v>84.15</v>
      </c>
      <c r="O1498" s="2">
        <v>-7.1999999999999998E-3</v>
      </c>
      <c r="P1498" s="2">
        <v>1.18E-2</v>
      </c>
      <c r="Q1498" t="s">
        <v>18</v>
      </c>
      <c r="S1498" t="str">
        <f t="shared" si="124"/>
        <v>Profit</v>
      </c>
      <c r="T1498">
        <f t="shared" si="125"/>
        <v>2019</v>
      </c>
      <c r="U1498" t="str">
        <f t="shared" si="126"/>
        <v>Nov</v>
      </c>
      <c r="V1498" t="str">
        <f t="shared" si="127"/>
        <v>QTR4</v>
      </c>
      <c r="W1498" t="str">
        <f t="shared" si="128"/>
        <v>2019-QTR4</v>
      </c>
    </row>
    <row r="1499" spans="1:23" x14ac:dyDescent="0.35">
      <c r="A1499" t="s">
        <v>213</v>
      </c>
      <c r="B1499" t="s">
        <v>17</v>
      </c>
      <c r="C1499" s="5">
        <v>43784.489583333336</v>
      </c>
      <c r="D1499">
        <v>316.85000000000002</v>
      </c>
      <c r="E1499" s="1">
        <v>43784.635416666664</v>
      </c>
      <c r="F1499">
        <v>328.3</v>
      </c>
      <c r="G1499" s="2">
        <v>3.61E-2</v>
      </c>
      <c r="H1499">
        <v>17868.099999999999</v>
      </c>
      <c r="I1499" s="2">
        <v>3.5700000000000003E-2</v>
      </c>
      <c r="J1499">
        <v>1578</v>
      </c>
      <c r="K1499">
        <v>499989.31</v>
      </c>
      <c r="L1499">
        <v>1463717.3</v>
      </c>
      <c r="M1499">
        <v>15</v>
      </c>
      <c r="N1499">
        <v>1191.21</v>
      </c>
      <c r="O1499" s="2">
        <v>-4.7000000000000002E-3</v>
      </c>
      <c r="P1499" s="2">
        <v>3.61E-2</v>
      </c>
      <c r="Q1499" t="s">
        <v>18</v>
      </c>
      <c r="S1499" t="str">
        <f t="shared" si="124"/>
        <v>Profit</v>
      </c>
      <c r="T1499">
        <f t="shared" si="125"/>
        <v>2019</v>
      </c>
      <c r="U1499" t="str">
        <f t="shared" si="126"/>
        <v>Nov</v>
      </c>
      <c r="V1499" t="str">
        <f t="shared" si="127"/>
        <v>QTR4</v>
      </c>
      <c r="W1499" t="str">
        <f t="shared" si="128"/>
        <v>2019-QTR4</v>
      </c>
    </row>
    <row r="1500" spans="1:23" x14ac:dyDescent="0.35">
      <c r="A1500" t="s">
        <v>127</v>
      </c>
      <c r="B1500" t="s">
        <v>17</v>
      </c>
      <c r="C1500" s="5">
        <v>43784.510416666664</v>
      </c>
      <c r="D1500">
        <v>414.7</v>
      </c>
      <c r="E1500" s="1">
        <v>43784.635416666664</v>
      </c>
      <c r="F1500">
        <v>418.1</v>
      </c>
      <c r="G1500" s="2">
        <v>8.2000000000000007E-3</v>
      </c>
      <c r="H1500">
        <v>3900.4</v>
      </c>
      <c r="I1500" s="2">
        <v>7.7999999999999996E-3</v>
      </c>
      <c r="J1500">
        <v>1206</v>
      </c>
      <c r="K1500">
        <v>500128.22</v>
      </c>
      <c r="L1500">
        <v>1467617.7</v>
      </c>
      <c r="M1500">
        <v>13</v>
      </c>
      <c r="N1500">
        <v>300.02999999999997</v>
      </c>
      <c r="O1500" s="2">
        <v>-6.0000000000000001E-3</v>
      </c>
      <c r="P1500" s="2">
        <v>9.1999999999999998E-3</v>
      </c>
      <c r="Q1500" t="s">
        <v>18</v>
      </c>
      <c r="S1500" t="str">
        <f t="shared" si="124"/>
        <v>Profit</v>
      </c>
      <c r="T1500">
        <f t="shared" si="125"/>
        <v>2019</v>
      </c>
      <c r="U1500" t="str">
        <f t="shared" si="126"/>
        <v>Nov</v>
      </c>
      <c r="V1500" t="str">
        <f t="shared" si="127"/>
        <v>QTR4</v>
      </c>
      <c r="W1500" t="str">
        <f t="shared" si="128"/>
        <v>2019-QTR4</v>
      </c>
    </row>
    <row r="1501" spans="1:23" x14ac:dyDescent="0.35">
      <c r="A1501" t="s">
        <v>128</v>
      </c>
      <c r="B1501" t="s">
        <v>17</v>
      </c>
      <c r="C1501" s="5">
        <v>43784.552083333336</v>
      </c>
      <c r="D1501">
        <v>216.85</v>
      </c>
      <c r="E1501" s="1">
        <v>43784.635416666664</v>
      </c>
      <c r="F1501">
        <v>224.25</v>
      </c>
      <c r="G1501" s="2">
        <v>3.4099999999999998E-2</v>
      </c>
      <c r="H1501">
        <v>16894</v>
      </c>
      <c r="I1501" s="2">
        <v>3.3700000000000001E-2</v>
      </c>
      <c r="J1501">
        <v>2310</v>
      </c>
      <c r="K1501">
        <v>500923.5</v>
      </c>
      <c r="L1501">
        <v>1484511.7</v>
      </c>
      <c r="M1501">
        <v>9</v>
      </c>
      <c r="N1501">
        <v>1877.11</v>
      </c>
      <c r="O1501" s="2">
        <v>-5.3E-3</v>
      </c>
      <c r="P1501" s="2">
        <v>4.6300000000000001E-2</v>
      </c>
      <c r="Q1501" t="s">
        <v>18</v>
      </c>
      <c r="S1501" t="str">
        <f t="shared" si="124"/>
        <v>Profit</v>
      </c>
      <c r="T1501">
        <f t="shared" si="125"/>
        <v>2019</v>
      </c>
      <c r="U1501" t="str">
        <f t="shared" si="126"/>
        <v>Nov</v>
      </c>
      <c r="V1501" t="str">
        <f t="shared" si="127"/>
        <v>QTR4</v>
      </c>
      <c r="W1501" t="str">
        <f t="shared" si="128"/>
        <v>2019-QTR4</v>
      </c>
    </row>
    <row r="1502" spans="1:23" x14ac:dyDescent="0.35">
      <c r="A1502" t="s">
        <v>180</v>
      </c>
      <c r="B1502" t="s">
        <v>67</v>
      </c>
      <c r="C1502" s="5">
        <v>43787.40625</v>
      </c>
      <c r="D1502">
        <v>574.1</v>
      </c>
      <c r="E1502" s="1">
        <v>43787.416666666664</v>
      </c>
      <c r="F1502">
        <v>576.25</v>
      </c>
      <c r="G1502" s="2">
        <v>3.7000000000000002E-3</v>
      </c>
      <c r="H1502">
        <v>-2068.35</v>
      </c>
      <c r="I1502" s="2">
        <v>-4.1000000000000003E-3</v>
      </c>
      <c r="J1502">
        <v>869</v>
      </c>
      <c r="K1502">
        <v>498892.88</v>
      </c>
      <c r="L1502">
        <v>1482443.35</v>
      </c>
      <c r="M1502">
        <v>2</v>
      </c>
      <c r="N1502">
        <v>-1034.17</v>
      </c>
      <c r="O1502" s="2">
        <v>-3.7000000000000002E-3</v>
      </c>
      <c r="P1502" s="2">
        <v>6.9999999999999999E-4</v>
      </c>
      <c r="Q1502" t="s">
        <v>18</v>
      </c>
      <c r="S1502" t="str">
        <f t="shared" si="124"/>
        <v>Loss</v>
      </c>
      <c r="T1502">
        <f t="shared" si="125"/>
        <v>2019</v>
      </c>
      <c r="U1502" t="str">
        <f t="shared" si="126"/>
        <v>Nov</v>
      </c>
      <c r="V1502" t="str">
        <f t="shared" si="127"/>
        <v>QTR4</v>
      </c>
      <c r="W1502" t="str">
        <f t="shared" si="128"/>
        <v>2019-QTR4</v>
      </c>
    </row>
    <row r="1503" spans="1:23" x14ac:dyDescent="0.35">
      <c r="A1503" t="s">
        <v>196</v>
      </c>
      <c r="B1503" t="s">
        <v>17</v>
      </c>
      <c r="C1503" s="5">
        <v>43787.427083333336</v>
      </c>
      <c r="D1503">
        <v>728.9</v>
      </c>
      <c r="E1503" s="1">
        <v>43787.447916666664</v>
      </c>
      <c r="F1503">
        <v>733</v>
      </c>
      <c r="G1503" s="2">
        <v>5.5999999999999999E-3</v>
      </c>
      <c r="H1503">
        <v>2624.9</v>
      </c>
      <c r="I1503" s="2">
        <v>5.1999999999999998E-3</v>
      </c>
      <c r="J1503">
        <v>689</v>
      </c>
      <c r="K1503">
        <v>502212.13</v>
      </c>
      <c r="L1503">
        <v>1485068.25</v>
      </c>
      <c r="M1503">
        <v>3</v>
      </c>
      <c r="N1503">
        <v>874.97</v>
      </c>
      <c r="O1503" s="2">
        <v>-5.1000000000000004E-3</v>
      </c>
      <c r="P1503" s="2">
        <v>1.1900000000000001E-2</v>
      </c>
      <c r="Q1503" t="s">
        <v>18</v>
      </c>
      <c r="S1503" t="str">
        <f t="shared" si="124"/>
        <v>Profit</v>
      </c>
      <c r="T1503">
        <f t="shared" si="125"/>
        <v>2019</v>
      </c>
      <c r="U1503" t="str">
        <f t="shared" si="126"/>
        <v>Nov</v>
      </c>
      <c r="V1503" t="str">
        <f t="shared" si="127"/>
        <v>QTR4</v>
      </c>
      <c r="W1503" t="str">
        <f t="shared" si="128"/>
        <v>2019-QTR4</v>
      </c>
    </row>
    <row r="1504" spans="1:23" x14ac:dyDescent="0.35">
      <c r="A1504" t="s">
        <v>176</v>
      </c>
      <c r="B1504" t="s">
        <v>67</v>
      </c>
      <c r="C1504" s="5">
        <v>43787.4375</v>
      </c>
      <c r="D1504">
        <v>249.5</v>
      </c>
      <c r="E1504" s="1">
        <v>43787.447916666664</v>
      </c>
      <c r="F1504">
        <v>250.1</v>
      </c>
      <c r="G1504" s="2">
        <v>2.3999999999999998E-3</v>
      </c>
      <c r="H1504">
        <v>-1401.2</v>
      </c>
      <c r="I1504" s="2">
        <v>-2.8E-3</v>
      </c>
      <c r="J1504">
        <v>2002</v>
      </c>
      <c r="K1504">
        <v>499499</v>
      </c>
      <c r="L1504">
        <v>1483667.05</v>
      </c>
      <c r="M1504">
        <v>2</v>
      </c>
      <c r="N1504">
        <v>-700.6</v>
      </c>
      <c r="O1504" s="2">
        <v>-2.3999999999999998E-3</v>
      </c>
      <c r="P1504" s="2">
        <v>5.9999999999999995E-4</v>
      </c>
      <c r="Q1504" t="s">
        <v>18</v>
      </c>
      <c r="S1504" t="str">
        <f t="shared" si="124"/>
        <v>Loss</v>
      </c>
      <c r="T1504">
        <f t="shared" si="125"/>
        <v>2019</v>
      </c>
      <c r="U1504" t="str">
        <f t="shared" si="126"/>
        <v>Nov</v>
      </c>
      <c r="V1504" t="str">
        <f t="shared" si="127"/>
        <v>QTR4</v>
      </c>
      <c r="W1504" t="str">
        <f t="shared" si="128"/>
        <v>2019-QTR4</v>
      </c>
    </row>
    <row r="1505" spans="1:23" x14ac:dyDescent="0.35">
      <c r="A1505" t="s">
        <v>215</v>
      </c>
      <c r="B1505" t="s">
        <v>17</v>
      </c>
      <c r="C1505" s="5">
        <v>43787.458333333336</v>
      </c>
      <c r="D1505">
        <v>242.6</v>
      </c>
      <c r="E1505" s="1">
        <v>43787.46875</v>
      </c>
      <c r="F1505">
        <v>240.8</v>
      </c>
      <c r="G1505" s="2">
        <v>-7.4000000000000003E-3</v>
      </c>
      <c r="H1505">
        <v>-3918.8</v>
      </c>
      <c r="I1505" s="2">
        <v>-7.7999999999999996E-3</v>
      </c>
      <c r="J1505">
        <v>2066</v>
      </c>
      <c r="K1505">
        <v>501211.63</v>
      </c>
      <c r="L1505">
        <v>1479748.25</v>
      </c>
      <c r="M1505">
        <v>2</v>
      </c>
      <c r="N1505">
        <v>-1959.4</v>
      </c>
      <c r="O1505" s="2">
        <v>-7.4000000000000003E-3</v>
      </c>
      <c r="P1505" s="2">
        <v>8.0000000000000004E-4</v>
      </c>
      <c r="Q1505" t="s">
        <v>18</v>
      </c>
      <c r="S1505" t="str">
        <f t="shared" si="124"/>
        <v>Loss</v>
      </c>
      <c r="T1505">
        <f t="shared" si="125"/>
        <v>2019</v>
      </c>
      <c r="U1505" t="str">
        <f t="shared" si="126"/>
        <v>Nov</v>
      </c>
      <c r="V1505" t="str">
        <f t="shared" si="127"/>
        <v>QTR4</v>
      </c>
      <c r="W1505" t="str">
        <f t="shared" si="128"/>
        <v>2019-QTR4</v>
      </c>
    </row>
    <row r="1506" spans="1:23" x14ac:dyDescent="0.35">
      <c r="A1506" t="s">
        <v>127</v>
      </c>
      <c r="B1506" t="s">
        <v>17</v>
      </c>
      <c r="C1506" s="5">
        <v>43787.447916666664</v>
      </c>
      <c r="D1506">
        <v>443.7</v>
      </c>
      <c r="E1506" s="1">
        <v>43787.479166666664</v>
      </c>
      <c r="F1506">
        <v>437.1</v>
      </c>
      <c r="G1506" s="2">
        <v>-1.49E-2</v>
      </c>
      <c r="H1506">
        <v>-7710.8</v>
      </c>
      <c r="I1506" s="2">
        <v>-1.5299999999999999E-2</v>
      </c>
      <c r="J1506">
        <v>1138</v>
      </c>
      <c r="K1506">
        <v>504930.63</v>
      </c>
      <c r="L1506">
        <v>1472037.45</v>
      </c>
      <c r="M1506">
        <v>4</v>
      </c>
      <c r="N1506">
        <v>-1927.7</v>
      </c>
      <c r="O1506" s="2">
        <v>-1.49E-2</v>
      </c>
      <c r="P1506" s="2">
        <v>5.1000000000000004E-3</v>
      </c>
      <c r="Q1506" t="s">
        <v>18</v>
      </c>
      <c r="S1506" t="str">
        <f t="shared" si="124"/>
        <v>Loss</v>
      </c>
      <c r="T1506">
        <f t="shared" si="125"/>
        <v>2019</v>
      </c>
      <c r="U1506" t="str">
        <f t="shared" si="126"/>
        <v>Nov</v>
      </c>
      <c r="V1506" t="str">
        <f t="shared" si="127"/>
        <v>QTR4</v>
      </c>
      <c r="W1506" t="str">
        <f t="shared" si="128"/>
        <v>2019-QTR4</v>
      </c>
    </row>
    <row r="1507" spans="1:23" x14ac:dyDescent="0.35">
      <c r="A1507" t="s">
        <v>65</v>
      </c>
      <c r="B1507" t="s">
        <v>17</v>
      </c>
      <c r="C1507" s="5">
        <v>43787.40625</v>
      </c>
      <c r="D1507">
        <v>421.2</v>
      </c>
      <c r="E1507" s="1">
        <v>43787.5</v>
      </c>
      <c r="F1507">
        <v>424.6</v>
      </c>
      <c r="G1507" s="2">
        <v>8.0999999999999996E-3</v>
      </c>
      <c r="H1507">
        <v>3852.8</v>
      </c>
      <c r="I1507" s="2">
        <v>7.7000000000000002E-3</v>
      </c>
      <c r="J1507">
        <v>1192</v>
      </c>
      <c r="K1507">
        <v>502070.41</v>
      </c>
      <c r="L1507">
        <v>1475890.25</v>
      </c>
      <c r="M1507">
        <v>10</v>
      </c>
      <c r="N1507">
        <v>385.28</v>
      </c>
      <c r="O1507" s="2">
        <v>-5.8999999999999999E-3</v>
      </c>
      <c r="P1507" s="2">
        <v>2.3E-2</v>
      </c>
      <c r="Q1507" t="s">
        <v>18</v>
      </c>
      <c r="S1507" t="str">
        <f t="shared" si="124"/>
        <v>Profit</v>
      </c>
      <c r="T1507">
        <f t="shared" si="125"/>
        <v>2019</v>
      </c>
      <c r="U1507" t="str">
        <f t="shared" si="126"/>
        <v>Nov</v>
      </c>
      <c r="V1507" t="str">
        <f t="shared" si="127"/>
        <v>QTR4</v>
      </c>
      <c r="W1507" t="str">
        <f t="shared" si="128"/>
        <v>2019-QTR4</v>
      </c>
    </row>
    <row r="1508" spans="1:23" x14ac:dyDescent="0.35">
      <c r="A1508" t="s">
        <v>75</v>
      </c>
      <c r="B1508" t="s">
        <v>17</v>
      </c>
      <c r="C1508" s="5">
        <v>43787.5</v>
      </c>
      <c r="D1508">
        <v>210.3</v>
      </c>
      <c r="E1508" s="1">
        <v>43787.5625</v>
      </c>
      <c r="F1508">
        <v>209.15</v>
      </c>
      <c r="G1508" s="2">
        <v>-5.4999999999999997E-3</v>
      </c>
      <c r="H1508">
        <v>-2945.05</v>
      </c>
      <c r="I1508" s="2">
        <v>-5.8999999999999999E-3</v>
      </c>
      <c r="J1508">
        <v>2387</v>
      </c>
      <c r="K1508">
        <v>501986.09</v>
      </c>
      <c r="L1508">
        <v>1472945.2</v>
      </c>
      <c r="M1508">
        <v>7</v>
      </c>
      <c r="N1508">
        <v>-420.72</v>
      </c>
      <c r="O1508" s="2">
        <v>-5.4999999999999997E-3</v>
      </c>
      <c r="P1508" s="2">
        <v>8.9999999999999993E-3</v>
      </c>
      <c r="Q1508" t="s">
        <v>18</v>
      </c>
      <c r="S1508" t="str">
        <f t="shared" si="124"/>
        <v>Loss</v>
      </c>
      <c r="T1508">
        <f t="shared" si="125"/>
        <v>2019</v>
      </c>
      <c r="U1508" t="str">
        <f t="shared" si="126"/>
        <v>Nov</v>
      </c>
      <c r="V1508" t="str">
        <f t="shared" si="127"/>
        <v>QTR4</v>
      </c>
      <c r="W1508" t="str">
        <f t="shared" si="128"/>
        <v>2019-QTR4</v>
      </c>
    </row>
    <row r="1509" spans="1:23" x14ac:dyDescent="0.35">
      <c r="A1509" t="s">
        <v>85</v>
      </c>
      <c r="B1509" t="s">
        <v>17</v>
      </c>
      <c r="C1509" s="5">
        <v>43787.427083333336</v>
      </c>
      <c r="D1509">
        <v>535.20000000000005</v>
      </c>
      <c r="E1509" s="1">
        <v>43787.614583333336</v>
      </c>
      <c r="F1509">
        <v>528.15</v>
      </c>
      <c r="G1509" s="2">
        <v>-1.32E-2</v>
      </c>
      <c r="H1509">
        <v>-6791.75</v>
      </c>
      <c r="I1509" s="2">
        <v>-1.3599999999999999E-2</v>
      </c>
      <c r="J1509">
        <v>935</v>
      </c>
      <c r="K1509">
        <v>500412</v>
      </c>
      <c r="L1509">
        <v>1466153.45</v>
      </c>
      <c r="M1509">
        <v>19</v>
      </c>
      <c r="N1509">
        <v>-357.46</v>
      </c>
      <c r="O1509" s="2">
        <v>-1.32E-2</v>
      </c>
      <c r="P1509" s="2">
        <v>7.1000000000000004E-3</v>
      </c>
      <c r="Q1509" t="s">
        <v>18</v>
      </c>
      <c r="S1509" t="str">
        <f t="shared" si="124"/>
        <v>Loss</v>
      </c>
      <c r="T1509">
        <f t="shared" si="125"/>
        <v>2019</v>
      </c>
      <c r="U1509" t="str">
        <f t="shared" si="126"/>
        <v>Nov</v>
      </c>
      <c r="V1509" t="str">
        <f t="shared" si="127"/>
        <v>QTR4</v>
      </c>
      <c r="W1509" t="str">
        <f t="shared" si="128"/>
        <v>2019-QTR4</v>
      </c>
    </row>
    <row r="1510" spans="1:23" x14ac:dyDescent="0.35">
      <c r="A1510" t="s">
        <v>113</v>
      </c>
      <c r="B1510" t="s">
        <v>17</v>
      </c>
      <c r="C1510" s="5">
        <v>43787.46875</v>
      </c>
      <c r="D1510">
        <v>191.5</v>
      </c>
      <c r="E1510" s="1">
        <v>43787.635416666664</v>
      </c>
      <c r="F1510">
        <v>194</v>
      </c>
      <c r="G1510" s="2">
        <v>1.3100000000000001E-2</v>
      </c>
      <c r="H1510">
        <v>6337.5</v>
      </c>
      <c r="I1510" s="2">
        <v>1.2699999999999999E-2</v>
      </c>
      <c r="J1510">
        <v>2615</v>
      </c>
      <c r="K1510">
        <v>500772.5</v>
      </c>
      <c r="L1510">
        <v>1472490.95</v>
      </c>
      <c r="M1510">
        <v>17</v>
      </c>
      <c r="N1510">
        <v>372.79</v>
      </c>
      <c r="O1510" s="2">
        <v>-2.5999999999999999E-3</v>
      </c>
      <c r="P1510" s="2">
        <v>1.78E-2</v>
      </c>
      <c r="Q1510" t="s">
        <v>18</v>
      </c>
      <c r="S1510" t="str">
        <f t="shared" si="124"/>
        <v>Profit</v>
      </c>
      <c r="T1510">
        <f t="shared" si="125"/>
        <v>2019</v>
      </c>
      <c r="U1510" t="str">
        <f t="shared" si="126"/>
        <v>Nov</v>
      </c>
      <c r="V1510" t="str">
        <f t="shared" si="127"/>
        <v>QTR4</v>
      </c>
      <c r="W1510" t="str">
        <f t="shared" si="128"/>
        <v>2019-QTR4</v>
      </c>
    </row>
    <row r="1511" spans="1:23" x14ac:dyDescent="0.35">
      <c r="A1511" t="s">
        <v>119</v>
      </c>
      <c r="B1511" t="s">
        <v>17</v>
      </c>
      <c r="C1511" s="5">
        <v>43787.479166666664</v>
      </c>
      <c r="D1511">
        <v>137.75</v>
      </c>
      <c r="E1511" s="1">
        <v>43787.635416666664</v>
      </c>
      <c r="F1511">
        <v>141.4</v>
      </c>
      <c r="G1511" s="2">
        <v>2.6499999999999999E-2</v>
      </c>
      <c r="H1511">
        <v>13129.8</v>
      </c>
      <c r="I1511" s="2">
        <v>2.6100000000000002E-2</v>
      </c>
      <c r="J1511">
        <v>3652</v>
      </c>
      <c r="K1511">
        <v>503063</v>
      </c>
      <c r="L1511">
        <v>1485620.75</v>
      </c>
      <c r="M1511">
        <v>16</v>
      </c>
      <c r="N1511">
        <v>820.61</v>
      </c>
      <c r="O1511" s="2">
        <v>-6.8999999999999999E-3</v>
      </c>
      <c r="P1511" s="2">
        <v>3.8800000000000001E-2</v>
      </c>
      <c r="Q1511" t="s">
        <v>18</v>
      </c>
      <c r="S1511" t="str">
        <f t="shared" si="124"/>
        <v>Profit</v>
      </c>
      <c r="T1511">
        <f t="shared" si="125"/>
        <v>2019</v>
      </c>
      <c r="U1511" t="str">
        <f t="shared" si="126"/>
        <v>Nov</v>
      </c>
      <c r="V1511" t="str">
        <f t="shared" si="127"/>
        <v>QTR4</v>
      </c>
      <c r="W1511" t="str">
        <f t="shared" si="128"/>
        <v>2019-QTR4</v>
      </c>
    </row>
    <row r="1512" spans="1:23" x14ac:dyDescent="0.35">
      <c r="A1512" t="s">
        <v>122</v>
      </c>
      <c r="B1512" t="s">
        <v>17</v>
      </c>
      <c r="C1512" s="5">
        <v>43787.583333333336</v>
      </c>
      <c r="D1512">
        <v>56.65</v>
      </c>
      <c r="E1512" s="1">
        <v>43787.635416666664</v>
      </c>
      <c r="F1512">
        <v>57.05</v>
      </c>
      <c r="G1512" s="2">
        <v>7.1000000000000004E-3</v>
      </c>
      <c r="H1512">
        <v>3346</v>
      </c>
      <c r="I1512" s="2">
        <v>6.7000000000000002E-3</v>
      </c>
      <c r="J1512">
        <v>8865</v>
      </c>
      <c r="K1512">
        <v>502202.25</v>
      </c>
      <c r="L1512">
        <v>1488966.75</v>
      </c>
      <c r="M1512">
        <v>6</v>
      </c>
      <c r="N1512">
        <v>557.66999999999996</v>
      </c>
      <c r="O1512" s="2">
        <v>-4.4000000000000003E-3</v>
      </c>
      <c r="P1512" s="2">
        <v>1.32E-2</v>
      </c>
      <c r="Q1512" t="s">
        <v>18</v>
      </c>
      <c r="S1512" t="str">
        <f t="shared" si="124"/>
        <v>Profit</v>
      </c>
      <c r="T1512">
        <f t="shared" si="125"/>
        <v>2019</v>
      </c>
      <c r="U1512" t="str">
        <f t="shared" si="126"/>
        <v>Nov</v>
      </c>
      <c r="V1512" t="str">
        <f t="shared" si="127"/>
        <v>QTR4</v>
      </c>
      <c r="W1512" t="str">
        <f t="shared" si="128"/>
        <v>2019-QTR4</v>
      </c>
    </row>
    <row r="1513" spans="1:23" x14ac:dyDescent="0.35">
      <c r="A1513" t="s">
        <v>63</v>
      </c>
      <c r="B1513" t="s">
        <v>17</v>
      </c>
      <c r="C1513" s="5">
        <v>43787.614583333336</v>
      </c>
      <c r="D1513">
        <v>4.5</v>
      </c>
      <c r="E1513" s="1">
        <v>43787.635416666664</v>
      </c>
      <c r="F1513">
        <v>4.5</v>
      </c>
      <c r="G1513" s="2">
        <v>0</v>
      </c>
      <c r="H1513">
        <v>-200</v>
      </c>
      <c r="I1513" s="2">
        <v>-4.0000000000000002E-4</v>
      </c>
      <c r="J1513">
        <v>116279</v>
      </c>
      <c r="K1513">
        <v>523255.5</v>
      </c>
      <c r="L1513">
        <v>1488766.75</v>
      </c>
      <c r="M1513">
        <v>3</v>
      </c>
      <c r="N1513">
        <v>-66.67</v>
      </c>
      <c r="O1513" s="2">
        <v>-4.4400000000000002E-2</v>
      </c>
      <c r="P1513" s="2">
        <v>2.2200000000000001E-2</v>
      </c>
      <c r="Q1513" t="s">
        <v>18</v>
      </c>
      <c r="S1513" t="str">
        <f t="shared" si="124"/>
        <v>Loss</v>
      </c>
      <c r="T1513">
        <f t="shared" si="125"/>
        <v>2019</v>
      </c>
      <c r="U1513" t="str">
        <f t="shared" si="126"/>
        <v>Nov</v>
      </c>
      <c r="V1513" t="str">
        <f t="shared" si="127"/>
        <v>QTR4</v>
      </c>
      <c r="W1513" t="str">
        <f t="shared" si="128"/>
        <v>2019-QTR4</v>
      </c>
    </row>
    <row r="1514" spans="1:23" x14ac:dyDescent="0.35">
      <c r="A1514" t="s">
        <v>205</v>
      </c>
      <c r="B1514" t="s">
        <v>17</v>
      </c>
      <c r="C1514" s="5">
        <v>43788.40625</v>
      </c>
      <c r="D1514">
        <v>147.1</v>
      </c>
      <c r="E1514" s="1">
        <v>43788.4375</v>
      </c>
      <c r="F1514">
        <v>150.5</v>
      </c>
      <c r="G1514" s="2">
        <v>2.3099999999999999E-2</v>
      </c>
      <c r="H1514">
        <v>11404.2</v>
      </c>
      <c r="I1514" s="2">
        <v>2.2700000000000001E-2</v>
      </c>
      <c r="J1514">
        <v>3413</v>
      </c>
      <c r="K1514">
        <v>502052.31</v>
      </c>
      <c r="L1514">
        <v>1500170.95</v>
      </c>
      <c r="M1514">
        <v>4</v>
      </c>
      <c r="N1514">
        <v>2851.05</v>
      </c>
      <c r="O1514" s="2">
        <v>-4.1000000000000003E-3</v>
      </c>
      <c r="P1514" s="2">
        <v>2.86E-2</v>
      </c>
      <c r="Q1514" t="s">
        <v>18</v>
      </c>
      <c r="S1514" t="str">
        <f t="shared" si="124"/>
        <v>Profit</v>
      </c>
      <c r="T1514">
        <f t="shared" si="125"/>
        <v>2019</v>
      </c>
      <c r="U1514" t="str">
        <f t="shared" si="126"/>
        <v>Nov</v>
      </c>
      <c r="V1514" t="str">
        <f t="shared" si="127"/>
        <v>QTR4</v>
      </c>
      <c r="W1514" t="str">
        <f t="shared" si="128"/>
        <v>2019-QTR4</v>
      </c>
    </row>
    <row r="1515" spans="1:23" x14ac:dyDescent="0.35">
      <c r="A1515" t="s">
        <v>132</v>
      </c>
      <c r="B1515" t="s">
        <v>17</v>
      </c>
      <c r="C1515" s="5">
        <v>43788.4375</v>
      </c>
      <c r="D1515">
        <v>62.95</v>
      </c>
      <c r="E1515" s="1">
        <v>43788.458333333336</v>
      </c>
      <c r="F1515">
        <v>62.55</v>
      </c>
      <c r="G1515" s="2">
        <v>-6.4000000000000003E-3</v>
      </c>
      <c r="H1515">
        <v>-3387.2</v>
      </c>
      <c r="I1515" s="2">
        <v>-6.7999999999999996E-3</v>
      </c>
      <c r="J1515">
        <v>7968</v>
      </c>
      <c r="K1515">
        <v>501585.59</v>
      </c>
      <c r="L1515">
        <v>1496783.75</v>
      </c>
      <c r="M1515">
        <v>3</v>
      </c>
      <c r="N1515">
        <v>-1129.07</v>
      </c>
      <c r="O1515" s="2">
        <v>-6.4000000000000003E-3</v>
      </c>
      <c r="P1515" s="2">
        <v>8.0000000000000004E-4</v>
      </c>
      <c r="Q1515" t="s">
        <v>18</v>
      </c>
      <c r="S1515" t="str">
        <f t="shared" si="124"/>
        <v>Loss</v>
      </c>
      <c r="T1515">
        <f t="shared" si="125"/>
        <v>2019</v>
      </c>
      <c r="U1515" t="str">
        <f t="shared" si="126"/>
        <v>Nov</v>
      </c>
      <c r="V1515" t="str">
        <f t="shared" si="127"/>
        <v>QTR4</v>
      </c>
      <c r="W1515" t="str">
        <f t="shared" si="128"/>
        <v>2019-QTR4</v>
      </c>
    </row>
    <row r="1516" spans="1:23" x14ac:dyDescent="0.35">
      <c r="A1516" t="s">
        <v>204</v>
      </c>
      <c r="B1516" t="s">
        <v>17</v>
      </c>
      <c r="C1516" s="5">
        <v>43788.40625</v>
      </c>
      <c r="D1516">
        <v>825.95</v>
      </c>
      <c r="E1516" s="1">
        <v>43788.479166666664</v>
      </c>
      <c r="F1516">
        <v>816.25</v>
      </c>
      <c r="G1516" s="2">
        <v>-1.17E-2</v>
      </c>
      <c r="H1516">
        <v>-6087.9</v>
      </c>
      <c r="I1516" s="2">
        <v>-1.21E-2</v>
      </c>
      <c r="J1516">
        <v>607</v>
      </c>
      <c r="K1516">
        <v>501351.66</v>
      </c>
      <c r="L1516">
        <v>1490695.85</v>
      </c>
      <c r="M1516">
        <v>8</v>
      </c>
      <c r="N1516">
        <v>-760.99</v>
      </c>
      <c r="O1516" s="2">
        <v>-1.17E-2</v>
      </c>
      <c r="P1516" s="2">
        <v>4.3E-3</v>
      </c>
      <c r="Q1516" t="s">
        <v>18</v>
      </c>
      <c r="S1516" t="str">
        <f t="shared" si="124"/>
        <v>Loss</v>
      </c>
      <c r="T1516">
        <f t="shared" si="125"/>
        <v>2019</v>
      </c>
      <c r="U1516" t="str">
        <f t="shared" si="126"/>
        <v>Nov</v>
      </c>
      <c r="V1516" t="str">
        <f t="shared" si="127"/>
        <v>QTR4</v>
      </c>
      <c r="W1516" t="str">
        <f t="shared" si="128"/>
        <v>2019-QTR4</v>
      </c>
    </row>
    <row r="1517" spans="1:23" x14ac:dyDescent="0.35">
      <c r="A1517" t="s">
        <v>168</v>
      </c>
      <c r="B1517" t="s">
        <v>17</v>
      </c>
      <c r="C1517" s="5">
        <v>43788.40625</v>
      </c>
      <c r="D1517">
        <v>55.45</v>
      </c>
      <c r="E1517" s="1">
        <v>43788.520833333336</v>
      </c>
      <c r="F1517">
        <v>56.95</v>
      </c>
      <c r="G1517" s="2">
        <v>2.7099999999999999E-2</v>
      </c>
      <c r="H1517">
        <v>13375</v>
      </c>
      <c r="I1517" s="2">
        <v>2.6700000000000002E-2</v>
      </c>
      <c r="J1517">
        <v>9050</v>
      </c>
      <c r="K1517">
        <v>501822.5</v>
      </c>
      <c r="L1517">
        <v>1504070.85</v>
      </c>
      <c r="M1517">
        <v>12</v>
      </c>
      <c r="N1517">
        <v>1114.58</v>
      </c>
      <c r="O1517" s="2">
        <v>-4.4999999999999997E-3</v>
      </c>
      <c r="P1517" s="2">
        <v>3.4299999999999997E-2</v>
      </c>
      <c r="Q1517" t="s">
        <v>18</v>
      </c>
      <c r="S1517" t="str">
        <f t="shared" si="124"/>
        <v>Profit</v>
      </c>
      <c r="T1517">
        <f t="shared" si="125"/>
        <v>2019</v>
      </c>
      <c r="U1517" t="str">
        <f t="shared" si="126"/>
        <v>Nov</v>
      </c>
      <c r="V1517" t="str">
        <f t="shared" si="127"/>
        <v>QTR4</v>
      </c>
      <c r="W1517" t="str">
        <f t="shared" si="128"/>
        <v>2019-QTR4</v>
      </c>
    </row>
    <row r="1518" spans="1:23" x14ac:dyDescent="0.35">
      <c r="A1518" t="s">
        <v>197</v>
      </c>
      <c r="B1518" t="s">
        <v>17</v>
      </c>
      <c r="C1518" s="5">
        <v>43788.479166666664</v>
      </c>
      <c r="D1518">
        <v>563.5</v>
      </c>
      <c r="E1518" s="1">
        <v>43788.53125</v>
      </c>
      <c r="F1518">
        <v>564.6</v>
      </c>
      <c r="G1518" s="2">
        <v>2E-3</v>
      </c>
      <c r="H1518">
        <v>776.8</v>
      </c>
      <c r="I1518" s="2">
        <v>1.6000000000000001E-3</v>
      </c>
      <c r="J1518">
        <v>888</v>
      </c>
      <c r="K1518">
        <v>500388</v>
      </c>
      <c r="L1518">
        <v>1504847.65</v>
      </c>
      <c r="M1518">
        <v>6</v>
      </c>
      <c r="N1518">
        <v>129.47</v>
      </c>
      <c r="O1518" s="2">
        <v>-1.1000000000000001E-3</v>
      </c>
      <c r="P1518" s="2">
        <v>5.7000000000000002E-3</v>
      </c>
      <c r="Q1518" t="s">
        <v>18</v>
      </c>
      <c r="S1518" t="str">
        <f t="shared" si="124"/>
        <v>Profit</v>
      </c>
      <c r="T1518">
        <f t="shared" si="125"/>
        <v>2019</v>
      </c>
      <c r="U1518" t="str">
        <f t="shared" si="126"/>
        <v>Nov</v>
      </c>
      <c r="V1518" t="str">
        <f t="shared" si="127"/>
        <v>QTR4</v>
      </c>
      <c r="W1518" t="str">
        <f t="shared" si="128"/>
        <v>2019-QTR4</v>
      </c>
    </row>
    <row r="1519" spans="1:23" x14ac:dyDescent="0.35">
      <c r="A1519" t="s">
        <v>116</v>
      </c>
      <c r="B1519" t="s">
        <v>17</v>
      </c>
      <c r="C1519" s="5">
        <v>43788.427083333336</v>
      </c>
      <c r="D1519">
        <v>72.400000000000006</v>
      </c>
      <c r="E1519" s="1">
        <v>43788.614583333336</v>
      </c>
      <c r="F1519">
        <v>73.7</v>
      </c>
      <c r="G1519" s="2">
        <v>1.7999999999999999E-2</v>
      </c>
      <c r="H1519">
        <v>8815.5</v>
      </c>
      <c r="I1519" s="2">
        <v>1.7600000000000001E-2</v>
      </c>
      <c r="J1519">
        <v>6935</v>
      </c>
      <c r="K1519">
        <v>502094</v>
      </c>
      <c r="L1519">
        <v>1513663.15</v>
      </c>
      <c r="M1519">
        <v>19</v>
      </c>
      <c r="N1519">
        <v>463.97</v>
      </c>
      <c r="O1519" s="2">
        <v>-4.7999999999999996E-3</v>
      </c>
      <c r="P1519" s="2">
        <v>4.5600000000000002E-2</v>
      </c>
      <c r="Q1519" t="s">
        <v>18</v>
      </c>
      <c r="S1519" t="str">
        <f t="shared" si="124"/>
        <v>Profit</v>
      </c>
      <c r="T1519">
        <f t="shared" si="125"/>
        <v>2019</v>
      </c>
      <c r="U1519" t="str">
        <f t="shared" si="126"/>
        <v>Nov</v>
      </c>
      <c r="V1519" t="str">
        <f t="shared" si="127"/>
        <v>QTR4</v>
      </c>
      <c r="W1519" t="str">
        <f t="shared" si="128"/>
        <v>2019-QTR4</v>
      </c>
    </row>
    <row r="1520" spans="1:23" x14ac:dyDescent="0.35">
      <c r="A1520" t="s">
        <v>132</v>
      </c>
      <c r="B1520" t="s">
        <v>17</v>
      </c>
      <c r="C1520" s="5">
        <v>43788.479166666664</v>
      </c>
      <c r="D1520">
        <v>62.95</v>
      </c>
      <c r="E1520" s="1">
        <v>43788.635416666664</v>
      </c>
      <c r="F1520">
        <v>64.650000000000006</v>
      </c>
      <c r="G1520" s="2">
        <v>2.7E-2</v>
      </c>
      <c r="H1520">
        <v>13335.4</v>
      </c>
      <c r="I1520" s="2">
        <v>2.6599999999999999E-2</v>
      </c>
      <c r="J1520">
        <v>7962</v>
      </c>
      <c r="K1520">
        <v>501207.91</v>
      </c>
      <c r="L1520">
        <v>1526998.55</v>
      </c>
      <c r="M1520">
        <v>16</v>
      </c>
      <c r="N1520">
        <v>833.46</v>
      </c>
      <c r="O1520" s="2">
        <v>-3.2000000000000002E-3</v>
      </c>
      <c r="P1520" s="2">
        <v>3.4200000000000001E-2</v>
      </c>
      <c r="Q1520" t="s">
        <v>18</v>
      </c>
      <c r="S1520" t="str">
        <f t="shared" si="124"/>
        <v>Profit</v>
      </c>
      <c r="T1520">
        <f t="shared" si="125"/>
        <v>2019</v>
      </c>
      <c r="U1520" t="str">
        <f t="shared" si="126"/>
        <v>Nov</v>
      </c>
      <c r="V1520" t="str">
        <f t="shared" si="127"/>
        <v>QTR4</v>
      </c>
      <c r="W1520" t="str">
        <f t="shared" si="128"/>
        <v>2019-QTR4</v>
      </c>
    </row>
    <row r="1521" spans="1:23" x14ac:dyDescent="0.35">
      <c r="A1521" t="s">
        <v>92</v>
      </c>
      <c r="B1521" t="s">
        <v>17</v>
      </c>
      <c r="C1521" s="5">
        <v>43788.520833333336</v>
      </c>
      <c r="D1521">
        <v>169.1</v>
      </c>
      <c r="E1521" s="1">
        <v>43788.635416666664</v>
      </c>
      <c r="F1521">
        <v>169.75</v>
      </c>
      <c r="G1521" s="2">
        <v>3.8E-3</v>
      </c>
      <c r="H1521">
        <v>1729.2</v>
      </c>
      <c r="I1521" s="2">
        <v>3.3999999999999998E-3</v>
      </c>
      <c r="J1521">
        <v>2968</v>
      </c>
      <c r="K1521">
        <v>501888.81</v>
      </c>
      <c r="L1521">
        <v>1528727.75</v>
      </c>
      <c r="M1521">
        <v>12</v>
      </c>
      <c r="N1521">
        <v>144.1</v>
      </c>
      <c r="O1521" s="2">
        <v>-7.4000000000000003E-3</v>
      </c>
      <c r="P1521" s="2">
        <v>3.8E-3</v>
      </c>
      <c r="Q1521" t="s">
        <v>18</v>
      </c>
      <c r="S1521" t="str">
        <f t="shared" si="124"/>
        <v>Profit</v>
      </c>
      <c r="T1521">
        <f t="shared" si="125"/>
        <v>2019</v>
      </c>
      <c r="U1521" t="str">
        <f t="shared" si="126"/>
        <v>Nov</v>
      </c>
      <c r="V1521" t="str">
        <f t="shared" si="127"/>
        <v>QTR4</v>
      </c>
      <c r="W1521" t="str">
        <f t="shared" si="128"/>
        <v>2019-QTR4</v>
      </c>
    </row>
    <row r="1522" spans="1:23" x14ac:dyDescent="0.35">
      <c r="A1522" t="s">
        <v>112</v>
      </c>
      <c r="B1522" t="s">
        <v>17</v>
      </c>
      <c r="C1522" s="5">
        <v>43788.53125</v>
      </c>
      <c r="D1522">
        <v>15.05</v>
      </c>
      <c r="E1522" s="1">
        <v>43788.635416666664</v>
      </c>
      <c r="F1522">
        <v>15</v>
      </c>
      <c r="G1522" s="2">
        <v>-3.3E-3</v>
      </c>
      <c r="H1522">
        <v>-1894.9</v>
      </c>
      <c r="I1522" s="2">
        <v>-3.7000000000000002E-3</v>
      </c>
      <c r="J1522">
        <v>33898</v>
      </c>
      <c r="K1522">
        <v>510164.91</v>
      </c>
      <c r="L1522">
        <v>1526832.85</v>
      </c>
      <c r="M1522">
        <v>11</v>
      </c>
      <c r="N1522">
        <v>-172.26</v>
      </c>
      <c r="O1522" s="2">
        <v>-1.9900000000000001E-2</v>
      </c>
      <c r="P1522" s="2">
        <v>1.66E-2</v>
      </c>
      <c r="Q1522" t="s">
        <v>18</v>
      </c>
      <c r="S1522" t="str">
        <f t="shared" si="124"/>
        <v>Loss</v>
      </c>
      <c r="T1522">
        <f t="shared" si="125"/>
        <v>2019</v>
      </c>
      <c r="U1522" t="str">
        <f t="shared" si="126"/>
        <v>Nov</v>
      </c>
      <c r="V1522" t="str">
        <f t="shared" si="127"/>
        <v>QTR4</v>
      </c>
      <c r="W1522" t="str">
        <f t="shared" si="128"/>
        <v>2019-QTR4</v>
      </c>
    </row>
    <row r="1523" spans="1:23" x14ac:dyDescent="0.35">
      <c r="A1523" t="s">
        <v>195</v>
      </c>
      <c r="B1523" t="s">
        <v>17</v>
      </c>
      <c r="C1523" s="5">
        <v>43789.40625</v>
      </c>
      <c r="D1523">
        <v>300.05</v>
      </c>
      <c r="E1523" s="1">
        <v>43789.427083333336</v>
      </c>
      <c r="F1523">
        <v>297.3</v>
      </c>
      <c r="G1523" s="2">
        <v>-9.1999999999999998E-3</v>
      </c>
      <c r="H1523">
        <v>-4795.25</v>
      </c>
      <c r="I1523" s="2">
        <v>-9.5999999999999992E-3</v>
      </c>
      <c r="J1523">
        <v>1671</v>
      </c>
      <c r="K1523">
        <v>501383.53</v>
      </c>
      <c r="L1523">
        <v>1522037.6</v>
      </c>
      <c r="M1523">
        <v>3</v>
      </c>
      <c r="N1523">
        <v>-1598.42</v>
      </c>
      <c r="O1523" s="2">
        <v>-9.1999999999999998E-3</v>
      </c>
      <c r="P1523" s="2">
        <v>5.0000000000000001E-4</v>
      </c>
      <c r="Q1523" t="s">
        <v>18</v>
      </c>
      <c r="S1523" t="str">
        <f t="shared" si="124"/>
        <v>Loss</v>
      </c>
      <c r="T1523">
        <f t="shared" si="125"/>
        <v>2019</v>
      </c>
      <c r="U1523" t="str">
        <f t="shared" si="126"/>
        <v>Nov</v>
      </c>
      <c r="V1523" t="str">
        <f t="shared" si="127"/>
        <v>QTR4</v>
      </c>
      <c r="W1523" t="str">
        <f t="shared" si="128"/>
        <v>2019-QTR4</v>
      </c>
    </row>
    <row r="1524" spans="1:23" x14ac:dyDescent="0.35">
      <c r="A1524" t="s">
        <v>120</v>
      </c>
      <c r="B1524" t="s">
        <v>17</v>
      </c>
      <c r="C1524" s="5">
        <v>43789.427083333336</v>
      </c>
      <c r="D1524">
        <v>89.45</v>
      </c>
      <c r="E1524" s="1">
        <v>43789.447916666664</v>
      </c>
      <c r="F1524">
        <v>89.05</v>
      </c>
      <c r="G1524" s="2">
        <v>-4.4999999999999997E-3</v>
      </c>
      <c r="H1524">
        <v>-2444.8000000000002</v>
      </c>
      <c r="I1524" s="2">
        <v>-4.8999999999999998E-3</v>
      </c>
      <c r="J1524">
        <v>5612</v>
      </c>
      <c r="K1524">
        <v>501993.38</v>
      </c>
      <c r="L1524">
        <v>1519592.8</v>
      </c>
      <c r="M1524">
        <v>3</v>
      </c>
      <c r="N1524">
        <v>-814.93</v>
      </c>
      <c r="O1524" s="2">
        <v>-5.5999999999999999E-3</v>
      </c>
      <c r="P1524" s="2">
        <v>5.9999999999999995E-4</v>
      </c>
      <c r="Q1524" t="s">
        <v>18</v>
      </c>
      <c r="S1524" t="str">
        <f t="shared" si="124"/>
        <v>Loss</v>
      </c>
      <c r="T1524">
        <f t="shared" si="125"/>
        <v>2019</v>
      </c>
      <c r="U1524" t="str">
        <f t="shared" si="126"/>
        <v>Nov</v>
      </c>
      <c r="V1524" t="str">
        <f t="shared" si="127"/>
        <v>QTR4</v>
      </c>
      <c r="W1524" t="str">
        <f t="shared" si="128"/>
        <v>2019-QTR4</v>
      </c>
    </row>
    <row r="1525" spans="1:23" x14ac:dyDescent="0.35">
      <c r="A1525" t="s">
        <v>72</v>
      </c>
      <c r="B1525" t="s">
        <v>17</v>
      </c>
      <c r="C1525" s="5">
        <v>43789.416666666664</v>
      </c>
      <c r="D1525">
        <v>457.75</v>
      </c>
      <c r="E1525" s="1">
        <v>43789.458333333336</v>
      </c>
      <c r="F1525">
        <v>455.2</v>
      </c>
      <c r="G1525" s="2">
        <v>-5.5999999999999999E-3</v>
      </c>
      <c r="H1525">
        <v>-2992.25</v>
      </c>
      <c r="I1525" s="2">
        <v>-6.0000000000000001E-3</v>
      </c>
      <c r="J1525">
        <v>1095</v>
      </c>
      <c r="K1525">
        <v>501236.25</v>
      </c>
      <c r="L1525">
        <v>1516600.55</v>
      </c>
      <c r="M1525">
        <v>5</v>
      </c>
      <c r="N1525">
        <v>-598.45000000000005</v>
      </c>
      <c r="O1525" s="2">
        <v>-5.5999999999999999E-3</v>
      </c>
      <c r="P1525" s="2">
        <v>2.3E-3</v>
      </c>
      <c r="Q1525" t="s">
        <v>18</v>
      </c>
      <c r="S1525" t="str">
        <f t="shared" si="124"/>
        <v>Loss</v>
      </c>
      <c r="T1525">
        <f t="shared" si="125"/>
        <v>2019</v>
      </c>
      <c r="U1525" t="str">
        <f t="shared" si="126"/>
        <v>Nov</v>
      </c>
      <c r="V1525" t="str">
        <f t="shared" si="127"/>
        <v>QTR4</v>
      </c>
      <c r="W1525" t="str">
        <f t="shared" si="128"/>
        <v>2019-QTR4</v>
      </c>
    </row>
    <row r="1526" spans="1:23" x14ac:dyDescent="0.35">
      <c r="A1526" t="s">
        <v>203</v>
      </c>
      <c r="B1526" t="s">
        <v>17</v>
      </c>
      <c r="C1526" s="5">
        <v>43789.447916666664</v>
      </c>
      <c r="D1526">
        <v>292.95</v>
      </c>
      <c r="E1526" s="1">
        <v>43789.479166666664</v>
      </c>
      <c r="F1526">
        <v>290.7</v>
      </c>
      <c r="G1526" s="2">
        <v>-7.7000000000000002E-3</v>
      </c>
      <c r="H1526">
        <v>-4047.5</v>
      </c>
      <c r="I1526" s="2">
        <v>-8.0999999999999996E-3</v>
      </c>
      <c r="J1526">
        <v>1710</v>
      </c>
      <c r="K1526">
        <v>500944.53</v>
      </c>
      <c r="L1526">
        <v>1512553.05</v>
      </c>
      <c r="M1526">
        <v>4</v>
      </c>
      <c r="N1526">
        <v>-1011.88</v>
      </c>
      <c r="O1526" s="2">
        <v>-7.7000000000000002E-3</v>
      </c>
      <c r="P1526" s="2">
        <v>1.9E-3</v>
      </c>
      <c r="Q1526" t="s">
        <v>18</v>
      </c>
      <c r="S1526" t="str">
        <f t="shared" si="124"/>
        <v>Loss</v>
      </c>
      <c r="T1526">
        <f t="shared" si="125"/>
        <v>2019</v>
      </c>
      <c r="U1526" t="str">
        <f t="shared" si="126"/>
        <v>Nov</v>
      </c>
      <c r="V1526" t="str">
        <f t="shared" si="127"/>
        <v>QTR4</v>
      </c>
      <c r="W1526" t="str">
        <f t="shared" si="128"/>
        <v>2019-QTR4</v>
      </c>
    </row>
    <row r="1527" spans="1:23" x14ac:dyDescent="0.35">
      <c r="A1527" t="s">
        <v>127</v>
      </c>
      <c r="B1527" t="s">
        <v>17</v>
      </c>
      <c r="C1527" s="5">
        <v>43789.395833333336</v>
      </c>
      <c r="D1527">
        <v>450</v>
      </c>
      <c r="E1527" s="1">
        <v>43789.635416666664</v>
      </c>
      <c r="F1527">
        <v>451.6</v>
      </c>
      <c r="G1527" s="2">
        <v>3.5999999999999999E-3</v>
      </c>
      <c r="H1527">
        <v>1590.4</v>
      </c>
      <c r="I1527" s="2">
        <v>3.2000000000000002E-3</v>
      </c>
      <c r="J1527">
        <v>1119</v>
      </c>
      <c r="K1527">
        <v>503550</v>
      </c>
      <c r="L1527">
        <v>1514143.45</v>
      </c>
      <c r="M1527">
        <v>24</v>
      </c>
      <c r="N1527">
        <v>66.27</v>
      </c>
      <c r="O1527" s="2">
        <v>-7.1000000000000004E-3</v>
      </c>
      <c r="P1527" s="2">
        <v>4.1099999999999998E-2</v>
      </c>
      <c r="Q1527" t="s">
        <v>18</v>
      </c>
      <c r="S1527" t="str">
        <f t="shared" si="124"/>
        <v>Profit</v>
      </c>
      <c r="T1527">
        <f t="shared" si="125"/>
        <v>2019</v>
      </c>
      <c r="U1527" t="str">
        <f t="shared" si="126"/>
        <v>Nov</v>
      </c>
      <c r="V1527" t="str">
        <f t="shared" si="127"/>
        <v>QTR4</v>
      </c>
      <c r="W1527" t="str">
        <f t="shared" si="128"/>
        <v>2019-QTR4</v>
      </c>
    </row>
    <row r="1528" spans="1:23" x14ac:dyDescent="0.35">
      <c r="A1528" t="s">
        <v>71</v>
      </c>
      <c r="B1528" t="s">
        <v>17</v>
      </c>
      <c r="C1528" s="5">
        <v>43789.427083333336</v>
      </c>
      <c r="D1528">
        <v>101.9</v>
      </c>
      <c r="E1528" s="1">
        <v>43789.635416666664</v>
      </c>
      <c r="F1528">
        <v>102.1</v>
      </c>
      <c r="G1528" s="2">
        <v>2E-3</v>
      </c>
      <c r="H1528">
        <v>781.4</v>
      </c>
      <c r="I1528" s="2">
        <v>1.6000000000000001E-3</v>
      </c>
      <c r="J1528">
        <v>4907</v>
      </c>
      <c r="K1528">
        <v>500023.31</v>
      </c>
      <c r="L1528">
        <v>1514924.85</v>
      </c>
      <c r="M1528">
        <v>21</v>
      </c>
      <c r="N1528">
        <v>37.21</v>
      </c>
      <c r="O1528" s="2">
        <v>-4.8999999999999998E-3</v>
      </c>
      <c r="P1528" s="2">
        <v>2.5999999999999999E-2</v>
      </c>
      <c r="Q1528" t="s">
        <v>18</v>
      </c>
      <c r="S1528" t="str">
        <f t="shared" si="124"/>
        <v>Profit</v>
      </c>
      <c r="T1528">
        <f t="shared" si="125"/>
        <v>2019</v>
      </c>
      <c r="U1528" t="str">
        <f t="shared" si="126"/>
        <v>Nov</v>
      </c>
      <c r="V1528" t="str">
        <f t="shared" si="127"/>
        <v>QTR4</v>
      </c>
      <c r="W1528" t="str">
        <f t="shared" si="128"/>
        <v>2019-QTR4</v>
      </c>
    </row>
    <row r="1529" spans="1:23" x14ac:dyDescent="0.35">
      <c r="A1529" t="s">
        <v>65</v>
      </c>
      <c r="B1529" t="s">
        <v>17</v>
      </c>
      <c r="C1529" s="5">
        <v>43789.46875</v>
      </c>
      <c r="D1529">
        <v>436.95</v>
      </c>
      <c r="E1529" s="1">
        <v>43789.635416666664</v>
      </c>
      <c r="F1529">
        <v>449.7</v>
      </c>
      <c r="G1529" s="2">
        <v>2.92E-2</v>
      </c>
      <c r="H1529">
        <v>14475.25</v>
      </c>
      <c r="I1529" s="2">
        <v>2.8799999999999999E-2</v>
      </c>
      <c r="J1529">
        <v>1151</v>
      </c>
      <c r="K1529">
        <v>502929.47</v>
      </c>
      <c r="L1529">
        <v>1529400.1</v>
      </c>
      <c r="M1529">
        <v>17</v>
      </c>
      <c r="N1529">
        <v>851.49</v>
      </c>
      <c r="O1529" s="2">
        <v>-5.7999999999999996E-3</v>
      </c>
      <c r="P1529" s="2">
        <v>5.6099999999999997E-2</v>
      </c>
      <c r="Q1529" t="s">
        <v>18</v>
      </c>
      <c r="S1529" t="str">
        <f t="shared" si="124"/>
        <v>Profit</v>
      </c>
      <c r="T1529">
        <f t="shared" si="125"/>
        <v>2019</v>
      </c>
      <c r="U1529" t="str">
        <f t="shared" si="126"/>
        <v>Nov</v>
      </c>
      <c r="V1529" t="str">
        <f t="shared" si="127"/>
        <v>QTR4</v>
      </c>
      <c r="W1529" t="str">
        <f t="shared" si="128"/>
        <v>2019-QTR4</v>
      </c>
    </row>
    <row r="1530" spans="1:23" x14ac:dyDescent="0.35">
      <c r="A1530" t="s">
        <v>82</v>
      </c>
      <c r="B1530" t="s">
        <v>17</v>
      </c>
      <c r="C1530" s="5">
        <v>43789.479166666664</v>
      </c>
      <c r="D1530">
        <v>203</v>
      </c>
      <c r="E1530" s="1">
        <v>43789.635416666664</v>
      </c>
      <c r="F1530">
        <v>203.45</v>
      </c>
      <c r="G1530" s="2">
        <v>2.2000000000000001E-3</v>
      </c>
      <c r="H1530">
        <v>908.8</v>
      </c>
      <c r="I1530" s="2">
        <v>1.8E-3</v>
      </c>
      <c r="J1530">
        <v>2464</v>
      </c>
      <c r="K1530">
        <v>500192</v>
      </c>
      <c r="L1530">
        <v>1530308.9</v>
      </c>
      <c r="M1530">
        <v>16</v>
      </c>
      <c r="N1530">
        <v>56.8</v>
      </c>
      <c r="O1530" s="2">
        <v>-3.7000000000000002E-3</v>
      </c>
      <c r="P1530" s="2">
        <v>5.8999999999999999E-3</v>
      </c>
      <c r="Q1530" t="s">
        <v>18</v>
      </c>
      <c r="S1530" t="str">
        <f t="shared" si="124"/>
        <v>Profit</v>
      </c>
      <c r="T1530">
        <f t="shared" si="125"/>
        <v>2019</v>
      </c>
      <c r="U1530" t="str">
        <f t="shared" si="126"/>
        <v>Nov</v>
      </c>
      <c r="V1530" t="str">
        <f t="shared" si="127"/>
        <v>QTR4</v>
      </c>
      <c r="W1530" t="str">
        <f t="shared" si="128"/>
        <v>2019-QTR4</v>
      </c>
    </row>
    <row r="1531" spans="1:23" x14ac:dyDescent="0.35">
      <c r="A1531" t="s">
        <v>188</v>
      </c>
      <c r="B1531" t="s">
        <v>17</v>
      </c>
      <c r="C1531" s="5">
        <v>43790.416666666664</v>
      </c>
      <c r="D1531">
        <v>788.75</v>
      </c>
      <c r="E1531" s="1">
        <v>43790.4375</v>
      </c>
      <c r="F1531">
        <v>780.5</v>
      </c>
      <c r="G1531" s="2">
        <v>-1.0500000000000001E-2</v>
      </c>
      <c r="H1531">
        <v>-5438.75</v>
      </c>
      <c r="I1531" s="2">
        <v>-1.09E-2</v>
      </c>
      <c r="J1531">
        <v>635</v>
      </c>
      <c r="K1531">
        <v>500856.25</v>
      </c>
      <c r="L1531">
        <v>1524870.15</v>
      </c>
      <c r="M1531">
        <v>3</v>
      </c>
      <c r="N1531">
        <v>-1812.92</v>
      </c>
      <c r="O1531" s="2">
        <v>-1.0500000000000001E-2</v>
      </c>
      <c r="P1531" s="2">
        <v>2.9999999999999997E-4</v>
      </c>
      <c r="Q1531" t="s">
        <v>18</v>
      </c>
      <c r="S1531" t="str">
        <f t="shared" si="124"/>
        <v>Loss</v>
      </c>
      <c r="T1531">
        <f t="shared" si="125"/>
        <v>2019</v>
      </c>
      <c r="U1531" t="str">
        <f t="shared" si="126"/>
        <v>Nov</v>
      </c>
      <c r="V1531" t="str">
        <f t="shared" si="127"/>
        <v>QTR4</v>
      </c>
      <c r="W1531" t="str">
        <f t="shared" si="128"/>
        <v>2019-QTR4</v>
      </c>
    </row>
    <row r="1532" spans="1:23" x14ac:dyDescent="0.35">
      <c r="A1532" t="s">
        <v>72</v>
      </c>
      <c r="B1532" t="s">
        <v>67</v>
      </c>
      <c r="C1532" s="5">
        <v>43790.447916666664</v>
      </c>
      <c r="D1532">
        <v>444</v>
      </c>
      <c r="E1532" s="1">
        <v>43790.46875</v>
      </c>
      <c r="F1532">
        <v>446.9</v>
      </c>
      <c r="G1532" s="2">
        <v>6.4999999999999997E-3</v>
      </c>
      <c r="H1532">
        <v>-3459.6</v>
      </c>
      <c r="I1532" s="2">
        <v>-6.8999999999999999E-3</v>
      </c>
      <c r="J1532">
        <v>1124</v>
      </c>
      <c r="K1532">
        <v>499056</v>
      </c>
      <c r="L1532">
        <v>1521410.55</v>
      </c>
      <c r="M1532">
        <v>3</v>
      </c>
      <c r="N1532">
        <v>-1153.2</v>
      </c>
      <c r="O1532" s="2">
        <v>-6.4999999999999997E-3</v>
      </c>
      <c r="P1532" s="2">
        <v>2.7000000000000001E-3</v>
      </c>
      <c r="Q1532" t="s">
        <v>18</v>
      </c>
      <c r="S1532" t="str">
        <f t="shared" si="124"/>
        <v>Loss</v>
      </c>
      <c r="T1532">
        <f t="shared" si="125"/>
        <v>2019</v>
      </c>
      <c r="U1532" t="str">
        <f t="shared" si="126"/>
        <v>Nov</v>
      </c>
      <c r="V1532" t="str">
        <f t="shared" si="127"/>
        <v>QTR4</v>
      </c>
      <c r="W1532" t="str">
        <f t="shared" si="128"/>
        <v>2019-QTR4</v>
      </c>
    </row>
    <row r="1533" spans="1:23" x14ac:dyDescent="0.35">
      <c r="A1533" t="s">
        <v>198</v>
      </c>
      <c r="B1533" t="s">
        <v>17</v>
      </c>
      <c r="C1533" s="5">
        <v>43790.40625</v>
      </c>
      <c r="D1533">
        <v>100.5</v>
      </c>
      <c r="E1533" s="1">
        <v>43790.479166666664</v>
      </c>
      <c r="F1533">
        <v>99.35</v>
      </c>
      <c r="G1533" s="2">
        <v>-1.14E-2</v>
      </c>
      <c r="H1533">
        <v>-5936.2</v>
      </c>
      <c r="I1533" s="2">
        <v>-1.18E-2</v>
      </c>
      <c r="J1533">
        <v>4988</v>
      </c>
      <c r="K1533">
        <v>501294</v>
      </c>
      <c r="L1533">
        <v>1515474.35</v>
      </c>
      <c r="M1533">
        <v>8</v>
      </c>
      <c r="N1533">
        <v>-742.03</v>
      </c>
      <c r="O1533" s="2">
        <v>-1.14E-2</v>
      </c>
      <c r="P1533" s="2">
        <v>2E-3</v>
      </c>
      <c r="Q1533" t="s">
        <v>18</v>
      </c>
      <c r="S1533" t="str">
        <f t="shared" si="124"/>
        <v>Loss</v>
      </c>
      <c r="T1533">
        <f t="shared" si="125"/>
        <v>2019</v>
      </c>
      <c r="U1533" t="str">
        <f t="shared" si="126"/>
        <v>Nov</v>
      </c>
      <c r="V1533" t="str">
        <f t="shared" si="127"/>
        <v>QTR4</v>
      </c>
      <c r="W1533" t="str">
        <f t="shared" si="128"/>
        <v>2019-QTR4</v>
      </c>
    </row>
    <row r="1534" spans="1:23" x14ac:dyDescent="0.35">
      <c r="A1534" t="s">
        <v>110</v>
      </c>
      <c r="B1534" t="s">
        <v>67</v>
      </c>
      <c r="C1534" s="5">
        <v>43790.447916666664</v>
      </c>
      <c r="D1534">
        <v>165.95</v>
      </c>
      <c r="E1534" s="1">
        <v>43790.53125</v>
      </c>
      <c r="F1534">
        <v>166.7</v>
      </c>
      <c r="G1534" s="2">
        <v>4.4999999999999997E-3</v>
      </c>
      <c r="H1534">
        <v>-2463.5</v>
      </c>
      <c r="I1534" s="2">
        <v>-4.8999999999999998E-3</v>
      </c>
      <c r="J1534">
        <v>3018</v>
      </c>
      <c r="K1534">
        <v>500837.09</v>
      </c>
      <c r="L1534">
        <v>1513010.85</v>
      </c>
      <c r="M1534">
        <v>9</v>
      </c>
      <c r="N1534">
        <v>-273.72000000000003</v>
      </c>
      <c r="O1534" s="2">
        <v>-4.4999999999999997E-3</v>
      </c>
      <c r="P1534" s="2">
        <v>4.4999999999999997E-3</v>
      </c>
      <c r="Q1534" t="s">
        <v>18</v>
      </c>
      <c r="S1534" t="str">
        <f t="shared" si="124"/>
        <v>Loss</v>
      </c>
      <c r="T1534">
        <f t="shared" si="125"/>
        <v>2019</v>
      </c>
      <c r="U1534" t="str">
        <f t="shared" si="126"/>
        <v>Nov</v>
      </c>
      <c r="V1534" t="str">
        <f t="shared" si="127"/>
        <v>QTR4</v>
      </c>
      <c r="W1534" t="str">
        <f t="shared" si="128"/>
        <v>2019-QTR4</v>
      </c>
    </row>
    <row r="1535" spans="1:23" x14ac:dyDescent="0.35">
      <c r="A1535" t="s">
        <v>205</v>
      </c>
      <c r="B1535" t="s">
        <v>17</v>
      </c>
      <c r="C1535" s="5">
        <v>43790.479166666664</v>
      </c>
      <c r="D1535">
        <v>160.19999999999999</v>
      </c>
      <c r="E1535" s="1">
        <v>43790.552083333336</v>
      </c>
      <c r="F1535">
        <v>157.94999999999999</v>
      </c>
      <c r="G1535" s="2">
        <v>-1.4E-2</v>
      </c>
      <c r="H1535">
        <v>-7222.25</v>
      </c>
      <c r="I1535" s="2">
        <v>-1.44E-2</v>
      </c>
      <c r="J1535">
        <v>3121</v>
      </c>
      <c r="K1535">
        <v>499984.19</v>
      </c>
      <c r="L1535">
        <v>1505788.6</v>
      </c>
      <c r="M1535">
        <v>8</v>
      </c>
      <c r="N1535">
        <v>-902.78</v>
      </c>
      <c r="O1535" s="2">
        <v>-1.4E-2</v>
      </c>
      <c r="P1535" s="2">
        <v>7.7999999999999996E-3</v>
      </c>
      <c r="Q1535" t="s">
        <v>18</v>
      </c>
      <c r="S1535" t="str">
        <f t="shared" si="124"/>
        <v>Loss</v>
      </c>
      <c r="T1535">
        <f t="shared" si="125"/>
        <v>2019</v>
      </c>
      <c r="U1535" t="str">
        <f t="shared" si="126"/>
        <v>Nov</v>
      </c>
      <c r="V1535" t="str">
        <f t="shared" si="127"/>
        <v>QTR4</v>
      </c>
      <c r="W1535" t="str">
        <f t="shared" si="128"/>
        <v>2019-QTR4</v>
      </c>
    </row>
    <row r="1536" spans="1:23" x14ac:dyDescent="0.35">
      <c r="A1536" t="s">
        <v>97</v>
      </c>
      <c r="B1536" t="s">
        <v>17</v>
      </c>
      <c r="C1536" s="5">
        <v>43790.46875</v>
      </c>
      <c r="D1536">
        <v>515</v>
      </c>
      <c r="E1536" s="1">
        <v>43790.614583333336</v>
      </c>
      <c r="F1536">
        <v>507.7</v>
      </c>
      <c r="G1536" s="2">
        <v>-1.4200000000000001E-2</v>
      </c>
      <c r="H1536">
        <v>-7317.5</v>
      </c>
      <c r="I1536" s="2">
        <v>-1.46E-2</v>
      </c>
      <c r="J1536">
        <v>975</v>
      </c>
      <c r="K1536">
        <v>502125</v>
      </c>
      <c r="L1536">
        <v>1498471.1</v>
      </c>
      <c r="M1536">
        <v>15</v>
      </c>
      <c r="N1536">
        <v>-487.83</v>
      </c>
      <c r="O1536" s="2">
        <v>-1.4200000000000001E-2</v>
      </c>
      <c r="P1536" s="2">
        <v>1.5100000000000001E-2</v>
      </c>
      <c r="Q1536" t="s">
        <v>18</v>
      </c>
      <c r="S1536" t="str">
        <f t="shared" si="124"/>
        <v>Loss</v>
      </c>
      <c r="T1536">
        <f t="shared" si="125"/>
        <v>2019</v>
      </c>
      <c r="U1536" t="str">
        <f t="shared" si="126"/>
        <v>Nov</v>
      </c>
      <c r="V1536" t="str">
        <f t="shared" si="127"/>
        <v>QTR4</v>
      </c>
      <c r="W1536" t="str">
        <f t="shared" si="128"/>
        <v>2019-QTR4</v>
      </c>
    </row>
    <row r="1537" spans="1:23" x14ac:dyDescent="0.35">
      <c r="A1537" t="s">
        <v>142</v>
      </c>
      <c r="B1537" t="s">
        <v>67</v>
      </c>
      <c r="C1537" s="5">
        <v>43790.4375</v>
      </c>
      <c r="D1537">
        <v>130.1</v>
      </c>
      <c r="E1537" s="1">
        <v>43790.635416666664</v>
      </c>
      <c r="F1537">
        <v>123.35</v>
      </c>
      <c r="G1537" s="2">
        <v>-5.1900000000000002E-2</v>
      </c>
      <c r="H1537">
        <v>25693</v>
      </c>
      <c r="I1537" s="2">
        <v>5.1499999999999997E-2</v>
      </c>
      <c r="J1537">
        <v>3836</v>
      </c>
      <c r="K1537">
        <v>499063.63</v>
      </c>
      <c r="L1537">
        <v>1524164.1</v>
      </c>
      <c r="M1537">
        <v>20</v>
      </c>
      <c r="N1537">
        <v>1284.6500000000001</v>
      </c>
      <c r="O1537" s="2">
        <v>-1.9E-3</v>
      </c>
      <c r="P1537" s="2">
        <v>6.5699999999999995E-2</v>
      </c>
      <c r="Q1537" t="s">
        <v>18</v>
      </c>
      <c r="S1537" t="str">
        <f t="shared" si="124"/>
        <v>Profit</v>
      </c>
      <c r="T1537">
        <f t="shared" si="125"/>
        <v>2019</v>
      </c>
      <c r="U1537" t="str">
        <f t="shared" si="126"/>
        <v>Nov</v>
      </c>
      <c r="V1537" t="str">
        <f t="shared" si="127"/>
        <v>QTR4</v>
      </c>
      <c r="W1537" t="str">
        <f t="shared" si="128"/>
        <v>2019-QTR4</v>
      </c>
    </row>
    <row r="1538" spans="1:23" x14ac:dyDescent="0.35">
      <c r="A1538" t="s">
        <v>190</v>
      </c>
      <c r="B1538" t="s">
        <v>67</v>
      </c>
      <c r="C1538" s="5">
        <v>43790.53125</v>
      </c>
      <c r="D1538">
        <v>200.8</v>
      </c>
      <c r="E1538" s="1">
        <v>43790.635416666664</v>
      </c>
      <c r="F1538">
        <v>201</v>
      </c>
      <c r="G1538" s="2">
        <v>1E-3</v>
      </c>
      <c r="H1538">
        <v>-697.4</v>
      </c>
      <c r="I1538" s="2">
        <v>-1.4E-3</v>
      </c>
      <c r="J1538">
        <v>2487</v>
      </c>
      <c r="K1538">
        <v>499389.59</v>
      </c>
      <c r="L1538">
        <v>1523466.7</v>
      </c>
      <c r="M1538">
        <v>11</v>
      </c>
      <c r="N1538">
        <v>-63.4</v>
      </c>
      <c r="O1538" s="2">
        <v>-2.7000000000000001E-3</v>
      </c>
      <c r="P1538" s="2">
        <v>2.0000000000000001E-4</v>
      </c>
      <c r="Q1538" t="s">
        <v>18</v>
      </c>
      <c r="S1538" t="str">
        <f t="shared" si="124"/>
        <v>Loss</v>
      </c>
      <c r="T1538">
        <f t="shared" si="125"/>
        <v>2019</v>
      </c>
      <c r="U1538" t="str">
        <f t="shared" si="126"/>
        <v>Nov</v>
      </c>
      <c r="V1538" t="str">
        <f t="shared" si="127"/>
        <v>QTR4</v>
      </c>
      <c r="W1538" t="str">
        <f t="shared" si="128"/>
        <v>2019-QTR4</v>
      </c>
    </row>
    <row r="1539" spans="1:23" x14ac:dyDescent="0.35">
      <c r="A1539" t="s">
        <v>74</v>
      </c>
      <c r="B1539" t="s">
        <v>67</v>
      </c>
      <c r="C1539" s="5">
        <v>43790.552083333336</v>
      </c>
      <c r="D1539">
        <v>258.3</v>
      </c>
      <c r="E1539" s="1">
        <v>43790.635416666664</v>
      </c>
      <c r="F1539">
        <v>254.85</v>
      </c>
      <c r="G1539" s="2">
        <v>-1.34E-2</v>
      </c>
      <c r="H1539">
        <v>6472.3</v>
      </c>
      <c r="I1539" s="2">
        <v>1.2999999999999999E-2</v>
      </c>
      <c r="J1539">
        <v>1934</v>
      </c>
      <c r="K1539">
        <v>499552.19</v>
      </c>
      <c r="L1539">
        <v>1529939</v>
      </c>
      <c r="M1539">
        <v>9</v>
      </c>
      <c r="N1539">
        <v>719.14</v>
      </c>
      <c r="O1539" s="2">
        <v>-1.6999999999999999E-3</v>
      </c>
      <c r="P1539" s="2">
        <v>1.47E-2</v>
      </c>
      <c r="Q1539" t="s">
        <v>18</v>
      </c>
      <c r="S1539" t="str">
        <f t="shared" si="124"/>
        <v>Profit</v>
      </c>
      <c r="T1539">
        <f t="shared" si="125"/>
        <v>2019</v>
      </c>
      <c r="U1539" t="str">
        <f t="shared" si="126"/>
        <v>Nov</v>
      </c>
      <c r="V1539" t="str">
        <f t="shared" si="127"/>
        <v>QTR4</v>
      </c>
      <c r="W1539" t="str">
        <f t="shared" si="128"/>
        <v>2019-QTR4</v>
      </c>
    </row>
    <row r="1540" spans="1:23" x14ac:dyDescent="0.35">
      <c r="A1540" t="s">
        <v>92</v>
      </c>
      <c r="B1540" t="s">
        <v>67</v>
      </c>
      <c r="C1540" s="5">
        <v>43790.614583333336</v>
      </c>
      <c r="D1540">
        <v>162.15</v>
      </c>
      <c r="E1540" s="1">
        <v>43790.635416666664</v>
      </c>
      <c r="F1540">
        <v>162.25</v>
      </c>
      <c r="G1540" s="2">
        <v>5.9999999999999995E-4</v>
      </c>
      <c r="H1540">
        <v>-507.5</v>
      </c>
      <c r="I1540" s="2">
        <v>-1E-3</v>
      </c>
      <c r="J1540">
        <v>3075</v>
      </c>
      <c r="K1540">
        <v>498611.22</v>
      </c>
      <c r="L1540">
        <v>1529431.5</v>
      </c>
      <c r="M1540">
        <v>3</v>
      </c>
      <c r="N1540">
        <v>-169.17</v>
      </c>
      <c r="O1540" s="2">
        <v>-4.5999999999999999E-3</v>
      </c>
      <c r="P1540" s="2">
        <v>2.8E-3</v>
      </c>
      <c r="Q1540" t="s">
        <v>18</v>
      </c>
      <c r="S1540" t="str">
        <f t="shared" si="124"/>
        <v>Loss</v>
      </c>
      <c r="T1540">
        <f t="shared" si="125"/>
        <v>2019</v>
      </c>
      <c r="U1540" t="str">
        <f t="shared" si="126"/>
        <v>Nov</v>
      </c>
      <c r="V1540" t="str">
        <f t="shared" si="127"/>
        <v>QTR4</v>
      </c>
      <c r="W1540" t="str">
        <f t="shared" si="128"/>
        <v>2019-QTR4</v>
      </c>
    </row>
    <row r="1541" spans="1:23" x14ac:dyDescent="0.35">
      <c r="A1541" t="s">
        <v>99</v>
      </c>
      <c r="B1541" t="s">
        <v>67</v>
      </c>
      <c r="C1541" s="5">
        <v>43791.40625</v>
      </c>
      <c r="D1541">
        <v>566.15</v>
      </c>
      <c r="E1541" s="1">
        <v>43791.416666666664</v>
      </c>
      <c r="F1541">
        <v>568.75</v>
      </c>
      <c r="G1541" s="2">
        <v>4.5999999999999999E-3</v>
      </c>
      <c r="H1541">
        <v>-2493.1999999999998</v>
      </c>
      <c r="I1541" s="2">
        <v>-5.0000000000000001E-3</v>
      </c>
      <c r="J1541">
        <v>882</v>
      </c>
      <c r="K1541">
        <v>499344.31</v>
      </c>
      <c r="L1541">
        <v>1526938.3</v>
      </c>
      <c r="M1541">
        <v>2</v>
      </c>
      <c r="N1541">
        <v>-1246.5999999999999</v>
      </c>
      <c r="O1541" s="2">
        <v>-4.5999999999999999E-3</v>
      </c>
      <c r="P1541" s="2">
        <v>5.5999999999999999E-3</v>
      </c>
      <c r="Q1541" t="s">
        <v>18</v>
      </c>
      <c r="S1541" t="str">
        <f t="shared" si="124"/>
        <v>Loss</v>
      </c>
      <c r="T1541">
        <f t="shared" si="125"/>
        <v>2019</v>
      </c>
      <c r="U1541" t="str">
        <f t="shared" si="126"/>
        <v>Nov</v>
      </c>
      <c r="V1541" t="str">
        <f t="shared" si="127"/>
        <v>QTR4</v>
      </c>
      <c r="W1541" t="str">
        <f t="shared" si="128"/>
        <v>2019-QTR4</v>
      </c>
    </row>
    <row r="1542" spans="1:23" x14ac:dyDescent="0.35">
      <c r="A1542" t="s">
        <v>191</v>
      </c>
      <c r="B1542" t="s">
        <v>67</v>
      </c>
      <c r="C1542" s="5">
        <v>43791.40625</v>
      </c>
      <c r="D1542">
        <v>403</v>
      </c>
      <c r="E1542" s="1">
        <v>43791.427083333336</v>
      </c>
      <c r="F1542">
        <v>404</v>
      </c>
      <c r="G1542" s="2">
        <v>2.5000000000000001E-3</v>
      </c>
      <c r="H1542">
        <v>-1434</v>
      </c>
      <c r="I1542" s="2">
        <v>-2.8999999999999998E-3</v>
      </c>
      <c r="J1542">
        <v>1234</v>
      </c>
      <c r="K1542">
        <v>497302</v>
      </c>
      <c r="L1542">
        <v>1525504.3</v>
      </c>
      <c r="M1542">
        <v>3</v>
      </c>
      <c r="N1542">
        <v>-478</v>
      </c>
      <c r="O1542" s="2">
        <v>-6.1999999999999998E-3</v>
      </c>
      <c r="P1542" s="2">
        <v>1.2999999999999999E-2</v>
      </c>
      <c r="Q1542" t="s">
        <v>18</v>
      </c>
      <c r="S1542" t="str">
        <f t="shared" si="124"/>
        <v>Loss</v>
      </c>
      <c r="T1542">
        <f t="shared" si="125"/>
        <v>2019</v>
      </c>
      <c r="U1542" t="str">
        <f t="shared" si="126"/>
        <v>Nov</v>
      </c>
      <c r="V1542" t="str">
        <f t="shared" si="127"/>
        <v>QTR4</v>
      </c>
      <c r="W1542" t="str">
        <f t="shared" si="128"/>
        <v>2019-QTR4</v>
      </c>
    </row>
    <row r="1543" spans="1:23" x14ac:dyDescent="0.35">
      <c r="A1543" t="s">
        <v>175</v>
      </c>
      <c r="B1543" t="s">
        <v>67</v>
      </c>
      <c r="C1543" s="5">
        <v>43791.416666666664</v>
      </c>
      <c r="D1543">
        <v>736.05</v>
      </c>
      <c r="E1543" s="1">
        <v>43791.427083333336</v>
      </c>
      <c r="F1543">
        <v>740</v>
      </c>
      <c r="G1543" s="2">
        <v>5.4000000000000003E-3</v>
      </c>
      <c r="H1543">
        <v>-2878.1</v>
      </c>
      <c r="I1543" s="2">
        <v>-5.7999999999999996E-3</v>
      </c>
      <c r="J1543">
        <v>678</v>
      </c>
      <c r="K1543">
        <v>499041.91</v>
      </c>
      <c r="L1543">
        <v>1522626.2</v>
      </c>
      <c r="M1543">
        <v>2</v>
      </c>
      <c r="N1543">
        <v>-1439.05</v>
      </c>
      <c r="O1543" s="2">
        <v>-5.4000000000000003E-3</v>
      </c>
      <c r="P1543" s="2">
        <v>1.6999999999999999E-3</v>
      </c>
      <c r="Q1543" t="s">
        <v>18</v>
      </c>
      <c r="S1543" t="str">
        <f t="shared" si="124"/>
        <v>Loss</v>
      </c>
      <c r="T1543">
        <f t="shared" si="125"/>
        <v>2019</v>
      </c>
      <c r="U1543" t="str">
        <f t="shared" si="126"/>
        <v>Nov</v>
      </c>
      <c r="V1543" t="str">
        <f t="shared" si="127"/>
        <v>QTR4</v>
      </c>
      <c r="W1543" t="str">
        <f t="shared" si="128"/>
        <v>2019-QTR4</v>
      </c>
    </row>
    <row r="1544" spans="1:23" x14ac:dyDescent="0.35">
      <c r="A1544" t="s">
        <v>182</v>
      </c>
      <c r="B1544" t="s">
        <v>67</v>
      </c>
      <c r="C1544" s="5">
        <v>43791.416666666664</v>
      </c>
      <c r="D1544">
        <v>688.4</v>
      </c>
      <c r="E1544" s="1">
        <v>43791.4375</v>
      </c>
      <c r="F1544">
        <v>688.65</v>
      </c>
      <c r="G1544" s="2">
        <v>4.0000000000000002E-4</v>
      </c>
      <c r="H1544">
        <v>-380.25</v>
      </c>
      <c r="I1544" s="2">
        <v>-8.0000000000000004E-4</v>
      </c>
      <c r="J1544">
        <v>721</v>
      </c>
      <c r="K1544">
        <v>496336.41</v>
      </c>
      <c r="L1544">
        <v>1522245.95</v>
      </c>
      <c r="M1544">
        <v>3</v>
      </c>
      <c r="N1544">
        <v>-126.75</v>
      </c>
      <c r="O1544" s="2">
        <v>-7.1000000000000004E-3</v>
      </c>
      <c r="P1544" s="2">
        <v>5.7000000000000002E-3</v>
      </c>
      <c r="Q1544" t="s">
        <v>18</v>
      </c>
      <c r="S1544" t="str">
        <f t="shared" si="124"/>
        <v>Loss</v>
      </c>
      <c r="T1544">
        <f t="shared" si="125"/>
        <v>2019</v>
      </c>
      <c r="U1544" t="str">
        <f t="shared" si="126"/>
        <v>Nov</v>
      </c>
      <c r="V1544" t="str">
        <f t="shared" si="127"/>
        <v>QTR4</v>
      </c>
      <c r="W1544" t="str">
        <f t="shared" si="128"/>
        <v>2019-QTR4</v>
      </c>
    </row>
    <row r="1545" spans="1:23" x14ac:dyDescent="0.35">
      <c r="A1545" t="s">
        <v>121</v>
      </c>
      <c r="B1545" t="s">
        <v>67</v>
      </c>
      <c r="C1545" s="5">
        <v>43791.427083333336</v>
      </c>
      <c r="D1545">
        <v>108.35</v>
      </c>
      <c r="E1545" s="1">
        <v>43791.4375</v>
      </c>
      <c r="F1545">
        <v>109.1</v>
      </c>
      <c r="G1545" s="2">
        <v>6.8999999999999999E-3</v>
      </c>
      <c r="H1545">
        <v>-3644.75</v>
      </c>
      <c r="I1545" s="2">
        <v>-7.3000000000000001E-3</v>
      </c>
      <c r="J1545">
        <v>4593</v>
      </c>
      <c r="K1545">
        <v>497651.53</v>
      </c>
      <c r="L1545">
        <v>1518601.2</v>
      </c>
      <c r="M1545">
        <v>2</v>
      </c>
      <c r="N1545">
        <v>-1822.38</v>
      </c>
      <c r="O1545" s="2">
        <v>-8.8000000000000005E-3</v>
      </c>
      <c r="P1545" s="2">
        <v>6.0000000000000001E-3</v>
      </c>
      <c r="Q1545" t="s">
        <v>18</v>
      </c>
      <c r="S1545" t="str">
        <f t="shared" si="124"/>
        <v>Loss</v>
      </c>
      <c r="T1545">
        <f t="shared" si="125"/>
        <v>2019</v>
      </c>
      <c r="U1545" t="str">
        <f t="shared" si="126"/>
        <v>Nov</v>
      </c>
      <c r="V1545" t="str">
        <f t="shared" si="127"/>
        <v>QTR4</v>
      </c>
      <c r="W1545" t="str">
        <f t="shared" si="128"/>
        <v>2019-QTR4</v>
      </c>
    </row>
    <row r="1546" spans="1:23" x14ac:dyDescent="0.35">
      <c r="A1546" t="s">
        <v>213</v>
      </c>
      <c r="B1546" t="s">
        <v>67</v>
      </c>
      <c r="C1546" s="5">
        <v>43791.427083333336</v>
      </c>
      <c r="D1546">
        <v>311.3</v>
      </c>
      <c r="E1546" s="1">
        <v>43791.447916666664</v>
      </c>
      <c r="F1546">
        <v>313.8</v>
      </c>
      <c r="G1546" s="2">
        <v>8.0000000000000002E-3</v>
      </c>
      <c r="H1546">
        <v>-4202.5</v>
      </c>
      <c r="I1546" s="2">
        <v>-8.3999999999999995E-3</v>
      </c>
      <c r="J1546">
        <v>1601</v>
      </c>
      <c r="K1546">
        <v>498391.28</v>
      </c>
      <c r="L1546">
        <v>1514398.7</v>
      </c>
      <c r="M1546">
        <v>3</v>
      </c>
      <c r="N1546">
        <v>-1400.83</v>
      </c>
      <c r="O1546" s="2">
        <v>-1.2500000000000001E-2</v>
      </c>
      <c r="P1546" s="2">
        <v>1.6000000000000001E-3</v>
      </c>
      <c r="Q1546" t="s">
        <v>18</v>
      </c>
      <c r="S1546" t="str">
        <f t="shared" si="124"/>
        <v>Loss</v>
      </c>
      <c r="T1546">
        <f t="shared" si="125"/>
        <v>2019</v>
      </c>
      <c r="U1546" t="str">
        <f t="shared" si="126"/>
        <v>Nov</v>
      </c>
      <c r="V1546" t="str">
        <f t="shared" si="127"/>
        <v>QTR4</v>
      </c>
      <c r="W1546" t="str">
        <f t="shared" si="128"/>
        <v>2019-QTR4</v>
      </c>
    </row>
    <row r="1547" spans="1:23" x14ac:dyDescent="0.35">
      <c r="A1547" t="s">
        <v>92</v>
      </c>
      <c r="B1547" t="s">
        <v>67</v>
      </c>
      <c r="C1547" s="5">
        <v>43791.40625</v>
      </c>
      <c r="D1547">
        <v>161.15</v>
      </c>
      <c r="E1547" s="1">
        <v>43791.458333333336</v>
      </c>
      <c r="F1547">
        <v>162.15</v>
      </c>
      <c r="G1547" s="2">
        <v>6.1999999999999998E-3</v>
      </c>
      <c r="H1547">
        <v>-3302</v>
      </c>
      <c r="I1547" s="2">
        <v>-6.6E-3</v>
      </c>
      <c r="J1547">
        <v>3102</v>
      </c>
      <c r="K1547">
        <v>499887.28</v>
      </c>
      <c r="L1547">
        <v>1511096.7</v>
      </c>
      <c r="M1547">
        <v>6</v>
      </c>
      <c r="N1547">
        <v>-550.33000000000004</v>
      </c>
      <c r="O1547" s="2">
        <v>-6.1999999999999998E-3</v>
      </c>
      <c r="P1547" s="2">
        <v>1.0500000000000001E-2</v>
      </c>
      <c r="Q1547" t="s">
        <v>18</v>
      </c>
      <c r="S1547" t="str">
        <f t="shared" si="124"/>
        <v>Loss</v>
      </c>
      <c r="T1547">
        <f t="shared" si="125"/>
        <v>2019</v>
      </c>
      <c r="U1547" t="str">
        <f t="shared" si="126"/>
        <v>Nov</v>
      </c>
      <c r="V1547" t="str">
        <f t="shared" si="127"/>
        <v>QTR4</v>
      </c>
      <c r="W1547" t="str">
        <f t="shared" si="128"/>
        <v>2019-QTR4</v>
      </c>
    </row>
    <row r="1548" spans="1:23" x14ac:dyDescent="0.35">
      <c r="A1548" t="s">
        <v>190</v>
      </c>
      <c r="B1548" t="s">
        <v>67</v>
      </c>
      <c r="C1548" s="5">
        <v>43791.447916666664</v>
      </c>
      <c r="D1548">
        <v>199.75</v>
      </c>
      <c r="E1548" s="1">
        <v>43791.458333333336</v>
      </c>
      <c r="F1548">
        <v>200.25</v>
      </c>
      <c r="G1548" s="2">
        <v>2.5000000000000001E-3</v>
      </c>
      <c r="H1548">
        <v>-1451.5</v>
      </c>
      <c r="I1548" s="2">
        <v>-2.8999999999999998E-3</v>
      </c>
      <c r="J1548">
        <v>2503</v>
      </c>
      <c r="K1548">
        <v>499974.25</v>
      </c>
      <c r="L1548">
        <v>1509645.2</v>
      </c>
      <c r="M1548">
        <v>2</v>
      </c>
      <c r="N1548">
        <v>-725.75</v>
      </c>
      <c r="O1548" s="2">
        <v>-3.0000000000000001E-3</v>
      </c>
      <c r="P1548" s="2">
        <v>8.0000000000000004E-4</v>
      </c>
      <c r="Q1548" t="s">
        <v>18</v>
      </c>
      <c r="S1548" t="str">
        <f t="shared" si="124"/>
        <v>Loss</v>
      </c>
      <c r="T1548">
        <f t="shared" si="125"/>
        <v>2019</v>
      </c>
      <c r="U1548" t="str">
        <f t="shared" si="126"/>
        <v>Nov</v>
      </c>
      <c r="V1548" t="str">
        <f t="shared" si="127"/>
        <v>QTR4</v>
      </c>
      <c r="W1548" t="str">
        <f t="shared" si="128"/>
        <v>2019-QTR4</v>
      </c>
    </row>
    <row r="1549" spans="1:23" x14ac:dyDescent="0.35">
      <c r="A1549" t="s">
        <v>136</v>
      </c>
      <c r="B1549" t="s">
        <v>17</v>
      </c>
      <c r="C1549" s="5">
        <v>43791.4375</v>
      </c>
      <c r="D1549">
        <v>239.65</v>
      </c>
      <c r="E1549" s="1">
        <v>43791.479166666664</v>
      </c>
      <c r="F1549">
        <v>235.3</v>
      </c>
      <c r="G1549" s="2">
        <v>-1.8200000000000001E-2</v>
      </c>
      <c r="H1549">
        <v>-9387.2000000000007</v>
      </c>
      <c r="I1549" s="2">
        <v>-1.8499999999999999E-2</v>
      </c>
      <c r="J1549">
        <v>2112</v>
      </c>
      <c r="K1549">
        <v>506140.78</v>
      </c>
      <c r="L1549">
        <v>1500258</v>
      </c>
      <c r="M1549">
        <v>5</v>
      </c>
      <c r="N1549">
        <v>-1877.44</v>
      </c>
      <c r="O1549" s="2">
        <v>-1.8200000000000001E-2</v>
      </c>
      <c r="P1549" s="2">
        <v>2.0199999999999999E-2</v>
      </c>
      <c r="Q1549" t="s">
        <v>18</v>
      </c>
      <c r="S1549" t="str">
        <f t="shared" si="124"/>
        <v>Loss</v>
      </c>
      <c r="T1549">
        <f t="shared" si="125"/>
        <v>2019</v>
      </c>
      <c r="U1549" t="str">
        <f t="shared" si="126"/>
        <v>Nov</v>
      </c>
      <c r="V1549" t="str">
        <f t="shared" si="127"/>
        <v>QTR4</v>
      </c>
      <c r="W1549" t="str">
        <f t="shared" si="128"/>
        <v>2019-QTR4</v>
      </c>
    </row>
    <row r="1550" spans="1:23" x14ac:dyDescent="0.35">
      <c r="A1550" t="s">
        <v>101</v>
      </c>
      <c r="B1550" t="s">
        <v>67</v>
      </c>
      <c r="C1550" s="5">
        <v>43791.479166666664</v>
      </c>
      <c r="D1550">
        <v>354.65</v>
      </c>
      <c r="E1550" s="1">
        <v>43791.489583333336</v>
      </c>
      <c r="F1550">
        <v>355.15</v>
      </c>
      <c r="G1550" s="2">
        <v>1.4E-3</v>
      </c>
      <c r="H1550">
        <v>-904</v>
      </c>
      <c r="I1550" s="2">
        <v>-1.8E-3</v>
      </c>
      <c r="J1550">
        <v>1408</v>
      </c>
      <c r="K1550">
        <v>499347.19</v>
      </c>
      <c r="L1550">
        <v>1499354</v>
      </c>
      <c r="M1550">
        <v>2</v>
      </c>
      <c r="N1550">
        <v>-452</v>
      </c>
      <c r="O1550" s="2">
        <v>-3.0999999999999999E-3</v>
      </c>
      <c r="P1550" s="2">
        <v>3.0000000000000001E-3</v>
      </c>
      <c r="Q1550" t="s">
        <v>18</v>
      </c>
      <c r="S1550" t="str">
        <f t="shared" ref="S1550:S1613" si="129">IF(H1550&gt;0,"Profit","Loss")</f>
        <v>Loss</v>
      </c>
      <c r="T1550">
        <f t="shared" ref="T1550:T1613" si="130">YEAR(C1550)</f>
        <v>2019</v>
      </c>
      <c r="U1550" t="str">
        <f t="shared" ref="U1550:U1613" si="131">TEXT(C1550,"MMM")</f>
        <v>Nov</v>
      </c>
      <c r="V1550" t="str">
        <f t="shared" ref="V1550:V1613" si="132">IF(ROUNDUP(MONTH(E1550)/3,0)=1,"QTR1",IF(ROUNDUP(MONTH(E1550)/3,0)=2,"QTR2",IF(ROUNDUP(MONTH(E1550)/3,0)=3,"QTR3","QTR4")))</f>
        <v>QTR4</v>
      </c>
      <c r="W1550" t="str">
        <f t="shared" ref="W1550:W1613" si="133">T1550&amp;"-"&amp;V1550</f>
        <v>2019-QTR4</v>
      </c>
    </row>
    <row r="1551" spans="1:23" x14ac:dyDescent="0.35">
      <c r="A1551" t="s">
        <v>98</v>
      </c>
      <c r="B1551" t="s">
        <v>67</v>
      </c>
      <c r="C1551" s="5">
        <v>43791.489583333336</v>
      </c>
      <c r="D1551">
        <v>422.5</v>
      </c>
      <c r="E1551" s="1">
        <v>43791.5</v>
      </c>
      <c r="F1551">
        <v>429.25</v>
      </c>
      <c r="G1551" s="2">
        <v>1.6E-2</v>
      </c>
      <c r="H1551">
        <v>-8138</v>
      </c>
      <c r="I1551" s="2">
        <v>-1.6400000000000001E-2</v>
      </c>
      <c r="J1551">
        <v>1176</v>
      </c>
      <c r="K1551">
        <v>496860</v>
      </c>
      <c r="L1551">
        <v>1491216</v>
      </c>
      <c r="M1551">
        <v>2</v>
      </c>
      <c r="N1551">
        <v>-4069</v>
      </c>
      <c r="O1551" s="2">
        <v>-1.6E-2</v>
      </c>
      <c r="P1551" s="2">
        <v>2E-3</v>
      </c>
      <c r="Q1551" t="s">
        <v>18</v>
      </c>
      <c r="S1551" t="str">
        <f t="shared" si="129"/>
        <v>Loss</v>
      </c>
      <c r="T1551">
        <f t="shared" si="130"/>
        <v>2019</v>
      </c>
      <c r="U1551" t="str">
        <f t="shared" si="131"/>
        <v>Nov</v>
      </c>
      <c r="V1551" t="str">
        <f t="shared" si="132"/>
        <v>QTR4</v>
      </c>
      <c r="W1551" t="str">
        <f t="shared" si="133"/>
        <v>2019-QTR4</v>
      </c>
    </row>
    <row r="1552" spans="1:23" x14ac:dyDescent="0.35">
      <c r="A1552" t="s">
        <v>143</v>
      </c>
      <c r="B1552" t="s">
        <v>67</v>
      </c>
      <c r="C1552" s="5">
        <v>43791.5</v>
      </c>
      <c r="D1552">
        <v>325.14999999999998</v>
      </c>
      <c r="E1552" s="1">
        <v>43791.510416666664</v>
      </c>
      <c r="F1552">
        <v>326</v>
      </c>
      <c r="G1552" s="2">
        <v>2.5999999999999999E-3</v>
      </c>
      <c r="H1552">
        <v>-1507.3</v>
      </c>
      <c r="I1552" s="2">
        <v>-3.0000000000000001E-3</v>
      </c>
      <c r="J1552">
        <v>1538</v>
      </c>
      <c r="K1552">
        <v>500080.69</v>
      </c>
      <c r="L1552">
        <v>1489708.7</v>
      </c>
      <c r="M1552">
        <v>2</v>
      </c>
      <c r="N1552">
        <v>-753.65</v>
      </c>
      <c r="O1552" s="2">
        <v>-2.5999999999999999E-3</v>
      </c>
      <c r="P1552" s="2">
        <v>3.2000000000000002E-3</v>
      </c>
      <c r="Q1552" t="s">
        <v>18</v>
      </c>
      <c r="S1552" t="str">
        <f t="shared" si="129"/>
        <v>Loss</v>
      </c>
      <c r="T1552">
        <f t="shared" si="130"/>
        <v>2019</v>
      </c>
      <c r="U1552" t="str">
        <f t="shared" si="131"/>
        <v>Nov</v>
      </c>
      <c r="V1552" t="str">
        <f t="shared" si="132"/>
        <v>QTR4</v>
      </c>
      <c r="W1552" t="str">
        <f t="shared" si="133"/>
        <v>2019-QTR4</v>
      </c>
    </row>
    <row r="1553" spans="1:23" x14ac:dyDescent="0.35">
      <c r="A1553" t="s">
        <v>92</v>
      </c>
      <c r="B1553" t="s">
        <v>67</v>
      </c>
      <c r="C1553" s="5">
        <v>43791.46875</v>
      </c>
      <c r="D1553">
        <v>161.15</v>
      </c>
      <c r="E1553" s="1">
        <v>43791.572916666664</v>
      </c>
      <c r="F1553">
        <v>162.15</v>
      </c>
      <c r="G1553" s="2">
        <v>6.1999999999999998E-3</v>
      </c>
      <c r="H1553">
        <v>-3292</v>
      </c>
      <c r="I1553" s="2">
        <v>-6.6E-3</v>
      </c>
      <c r="J1553">
        <v>3092</v>
      </c>
      <c r="K1553">
        <v>498275.78</v>
      </c>
      <c r="L1553">
        <v>1486416.7</v>
      </c>
      <c r="M1553">
        <v>11</v>
      </c>
      <c r="N1553">
        <v>-299.27</v>
      </c>
      <c r="O1553" s="2">
        <v>-6.4999999999999997E-3</v>
      </c>
      <c r="P1553" s="2">
        <v>4.7000000000000002E-3</v>
      </c>
      <c r="Q1553" t="s">
        <v>18</v>
      </c>
      <c r="S1553" t="str">
        <f t="shared" si="129"/>
        <v>Loss</v>
      </c>
      <c r="T1553">
        <f t="shared" si="130"/>
        <v>2019</v>
      </c>
      <c r="U1553" t="str">
        <f t="shared" si="131"/>
        <v>Nov</v>
      </c>
      <c r="V1553" t="str">
        <f t="shared" si="132"/>
        <v>QTR4</v>
      </c>
      <c r="W1553" t="str">
        <f t="shared" si="133"/>
        <v>2019-QTR4</v>
      </c>
    </row>
    <row r="1554" spans="1:23" x14ac:dyDescent="0.35">
      <c r="A1554" t="s">
        <v>190</v>
      </c>
      <c r="B1554" t="s">
        <v>67</v>
      </c>
      <c r="C1554" s="5">
        <v>43791.46875</v>
      </c>
      <c r="D1554">
        <v>199.75</v>
      </c>
      <c r="E1554" s="1">
        <v>43791.625</v>
      </c>
      <c r="F1554">
        <v>200.25</v>
      </c>
      <c r="G1554" s="2">
        <v>2.5000000000000001E-3</v>
      </c>
      <c r="H1554">
        <v>-1449.5</v>
      </c>
      <c r="I1554" s="2">
        <v>-2.8999999999999998E-3</v>
      </c>
      <c r="J1554">
        <v>2499</v>
      </c>
      <c r="K1554">
        <v>499175.25</v>
      </c>
      <c r="L1554">
        <v>1484967.2</v>
      </c>
      <c r="M1554">
        <v>16</v>
      </c>
      <c r="N1554">
        <v>-90.59</v>
      </c>
      <c r="O1554" s="2">
        <v>-2.5000000000000001E-3</v>
      </c>
      <c r="P1554" s="2">
        <v>8.8000000000000005E-3</v>
      </c>
      <c r="Q1554" t="s">
        <v>18</v>
      </c>
      <c r="S1554" t="str">
        <f t="shared" si="129"/>
        <v>Loss</v>
      </c>
      <c r="T1554">
        <f t="shared" si="130"/>
        <v>2019</v>
      </c>
      <c r="U1554" t="str">
        <f t="shared" si="131"/>
        <v>Nov</v>
      </c>
      <c r="V1554" t="str">
        <f t="shared" si="132"/>
        <v>QTR4</v>
      </c>
      <c r="W1554" t="str">
        <f t="shared" si="133"/>
        <v>2019-QTR4</v>
      </c>
    </row>
    <row r="1555" spans="1:23" x14ac:dyDescent="0.35">
      <c r="A1555" t="s">
        <v>134</v>
      </c>
      <c r="B1555" t="s">
        <v>17</v>
      </c>
      <c r="C1555" s="5">
        <v>43791.447916666664</v>
      </c>
      <c r="D1555">
        <v>193.7</v>
      </c>
      <c r="E1555" s="1">
        <v>43791.635416666664</v>
      </c>
      <c r="F1555">
        <v>192.6</v>
      </c>
      <c r="G1555" s="2">
        <v>-5.7000000000000002E-3</v>
      </c>
      <c r="H1555">
        <v>-3043.5</v>
      </c>
      <c r="I1555" s="2">
        <v>-6.1000000000000004E-3</v>
      </c>
      <c r="J1555">
        <v>2585</v>
      </c>
      <c r="K1555">
        <v>500714.5</v>
      </c>
      <c r="L1555">
        <v>1481923.7</v>
      </c>
      <c r="M1555">
        <v>19</v>
      </c>
      <c r="N1555">
        <v>-160.18</v>
      </c>
      <c r="O1555" s="2">
        <v>-7.7000000000000002E-3</v>
      </c>
      <c r="P1555" s="2">
        <v>3.8999999999999998E-3</v>
      </c>
      <c r="Q1555" t="s">
        <v>18</v>
      </c>
      <c r="S1555" t="str">
        <f t="shared" si="129"/>
        <v>Loss</v>
      </c>
      <c r="T1555">
        <f t="shared" si="130"/>
        <v>2019</v>
      </c>
      <c r="U1555" t="str">
        <f t="shared" si="131"/>
        <v>Nov</v>
      </c>
      <c r="V1555" t="str">
        <f t="shared" si="132"/>
        <v>QTR4</v>
      </c>
      <c r="W1555" t="str">
        <f t="shared" si="133"/>
        <v>2019-QTR4</v>
      </c>
    </row>
    <row r="1556" spans="1:23" x14ac:dyDescent="0.35">
      <c r="A1556" t="s">
        <v>83</v>
      </c>
      <c r="B1556" t="s">
        <v>17</v>
      </c>
      <c r="C1556" s="5">
        <v>43791.510416666664</v>
      </c>
      <c r="D1556">
        <v>118.05</v>
      </c>
      <c r="E1556" s="1">
        <v>43791.635416666664</v>
      </c>
      <c r="F1556">
        <v>118.2</v>
      </c>
      <c r="G1556" s="2">
        <v>1.2999999999999999E-3</v>
      </c>
      <c r="H1556">
        <v>436.6</v>
      </c>
      <c r="I1556" s="2">
        <v>8.9999999999999998E-4</v>
      </c>
      <c r="J1556">
        <v>4244</v>
      </c>
      <c r="K1556">
        <v>501004.22</v>
      </c>
      <c r="L1556">
        <v>1482360.3</v>
      </c>
      <c r="M1556">
        <v>13</v>
      </c>
      <c r="N1556">
        <v>33.58</v>
      </c>
      <c r="O1556" s="2">
        <v>-3.8E-3</v>
      </c>
      <c r="P1556" s="2">
        <v>6.4000000000000003E-3</v>
      </c>
      <c r="Q1556" t="s">
        <v>18</v>
      </c>
      <c r="S1556" t="str">
        <f t="shared" si="129"/>
        <v>Profit</v>
      </c>
      <c r="T1556">
        <f t="shared" si="130"/>
        <v>2019</v>
      </c>
      <c r="U1556" t="str">
        <f t="shared" si="131"/>
        <v>Nov</v>
      </c>
      <c r="V1556" t="str">
        <f t="shared" si="132"/>
        <v>QTR4</v>
      </c>
      <c r="W1556" t="str">
        <f t="shared" si="133"/>
        <v>2019-QTR4</v>
      </c>
    </row>
    <row r="1557" spans="1:23" x14ac:dyDescent="0.35">
      <c r="A1557" t="s">
        <v>129</v>
      </c>
      <c r="B1557" t="s">
        <v>67</v>
      </c>
      <c r="C1557" s="5">
        <v>43791.572916666664</v>
      </c>
      <c r="D1557">
        <v>242.95</v>
      </c>
      <c r="E1557" s="1">
        <v>43791.635416666664</v>
      </c>
      <c r="F1557">
        <v>242.85</v>
      </c>
      <c r="G1557" s="2">
        <v>-4.0000000000000002E-4</v>
      </c>
      <c r="H1557">
        <v>5.5</v>
      </c>
      <c r="I1557" s="2">
        <v>0</v>
      </c>
      <c r="J1557">
        <v>2055</v>
      </c>
      <c r="K1557">
        <v>499262.25</v>
      </c>
      <c r="L1557">
        <v>1482365.8</v>
      </c>
      <c r="M1557">
        <v>7</v>
      </c>
      <c r="N1557">
        <v>0.79</v>
      </c>
      <c r="O1557" s="2">
        <v>-1.6000000000000001E-3</v>
      </c>
      <c r="P1557" s="2">
        <v>1E-3</v>
      </c>
      <c r="Q1557" t="s">
        <v>18</v>
      </c>
      <c r="S1557" t="str">
        <f t="shared" si="129"/>
        <v>Profit</v>
      </c>
      <c r="T1557">
        <f t="shared" si="130"/>
        <v>2019</v>
      </c>
      <c r="U1557" t="str">
        <f t="shared" si="131"/>
        <v>Nov</v>
      </c>
      <c r="V1557" t="str">
        <f t="shared" si="132"/>
        <v>QTR4</v>
      </c>
      <c r="W1557" t="str">
        <f t="shared" si="133"/>
        <v>2019-QTR4</v>
      </c>
    </row>
    <row r="1558" spans="1:23" x14ac:dyDescent="0.35">
      <c r="A1558" t="s">
        <v>113</v>
      </c>
      <c r="B1558" t="s">
        <v>17</v>
      </c>
      <c r="C1558" s="5">
        <v>43794.416666666664</v>
      </c>
      <c r="D1558">
        <v>195.2</v>
      </c>
      <c r="E1558" s="1">
        <v>43794.458333333336</v>
      </c>
      <c r="F1558">
        <v>198.75</v>
      </c>
      <c r="G1558" s="2">
        <v>1.8200000000000001E-2</v>
      </c>
      <c r="H1558">
        <v>8944.7999999999993</v>
      </c>
      <c r="I1558" s="2">
        <v>1.78E-2</v>
      </c>
      <c r="J1558">
        <v>2576</v>
      </c>
      <c r="K1558">
        <v>502835.19</v>
      </c>
      <c r="L1558">
        <v>1491310.6</v>
      </c>
      <c r="M1558">
        <v>5</v>
      </c>
      <c r="N1558">
        <v>1788.96</v>
      </c>
      <c r="O1558" s="2">
        <v>-6.1000000000000004E-3</v>
      </c>
      <c r="P1558" s="2">
        <v>2.7199999999999998E-2</v>
      </c>
      <c r="Q1558" t="s">
        <v>18</v>
      </c>
      <c r="S1558" t="str">
        <f t="shared" si="129"/>
        <v>Profit</v>
      </c>
      <c r="T1558">
        <f t="shared" si="130"/>
        <v>2019</v>
      </c>
      <c r="U1558" t="str">
        <f t="shared" si="131"/>
        <v>Nov</v>
      </c>
      <c r="V1558" t="str">
        <f t="shared" si="132"/>
        <v>QTR4</v>
      </c>
      <c r="W1558" t="str">
        <f t="shared" si="133"/>
        <v>2019-QTR4</v>
      </c>
    </row>
    <row r="1559" spans="1:23" x14ac:dyDescent="0.35">
      <c r="A1559" t="s">
        <v>100</v>
      </c>
      <c r="B1559" t="s">
        <v>17</v>
      </c>
      <c r="C1559" s="5">
        <v>43794.40625</v>
      </c>
      <c r="D1559">
        <v>42.5</v>
      </c>
      <c r="E1559" s="1">
        <v>43794.635416666664</v>
      </c>
      <c r="F1559">
        <v>43.25</v>
      </c>
      <c r="G1559" s="2">
        <v>1.7600000000000001E-2</v>
      </c>
      <c r="H1559">
        <v>8644</v>
      </c>
      <c r="I1559" s="2">
        <v>1.72E-2</v>
      </c>
      <c r="J1559">
        <v>11792</v>
      </c>
      <c r="K1559">
        <v>501160</v>
      </c>
      <c r="L1559">
        <v>1499954.6</v>
      </c>
      <c r="M1559">
        <v>23</v>
      </c>
      <c r="N1559">
        <v>375.83</v>
      </c>
      <c r="O1559" s="2">
        <v>-2.3999999999999998E-3</v>
      </c>
      <c r="P1559" s="2">
        <v>0.02</v>
      </c>
      <c r="Q1559" t="s">
        <v>18</v>
      </c>
      <c r="S1559" t="str">
        <f t="shared" si="129"/>
        <v>Profit</v>
      </c>
      <c r="T1559">
        <f t="shared" si="130"/>
        <v>2019</v>
      </c>
      <c r="U1559" t="str">
        <f t="shared" si="131"/>
        <v>Nov</v>
      </c>
      <c r="V1559" t="str">
        <f t="shared" si="132"/>
        <v>QTR4</v>
      </c>
      <c r="W1559" t="str">
        <f t="shared" si="133"/>
        <v>2019-QTR4</v>
      </c>
    </row>
    <row r="1560" spans="1:23" x14ac:dyDescent="0.35">
      <c r="A1560" t="s">
        <v>158</v>
      </c>
      <c r="B1560" t="s">
        <v>17</v>
      </c>
      <c r="C1560" s="5">
        <v>43794.40625</v>
      </c>
      <c r="D1560">
        <v>149.44999999999999</v>
      </c>
      <c r="E1560" s="1">
        <v>43794.635416666664</v>
      </c>
      <c r="F1560">
        <v>153.69999999999999</v>
      </c>
      <c r="G1560" s="2">
        <v>2.8400000000000002E-2</v>
      </c>
      <c r="H1560">
        <v>14101.25</v>
      </c>
      <c r="I1560" s="2">
        <v>2.8000000000000001E-2</v>
      </c>
      <c r="J1560">
        <v>3365</v>
      </c>
      <c r="K1560">
        <v>502899.25</v>
      </c>
      <c r="L1560">
        <v>1514055.85</v>
      </c>
      <c r="M1560">
        <v>23</v>
      </c>
      <c r="N1560">
        <v>613.1</v>
      </c>
      <c r="O1560" s="2">
        <v>-5.7000000000000002E-3</v>
      </c>
      <c r="P1560" s="2">
        <v>4.2500000000000003E-2</v>
      </c>
      <c r="Q1560" t="s">
        <v>18</v>
      </c>
      <c r="S1560" t="str">
        <f t="shared" si="129"/>
        <v>Profit</v>
      </c>
      <c r="T1560">
        <f t="shared" si="130"/>
        <v>2019</v>
      </c>
      <c r="U1560" t="str">
        <f t="shared" si="131"/>
        <v>Nov</v>
      </c>
      <c r="V1560" t="str">
        <f t="shared" si="132"/>
        <v>QTR4</v>
      </c>
      <c r="W1560" t="str">
        <f t="shared" si="133"/>
        <v>2019-QTR4</v>
      </c>
    </row>
    <row r="1561" spans="1:23" x14ac:dyDescent="0.35">
      <c r="A1561" t="s">
        <v>143</v>
      </c>
      <c r="B1561" t="s">
        <v>17</v>
      </c>
      <c r="C1561" s="5">
        <v>43794.4375</v>
      </c>
      <c r="D1561">
        <v>336.65</v>
      </c>
      <c r="E1561" s="1">
        <v>43794.635416666664</v>
      </c>
      <c r="F1561">
        <v>345.2</v>
      </c>
      <c r="G1561" s="2">
        <v>2.5399999999999999E-2</v>
      </c>
      <c r="H1561">
        <v>12522.4</v>
      </c>
      <c r="I1561" s="2">
        <v>2.5000000000000001E-2</v>
      </c>
      <c r="J1561">
        <v>1488</v>
      </c>
      <c r="K1561">
        <v>500935.19</v>
      </c>
      <c r="L1561">
        <v>1526578.25</v>
      </c>
      <c r="M1561">
        <v>20</v>
      </c>
      <c r="N1561">
        <v>626.12</v>
      </c>
      <c r="O1561" s="2">
        <v>-6.1000000000000004E-3</v>
      </c>
      <c r="P1561" s="2">
        <v>3.0599999999999999E-2</v>
      </c>
      <c r="Q1561" t="s">
        <v>18</v>
      </c>
      <c r="S1561" t="str">
        <f t="shared" si="129"/>
        <v>Profit</v>
      </c>
      <c r="T1561">
        <f t="shared" si="130"/>
        <v>2019</v>
      </c>
      <c r="U1561" t="str">
        <f t="shared" si="131"/>
        <v>Nov</v>
      </c>
      <c r="V1561" t="str">
        <f t="shared" si="132"/>
        <v>QTR4</v>
      </c>
      <c r="W1561" t="str">
        <f t="shared" si="133"/>
        <v>2019-QTR4</v>
      </c>
    </row>
    <row r="1562" spans="1:23" x14ac:dyDescent="0.35">
      <c r="A1562" t="s">
        <v>153</v>
      </c>
      <c r="B1562" t="s">
        <v>17</v>
      </c>
      <c r="C1562" s="5">
        <v>43794.46875</v>
      </c>
      <c r="D1562">
        <v>815</v>
      </c>
      <c r="E1562" s="1">
        <v>43794.635416666664</v>
      </c>
      <c r="F1562">
        <v>822.6</v>
      </c>
      <c r="G1562" s="2">
        <v>9.2999999999999992E-3</v>
      </c>
      <c r="H1562">
        <v>4474</v>
      </c>
      <c r="I1562" s="2">
        <v>8.8999999999999999E-3</v>
      </c>
      <c r="J1562">
        <v>615</v>
      </c>
      <c r="K1562">
        <v>501225</v>
      </c>
      <c r="L1562">
        <v>1531052.25</v>
      </c>
      <c r="M1562">
        <v>17</v>
      </c>
      <c r="N1562">
        <v>263.18</v>
      </c>
      <c r="O1562" s="2">
        <v>-4.8999999999999998E-3</v>
      </c>
      <c r="P1562" s="2">
        <v>1.2E-2</v>
      </c>
      <c r="Q1562" t="s">
        <v>18</v>
      </c>
      <c r="S1562" t="str">
        <f t="shared" si="129"/>
        <v>Profit</v>
      </c>
      <c r="T1562">
        <f t="shared" si="130"/>
        <v>2019</v>
      </c>
      <c r="U1562" t="str">
        <f t="shared" si="131"/>
        <v>Nov</v>
      </c>
      <c r="V1562" t="str">
        <f t="shared" si="132"/>
        <v>QTR4</v>
      </c>
      <c r="W1562" t="str">
        <f t="shared" si="133"/>
        <v>2019-QTR4</v>
      </c>
    </row>
    <row r="1563" spans="1:23" x14ac:dyDescent="0.35">
      <c r="A1563" t="s">
        <v>86</v>
      </c>
      <c r="B1563" t="s">
        <v>17</v>
      </c>
      <c r="C1563" s="5">
        <v>43795.416666666664</v>
      </c>
      <c r="D1563">
        <v>339.4</v>
      </c>
      <c r="E1563" s="1">
        <v>43795.427083333336</v>
      </c>
      <c r="F1563">
        <v>338.25</v>
      </c>
      <c r="G1563" s="2">
        <v>-3.3999999999999998E-3</v>
      </c>
      <c r="H1563">
        <v>-1898.55</v>
      </c>
      <c r="I1563" s="2">
        <v>-3.8E-3</v>
      </c>
      <c r="J1563">
        <v>1477</v>
      </c>
      <c r="K1563">
        <v>501293.78</v>
      </c>
      <c r="L1563">
        <v>1529153.7</v>
      </c>
      <c r="M1563">
        <v>2</v>
      </c>
      <c r="N1563">
        <v>-949.27</v>
      </c>
      <c r="O1563" s="2">
        <v>-5.1999999999999998E-3</v>
      </c>
      <c r="P1563" s="2">
        <v>6.9999999999999999E-4</v>
      </c>
      <c r="Q1563" t="s">
        <v>18</v>
      </c>
      <c r="S1563" t="str">
        <f t="shared" si="129"/>
        <v>Loss</v>
      </c>
      <c r="T1563">
        <f t="shared" si="130"/>
        <v>2019</v>
      </c>
      <c r="U1563" t="str">
        <f t="shared" si="131"/>
        <v>Nov</v>
      </c>
      <c r="V1563" t="str">
        <f t="shared" si="132"/>
        <v>QTR4</v>
      </c>
      <c r="W1563" t="str">
        <f t="shared" si="133"/>
        <v>2019-QTR4</v>
      </c>
    </row>
    <row r="1564" spans="1:23" x14ac:dyDescent="0.35">
      <c r="A1564" t="s">
        <v>209</v>
      </c>
      <c r="B1564" t="s">
        <v>17</v>
      </c>
      <c r="C1564" s="5">
        <v>43795.4375</v>
      </c>
      <c r="D1564">
        <v>748</v>
      </c>
      <c r="E1564" s="1">
        <v>43795.447916666664</v>
      </c>
      <c r="F1564">
        <v>744.85</v>
      </c>
      <c r="G1564" s="2">
        <v>-4.1999999999999997E-3</v>
      </c>
      <c r="H1564">
        <v>-2307.35</v>
      </c>
      <c r="I1564" s="2">
        <v>-4.5999999999999999E-3</v>
      </c>
      <c r="J1564">
        <v>669</v>
      </c>
      <c r="K1564">
        <v>500412</v>
      </c>
      <c r="L1564">
        <v>1526846.35</v>
      </c>
      <c r="M1564">
        <v>2</v>
      </c>
      <c r="N1564">
        <v>-1153.67</v>
      </c>
      <c r="O1564" s="2">
        <v>-5.1999999999999998E-3</v>
      </c>
      <c r="P1564" s="2">
        <v>1E-4</v>
      </c>
      <c r="Q1564" t="s">
        <v>18</v>
      </c>
      <c r="S1564" t="str">
        <f t="shared" si="129"/>
        <v>Loss</v>
      </c>
      <c r="T1564">
        <f t="shared" si="130"/>
        <v>2019</v>
      </c>
      <c r="U1564" t="str">
        <f t="shared" si="131"/>
        <v>Nov</v>
      </c>
      <c r="V1564" t="str">
        <f t="shared" si="132"/>
        <v>QTR4</v>
      </c>
      <c r="W1564" t="str">
        <f t="shared" si="133"/>
        <v>2019-QTR4</v>
      </c>
    </row>
    <row r="1565" spans="1:23" x14ac:dyDescent="0.35">
      <c r="A1565" t="s">
        <v>192</v>
      </c>
      <c r="B1565" t="s">
        <v>67</v>
      </c>
      <c r="C1565" s="5">
        <v>43795.427083333336</v>
      </c>
      <c r="D1565">
        <v>340.65</v>
      </c>
      <c r="E1565" s="1">
        <v>43795.458333333336</v>
      </c>
      <c r="F1565">
        <v>343.35</v>
      </c>
      <c r="G1565" s="2">
        <v>7.9000000000000008E-3</v>
      </c>
      <c r="H1565">
        <v>-4163.6000000000004</v>
      </c>
      <c r="I1565" s="2">
        <v>-8.3000000000000001E-3</v>
      </c>
      <c r="J1565">
        <v>1468</v>
      </c>
      <c r="K1565">
        <v>500074.19</v>
      </c>
      <c r="L1565">
        <v>1522682.75</v>
      </c>
      <c r="M1565">
        <v>4</v>
      </c>
      <c r="N1565">
        <v>-1040.9000000000001</v>
      </c>
      <c r="O1565" s="2">
        <v>-7.9000000000000008E-3</v>
      </c>
      <c r="P1565" s="2">
        <v>5.7000000000000002E-3</v>
      </c>
      <c r="Q1565" t="s">
        <v>18</v>
      </c>
      <c r="S1565" t="str">
        <f t="shared" si="129"/>
        <v>Loss</v>
      </c>
      <c r="T1565">
        <f t="shared" si="130"/>
        <v>2019</v>
      </c>
      <c r="U1565" t="str">
        <f t="shared" si="131"/>
        <v>Nov</v>
      </c>
      <c r="V1565" t="str">
        <f t="shared" si="132"/>
        <v>QTR4</v>
      </c>
      <c r="W1565" t="str">
        <f t="shared" si="133"/>
        <v>2019-QTR4</v>
      </c>
    </row>
    <row r="1566" spans="1:23" x14ac:dyDescent="0.35">
      <c r="A1566" t="s">
        <v>144</v>
      </c>
      <c r="B1566" t="s">
        <v>17</v>
      </c>
      <c r="C1566" s="5">
        <v>43795.40625</v>
      </c>
      <c r="D1566">
        <v>123.4</v>
      </c>
      <c r="E1566" s="1">
        <v>43795.46875</v>
      </c>
      <c r="F1566">
        <v>124</v>
      </c>
      <c r="G1566" s="2">
        <v>4.8999999999999998E-3</v>
      </c>
      <c r="H1566">
        <v>2242</v>
      </c>
      <c r="I1566" s="2">
        <v>4.4999999999999997E-3</v>
      </c>
      <c r="J1566">
        <v>4070</v>
      </c>
      <c r="K1566">
        <v>502238</v>
      </c>
      <c r="L1566">
        <v>1524924.75</v>
      </c>
      <c r="M1566">
        <v>7</v>
      </c>
      <c r="N1566">
        <v>320.29000000000002</v>
      </c>
      <c r="O1566" s="2">
        <v>-4.8999999999999998E-3</v>
      </c>
      <c r="P1566" s="2">
        <v>1.2999999999999999E-2</v>
      </c>
      <c r="Q1566" t="s">
        <v>18</v>
      </c>
      <c r="S1566" t="str">
        <f t="shared" si="129"/>
        <v>Profit</v>
      </c>
      <c r="T1566">
        <f t="shared" si="130"/>
        <v>2019</v>
      </c>
      <c r="U1566" t="str">
        <f t="shared" si="131"/>
        <v>Nov</v>
      </c>
      <c r="V1566" t="str">
        <f t="shared" si="132"/>
        <v>QTR4</v>
      </c>
      <c r="W1566" t="str">
        <f t="shared" si="133"/>
        <v>2019-QTR4</v>
      </c>
    </row>
    <row r="1567" spans="1:23" x14ac:dyDescent="0.35">
      <c r="A1567" t="s">
        <v>177</v>
      </c>
      <c r="B1567" t="s">
        <v>67</v>
      </c>
      <c r="C1567" s="5">
        <v>43795.458333333336</v>
      </c>
      <c r="D1567">
        <v>318.45</v>
      </c>
      <c r="E1567" s="1">
        <v>43795.510416666664</v>
      </c>
      <c r="F1567">
        <v>326.3</v>
      </c>
      <c r="G1567" s="2">
        <v>2.47E-2</v>
      </c>
      <c r="H1567">
        <v>-12469.55</v>
      </c>
      <c r="I1567" s="2">
        <v>-2.5100000000000001E-2</v>
      </c>
      <c r="J1567">
        <v>1563</v>
      </c>
      <c r="K1567">
        <v>497737.38</v>
      </c>
      <c r="L1567">
        <v>1512455.2</v>
      </c>
      <c r="M1567">
        <v>6</v>
      </c>
      <c r="N1567">
        <v>-2078.2600000000002</v>
      </c>
      <c r="O1567" s="2">
        <v>-2.47E-2</v>
      </c>
      <c r="P1567" s="2">
        <v>1.6000000000000001E-3</v>
      </c>
      <c r="Q1567" t="s">
        <v>18</v>
      </c>
      <c r="S1567" t="str">
        <f t="shared" si="129"/>
        <v>Loss</v>
      </c>
      <c r="T1567">
        <f t="shared" si="130"/>
        <v>2019</v>
      </c>
      <c r="U1567" t="str">
        <f t="shared" si="131"/>
        <v>Nov</v>
      </c>
      <c r="V1567" t="str">
        <f t="shared" si="132"/>
        <v>QTR4</v>
      </c>
      <c r="W1567" t="str">
        <f t="shared" si="133"/>
        <v>2019-QTR4</v>
      </c>
    </row>
    <row r="1568" spans="1:23" x14ac:dyDescent="0.35">
      <c r="A1568" t="s">
        <v>195</v>
      </c>
      <c r="B1568" t="s">
        <v>67</v>
      </c>
      <c r="C1568" s="5">
        <v>43795.510416666664</v>
      </c>
      <c r="D1568">
        <v>291.10000000000002</v>
      </c>
      <c r="E1568" s="1">
        <v>43795.520833333336</v>
      </c>
      <c r="F1568">
        <v>292.14999999999998</v>
      </c>
      <c r="G1568" s="2">
        <v>3.5999999999999999E-3</v>
      </c>
      <c r="H1568">
        <v>-1996.55</v>
      </c>
      <c r="I1568" s="2">
        <v>-4.0000000000000001E-3</v>
      </c>
      <c r="J1568">
        <v>1711</v>
      </c>
      <c r="K1568">
        <v>498072.13</v>
      </c>
      <c r="L1568">
        <v>1510458.65</v>
      </c>
      <c r="M1568">
        <v>2</v>
      </c>
      <c r="N1568">
        <v>-998.27</v>
      </c>
      <c r="O1568" s="2">
        <v>-3.5999999999999999E-3</v>
      </c>
      <c r="P1568" s="2">
        <v>2.9999999999999997E-4</v>
      </c>
      <c r="Q1568" t="s">
        <v>18</v>
      </c>
      <c r="S1568" t="str">
        <f t="shared" si="129"/>
        <v>Loss</v>
      </c>
      <c r="T1568">
        <f t="shared" si="130"/>
        <v>2019</v>
      </c>
      <c r="U1568" t="str">
        <f t="shared" si="131"/>
        <v>Nov</v>
      </c>
      <c r="V1568" t="str">
        <f t="shared" si="132"/>
        <v>QTR4</v>
      </c>
      <c r="W1568" t="str">
        <f t="shared" si="133"/>
        <v>2019-QTR4</v>
      </c>
    </row>
    <row r="1569" spans="1:23" x14ac:dyDescent="0.35">
      <c r="A1569" t="s">
        <v>179</v>
      </c>
      <c r="B1569" t="s">
        <v>17</v>
      </c>
      <c r="C1569" s="5">
        <v>43795.40625</v>
      </c>
      <c r="D1569">
        <v>664.45</v>
      </c>
      <c r="E1569" s="1">
        <v>43795.583333333336</v>
      </c>
      <c r="F1569">
        <v>661.3</v>
      </c>
      <c r="G1569" s="2">
        <v>-4.7000000000000002E-3</v>
      </c>
      <c r="H1569">
        <v>-2575.1</v>
      </c>
      <c r="I1569" s="2">
        <v>-5.1000000000000004E-3</v>
      </c>
      <c r="J1569">
        <v>754</v>
      </c>
      <c r="K1569">
        <v>500995.31</v>
      </c>
      <c r="L1569">
        <v>1507883.55</v>
      </c>
      <c r="M1569">
        <v>18</v>
      </c>
      <c r="N1569">
        <v>-143.06</v>
      </c>
      <c r="O1569" s="2">
        <v>-4.7000000000000002E-3</v>
      </c>
      <c r="P1569" s="2">
        <v>9.9000000000000008E-3</v>
      </c>
      <c r="Q1569" t="s">
        <v>18</v>
      </c>
      <c r="S1569" t="str">
        <f t="shared" si="129"/>
        <v>Loss</v>
      </c>
      <c r="T1569">
        <f t="shared" si="130"/>
        <v>2019</v>
      </c>
      <c r="U1569" t="str">
        <f t="shared" si="131"/>
        <v>Nov</v>
      </c>
      <c r="V1569" t="str">
        <f t="shared" si="132"/>
        <v>QTR4</v>
      </c>
      <c r="W1569" t="str">
        <f t="shared" si="133"/>
        <v>2019-QTR4</v>
      </c>
    </row>
    <row r="1570" spans="1:23" x14ac:dyDescent="0.35">
      <c r="A1570" t="s">
        <v>192</v>
      </c>
      <c r="B1570" t="s">
        <v>67</v>
      </c>
      <c r="C1570" s="5">
        <v>43795.489583333336</v>
      </c>
      <c r="D1570">
        <v>340.65</v>
      </c>
      <c r="E1570" s="1">
        <v>43795.583333333336</v>
      </c>
      <c r="F1570">
        <v>337.05</v>
      </c>
      <c r="G1570" s="2">
        <v>-1.06E-2</v>
      </c>
      <c r="H1570">
        <v>5038</v>
      </c>
      <c r="I1570" s="2">
        <v>1.0200000000000001E-2</v>
      </c>
      <c r="J1570">
        <v>1455</v>
      </c>
      <c r="K1570">
        <v>495645.75</v>
      </c>
      <c r="L1570">
        <v>1512921.55</v>
      </c>
      <c r="M1570">
        <v>10</v>
      </c>
      <c r="N1570">
        <v>503.8</v>
      </c>
      <c r="O1570" s="2">
        <v>-9.1000000000000004E-3</v>
      </c>
      <c r="P1570" s="2">
        <v>1.4200000000000001E-2</v>
      </c>
      <c r="Q1570" t="s">
        <v>18</v>
      </c>
      <c r="S1570" t="str">
        <f t="shared" si="129"/>
        <v>Profit</v>
      </c>
      <c r="T1570">
        <f t="shared" si="130"/>
        <v>2019</v>
      </c>
      <c r="U1570" t="str">
        <f t="shared" si="131"/>
        <v>Nov</v>
      </c>
      <c r="V1570" t="str">
        <f t="shared" si="132"/>
        <v>QTR4</v>
      </c>
      <c r="W1570" t="str">
        <f t="shared" si="133"/>
        <v>2019-QTR4</v>
      </c>
    </row>
    <row r="1571" spans="1:23" x14ac:dyDescent="0.35">
      <c r="A1571" t="s">
        <v>203</v>
      </c>
      <c r="B1571" t="s">
        <v>17</v>
      </c>
      <c r="C1571" s="5">
        <v>43795.520833333336</v>
      </c>
      <c r="D1571">
        <v>314.75</v>
      </c>
      <c r="E1571" s="1">
        <v>43795.583333333336</v>
      </c>
      <c r="F1571">
        <v>312.45</v>
      </c>
      <c r="G1571" s="2">
        <v>-7.3000000000000001E-3</v>
      </c>
      <c r="H1571">
        <v>-3863.9</v>
      </c>
      <c r="I1571" s="2">
        <v>-7.7000000000000002E-3</v>
      </c>
      <c r="J1571">
        <v>1593</v>
      </c>
      <c r="K1571">
        <v>501396.75</v>
      </c>
      <c r="L1571">
        <v>1509057.65</v>
      </c>
      <c r="M1571">
        <v>7</v>
      </c>
      <c r="N1571">
        <v>-551.99</v>
      </c>
      <c r="O1571" s="2">
        <v>-7.3000000000000001E-3</v>
      </c>
      <c r="P1571" s="2">
        <v>3.5000000000000001E-3</v>
      </c>
      <c r="Q1571" t="s">
        <v>18</v>
      </c>
      <c r="S1571" t="str">
        <f t="shared" si="129"/>
        <v>Loss</v>
      </c>
      <c r="T1571">
        <f t="shared" si="130"/>
        <v>2019</v>
      </c>
      <c r="U1571" t="str">
        <f t="shared" si="131"/>
        <v>Nov</v>
      </c>
      <c r="V1571" t="str">
        <f t="shared" si="132"/>
        <v>QTR4</v>
      </c>
      <c r="W1571" t="str">
        <f t="shared" si="133"/>
        <v>2019-QTR4</v>
      </c>
    </row>
    <row r="1572" spans="1:23" x14ac:dyDescent="0.35">
      <c r="A1572" t="s">
        <v>74</v>
      </c>
      <c r="B1572" t="s">
        <v>17</v>
      </c>
      <c r="C1572" s="5">
        <v>43795.46875</v>
      </c>
      <c r="D1572">
        <v>262.89999999999998</v>
      </c>
      <c r="E1572" s="1">
        <v>43795.604166666664</v>
      </c>
      <c r="F1572">
        <v>266.2</v>
      </c>
      <c r="G1572" s="2">
        <v>1.26E-2</v>
      </c>
      <c r="H1572">
        <v>6076.6</v>
      </c>
      <c r="I1572" s="2">
        <v>1.2200000000000001E-2</v>
      </c>
      <c r="J1572">
        <v>1902</v>
      </c>
      <c r="K1572">
        <v>500035.78</v>
      </c>
      <c r="L1572">
        <v>1515134.25</v>
      </c>
      <c r="M1572">
        <v>14</v>
      </c>
      <c r="N1572">
        <v>434.04</v>
      </c>
      <c r="O1572" s="2">
        <v>-1.1000000000000001E-3</v>
      </c>
      <c r="P1572" s="2">
        <v>3.2500000000000001E-2</v>
      </c>
      <c r="Q1572" t="s">
        <v>18</v>
      </c>
      <c r="S1572" t="str">
        <f t="shared" si="129"/>
        <v>Profit</v>
      </c>
      <c r="T1572">
        <f t="shared" si="130"/>
        <v>2019</v>
      </c>
      <c r="U1572" t="str">
        <f t="shared" si="131"/>
        <v>Nov</v>
      </c>
      <c r="V1572" t="str">
        <f t="shared" si="132"/>
        <v>QTR4</v>
      </c>
      <c r="W1572" t="str">
        <f t="shared" si="133"/>
        <v>2019-QTR4</v>
      </c>
    </row>
    <row r="1573" spans="1:23" x14ac:dyDescent="0.35">
      <c r="A1573" t="s">
        <v>62</v>
      </c>
      <c r="B1573" t="s">
        <v>67</v>
      </c>
      <c r="C1573" s="5">
        <v>43795.583333333336</v>
      </c>
      <c r="D1573">
        <v>54.55</v>
      </c>
      <c r="E1573" s="1">
        <v>43795.635416666664</v>
      </c>
      <c r="F1573">
        <v>53.5</v>
      </c>
      <c r="G1573" s="2">
        <v>-1.9199999999999998E-2</v>
      </c>
      <c r="H1573">
        <v>9398.0499999999993</v>
      </c>
      <c r="I1573" s="2">
        <v>1.8800000000000001E-2</v>
      </c>
      <c r="J1573">
        <v>9141</v>
      </c>
      <c r="K1573">
        <v>498641.53</v>
      </c>
      <c r="L1573">
        <v>1524532.3</v>
      </c>
      <c r="M1573">
        <v>6</v>
      </c>
      <c r="N1573">
        <v>1566.34</v>
      </c>
      <c r="O1573" s="2">
        <v>-3.7000000000000002E-3</v>
      </c>
      <c r="P1573" s="2">
        <v>2.5700000000000001E-2</v>
      </c>
      <c r="Q1573" t="s">
        <v>18</v>
      </c>
      <c r="S1573" t="str">
        <f t="shared" si="129"/>
        <v>Profit</v>
      </c>
      <c r="T1573">
        <f t="shared" si="130"/>
        <v>2019</v>
      </c>
      <c r="U1573" t="str">
        <f t="shared" si="131"/>
        <v>Nov</v>
      </c>
      <c r="V1573" t="str">
        <f t="shared" si="132"/>
        <v>QTR4</v>
      </c>
      <c r="W1573" t="str">
        <f t="shared" si="133"/>
        <v>2019-QTR4</v>
      </c>
    </row>
    <row r="1574" spans="1:23" x14ac:dyDescent="0.35">
      <c r="A1574" t="s">
        <v>122</v>
      </c>
      <c r="B1574" t="s">
        <v>67</v>
      </c>
      <c r="C1574" s="5">
        <v>43795.583333333336</v>
      </c>
      <c r="D1574">
        <v>60.05</v>
      </c>
      <c r="E1574" s="1">
        <v>43795.635416666664</v>
      </c>
      <c r="F1574">
        <v>59.2</v>
      </c>
      <c r="G1574" s="2">
        <v>-1.4200000000000001E-2</v>
      </c>
      <c r="H1574">
        <v>6877.1</v>
      </c>
      <c r="I1574" s="2">
        <v>1.38E-2</v>
      </c>
      <c r="J1574">
        <v>8326</v>
      </c>
      <c r="K1574">
        <v>499976.28</v>
      </c>
      <c r="L1574">
        <v>1531409.4</v>
      </c>
      <c r="M1574">
        <v>6</v>
      </c>
      <c r="N1574">
        <v>1146.18</v>
      </c>
      <c r="O1574" s="2">
        <v>-3.3E-3</v>
      </c>
      <c r="P1574" s="2">
        <v>0.02</v>
      </c>
      <c r="Q1574" t="s">
        <v>18</v>
      </c>
      <c r="S1574" t="str">
        <f t="shared" si="129"/>
        <v>Profit</v>
      </c>
      <c r="T1574">
        <f t="shared" si="130"/>
        <v>2019</v>
      </c>
      <c r="U1574" t="str">
        <f t="shared" si="131"/>
        <v>Nov</v>
      </c>
      <c r="V1574" t="str">
        <f t="shared" si="132"/>
        <v>QTR4</v>
      </c>
      <c r="W1574" t="str">
        <f t="shared" si="133"/>
        <v>2019-QTR4</v>
      </c>
    </row>
    <row r="1575" spans="1:23" x14ac:dyDescent="0.35">
      <c r="A1575" t="s">
        <v>208</v>
      </c>
      <c r="B1575" t="s">
        <v>67</v>
      </c>
      <c r="C1575" s="5">
        <v>43795.59375</v>
      </c>
      <c r="D1575">
        <v>36.700000000000003</v>
      </c>
      <c r="E1575" s="1">
        <v>43795.635416666664</v>
      </c>
      <c r="F1575">
        <v>36.4</v>
      </c>
      <c r="G1575" s="2">
        <v>-8.2000000000000007E-3</v>
      </c>
      <c r="H1575">
        <v>3876.1</v>
      </c>
      <c r="I1575" s="2">
        <v>7.7999999999999996E-3</v>
      </c>
      <c r="J1575">
        <v>13587</v>
      </c>
      <c r="K1575">
        <v>498642.91</v>
      </c>
      <c r="L1575">
        <v>1535285.5</v>
      </c>
      <c r="M1575">
        <v>5</v>
      </c>
      <c r="N1575">
        <v>775.22</v>
      </c>
      <c r="O1575" s="2">
        <v>-2.7000000000000001E-3</v>
      </c>
      <c r="P1575" s="2">
        <v>1.3599999999999999E-2</v>
      </c>
      <c r="Q1575" t="s">
        <v>18</v>
      </c>
      <c r="S1575" t="str">
        <f t="shared" si="129"/>
        <v>Profit</v>
      </c>
      <c r="T1575">
        <f t="shared" si="130"/>
        <v>2019</v>
      </c>
      <c r="U1575" t="str">
        <f t="shared" si="131"/>
        <v>Nov</v>
      </c>
      <c r="V1575" t="str">
        <f t="shared" si="132"/>
        <v>QTR4</v>
      </c>
      <c r="W1575" t="str">
        <f t="shared" si="133"/>
        <v>2019-QTR4</v>
      </c>
    </row>
    <row r="1576" spans="1:23" x14ac:dyDescent="0.35">
      <c r="A1576" t="s">
        <v>125</v>
      </c>
      <c r="B1576" t="s">
        <v>67</v>
      </c>
      <c r="C1576" s="5">
        <v>43795.604166666664</v>
      </c>
      <c r="D1576">
        <v>117.55</v>
      </c>
      <c r="E1576" s="1">
        <v>43795.635416666664</v>
      </c>
      <c r="F1576">
        <v>116.95</v>
      </c>
      <c r="G1576" s="2">
        <v>-5.1000000000000004E-3</v>
      </c>
      <c r="H1576">
        <v>2352.4</v>
      </c>
      <c r="I1576" s="2">
        <v>4.7000000000000002E-3</v>
      </c>
      <c r="J1576">
        <v>4254</v>
      </c>
      <c r="K1576">
        <v>500057.72</v>
      </c>
      <c r="L1576">
        <v>1537637.9</v>
      </c>
      <c r="M1576">
        <v>4</v>
      </c>
      <c r="N1576">
        <v>588.1</v>
      </c>
      <c r="O1576" s="2">
        <v>-1.6999999999999999E-3</v>
      </c>
      <c r="P1576" s="2">
        <v>6.4000000000000003E-3</v>
      </c>
      <c r="Q1576" t="s">
        <v>18</v>
      </c>
      <c r="S1576" t="str">
        <f t="shared" si="129"/>
        <v>Profit</v>
      </c>
      <c r="T1576">
        <f t="shared" si="130"/>
        <v>2019</v>
      </c>
      <c r="U1576" t="str">
        <f t="shared" si="131"/>
        <v>Nov</v>
      </c>
      <c r="V1576" t="str">
        <f t="shared" si="132"/>
        <v>QTR4</v>
      </c>
      <c r="W1576" t="str">
        <f t="shared" si="133"/>
        <v>2019-QTR4</v>
      </c>
    </row>
    <row r="1577" spans="1:23" x14ac:dyDescent="0.35">
      <c r="A1577" t="s">
        <v>144</v>
      </c>
      <c r="B1577" t="s">
        <v>17</v>
      </c>
      <c r="C1577" s="5">
        <v>43796.416666666664</v>
      </c>
      <c r="D1577">
        <v>125.8</v>
      </c>
      <c r="E1577" s="1">
        <v>43796.4375</v>
      </c>
      <c r="F1577">
        <v>125.15</v>
      </c>
      <c r="G1577" s="2">
        <v>-5.1999999999999998E-3</v>
      </c>
      <c r="H1577">
        <v>-2788.3</v>
      </c>
      <c r="I1577" s="2">
        <v>-5.5999999999999999E-3</v>
      </c>
      <c r="J1577">
        <v>3982</v>
      </c>
      <c r="K1577">
        <v>500935.63</v>
      </c>
      <c r="L1577">
        <v>1534849.6</v>
      </c>
      <c r="M1577">
        <v>3</v>
      </c>
      <c r="N1577">
        <v>-929.43</v>
      </c>
      <c r="O1577" s="2">
        <v>-5.1999999999999998E-3</v>
      </c>
      <c r="P1577" s="2">
        <v>3.2000000000000002E-3</v>
      </c>
      <c r="Q1577" t="s">
        <v>18</v>
      </c>
      <c r="S1577" t="str">
        <f t="shared" si="129"/>
        <v>Loss</v>
      </c>
      <c r="T1577">
        <f t="shared" si="130"/>
        <v>2019</v>
      </c>
      <c r="U1577" t="str">
        <f t="shared" si="131"/>
        <v>Nov</v>
      </c>
      <c r="V1577" t="str">
        <f t="shared" si="132"/>
        <v>QTR4</v>
      </c>
      <c r="W1577" t="str">
        <f t="shared" si="133"/>
        <v>2019-QTR4</v>
      </c>
    </row>
    <row r="1578" spans="1:23" x14ac:dyDescent="0.35">
      <c r="A1578" t="s">
        <v>124</v>
      </c>
      <c r="B1578" t="s">
        <v>17</v>
      </c>
      <c r="C1578" s="5">
        <v>43796.416666666664</v>
      </c>
      <c r="D1578">
        <v>168.85</v>
      </c>
      <c r="E1578" s="1">
        <v>43796.447916666664</v>
      </c>
      <c r="F1578">
        <v>166.9</v>
      </c>
      <c r="G1578" s="2">
        <v>-1.15E-2</v>
      </c>
      <c r="H1578">
        <v>-6009.05</v>
      </c>
      <c r="I1578" s="2">
        <v>-1.1900000000000001E-2</v>
      </c>
      <c r="J1578">
        <v>2979</v>
      </c>
      <c r="K1578">
        <v>503004.15999999997</v>
      </c>
      <c r="L1578">
        <v>1528840.55</v>
      </c>
      <c r="M1578">
        <v>4</v>
      </c>
      <c r="N1578">
        <v>-1502.26</v>
      </c>
      <c r="O1578" s="2">
        <v>-1.15E-2</v>
      </c>
      <c r="P1578" s="2">
        <v>5.9999999999999995E-4</v>
      </c>
      <c r="Q1578" t="s">
        <v>18</v>
      </c>
      <c r="S1578" t="str">
        <f t="shared" si="129"/>
        <v>Loss</v>
      </c>
      <c r="T1578">
        <f t="shared" si="130"/>
        <v>2019</v>
      </c>
      <c r="U1578" t="str">
        <f t="shared" si="131"/>
        <v>Nov</v>
      </c>
      <c r="V1578" t="str">
        <f t="shared" si="132"/>
        <v>QTR4</v>
      </c>
      <c r="W1578" t="str">
        <f t="shared" si="133"/>
        <v>2019-QTR4</v>
      </c>
    </row>
    <row r="1579" spans="1:23" x14ac:dyDescent="0.35">
      <c r="A1579" t="s">
        <v>99</v>
      </c>
      <c r="B1579" t="s">
        <v>67</v>
      </c>
      <c r="C1579" s="5">
        <v>43796.427083333336</v>
      </c>
      <c r="D1579">
        <v>556.4</v>
      </c>
      <c r="E1579" s="1">
        <v>43796.458333333336</v>
      </c>
      <c r="F1579">
        <v>557.75</v>
      </c>
      <c r="G1579" s="2">
        <v>2.3999999999999998E-3</v>
      </c>
      <c r="H1579">
        <v>-1410.95</v>
      </c>
      <c r="I1579" s="2">
        <v>-2.8E-3</v>
      </c>
      <c r="J1579">
        <v>897</v>
      </c>
      <c r="K1579">
        <v>499090.81</v>
      </c>
      <c r="L1579">
        <v>1527429.6</v>
      </c>
      <c r="M1579">
        <v>4</v>
      </c>
      <c r="N1579">
        <v>-352.74</v>
      </c>
      <c r="O1579" s="2">
        <v>-2.3999999999999998E-3</v>
      </c>
      <c r="P1579" s="2">
        <v>2.2000000000000001E-3</v>
      </c>
      <c r="Q1579" t="s">
        <v>18</v>
      </c>
      <c r="S1579" t="str">
        <f t="shared" si="129"/>
        <v>Loss</v>
      </c>
      <c r="T1579">
        <f t="shared" si="130"/>
        <v>2019</v>
      </c>
      <c r="U1579" t="str">
        <f t="shared" si="131"/>
        <v>Nov</v>
      </c>
      <c r="V1579" t="str">
        <f t="shared" si="132"/>
        <v>QTR4</v>
      </c>
      <c r="W1579" t="str">
        <f t="shared" si="133"/>
        <v>2019-QTR4</v>
      </c>
    </row>
    <row r="1580" spans="1:23" x14ac:dyDescent="0.35">
      <c r="A1580" t="s">
        <v>73</v>
      </c>
      <c r="B1580" t="s">
        <v>17</v>
      </c>
      <c r="C1580" s="5">
        <v>43796.447916666664</v>
      </c>
      <c r="D1580">
        <v>661.6</v>
      </c>
      <c r="E1580" s="1">
        <v>43796.458333333336</v>
      </c>
      <c r="F1580">
        <v>657.85</v>
      </c>
      <c r="G1580" s="2">
        <v>-5.7000000000000002E-3</v>
      </c>
      <c r="H1580">
        <v>-3038.75</v>
      </c>
      <c r="I1580" s="2">
        <v>-6.1000000000000004E-3</v>
      </c>
      <c r="J1580">
        <v>757</v>
      </c>
      <c r="K1580">
        <v>500831.19</v>
      </c>
      <c r="L1580">
        <v>1524390.85</v>
      </c>
      <c r="M1580">
        <v>2</v>
      </c>
      <c r="N1580">
        <v>-1519.38</v>
      </c>
      <c r="O1580" s="2">
        <v>-5.7000000000000002E-3</v>
      </c>
      <c r="P1580" s="2">
        <v>4.1999999999999997E-3</v>
      </c>
      <c r="Q1580" t="s">
        <v>18</v>
      </c>
      <c r="S1580" t="str">
        <f t="shared" si="129"/>
        <v>Loss</v>
      </c>
      <c r="T1580">
        <f t="shared" si="130"/>
        <v>2019</v>
      </c>
      <c r="U1580" t="str">
        <f t="shared" si="131"/>
        <v>Nov</v>
      </c>
      <c r="V1580" t="str">
        <f t="shared" si="132"/>
        <v>QTR4</v>
      </c>
      <c r="W1580" t="str">
        <f t="shared" si="133"/>
        <v>2019-QTR4</v>
      </c>
    </row>
    <row r="1581" spans="1:23" x14ac:dyDescent="0.35">
      <c r="A1581" t="s">
        <v>200</v>
      </c>
      <c r="B1581" t="s">
        <v>67</v>
      </c>
      <c r="C1581" s="5">
        <v>43796.416666666664</v>
      </c>
      <c r="D1581">
        <v>468.4</v>
      </c>
      <c r="E1581" s="1">
        <v>43796.635416666664</v>
      </c>
      <c r="F1581">
        <v>468.55</v>
      </c>
      <c r="G1581" s="2">
        <v>2.9999999999999997E-4</v>
      </c>
      <c r="H1581">
        <v>-359.6</v>
      </c>
      <c r="I1581" s="2">
        <v>-6.9999999999999999E-4</v>
      </c>
      <c r="J1581">
        <v>1064</v>
      </c>
      <c r="K1581">
        <v>498377.59</v>
      </c>
      <c r="L1581">
        <v>1524031.25</v>
      </c>
      <c r="M1581">
        <v>22</v>
      </c>
      <c r="N1581">
        <v>-16.350000000000001</v>
      </c>
      <c r="O1581" s="2">
        <v>-3.7000000000000002E-3</v>
      </c>
      <c r="P1581" s="2">
        <v>6.6E-3</v>
      </c>
      <c r="Q1581" t="s">
        <v>18</v>
      </c>
      <c r="S1581" t="str">
        <f t="shared" si="129"/>
        <v>Loss</v>
      </c>
      <c r="T1581">
        <f t="shared" si="130"/>
        <v>2019</v>
      </c>
      <c r="U1581" t="str">
        <f t="shared" si="131"/>
        <v>Nov</v>
      </c>
      <c r="V1581" t="str">
        <f t="shared" si="132"/>
        <v>QTR4</v>
      </c>
      <c r="W1581" t="str">
        <f t="shared" si="133"/>
        <v>2019-QTR4</v>
      </c>
    </row>
    <row r="1582" spans="1:23" x14ac:dyDescent="0.35">
      <c r="A1582" t="s">
        <v>125</v>
      </c>
      <c r="B1582" t="s">
        <v>67</v>
      </c>
      <c r="C1582" s="5">
        <v>43796.4375</v>
      </c>
      <c r="D1582">
        <v>116.85</v>
      </c>
      <c r="E1582" s="1">
        <v>43796.635416666664</v>
      </c>
      <c r="F1582">
        <v>115.9</v>
      </c>
      <c r="G1582" s="2">
        <v>-8.0999999999999996E-3</v>
      </c>
      <c r="H1582">
        <v>3865.05</v>
      </c>
      <c r="I1582" s="2">
        <v>7.7000000000000002E-3</v>
      </c>
      <c r="J1582">
        <v>4279</v>
      </c>
      <c r="K1582">
        <v>500001.16</v>
      </c>
      <c r="L1582">
        <v>1527896.3</v>
      </c>
      <c r="M1582">
        <v>20</v>
      </c>
      <c r="N1582">
        <v>193.25</v>
      </c>
      <c r="O1582" s="2">
        <v>-8.9999999999999998E-4</v>
      </c>
      <c r="P1582" s="2">
        <v>1.11E-2</v>
      </c>
      <c r="Q1582" t="s">
        <v>18</v>
      </c>
      <c r="S1582" t="str">
        <f t="shared" si="129"/>
        <v>Profit</v>
      </c>
      <c r="T1582">
        <f t="shared" si="130"/>
        <v>2019</v>
      </c>
      <c r="U1582" t="str">
        <f t="shared" si="131"/>
        <v>Nov</v>
      </c>
      <c r="V1582" t="str">
        <f t="shared" si="132"/>
        <v>QTR4</v>
      </c>
      <c r="W1582" t="str">
        <f t="shared" si="133"/>
        <v>2019-QTR4</v>
      </c>
    </row>
    <row r="1583" spans="1:23" x14ac:dyDescent="0.35">
      <c r="A1583" t="s">
        <v>195</v>
      </c>
      <c r="B1583" t="s">
        <v>67</v>
      </c>
      <c r="C1583" s="5">
        <v>43796.458333333336</v>
      </c>
      <c r="D1583">
        <v>287.5</v>
      </c>
      <c r="E1583" s="1">
        <v>43796.635416666664</v>
      </c>
      <c r="F1583">
        <v>286.7</v>
      </c>
      <c r="G1583" s="2">
        <v>-2.8E-3</v>
      </c>
      <c r="H1583">
        <v>1191.2</v>
      </c>
      <c r="I1583" s="2">
        <v>2.3999999999999998E-3</v>
      </c>
      <c r="J1583">
        <v>1739</v>
      </c>
      <c r="K1583">
        <v>499962.5</v>
      </c>
      <c r="L1583">
        <v>1529087.5</v>
      </c>
      <c r="M1583">
        <v>18</v>
      </c>
      <c r="N1583">
        <v>66.180000000000007</v>
      </c>
      <c r="O1583" s="2">
        <v>-1.6999999999999999E-3</v>
      </c>
      <c r="P1583" s="2">
        <v>7.1000000000000004E-3</v>
      </c>
      <c r="Q1583" t="s">
        <v>18</v>
      </c>
      <c r="S1583" t="str">
        <f t="shared" si="129"/>
        <v>Profit</v>
      </c>
      <c r="T1583">
        <f t="shared" si="130"/>
        <v>2019</v>
      </c>
      <c r="U1583" t="str">
        <f t="shared" si="131"/>
        <v>Nov</v>
      </c>
      <c r="V1583" t="str">
        <f t="shared" si="132"/>
        <v>QTR4</v>
      </c>
      <c r="W1583" t="str">
        <f t="shared" si="133"/>
        <v>2019-QTR4</v>
      </c>
    </row>
    <row r="1584" spans="1:23" x14ac:dyDescent="0.35">
      <c r="A1584" t="s">
        <v>208</v>
      </c>
      <c r="B1584" t="s">
        <v>67</v>
      </c>
      <c r="C1584" s="5">
        <v>43796.46875</v>
      </c>
      <c r="D1584">
        <v>35.700000000000003</v>
      </c>
      <c r="E1584" s="1">
        <v>43796.635416666664</v>
      </c>
      <c r="F1584">
        <v>35.85</v>
      </c>
      <c r="G1584" s="2">
        <v>4.1999999999999997E-3</v>
      </c>
      <c r="H1584">
        <v>-2300.9</v>
      </c>
      <c r="I1584" s="2">
        <v>-4.5999999999999999E-3</v>
      </c>
      <c r="J1584">
        <v>14006</v>
      </c>
      <c r="K1584">
        <v>500014.22</v>
      </c>
      <c r="L1584">
        <v>1526786.6</v>
      </c>
      <c r="M1584">
        <v>17</v>
      </c>
      <c r="N1584">
        <v>-135.35</v>
      </c>
      <c r="O1584" s="2">
        <v>-5.5999999999999999E-3</v>
      </c>
      <c r="P1584" s="2">
        <v>5.5999999999999999E-3</v>
      </c>
      <c r="Q1584" t="s">
        <v>18</v>
      </c>
      <c r="S1584" t="str">
        <f t="shared" si="129"/>
        <v>Loss</v>
      </c>
      <c r="T1584">
        <f t="shared" si="130"/>
        <v>2019</v>
      </c>
      <c r="U1584" t="str">
        <f t="shared" si="131"/>
        <v>Nov</v>
      </c>
      <c r="V1584" t="str">
        <f t="shared" si="132"/>
        <v>QTR4</v>
      </c>
      <c r="W1584" t="str">
        <f t="shared" si="133"/>
        <v>2019-QTR4</v>
      </c>
    </row>
    <row r="1585" spans="1:23" x14ac:dyDescent="0.35">
      <c r="A1585" t="s">
        <v>132</v>
      </c>
      <c r="B1585" t="s">
        <v>17</v>
      </c>
      <c r="C1585" s="5">
        <v>43797.416666666664</v>
      </c>
      <c r="D1585">
        <v>65.599999999999994</v>
      </c>
      <c r="E1585" s="1">
        <v>43797.4375</v>
      </c>
      <c r="F1585">
        <v>66.099999999999994</v>
      </c>
      <c r="G1585" s="2">
        <v>7.6E-3</v>
      </c>
      <c r="H1585">
        <v>3614</v>
      </c>
      <c r="I1585" s="2">
        <v>7.1999999999999998E-3</v>
      </c>
      <c r="J1585">
        <v>7628</v>
      </c>
      <c r="K1585">
        <v>500396.78</v>
      </c>
      <c r="L1585">
        <v>1530400.6</v>
      </c>
      <c r="M1585">
        <v>3</v>
      </c>
      <c r="N1585">
        <v>1204.67</v>
      </c>
      <c r="O1585" s="2">
        <v>-8.0000000000000004E-4</v>
      </c>
      <c r="P1585" s="2">
        <v>1.6E-2</v>
      </c>
      <c r="Q1585" t="s">
        <v>18</v>
      </c>
      <c r="S1585" t="str">
        <f t="shared" si="129"/>
        <v>Profit</v>
      </c>
      <c r="T1585">
        <f t="shared" si="130"/>
        <v>2019</v>
      </c>
      <c r="U1585" t="str">
        <f t="shared" si="131"/>
        <v>Nov</v>
      </c>
      <c r="V1585" t="str">
        <f t="shared" si="132"/>
        <v>QTR4</v>
      </c>
      <c r="W1585" t="str">
        <f t="shared" si="133"/>
        <v>2019-QTR4</v>
      </c>
    </row>
    <row r="1586" spans="1:23" x14ac:dyDescent="0.35">
      <c r="A1586" t="s">
        <v>71</v>
      </c>
      <c r="B1586" t="s">
        <v>17</v>
      </c>
      <c r="C1586" s="5">
        <v>43797.4375</v>
      </c>
      <c r="D1586">
        <v>105.4</v>
      </c>
      <c r="E1586" s="1">
        <v>43797.458333333336</v>
      </c>
      <c r="F1586">
        <v>104.6</v>
      </c>
      <c r="G1586" s="2">
        <v>-7.6E-3</v>
      </c>
      <c r="H1586">
        <v>-4009.6</v>
      </c>
      <c r="I1586" s="2">
        <v>-8.0000000000000002E-3</v>
      </c>
      <c r="J1586">
        <v>4762</v>
      </c>
      <c r="K1586">
        <v>501914.81</v>
      </c>
      <c r="L1586">
        <v>1526391</v>
      </c>
      <c r="M1586">
        <v>3</v>
      </c>
      <c r="N1586">
        <v>-1336.53</v>
      </c>
      <c r="O1586" s="2">
        <v>-7.6E-3</v>
      </c>
      <c r="P1586" s="2">
        <v>2.8E-3</v>
      </c>
      <c r="Q1586" t="s">
        <v>18</v>
      </c>
      <c r="S1586" t="str">
        <f t="shared" si="129"/>
        <v>Loss</v>
      </c>
      <c r="T1586">
        <f t="shared" si="130"/>
        <v>2019</v>
      </c>
      <c r="U1586" t="str">
        <f t="shared" si="131"/>
        <v>Nov</v>
      </c>
      <c r="V1586" t="str">
        <f t="shared" si="132"/>
        <v>QTR4</v>
      </c>
      <c r="W1586" t="str">
        <f t="shared" si="133"/>
        <v>2019-QTR4</v>
      </c>
    </row>
    <row r="1587" spans="1:23" x14ac:dyDescent="0.35">
      <c r="A1587" t="s">
        <v>188</v>
      </c>
      <c r="B1587" t="s">
        <v>67</v>
      </c>
      <c r="C1587" s="5">
        <v>43797.458333333336</v>
      </c>
      <c r="D1587">
        <v>788.4</v>
      </c>
      <c r="E1587" s="1">
        <v>43797.479166666664</v>
      </c>
      <c r="F1587">
        <v>793.35</v>
      </c>
      <c r="G1587" s="2">
        <v>6.3E-3</v>
      </c>
      <c r="H1587">
        <v>-3338.3</v>
      </c>
      <c r="I1587" s="2">
        <v>-6.7000000000000002E-3</v>
      </c>
      <c r="J1587">
        <v>634</v>
      </c>
      <c r="K1587">
        <v>499845.63</v>
      </c>
      <c r="L1587">
        <v>1523052.7</v>
      </c>
      <c r="M1587">
        <v>3</v>
      </c>
      <c r="N1587">
        <v>-1112.77</v>
      </c>
      <c r="O1587" s="2">
        <v>-6.3E-3</v>
      </c>
      <c r="P1587" s="2">
        <v>6.9999999999999999E-4</v>
      </c>
      <c r="Q1587" t="s">
        <v>18</v>
      </c>
      <c r="S1587" t="str">
        <f t="shared" si="129"/>
        <v>Loss</v>
      </c>
      <c r="T1587">
        <f t="shared" si="130"/>
        <v>2019</v>
      </c>
      <c r="U1587" t="str">
        <f t="shared" si="131"/>
        <v>Nov</v>
      </c>
      <c r="V1587" t="str">
        <f t="shared" si="132"/>
        <v>QTR4</v>
      </c>
      <c r="W1587" t="str">
        <f t="shared" si="133"/>
        <v>2019-QTR4</v>
      </c>
    </row>
    <row r="1588" spans="1:23" x14ac:dyDescent="0.35">
      <c r="A1588" t="s">
        <v>168</v>
      </c>
      <c r="B1588" t="s">
        <v>17</v>
      </c>
      <c r="C1588" s="5">
        <v>43797.416666666664</v>
      </c>
      <c r="D1588">
        <v>60.6</v>
      </c>
      <c r="E1588" s="1">
        <v>43797.572916666664</v>
      </c>
      <c r="F1588">
        <v>62.4</v>
      </c>
      <c r="G1588" s="2">
        <v>2.9700000000000001E-2</v>
      </c>
      <c r="H1588">
        <v>14713</v>
      </c>
      <c r="I1588" s="2">
        <v>2.93E-2</v>
      </c>
      <c r="J1588">
        <v>8285</v>
      </c>
      <c r="K1588">
        <v>502071</v>
      </c>
      <c r="L1588">
        <v>1537765.7</v>
      </c>
      <c r="M1588">
        <v>16</v>
      </c>
      <c r="N1588">
        <v>919.56</v>
      </c>
      <c r="O1588" s="2">
        <v>-4.1000000000000003E-3</v>
      </c>
      <c r="P1588" s="2">
        <v>4.6199999999999998E-2</v>
      </c>
      <c r="Q1588" t="s">
        <v>18</v>
      </c>
      <c r="S1588" t="str">
        <f t="shared" si="129"/>
        <v>Profit</v>
      </c>
      <c r="T1588">
        <f t="shared" si="130"/>
        <v>2019</v>
      </c>
      <c r="U1588" t="str">
        <f t="shared" si="131"/>
        <v>Nov</v>
      </c>
      <c r="V1588" t="str">
        <f t="shared" si="132"/>
        <v>QTR4</v>
      </c>
      <c r="W1588" t="str">
        <f t="shared" si="133"/>
        <v>2019-QTR4</v>
      </c>
    </row>
    <row r="1589" spans="1:23" x14ac:dyDescent="0.35">
      <c r="A1589" t="s">
        <v>116</v>
      </c>
      <c r="B1589" t="s">
        <v>17</v>
      </c>
      <c r="C1589" s="5">
        <v>43797.416666666664</v>
      </c>
      <c r="D1589">
        <v>78.900000000000006</v>
      </c>
      <c r="E1589" s="1">
        <v>43797.583333333336</v>
      </c>
      <c r="F1589">
        <v>77.95</v>
      </c>
      <c r="G1589" s="2">
        <v>-1.2E-2</v>
      </c>
      <c r="H1589">
        <v>-6231.55</v>
      </c>
      <c r="I1589" s="2">
        <v>-1.24E-2</v>
      </c>
      <c r="J1589">
        <v>6349</v>
      </c>
      <c r="K1589">
        <v>500936.13</v>
      </c>
      <c r="L1589">
        <v>1531534.15</v>
      </c>
      <c r="M1589">
        <v>17</v>
      </c>
      <c r="N1589">
        <v>-366.56</v>
      </c>
      <c r="O1589" s="2">
        <v>-1.2E-2</v>
      </c>
      <c r="P1589" s="2">
        <v>1.46E-2</v>
      </c>
      <c r="Q1589" t="s">
        <v>18</v>
      </c>
      <c r="S1589" t="str">
        <f t="shared" si="129"/>
        <v>Loss</v>
      </c>
      <c r="T1589">
        <f t="shared" si="130"/>
        <v>2019</v>
      </c>
      <c r="U1589" t="str">
        <f t="shared" si="131"/>
        <v>Nov</v>
      </c>
      <c r="V1589" t="str">
        <f t="shared" si="132"/>
        <v>QTR4</v>
      </c>
      <c r="W1589" t="str">
        <f t="shared" si="133"/>
        <v>2019-QTR4</v>
      </c>
    </row>
    <row r="1590" spans="1:23" x14ac:dyDescent="0.35">
      <c r="A1590" t="s">
        <v>97</v>
      </c>
      <c r="B1590" t="s">
        <v>17</v>
      </c>
      <c r="C1590" s="5">
        <v>43797.583333333336</v>
      </c>
      <c r="D1590">
        <v>507.65</v>
      </c>
      <c r="E1590" s="1">
        <v>43797.625</v>
      </c>
      <c r="F1590">
        <v>513.45000000000005</v>
      </c>
      <c r="G1590" s="2">
        <v>1.14E-2</v>
      </c>
      <c r="H1590">
        <v>5542</v>
      </c>
      <c r="I1590" s="2">
        <v>1.0999999999999999E-2</v>
      </c>
      <c r="J1590">
        <v>990</v>
      </c>
      <c r="K1590">
        <v>502573.5</v>
      </c>
      <c r="L1590">
        <v>1537076.15</v>
      </c>
      <c r="M1590">
        <v>5</v>
      </c>
      <c r="N1590">
        <v>1108.4000000000001</v>
      </c>
      <c r="O1590" s="2">
        <v>-5.7999999999999996E-3</v>
      </c>
      <c r="P1590" s="2">
        <v>1.7299999999999999E-2</v>
      </c>
      <c r="Q1590" t="s">
        <v>18</v>
      </c>
      <c r="S1590" t="str">
        <f t="shared" si="129"/>
        <v>Profit</v>
      </c>
      <c r="T1590">
        <f t="shared" si="130"/>
        <v>2019</v>
      </c>
      <c r="U1590" t="str">
        <f t="shared" si="131"/>
        <v>Nov</v>
      </c>
      <c r="V1590" t="str">
        <f t="shared" si="132"/>
        <v>QTR4</v>
      </c>
      <c r="W1590" t="str">
        <f t="shared" si="133"/>
        <v>2019-QTR4</v>
      </c>
    </row>
    <row r="1591" spans="1:23" x14ac:dyDescent="0.35">
      <c r="A1591" t="s">
        <v>206</v>
      </c>
      <c r="B1591" t="s">
        <v>17</v>
      </c>
      <c r="C1591" s="5">
        <v>43797.40625</v>
      </c>
      <c r="D1591">
        <v>897.1</v>
      </c>
      <c r="E1591" s="1">
        <v>43797.635416666664</v>
      </c>
      <c r="F1591">
        <v>967</v>
      </c>
      <c r="G1591" s="2">
        <v>7.7899999999999997E-2</v>
      </c>
      <c r="H1591">
        <v>38874.1</v>
      </c>
      <c r="I1591" s="2">
        <v>7.7499999999999999E-2</v>
      </c>
      <c r="J1591">
        <v>559</v>
      </c>
      <c r="K1591">
        <v>501478.88</v>
      </c>
      <c r="L1591">
        <v>1575950.25</v>
      </c>
      <c r="M1591">
        <v>23</v>
      </c>
      <c r="N1591">
        <v>1690.18</v>
      </c>
      <c r="O1591" s="2">
        <v>-2.5999999999999999E-3</v>
      </c>
      <c r="P1591" s="2">
        <v>7.7899999999999997E-2</v>
      </c>
      <c r="Q1591" t="s">
        <v>18</v>
      </c>
      <c r="S1591" t="str">
        <f t="shared" si="129"/>
        <v>Profit</v>
      </c>
      <c r="T1591">
        <f t="shared" si="130"/>
        <v>2019</v>
      </c>
      <c r="U1591" t="str">
        <f t="shared" si="131"/>
        <v>Nov</v>
      </c>
      <c r="V1591" t="str">
        <f t="shared" si="132"/>
        <v>QTR4</v>
      </c>
      <c r="W1591" t="str">
        <f t="shared" si="133"/>
        <v>2019-QTR4</v>
      </c>
    </row>
    <row r="1592" spans="1:23" x14ac:dyDescent="0.35">
      <c r="A1592" t="s">
        <v>132</v>
      </c>
      <c r="B1592" t="s">
        <v>17</v>
      </c>
      <c r="C1592" s="5">
        <v>43797.479166666664</v>
      </c>
      <c r="D1592">
        <v>66.5</v>
      </c>
      <c r="E1592" s="1">
        <v>43797.635416666664</v>
      </c>
      <c r="F1592">
        <v>67</v>
      </c>
      <c r="G1592" s="2">
        <v>7.4999999999999997E-3</v>
      </c>
      <c r="H1592">
        <v>3565</v>
      </c>
      <c r="I1592" s="2">
        <v>7.1000000000000004E-3</v>
      </c>
      <c r="J1592">
        <v>7530</v>
      </c>
      <c r="K1592">
        <v>500745</v>
      </c>
      <c r="L1592">
        <v>1579515.25</v>
      </c>
      <c r="M1592">
        <v>16</v>
      </c>
      <c r="N1592">
        <v>222.81</v>
      </c>
      <c r="O1592" s="2">
        <v>-1.5E-3</v>
      </c>
      <c r="P1592" s="2">
        <v>1.6500000000000001E-2</v>
      </c>
      <c r="Q1592" t="s">
        <v>18</v>
      </c>
      <c r="S1592" t="str">
        <f t="shared" si="129"/>
        <v>Profit</v>
      </c>
      <c r="T1592">
        <f t="shared" si="130"/>
        <v>2019</v>
      </c>
      <c r="U1592" t="str">
        <f t="shared" si="131"/>
        <v>Nov</v>
      </c>
      <c r="V1592" t="str">
        <f t="shared" si="132"/>
        <v>QTR4</v>
      </c>
      <c r="W1592" t="str">
        <f t="shared" si="133"/>
        <v>2019-QTR4</v>
      </c>
    </row>
    <row r="1593" spans="1:23" x14ac:dyDescent="0.35">
      <c r="A1593" t="s">
        <v>100</v>
      </c>
      <c r="B1593" t="s">
        <v>17</v>
      </c>
      <c r="C1593" s="5">
        <v>43797.583333333336</v>
      </c>
      <c r="D1593">
        <v>45.05</v>
      </c>
      <c r="E1593" s="1">
        <v>43797.635416666664</v>
      </c>
      <c r="F1593">
        <v>45.4</v>
      </c>
      <c r="G1593" s="2">
        <v>7.7999999999999996E-3</v>
      </c>
      <c r="H1593">
        <v>3697.6</v>
      </c>
      <c r="I1593" s="2">
        <v>7.4000000000000003E-3</v>
      </c>
      <c r="J1593">
        <v>11136</v>
      </c>
      <c r="K1593">
        <v>501676.78</v>
      </c>
      <c r="L1593">
        <v>1583212.85</v>
      </c>
      <c r="M1593">
        <v>6</v>
      </c>
      <c r="N1593">
        <v>616.27</v>
      </c>
      <c r="O1593" s="2">
        <v>-3.3E-3</v>
      </c>
      <c r="P1593" s="2">
        <v>1.2200000000000001E-2</v>
      </c>
      <c r="Q1593" t="s">
        <v>18</v>
      </c>
      <c r="S1593" t="str">
        <f t="shared" si="129"/>
        <v>Profit</v>
      </c>
      <c r="T1593">
        <f t="shared" si="130"/>
        <v>2019</v>
      </c>
      <c r="U1593" t="str">
        <f t="shared" si="131"/>
        <v>Nov</v>
      </c>
      <c r="V1593" t="str">
        <f t="shared" si="132"/>
        <v>QTR4</v>
      </c>
      <c r="W1593" t="str">
        <f t="shared" si="133"/>
        <v>2019-QTR4</v>
      </c>
    </row>
    <row r="1594" spans="1:23" x14ac:dyDescent="0.35">
      <c r="A1594" t="s">
        <v>154</v>
      </c>
      <c r="B1594" t="s">
        <v>17</v>
      </c>
      <c r="C1594" s="5">
        <v>43798.40625</v>
      </c>
      <c r="D1594">
        <v>22.55</v>
      </c>
      <c r="E1594" s="1">
        <v>43798.416666666664</v>
      </c>
      <c r="F1594">
        <v>22.3</v>
      </c>
      <c r="G1594" s="2">
        <v>-1.11E-2</v>
      </c>
      <c r="H1594">
        <v>-5780.25</v>
      </c>
      <c r="I1594" s="2">
        <v>-1.15E-2</v>
      </c>
      <c r="J1594">
        <v>22321</v>
      </c>
      <c r="K1594">
        <v>503338.53</v>
      </c>
      <c r="L1594">
        <v>1577432.6</v>
      </c>
      <c r="M1594">
        <v>2</v>
      </c>
      <c r="N1594">
        <v>-2890.13</v>
      </c>
      <c r="O1594" s="2">
        <v>-1.11E-2</v>
      </c>
      <c r="P1594" s="2">
        <v>2.2000000000000001E-3</v>
      </c>
      <c r="Q1594" t="s">
        <v>18</v>
      </c>
      <c r="S1594" t="str">
        <f t="shared" si="129"/>
        <v>Loss</v>
      </c>
      <c r="T1594">
        <f t="shared" si="130"/>
        <v>2019</v>
      </c>
      <c r="U1594" t="str">
        <f t="shared" si="131"/>
        <v>Nov</v>
      </c>
      <c r="V1594" t="str">
        <f t="shared" si="132"/>
        <v>QTR4</v>
      </c>
      <c r="W1594" t="str">
        <f t="shared" si="133"/>
        <v>2019-QTR4</v>
      </c>
    </row>
    <row r="1595" spans="1:23" x14ac:dyDescent="0.35">
      <c r="A1595" t="s">
        <v>78</v>
      </c>
      <c r="B1595" t="s">
        <v>17</v>
      </c>
      <c r="C1595" s="5">
        <v>43798.416666666664</v>
      </c>
      <c r="D1595">
        <v>47.1</v>
      </c>
      <c r="E1595" s="1">
        <v>43798.4375</v>
      </c>
      <c r="F1595">
        <v>47.45</v>
      </c>
      <c r="G1595" s="2">
        <v>7.4000000000000003E-3</v>
      </c>
      <c r="H1595">
        <v>3547.45</v>
      </c>
      <c r="I1595" s="2">
        <v>7.0000000000000001E-3</v>
      </c>
      <c r="J1595">
        <v>10707</v>
      </c>
      <c r="K1595">
        <v>504299.69</v>
      </c>
      <c r="L1595">
        <v>1580980.05</v>
      </c>
      <c r="M1595">
        <v>3</v>
      </c>
      <c r="N1595">
        <v>1182.48</v>
      </c>
      <c r="O1595" s="2">
        <v>-8.5000000000000006E-3</v>
      </c>
      <c r="P1595" s="2">
        <v>1.5900000000000001E-2</v>
      </c>
      <c r="Q1595" t="s">
        <v>18</v>
      </c>
      <c r="S1595" t="str">
        <f t="shared" si="129"/>
        <v>Profit</v>
      </c>
      <c r="T1595">
        <f t="shared" si="130"/>
        <v>2019</v>
      </c>
      <c r="U1595" t="str">
        <f t="shared" si="131"/>
        <v>Nov</v>
      </c>
      <c r="V1595" t="str">
        <f t="shared" si="132"/>
        <v>QTR4</v>
      </c>
      <c r="W1595" t="str">
        <f t="shared" si="133"/>
        <v>2019-QTR4</v>
      </c>
    </row>
    <row r="1596" spans="1:23" x14ac:dyDescent="0.35">
      <c r="A1596" t="s">
        <v>198</v>
      </c>
      <c r="B1596" t="s">
        <v>17</v>
      </c>
      <c r="C1596" s="5">
        <v>43798.40625</v>
      </c>
      <c r="D1596">
        <v>107.95</v>
      </c>
      <c r="E1596" s="1">
        <v>43798.458333333336</v>
      </c>
      <c r="F1596">
        <v>107.2</v>
      </c>
      <c r="G1596" s="2">
        <v>-6.8999999999999999E-3</v>
      </c>
      <c r="H1596">
        <v>-3686.75</v>
      </c>
      <c r="I1596" s="2">
        <v>-7.3000000000000001E-3</v>
      </c>
      <c r="J1596">
        <v>4649</v>
      </c>
      <c r="K1596">
        <v>501859.53</v>
      </c>
      <c r="L1596">
        <v>1577293.3</v>
      </c>
      <c r="M1596">
        <v>6</v>
      </c>
      <c r="N1596">
        <v>-614.46</v>
      </c>
      <c r="O1596" s="2">
        <v>-8.3000000000000001E-3</v>
      </c>
      <c r="P1596" s="2">
        <v>6.8999999999999999E-3</v>
      </c>
      <c r="Q1596" t="s">
        <v>18</v>
      </c>
      <c r="S1596" t="str">
        <f t="shared" si="129"/>
        <v>Loss</v>
      </c>
      <c r="T1596">
        <f t="shared" si="130"/>
        <v>2019</v>
      </c>
      <c r="U1596" t="str">
        <f t="shared" si="131"/>
        <v>Nov</v>
      </c>
      <c r="V1596" t="str">
        <f t="shared" si="132"/>
        <v>QTR4</v>
      </c>
      <c r="W1596" t="str">
        <f t="shared" si="133"/>
        <v>2019-QTR4</v>
      </c>
    </row>
    <row r="1597" spans="1:23" x14ac:dyDescent="0.35">
      <c r="A1597" t="s">
        <v>91</v>
      </c>
      <c r="B1597" t="s">
        <v>17</v>
      </c>
      <c r="C1597" s="5">
        <v>43798.416666666664</v>
      </c>
      <c r="D1597">
        <v>63.75</v>
      </c>
      <c r="E1597" s="1">
        <v>43798.458333333336</v>
      </c>
      <c r="F1597">
        <v>65.8</v>
      </c>
      <c r="G1597" s="2">
        <v>3.2199999999999999E-2</v>
      </c>
      <c r="H1597">
        <v>16031.9</v>
      </c>
      <c r="I1597" s="2">
        <v>3.1800000000000002E-2</v>
      </c>
      <c r="J1597">
        <v>7918</v>
      </c>
      <c r="K1597">
        <v>504772.5</v>
      </c>
      <c r="L1597">
        <v>1593325.2</v>
      </c>
      <c r="M1597">
        <v>5</v>
      </c>
      <c r="N1597">
        <v>3206.38</v>
      </c>
      <c r="O1597" s="2">
        <v>-1.3299999999999999E-2</v>
      </c>
      <c r="P1597" s="2">
        <v>4.7100000000000003E-2</v>
      </c>
      <c r="Q1597" t="s">
        <v>18</v>
      </c>
      <c r="S1597" t="str">
        <f t="shared" si="129"/>
        <v>Profit</v>
      </c>
      <c r="T1597">
        <f t="shared" si="130"/>
        <v>2019</v>
      </c>
      <c r="U1597" t="str">
        <f t="shared" si="131"/>
        <v>Nov</v>
      </c>
      <c r="V1597" t="str">
        <f t="shared" si="132"/>
        <v>QTR4</v>
      </c>
      <c r="W1597" t="str">
        <f t="shared" si="133"/>
        <v>2019-QTR4</v>
      </c>
    </row>
    <row r="1598" spans="1:23" x14ac:dyDescent="0.35">
      <c r="A1598" t="s">
        <v>212</v>
      </c>
      <c r="B1598" t="s">
        <v>17</v>
      </c>
      <c r="C1598" s="5">
        <v>43798.4375</v>
      </c>
      <c r="D1598">
        <v>221.55</v>
      </c>
      <c r="E1598" s="1">
        <v>43798.458333333336</v>
      </c>
      <c r="F1598">
        <v>219.1</v>
      </c>
      <c r="G1598" s="2">
        <v>-1.11E-2</v>
      </c>
      <c r="H1598">
        <v>-5739.45</v>
      </c>
      <c r="I1598" s="2">
        <v>-1.15E-2</v>
      </c>
      <c r="J1598">
        <v>2261</v>
      </c>
      <c r="K1598">
        <v>500924.56</v>
      </c>
      <c r="L1598">
        <v>1587585.75</v>
      </c>
      <c r="M1598">
        <v>3</v>
      </c>
      <c r="N1598">
        <v>-1913.15</v>
      </c>
      <c r="O1598" s="2">
        <v>-1.11E-2</v>
      </c>
      <c r="P1598" s="2">
        <v>3.5999999999999999E-3</v>
      </c>
      <c r="Q1598" t="s">
        <v>18</v>
      </c>
      <c r="S1598" t="str">
        <f t="shared" si="129"/>
        <v>Loss</v>
      </c>
      <c r="T1598">
        <f t="shared" si="130"/>
        <v>2019</v>
      </c>
      <c r="U1598" t="str">
        <f t="shared" si="131"/>
        <v>Nov</v>
      </c>
      <c r="V1598" t="str">
        <f t="shared" si="132"/>
        <v>QTR4</v>
      </c>
      <c r="W1598" t="str">
        <f t="shared" si="133"/>
        <v>2019-QTR4</v>
      </c>
    </row>
    <row r="1599" spans="1:23" x14ac:dyDescent="0.35">
      <c r="A1599" t="s">
        <v>93</v>
      </c>
      <c r="B1599" t="s">
        <v>17</v>
      </c>
      <c r="C1599" s="5">
        <v>43798.458333333336</v>
      </c>
      <c r="D1599">
        <v>287.3</v>
      </c>
      <c r="E1599" s="1">
        <v>43798.46875</v>
      </c>
      <c r="F1599">
        <v>286</v>
      </c>
      <c r="G1599" s="2">
        <v>-4.4999999999999997E-3</v>
      </c>
      <c r="H1599">
        <v>-2469.8000000000002</v>
      </c>
      <c r="I1599" s="2">
        <v>-4.8999999999999998E-3</v>
      </c>
      <c r="J1599">
        <v>1746</v>
      </c>
      <c r="K1599">
        <v>501625.78</v>
      </c>
      <c r="L1599">
        <v>1585115.95</v>
      </c>
      <c r="M1599">
        <v>2</v>
      </c>
      <c r="N1599">
        <v>-1234.9000000000001</v>
      </c>
      <c r="O1599" s="2">
        <v>-7.7000000000000002E-3</v>
      </c>
      <c r="P1599" s="2">
        <v>2.9999999999999997E-4</v>
      </c>
      <c r="Q1599" t="s">
        <v>18</v>
      </c>
      <c r="S1599" t="str">
        <f t="shared" si="129"/>
        <v>Loss</v>
      </c>
      <c r="T1599">
        <f t="shared" si="130"/>
        <v>2019</v>
      </c>
      <c r="U1599" t="str">
        <f t="shared" si="131"/>
        <v>Nov</v>
      </c>
      <c r="V1599" t="str">
        <f t="shared" si="132"/>
        <v>QTR4</v>
      </c>
      <c r="W1599" t="str">
        <f t="shared" si="133"/>
        <v>2019-QTR4</v>
      </c>
    </row>
    <row r="1600" spans="1:23" x14ac:dyDescent="0.35">
      <c r="A1600" t="s">
        <v>186</v>
      </c>
      <c r="B1600" t="s">
        <v>17</v>
      </c>
      <c r="C1600" s="5">
        <v>43798.458333333336</v>
      </c>
      <c r="D1600">
        <v>517.95000000000005</v>
      </c>
      <c r="E1600" s="1">
        <v>43798.46875</v>
      </c>
      <c r="F1600">
        <v>514.65</v>
      </c>
      <c r="G1600" s="2">
        <v>-6.4000000000000003E-3</v>
      </c>
      <c r="H1600">
        <v>-3401</v>
      </c>
      <c r="I1600" s="2">
        <v>-6.7999999999999996E-3</v>
      </c>
      <c r="J1600">
        <v>970</v>
      </c>
      <c r="K1600">
        <v>502411.5</v>
      </c>
      <c r="L1600">
        <v>1581714.95</v>
      </c>
      <c r="M1600">
        <v>2</v>
      </c>
      <c r="N1600">
        <v>-1700.5</v>
      </c>
      <c r="O1600" s="2">
        <v>-6.4000000000000003E-3</v>
      </c>
      <c r="P1600" s="2">
        <v>1E-4</v>
      </c>
      <c r="Q1600" t="s">
        <v>18</v>
      </c>
      <c r="S1600" t="str">
        <f t="shared" si="129"/>
        <v>Loss</v>
      </c>
      <c r="T1600">
        <f t="shared" si="130"/>
        <v>2019</v>
      </c>
      <c r="U1600" t="str">
        <f t="shared" si="131"/>
        <v>Nov</v>
      </c>
      <c r="V1600" t="str">
        <f t="shared" si="132"/>
        <v>QTR4</v>
      </c>
      <c r="W1600" t="str">
        <f t="shared" si="133"/>
        <v>2019-QTR4</v>
      </c>
    </row>
    <row r="1601" spans="1:23" x14ac:dyDescent="0.35">
      <c r="A1601" t="s">
        <v>99</v>
      </c>
      <c r="B1601" t="s">
        <v>17</v>
      </c>
      <c r="C1601" s="5">
        <v>43798.40625</v>
      </c>
      <c r="D1601">
        <v>560.65</v>
      </c>
      <c r="E1601" s="1">
        <v>43798.489583333336</v>
      </c>
      <c r="F1601">
        <v>564.6</v>
      </c>
      <c r="G1601" s="2">
        <v>7.0000000000000001E-3</v>
      </c>
      <c r="H1601">
        <v>3323.4</v>
      </c>
      <c r="I1601" s="2">
        <v>6.6E-3</v>
      </c>
      <c r="J1601">
        <v>892</v>
      </c>
      <c r="K1601">
        <v>500099.81</v>
      </c>
      <c r="L1601">
        <v>1585038.35</v>
      </c>
      <c r="M1601">
        <v>9</v>
      </c>
      <c r="N1601">
        <v>369.27</v>
      </c>
      <c r="O1601" s="2">
        <v>-3.3999999999999998E-3</v>
      </c>
      <c r="P1601" s="2">
        <v>1.8499999999999999E-2</v>
      </c>
      <c r="Q1601" t="s">
        <v>18</v>
      </c>
      <c r="S1601" t="str">
        <f t="shared" si="129"/>
        <v>Profit</v>
      </c>
      <c r="T1601">
        <f t="shared" si="130"/>
        <v>2019</v>
      </c>
      <c r="U1601" t="str">
        <f t="shared" si="131"/>
        <v>Nov</v>
      </c>
      <c r="V1601" t="str">
        <f t="shared" si="132"/>
        <v>QTR4</v>
      </c>
      <c r="W1601" t="str">
        <f t="shared" si="133"/>
        <v>2019-QTR4</v>
      </c>
    </row>
    <row r="1602" spans="1:23" x14ac:dyDescent="0.35">
      <c r="A1602" t="s">
        <v>209</v>
      </c>
      <c r="B1602" t="s">
        <v>67</v>
      </c>
      <c r="C1602" s="5">
        <v>43798.46875</v>
      </c>
      <c r="D1602">
        <v>750.05</v>
      </c>
      <c r="E1602" s="1">
        <v>43798.489583333336</v>
      </c>
      <c r="F1602">
        <v>751.05</v>
      </c>
      <c r="G1602" s="2">
        <v>1.2999999999999999E-3</v>
      </c>
      <c r="H1602">
        <v>-867</v>
      </c>
      <c r="I1602" s="2">
        <v>-1.6999999999999999E-3</v>
      </c>
      <c r="J1602">
        <v>667</v>
      </c>
      <c r="K1602">
        <v>500283.34</v>
      </c>
      <c r="L1602">
        <v>1584171.35</v>
      </c>
      <c r="M1602">
        <v>3</v>
      </c>
      <c r="N1602">
        <v>-289</v>
      </c>
      <c r="O1602" s="2">
        <v>-1.8E-3</v>
      </c>
      <c r="P1602" s="2">
        <v>1.8E-3</v>
      </c>
      <c r="Q1602" t="s">
        <v>18</v>
      </c>
      <c r="S1602" t="str">
        <f t="shared" si="129"/>
        <v>Loss</v>
      </c>
      <c r="T1602">
        <f t="shared" si="130"/>
        <v>2019</v>
      </c>
      <c r="U1602" t="str">
        <f t="shared" si="131"/>
        <v>Nov</v>
      </c>
      <c r="V1602" t="str">
        <f t="shared" si="132"/>
        <v>QTR4</v>
      </c>
      <c r="W1602" t="str">
        <f t="shared" si="133"/>
        <v>2019-QTR4</v>
      </c>
    </row>
    <row r="1603" spans="1:23" x14ac:dyDescent="0.35">
      <c r="A1603" t="s">
        <v>201</v>
      </c>
      <c r="B1603" t="s">
        <v>17</v>
      </c>
      <c r="C1603" s="5">
        <v>43798.479166666664</v>
      </c>
      <c r="D1603">
        <v>382.9</v>
      </c>
      <c r="E1603" s="1">
        <v>43798.510416666664</v>
      </c>
      <c r="F1603">
        <v>379.1</v>
      </c>
      <c r="G1603" s="2">
        <v>-9.9000000000000008E-3</v>
      </c>
      <c r="H1603">
        <v>-5197</v>
      </c>
      <c r="I1603" s="2">
        <v>-1.03E-2</v>
      </c>
      <c r="J1603">
        <v>1315</v>
      </c>
      <c r="K1603">
        <v>503513.5</v>
      </c>
      <c r="L1603">
        <v>1578974.35</v>
      </c>
      <c r="M1603">
        <v>4</v>
      </c>
      <c r="N1603">
        <v>-1299.25</v>
      </c>
      <c r="O1603" s="2">
        <v>-9.9000000000000008E-3</v>
      </c>
      <c r="P1603" s="2">
        <v>6.9999999999999999E-4</v>
      </c>
      <c r="Q1603" t="s">
        <v>18</v>
      </c>
      <c r="S1603" t="str">
        <f t="shared" si="129"/>
        <v>Loss</v>
      </c>
      <c r="T1603">
        <f t="shared" si="130"/>
        <v>2019</v>
      </c>
      <c r="U1603" t="str">
        <f t="shared" si="131"/>
        <v>Nov</v>
      </c>
      <c r="V1603" t="str">
        <f t="shared" si="132"/>
        <v>QTR4</v>
      </c>
      <c r="W1603" t="str">
        <f t="shared" si="133"/>
        <v>2019-QTR4</v>
      </c>
    </row>
    <row r="1604" spans="1:23" x14ac:dyDescent="0.35">
      <c r="A1604" t="s">
        <v>125</v>
      </c>
      <c r="B1604" t="s">
        <v>17</v>
      </c>
      <c r="C1604" s="5">
        <v>43798.520833333336</v>
      </c>
      <c r="D1604">
        <v>117.75</v>
      </c>
      <c r="E1604" s="1">
        <v>43798.541666666664</v>
      </c>
      <c r="F1604">
        <v>117.5</v>
      </c>
      <c r="G1604" s="2">
        <v>-2.0999999999999999E-3</v>
      </c>
      <c r="H1604">
        <v>-1261</v>
      </c>
      <c r="I1604" s="2">
        <v>-2.5000000000000001E-3</v>
      </c>
      <c r="J1604">
        <v>4244</v>
      </c>
      <c r="K1604">
        <v>499731</v>
      </c>
      <c r="L1604">
        <v>1577713.35</v>
      </c>
      <c r="M1604">
        <v>3</v>
      </c>
      <c r="N1604">
        <v>-420.33</v>
      </c>
      <c r="O1604" s="2">
        <v>-2.0999999999999999E-3</v>
      </c>
      <c r="P1604" s="2">
        <v>1.2999999999999999E-3</v>
      </c>
      <c r="Q1604" t="s">
        <v>18</v>
      </c>
      <c r="S1604" t="str">
        <f t="shared" si="129"/>
        <v>Loss</v>
      </c>
      <c r="T1604">
        <f t="shared" si="130"/>
        <v>2019</v>
      </c>
      <c r="U1604" t="str">
        <f t="shared" si="131"/>
        <v>Nov</v>
      </c>
      <c r="V1604" t="str">
        <f t="shared" si="132"/>
        <v>QTR4</v>
      </c>
      <c r="W1604" t="str">
        <f t="shared" si="133"/>
        <v>2019-QTR4</v>
      </c>
    </row>
    <row r="1605" spans="1:23" x14ac:dyDescent="0.35">
      <c r="A1605" t="s">
        <v>73</v>
      </c>
      <c r="B1605" t="s">
        <v>17</v>
      </c>
      <c r="C1605" s="5">
        <v>43798.510416666664</v>
      </c>
      <c r="D1605">
        <v>675.85</v>
      </c>
      <c r="E1605" s="1">
        <v>43798.552083333336</v>
      </c>
      <c r="F1605">
        <v>676.5</v>
      </c>
      <c r="G1605" s="2">
        <v>1E-3</v>
      </c>
      <c r="H1605">
        <v>282.95</v>
      </c>
      <c r="I1605" s="2">
        <v>5.9999999999999995E-4</v>
      </c>
      <c r="J1605">
        <v>743</v>
      </c>
      <c r="K1605">
        <v>502156.53</v>
      </c>
      <c r="L1605">
        <v>1577996.3</v>
      </c>
      <c r="M1605">
        <v>5</v>
      </c>
      <c r="N1605">
        <v>56.59</v>
      </c>
      <c r="O1605" s="2">
        <v>-4.1000000000000003E-3</v>
      </c>
      <c r="P1605" s="2">
        <v>6.1000000000000004E-3</v>
      </c>
      <c r="Q1605" t="s">
        <v>18</v>
      </c>
      <c r="S1605" t="str">
        <f t="shared" si="129"/>
        <v>Profit</v>
      </c>
      <c r="T1605">
        <f t="shared" si="130"/>
        <v>2019</v>
      </c>
      <c r="U1605" t="str">
        <f t="shared" si="131"/>
        <v>Nov</v>
      </c>
      <c r="V1605" t="str">
        <f t="shared" si="132"/>
        <v>QTR4</v>
      </c>
      <c r="W1605" t="str">
        <f t="shared" si="133"/>
        <v>2019-QTR4</v>
      </c>
    </row>
    <row r="1606" spans="1:23" x14ac:dyDescent="0.35">
      <c r="A1606" t="s">
        <v>89</v>
      </c>
      <c r="B1606" t="s">
        <v>17</v>
      </c>
      <c r="C1606" s="5">
        <v>43798.541666666664</v>
      </c>
      <c r="D1606">
        <v>109.5</v>
      </c>
      <c r="E1606" s="1">
        <v>43798.552083333336</v>
      </c>
      <c r="F1606">
        <v>108.2</v>
      </c>
      <c r="G1606" s="2">
        <v>-1.1900000000000001E-2</v>
      </c>
      <c r="H1606">
        <v>-6165.7</v>
      </c>
      <c r="I1606" s="2">
        <v>-1.23E-2</v>
      </c>
      <c r="J1606">
        <v>4589</v>
      </c>
      <c r="K1606">
        <v>502495.5</v>
      </c>
      <c r="L1606">
        <v>1571830.6</v>
      </c>
      <c r="M1606">
        <v>2</v>
      </c>
      <c r="N1606">
        <v>-3082.85</v>
      </c>
      <c r="O1606" s="2">
        <v>-1.1900000000000001E-2</v>
      </c>
      <c r="P1606" s="2">
        <v>5.0000000000000001E-4</v>
      </c>
      <c r="Q1606" t="s">
        <v>18</v>
      </c>
      <c r="S1606" t="str">
        <f t="shared" si="129"/>
        <v>Loss</v>
      </c>
      <c r="T1606">
        <f t="shared" si="130"/>
        <v>2019</v>
      </c>
      <c r="U1606" t="str">
        <f t="shared" si="131"/>
        <v>Nov</v>
      </c>
      <c r="V1606" t="str">
        <f t="shared" si="132"/>
        <v>QTR4</v>
      </c>
      <c r="W1606" t="str">
        <f t="shared" si="133"/>
        <v>2019-QTR4</v>
      </c>
    </row>
    <row r="1607" spans="1:23" x14ac:dyDescent="0.35">
      <c r="A1607" t="s">
        <v>68</v>
      </c>
      <c r="B1607" t="s">
        <v>17</v>
      </c>
      <c r="C1607" s="5">
        <v>43798.520833333336</v>
      </c>
      <c r="D1607">
        <v>58.8</v>
      </c>
      <c r="E1607" s="1">
        <v>43798.5625</v>
      </c>
      <c r="F1607">
        <v>58.35</v>
      </c>
      <c r="G1607" s="2">
        <v>-7.7000000000000002E-3</v>
      </c>
      <c r="H1607">
        <v>-4023.2</v>
      </c>
      <c r="I1607" s="2">
        <v>-8.0999999999999996E-3</v>
      </c>
      <c r="J1607">
        <v>8496</v>
      </c>
      <c r="K1607">
        <v>499564.78</v>
      </c>
      <c r="L1607">
        <v>1567807.4</v>
      </c>
      <c r="M1607">
        <v>5</v>
      </c>
      <c r="N1607">
        <v>-804.64</v>
      </c>
      <c r="O1607" s="2">
        <v>-7.7000000000000002E-3</v>
      </c>
      <c r="P1607" s="2">
        <v>6.0000000000000001E-3</v>
      </c>
      <c r="Q1607" t="s">
        <v>18</v>
      </c>
      <c r="S1607" t="str">
        <f t="shared" si="129"/>
        <v>Loss</v>
      </c>
      <c r="T1607">
        <f t="shared" si="130"/>
        <v>2019</v>
      </c>
      <c r="U1607" t="str">
        <f t="shared" si="131"/>
        <v>Nov</v>
      </c>
      <c r="V1607" t="str">
        <f t="shared" si="132"/>
        <v>QTR4</v>
      </c>
      <c r="W1607" t="str">
        <f t="shared" si="133"/>
        <v>2019-QTR4</v>
      </c>
    </row>
    <row r="1608" spans="1:23" x14ac:dyDescent="0.35">
      <c r="A1608" t="s">
        <v>90</v>
      </c>
      <c r="B1608" t="s">
        <v>17</v>
      </c>
      <c r="C1608" s="5">
        <v>43798.489583333336</v>
      </c>
      <c r="D1608">
        <v>120.75</v>
      </c>
      <c r="E1608" s="1">
        <v>43798.572916666664</v>
      </c>
      <c r="F1608">
        <v>119.45</v>
      </c>
      <c r="G1608" s="2">
        <v>-1.0800000000000001E-2</v>
      </c>
      <c r="H1608">
        <v>-5621</v>
      </c>
      <c r="I1608" s="2">
        <v>-1.12E-2</v>
      </c>
      <c r="J1608">
        <v>4170</v>
      </c>
      <c r="K1608">
        <v>503527.5</v>
      </c>
      <c r="L1608">
        <v>1562186.4</v>
      </c>
      <c r="M1608">
        <v>9</v>
      </c>
      <c r="N1608">
        <v>-624.55999999999995</v>
      </c>
      <c r="O1608" s="2">
        <v>-1.0800000000000001E-2</v>
      </c>
      <c r="P1608" s="2">
        <v>2.24E-2</v>
      </c>
      <c r="Q1608" t="s">
        <v>18</v>
      </c>
      <c r="S1608" t="str">
        <f t="shared" si="129"/>
        <v>Loss</v>
      </c>
      <c r="T1608">
        <f t="shared" si="130"/>
        <v>2019</v>
      </c>
      <c r="U1608" t="str">
        <f t="shared" si="131"/>
        <v>Nov</v>
      </c>
      <c r="V1608" t="str">
        <f t="shared" si="132"/>
        <v>QTR4</v>
      </c>
      <c r="W1608" t="str">
        <f t="shared" si="133"/>
        <v>2019-QTR4</v>
      </c>
    </row>
    <row r="1609" spans="1:23" x14ac:dyDescent="0.35">
      <c r="A1609" t="s">
        <v>70</v>
      </c>
      <c r="B1609" t="s">
        <v>67</v>
      </c>
      <c r="C1609" s="5">
        <v>43798.552083333336</v>
      </c>
      <c r="D1609">
        <v>130.94999999999999</v>
      </c>
      <c r="E1609" s="1">
        <v>43798.583333333336</v>
      </c>
      <c r="F1609">
        <v>131.30000000000001</v>
      </c>
      <c r="G1609" s="2">
        <v>2.7000000000000001E-3</v>
      </c>
      <c r="H1609">
        <v>-1536.3</v>
      </c>
      <c r="I1609" s="2">
        <v>-3.0999999999999999E-3</v>
      </c>
      <c r="J1609">
        <v>3818</v>
      </c>
      <c r="K1609">
        <v>499967.09</v>
      </c>
      <c r="L1609">
        <v>1560650.1</v>
      </c>
      <c r="M1609">
        <v>4</v>
      </c>
      <c r="N1609">
        <v>-384.08</v>
      </c>
      <c r="O1609" s="2">
        <v>-2.7000000000000001E-3</v>
      </c>
      <c r="P1609" s="2">
        <v>3.0999999999999999E-3</v>
      </c>
      <c r="Q1609" t="s">
        <v>18</v>
      </c>
      <c r="S1609" t="str">
        <f t="shared" si="129"/>
        <v>Loss</v>
      </c>
      <c r="T1609">
        <f t="shared" si="130"/>
        <v>2019</v>
      </c>
      <c r="U1609" t="str">
        <f t="shared" si="131"/>
        <v>Nov</v>
      </c>
      <c r="V1609" t="str">
        <f t="shared" si="132"/>
        <v>QTR4</v>
      </c>
      <c r="W1609" t="str">
        <f t="shared" si="133"/>
        <v>2019-QTR4</v>
      </c>
    </row>
    <row r="1610" spans="1:23" x14ac:dyDescent="0.35">
      <c r="A1610" t="s">
        <v>156</v>
      </c>
      <c r="B1610" t="s">
        <v>67</v>
      </c>
      <c r="C1610" s="5">
        <v>43798.552083333336</v>
      </c>
      <c r="D1610">
        <v>369.25</v>
      </c>
      <c r="E1610" s="1">
        <v>43798.604166666664</v>
      </c>
      <c r="F1610">
        <v>373.1</v>
      </c>
      <c r="G1610" s="2">
        <v>1.04E-2</v>
      </c>
      <c r="H1610">
        <v>-5393.65</v>
      </c>
      <c r="I1610" s="2">
        <v>-1.0800000000000001E-2</v>
      </c>
      <c r="J1610">
        <v>1349</v>
      </c>
      <c r="K1610">
        <v>498118.25</v>
      </c>
      <c r="L1610">
        <v>1555256.45</v>
      </c>
      <c r="M1610">
        <v>6</v>
      </c>
      <c r="N1610">
        <v>-898.94</v>
      </c>
      <c r="O1610" s="2">
        <v>-1.04E-2</v>
      </c>
      <c r="P1610" s="2">
        <v>1.67E-2</v>
      </c>
      <c r="Q1610" t="s">
        <v>18</v>
      </c>
      <c r="S1610" t="str">
        <f t="shared" si="129"/>
        <v>Loss</v>
      </c>
      <c r="T1610">
        <f t="shared" si="130"/>
        <v>2019</v>
      </c>
      <c r="U1610" t="str">
        <f t="shared" si="131"/>
        <v>Nov</v>
      </c>
      <c r="V1610" t="str">
        <f t="shared" si="132"/>
        <v>QTR4</v>
      </c>
      <c r="W1610" t="str">
        <f t="shared" si="133"/>
        <v>2019-QTR4</v>
      </c>
    </row>
    <row r="1611" spans="1:23" x14ac:dyDescent="0.35">
      <c r="A1611" t="s">
        <v>209</v>
      </c>
      <c r="B1611" t="s">
        <v>67</v>
      </c>
      <c r="C1611" s="5">
        <v>43798.572916666664</v>
      </c>
      <c r="D1611">
        <v>750.05</v>
      </c>
      <c r="E1611" s="1">
        <v>43798.604166666664</v>
      </c>
      <c r="F1611">
        <v>751.05</v>
      </c>
      <c r="G1611" s="2">
        <v>1.2999999999999999E-3</v>
      </c>
      <c r="H1611">
        <v>-866</v>
      </c>
      <c r="I1611" s="2">
        <v>-1.6999999999999999E-3</v>
      </c>
      <c r="J1611">
        <v>666</v>
      </c>
      <c r="K1611">
        <v>499533.28</v>
      </c>
      <c r="L1611">
        <v>1554390.45</v>
      </c>
      <c r="M1611">
        <v>4</v>
      </c>
      <c r="N1611">
        <v>-216.5</v>
      </c>
      <c r="O1611" s="2">
        <v>-1.2999999999999999E-3</v>
      </c>
      <c r="P1611" s="2">
        <v>4.8999999999999998E-3</v>
      </c>
      <c r="Q1611" t="s">
        <v>18</v>
      </c>
      <c r="S1611" t="str">
        <f t="shared" si="129"/>
        <v>Loss</v>
      </c>
      <c r="T1611">
        <f t="shared" si="130"/>
        <v>2019</v>
      </c>
      <c r="U1611" t="str">
        <f t="shared" si="131"/>
        <v>Nov</v>
      </c>
      <c r="V1611" t="str">
        <f t="shared" si="132"/>
        <v>QTR4</v>
      </c>
      <c r="W1611" t="str">
        <f t="shared" si="133"/>
        <v>2019-QTR4</v>
      </c>
    </row>
    <row r="1612" spans="1:23" x14ac:dyDescent="0.35">
      <c r="A1612" t="s">
        <v>158</v>
      </c>
      <c r="B1612" t="s">
        <v>67</v>
      </c>
      <c r="C1612" s="5">
        <v>43798.583333333336</v>
      </c>
      <c r="D1612">
        <v>160</v>
      </c>
      <c r="E1612" s="1">
        <v>43798.604166666664</v>
      </c>
      <c r="F1612">
        <v>161.5</v>
      </c>
      <c r="G1612" s="2">
        <v>9.4000000000000004E-3</v>
      </c>
      <c r="H1612">
        <v>-4884.5</v>
      </c>
      <c r="I1612" s="2">
        <v>-9.7999999999999997E-3</v>
      </c>
      <c r="J1612">
        <v>3123</v>
      </c>
      <c r="K1612">
        <v>499680</v>
      </c>
      <c r="L1612">
        <v>1549505.95</v>
      </c>
      <c r="M1612">
        <v>3</v>
      </c>
      <c r="N1612">
        <v>-1628.17</v>
      </c>
      <c r="O1612" s="2">
        <v>-9.4000000000000004E-3</v>
      </c>
      <c r="P1612" s="2">
        <v>3.0999999999999999E-3</v>
      </c>
      <c r="Q1612" t="s">
        <v>18</v>
      </c>
      <c r="S1612" t="str">
        <f t="shared" si="129"/>
        <v>Loss</v>
      </c>
      <c r="T1612">
        <f t="shared" si="130"/>
        <v>2019</v>
      </c>
      <c r="U1612" t="str">
        <f t="shared" si="131"/>
        <v>Nov</v>
      </c>
      <c r="V1612" t="str">
        <f t="shared" si="132"/>
        <v>QTR4</v>
      </c>
      <c r="W1612" t="str">
        <f t="shared" si="133"/>
        <v>2019-QTR4</v>
      </c>
    </row>
    <row r="1613" spans="1:23" x14ac:dyDescent="0.35">
      <c r="A1613" t="s">
        <v>73</v>
      </c>
      <c r="B1613" t="s">
        <v>17</v>
      </c>
      <c r="C1613" s="5">
        <v>43798.604166666664</v>
      </c>
      <c r="D1613">
        <v>678.65</v>
      </c>
      <c r="E1613" s="1">
        <v>43798.625</v>
      </c>
      <c r="F1613">
        <v>678.55</v>
      </c>
      <c r="G1613" s="2">
        <v>-1E-4</v>
      </c>
      <c r="H1613">
        <v>-273.89999999999998</v>
      </c>
      <c r="I1613" s="2">
        <v>-5.0000000000000001E-4</v>
      </c>
      <c r="J1613">
        <v>739</v>
      </c>
      <c r="K1613">
        <v>501522.38</v>
      </c>
      <c r="L1613">
        <v>1549232.05</v>
      </c>
      <c r="M1613">
        <v>3</v>
      </c>
      <c r="N1613">
        <v>-91.3</v>
      </c>
      <c r="O1613" s="2">
        <v>-3.3E-3</v>
      </c>
      <c r="P1613" s="2">
        <v>4.8999999999999998E-3</v>
      </c>
      <c r="Q1613" t="s">
        <v>18</v>
      </c>
      <c r="S1613" t="str">
        <f t="shared" si="129"/>
        <v>Loss</v>
      </c>
      <c r="T1613">
        <f t="shared" si="130"/>
        <v>2019</v>
      </c>
      <c r="U1613" t="str">
        <f t="shared" si="131"/>
        <v>Nov</v>
      </c>
      <c r="V1613" t="str">
        <f t="shared" si="132"/>
        <v>QTR4</v>
      </c>
      <c r="W1613" t="str">
        <f t="shared" si="133"/>
        <v>2019-QTR4</v>
      </c>
    </row>
    <row r="1614" spans="1:23" x14ac:dyDescent="0.35">
      <c r="A1614" t="s">
        <v>179</v>
      </c>
      <c r="B1614" t="s">
        <v>67</v>
      </c>
      <c r="C1614" s="5">
        <v>43798.572916666664</v>
      </c>
      <c r="D1614">
        <v>637.04999999999995</v>
      </c>
      <c r="E1614" s="1">
        <v>43798.635416666664</v>
      </c>
      <c r="F1614">
        <v>632.85</v>
      </c>
      <c r="G1614" s="2">
        <v>-6.6E-3</v>
      </c>
      <c r="H1614">
        <v>3092.8</v>
      </c>
      <c r="I1614" s="2">
        <v>6.1999999999999998E-3</v>
      </c>
      <c r="J1614">
        <v>784</v>
      </c>
      <c r="K1614">
        <v>499447.19</v>
      </c>
      <c r="L1614">
        <v>1552324.85</v>
      </c>
      <c r="M1614">
        <v>7</v>
      </c>
      <c r="N1614">
        <v>441.83</v>
      </c>
      <c r="O1614" s="2">
        <v>-7.7999999999999996E-3</v>
      </c>
      <c r="P1614" s="2">
        <v>8.0000000000000002E-3</v>
      </c>
      <c r="Q1614" t="s">
        <v>18</v>
      </c>
      <c r="S1614" t="str">
        <f t="shared" ref="S1614:S1677" si="134">IF(H1614&gt;0,"Profit","Loss")</f>
        <v>Profit</v>
      </c>
      <c r="T1614">
        <f t="shared" ref="T1614:T1677" si="135">YEAR(C1614)</f>
        <v>2019</v>
      </c>
      <c r="U1614" t="str">
        <f t="shared" ref="U1614:U1677" si="136">TEXT(C1614,"MMM")</f>
        <v>Nov</v>
      </c>
      <c r="V1614" t="str">
        <f t="shared" ref="V1614:V1677" si="137">IF(ROUNDUP(MONTH(E1614)/3,0)=1,"QTR1",IF(ROUNDUP(MONTH(E1614)/3,0)=2,"QTR2",IF(ROUNDUP(MONTH(E1614)/3,0)=3,"QTR3","QTR4")))</f>
        <v>QTR4</v>
      </c>
      <c r="W1614" t="str">
        <f t="shared" ref="W1614:W1677" si="138">T1614&amp;"-"&amp;V1614</f>
        <v>2019-QTR4</v>
      </c>
    </row>
    <row r="1615" spans="1:23" x14ac:dyDescent="0.35">
      <c r="A1615" t="s">
        <v>177</v>
      </c>
      <c r="B1615" t="s">
        <v>67</v>
      </c>
      <c r="C1615" s="5">
        <v>43798.614583333336</v>
      </c>
      <c r="D1615">
        <v>303.89999999999998</v>
      </c>
      <c r="E1615" s="1">
        <v>43798.635416666664</v>
      </c>
      <c r="F1615">
        <v>286.95</v>
      </c>
      <c r="G1615" s="2">
        <v>-5.5800000000000002E-2</v>
      </c>
      <c r="H1615">
        <v>27598</v>
      </c>
      <c r="I1615" s="2">
        <v>5.5399999999999998E-2</v>
      </c>
      <c r="J1615">
        <v>1640</v>
      </c>
      <c r="K1615">
        <v>498396</v>
      </c>
      <c r="L1615">
        <v>1579922.85</v>
      </c>
      <c r="M1615">
        <v>3</v>
      </c>
      <c r="N1615">
        <v>9199.33</v>
      </c>
      <c r="O1615" s="2">
        <v>-4.8999999999999998E-3</v>
      </c>
      <c r="P1615" s="2">
        <v>5.5800000000000002E-2</v>
      </c>
      <c r="Q1615" t="s">
        <v>18</v>
      </c>
      <c r="S1615" t="str">
        <f t="shared" si="134"/>
        <v>Profit</v>
      </c>
      <c r="T1615">
        <f t="shared" si="135"/>
        <v>2019</v>
      </c>
      <c r="U1615" t="str">
        <f t="shared" si="136"/>
        <v>Nov</v>
      </c>
      <c r="V1615" t="str">
        <f t="shared" si="137"/>
        <v>QTR4</v>
      </c>
      <c r="W1615" t="str">
        <f t="shared" si="138"/>
        <v>2019-QTR4</v>
      </c>
    </row>
    <row r="1616" spans="1:23" x14ac:dyDescent="0.35">
      <c r="A1616" t="s">
        <v>152</v>
      </c>
      <c r="B1616" t="s">
        <v>17</v>
      </c>
      <c r="C1616" s="5">
        <v>43798.614583333336</v>
      </c>
      <c r="D1616">
        <v>725.45</v>
      </c>
      <c r="E1616" s="1">
        <v>43798.635416666664</v>
      </c>
      <c r="F1616">
        <v>725.8</v>
      </c>
      <c r="G1616" s="2">
        <v>5.0000000000000001E-4</v>
      </c>
      <c r="H1616">
        <v>41.5</v>
      </c>
      <c r="I1616" s="2">
        <v>1E-4</v>
      </c>
      <c r="J1616">
        <v>690</v>
      </c>
      <c r="K1616">
        <v>500560.5</v>
      </c>
      <c r="L1616">
        <v>1579964.35</v>
      </c>
      <c r="M1616">
        <v>3</v>
      </c>
      <c r="N1616">
        <v>13.83</v>
      </c>
      <c r="O1616" s="2">
        <v>-1.6000000000000001E-3</v>
      </c>
      <c r="P1616" s="2">
        <v>3.8999999999999998E-3</v>
      </c>
      <c r="Q1616" t="s">
        <v>18</v>
      </c>
      <c r="S1616" t="str">
        <f t="shared" si="134"/>
        <v>Profit</v>
      </c>
      <c r="T1616">
        <f t="shared" si="135"/>
        <v>2019</v>
      </c>
      <c r="U1616" t="str">
        <f t="shared" si="136"/>
        <v>Nov</v>
      </c>
      <c r="V1616" t="str">
        <f t="shared" si="137"/>
        <v>QTR4</v>
      </c>
      <c r="W1616" t="str">
        <f t="shared" si="138"/>
        <v>2019-QTR4</v>
      </c>
    </row>
    <row r="1617" spans="1:23" x14ac:dyDescent="0.35">
      <c r="A1617" t="s">
        <v>83</v>
      </c>
      <c r="B1617" t="s">
        <v>67</v>
      </c>
      <c r="C1617" s="5">
        <v>43801.427083333336</v>
      </c>
      <c r="D1617">
        <v>113.4</v>
      </c>
      <c r="E1617" s="1">
        <v>43801.46875</v>
      </c>
      <c r="F1617">
        <v>113.95</v>
      </c>
      <c r="G1617" s="2">
        <v>4.8999999999999998E-3</v>
      </c>
      <c r="H1617">
        <v>-2618.9</v>
      </c>
      <c r="I1617" s="2">
        <v>-5.3E-3</v>
      </c>
      <c r="J1617">
        <v>4398</v>
      </c>
      <c r="K1617">
        <v>498733.22</v>
      </c>
      <c r="L1617">
        <v>1577345.45</v>
      </c>
      <c r="M1617">
        <v>5</v>
      </c>
      <c r="N1617">
        <v>-523.78</v>
      </c>
      <c r="O1617" s="2">
        <v>-4.8999999999999998E-3</v>
      </c>
      <c r="P1617" s="2">
        <v>7.1000000000000004E-3</v>
      </c>
      <c r="Q1617" t="s">
        <v>18</v>
      </c>
      <c r="S1617" t="str">
        <f t="shared" si="134"/>
        <v>Loss</v>
      </c>
      <c r="T1617">
        <f t="shared" si="135"/>
        <v>2019</v>
      </c>
      <c r="U1617" t="str">
        <f t="shared" si="136"/>
        <v>Dec</v>
      </c>
      <c r="V1617" t="str">
        <f t="shared" si="137"/>
        <v>QTR4</v>
      </c>
      <c r="W1617" t="str">
        <f t="shared" si="138"/>
        <v>2019-QTR4</v>
      </c>
    </row>
    <row r="1618" spans="1:23" x14ac:dyDescent="0.35">
      <c r="A1618" t="s">
        <v>205</v>
      </c>
      <c r="B1618" t="s">
        <v>67</v>
      </c>
      <c r="C1618" s="5">
        <v>43801.416666666664</v>
      </c>
      <c r="D1618">
        <v>139.69999999999999</v>
      </c>
      <c r="E1618" s="1">
        <v>43801.489583333336</v>
      </c>
      <c r="F1618">
        <v>138.35</v>
      </c>
      <c r="G1618" s="2">
        <v>-9.7000000000000003E-3</v>
      </c>
      <c r="H1618">
        <v>4618.1499999999996</v>
      </c>
      <c r="I1618" s="2">
        <v>9.2999999999999992E-3</v>
      </c>
      <c r="J1618">
        <v>3569</v>
      </c>
      <c r="K1618">
        <v>498589.28</v>
      </c>
      <c r="L1618">
        <v>1581963.6</v>
      </c>
      <c r="M1618">
        <v>8</v>
      </c>
      <c r="N1618">
        <v>577.27</v>
      </c>
      <c r="O1618" s="2">
        <v>-2.8999999999999998E-3</v>
      </c>
      <c r="P1618" s="2">
        <v>1.9300000000000001E-2</v>
      </c>
      <c r="Q1618" t="s">
        <v>18</v>
      </c>
      <c r="S1618" t="str">
        <f t="shared" si="134"/>
        <v>Profit</v>
      </c>
      <c r="T1618">
        <f t="shared" si="135"/>
        <v>2019</v>
      </c>
      <c r="U1618" t="str">
        <f t="shared" si="136"/>
        <v>Dec</v>
      </c>
      <c r="V1618" t="str">
        <f t="shared" si="137"/>
        <v>QTR4</v>
      </c>
      <c r="W1618" t="str">
        <f t="shared" si="138"/>
        <v>2019-QTR4</v>
      </c>
    </row>
    <row r="1619" spans="1:23" x14ac:dyDescent="0.35">
      <c r="A1619" t="s">
        <v>156</v>
      </c>
      <c r="B1619" t="s">
        <v>67</v>
      </c>
      <c r="C1619" s="5">
        <v>43801.416666666664</v>
      </c>
      <c r="D1619">
        <v>365.7</v>
      </c>
      <c r="E1619" s="1">
        <v>43801.489583333336</v>
      </c>
      <c r="F1619">
        <v>369.05</v>
      </c>
      <c r="G1619" s="2">
        <v>9.1999999999999998E-3</v>
      </c>
      <c r="H1619">
        <v>-4779.45</v>
      </c>
      <c r="I1619" s="2">
        <v>-9.5999999999999992E-3</v>
      </c>
      <c r="J1619">
        <v>1367</v>
      </c>
      <c r="K1619">
        <v>499911.91</v>
      </c>
      <c r="L1619">
        <v>1577184.15</v>
      </c>
      <c r="M1619">
        <v>8</v>
      </c>
      <c r="N1619">
        <v>-597.42999999999995</v>
      </c>
      <c r="O1619" s="2">
        <v>-9.1999999999999998E-3</v>
      </c>
      <c r="P1619" s="2">
        <v>1.11E-2</v>
      </c>
      <c r="Q1619" t="s">
        <v>18</v>
      </c>
      <c r="S1619" t="str">
        <f t="shared" si="134"/>
        <v>Loss</v>
      </c>
      <c r="T1619">
        <f t="shared" si="135"/>
        <v>2019</v>
      </c>
      <c r="U1619" t="str">
        <f t="shared" si="136"/>
        <v>Dec</v>
      </c>
      <c r="V1619" t="str">
        <f t="shared" si="137"/>
        <v>QTR4</v>
      </c>
      <c r="W1619" t="str">
        <f t="shared" si="138"/>
        <v>2019-QTR4</v>
      </c>
    </row>
    <row r="1620" spans="1:23" x14ac:dyDescent="0.35">
      <c r="A1620" t="s">
        <v>204</v>
      </c>
      <c r="B1620" t="s">
        <v>67</v>
      </c>
      <c r="C1620" s="5">
        <v>43801.5</v>
      </c>
      <c r="D1620">
        <v>793.3</v>
      </c>
      <c r="E1620" s="1">
        <v>43801.583333333336</v>
      </c>
      <c r="F1620">
        <v>793.7</v>
      </c>
      <c r="G1620" s="2">
        <v>5.0000000000000001E-4</v>
      </c>
      <c r="H1620">
        <v>-452</v>
      </c>
      <c r="I1620" s="2">
        <v>-8.9999999999999998E-4</v>
      </c>
      <c r="J1620">
        <v>630</v>
      </c>
      <c r="K1620">
        <v>499779</v>
      </c>
      <c r="L1620">
        <v>1576732.15</v>
      </c>
      <c r="M1620">
        <v>9</v>
      </c>
      <c r="N1620">
        <v>-50.22</v>
      </c>
      <c r="O1620" s="2">
        <v>-1.6999999999999999E-3</v>
      </c>
      <c r="P1620" s="2">
        <v>8.5000000000000006E-3</v>
      </c>
      <c r="Q1620" t="s">
        <v>18</v>
      </c>
      <c r="S1620" t="str">
        <f t="shared" si="134"/>
        <v>Loss</v>
      </c>
      <c r="T1620">
        <f t="shared" si="135"/>
        <v>2019</v>
      </c>
      <c r="U1620" t="str">
        <f t="shared" si="136"/>
        <v>Dec</v>
      </c>
      <c r="V1620" t="str">
        <f t="shared" si="137"/>
        <v>QTR4</v>
      </c>
      <c r="W1620" t="str">
        <f t="shared" si="138"/>
        <v>2019-QTR4</v>
      </c>
    </row>
    <row r="1621" spans="1:23" x14ac:dyDescent="0.35">
      <c r="A1621" t="s">
        <v>178</v>
      </c>
      <c r="B1621" t="s">
        <v>17</v>
      </c>
      <c r="C1621" s="5">
        <v>43801.583333333336</v>
      </c>
      <c r="D1621">
        <v>469.35</v>
      </c>
      <c r="E1621" s="1">
        <v>43801.604166666664</v>
      </c>
      <c r="F1621">
        <v>469.6</v>
      </c>
      <c r="G1621" s="2">
        <v>5.0000000000000001E-4</v>
      </c>
      <c r="H1621">
        <v>67</v>
      </c>
      <c r="I1621" s="2">
        <v>1E-4</v>
      </c>
      <c r="J1621">
        <v>1068</v>
      </c>
      <c r="K1621">
        <v>501265.81</v>
      </c>
      <c r="L1621">
        <v>1576799.15</v>
      </c>
      <c r="M1621">
        <v>3</v>
      </c>
      <c r="N1621">
        <v>22.33</v>
      </c>
      <c r="O1621" s="2">
        <v>-2.0999999999999999E-3</v>
      </c>
      <c r="P1621" s="2">
        <v>1.47E-2</v>
      </c>
      <c r="Q1621" t="s">
        <v>18</v>
      </c>
      <c r="S1621" t="str">
        <f t="shared" si="134"/>
        <v>Profit</v>
      </c>
      <c r="T1621">
        <f t="shared" si="135"/>
        <v>2019</v>
      </c>
      <c r="U1621" t="str">
        <f t="shared" si="136"/>
        <v>Dec</v>
      </c>
      <c r="V1621" t="str">
        <f t="shared" si="137"/>
        <v>QTR4</v>
      </c>
      <c r="W1621" t="str">
        <f t="shared" si="138"/>
        <v>2019-QTR4</v>
      </c>
    </row>
    <row r="1622" spans="1:23" x14ac:dyDescent="0.35">
      <c r="A1622" t="s">
        <v>154</v>
      </c>
      <c r="B1622" t="s">
        <v>67</v>
      </c>
      <c r="C1622" s="5">
        <v>43801.416666666664</v>
      </c>
      <c r="D1622">
        <v>21.4</v>
      </c>
      <c r="E1622" s="1">
        <v>43801.635416666664</v>
      </c>
      <c r="F1622">
        <v>21.5</v>
      </c>
      <c r="G1622" s="2">
        <v>4.7000000000000002E-3</v>
      </c>
      <c r="H1622">
        <v>-2525.6</v>
      </c>
      <c r="I1622" s="2">
        <v>-5.1000000000000004E-3</v>
      </c>
      <c r="J1622">
        <v>23256</v>
      </c>
      <c r="K1622">
        <v>497678.41</v>
      </c>
      <c r="L1622">
        <v>1574273.55</v>
      </c>
      <c r="M1622">
        <v>22</v>
      </c>
      <c r="N1622">
        <v>-114.8</v>
      </c>
      <c r="O1622" s="2">
        <v>-9.2999999999999992E-3</v>
      </c>
      <c r="P1622" s="2">
        <v>2.1000000000000001E-2</v>
      </c>
      <c r="Q1622" t="s">
        <v>18</v>
      </c>
      <c r="S1622" t="str">
        <f t="shared" si="134"/>
        <v>Loss</v>
      </c>
      <c r="T1622">
        <f t="shared" si="135"/>
        <v>2019</v>
      </c>
      <c r="U1622" t="str">
        <f t="shared" si="136"/>
        <v>Dec</v>
      </c>
      <c r="V1622" t="str">
        <f t="shared" si="137"/>
        <v>QTR4</v>
      </c>
      <c r="W1622" t="str">
        <f t="shared" si="138"/>
        <v>2019-QTR4</v>
      </c>
    </row>
    <row r="1623" spans="1:23" x14ac:dyDescent="0.35">
      <c r="A1623" t="s">
        <v>104</v>
      </c>
      <c r="B1623" t="s">
        <v>67</v>
      </c>
      <c r="C1623" s="5">
        <v>43801.5625</v>
      </c>
      <c r="D1623">
        <v>127</v>
      </c>
      <c r="E1623" s="1">
        <v>43801.635416666664</v>
      </c>
      <c r="F1623">
        <v>127.05</v>
      </c>
      <c r="G1623" s="2">
        <v>4.0000000000000002E-4</v>
      </c>
      <c r="H1623">
        <v>-396.75</v>
      </c>
      <c r="I1623" s="2">
        <v>-8.0000000000000004E-4</v>
      </c>
      <c r="J1623">
        <v>3935</v>
      </c>
      <c r="K1623">
        <v>499745</v>
      </c>
      <c r="L1623">
        <v>1573876.8</v>
      </c>
      <c r="M1623">
        <v>8</v>
      </c>
      <c r="N1623">
        <v>-49.59</v>
      </c>
      <c r="O1623" s="2">
        <v>-3.0999999999999999E-3</v>
      </c>
      <c r="P1623" s="2">
        <v>2.8E-3</v>
      </c>
      <c r="Q1623" t="s">
        <v>18</v>
      </c>
      <c r="S1623" t="str">
        <f t="shared" si="134"/>
        <v>Loss</v>
      </c>
      <c r="T1623">
        <f t="shared" si="135"/>
        <v>2019</v>
      </c>
      <c r="U1623" t="str">
        <f t="shared" si="136"/>
        <v>Dec</v>
      </c>
      <c r="V1623" t="str">
        <f t="shared" si="137"/>
        <v>QTR4</v>
      </c>
      <c r="W1623" t="str">
        <f t="shared" si="138"/>
        <v>2019-QTR4</v>
      </c>
    </row>
    <row r="1624" spans="1:23" x14ac:dyDescent="0.35">
      <c r="A1624" t="s">
        <v>70</v>
      </c>
      <c r="B1624" t="s">
        <v>67</v>
      </c>
      <c r="C1624" s="5">
        <v>43801.5625</v>
      </c>
      <c r="D1624">
        <v>128.15</v>
      </c>
      <c r="E1624" s="1">
        <v>43801.635416666664</v>
      </c>
      <c r="F1624">
        <v>128.65</v>
      </c>
      <c r="G1624" s="2">
        <v>3.8999999999999998E-3</v>
      </c>
      <c r="H1624">
        <v>-2148.5</v>
      </c>
      <c r="I1624" s="2">
        <v>-4.3E-3</v>
      </c>
      <c r="J1624">
        <v>3897</v>
      </c>
      <c r="K1624">
        <v>499400.53</v>
      </c>
      <c r="L1624">
        <v>1571728.3</v>
      </c>
      <c r="M1624">
        <v>8</v>
      </c>
      <c r="N1624">
        <v>-268.56</v>
      </c>
      <c r="O1624" s="2">
        <v>-3.8999999999999998E-3</v>
      </c>
      <c r="P1624" s="2">
        <v>2.3E-3</v>
      </c>
      <c r="Q1624" t="s">
        <v>18</v>
      </c>
      <c r="S1624" t="str">
        <f t="shared" si="134"/>
        <v>Loss</v>
      </c>
      <c r="T1624">
        <f t="shared" si="135"/>
        <v>2019</v>
      </c>
      <c r="U1624" t="str">
        <f t="shared" si="136"/>
        <v>Dec</v>
      </c>
      <c r="V1624" t="str">
        <f t="shared" si="137"/>
        <v>QTR4</v>
      </c>
      <c r="W1624" t="str">
        <f t="shared" si="138"/>
        <v>2019-QTR4</v>
      </c>
    </row>
    <row r="1625" spans="1:23" x14ac:dyDescent="0.35">
      <c r="A1625" t="s">
        <v>190</v>
      </c>
      <c r="B1625" t="s">
        <v>17</v>
      </c>
      <c r="C1625" s="5">
        <v>43801.614583333336</v>
      </c>
      <c r="D1625">
        <v>210.3</v>
      </c>
      <c r="E1625" s="1">
        <v>43801.635416666664</v>
      </c>
      <c r="F1625">
        <v>210.7</v>
      </c>
      <c r="G1625" s="2">
        <v>1.9E-3</v>
      </c>
      <c r="H1625">
        <v>751.2</v>
      </c>
      <c r="I1625" s="2">
        <v>1.5E-3</v>
      </c>
      <c r="J1625">
        <v>2378</v>
      </c>
      <c r="K1625">
        <v>500093.41</v>
      </c>
      <c r="L1625">
        <v>1572479.5</v>
      </c>
      <c r="M1625">
        <v>3</v>
      </c>
      <c r="N1625">
        <v>250.4</v>
      </c>
      <c r="O1625" s="2">
        <v>-3.8E-3</v>
      </c>
      <c r="P1625" s="2">
        <v>1.9E-3</v>
      </c>
      <c r="Q1625" t="s">
        <v>18</v>
      </c>
      <c r="S1625" t="str">
        <f t="shared" si="134"/>
        <v>Profit</v>
      </c>
      <c r="T1625">
        <f t="shared" si="135"/>
        <v>2019</v>
      </c>
      <c r="U1625" t="str">
        <f t="shared" si="136"/>
        <v>Dec</v>
      </c>
      <c r="V1625" t="str">
        <f t="shared" si="137"/>
        <v>QTR4</v>
      </c>
      <c r="W1625" t="str">
        <f t="shared" si="138"/>
        <v>2019-QTR4</v>
      </c>
    </row>
    <row r="1626" spans="1:23" x14ac:dyDescent="0.35">
      <c r="A1626" t="s">
        <v>155</v>
      </c>
      <c r="B1626" t="s">
        <v>17</v>
      </c>
      <c r="C1626" s="5">
        <v>43802.427083333336</v>
      </c>
      <c r="D1626">
        <v>755.35</v>
      </c>
      <c r="E1626" s="1">
        <v>43802.541666666664</v>
      </c>
      <c r="F1626">
        <v>749.7</v>
      </c>
      <c r="G1626" s="2">
        <v>-7.4999999999999997E-3</v>
      </c>
      <c r="H1626">
        <v>-3951.6</v>
      </c>
      <c r="I1626" s="2">
        <v>-7.9000000000000008E-3</v>
      </c>
      <c r="J1626">
        <v>664</v>
      </c>
      <c r="K1626">
        <v>501552.38</v>
      </c>
      <c r="L1626">
        <v>1568527.9</v>
      </c>
      <c r="M1626">
        <v>12</v>
      </c>
      <c r="N1626">
        <v>-329.3</v>
      </c>
      <c r="O1626" s="2">
        <v>-7.4999999999999997E-3</v>
      </c>
      <c r="P1626" s="2">
        <v>3.5000000000000001E-3</v>
      </c>
      <c r="Q1626" t="s">
        <v>18</v>
      </c>
      <c r="S1626" t="str">
        <f t="shared" si="134"/>
        <v>Loss</v>
      </c>
      <c r="T1626">
        <f t="shared" si="135"/>
        <v>2019</v>
      </c>
      <c r="U1626" t="str">
        <f t="shared" si="136"/>
        <v>Dec</v>
      </c>
      <c r="V1626" t="str">
        <f t="shared" si="137"/>
        <v>QTR4</v>
      </c>
      <c r="W1626" t="str">
        <f t="shared" si="138"/>
        <v>2019-QTR4</v>
      </c>
    </row>
    <row r="1627" spans="1:23" x14ac:dyDescent="0.35">
      <c r="A1627" t="s">
        <v>101</v>
      </c>
      <c r="B1627" t="s">
        <v>67</v>
      </c>
      <c r="C1627" s="5">
        <v>43802.541666666664</v>
      </c>
      <c r="D1627">
        <v>347.65</v>
      </c>
      <c r="E1627" s="1">
        <v>43802.552083333336</v>
      </c>
      <c r="F1627">
        <v>349.5</v>
      </c>
      <c r="G1627" s="2">
        <v>5.3E-3</v>
      </c>
      <c r="H1627">
        <v>-2858.45</v>
      </c>
      <c r="I1627" s="2">
        <v>-5.7000000000000002E-3</v>
      </c>
      <c r="J1627">
        <v>1437</v>
      </c>
      <c r="K1627">
        <v>499573.03</v>
      </c>
      <c r="L1627">
        <v>1565669.45</v>
      </c>
      <c r="M1627">
        <v>2</v>
      </c>
      <c r="N1627">
        <v>-1429.23</v>
      </c>
      <c r="O1627" s="2">
        <v>-5.3E-3</v>
      </c>
      <c r="P1627" s="2">
        <v>1.9E-3</v>
      </c>
      <c r="Q1627" t="s">
        <v>18</v>
      </c>
      <c r="S1627" t="str">
        <f t="shared" si="134"/>
        <v>Loss</v>
      </c>
      <c r="T1627">
        <f t="shared" si="135"/>
        <v>2019</v>
      </c>
      <c r="U1627" t="str">
        <f t="shared" si="136"/>
        <v>Dec</v>
      </c>
      <c r="V1627" t="str">
        <f t="shared" si="137"/>
        <v>QTR4</v>
      </c>
      <c r="W1627" t="str">
        <f t="shared" si="138"/>
        <v>2019-QTR4</v>
      </c>
    </row>
    <row r="1628" spans="1:23" x14ac:dyDescent="0.35">
      <c r="A1628" t="s">
        <v>192</v>
      </c>
      <c r="B1628" t="s">
        <v>67</v>
      </c>
      <c r="C1628" s="5">
        <v>43802.552083333336</v>
      </c>
      <c r="D1628">
        <v>330.5</v>
      </c>
      <c r="E1628" s="1">
        <v>43802.5625</v>
      </c>
      <c r="F1628">
        <v>331.85</v>
      </c>
      <c r="G1628" s="2">
        <v>4.1000000000000003E-3</v>
      </c>
      <c r="H1628">
        <v>-2238.5</v>
      </c>
      <c r="I1628" s="2">
        <v>-4.4999999999999997E-3</v>
      </c>
      <c r="J1628">
        <v>1510</v>
      </c>
      <c r="K1628">
        <v>499055</v>
      </c>
      <c r="L1628">
        <v>1563430.95</v>
      </c>
      <c r="M1628">
        <v>2</v>
      </c>
      <c r="N1628">
        <v>-1119.25</v>
      </c>
      <c r="O1628" s="2">
        <v>-4.4000000000000003E-3</v>
      </c>
      <c r="P1628" s="2">
        <v>5.0000000000000001E-4</v>
      </c>
      <c r="Q1628" t="s">
        <v>18</v>
      </c>
      <c r="S1628" t="str">
        <f t="shared" si="134"/>
        <v>Loss</v>
      </c>
      <c r="T1628">
        <f t="shared" si="135"/>
        <v>2019</v>
      </c>
      <c r="U1628" t="str">
        <f t="shared" si="136"/>
        <v>Dec</v>
      </c>
      <c r="V1628" t="str">
        <f t="shared" si="137"/>
        <v>QTR4</v>
      </c>
      <c r="W1628" t="str">
        <f t="shared" si="138"/>
        <v>2019-QTR4</v>
      </c>
    </row>
    <row r="1629" spans="1:23" x14ac:dyDescent="0.35">
      <c r="A1629" t="s">
        <v>81</v>
      </c>
      <c r="B1629" t="s">
        <v>67</v>
      </c>
      <c r="C1629" s="5">
        <v>43802.583333333336</v>
      </c>
      <c r="D1629">
        <v>327.10000000000002</v>
      </c>
      <c r="E1629" s="1">
        <v>43802.614583333336</v>
      </c>
      <c r="F1629">
        <v>327.45</v>
      </c>
      <c r="G1629" s="2">
        <v>1.1000000000000001E-3</v>
      </c>
      <c r="H1629">
        <v>-733.4</v>
      </c>
      <c r="I1629" s="2">
        <v>-1.5E-3</v>
      </c>
      <c r="J1629">
        <v>1524</v>
      </c>
      <c r="K1629">
        <v>498500.41</v>
      </c>
      <c r="L1629">
        <v>1562697.55</v>
      </c>
      <c r="M1629">
        <v>4</v>
      </c>
      <c r="N1629">
        <v>-183.35</v>
      </c>
      <c r="O1629" s="2">
        <v>-4.5999999999999999E-3</v>
      </c>
      <c r="P1629" s="2">
        <v>7.0000000000000001E-3</v>
      </c>
      <c r="Q1629" t="s">
        <v>18</v>
      </c>
      <c r="S1629" t="str">
        <f t="shared" si="134"/>
        <v>Loss</v>
      </c>
      <c r="T1629">
        <f t="shared" si="135"/>
        <v>2019</v>
      </c>
      <c r="U1629" t="str">
        <f t="shared" si="136"/>
        <v>Dec</v>
      </c>
      <c r="V1629" t="str">
        <f t="shared" si="137"/>
        <v>QTR4</v>
      </c>
      <c r="W1629" t="str">
        <f t="shared" si="138"/>
        <v>2019-QTR4</v>
      </c>
    </row>
    <row r="1630" spans="1:23" x14ac:dyDescent="0.35">
      <c r="A1630" t="s">
        <v>205</v>
      </c>
      <c r="B1630" t="s">
        <v>67</v>
      </c>
      <c r="C1630" s="5">
        <v>43802.416666666664</v>
      </c>
      <c r="D1630">
        <v>137.30000000000001</v>
      </c>
      <c r="E1630" s="1">
        <v>43802.635416666664</v>
      </c>
      <c r="F1630">
        <v>136.44999999999999</v>
      </c>
      <c r="G1630" s="2">
        <v>-6.1999999999999998E-3</v>
      </c>
      <c r="H1630">
        <v>2897.4</v>
      </c>
      <c r="I1630" s="2">
        <v>5.7999999999999996E-3</v>
      </c>
      <c r="J1630">
        <v>3644</v>
      </c>
      <c r="K1630">
        <v>500321.22</v>
      </c>
      <c r="L1630">
        <v>1565594.95</v>
      </c>
      <c r="M1630">
        <v>22</v>
      </c>
      <c r="N1630">
        <v>131.69999999999999</v>
      </c>
      <c r="O1630" s="2">
        <v>-1.5E-3</v>
      </c>
      <c r="P1630" s="2">
        <v>1.24E-2</v>
      </c>
      <c r="Q1630" t="s">
        <v>18</v>
      </c>
      <c r="S1630" t="str">
        <f t="shared" si="134"/>
        <v>Profit</v>
      </c>
      <c r="T1630">
        <f t="shared" si="135"/>
        <v>2019</v>
      </c>
      <c r="U1630" t="str">
        <f t="shared" si="136"/>
        <v>Dec</v>
      </c>
      <c r="V1630" t="str">
        <f t="shared" si="137"/>
        <v>QTR4</v>
      </c>
      <c r="W1630" t="str">
        <f t="shared" si="138"/>
        <v>2019-QTR4</v>
      </c>
    </row>
    <row r="1631" spans="1:23" x14ac:dyDescent="0.35">
      <c r="A1631" t="s">
        <v>213</v>
      </c>
      <c r="B1631" t="s">
        <v>67</v>
      </c>
      <c r="C1631" s="5">
        <v>43802.427083333336</v>
      </c>
      <c r="D1631">
        <v>303.60000000000002</v>
      </c>
      <c r="E1631" s="1">
        <v>43802.635416666664</v>
      </c>
      <c r="F1631">
        <v>303.39999999999998</v>
      </c>
      <c r="G1631" s="2">
        <v>-6.9999999999999999E-4</v>
      </c>
      <c r="H1631">
        <v>129</v>
      </c>
      <c r="I1631" s="2">
        <v>2.9999999999999997E-4</v>
      </c>
      <c r="J1631">
        <v>1645</v>
      </c>
      <c r="K1631">
        <v>499422</v>
      </c>
      <c r="L1631">
        <v>1565723.95</v>
      </c>
      <c r="M1631">
        <v>21</v>
      </c>
      <c r="N1631">
        <v>6.14</v>
      </c>
      <c r="O1631" s="2">
        <v>-4.5999999999999999E-3</v>
      </c>
      <c r="P1631" s="2">
        <v>1.0500000000000001E-2</v>
      </c>
      <c r="Q1631" t="s">
        <v>18</v>
      </c>
      <c r="S1631" t="str">
        <f t="shared" si="134"/>
        <v>Profit</v>
      </c>
      <c r="T1631">
        <f t="shared" si="135"/>
        <v>2019</v>
      </c>
      <c r="U1631" t="str">
        <f t="shared" si="136"/>
        <v>Dec</v>
      </c>
      <c r="V1631" t="str">
        <f t="shared" si="137"/>
        <v>QTR4</v>
      </c>
      <c r="W1631" t="str">
        <f t="shared" si="138"/>
        <v>2019-QTR4</v>
      </c>
    </row>
    <row r="1632" spans="1:23" x14ac:dyDescent="0.35">
      <c r="A1632" t="s">
        <v>75</v>
      </c>
      <c r="B1632" t="s">
        <v>67</v>
      </c>
      <c r="C1632" s="5">
        <v>43802.4375</v>
      </c>
      <c r="D1632">
        <v>222.85</v>
      </c>
      <c r="E1632" s="1">
        <v>43802.635416666664</v>
      </c>
      <c r="F1632">
        <v>218.8</v>
      </c>
      <c r="G1632" s="2">
        <v>-1.8200000000000001E-2</v>
      </c>
      <c r="H1632">
        <v>8847.7000000000007</v>
      </c>
      <c r="I1632" s="2">
        <v>1.78E-2</v>
      </c>
      <c r="J1632">
        <v>2234</v>
      </c>
      <c r="K1632">
        <v>497846.91</v>
      </c>
      <c r="L1632">
        <v>1574571.65</v>
      </c>
      <c r="M1632">
        <v>20</v>
      </c>
      <c r="N1632">
        <v>442.38</v>
      </c>
      <c r="O1632" s="2">
        <v>-5.4000000000000003E-3</v>
      </c>
      <c r="P1632" s="2">
        <v>2.58E-2</v>
      </c>
      <c r="Q1632" t="s">
        <v>18</v>
      </c>
      <c r="S1632" t="str">
        <f t="shared" si="134"/>
        <v>Profit</v>
      </c>
      <c r="T1632">
        <f t="shared" si="135"/>
        <v>2019</v>
      </c>
      <c r="U1632" t="str">
        <f t="shared" si="136"/>
        <v>Dec</v>
      </c>
      <c r="V1632" t="str">
        <f t="shared" si="137"/>
        <v>QTR4</v>
      </c>
      <c r="W1632" t="str">
        <f t="shared" si="138"/>
        <v>2019-QTR4</v>
      </c>
    </row>
    <row r="1633" spans="1:23" x14ac:dyDescent="0.35">
      <c r="A1633" t="s">
        <v>187</v>
      </c>
      <c r="B1633" t="s">
        <v>67</v>
      </c>
      <c r="C1633" s="5">
        <v>43802.614583333336</v>
      </c>
      <c r="D1633">
        <v>190.35</v>
      </c>
      <c r="E1633" s="1">
        <v>43802.635416666664</v>
      </c>
      <c r="F1633">
        <v>190.5</v>
      </c>
      <c r="G1633" s="2">
        <v>8.0000000000000004E-4</v>
      </c>
      <c r="H1633">
        <v>-593.15</v>
      </c>
      <c r="I1633" s="2">
        <v>-1.1999999999999999E-3</v>
      </c>
      <c r="J1633">
        <v>2621</v>
      </c>
      <c r="K1633">
        <v>498907.38</v>
      </c>
      <c r="L1633">
        <v>1573978.5</v>
      </c>
      <c r="M1633">
        <v>3</v>
      </c>
      <c r="N1633">
        <v>-197.72</v>
      </c>
      <c r="O1633" s="2">
        <v>-2.0999999999999999E-3</v>
      </c>
      <c r="P1633" s="2">
        <v>1.6000000000000001E-3</v>
      </c>
      <c r="Q1633" t="s">
        <v>18</v>
      </c>
      <c r="S1633" t="str">
        <f t="shared" si="134"/>
        <v>Loss</v>
      </c>
      <c r="T1633">
        <f t="shared" si="135"/>
        <v>2019</v>
      </c>
      <c r="U1633" t="str">
        <f t="shared" si="136"/>
        <v>Dec</v>
      </c>
      <c r="V1633" t="str">
        <f t="shared" si="137"/>
        <v>QTR4</v>
      </c>
      <c r="W1633" t="str">
        <f t="shared" si="138"/>
        <v>2019-QTR4</v>
      </c>
    </row>
    <row r="1634" spans="1:23" x14ac:dyDescent="0.35">
      <c r="A1634" t="s">
        <v>131</v>
      </c>
      <c r="B1634" t="s">
        <v>67</v>
      </c>
      <c r="C1634" s="5">
        <v>43803.40625</v>
      </c>
      <c r="D1634">
        <v>251.1</v>
      </c>
      <c r="E1634" s="1">
        <v>43803.416666666664</v>
      </c>
      <c r="F1634">
        <v>253.75</v>
      </c>
      <c r="G1634" s="2">
        <v>1.06E-2</v>
      </c>
      <c r="H1634">
        <v>-5431.1</v>
      </c>
      <c r="I1634" s="2">
        <v>-1.0999999999999999E-2</v>
      </c>
      <c r="J1634">
        <v>1974</v>
      </c>
      <c r="K1634">
        <v>495671.41</v>
      </c>
      <c r="L1634">
        <v>1568547.4</v>
      </c>
      <c r="M1634">
        <v>2</v>
      </c>
      <c r="N1634">
        <v>-2715.55</v>
      </c>
      <c r="O1634" s="2">
        <v>-1.06E-2</v>
      </c>
      <c r="P1634" s="2">
        <v>2.5999999999999999E-3</v>
      </c>
      <c r="Q1634" t="s">
        <v>18</v>
      </c>
      <c r="S1634" t="str">
        <f t="shared" si="134"/>
        <v>Loss</v>
      </c>
      <c r="T1634">
        <f t="shared" si="135"/>
        <v>2019</v>
      </c>
      <c r="U1634" t="str">
        <f t="shared" si="136"/>
        <v>Dec</v>
      </c>
      <c r="V1634" t="str">
        <f t="shared" si="137"/>
        <v>QTR4</v>
      </c>
      <c r="W1634" t="str">
        <f t="shared" si="138"/>
        <v>2019-QTR4</v>
      </c>
    </row>
    <row r="1635" spans="1:23" x14ac:dyDescent="0.35">
      <c r="A1635" t="s">
        <v>188</v>
      </c>
      <c r="B1635" t="s">
        <v>67</v>
      </c>
      <c r="C1635" s="5">
        <v>43803.40625</v>
      </c>
      <c r="D1635">
        <v>781.1</v>
      </c>
      <c r="E1635" s="1">
        <v>43803.427083333336</v>
      </c>
      <c r="F1635">
        <v>784.7</v>
      </c>
      <c r="G1635" s="2">
        <v>4.5999999999999999E-3</v>
      </c>
      <c r="H1635">
        <v>-2496.8000000000002</v>
      </c>
      <c r="I1635" s="2">
        <v>-5.0000000000000001E-3</v>
      </c>
      <c r="J1635">
        <v>638</v>
      </c>
      <c r="K1635">
        <v>498341.78</v>
      </c>
      <c r="L1635">
        <v>1566050.6</v>
      </c>
      <c r="M1635">
        <v>3</v>
      </c>
      <c r="N1635">
        <v>-832.27</v>
      </c>
      <c r="O1635" s="2">
        <v>-8.2000000000000007E-3</v>
      </c>
      <c r="P1635" s="2">
        <v>4.4999999999999997E-3</v>
      </c>
      <c r="Q1635" t="s">
        <v>18</v>
      </c>
      <c r="S1635" t="str">
        <f t="shared" si="134"/>
        <v>Loss</v>
      </c>
      <c r="T1635">
        <f t="shared" si="135"/>
        <v>2019</v>
      </c>
      <c r="U1635" t="str">
        <f t="shared" si="136"/>
        <v>Dec</v>
      </c>
      <c r="V1635" t="str">
        <f t="shared" si="137"/>
        <v>QTR4</v>
      </c>
      <c r="W1635" t="str">
        <f t="shared" si="138"/>
        <v>2019-QTR4</v>
      </c>
    </row>
    <row r="1636" spans="1:23" x14ac:dyDescent="0.35">
      <c r="A1636" t="s">
        <v>195</v>
      </c>
      <c r="B1636" t="s">
        <v>67</v>
      </c>
      <c r="C1636" s="5">
        <v>43803.447916666664</v>
      </c>
      <c r="D1636">
        <v>270.89999999999998</v>
      </c>
      <c r="E1636" s="1">
        <v>43803.614583333336</v>
      </c>
      <c r="F1636">
        <v>272.45</v>
      </c>
      <c r="G1636" s="2">
        <v>5.7000000000000002E-3</v>
      </c>
      <c r="H1636">
        <v>-3056.65</v>
      </c>
      <c r="I1636" s="2">
        <v>-6.1000000000000004E-3</v>
      </c>
      <c r="J1636">
        <v>1843</v>
      </c>
      <c r="K1636">
        <v>499268.69</v>
      </c>
      <c r="L1636">
        <v>1562993.95</v>
      </c>
      <c r="M1636">
        <v>17</v>
      </c>
      <c r="N1636">
        <v>-179.8</v>
      </c>
      <c r="O1636" s="2">
        <v>-5.7000000000000002E-3</v>
      </c>
      <c r="P1636" s="2">
        <v>1.0699999999999999E-2</v>
      </c>
      <c r="Q1636" t="s">
        <v>18</v>
      </c>
      <c r="S1636" t="str">
        <f t="shared" si="134"/>
        <v>Loss</v>
      </c>
      <c r="T1636">
        <f t="shared" si="135"/>
        <v>2019</v>
      </c>
      <c r="U1636" t="str">
        <f t="shared" si="136"/>
        <v>Dec</v>
      </c>
      <c r="V1636" t="str">
        <f t="shared" si="137"/>
        <v>QTR4</v>
      </c>
      <c r="W1636" t="str">
        <f t="shared" si="138"/>
        <v>2019-QTR4</v>
      </c>
    </row>
    <row r="1637" spans="1:23" x14ac:dyDescent="0.35">
      <c r="A1637" t="s">
        <v>201</v>
      </c>
      <c r="B1637" t="s">
        <v>17</v>
      </c>
      <c r="C1637" s="5">
        <v>43803.614583333336</v>
      </c>
      <c r="D1637">
        <v>370.55</v>
      </c>
      <c r="E1637" s="1">
        <v>43803.625</v>
      </c>
      <c r="F1637">
        <v>368.7</v>
      </c>
      <c r="G1637" s="2">
        <v>-5.0000000000000001E-3</v>
      </c>
      <c r="H1637">
        <v>-2701.2</v>
      </c>
      <c r="I1637" s="2">
        <v>-5.4000000000000003E-3</v>
      </c>
      <c r="J1637">
        <v>1352</v>
      </c>
      <c r="K1637">
        <v>500983.59</v>
      </c>
      <c r="L1637">
        <v>1560292.75</v>
      </c>
      <c r="M1637">
        <v>2</v>
      </c>
      <c r="N1637">
        <v>-1350.6</v>
      </c>
      <c r="O1637" s="2">
        <v>-5.0000000000000001E-3</v>
      </c>
      <c r="P1637" s="2">
        <v>8.9999999999999998E-4</v>
      </c>
      <c r="Q1637" t="s">
        <v>18</v>
      </c>
      <c r="S1637" t="str">
        <f t="shared" si="134"/>
        <v>Loss</v>
      </c>
      <c r="T1637">
        <f t="shared" si="135"/>
        <v>2019</v>
      </c>
      <c r="U1637" t="str">
        <f t="shared" si="136"/>
        <v>Dec</v>
      </c>
      <c r="V1637" t="str">
        <f t="shared" si="137"/>
        <v>QTR4</v>
      </c>
      <c r="W1637" t="str">
        <f t="shared" si="138"/>
        <v>2019-QTR4</v>
      </c>
    </row>
    <row r="1638" spans="1:23" x14ac:dyDescent="0.35">
      <c r="A1638" t="s">
        <v>152</v>
      </c>
      <c r="B1638" t="s">
        <v>67</v>
      </c>
      <c r="C1638" s="5">
        <v>43803.416666666664</v>
      </c>
      <c r="D1638">
        <v>712.15</v>
      </c>
      <c r="E1638" s="1">
        <v>43803.635416666664</v>
      </c>
      <c r="F1638">
        <v>700.55</v>
      </c>
      <c r="G1638" s="2">
        <v>-1.6299999999999999E-2</v>
      </c>
      <c r="H1638">
        <v>7931.6</v>
      </c>
      <c r="I1638" s="2">
        <v>1.5900000000000001E-2</v>
      </c>
      <c r="J1638">
        <v>701</v>
      </c>
      <c r="K1638">
        <v>499217.16</v>
      </c>
      <c r="L1638">
        <v>1568224.35</v>
      </c>
      <c r="M1638">
        <v>22</v>
      </c>
      <c r="N1638">
        <v>360.53</v>
      </c>
      <c r="O1638" s="2">
        <v>-2.7000000000000001E-3</v>
      </c>
      <c r="P1638" s="2">
        <v>2.93E-2</v>
      </c>
      <c r="Q1638" t="s">
        <v>18</v>
      </c>
      <c r="S1638" t="str">
        <f t="shared" si="134"/>
        <v>Profit</v>
      </c>
      <c r="T1638">
        <f t="shared" si="135"/>
        <v>2019</v>
      </c>
      <c r="U1638" t="str">
        <f t="shared" si="136"/>
        <v>Dec</v>
      </c>
      <c r="V1638" t="str">
        <f t="shared" si="137"/>
        <v>QTR4</v>
      </c>
      <c r="W1638" t="str">
        <f t="shared" si="138"/>
        <v>2019-QTR4</v>
      </c>
    </row>
    <row r="1639" spans="1:23" x14ac:dyDescent="0.35">
      <c r="A1639" t="s">
        <v>130</v>
      </c>
      <c r="B1639" t="s">
        <v>17</v>
      </c>
      <c r="C1639" s="5">
        <v>43803.489583333336</v>
      </c>
      <c r="D1639">
        <v>744.8</v>
      </c>
      <c r="E1639" s="1">
        <v>43803.635416666664</v>
      </c>
      <c r="F1639">
        <v>749.6</v>
      </c>
      <c r="G1639" s="2">
        <v>6.4000000000000003E-3</v>
      </c>
      <c r="H1639">
        <v>3025.6</v>
      </c>
      <c r="I1639" s="2">
        <v>6.0000000000000001E-3</v>
      </c>
      <c r="J1639">
        <v>672</v>
      </c>
      <c r="K1639">
        <v>500505.59</v>
      </c>
      <c r="L1639">
        <v>1571249.95</v>
      </c>
      <c r="M1639">
        <v>15</v>
      </c>
      <c r="N1639">
        <v>201.71</v>
      </c>
      <c r="O1639" s="2">
        <v>-4.8999999999999998E-3</v>
      </c>
      <c r="P1639" s="2">
        <v>6.4000000000000003E-3</v>
      </c>
      <c r="Q1639" t="s">
        <v>18</v>
      </c>
      <c r="S1639" t="str">
        <f t="shared" si="134"/>
        <v>Profit</v>
      </c>
      <c r="T1639">
        <f t="shared" si="135"/>
        <v>2019</v>
      </c>
      <c r="U1639" t="str">
        <f t="shared" si="136"/>
        <v>Dec</v>
      </c>
      <c r="V1639" t="str">
        <f t="shared" si="137"/>
        <v>QTR4</v>
      </c>
      <c r="W1639" t="str">
        <f t="shared" si="138"/>
        <v>2019-QTR4</v>
      </c>
    </row>
    <row r="1640" spans="1:23" x14ac:dyDescent="0.35">
      <c r="A1640" t="s">
        <v>71</v>
      </c>
      <c r="B1640" t="s">
        <v>17</v>
      </c>
      <c r="C1640" s="5">
        <v>43803.5</v>
      </c>
      <c r="D1640">
        <v>112.2</v>
      </c>
      <c r="E1640" s="1">
        <v>43803.635416666664</v>
      </c>
      <c r="F1640">
        <v>113.65</v>
      </c>
      <c r="G1640" s="2">
        <v>1.29E-2</v>
      </c>
      <c r="H1640">
        <v>6278.6</v>
      </c>
      <c r="I1640" s="2">
        <v>1.2500000000000001E-2</v>
      </c>
      <c r="J1640">
        <v>4468</v>
      </c>
      <c r="K1640">
        <v>501309.59</v>
      </c>
      <c r="L1640">
        <v>1577528.55</v>
      </c>
      <c r="M1640">
        <v>14</v>
      </c>
      <c r="N1640">
        <v>448.47</v>
      </c>
      <c r="O1640" s="2">
        <v>-8.0000000000000002E-3</v>
      </c>
      <c r="P1640" s="2">
        <v>1.78E-2</v>
      </c>
      <c r="Q1640" t="s">
        <v>18</v>
      </c>
      <c r="S1640" t="str">
        <f t="shared" si="134"/>
        <v>Profit</v>
      </c>
      <c r="T1640">
        <f t="shared" si="135"/>
        <v>2019</v>
      </c>
      <c r="U1640" t="str">
        <f t="shared" si="136"/>
        <v>Dec</v>
      </c>
      <c r="V1640" t="str">
        <f t="shared" si="137"/>
        <v>QTR4</v>
      </c>
      <c r="W1640" t="str">
        <f t="shared" si="138"/>
        <v>2019-QTR4</v>
      </c>
    </row>
    <row r="1641" spans="1:23" x14ac:dyDescent="0.35">
      <c r="A1641" t="s">
        <v>191</v>
      </c>
      <c r="B1641" t="s">
        <v>67</v>
      </c>
      <c r="C1641" s="5">
        <v>43804.40625</v>
      </c>
      <c r="D1641">
        <v>409</v>
      </c>
      <c r="E1641" s="1">
        <v>43804.458333333336</v>
      </c>
      <c r="F1641">
        <v>410.6</v>
      </c>
      <c r="G1641" s="2">
        <v>3.8999999999999998E-3</v>
      </c>
      <c r="H1641">
        <v>-2148.8000000000002</v>
      </c>
      <c r="I1641" s="2">
        <v>-4.3E-3</v>
      </c>
      <c r="J1641">
        <v>1218</v>
      </c>
      <c r="K1641">
        <v>498162</v>
      </c>
      <c r="L1641">
        <v>1575379.75</v>
      </c>
      <c r="M1641">
        <v>6</v>
      </c>
      <c r="N1641">
        <v>-358.13</v>
      </c>
      <c r="O1641" s="2">
        <v>-3.8999999999999998E-3</v>
      </c>
      <c r="P1641" s="2">
        <v>6.9999999999999999E-4</v>
      </c>
      <c r="Q1641" t="s">
        <v>18</v>
      </c>
      <c r="S1641" t="str">
        <f t="shared" si="134"/>
        <v>Loss</v>
      </c>
      <c r="T1641">
        <f t="shared" si="135"/>
        <v>2019</v>
      </c>
      <c r="U1641" t="str">
        <f t="shared" si="136"/>
        <v>Dec</v>
      </c>
      <c r="V1641" t="str">
        <f t="shared" si="137"/>
        <v>QTR4</v>
      </c>
      <c r="W1641" t="str">
        <f t="shared" si="138"/>
        <v>2019-QTR4</v>
      </c>
    </row>
    <row r="1642" spans="1:23" x14ac:dyDescent="0.35">
      <c r="A1642" t="s">
        <v>121</v>
      </c>
      <c r="B1642" t="s">
        <v>17</v>
      </c>
      <c r="C1642" s="5">
        <v>43804.40625</v>
      </c>
      <c r="D1642">
        <v>103.2</v>
      </c>
      <c r="E1642" s="1">
        <v>43804.46875</v>
      </c>
      <c r="F1642">
        <v>102.85</v>
      </c>
      <c r="G1642" s="2">
        <v>-3.3999999999999998E-3</v>
      </c>
      <c r="H1642">
        <v>-1898.9</v>
      </c>
      <c r="I1642" s="2">
        <v>-3.8E-3</v>
      </c>
      <c r="J1642">
        <v>4854</v>
      </c>
      <c r="K1642">
        <v>500932.78</v>
      </c>
      <c r="L1642">
        <v>1573480.85</v>
      </c>
      <c r="M1642">
        <v>7</v>
      </c>
      <c r="N1642">
        <v>-271.27</v>
      </c>
      <c r="O1642" s="2">
        <v>-3.8999999999999998E-3</v>
      </c>
      <c r="P1642" s="2">
        <v>3.8999999999999998E-3</v>
      </c>
      <c r="Q1642" t="s">
        <v>18</v>
      </c>
      <c r="S1642" t="str">
        <f t="shared" si="134"/>
        <v>Loss</v>
      </c>
      <c r="T1642">
        <f t="shared" si="135"/>
        <v>2019</v>
      </c>
      <c r="U1642" t="str">
        <f t="shared" si="136"/>
        <v>Dec</v>
      </c>
      <c r="V1642" t="str">
        <f t="shared" si="137"/>
        <v>QTR4</v>
      </c>
      <c r="W1642" t="str">
        <f t="shared" si="138"/>
        <v>2019-QTR4</v>
      </c>
    </row>
    <row r="1643" spans="1:23" x14ac:dyDescent="0.35">
      <c r="A1643" t="s">
        <v>181</v>
      </c>
      <c r="B1643" t="s">
        <v>17</v>
      </c>
      <c r="C1643" s="5">
        <v>43804.458333333336</v>
      </c>
      <c r="D1643">
        <v>452</v>
      </c>
      <c r="E1643" s="1">
        <v>43804.46875</v>
      </c>
      <c r="F1643">
        <v>449.25</v>
      </c>
      <c r="G1643" s="2">
        <v>-6.1000000000000004E-3</v>
      </c>
      <c r="H1643">
        <v>-3255.25</v>
      </c>
      <c r="I1643" s="2">
        <v>-6.4999999999999997E-3</v>
      </c>
      <c r="J1643">
        <v>1111</v>
      </c>
      <c r="K1643">
        <v>502172</v>
      </c>
      <c r="L1643">
        <v>1570225.6</v>
      </c>
      <c r="M1643">
        <v>2</v>
      </c>
      <c r="N1643">
        <v>-1627.63</v>
      </c>
      <c r="O1643" s="2">
        <v>-6.1000000000000004E-3</v>
      </c>
      <c r="P1643" s="2">
        <v>6.9999999999999999E-4</v>
      </c>
      <c r="Q1643" t="s">
        <v>18</v>
      </c>
      <c r="S1643" t="str">
        <f t="shared" si="134"/>
        <v>Loss</v>
      </c>
      <c r="T1643">
        <f t="shared" si="135"/>
        <v>2019</v>
      </c>
      <c r="U1643" t="str">
        <f t="shared" si="136"/>
        <v>Dec</v>
      </c>
      <c r="V1643" t="str">
        <f t="shared" si="137"/>
        <v>QTR4</v>
      </c>
      <c r="W1643" t="str">
        <f t="shared" si="138"/>
        <v>2019-QTR4</v>
      </c>
    </row>
    <row r="1644" spans="1:23" x14ac:dyDescent="0.35">
      <c r="A1644" t="s">
        <v>119</v>
      </c>
      <c r="B1644" t="s">
        <v>17</v>
      </c>
      <c r="C1644" s="5">
        <v>43804.40625</v>
      </c>
      <c r="D1644">
        <v>135.05000000000001</v>
      </c>
      <c r="E1644" s="1">
        <v>43804.489583333336</v>
      </c>
      <c r="F1644">
        <v>134.65</v>
      </c>
      <c r="G1644" s="2">
        <v>-3.0000000000000001E-3</v>
      </c>
      <c r="H1644">
        <v>-1681.6</v>
      </c>
      <c r="I1644" s="2">
        <v>-3.3999999999999998E-3</v>
      </c>
      <c r="J1644">
        <v>3704</v>
      </c>
      <c r="K1644">
        <v>500225.22</v>
      </c>
      <c r="L1644">
        <v>1568544</v>
      </c>
      <c r="M1644">
        <v>9</v>
      </c>
      <c r="N1644">
        <v>-186.84</v>
      </c>
      <c r="O1644" s="2">
        <v>-5.5999999999999999E-3</v>
      </c>
      <c r="P1644" s="2">
        <v>1.2200000000000001E-2</v>
      </c>
      <c r="Q1644" t="s">
        <v>18</v>
      </c>
      <c r="S1644" t="str">
        <f t="shared" si="134"/>
        <v>Loss</v>
      </c>
      <c r="T1644">
        <f t="shared" si="135"/>
        <v>2019</v>
      </c>
      <c r="U1644" t="str">
        <f t="shared" si="136"/>
        <v>Dec</v>
      </c>
      <c r="V1644" t="str">
        <f t="shared" si="137"/>
        <v>QTR4</v>
      </c>
      <c r="W1644" t="str">
        <f t="shared" si="138"/>
        <v>2019-QTR4</v>
      </c>
    </row>
    <row r="1645" spans="1:23" x14ac:dyDescent="0.35">
      <c r="A1645" t="s">
        <v>96</v>
      </c>
      <c r="B1645" t="s">
        <v>17</v>
      </c>
      <c r="C1645" s="5">
        <v>43804.416666666664</v>
      </c>
      <c r="D1645">
        <v>532.25</v>
      </c>
      <c r="E1645" s="1">
        <v>43804.489583333336</v>
      </c>
      <c r="F1645">
        <v>530.20000000000005</v>
      </c>
      <c r="G1645" s="2">
        <v>-3.8999999999999998E-3</v>
      </c>
      <c r="H1645">
        <v>-2127</v>
      </c>
      <c r="I1645" s="2">
        <v>-4.3E-3</v>
      </c>
      <c r="J1645">
        <v>940</v>
      </c>
      <c r="K1645">
        <v>500315</v>
      </c>
      <c r="L1645">
        <v>1566417</v>
      </c>
      <c r="M1645">
        <v>8</v>
      </c>
      <c r="N1645">
        <v>-265.87</v>
      </c>
      <c r="O1645" s="2">
        <v>-3.8999999999999998E-3</v>
      </c>
      <c r="P1645" s="2">
        <v>8.3000000000000001E-3</v>
      </c>
      <c r="Q1645" t="s">
        <v>18</v>
      </c>
      <c r="S1645" t="str">
        <f t="shared" si="134"/>
        <v>Loss</v>
      </c>
      <c r="T1645">
        <f t="shared" si="135"/>
        <v>2019</v>
      </c>
      <c r="U1645" t="str">
        <f t="shared" si="136"/>
        <v>Dec</v>
      </c>
      <c r="V1645" t="str">
        <f t="shared" si="137"/>
        <v>QTR4</v>
      </c>
      <c r="W1645" t="str">
        <f t="shared" si="138"/>
        <v>2019-QTR4</v>
      </c>
    </row>
    <row r="1646" spans="1:23" x14ac:dyDescent="0.35">
      <c r="A1646" t="s">
        <v>80</v>
      </c>
      <c r="B1646" t="s">
        <v>17</v>
      </c>
      <c r="C1646" s="5">
        <v>43804.479166666664</v>
      </c>
      <c r="D1646">
        <v>157.55000000000001</v>
      </c>
      <c r="E1646" s="1">
        <v>43804.489583333336</v>
      </c>
      <c r="F1646">
        <v>157.15</v>
      </c>
      <c r="G1646" s="2">
        <v>-2.5000000000000001E-3</v>
      </c>
      <c r="H1646">
        <v>-1469.6</v>
      </c>
      <c r="I1646" s="2">
        <v>-2.8999999999999998E-3</v>
      </c>
      <c r="J1646">
        <v>3174</v>
      </c>
      <c r="K1646">
        <v>500063.72</v>
      </c>
      <c r="L1646">
        <v>1564947.4</v>
      </c>
      <c r="M1646">
        <v>2</v>
      </c>
      <c r="N1646">
        <v>-734.8</v>
      </c>
      <c r="O1646" s="2">
        <v>-2.5000000000000001E-3</v>
      </c>
      <c r="P1646" s="2">
        <v>1.2999999999999999E-3</v>
      </c>
      <c r="Q1646" t="s">
        <v>18</v>
      </c>
      <c r="S1646" t="str">
        <f t="shared" si="134"/>
        <v>Loss</v>
      </c>
      <c r="T1646">
        <f t="shared" si="135"/>
        <v>2019</v>
      </c>
      <c r="U1646" t="str">
        <f t="shared" si="136"/>
        <v>Dec</v>
      </c>
      <c r="V1646" t="str">
        <f t="shared" si="137"/>
        <v>QTR4</v>
      </c>
      <c r="W1646" t="str">
        <f t="shared" si="138"/>
        <v>2019-QTR4</v>
      </c>
    </row>
    <row r="1647" spans="1:23" x14ac:dyDescent="0.35">
      <c r="A1647" t="s">
        <v>114</v>
      </c>
      <c r="B1647" t="s">
        <v>17</v>
      </c>
      <c r="C1647" s="5">
        <v>43804.489583333336</v>
      </c>
      <c r="D1647">
        <v>792.2</v>
      </c>
      <c r="E1647" s="1">
        <v>43804.5</v>
      </c>
      <c r="F1647">
        <v>789.25</v>
      </c>
      <c r="G1647" s="2">
        <v>-3.7000000000000002E-3</v>
      </c>
      <c r="H1647">
        <v>-2061.4499999999998</v>
      </c>
      <c r="I1647" s="2">
        <v>-4.1000000000000003E-3</v>
      </c>
      <c r="J1647">
        <v>631</v>
      </c>
      <c r="K1647">
        <v>499878.22</v>
      </c>
      <c r="L1647">
        <v>1562885.95</v>
      </c>
      <c r="M1647">
        <v>2</v>
      </c>
      <c r="N1647">
        <v>-1030.73</v>
      </c>
      <c r="O1647" s="2">
        <v>-5.3E-3</v>
      </c>
      <c r="P1647" s="2">
        <v>2.0999999999999999E-3</v>
      </c>
      <c r="Q1647" t="s">
        <v>18</v>
      </c>
      <c r="S1647" t="str">
        <f t="shared" si="134"/>
        <v>Loss</v>
      </c>
      <c r="T1647">
        <f t="shared" si="135"/>
        <v>2019</v>
      </c>
      <c r="U1647" t="str">
        <f t="shared" si="136"/>
        <v>Dec</v>
      </c>
      <c r="V1647" t="str">
        <f t="shared" si="137"/>
        <v>QTR4</v>
      </c>
      <c r="W1647" t="str">
        <f t="shared" si="138"/>
        <v>2019-QTR4</v>
      </c>
    </row>
    <row r="1648" spans="1:23" x14ac:dyDescent="0.35">
      <c r="A1648" t="s">
        <v>78</v>
      </c>
      <c r="B1648" t="s">
        <v>67</v>
      </c>
      <c r="C1648" s="5">
        <v>43804.510416666664</v>
      </c>
      <c r="D1648">
        <v>44.95</v>
      </c>
      <c r="E1648" s="1">
        <v>43804.5625</v>
      </c>
      <c r="F1648">
        <v>45.15</v>
      </c>
      <c r="G1648" s="2">
        <v>4.4000000000000003E-3</v>
      </c>
      <c r="H1648">
        <v>-2424.6</v>
      </c>
      <c r="I1648" s="2">
        <v>-4.7999999999999996E-3</v>
      </c>
      <c r="J1648">
        <v>11123</v>
      </c>
      <c r="K1648">
        <v>499978.84</v>
      </c>
      <c r="L1648">
        <v>1560461.35</v>
      </c>
      <c r="M1648">
        <v>6</v>
      </c>
      <c r="N1648">
        <v>-404.1</v>
      </c>
      <c r="O1648" s="2">
        <v>-4.4000000000000003E-3</v>
      </c>
      <c r="P1648" s="2">
        <v>5.5999999999999999E-3</v>
      </c>
      <c r="Q1648" t="s">
        <v>18</v>
      </c>
      <c r="S1648" t="str">
        <f t="shared" si="134"/>
        <v>Loss</v>
      </c>
      <c r="T1648">
        <f t="shared" si="135"/>
        <v>2019</v>
      </c>
      <c r="U1648" t="str">
        <f t="shared" si="136"/>
        <v>Dec</v>
      </c>
      <c r="V1648" t="str">
        <f t="shared" si="137"/>
        <v>QTR4</v>
      </c>
      <c r="W1648" t="str">
        <f t="shared" si="138"/>
        <v>2019-QTR4</v>
      </c>
    </row>
    <row r="1649" spans="1:23" x14ac:dyDescent="0.35">
      <c r="A1649" t="s">
        <v>205</v>
      </c>
      <c r="B1649" t="s">
        <v>17</v>
      </c>
      <c r="C1649" s="5">
        <v>43804.5625</v>
      </c>
      <c r="D1649">
        <v>139.80000000000001</v>
      </c>
      <c r="E1649" s="1">
        <v>43804.583333333336</v>
      </c>
      <c r="F1649">
        <v>139.05000000000001</v>
      </c>
      <c r="G1649" s="2">
        <v>-5.4000000000000003E-3</v>
      </c>
      <c r="H1649">
        <v>-2887.25</v>
      </c>
      <c r="I1649" s="2">
        <v>-5.7999999999999996E-3</v>
      </c>
      <c r="J1649">
        <v>3583</v>
      </c>
      <c r="K1649">
        <v>500903.41</v>
      </c>
      <c r="L1649">
        <v>1557574.1</v>
      </c>
      <c r="M1649">
        <v>3</v>
      </c>
      <c r="N1649">
        <v>-962.42</v>
      </c>
      <c r="O1649" s="2">
        <v>-5.4000000000000003E-3</v>
      </c>
      <c r="P1649" s="2">
        <v>1.4E-3</v>
      </c>
      <c r="Q1649" t="s">
        <v>18</v>
      </c>
      <c r="S1649" t="str">
        <f t="shared" si="134"/>
        <v>Loss</v>
      </c>
      <c r="T1649">
        <f t="shared" si="135"/>
        <v>2019</v>
      </c>
      <c r="U1649" t="str">
        <f t="shared" si="136"/>
        <v>Dec</v>
      </c>
      <c r="V1649" t="str">
        <f t="shared" si="137"/>
        <v>QTR4</v>
      </c>
      <c r="W1649" t="str">
        <f t="shared" si="138"/>
        <v>2019-QTR4</v>
      </c>
    </row>
    <row r="1650" spans="1:23" x14ac:dyDescent="0.35">
      <c r="A1650" t="s">
        <v>153</v>
      </c>
      <c r="B1650" t="s">
        <v>67</v>
      </c>
      <c r="C1650" s="5">
        <v>43804.489583333336</v>
      </c>
      <c r="D1650">
        <v>782.25</v>
      </c>
      <c r="E1650" s="1">
        <v>43804.635416666664</v>
      </c>
      <c r="F1650">
        <v>774</v>
      </c>
      <c r="G1650" s="2">
        <v>-1.0500000000000001E-2</v>
      </c>
      <c r="H1650">
        <v>5088.25</v>
      </c>
      <c r="I1650" s="2">
        <v>1.01E-2</v>
      </c>
      <c r="J1650">
        <v>641</v>
      </c>
      <c r="K1650">
        <v>501422.25</v>
      </c>
      <c r="L1650">
        <v>1562662.35</v>
      </c>
      <c r="M1650">
        <v>15</v>
      </c>
      <c r="N1650">
        <v>339.22</v>
      </c>
      <c r="O1650" s="2">
        <v>-1.9E-3</v>
      </c>
      <c r="P1650" s="2">
        <v>1.38E-2</v>
      </c>
      <c r="Q1650" t="s">
        <v>18</v>
      </c>
      <c r="S1650" t="str">
        <f t="shared" si="134"/>
        <v>Profit</v>
      </c>
      <c r="T1650">
        <f t="shared" si="135"/>
        <v>2019</v>
      </c>
      <c r="U1650" t="str">
        <f t="shared" si="136"/>
        <v>Dec</v>
      </c>
      <c r="V1650" t="str">
        <f t="shared" si="137"/>
        <v>QTR4</v>
      </c>
      <c r="W1650" t="str">
        <f t="shared" si="138"/>
        <v>2019-QTR4</v>
      </c>
    </row>
    <row r="1651" spans="1:23" x14ac:dyDescent="0.35">
      <c r="A1651" t="s">
        <v>132</v>
      </c>
      <c r="B1651" t="s">
        <v>67</v>
      </c>
      <c r="C1651" s="5">
        <v>43804.510416666664</v>
      </c>
      <c r="D1651">
        <v>62.75</v>
      </c>
      <c r="E1651" s="1">
        <v>43804.635416666664</v>
      </c>
      <c r="F1651">
        <v>62.4</v>
      </c>
      <c r="G1651" s="2">
        <v>-5.5999999999999999E-3</v>
      </c>
      <c r="H1651">
        <v>2593.35</v>
      </c>
      <c r="I1651" s="2">
        <v>5.1999999999999998E-3</v>
      </c>
      <c r="J1651">
        <v>7981</v>
      </c>
      <c r="K1651">
        <v>500807.75</v>
      </c>
      <c r="L1651">
        <v>1565255.7</v>
      </c>
      <c r="M1651">
        <v>13</v>
      </c>
      <c r="N1651">
        <v>199.49</v>
      </c>
      <c r="O1651" s="2">
        <v>-6.4000000000000003E-3</v>
      </c>
      <c r="P1651" s="2">
        <v>8.8000000000000005E-3</v>
      </c>
      <c r="Q1651" t="s">
        <v>18</v>
      </c>
      <c r="S1651" t="str">
        <f t="shared" si="134"/>
        <v>Profit</v>
      </c>
      <c r="T1651">
        <f t="shared" si="135"/>
        <v>2019</v>
      </c>
      <c r="U1651" t="str">
        <f t="shared" si="136"/>
        <v>Dec</v>
      </c>
      <c r="V1651" t="str">
        <f t="shared" si="137"/>
        <v>QTR4</v>
      </c>
      <c r="W1651" t="str">
        <f t="shared" si="138"/>
        <v>2019-QTR4</v>
      </c>
    </row>
    <row r="1652" spans="1:23" x14ac:dyDescent="0.35">
      <c r="A1652" t="s">
        <v>191</v>
      </c>
      <c r="B1652" t="s">
        <v>67</v>
      </c>
      <c r="C1652" s="5">
        <v>43804.510416666664</v>
      </c>
      <c r="D1652">
        <v>409</v>
      </c>
      <c r="E1652" s="1">
        <v>43804.635416666664</v>
      </c>
      <c r="F1652">
        <v>402.25</v>
      </c>
      <c r="G1652" s="2">
        <v>-1.6500000000000001E-2</v>
      </c>
      <c r="H1652">
        <v>8021.5</v>
      </c>
      <c r="I1652" s="2">
        <v>1.61E-2</v>
      </c>
      <c r="J1652">
        <v>1218</v>
      </c>
      <c r="K1652">
        <v>498162</v>
      </c>
      <c r="L1652">
        <v>1573277.2</v>
      </c>
      <c r="M1652">
        <v>13</v>
      </c>
      <c r="N1652">
        <v>617.04</v>
      </c>
      <c r="O1652" s="2">
        <v>-3.7000000000000002E-3</v>
      </c>
      <c r="P1652" s="2">
        <v>2.8899999999999999E-2</v>
      </c>
      <c r="Q1652" t="s">
        <v>18</v>
      </c>
      <c r="S1652" t="str">
        <f t="shared" si="134"/>
        <v>Profit</v>
      </c>
      <c r="T1652">
        <f t="shared" si="135"/>
        <v>2019</v>
      </c>
      <c r="U1652" t="str">
        <f t="shared" si="136"/>
        <v>Dec</v>
      </c>
      <c r="V1652" t="str">
        <f t="shared" si="137"/>
        <v>QTR4</v>
      </c>
      <c r="W1652" t="str">
        <f t="shared" si="138"/>
        <v>2019-QTR4</v>
      </c>
    </row>
    <row r="1653" spans="1:23" x14ac:dyDescent="0.35">
      <c r="A1653" t="s">
        <v>151</v>
      </c>
      <c r="B1653" t="s">
        <v>67</v>
      </c>
      <c r="C1653" s="5">
        <v>43804.583333333336</v>
      </c>
      <c r="D1653">
        <v>735.5</v>
      </c>
      <c r="E1653" s="1">
        <v>43804.635416666664</v>
      </c>
      <c r="F1653">
        <v>731</v>
      </c>
      <c r="G1653" s="2">
        <v>-6.1000000000000004E-3</v>
      </c>
      <c r="H1653">
        <v>2855.5</v>
      </c>
      <c r="I1653" s="2">
        <v>5.7000000000000002E-3</v>
      </c>
      <c r="J1653">
        <v>679</v>
      </c>
      <c r="K1653">
        <v>499404.5</v>
      </c>
      <c r="L1653">
        <v>1576132.7</v>
      </c>
      <c r="M1653">
        <v>6</v>
      </c>
      <c r="N1653">
        <v>475.92</v>
      </c>
      <c r="O1653" s="2">
        <v>-1.2999999999999999E-3</v>
      </c>
      <c r="P1653" s="2">
        <v>9.4999999999999998E-3</v>
      </c>
      <c r="Q1653" t="s">
        <v>18</v>
      </c>
      <c r="S1653" t="str">
        <f t="shared" si="134"/>
        <v>Profit</v>
      </c>
      <c r="T1653">
        <f t="shared" si="135"/>
        <v>2019</v>
      </c>
      <c r="U1653" t="str">
        <f t="shared" si="136"/>
        <v>Dec</v>
      </c>
      <c r="V1653" t="str">
        <f t="shared" si="137"/>
        <v>QTR4</v>
      </c>
      <c r="W1653" t="str">
        <f t="shared" si="138"/>
        <v>2019-QTR4</v>
      </c>
    </row>
    <row r="1654" spans="1:23" x14ac:dyDescent="0.35">
      <c r="A1654" t="s">
        <v>65</v>
      </c>
      <c r="B1654" t="s">
        <v>17</v>
      </c>
      <c r="C1654" s="5">
        <v>43805.416666666664</v>
      </c>
      <c r="D1654">
        <v>444.95</v>
      </c>
      <c r="E1654" s="1">
        <v>43805.427083333336</v>
      </c>
      <c r="F1654">
        <v>442.65</v>
      </c>
      <c r="G1654" s="2">
        <v>-5.1999999999999998E-3</v>
      </c>
      <c r="H1654">
        <v>-2787.5</v>
      </c>
      <c r="I1654" s="2">
        <v>-5.5999999999999999E-3</v>
      </c>
      <c r="J1654">
        <v>1125</v>
      </c>
      <c r="K1654">
        <v>500568.75</v>
      </c>
      <c r="L1654">
        <v>1573345.2</v>
      </c>
      <c r="M1654">
        <v>2</v>
      </c>
      <c r="N1654">
        <v>-1393.75</v>
      </c>
      <c r="O1654" s="2">
        <v>-5.1999999999999998E-3</v>
      </c>
      <c r="P1654" s="2">
        <v>1E-3</v>
      </c>
      <c r="Q1654" t="s">
        <v>18</v>
      </c>
      <c r="S1654" t="str">
        <f t="shared" si="134"/>
        <v>Loss</v>
      </c>
      <c r="T1654">
        <f t="shared" si="135"/>
        <v>2019</v>
      </c>
      <c r="U1654" t="str">
        <f t="shared" si="136"/>
        <v>Dec</v>
      </c>
      <c r="V1654" t="str">
        <f t="shared" si="137"/>
        <v>QTR4</v>
      </c>
      <c r="W1654" t="str">
        <f t="shared" si="138"/>
        <v>2019-QTR4</v>
      </c>
    </row>
    <row r="1655" spans="1:23" x14ac:dyDescent="0.35">
      <c r="A1655" t="s">
        <v>186</v>
      </c>
      <c r="B1655" t="s">
        <v>67</v>
      </c>
      <c r="C1655" s="5">
        <v>43805.427083333336</v>
      </c>
      <c r="D1655">
        <v>491.7</v>
      </c>
      <c r="E1655" s="1">
        <v>43805.4375</v>
      </c>
      <c r="F1655">
        <v>492.95</v>
      </c>
      <c r="G1655" s="2">
        <v>2.5000000000000001E-3</v>
      </c>
      <c r="H1655">
        <v>-1468.75</v>
      </c>
      <c r="I1655" s="2">
        <v>-2.8999999999999998E-3</v>
      </c>
      <c r="J1655">
        <v>1015</v>
      </c>
      <c r="K1655">
        <v>499075.5</v>
      </c>
      <c r="L1655">
        <v>1571876.45</v>
      </c>
      <c r="M1655">
        <v>2</v>
      </c>
      <c r="N1655">
        <v>-734.38</v>
      </c>
      <c r="O1655" s="2">
        <v>-2.5000000000000001E-3</v>
      </c>
      <c r="P1655" s="2">
        <v>2.3999999999999998E-3</v>
      </c>
      <c r="Q1655" t="s">
        <v>18</v>
      </c>
      <c r="S1655" t="str">
        <f t="shared" si="134"/>
        <v>Loss</v>
      </c>
      <c r="T1655">
        <f t="shared" si="135"/>
        <v>2019</v>
      </c>
      <c r="U1655" t="str">
        <f t="shared" si="136"/>
        <v>Dec</v>
      </c>
      <c r="V1655" t="str">
        <f t="shared" si="137"/>
        <v>QTR4</v>
      </c>
      <c r="W1655" t="str">
        <f t="shared" si="138"/>
        <v>2019-QTR4</v>
      </c>
    </row>
    <row r="1656" spans="1:23" x14ac:dyDescent="0.35">
      <c r="A1656" t="s">
        <v>144</v>
      </c>
      <c r="B1656" t="s">
        <v>67</v>
      </c>
      <c r="C1656" s="5">
        <v>43805.447916666664</v>
      </c>
      <c r="D1656">
        <v>120.4</v>
      </c>
      <c r="E1656" s="1">
        <v>43805.489583333336</v>
      </c>
      <c r="F1656">
        <v>119.4</v>
      </c>
      <c r="G1656" s="2">
        <v>-8.3000000000000001E-3</v>
      </c>
      <c r="H1656">
        <v>3949</v>
      </c>
      <c r="I1656" s="2">
        <v>7.9000000000000008E-3</v>
      </c>
      <c r="J1656">
        <v>4149</v>
      </c>
      <c r="K1656">
        <v>499539.59</v>
      </c>
      <c r="L1656">
        <v>1575825.45</v>
      </c>
      <c r="M1656">
        <v>5</v>
      </c>
      <c r="N1656">
        <v>789.8</v>
      </c>
      <c r="O1656" s="2">
        <v>-2.5000000000000001E-3</v>
      </c>
      <c r="P1656" s="2">
        <v>1.1599999999999999E-2</v>
      </c>
      <c r="Q1656" t="s">
        <v>18</v>
      </c>
      <c r="S1656" t="str">
        <f t="shared" si="134"/>
        <v>Profit</v>
      </c>
      <c r="T1656">
        <f t="shared" si="135"/>
        <v>2019</v>
      </c>
      <c r="U1656" t="str">
        <f t="shared" si="136"/>
        <v>Dec</v>
      </c>
      <c r="V1656" t="str">
        <f t="shared" si="137"/>
        <v>QTR4</v>
      </c>
      <c r="W1656" t="str">
        <f t="shared" si="138"/>
        <v>2019-QTR4</v>
      </c>
    </row>
    <row r="1657" spans="1:23" x14ac:dyDescent="0.35">
      <c r="A1657" t="s">
        <v>112</v>
      </c>
      <c r="B1657" t="s">
        <v>67</v>
      </c>
      <c r="C1657" s="5">
        <v>43805.489583333336</v>
      </c>
      <c r="D1657">
        <v>12.2</v>
      </c>
      <c r="E1657" s="1">
        <v>43805.510416666664</v>
      </c>
      <c r="F1657">
        <v>12.35</v>
      </c>
      <c r="G1657" s="2">
        <v>1.23E-2</v>
      </c>
      <c r="H1657">
        <v>-6424.1</v>
      </c>
      <c r="I1657" s="2">
        <v>-1.2699999999999999E-2</v>
      </c>
      <c r="J1657">
        <v>41494</v>
      </c>
      <c r="K1657">
        <v>506226.78</v>
      </c>
      <c r="L1657">
        <v>1569401.35</v>
      </c>
      <c r="M1657">
        <v>3</v>
      </c>
      <c r="N1657">
        <v>-2141.37</v>
      </c>
      <c r="O1657" s="2">
        <v>-1.23E-2</v>
      </c>
      <c r="P1657" s="2">
        <v>4.9200000000000001E-2</v>
      </c>
      <c r="Q1657" t="s">
        <v>18</v>
      </c>
      <c r="S1657" t="str">
        <f t="shared" si="134"/>
        <v>Loss</v>
      </c>
      <c r="T1657">
        <f t="shared" si="135"/>
        <v>2019</v>
      </c>
      <c r="U1657" t="str">
        <f t="shared" si="136"/>
        <v>Dec</v>
      </c>
      <c r="V1657" t="str">
        <f t="shared" si="137"/>
        <v>QTR4</v>
      </c>
      <c r="W1657" t="str">
        <f t="shared" si="138"/>
        <v>2019-QTR4</v>
      </c>
    </row>
    <row r="1658" spans="1:23" x14ac:dyDescent="0.35">
      <c r="A1658" t="s">
        <v>121</v>
      </c>
      <c r="B1658" t="s">
        <v>17</v>
      </c>
      <c r="C1658" s="5">
        <v>43805.510416666664</v>
      </c>
      <c r="D1658">
        <v>103.65</v>
      </c>
      <c r="E1658" s="1">
        <v>43805.5625</v>
      </c>
      <c r="F1658">
        <v>102.85</v>
      </c>
      <c r="G1658" s="2">
        <v>-7.7000000000000002E-3</v>
      </c>
      <c r="H1658">
        <v>-4070.4</v>
      </c>
      <c r="I1658" s="2">
        <v>-8.0999999999999996E-3</v>
      </c>
      <c r="J1658">
        <v>4838</v>
      </c>
      <c r="K1658">
        <v>501458.72</v>
      </c>
      <c r="L1658">
        <v>1565330.95</v>
      </c>
      <c r="M1658">
        <v>6</v>
      </c>
      <c r="N1658">
        <v>-678.4</v>
      </c>
      <c r="O1658" s="2">
        <v>-7.7000000000000002E-3</v>
      </c>
      <c r="P1658" s="2">
        <v>2.8999999999999998E-3</v>
      </c>
      <c r="Q1658" t="s">
        <v>18</v>
      </c>
      <c r="S1658" t="str">
        <f t="shared" si="134"/>
        <v>Loss</v>
      </c>
      <c r="T1658">
        <f t="shared" si="135"/>
        <v>2019</v>
      </c>
      <c r="U1658" t="str">
        <f t="shared" si="136"/>
        <v>Dec</v>
      </c>
      <c r="V1658" t="str">
        <f t="shared" si="137"/>
        <v>QTR4</v>
      </c>
      <c r="W1658" t="str">
        <f t="shared" si="138"/>
        <v>2019-QTR4</v>
      </c>
    </row>
    <row r="1659" spans="1:23" x14ac:dyDescent="0.35">
      <c r="A1659" t="s">
        <v>143</v>
      </c>
      <c r="B1659" t="s">
        <v>67</v>
      </c>
      <c r="C1659" s="5">
        <v>43805.427083333336</v>
      </c>
      <c r="D1659">
        <v>336.3</v>
      </c>
      <c r="E1659" s="1">
        <v>43805.614583333336</v>
      </c>
      <c r="F1659">
        <v>327.45</v>
      </c>
      <c r="G1659" s="2">
        <v>-2.63E-2</v>
      </c>
      <c r="H1659">
        <v>12933.4</v>
      </c>
      <c r="I1659" s="2">
        <v>2.5899999999999999E-2</v>
      </c>
      <c r="J1659">
        <v>1484</v>
      </c>
      <c r="K1659">
        <v>499069.19</v>
      </c>
      <c r="L1659">
        <v>1578264.35</v>
      </c>
      <c r="M1659">
        <v>19</v>
      </c>
      <c r="N1659">
        <v>680.71</v>
      </c>
      <c r="O1659" s="2">
        <v>-3.8999999999999998E-3</v>
      </c>
      <c r="P1659" s="2">
        <v>3.27E-2</v>
      </c>
      <c r="Q1659" t="s">
        <v>18</v>
      </c>
      <c r="S1659" t="str">
        <f t="shared" si="134"/>
        <v>Profit</v>
      </c>
      <c r="T1659">
        <f t="shared" si="135"/>
        <v>2019</v>
      </c>
      <c r="U1659" t="str">
        <f t="shared" si="136"/>
        <v>Dec</v>
      </c>
      <c r="V1659" t="str">
        <f t="shared" si="137"/>
        <v>QTR4</v>
      </c>
      <c r="W1659" t="str">
        <f t="shared" si="138"/>
        <v>2019-QTR4</v>
      </c>
    </row>
    <row r="1660" spans="1:23" x14ac:dyDescent="0.35">
      <c r="A1660" t="s">
        <v>82</v>
      </c>
      <c r="B1660" t="s">
        <v>67</v>
      </c>
      <c r="C1660" s="5">
        <v>43805.447916666664</v>
      </c>
      <c r="D1660">
        <v>192.6</v>
      </c>
      <c r="E1660" s="1">
        <v>43805.635416666664</v>
      </c>
      <c r="F1660">
        <v>190.7</v>
      </c>
      <c r="G1660" s="2">
        <v>-9.9000000000000008E-3</v>
      </c>
      <c r="H1660">
        <v>4722.8999999999996</v>
      </c>
      <c r="I1660" s="2">
        <v>9.4999999999999998E-3</v>
      </c>
      <c r="J1660">
        <v>2591</v>
      </c>
      <c r="K1660">
        <v>499026.63</v>
      </c>
      <c r="L1660">
        <v>1582987.25</v>
      </c>
      <c r="M1660">
        <v>19</v>
      </c>
      <c r="N1660">
        <v>248.57</v>
      </c>
      <c r="O1660" s="2">
        <v>-2.0999999999999999E-3</v>
      </c>
      <c r="P1660" s="2">
        <v>1.09E-2</v>
      </c>
      <c r="Q1660" t="s">
        <v>18</v>
      </c>
      <c r="S1660" t="str">
        <f t="shared" si="134"/>
        <v>Profit</v>
      </c>
      <c r="T1660">
        <f t="shared" si="135"/>
        <v>2019</v>
      </c>
      <c r="U1660" t="str">
        <f t="shared" si="136"/>
        <v>Dec</v>
      </c>
      <c r="V1660" t="str">
        <f t="shared" si="137"/>
        <v>QTR4</v>
      </c>
      <c r="W1660" t="str">
        <f t="shared" si="138"/>
        <v>2019-QTR4</v>
      </c>
    </row>
    <row r="1661" spans="1:23" x14ac:dyDescent="0.35">
      <c r="A1661" t="s">
        <v>101</v>
      </c>
      <c r="B1661" t="s">
        <v>67</v>
      </c>
      <c r="C1661" s="5">
        <v>43805.447916666664</v>
      </c>
      <c r="D1661">
        <v>349.1</v>
      </c>
      <c r="E1661" s="1">
        <v>43805.635416666664</v>
      </c>
      <c r="F1661">
        <v>342.55</v>
      </c>
      <c r="G1661" s="2">
        <v>-1.8800000000000001E-2</v>
      </c>
      <c r="H1661">
        <v>9146.85</v>
      </c>
      <c r="I1661" s="2">
        <v>1.84E-2</v>
      </c>
      <c r="J1661">
        <v>1427</v>
      </c>
      <c r="K1661">
        <v>498165.72</v>
      </c>
      <c r="L1661">
        <v>1592134.1</v>
      </c>
      <c r="M1661">
        <v>19</v>
      </c>
      <c r="N1661">
        <v>481.41</v>
      </c>
      <c r="O1661" s="2">
        <v>-3.8999999999999998E-3</v>
      </c>
      <c r="P1661" s="2">
        <v>2.41E-2</v>
      </c>
      <c r="Q1661" t="s">
        <v>18</v>
      </c>
      <c r="S1661" t="str">
        <f t="shared" si="134"/>
        <v>Profit</v>
      </c>
      <c r="T1661">
        <f t="shared" si="135"/>
        <v>2019</v>
      </c>
      <c r="U1661" t="str">
        <f t="shared" si="136"/>
        <v>Dec</v>
      </c>
      <c r="V1661" t="str">
        <f t="shared" si="137"/>
        <v>QTR4</v>
      </c>
      <c r="W1661" t="str">
        <f t="shared" si="138"/>
        <v>2019-QTR4</v>
      </c>
    </row>
    <row r="1662" spans="1:23" x14ac:dyDescent="0.35">
      <c r="A1662" t="s">
        <v>91</v>
      </c>
      <c r="B1662" t="s">
        <v>67</v>
      </c>
      <c r="C1662" s="5">
        <v>43805.5625</v>
      </c>
      <c r="D1662">
        <v>59.8</v>
      </c>
      <c r="E1662" s="1">
        <v>43805.635416666664</v>
      </c>
      <c r="F1662">
        <v>59.55</v>
      </c>
      <c r="G1662" s="2">
        <v>-4.1999999999999997E-3</v>
      </c>
      <c r="H1662">
        <v>1890.25</v>
      </c>
      <c r="I1662" s="2">
        <v>3.8E-3</v>
      </c>
      <c r="J1662">
        <v>8361</v>
      </c>
      <c r="K1662">
        <v>499987.78</v>
      </c>
      <c r="L1662">
        <v>1594024.35</v>
      </c>
      <c r="M1662">
        <v>8</v>
      </c>
      <c r="N1662">
        <v>236.28</v>
      </c>
      <c r="O1662" s="2">
        <v>-2.5000000000000001E-3</v>
      </c>
      <c r="P1662" s="2">
        <v>1.5900000000000001E-2</v>
      </c>
      <c r="Q1662" t="s">
        <v>18</v>
      </c>
      <c r="S1662" t="str">
        <f t="shared" si="134"/>
        <v>Profit</v>
      </c>
      <c r="T1662">
        <f t="shared" si="135"/>
        <v>2019</v>
      </c>
      <c r="U1662" t="str">
        <f t="shared" si="136"/>
        <v>Dec</v>
      </c>
      <c r="V1662" t="str">
        <f t="shared" si="137"/>
        <v>QTR4</v>
      </c>
      <c r="W1662" t="str">
        <f t="shared" si="138"/>
        <v>2019-QTR4</v>
      </c>
    </row>
    <row r="1663" spans="1:23" x14ac:dyDescent="0.35">
      <c r="A1663" t="s">
        <v>182</v>
      </c>
      <c r="B1663" t="s">
        <v>17</v>
      </c>
      <c r="C1663" s="5">
        <v>43805.614583333336</v>
      </c>
      <c r="D1663">
        <v>719.5</v>
      </c>
      <c r="E1663" s="1">
        <v>43805.635416666664</v>
      </c>
      <c r="F1663">
        <v>716.5</v>
      </c>
      <c r="G1663" s="2">
        <v>-4.1999999999999997E-3</v>
      </c>
      <c r="H1663">
        <v>-2285</v>
      </c>
      <c r="I1663" s="2">
        <v>-4.5999999999999999E-3</v>
      </c>
      <c r="J1663">
        <v>695</v>
      </c>
      <c r="K1663">
        <v>500052.5</v>
      </c>
      <c r="L1663">
        <v>1591739.35</v>
      </c>
      <c r="M1663">
        <v>3</v>
      </c>
      <c r="N1663">
        <v>-761.67</v>
      </c>
      <c r="O1663" s="2">
        <v>-5.5999999999999999E-3</v>
      </c>
      <c r="P1663" s="2">
        <v>5.9999999999999995E-4</v>
      </c>
      <c r="Q1663" t="s">
        <v>18</v>
      </c>
      <c r="S1663" t="str">
        <f t="shared" si="134"/>
        <v>Loss</v>
      </c>
      <c r="T1663">
        <f t="shared" si="135"/>
        <v>2019</v>
      </c>
      <c r="U1663" t="str">
        <f t="shared" si="136"/>
        <v>Dec</v>
      </c>
      <c r="V1663" t="str">
        <f t="shared" si="137"/>
        <v>QTR4</v>
      </c>
      <c r="W1663" t="str">
        <f t="shared" si="138"/>
        <v>2019-QTR4</v>
      </c>
    </row>
    <row r="1664" spans="1:23" x14ac:dyDescent="0.35">
      <c r="A1664" t="s">
        <v>127</v>
      </c>
      <c r="B1664" t="s">
        <v>17</v>
      </c>
      <c r="C1664" s="5">
        <v>43808.427083333336</v>
      </c>
      <c r="D1664">
        <v>511.8</v>
      </c>
      <c r="E1664" s="1">
        <v>43808.447916666664</v>
      </c>
      <c r="F1664">
        <v>506.85</v>
      </c>
      <c r="G1664" s="2">
        <v>-9.7000000000000003E-3</v>
      </c>
      <c r="H1664">
        <v>-5051</v>
      </c>
      <c r="I1664" s="2">
        <v>-1.01E-2</v>
      </c>
      <c r="J1664">
        <v>980</v>
      </c>
      <c r="K1664">
        <v>501564</v>
      </c>
      <c r="L1664">
        <v>1586688.35</v>
      </c>
      <c r="M1664">
        <v>3</v>
      </c>
      <c r="N1664">
        <v>-1683.67</v>
      </c>
      <c r="O1664" s="2">
        <v>-2.0899999999999998E-2</v>
      </c>
      <c r="P1664" s="2">
        <v>4.8999999999999998E-3</v>
      </c>
      <c r="Q1664" t="s">
        <v>18</v>
      </c>
      <c r="S1664" t="str">
        <f t="shared" si="134"/>
        <v>Loss</v>
      </c>
      <c r="T1664">
        <f t="shared" si="135"/>
        <v>2019</v>
      </c>
      <c r="U1664" t="str">
        <f t="shared" si="136"/>
        <v>Dec</v>
      </c>
      <c r="V1664" t="str">
        <f t="shared" si="137"/>
        <v>QTR4</v>
      </c>
      <c r="W1664" t="str">
        <f t="shared" si="138"/>
        <v>2019-QTR4</v>
      </c>
    </row>
    <row r="1665" spans="1:23" x14ac:dyDescent="0.35">
      <c r="A1665" t="s">
        <v>181</v>
      </c>
      <c r="B1665" t="s">
        <v>17</v>
      </c>
      <c r="C1665" s="5">
        <v>43808.4375</v>
      </c>
      <c r="D1665">
        <v>444.9</v>
      </c>
      <c r="E1665" s="1">
        <v>43808.479166666664</v>
      </c>
      <c r="F1665">
        <v>444</v>
      </c>
      <c r="G1665" s="2">
        <v>-2E-3</v>
      </c>
      <c r="H1665">
        <v>-1212.5</v>
      </c>
      <c r="I1665" s="2">
        <v>-2.3999999999999998E-3</v>
      </c>
      <c r="J1665">
        <v>1125</v>
      </c>
      <c r="K1665">
        <v>500512.5</v>
      </c>
      <c r="L1665">
        <v>1585475.85</v>
      </c>
      <c r="M1665">
        <v>5</v>
      </c>
      <c r="N1665">
        <v>-242.5</v>
      </c>
      <c r="O1665" s="2">
        <v>-2.0999999999999999E-3</v>
      </c>
      <c r="P1665" s="2">
        <v>1.4E-2</v>
      </c>
      <c r="Q1665" t="s">
        <v>18</v>
      </c>
      <c r="S1665" t="str">
        <f t="shared" si="134"/>
        <v>Loss</v>
      </c>
      <c r="T1665">
        <f t="shared" si="135"/>
        <v>2019</v>
      </c>
      <c r="U1665" t="str">
        <f t="shared" si="136"/>
        <v>Dec</v>
      </c>
      <c r="V1665" t="str">
        <f t="shared" si="137"/>
        <v>QTR4</v>
      </c>
      <c r="W1665" t="str">
        <f t="shared" si="138"/>
        <v>2019-QTR4</v>
      </c>
    </row>
    <row r="1666" spans="1:23" x14ac:dyDescent="0.35">
      <c r="A1666" t="s">
        <v>127</v>
      </c>
      <c r="B1666" t="s">
        <v>17</v>
      </c>
      <c r="C1666" s="5">
        <v>43808.46875</v>
      </c>
      <c r="D1666">
        <v>515.29999999999995</v>
      </c>
      <c r="E1666" s="1">
        <v>43808.5</v>
      </c>
      <c r="F1666">
        <v>508.65</v>
      </c>
      <c r="G1666" s="2">
        <v>-1.29E-2</v>
      </c>
      <c r="H1666">
        <v>-6683.75</v>
      </c>
      <c r="I1666" s="2">
        <v>-1.3299999999999999E-2</v>
      </c>
      <c r="J1666">
        <v>975</v>
      </c>
      <c r="K1666">
        <v>502417.5</v>
      </c>
      <c r="L1666">
        <v>1578792.1</v>
      </c>
      <c r="M1666">
        <v>4</v>
      </c>
      <c r="N1666">
        <v>-1670.94</v>
      </c>
      <c r="O1666" s="2">
        <v>-1.29E-2</v>
      </c>
      <c r="P1666" s="2">
        <v>1.8E-3</v>
      </c>
      <c r="Q1666" t="s">
        <v>18</v>
      </c>
      <c r="S1666" t="str">
        <f t="shared" si="134"/>
        <v>Loss</v>
      </c>
      <c r="T1666">
        <f t="shared" si="135"/>
        <v>2019</v>
      </c>
      <c r="U1666" t="str">
        <f t="shared" si="136"/>
        <v>Dec</v>
      </c>
      <c r="V1666" t="str">
        <f t="shared" si="137"/>
        <v>QTR4</v>
      </c>
      <c r="W1666" t="str">
        <f t="shared" si="138"/>
        <v>2019-QTR4</v>
      </c>
    </row>
    <row r="1667" spans="1:23" x14ac:dyDescent="0.35">
      <c r="A1667" t="s">
        <v>200</v>
      </c>
      <c r="B1667" t="s">
        <v>67</v>
      </c>
      <c r="C1667" s="5">
        <v>43808.510416666664</v>
      </c>
      <c r="D1667">
        <v>451.9</v>
      </c>
      <c r="E1667" s="1">
        <v>43808.552083333336</v>
      </c>
      <c r="F1667">
        <v>452.95</v>
      </c>
      <c r="G1667" s="2">
        <v>2.3E-3</v>
      </c>
      <c r="H1667">
        <v>-1360.25</v>
      </c>
      <c r="I1667" s="2">
        <v>-2.7000000000000001E-3</v>
      </c>
      <c r="J1667">
        <v>1105</v>
      </c>
      <c r="K1667">
        <v>499349.5</v>
      </c>
      <c r="L1667">
        <v>1577431.85</v>
      </c>
      <c r="M1667">
        <v>5</v>
      </c>
      <c r="N1667">
        <v>-272.05</v>
      </c>
      <c r="O1667" s="2">
        <v>-3.3E-3</v>
      </c>
      <c r="P1667" s="2">
        <v>6.4000000000000003E-3</v>
      </c>
      <c r="Q1667" t="s">
        <v>18</v>
      </c>
      <c r="S1667" t="str">
        <f t="shared" si="134"/>
        <v>Loss</v>
      </c>
      <c r="T1667">
        <f t="shared" si="135"/>
        <v>2019</v>
      </c>
      <c r="U1667" t="str">
        <f t="shared" si="136"/>
        <v>Dec</v>
      </c>
      <c r="V1667" t="str">
        <f t="shared" si="137"/>
        <v>QTR4</v>
      </c>
      <c r="W1667" t="str">
        <f t="shared" si="138"/>
        <v>2019-QTR4</v>
      </c>
    </row>
    <row r="1668" spans="1:23" x14ac:dyDescent="0.35">
      <c r="A1668" t="s">
        <v>201</v>
      </c>
      <c r="B1668" t="s">
        <v>17</v>
      </c>
      <c r="C1668" s="5">
        <v>43808.552083333336</v>
      </c>
      <c r="D1668">
        <v>376.75</v>
      </c>
      <c r="E1668" s="1">
        <v>43808.5625</v>
      </c>
      <c r="F1668">
        <v>375.1</v>
      </c>
      <c r="G1668" s="2">
        <v>-4.4000000000000003E-3</v>
      </c>
      <c r="H1668">
        <v>-2392.85</v>
      </c>
      <c r="I1668" s="2">
        <v>-4.7999999999999996E-3</v>
      </c>
      <c r="J1668">
        <v>1329</v>
      </c>
      <c r="K1668">
        <v>500700.75</v>
      </c>
      <c r="L1668">
        <v>1575039</v>
      </c>
      <c r="M1668">
        <v>2</v>
      </c>
      <c r="N1668">
        <v>-1196.42</v>
      </c>
      <c r="O1668" s="2">
        <v>-4.4000000000000003E-3</v>
      </c>
      <c r="P1668" s="2">
        <v>1E-4</v>
      </c>
      <c r="Q1668" t="s">
        <v>18</v>
      </c>
      <c r="S1668" t="str">
        <f t="shared" si="134"/>
        <v>Loss</v>
      </c>
      <c r="T1668">
        <f t="shared" si="135"/>
        <v>2019</v>
      </c>
      <c r="U1668" t="str">
        <f t="shared" si="136"/>
        <v>Dec</v>
      </c>
      <c r="V1668" t="str">
        <f t="shared" si="137"/>
        <v>QTR4</v>
      </c>
      <c r="W1668" t="str">
        <f t="shared" si="138"/>
        <v>2019-QTR4</v>
      </c>
    </row>
    <row r="1669" spans="1:23" x14ac:dyDescent="0.35">
      <c r="A1669" t="s">
        <v>131</v>
      </c>
      <c r="B1669" t="s">
        <v>17</v>
      </c>
      <c r="C1669" s="5">
        <v>43808.479166666664</v>
      </c>
      <c r="D1669">
        <v>258.75</v>
      </c>
      <c r="E1669" s="1">
        <v>43808.572916666664</v>
      </c>
      <c r="F1669">
        <v>256.85000000000002</v>
      </c>
      <c r="G1669" s="2">
        <v>-7.3000000000000001E-3</v>
      </c>
      <c r="H1669">
        <v>-3891.7</v>
      </c>
      <c r="I1669" s="2">
        <v>-7.7000000000000002E-3</v>
      </c>
      <c r="J1669">
        <v>1943</v>
      </c>
      <c r="K1669">
        <v>502751.25</v>
      </c>
      <c r="L1669">
        <v>1571147.3</v>
      </c>
      <c r="M1669">
        <v>10</v>
      </c>
      <c r="N1669">
        <v>-389.17</v>
      </c>
      <c r="O1669" s="2">
        <v>-7.3000000000000001E-3</v>
      </c>
      <c r="P1669" s="2">
        <v>3.7000000000000002E-3</v>
      </c>
      <c r="Q1669" t="s">
        <v>18</v>
      </c>
      <c r="S1669" t="str">
        <f t="shared" si="134"/>
        <v>Loss</v>
      </c>
      <c r="T1669">
        <f t="shared" si="135"/>
        <v>2019</v>
      </c>
      <c r="U1669" t="str">
        <f t="shared" si="136"/>
        <v>Dec</v>
      </c>
      <c r="V1669" t="str">
        <f t="shared" si="137"/>
        <v>QTR4</v>
      </c>
      <c r="W1669" t="str">
        <f t="shared" si="138"/>
        <v>2019-QTR4</v>
      </c>
    </row>
    <row r="1670" spans="1:23" x14ac:dyDescent="0.35">
      <c r="A1670" t="s">
        <v>88</v>
      </c>
      <c r="B1670" t="s">
        <v>17</v>
      </c>
      <c r="C1670" s="5">
        <v>43808.458333333336</v>
      </c>
      <c r="D1670">
        <v>571.65</v>
      </c>
      <c r="E1670" s="1">
        <v>43808.625</v>
      </c>
      <c r="F1670">
        <v>568.04999999999995</v>
      </c>
      <c r="G1670" s="2">
        <v>-6.3E-3</v>
      </c>
      <c r="H1670">
        <v>-3357.2</v>
      </c>
      <c r="I1670" s="2">
        <v>-6.7000000000000002E-3</v>
      </c>
      <c r="J1670">
        <v>877</v>
      </c>
      <c r="K1670">
        <v>501337.06</v>
      </c>
      <c r="L1670">
        <v>1567790.1</v>
      </c>
      <c r="M1670">
        <v>17</v>
      </c>
      <c r="N1670">
        <v>-197.48</v>
      </c>
      <c r="O1670" s="2">
        <v>-6.3E-3</v>
      </c>
      <c r="P1670" s="2">
        <v>9.4000000000000004E-3</v>
      </c>
      <c r="Q1670" t="s">
        <v>18</v>
      </c>
      <c r="S1670" t="str">
        <f t="shared" si="134"/>
        <v>Loss</v>
      </c>
      <c r="T1670">
        <f t="shared" si="135"/>
        <v>2019</v>
      </c>
      <c r="U1670" t="str">
        <f t="shared" si="136"/>
        <v>Dec</v>
      </c>
      <c r="V1670" t="str">
        <f t="shared" si="137"/>
        <v>QTR4</v>
      </c>
      <c r="W1670" t="str">
        <f t="shared" si="138"/>
        <v>2019-QTR4</v>
      </c>
    </row>
    <row r="1671" spans="1:23" x14ac:dyDescent="0.35">
      <c r="A1671" t="s">
        <v>158</v>
      </c>
      <c r="B1671" t="s">
        <v>17</v>
      </c>
      <c r="C1671" s="5">
        <v>43808.489583333336</v>
      </c>
      <c r="D1671">
        <v>143.30000000000001</v>
      </c>
      <c r="E1671" s="1">
        <v>43808.635416666664</v>
      </c>
      <c r="F1671">
        <v>142.4</v>
      </c>
      <c r="G1671" s="2">
        <v>-6.3E-3</v>
      </c>
      <c r="H1671">
        <v>-3349.1</v>
      </c>
      <c r="I1671" s="2">
        <v>-6.7000000000000002E-3</v>
      </c>
      <c r="J1671">
        <v>3499</v>
      </c>
      <c r="K1671">
        <v>501406.71999999997</v>
      </c>
      <c r="L1671">
        <v>1564441</v>
      </c>
      <c r="M1671">
        <v>15</v>
      </c>
      <c r="N1671">
        <v>-223.27</v>
      </c>
      <c r="O1671" s="2">
        <v>-6.3E-3</v>
      </c>
      <c r="P1671" s="2">
        <v>1.29E-2</v>
      </c>
      <c r="Q1671" t="s">
        <v>18</v>
      </c>
      <c r="S1671" t="str">
        <f t="shared" si="134"/>
        <v>Loss</v>
      </c>
      <c r="T1671">
        <f t="shared" si="135"/>
        <v>2019</v>
      </c>
      <c r="U1671" t="str">
        <f t="shared" si="136"/>
        <v>Dec</v>
      </c>
      <c r="V1671" t="str">
        <f t="shared" si="137"/>
        <v>QTR4</v>
      </c>
      <c r="W1671" t="str">
        <f t="shared" si="138"/>
        <v>2019-QTR4</v>
      </c>
    </row>
    <row r="1672" spans="1:23" x14ac:dyDescent="0.35">
      <c r="A1672" t="s">
        <v>200</v>
      </c>
      <c r="B1672" t="s">
        <v>67</v>
      </c>
      <c r="C1672" s="5">
        <v>43808.572916666664</v>
      </c>
      <c r="D1672">
        <v>451.9</v>
      </c>
      <c r="E1672" s="1">
        <v>43808.635416666664</v>
      </c>
      <c r="F1672">
        <v>451.45</v>
      </c>
      <c r="G1672" s="2">
        <v>-1E-3</v>
      </c>
      <c r="H1672">
        <v>297.25</v>
      </c>
      <c r="I1672" s="2">
        <v>5.9999999999999995E-4</v>
      </c>
      <c r="J1672">
        <v>1105</v>
      </c>
      <c r="K1672">
        <v>499349.5</v>
      </c>
      <c r="L1672">
        <v>1564738.25</v>
      </c>
      <c r="M1672">
        <v>7</v>
      </c>
      <c r="N1672">
        <v>42.46</v>
      </c>
      <c r="O1672" s="2">
        <v>-1.2999999999999999E-3</v>
      </c>
      <c r="P1672" s="2">
        <v>1.21E-2</v>
      </c>
      <c r="Q1672" t="s">
        <v>18</v>
      </c>
      <c r="S1672" t="str">
        <f t="shared" si="134"/>
        <v>Profit</v>
      </c>
      <c r="T1672">
        <f t="shared" si="135"/>
        <v>2019</v>
      </c>
      <c r="U1672" t="str">
        <f t="shared" si="136"/>
        <v>Dec</v>
      </c>
      <c r="V1672" t="str">
        <f t="shared" si="137"/>
        <v>QTR4</v>
      </c>
      <c r="W1672" t="str">
        <f t="shared" si="138"/>
        <v>2019-QTR4</v>
      </c>
    </row>
    <row r="1673" spans="1:23" x14ac:dyDescent="0.35">
      <c r="A1673" t="s">
        <v>186</v>
      </c>
      <c r="B1673" t="s">
        <v>17</v>
      </c>
      <c r="C1673" s="5">
        <v>43808.583333333336</v>
      </c>
      <c r="D1673">
        <v>500.45</v>
      </c>
      <c r="E1673" s="1">
        <v>43808.635416666664</v>
      </c>
      <c r="F1673">
        <v>500.9</v>
      </c>
      <c r="G1673" s="2">
        <v>8.9999999999999998E-4</v>
      </c>
      <c r="H1673">
        <v>250</v>
      </c>
      <c r="I1673" s="2">
        <v>5.0000000000000001E-4</v>
      </c>
      <c r="J1673">
        <v>1000</v>
      </c>
      <c r="K1673">
        <v>500450</v>
      </c>
      <c r="L1673">
        <v>1564988.25</v>
      </c>
      <c r="M1673">
        <v>6</v>
      </c>
      <c r="N1673">
        <v>41.67</v>
      </c>
      <c r="O1673" s="2">
        <v>-1.12E-2</v>
      </c>
      <c r="P1673" s="2">
        <v>5.4999999999999997E-3</v>
      </c>
      <c r="Q1673" t="s">
        <v>18</v>
      </c>
      <c r="S1673" t="str">
        <f t="shared" si="134"/>
        <v>Profit</v>
      </c>
      <c r="T1673">
        <f t="shared" si="135"/>
        <v>2019</v>
      </c>
      <c r="U1673" t="str">
        <f t="shared" si="136"/>
        <v>Dec</v>
      </c>
      <c r="V1673" t="str">
        <f t="shared" si="137"/>
        <v>QTR4</v>
      </c>
      <c r="W1673" t="str">
        <f t="shared" si="138"/>
        <v>2019-QTR4</v>
      </c>
    </row>
    <row r="1674" spans="1:23" x14ac:dyDescent="0.35">
      <c r="A1674" t="s">
        <v>101</v>
      </c>
      <c r="B1674" t="s">
        <v>67</v>
      </c>
      <c r="C1674" s="5">
        <v>43809.40625</v>
      </c>
      <c r="D1674">
        <v>338.6</v>
      </c>
      <c r="E1674" s="1">
        <v>43809.427083333336</v>
      </c>
      <c r="F1674">
        <v>339.9</v>
      </c>
      <c r="G1674" s="2">
        <v>3.8E-3</v>
      </c>
      <c r="H1674">
        <v>-2120.1</v>
      </c>
      <c r="I1674" s="2">
        <v>-4.1999999999999997E-3</v>
      </c>
      <c r="J1674">
        <v>1477</v>
      </c>
      <c r="K1674">
        <v>500112.22</v>
      </c>
      <c r="L1674">
        <v>1562868.15</v>
      </c>
      <c r="M1674">
        <v>3</v>
      </c>
      <c r="N1674">
        <v>-706.7</v>
      </c>
      <c r="O1674" s="2">
        <v>-3.8E-3</v>
      </c>
      <c r="P1674" s="2">
        <v>2.0999999999999999E-3</v>
      </c>
      <c r="Q1674" t="s">
        <v>18</v>
      </c>
      <c r="S1674" t="str">
        <f t="shared" si="134"/>
        <v>Loss</v>
      </c>
      <c r="T1674">
        <f t="shared" si="135"/>
        <v>2019</v>
      </c>
      <c r="U1674" t="str">
        <f t="shared" si="136"/>
        <v>Dec</v>
      </c>
      <c r="V1674" t="str">
        <f t="shared" si="137"/>
        <v>QTR4</v>
      </c>
      <c r="W1674" t="str">
        <f t="shared" si="138"/>
        <v>2019-QTR4</v>
      </c>
    </row>
    <row r="1675" spans="1:23" x14ac:dyDescent="0.35">
      <c r="A1675" t="s">
        <v>90</v>
      </c>
      <c r="B1675" t="s">
        <v>67</v>
      </c>
      <c r="C1675" s="5">
        <v>43809.416666666664</v>
      </c>
      <c r="D1675">
        <v>112.55</v>
      </c>
      <c r="E1675" s="1">
        <v>43809.4375</v>
      </c>
      <c r="F1675">
        <v>112.95</v>
      </c>
      <c r="G1675" s="2">
        <v>3.5999999999999999E-3</v>
      </c>
      <c r="H1675">
        <v>-1971.6</v>
      </c>
      <c r="I1675" s="2">
        <v>-4.0000000000000001E-3</v>
      </c>
      <c r="J1675">
        <v>4429</v>
      </c>
      <c r="K1675">
        <v>498483.97</v>
      </c>
      <c r="L1675">
        <v>1560896.55</v>
      </c>
      <c r="M1675">
        <v>3</v>
      </c>
      <c r="N1675">
        <v>-657.2</v>
      </c>
      <c r="O1675" s="2">
        <v>-3.5999999999999999E-3</v>
      </c>
      <c r="P1675" s="2">
        <v>4.0000000000000001E-3</v>
      </c>
      <c r="Q1675" t="s">
        <v>18</v>
      </c>
      <c r="S1675" t="str">
        <f t="shared" si="134"/>
        <v>Loss</v>
      </c>
      <c r="T1675">
        <f t="shared" si="135"/>
        <v>2019</v>
      </c>
      <c r="U1675" t="str">
        <f t="shared" si="136"/>
        <v>Dec</v>
      </c>
      <c r="V1675" t="str">
        <f t="shared" si="137"/>
        <v>QTR4</v>
      </c>
      <c r="W1675" t="str">
        <f t="shared" si="138"/>
        <v>2019-QTR4</v>
      </c>
    </row>
    <row r="1676" spans="1:23" x14ac:dyDescent="0.35">
      <c r="A1676" t="s">
        <v>129</v>
      </c>
      <c r="B1676" t="s">
        <v>67</v>
      </c>
      <c r="C1676" s="5">
        <v>43809.40625</v>
      </c>
      <c r="D1676">
        <v>238.2</v>
      </c>
      <c r="E1676" s="1">
        <v>43809.447916666664</v>
      </c>
      <c r="F1676">
        <v>238.9</v>
      </c>
      <c r="G1676" s="2">
        <v>2.8999999999999998E-3</v>
      </c>
      <c r="H1676">
        <v>-1669.3</v>
      </c>
      <c r="I1676" s="2">
        <v>-3.3E-3</v>
      </c>
      <c r="J1676">
        <v>2099</v>
      </c>
      <c r="K1676">
        <v>499981.78</v>
      </c>
      <c r="L1676">
        <v>1559227.25</v>
      </c>
      <c r="M1676">
        <v>5</v>
      </c>
      <c r="N1676">
        <v>-333.86</v>
      </c>
      <c r="O1676" s="2">
        <v>-3.5999999999999999E-3</v>
      </c>
      <c r="P1676" s="2">
        <v>2.0000000000000001E-4</v>
      </c>
      <c r="Q1676" t="s">
        <v>18</v>
      </c>
      <c r="S1676" t="str">
        <f t="shared" si="134"/>
        <v>Loss</v>
      </c>
      <c r="T1676">
        <f t="shared" si="135"/>
        <v>2019</v>
      </c>
      <c r="U1676" t="str">
        <f t="shared" si="136"/>
        <v>Dec</v>
      </c>
      <c r="V1676" t="str">
        <f t="shared" si="137"/>
        <v>QTR4</v>
      </c>
      <c r="W1676" t="str">
        <f t="shared" si="138"/>
        <v>2019-QTR4</v>
      </c>
    </row>
    <row r="1677" spans="1:23" x14ac:dyDescent="0.35">
      <c r="A1677" t="s">
        <v>121</v>
      </c>
      <c r="B1677" t="s">
        <v>67</v>
      </c>
      <c r="C1677" s="5">
        <v>43809.416666666664</v>
      </c>
      <c r="D1677">
        <v>101.8</v>
      </c>
      <c r="E1677" s="1">
        <v>43809.479166666664</v>
      </c>
      <c r="F1677">
        <v>99.15</v>
      </c>
      <c r="G1677" s="2">
        <v>-2.5999999999999999E-2</v>
      </c>
      <c r="H1677">
        <v>12777.05</v>
      </c>
      <c r="I1677" s="2">
        <v>2.5600000000000001E-2</v>
      </c>
      <c r="J1677">
        <v>4897</v>
      </c>
      <c r="K1677">
        <v>498514.63</v>
      </c>
      <c r="L1677">
        <v>1572004.3</v>
      </c>
      <c r="M1677">
        <v>7</v>
      </c>
      <c r="N1677">
        <v>1825.29</v>
      </c>
      <c r="O1677" s="2">
        <v>-5.4000000000000003E-3</v>
      </c>
      <c r="P1677" s="2">
        <v>3.1399999999999997E-2</v>
      </c>
      <c r="Q1677" t="s">
        <v>18</v>
      </c>
      <c r="S1677" t="str">
        <f t="shared" si="134"/>
        <v>Profit</v>
      </c>
      <c r="T1677">
        <f t="shared" si="135"/>
        <v>2019</v>
      </c>
      <c r="U1677" t="str">
        <f t="shared" si="136"/>
        <v>Dec</v>
      </c>
      <c r="V1677" t="str">
        <f t="shared" si="137"/>
        <v>QTR4</v>
      </c>
      <c r="W1677" t="str">
        <f t="shared" si="138"/>
        <v>2019-QTR4</v>
      </c>
    </row>
    <row r="1678" spans="1:23" x14ac:dyDescent="0.35">
      <c r="A1678" t="s">
        <v>205</v>
      </c>
      <c r="B1678" t="s">
        <v>67</v>
      </c>
      <c r="C1678" s="5">
        <v>43809.427083333336</v>
      </c>
      <c r="D1678">
        <v>133</v>
      </c>
      <c r="E1678" s="1">
        <v>43809.510416666664</v>
      </c>
      <c r="F1678">
        <v>133.44999999999999</v>
      </c>
      <c r="G1678" s="2">
        <v>3.3999999999999998E-3</v>
      </c>
      <c r="H1678">
        <v>-1886.15</v>
      </c>
      <c r="I1678" s="2">
        <v>-3.8E-3</v>
      </c>
      <c r="J1678">
        <v>3747</v>
      </c>
      <c r="K1678">
        <v>498351</v>
      </c>
      <c r="L1678">
        <v>1570118.15</v>
      </c>
      <c r="M1678">
        <v>9</v>
      </c>
      <c r="N1678">
        <v>-209.57</v>
      </c>
      <c r="O1678" s="2">
        <v>-3.3999999999999998E-3</v>
      </c>
      <c r="P1678" s="2">
        <v>4.4999999999999997E-3</v>
      </c>
      <c r="Q1678" t="s">
        <v>18</v>
      </c>
      <c r="S1678" t="str">
        <f t="shared" ref="S1678:S1741" si="139">IF(H1678&gt;0,"Profit","Loss")</f>
        <v>Loss</v>
      </c>
      <c r="T1678">
        <f t="shared" ref="T1678:T1741" si="140">YEAR(C1678)</f>
        <v>2019</v>
      </c>
      <c r="U1678" t="str">
        <f t="shared" ref="U1678:U1741" si="141">TEXT(C1678,"MMM")</f>
        <v>Dec</v>
      </c>
      <c r="V1678" t="str">
        <f t="shared" ref="V1678:V1741" si="142">IF(ROUNDUP(MONTH(E1678)/3,0)=1,"QTR1",IF(ROUNDUP(MONTH(E1678)/3,0)=2,"QTR2",IF(ROUNDUP(MONTH(E1678)/3,0)=3,"QTR3","QTR4")))</f>
        <v>QTR4</v>
      </c>
      <c r="W1678" t="str">
        <f t="shared" ref="W1678:W1741" si="143">T1678&amp;"-"&amp;V1678</f>
        <v>2019-QTR4</v>
      </c>
    </row>
    <row r="1679" spans="1:23" x14ac:dyDescent="0.35">
      <c r="A1679" t="s">
        <v>168</v>
      </c>
      <c r="B1679" t="s">
        <v>67</v>
      </c>
      <c r="C1679" s="5">
        <v>43809.458333333336</v>
      </c>
      <c r="D1679">
        <v>54.8</v>
      </c>
      <c r="E1679" s="1">
        <v>43809.541666666664</v>
      </c>
      <c r="F1679">
        <v>55.25</v>
      </c>
      <c r="G1679" s="2">
        <v>8.2000000000000007E-3</v>
      </c>
      <c r="H1679">
        <v>-4294.55</v>
      </c>
      <c r="I1679" s="2">
        <v>-8.6E-3</v>
      </c>
      <c r="J1679">
        <v>9099</v>
      </c>
      <c r="K1679">
        <v>498625.19</v>
      </c>
      <c r="L1679">
        <v>1565823.6</v>
      </c>
      <c r="M1679">
        <v>9</v>
      </c>
      <c r="N1679">
        <v>-477.17</v>
      </c>
      <c r="O1679" s="2">
        <v>-8.2000000000000007E-3</v>
      </c>
      <c r="P1679" s="2">
        <v>1.6400000000000001E-2</v>
      </c>
      <c r="Q1679" t="s">
        <v>18</v>
      </c>
      <c r="S1679" t="str">
        <f t="shared" si="139"/>
        <v>Loss</v>
      </c>
      <c r="T1679">
        <f t="shared" si="140"/>
        <v>2019</v>
      </c>
      <c r="U1679" t="str">
        <f t="shared" si="141"/>
        <v>Dec</v>
      </c>
      <c r="V1679" t="str">
        <f t="shared" si="142"/>
        <v>QTR4</v>
      </c>
      <c r="W1679" t="str">
        <f t="shared" si="143"/>
        <v>2019-QTR4</v>
      </c>
    </row>
    <row r="1680" spans="1:23" x14ac:dyDescent="0.35">
      <c r="A1680" t="s">
        <v>134</v>
      </c>
      <c r="B1680" t="s">
        <v>67</v>
      </c>
      <c r="C1680" s="5">
        <v>43809.458333333336</v>
      </c>
      <c r="D1680">
        <v>179.7</v>
      </c>
      <c r="E1680" s="1">
        <v>43809.635416666664</v>
      </c>
      <c r="F1680">
        <v>178.75</v>
      </c>
      <c r="G1680" s="2">
        <v>-5.3E-3</v>
      </c>
      <c r="H1680">
        <v>2441.9499999999998</v>
      </c>
      <c r="I1680" s="2">
        <v>4.8999999999999998E-3</v>
      </c>
      <c r="J1680">
        <v>2781</v>
      </c>
      <c r="K1680">
        <v>499745.69</v>
      </c>
      <c r="L1680">
        <v>1568265.55</v>
      </c>
      <c r="M1680">
        <v>18</v>
      </c>
      <c r="N1680">
        <v>135.66</v>
      </c>
      <c r="O1680" s="2">
        <v>-6.1000000000000004E-3</v>
      </c>
      <c r="P1680" s="2">
        <v>1.11E-2</v>
      </c>
      <c r="Q1680" t="s">
        <v>18</v>
      </c>
      <c r="S1680" t="str">
        <f t="shared" si="139"/>
        <v>Profit</v>
      </c>
      <c r="T1680">
        <f t="shared" si="140"/>
        <v>2019</v>
      </c>
      <c r="U1680" t="str">
        <f t="shared" si="141"/>
        <v>Dec</v>
      </c>
      <c r="V1680" t="str">
        <f t="shared" si="142"/>
        <v>QTR4</v>
      </c>
      <c r="W1680" t="str">
        <f t="shared" si="143"/>
        <v>2019-QTR4</v>
      </c>
    </row>
    <row r="1681" spans="1:23" x14ac:dyDescent="0.35">
      <c r="A1681" t="s">
        <v>125</v>
      </c>
      <c r="B1681" t="s">
        <v>67</v>
      </c>
      <c r="C1681" s="5">
        <v>43809.479166666664</v>
      </c>
      <c r="D1681">
        <v>112.15</v>
      </c>
      <c r="E1681" s="1">
        <v>43809.635416666664</v>
      </c>
      <c r="F1681">
        <v>110.55</v>
      </c>
      <c r="G1681" s="2">
        <v>-1.43E-2</v>
      </c>
      <c r="H1681">
        <v>6929.6</v>
      </c>
      <c r="I1681" s="2">
        <v>1.3899999999999999E-2</v>
      </c>
      <c r="J1681">
        <v>4456</v>
      </c>
      <c r="K1681">
        <v>499740.41</v>
      </c>
      <c r="L1681">
        <v>1575195.15</v>
      </c>
      <c r="M1681">
        <v>16</v>
      </c>
      <c r="N1681">
        <v>433.1</v>
      </c>
      <c r="O1681" s="2">
        <v>-2.7000000000000001E-3</v>
      </c>
      <c r="P1681" s="2">
        <v>1.7399999999999999E-2</v>
      </c>
      <c r="Q1681" t="s">
        <v>18</v>
      </c>
      <c r="S1681" t="str">
        <f t="shared" si="139"/>
        <v>Profit</v>
      </c>
      <c r="T1681">
        <f t="shared" si="140"/>
        <v>2019</v>
      </c>
      <c r="U1681" t="str">
        <f t="shared" si="141"/>
        <v>Dec</v>
      </c>
      <c r="V1681" t="str">
        <f t="shared" si="142"/>
        <v>QTR4</v>
      </c>
      <c r="W1681" t="str">
        <f t="shared" si="143"/>
        <v>2019-QTR4</v>
      </c>
    </row>
    <row r="1682" spans="1:23" x14ac:dyDescent="0.35">
      <c r="A1682" t="s">
        <v>68</v>
      </c>
      <c r="B1682" t="s">
        <v>67</v>
      </c>
      <c r="C1682" s="5">
        <v>43809.510416666664</v>
      </c>
      <c r="D1682">
        <v>51.75</v>
      </c>
      <c r="E1682" s="1">
        <v>43809.635416666664</v>
      </c>
      <c r="F1682">
        <v>51.5</v>
      </c>
      <c r="G1682" s="2">
        <v>-4.7999999999999996E-3</v>
      </c>
      <c r="H1682">
        <v>2213.25</v>
      </c>
      <c r="I1682" s="2">
        <v>4.4000000000000003E-3</v>
      </c>
      <c r="J1682">
        <v>9653</v>
      </c>
      <c r="K1682">
        <v>499542.75</v>
      </c>
      <c r="L1682">
        <v>1577408.4</v>
      </c>
      <c r="M1682">
        <v>13</v>
      </c>
      <c r="N1682">
        <v>170.25</v>
      </c>
      <c r="O1682" s="2">
        <v>-6.7999999999999996E-3</v>
      </c>
      <c r="P1682" s="2">
        <v>1.26E-2</v>
      </c>
      <c r="Q1682" t="s">
        <v>18</v>
      </c>
      <c r="S1682" t="str">
        <f t="shared" si="139"/>
        <v>Profit</v>
      </c>
      <c r="T1682">
        <f t="shared" si="140"/>
        <v>2019</v>
      </c>
      <c r="U1682" t="str">
        <f t="shared" si="141"/>
        <v>Dec</v>
      </c>
      <c r="V1682" t="str">
        <f t="shared" si="142"/>
        <v>QTR4</v>
      </c>
      <c r="W1682" t="str">
        <f t="shared" si="143"/>
        <v>2019-QTR4</v>
      </c>
    </row>
    <row r="1683" spans="1:23" x14ac:dyDescent="0.35">
      <c r="A1683" t="s">
        <v>105</v>
      </c>
      <c r="B1683" t="s">
        <v>67</v>
      </c>
      <c r="C1683" s="5">
        <v>43809.541666666664</v>
      </c>
      <c r="D1683">
        <v>52.7</v>
      </c>
      <c r="E1683" s="1">
        <v>43809.635416666664</v>
      </c>
      <c r="F1683">
        <v>46.8</v>
      </c>
      <c r="G1683" s="2">
        <v>-0.112</v>
      </c>
      <c r="H1683">
        <v>54788</v>
      </c>
      <c r="I1683" s="2">
        <v>0.1115</v>
      </c>
      <c r="J1683">
        <v>9320</v>
      </c>
      <c r="K1683">
        <v>491164</v>
      </c>
      <c r="L1683">
        <v>1632196.4</v>
      </c>
      <c r="M1683">
        <v>10</v>
      </c>
      <c r="N1683">
        <v>5478.8</v>
      </c>
      <c r="O1683" s="2">
        <v>-1.9E-2</v>
      </c>
      <c r="P1683" s="2">
        <v>0.1338</v>
      </c>
      <c r="Q1683" t="s">
        <v>18</v>
      </c>
      <c r="S1683" t="str">
        <f t="shared" si="139"/>
        <v>Profit</v>
      </c>
      <c r="T1683">
        <f t="shared" si="140"/>
        <v>2019</v>
      </c>
      <c r="U1683" t="str">
        <f t="shared" si="141"/>
        <v>Dec</v>
      </c>
      <c r="V1683" t="str">
        <f t="shared" si="142"/>
        <v>QTR4</v>
      </c>
      <c r="W1683" t="str">
        <f t="shared" si="143"/>
        <v>2019-QTR4</v>
      </c>
    </row>
    <row r="1684" spans="1:23" x14ac:dyDescent="0.35">
      <c r="A1684" t="s">
        <v>187</v>
      </c>
      <c r="B1684" t="s">
        <v>67</v>
      </c>
      <c r="C1684" s="5">
        <v>43810.416666666664</v>
      </c>
      <c r="D1684">
        <v>180.8</v>
      </c>
      <c r="E1684" s="1">
        <v>43810.447916666664</v>
      </c>
      <c r="F1684">
        <v>180.9</v>
      </c>
      <c r="G1684" s="2">
        <v>5.9999999999999995E-4</v>
      </c>
      <c r="H1684">
        <v>-476.5</v>
      </c>
      <c r="I1684" s="2">
        <v>-1E-3</v>
      </c>
      <c r="J1684">
        <v>2765</v>
      </c>
      <c r="K1684">
        <v>499912</v>
      </c>
      <c r="L1684">
        <v>1631719.9</v>
      </c>
      <c r="M1684">
        <v>4</v>
      </c>
      <c r="N1684">
        <v>-119.12</v>
      </c>
      <c r="O1684" s="2">
        <v>-5.9999999999999995E-4</v>
      </c>
      <c r="P1684" s="2">
        <v>8.8000000000000005E-3</v>
      </c>
      <c r="Q1684" t="s">
        <v>18</v>
      </c>
      <c r="S1684" t="str">
        <f t="shared" si="139"/>
        <v>Loss</v>
      </c>
      <c r="T1684">
        <f t="shared" si="140"/>
        <v>2019</v>
      </c>
      <c r="U1684" t="str">
        <f t="shared" si="141"/>
        <v>Dec</v>
      </c>
      <c r="V1684" t="str">
        <f t="shared" si="142"/>
        <v>QTR4</v>
      </c>
      <c r="W1684" t="str">
        <f t="shared" si="143"/>
        <v>2019-QTR4</v>
      </c>
    </row>
    <row r="1685" spans="1:23" x14ac:dyDescent="0.35">
      <c r="A1685" t="s">
        <v>85</v>
      </c>
      <c r="B1685" t="s">
        <v>17</v>
      </c>
      <c r="C1685" s="5">
        <v>43810.447916666664</v>
      </c>
      <c r="D1685">
        <v>569.65</v>
      </c>
      <c r="E1685" s="1">
        <v>43810.46875</v>
      </c>
      <c r="F1685">
        <v>567</v>
      </c>
      <c r="G1685" s="2">
        <v>-4.7000000000000002E-3</v>
      </c>
      <c r="H1685">
        <v>-2524.0500000000002</v>
      </c>
      <c r="I1685" s="2">
        <v>-5.1000000000000004E-3</v>
      </c>
      <c r="J1685">
        <v>877</v>
      </c>
      <c r="K1685">
        <v>499583.06</v>
      </c>
      <c r="L1685">
        <v>1629195.85</v>
      </c>
      <c r="M1685">
        <v>3</v>
      </c>
      <c r="N1685">
        <v>-841.35</v>
      </c>
      <c r="O1685" s="2">
        <v>-4.7000000000000002E-3</v>
      </c>
      <c r="P1685" s="2">
        <v>3.2000000000000002E-3</v>
      </c>
      <c r="Q1685" t="s">
        <v>18</v>
      </c>
      <c r="S1685" t="str">
        <f t="shared" si="139"/>
        <v>Loss</v>
      </c>
      <c r="T1685">
        <f t="shared" si="140"/>
        <v>2019</v>
      </c>
      <c r="U1685" t="str">
        <f t="shared" si="141"/>
        <v>Dec</v>
      </c>
      <c r="V1685" t="str">
        <f t="shared" si="142"/>
        <v>QTR4</v>
      </c>
      <c r="W1685" t="str">
        <f t="shared" si="143"/>
        <v>2019-QTR4</v>
      </c>
    </row>
    <row r="1686" spans="1:23" x14ac:dyDescent="0.35">
      <c r="A1686" t="s">
        <v>86</v>
      </c>
      <c r="B1686" t="s">
        <v>67</v>
      </c>
      <c r="C1686" s="5">
        <v>43810.489583333336</v>
      </c>
      <c r="D1686">
        <v>311.8</v>
      </c>
      <c r="E1686" s="1">
        <v>43810.510416666664</v>
      </c>
      <c r="F1686">
        <v>312.85000000000002</v>
      </c>
      <c r="G1686" s="2">
        <v>3.3999999999999998E-3</v>
      </c>
      <c r="H1686">
        <v>-1877.9</v>
      </c>
      <c r="I1686" s="2">
        <v>-3.8E-3</v>
      </c>
      <c r="J1686">
        <v>1598</v>
      </c>
      <c r="K1686">
        <v>498256.38</v>
      </c>
      <c r="L1686">
        <v>1627317.95</v>
      </c>
      <c r="M1686">
        <v>3</v>
      </c>
      <c r="N1686">
        <v>-625.97</v>
      </c>
      <c r="O1686" s="2">
        <v>-6.6E-3</v>
      </c>
      <c r="P1686" s="2">
        <v>5.9999999999999995E-4</v>
      </c>
      <c r="Q1686" t="s">
        <v>18</v>
      </c>
      <c r="S1686" t="str">
        <f t="shared" si="139"/>
        <v>Loss</v>
      </c>
      <c r="T1686">
        <f t="shared" si="140"/>
        <v>2019</v>
      </c>
      <c r="U1686" t="str">
        <f t="shared" si="141"/>
        <v>Dec</v>
      </c>
      <c r="V1686" t="str">
        <f t="shared" si="142"/>
        <v>QTR4</v>
      </c>
      <c r="W1686" t="str">
        <f t="shared" si="143"/>
        <v>2019-QTR4</v>
      </c>
    </row>
    <row r="1687" spans="1:23" x14ac:dyDescent="0.35">
      <c r="A1687" t="s">
        <v>122</v>
      </c>
      <c r="B1687" t="s">
        <v>67</v>
      </c>
      <c r="C1687" s="5">
        <v>43810.489583333336</v>
      </c>
      <c r="D1687">
        <v>50.15</v>
      </c>
      <c r="E1687" s="1">
        <v>43810.5625</v>
      </c>
      <c r="F1687">
        <v>50.75</v>
      </c>
      <c r="G1687" s="2">
        <v>1.2E-2</v>
      </c>
      <c r="H1687">
        <v>-6182</v>
      </c>
      <c r="I1687" s="2">
        <v>-1.24E-2</v>
      </c>
      <c r="J1687">
        <v>9970</v>
      </c>
      <c r="K1687">
        <v>499995.5</v>
      </c>
      <c r="L1687">
        <v>1621135.95</v>
      </c>
      <c r="M1687">
        <v>8</v>
      </c>
      <c r="N1687">
        <v>-772.75</v>
      </c>
      <c r="O1687" s="2">
        <v>-1.2E-2</v>
      </c>
      <c r="P1687" s="2">
        <v>0.01</v>
      </c>
      <c r="Q1687" t="s">
        <v>18</v>
      </c>
      <c r="S1687" t="str">
        <f t="shared" si="139"/>
        <v>Loss</v>
      </c>
      <c r="T1687">
        <f t="shared" si="140"/>
        <v>2019</v>
      </c>
      <c r="U1687" t="str">
        <f t="shared" si="141"/>
        <v>Dec</v>
      </c>
      <c r="V1687" t="str">
        <f t="shared" si="142"/>
        <v>QTR4</v>
      </c>
      <c r="W1687" t="str">
        <f t="shared" si="143"/>
        <v>2019-QTR4</v>
      </c>
    </row>
    <row r="1688" spans="1:23" x14ac:dyDescent="0.35">
      <c r="A1688" t="s">
        <v>85</v>
      </c>
      <c r="B1688" t="s">
        <v>17</v>
      </c>
      <c r="C1688" s="5">
        <v>43810.5625</v>
      </c>
      <c r="D1688">
        <v>569.65</v>
      </c>
      <c r="E1688" s="1">
        <v>43810.572916666664</v>
      </c>
      <c r="F1688">
        <v>567</v>
      </c>
      <c r="G1688" s="2">
        <v>-4.7000000000000002E-3</v>
      </c>
      <c r="H1688">
        <v>-2537.3000000000002</v>
      </c>
      <c r="I1688" s="2">
        <v>-5.1000000000000004E-3</v>
      </c>
      <c r="J1688">
        <v>882</v>
      </c>
      <c r="K1688">
        <v>502431.31</v>
      </c>
      <c r="L1688">
        <v>1618598.65</v>
      </c>
      <c r="M1688">
        <v>2</v>
      </c>
      <c r="N1688">
        <v>-1268.6500000000001</v>
      </c>
      <c r="O1688" s="2">
        <v>-4.7000000000000002E-3</v>
      </c>
      <c r="P1688" s="2">
        <v>4.0000000000000002E-4</v>
      </c>
      <c r="Q1688" t="s">
        <v>18</v>
      </c>
      <c r="S1688" t="str">
        <f t="shared" si="139"/>
        <v>Loss</v>
      </c>
      <c r="T1688">
        <f t="shared" si="140"/>
        <v>2019</v>
      </c>
      <c r="U1688" t="str">
        <f t="shared" si="141"/>
        <v>Dec</v>
      </c>
      <c r="V1688" t="str">
        <f t="shared" si="142"/>
        <v>QTR4</v>
      </c>
      <c r="W1688" t="str">
        <f t="shared" si="143"/>
        <v>2019-QTR4</v>
      </c>
    </row>
    <row r="1689" spans="1:23" x14ac:dyDescent="0.35">
      <c r="A1689" t="s">
        <v>96</v>
      </c>
      <c r="B1689" t="s">
        <v>17</v>
      </c>
      <c r="C1689" s="5">
        <v>43810.40625</v>
      </c>
      <c r="D1689">
        <v>534</v>
      </c>
      <c r="E1689" s="1">
        <v>43810.59375</v>
      </c>
      <c r="F1689">
        <v>532.54999999999995</v>
      </c>
      <c r="G1689" s="2">
        <v>-2.7000000000000001E-3</v>
      </c>
      <c r="H1689">
        <v>-1558.65</v>
      </c>
      <c r="I1689" s="2">
        <v>-3.0999999999999999E-3</v>
      </c>
      <c r="J1689">
        <v>937</v>
      </c>
      <c r="K1689">
        <v>500358</v>
      </c>
      <c r="L1689">
        <v>1617040</v>
      </c>
      <c r="M1689">
        <v>19</v>
      </c>
      <c r="N1689">
        <v>-82.03</v>
      </c>
      <c r="O1689" s="2">
        <v>-2.7000000000000001E-3</v>
      </c>
      <c r="P1689" s="2">
        <v>2.8E-3</v>
      </c>
      <c r="Q1689" t="s">
        <v>18</v>
      </c>
      <c r="S1689" t="str">
        <f t="shared" si="139"/>
        <v>Loss</v>
      </c>
      <c r="T1689">
        <f t="shared" si="140"/>
        <v>2019</v>
      </c>
      <c r="U1689" t="str">
        <f t="shared" si="141"/>
        <v>Dec</v>
      </c>
      <c r="V1689" t="str">
        <f t="shared" si="142"/>
        <v>QTR4</v>
      </c>
      <c r="W1689" t="str">
        <f t="shared" si="143"/>
        <v>2019-QTR4</v>
      </c>
    </row>
    <row r="1690" spans="1:23" x14ac:dyDescent="0.35">
      <c r="A1690" t="s">
        <v>121</v>
      </c>
      <c r="B1690" t="s">
        <v>67</v>
      </c>
      <c r="C1690" s="5">
        <v>43810.53125</v>
      </c>
      <c r="D1690">
        <v>97.05</v>
      </c>
      <c r="E1690" s="1">
        <v>43810.604166666664</v>
      </c>
      <c r="F1690">
        <v>98.1</v>
      </c>
      <c r="G1690" s="2">
        <v>1.0800000000000001E-2</v>
      </c>
      <c r="H1690">
        <v>-5609.6</v>
      </c>
      <c r="I1690" s="2">
        <v>-1.12E-2</v>
      </c>
      <c r="J1690">
        <v>5152</v>
      </c>
      <c r="K1690">
        <v>500001.63</v>
      </c>
      <c r="L1690">
        <v>1611430.4</v>
      </c>
      <c r="M1690">
        <v>8</v>
      </c>
      <c r="N1690">
        <v>-701.2</v>
      </c>
      <c r="O1690" s="2">
        <v>-1.0800000000000001E-2</v>
      </c>
      <c r="P1690" s="2">
        <v>1.5E-3</v>
      </c>
      <c r="Q1690" t="s">
        <v>18</v>
      </c>
      <c r="S1690" t="str">
        <f t="shared" si="139"/>
        <v>Loss</v>
      </c>
      <c r="T1690">
        <f t="shared" si="140"/>
        <v>2019</v>
      </c>
      <c r="U1690" t="str">
        <f t="shared" si="141"/>
        <v>Dec</v>
      </c>
      <c r="V1690" t="str">
        <f t="shared" si="142"/>
        <v>QTR4</v>
      </c>
      <c r="W1690" t="str">
        <f t="shared" si="143"/>
        <v>2019-QTR4</v>
      </c>
    </row>
    <row r="1691" spans="1:23" x14ac:dyDescent="0.35">
      <c r="A1691" t="s">
        <v>113</v>
      </c>
      <c r="B1691" t="s">
        <v>67</v>
      </c>
      <c r="C1691" s="5">
        <v>43810.572916666664</v>
      </c>
      <c r="D1691">
        <v>196.8</v>
      </c>
      <c r="E1691" s="1">
        <v>43810.625</v>
      </c>
      <c r="F1691">
        <v>197.1</v>
      </c>
      <c r="G1691" s="2">
        <v>1.5E-3</v>
      </c>
      <c r="H1691">
        <v>-960.8</v>
      </c>
      <c r="I1691" s="2">
        <v>-1.9E-3</v>
      </c>
      <c r="J1691">
        <v>2536</v>
      </c>
      <c r="K1691">
        <v>499084.81</v>
      </c>
      <c r="L1691">
        <v>1610469.6</v>
      </c>
      <c r="M1691">
        <v>6</v>
      </c>
      <c r="N1691">
        <v>-160.13</v>
      </c>
      <c r="O1691" s="2">
        <v>-1.8E-3</v>
      </c>
      <c r="P1691" s="2">
        <v>6.4000000000000003E-3</v>
      </c>
      <c r="Q1691" t="s">
        <v>18</v>
      </c>
      <c r="S1691" t="str">
        <f t="shared" si="139"/>
        <v>Loss</v>
      </c>
      <c r="T1691">
        <f t="shared" si="140"/>
        <v>2019</v>
      </c>
      <c r="U1691" t="str">
        <f t="shared" si="141"/>
        <v>Dec</v>
      </c>
      <c r="V1691" t="str">
        <f t="shared" si="142"/>
        <v>QTR4</v>
      </c>
      <c r="W1691" t="str">
        <f t="shared" si="143"/>
        <v>2019-QTR4</v>
      </c>
    </row>
    <row r="1692" spans="1:23" x14ac:dyDescent="0.35">
      <c r="A1692" t="s">
        <v>122</v>
      </c>
      <c r="B1692" t="s">
        <v>67</v>
      </c>
      <c r="C1692" s="5">
        <v>43810.59375</v>
      </c>
      <c r="D1692">
        <v>50.15</v>
      </c>
      <c r="E1692" s="1">
        <v>43810.625</v>
      </c>
      <c r="F1692">
        <v>50.75</v>
      </c>
      <c r="G1692" s="2">
        <v>1.2E-2</v>
      </c>
      <c r="H1692">
        <v>-6170</v>
      </c>
      <c r="I1692" s="2">
        <v>-1.24E-2</v>
      </c>
      <c r="J1692">
        <v>9950</v>
      </c>
      <c r="K1692">
        <v>498992.5</v>
      </c>
      <c r="L1692">
        <v>1604299.6</v>
      </c>
      <c r="M1692">
        <v>4</v>
      </c>
      <c r="N1692">
        <v>-1542.5</v>
      </c>
      <c r="O1692" s="2">
        <v>-1.2E-2</v>
      </c>
      <c r="P1692" s="2">
        <v>8.0000000000000002E-3</v>
      </c>
      <c r="Q1692" t="s">
        <v>18</v>
      </c>
      <c r="S1692" t="str">
        <f t="shared" si="139"/>
        <v>Loss</v>
      </c>
      <c r="T1692">
        <f t="shared" si="140"/>
        <v>2019</v>
      </c>
      <c r="U1692" t="str">
        <f t="shared" si="141"/>
        <v>Dec</v>
      </c>
      <c r="V1692" t="str">
        <f t="shared" si="142"/>
        <v>QTR4</v>
      </c>
      <c r="W1692" t="str">
        <f t="shared" si="143"/>
        <v>2019-QTR4</v>
      </c>
    </row>
    <row r="1693" spans="1:23" x14ac:dyDescent="0.35">
      <c r="A1693" t="s">
        <v>205</v>
      </c>
      <c r="B1693" t="s">
        <v>67</v>
      </c>
      <c r="C1693" s="5">
        <v>43810.479166666664</v>
      </c>
      <c r="D1693">
        <v>128.19999999999999</v>
      </c>
      <c r="E1693" s="1">
        <v>43810.635416666664</v>
      </c>
      <c r="F1693">
        <v>128.35</v>
      </c>
      <c r="G1693" s="2">
        <v>1.1999999999999999E-3</v>
      </c>
      <c r="H1693">
        <v>-786.8</v>
      </c>
      <c r="I1693" s="2">
        <v>-1.6000000000000001E-3</v>
      </c>
      <c r="J1693">
        <v>3912</v>
      </c>
      <c r="K1693">
        <v>501518.38</v>
      </c>
      <c r="L1693">
        <v>1603512.8</v>
      </c>
      <c r="M1693">
        <v>16</v>
      </c>
      <c r="N1693">
        <v>-49.18</v>
      </c>
      <c r="O1693" s="2">
        <v>-4.3E-3</v>
      </c>
      <c r="P1693" s="2">
        <v>5.4999999999999997E-3</v>
      </c>
      <c r="Q1693" t="s">
        <v>18</v>
      </c>
      <c r="S1693" t="str">
        <f t="shared" si="139"/>
        <v>Loss</v>
      </c>
      <c r="T1693">
        <f t="shared" si="140"/>
        <v>2019</v>
      </c>
      <c r="U1693" t="str">
        <f t="shared" si="141"/>
        <v>Dec</v>
      </c>
      <c r="V1693" t="str">
        <f t="shared" si="142"/>
        <v>QTR4</v>
      </c>
      <c r="W1693" t="str">
        <f t="shared" si="143"/>
        <v>2019-QTR4</v>
      </c>
    </row>
    <row r="1694" spans="1:23" x14ac:dyDescent="0.35">
      <c r="A1694" t="s">
        <v>182</v>
      </c>
      <c r="B1694" t="s">
        <v>17</v>
      </c>
      <c r="C1694" s="5">
        <v>43810.614583333336</v>
      </c>
      <c r="D1694">
        <v>721.5</v>
      </c>
      <c r="E1694" s="1">
        <v>43810.635416666664</v>
      </c>
      <c r="F1694">
        <v>721.8</v>
      </c>
      <c r="G1694" s="2">
        <v>4.0000000000000002E-4</v>
      </c>
      <c r="H1694">
        <v>8.5</v>
      </c>
      <c r="I1694" s="2">
        <v>0</v>
      </c>
      <c r="J1694">
        <v>695</v>
      </c>
      <c r="K1694">
        <v>501442.5</v>
      </c>
      <c r="L1694">
        <v>1603521.3</v>
      </c>
      <c r="M1694">
        <v>3</v>
      </c>
      <c r="N1694">
        <v>2.83</v>
      </c>
      <c r="O1694" s="2">
        <v>-2.8999999999999998E-3</v>
      </c>
      <c r="P1694" s="2">
        <v>1.8E-3</v>
      </c>
      <c r="Q1694" t="s">
        <v>18</v>
      </c>
      <c r="S1694" t="str">
        <f t="shared" si="139"/>
        <v>Profit</v>
      </c>
      <c r="T1694">
        <f t="shared" si="140"/>
        <v>2019</v>
      </c>
      <c r="U1694" t="str">
        <f t="shared" si="141"/>
        <v>Dec</v>
      </c>
      <c r="V1694" t="str">
        <f t="shared" si="142"/>
        <v>QTR4</v>
      </c>
      <c r="W1694" t="str">
        <f t="shared" si="143"/>
        <v>2019-QTR4</v>
      </c>
    </row>
    <row r="1695" spans="1:23" x14ac:dyDescent="0.35">
      <c r="A1695" t="s">
        <v>73</v>
      </c>
      <c r="B1695" t="s">
        <v>17</v>
      </c>
      <c r="C1695" s="5">
        <v>43811.40625</v>
      </c>
      <c r="D1695">
        <v>663</v>
      </c>
      <c r="E1695" s="1">
        <v>43811.416666666664</v>
      </c>
      <c r="F1695">
        <v>661.4</v>
      </c>
      <c r="G1695" s="2">
        <v>-2.3999999999999998E-3</v>
      </c>
      <c r="H1695">
        <v>-1408</v>
      </c>
      <c r="I1695" s="2">
        <v>-2.8E-3</v>
      </c>
      <c r="J1695">
        <v>755</v>
      </c>
      <c r="K1695">
        <v>500565</v>
      </c>
      <c r="L1695">
        <v>1602113.3</v>
      </c>
      <c r="M1695">
        <v>2</v>
      </c>
      <c r="N1695">
        <v>-704</v>
      </c>
      <c r="O1695" s="2">
        <v>-2.3999999999999998E-3</v>
      </c>
      <c r="P1695" s="2">
        <v>8.0000000000000004E-4</v>
      </c>
      <c r="Q1695" t="s">
        <v>18</v>
      </c>
      <c r="S1695" t="str">
        <f t="shared" si="139"/>
        <v>Loss</v>
      </c>
      <c r="T1695">
        <f t="shared" si="140"/>
        <v>2019</v>
      </c>
      <c r="U1695" t="str">
        <f t="shared" si="141"/>
        <v>Dec</v>
      </c>
      <c r="V1695" t="str">
        <f t="shared" si="142"/>
        <v>QTR4</v>
      </c>
      <c r="W1695" t="str">
        <f t="shared" si="143"/>
        <v>2019-QTR4</v>
      </c>
    </row>
    <row r="1696" spans="1:23" x14ac:dyDescent="0.35">
      <c r="A1696" t="s">
        <v>71</v>
      </c>
      <c r="B1696" t="s">
        <v>17</v>
      </c>
      <c r="C1696" s="5">
        <v>43811.40625</v>
      </c>
      <c r="D1696">
        <v>113.15</v>
      </c>
      <c r="E1696" s="1">
        <v>43811.5</v>
      </c>
      <c r="F1696">
        <v>113.2</v>
      </c>
      <c r="G1696" s="2">
        <v>4.0000000000000002E-4</v>
      </c>
      <c r="H1696">
        <v>21.75</v>
      </c>
      <c r="I1696" s="2">
        <v>0</v>
      </c>
      <c r="J1696">
        <v>4435</v>
      </c>
      <c r="K1696">
        <v>501820.25</v>
      </c>
      <c r="L1696">
        <v>1602135.05</v>
      </c>
      <c r="M1696">
        <v>10</v>
      </c>
      <c r="N1696">
        <v>2.17</v>
      </c>
      <c r="O1696" s="2">
        <v>-4.8999999999999998E-3</v>
      </c>
      <c r="P1696" s="2">
        <v>6.1999999999999998E-3</v>
      </c>
      <c r="Q1696" t="s">
        <v>18</v>
      </c>
      <c r="S1696" t="str">
        <f t="shared" si="139"/>
        <v>Profit</v>
      </c>
      <c r="T1696">
        <f t="shared" si="140"/>
        <v>2019</v>
      </c>
      <c r="U1696" t="str">
        <f t="shared" si="141"/>
        <v>Dec</v>
      </c>
      <c r="V1696" t="str">
        <f t="shared" si="142"/>
        <v>QTR4</v>
      </c>
      <c r="W1696" t="str">
        <f t="shared" si="143"/>
        <v>2019-QTR4</v>
      </c>
    </row>
    <row r="1697" spans="1:23" x14ac:dyDescent="0.35">
      <c r="A1697" t="s">
        <v>132</v>
      </c>
      <c r="B1697" t="s">
        <v>17</v>
      </c>
      <c r="C1697" s="5">
        <v>43811.5</v>
      </c>
      <c r="D1697">
        <v>60.55</v>
      </c>
      <c r="E1697" s="1">
        <v>43811.510416666664</v>
      </c>
      <c r="F1697">
        <v>60.25</v>
      </c>
      <c r="G1697" s="2">
        <v>-5.0000000000000001E-3</v>
      </c>
      <c r="H1697">
        <v>-2683.4</v>
      </c>
      <c r="I1697" s="2">
        <v>-5.4000000000000003E-3</v>
      </c>
      <c r="J1697">
        <v>8278</v>
      </c>
      <c r="K1697">
        <v>501232.91</v>
      </c>
      <c r="L1697">
        <v>1599451.65</v>
      </c>
      <c r="M1697">
        <v>2</v>
      </c>
      <c r="N1697">
        <v>-1341.7</v>
      </c>
      <c r="O1697" s="2">
        <v>-5.0000000000000001E-3</v>
      </c>
      <c r="P1697" s="2">
        <v>8.0000000000000004E-4</v>
      </c>
      <c r="Q1697" t="s">
        <v>18</v>
      </c>
      <c r="S1697" t="str">
        <f t="shared" si="139"/>
        <v>Loss</v>
      </c>
      <c r="T1697">
        <f t="shared" si="140"/>
        <v>2019</v>
      </c>
      <c r="U1697" t="str">
        <f t="shared" si="141"/>
        <v>Dec</v>
      </c>
      <c r="V1697" t="str">
        <f t="shared" si="142"/>
        <v>QTR4</v>
      </c>
      <c r="W1697" t="str">
        <f t="shared" si="143"/>
        <v>2019-QTR4</v>
      </c>
    </row>
    <row r="1698" spans="1:23" x14ac:dyDescent="0.35">
      <c r="A1698" t="s">
        <v>64</v>
      </c>
      <c r="B1698" t="s">
        <v>17</v>
      </c>
      <c r="C1698" s="5">
        <v>43811.427083333336</v>
      </c>
      <c r="D1698">
        <v>497.45</v>
      </c>
      <c r="E1698" s="1">
        <v>43811.520833333336</v>
      </c>
      <c r="F1698">
        <v>495.7</v>
      </c>
      <c r="G1698" s="2">
        <v>-3.5000000000000001E-3</v>
      </c>
      <c r="H1698">
        <v>-1958.75</v>
      </c>
      <c r="I1698" s="2">
        <v>-3.8999999999999998E-3</v>
      </c>
      <c r="J1698">
        <v>1005</v>
      </c>
      <c r="K1698">
        <v>499937.25</v>
      </c>
      <c r="L1698">
        <v>1597492.9</v>
      </c>
      <c r="M1698">
        <v>10</v>
      </c>
      <c r="N1698">
        <v>-195.88</v>
      </c>
      <c r="O1698" s="2">
        <v>-4.8999999999999998E-3</v>
      </c>
      <c r="P1698" s="2">
        <v>3.8999999999999998E-3</v>
      </c>
      <c r="Q1698" t="s">
        <v>18</v>
      </c>
      <c r="S1698" t="str">
        <f t="shared" si="139"/>
        <v>Loss</v>
      </c>
      <c r="T1698">
        <f t="shared" si="140"/>
        <v>2019</v>
      </c>
      <c r="U1698" t="str">
        <f t="shared" si="141"/>
        <v>Dec</v>
      </c>
      <c r="V1698" t="str">
        <f t="shared" si="142"/>
        <v>QTR4</v>
      </c>
      <c r="W1698" t="str">
        <f t="shared" si="143"/>
        <v>2019-QTR4</v>
      </c>
    </row>
    <row r="1699" spans="1:23" x14ac:dyDescent="0.35">
      <c r="A1699" t="s">
        <v>203</v>
      </c>
      <c r="B1699" t="s">
        <v>67</v>
      </c>
      <c r="C1699" s="5">
        <v>43811.4375</v>
      </c>
      <c r="D1699">
        <v>327.25</v>
      </c>
      <c r="E1699" s="1">
        <v>43811.604166666664</v>
      </c>
      <c r="F1699">
        <v>333.95</v>
      </c>
      <c r="G1699" s="2">
        <v>2.0500000000000001E-2</v>
      </c>
      <c r="H1699">
        <v>-10303.6</v>
      </c>
      <c r="I1699" s="2">
        <v>-2.0899999999999998E-2</v>
      </c>
      <c r="J1699">
        <v>1508</v>
      </c>
      <c r="K1699">
        <v>493493</v>
      </c>
      <c r="L1699">
        <v>1587189.3</v>
      </c>
      <c r="M1699">
        <v>17</v>
      </c>
      <c r="N1699">
        <v>-606.09</v>
      </c>
      <c r="O1699" s="2">
        <v>-2.0500000000000001E-2</v>
      </c>
      <c r="P1699" s="2">
        <v>6.3E-3</v>
      </c>
      <c r="Q1699" t="s">
        <v>18</v>
      </c>
      <c r="S1699" t="str">
        <f t="shared" si="139"/>
        <v>Loss</v>
      </c>
      <c r="T1699">
        <f t="shared" si="140"/>
        <v>2019</v>
      </c>
      <c r="U1699" t="str">
        <f t="shared" si="141"/>
        <v>Dec</v>
      </c>
      <c r="V1699" t="str">
        <f t="shared" si="142"/>
        <v>QTR4</v>
      </c>
      <c r="W1699" t="str">
        <f t="shared" si="143"/>
        <v>2019-QTR4</v>
      </c>
    </row>
    <row r="1700" spans="1:23" x14ac:dyDescent="0.35">
      <c r="A1700" t="s">
        <v>209</v>
      </c>
      <c r="B1700" t="s">
        <v>17</v>
      </c>
      <c r="C1700" s="5">
        <v>43811.427083333336</v>
      </c>
      <c r="D1700">
        <v>739.85</v>
      </c>
      <c r="E1700" s="1">
        <v>43811.614583333336</v>
      </c>
      <c r="F1700">
        <v>736.5</v>
      </c>
      <c r="G1700" s="2">
        <v>-4.4999999999999997E-3</v>
      </c>
      <c r="H1700">
        <v>-2474.65</v>
      </c>
      <c r="I1700" s="2">
        <v>-4.8999999999999998E-3</v>
      </c>
      <c r="J1700">
        <v>679</v>
      </c>
      <c r="K1700">
        <v>502358.13</v>
      </c>
      <c r="L1700">
        <v>1584714.65</v>
      </c>
      <c r="M1700">
        <v>19</v>
      </c>
      <c r="N1700">
        <v>-130.24</v>
      </c>
      <c r="O1700" s="2">
        <v>-5.1000000000000004E-3</v>
      </c>
      <c r="P1700" s="2">
        <v>9.7000000000000003E-3</v>
      </c>
      <c r="Q1700" t="s">
        <v>18</v>
      </c>
      <c r="S1700" t="str">
        <f t="shared" si="139"/>
        <v>Loss</v>
      </c>
      <c r="T1700">
        <f t="shared" si="140"/>
        <v>2019</v>
      </c>
      <c r="U1700" t="str">
        <f t="shared" si="141"/>
        <v>Dec</v>
      </c>
      <c r="V1700" t="str">
        <f t="shared" si="142"/>
        <v>QTR4</v>
      </c>
      <c r="W1700" t="str">
        <f t="shared" si="143"/>
        <v>2019-QTR4</v>
      </c>
    </row>
    <row r="1701" spans="1:23" x14ac:dyDescent="0.35">
      <c r="A1701" t="s">
        <v>82</v>
      </c>
      <c r="B1701" t="s">
        <v>17</v>
      </c>
      <c r="C1701" s="5">
        <v>43811.510416666664</v>
      </c>
      <c r="D1701">
        <v>189.4</v>
      </c>
      <c r="E1701" s="1">
        <v>43811.635416666664</v>
      </c>
      <c r="F1701">
        <v>191.35</v>
      </c>
      <c r="G1701" s="2">
        <v>1.03E-2</v>
      </c>
      <c r="H1701">
        <v>4944.1000000000004</v>
      </c>
      <c r="I1701" s="2">
        <v>9.9000000000000008E-3</v>
      </c>
      <c r="J1701">
        <v>2638</v>
      </c>
      <c r="K1701">
        <v>499637.19</v>
      </c>
      <c r="L1701">
        <v>1589658.75</v>
      </c>
      <c r="M1701">
        <v>13</v>
      </c>
      <c r="N1701">
        <v>380.32</v>
      </c>
      <c r="O1701" s="2">
        <v>-3.2000000000000002E-3</v>
      </c>
      <c r="P1701" s="2">
        <v>1.11E-2</v>
      </c>
      <c r="Q1701" t="s">
        <v>18</v>
      </c>
      <c r="S1701" t="str">
        <f t="shared" si="139"/>
        <v>Profit</v>
      </c>
      <c r="T1701">
        <f t="shared" si="140"/>
        <v>2019</v>
      </c>
      <c r="U1701" t="str">
        <f t="shared" si="141"/>
        <v>Dec</v>
      </c>
      <c r="V1701" t="str">
        <f t="shared" si="142"/>
        <v>QTR4</v>
      </c>
      <c r="W1701" t="str">
        <f t="shared" si="143"/>
        <v>2019-QTR4</v>
      </c>
    </row>
    <row r="1702" spans="1:23" x14ac:dyDescent="0.35">
      <c r="A1702" t="s">
        <v>71</v>
      </c>
      <c r="B1702" t="s">
        <v>17</v>
      </c>
      <c r="C1702" s="5">
        <v>43811.520833333336</v>
      </c>
      <c r="D1702">
        <v>113.85</v>
      </c>
      <c r="E1702" s="1">
        <v>43811.635416666664</v>
      </c>
      <c r="F1702">
        <v>114.05</v>
      </c>
      <c r="G1702" s="2">
        <v>1.8E-3</v>
      </c>
      <c r="H1702">
        <v>680.6</v>
      </c>
      <c r="I1702" s="2">
        <v>1.4E-3</v>
      </c>
      <c r="J1702">
        <v>4403</v>
      </c>
      <c r="K1702">
        <v>501281.53</v>
      </c>
      <c r="L1702">
        <v>1590339.35</v>
      </c>
      <c r="M1702">
        <v>12</v>
      </c>
      <c r="N1702">
        <v>56.72</v>
      </c>
      <c r="O1702" s="2">
        <v>-2.5999999999999999E-3</v>
      </c>
      <c r="P1702" s="2">
        <v>5.7000000000000002E-3</v>
      </c>
      <c r="Q1702" t="s">
        <v>18</v>
      </c>
      <c r="S1702" t="str">
        <f t="shared" si="139"/>
        <v>Profit</v>
      </c>
      <c r="T1702">
        <f t="shared" si="140"/>
        <v>2019</v>
      </c>
      <c r="U1702" t="str">
        <f t="shared" si="141"/>
        <v>Dec</v>
      </c>
      <c r="V1702" t="str">
        <f t="shared" si="142"/>
        <v>QTR4</v>
      </c>
      <c r="W1702" t="str">
        <f t="shared" si="143"/>
        <v>2019-QTR4</v>
      </c>
    </row>
    <row r="1703" spans="1:23" x14ac:dyDescent="0.35">
      <c r="A1703" t="s">
        <v>181</v>
      </c>
      <c r="B1703" t="s">
        <v>17</v>
      </c>
      <c r="C1703" s="5">
        <v>43811.604166666664</v>
      </c>
      <c r="D1703">
        <v>442.5</v>
      </c>
      <c r="E1703" s="1">
        <v>43811.635416666664</v>
      </c>
      <c r="F1703">
        <v>442.8</v>
      </c>
      <c r="G1703" s="2">
        <v>6.9999999999999999E-4</v>
      </c>
      <c r="H1703">
        <v>139.6</v>
      </c>
      <c r="I1703" s="2">
        <v>2.9999999999999997E-4</v>
      </c>
      <c r="J1703">
        <v>1132</v>
      </c>
      <c r="K1703">
        <v>500910</v>
      </c>
      <c r="L1703">
        <v>1590478.95</v>
      </c>
      <c r="M1703">
        <v>4</v>
      </c>
      <c r="N1703">
        <v>34.9</v>
      </c>
      <c r="O1703" s="2">
        <v>-2.0999999999999999E-3</v>
      </c>
      <c r="P1703" s="2">
        <v>4.4000000000000003E-3</v>
      </c>
      <c r="Q1703" t="s">
        <v>18</v>
      </c>
      <c r="S1703" t="str">
        <f t="shared" si="139"/>
        <v>Profit</v>
      </c>
      <c r="T1703">
        <f t="shared" si="140"/>
        <v>2019</v>
      </c>
      <c r="U1703" t="str">
        <f t="shared" si="141"/>
        <v>Dec</v>
      </c>
      <c r="V1703" t="str">
        <f t="shared" si="142"/>
        <v>QTR4</v>
      </c>
      <c r="W1703" t="str">
        <f t="shared" si="143"/>
        <v>2019-QTR4</v>
      </c>
    </row>
    <row r="1704" spans="1:23" x14ac:dyDescent="0.35">
      <c r="A1704" t="s">
        <v>212</v>
      </c>
      <c r="B1704" t="s">
        <v>17</v>
      </c>
      <c r="C1704" s="5">
        <v>43811.614583333336</v>
      </c>
      <c r="D1704">
        <v>211.9</v>
      </c>
      <c r="E1704" s="1">
        <v>43811.635416666664</v>
      </c>
      <c r="F1704">
        <v>211.45</v>
      </c>
      <c r="G1704" s="2">
        <v>-2.0999999999999999E-3</v>
      </c>
      <c r="H1704">
        <v>-1266.5</v>
      </c>
      <c r="I1704" s="2">
        <v>-2.5000000000000001E-3</v>
      </c>
      <c r="J1704">
        <v>2370</v>
      </c>
      <c r="K1704">
        <v>502203</v>
      </c>
      <c r="L1704">
        <v>1589212.45</v>
      </c>
      <c r="M1704">
        <v>3</v>
      </c>
      <c r="N1704">
        <v>-422.17</v>
      </c>
      <c r="O1704" s="2">
        <v>-5.1999999999999998E-3</v>
      </c>
      <c r="P1704" s="2">
        <v>6.4000000000000003E-3</v>
      </c>
      <c r="Q1704" t="s">
        <v>18</v>
      </c>
      <c r="S1704" t="str">
        <f t="shared" si="139"/>
        <v>Loss</v>
      </c>
      <c r="T1704">
        <f t="shared" si="140"/>
        <v>2019</v>
      </c>
      <c r="U1704" t="str">
        <f t="shared" si="141"/>
        <v>Dec</v>
      </c>
      <c r="V1704" t="str">
        <f t="shared" si="142"/>
        <v>QTR4</v>
      </c>
      <c r="W1704" t="str">
        <f t="shared" si="143"/>
        <v>2019-QTR4</v>
      </c>
    </row>
    <row r="1705" spans="1:23" x14ac:dyDescent="0.35">
      <c r="A1705" t="s">
        <v>204</v>
      </c>
      <c r="B1705" t="s">
        <v>17</v>
      </c>
      <c r="C1705" s="5">
        <v>43812.40625</v>
      </c>
      <c r="D1705">
        <v>867.5</v>
      </c>
      <c r="E1705" s="1">
        <v>43812.427083333336</v>
      </c>
      <c r="F1705">
        <v>877.2</v>
      </c>
      <c r="G1705" s="2">
        <v>1.12E-2</v>
      </c>
      <c r="H1705">
        <v>5396.9</v>
      </c>
      <c r="I1705" s="2">
        <v>1.0800000000000001E-2</v>
      </c>
      <c r="J1705">
        <v>577</v>
      </c>
      <c r="K1705">
        <v>500547.5</v>
      </c>
      <c r="L1705">
        <v>1594609.35</v>
      </c>
      <c r="M1705">
        <v>3</v>
      </c>
      <c r="N1705">
        <v>1798.97</v>
      </c>
      <c r="O1705" s="2">
        <v>-2.3E-3</v>
      </c>
      <c r="P1705" s="2">
        <v>1.7899999999999999E-2</v>
      </c>
      <c r="Q1705" t="s">
        <v>18</v>
      </c>
      <c r="S1705" t="str">
        <f t="shared" si="139"/>
        <v>Profit</v>
      </c>
      <c r="T1705">
        <f t="shared" si="140"/>
        <v>2019</v>
      </c>
      <c r="U1705" t="str">
        <f t="shared" si="141"/>
        <v>Dec</v>
      </c>
      <c r="V1705" t="str">
        <f t="shared" si="142"/>
        <v>QTR4</v>
      </c>
      <c r="W1705" t="str">
        <f t="shared" si="143"/>
        <v>2019-QTR4</v>
      </c>
    </row>
    <row r="1706" spans="1:23" x14ac:dyDescent="0.35">
      <c r="A1706" t="s">
        <v>164</v>
      </c>
      <c r="B1706" t="s">
        <v>17</v>
      </c>
      <c r="C1706" s="5">
        <v>43812.427083333336</v>
      </c>
      <c r="D1706">
        <v>41.85</v>
      </c>
      <c r="E1706" s="1">
        <v>43812.458333333336</v>
      </c>
      <c r="F1706">
        <v>41.1</v>
      </c>
      <c r="G1706" s="2">
        <v>-1.7899999999999999E-2</v>
      </c>
      <c r="H1706">
        <v>-9182</v>
      </c>
      <c r="I1706" s="2">
        <v>-1.83E-2</v>
      </c>
      <c r="J1706">
        <v>11976</v>
      </c>
      <c r="K1706">
        <v>501195.59</v>
      </c>
      <c r="L1706">
        <v>1585427.35</v>
      </c>
      <c r="M1706">
        <v>4</v>
      </c>
      <c r="N1706">
        <v>-2295.5</v>
      </c>
      <c r="O1706" s="2">
        <v>-1.7899999999999999E-2</v>
      </c>
      <c r="P1706" s="2">
        <v>1.1999999999999999E-3</v>
      </c>
      <c r="Q1706" t="s">
        <v>18</v>
      </c>
      <c r="S1706" t="str">
        <f t="shared" si="139"/>
        <v>Loss</v>
      </c>
      <c r="T1706">
        <f t="shared" si="140"/>
        <v>2019</v>
      </c>
      <c r="U1706" t="str">
        <f t="shared" si="141"/>
        <v>Dec</v>
      </c>
      <c r="V1706" t="str">
        <f t="shared" si="142"/>
        <v>QTR4</v>
      </c>
      <c r="W1706" t="str">
        <f t="shared" si="143"/>
        <v>2019-QTR4</v>
      </c>
    </row>
    <row r="1707" spans="1:23" x14ac:dyDescent="0.35">
      <c r="A1707" t="s">
        <v>154</v>
      </c>
      <c r="B1707" t="s">
        <v>17</v>
      </c>
      <c r="C1707" s="5">
        <v>43812.416666666664</v>
      </c>
      <c r="D1707">
        <v>21.2</v>
      </c>
      <c r="E1707" s="1">
        <v>43812.46875</v>
      </c>
      <c r="F1707">
        <v>21.05</v>
      </c>
      <c r="G1707" s="2">
        <v>-7.1000000000000004E-3</v>
      </c>
      <c r="H1707">
        <v>-3754.55</v>
      </c>
      <c r="I1707" s="2">
        <v>-7.4999999999999997E-3</v>
      </c>
      <c r="J1707">
        <v>23697</v>
      </c>
      <c r="K1707">
        <v>502376.41</v>
      </c>
      <c r="L1707">
        <v>1581672.8</v>
      </c>
      <c r="M1707">
        <v>6</v>
      </c>
      <c r="N1707">
        <v>-625.76</v>
      </c>
      <c r="O1707" s="2">
        <v>-9.4000000000000004E-3</v>
      </c>
      <c r="P1707" s="2">
        <v>2.3999999999999998E-3</v>
      </c>
      <c r="Q1707" t="s">
        <v>18</v>
      </c>
      <c r="S1707" t="str">
        <f t="shared" si="139"/>
        <v>Loss</v>
      </c>
      <c r="T1707">
        <f t="shared" si="140"/>
        <v>2019</v>
      </c>
      <c r="U1707" t="str">
        <f t="shared" si="141"/>
        <v>Dec</v>
      </c>
      <c r="V1707" t="str">
        <f t="shared" si="142"/>
        <v>QTR4</v>
      </c>
      <c r="W1707" t="str">
        <f t="shared" si="143"/>
        <v>2019-QTR4</v>
      </c>
    </row>
    <row r="1708" spans="1:23" x14ac:dyDescent="0.35">
      <c r="A1708" t="s">
        <v>206</v>
      </c>
      <c r="B1708" t="s">
        <v>17</v>
      </c>
      <c r="C1708" s="5">
        <v>43812.46875</v>
      </c>
      <c r="D1708">
        <v>960</v>
      </c>
      <c r="E1708" s="1">
        <v>43812.552083333336</v>
      </c>
      <c r="F1708">
        <v>952</v>
      </c>
      <c r="G1708" s="2">
        <v>-8.3000000000000001E-3</v>
      </c>
      <c r="H1708">
        <v>-4376</v>
      </c>
      <c r="I1708" s="2">
        <v>-8.6999999999999994E-3</v>
      </c>
      <c r="J1708">
        <v>522</v>
      </c>
      <c r="K1708">
        <v>501120</v>
      </c>
      <c r="L1708">
        <v>1577296.8</v>
      </c>
      <c r="M1708">
        <v>9</v>
      </c>
      <c r="N1708">
        <v>-486.22</v>
      </c>
      <c r="O1708" s="2">
        <v>-8.3000000000000001E-3</v>
      </c>
      <c r="P1708" s="2">
        <v>4.0000000000000001E-3</v>
      </c>
      <c r="Q1708" t="s">
        <v>18</v>
      </c>
      <c r="S1708" t="str">
        <f t="shared" si="139"/>
        <v>Loss</v>
      </c>
      <c r="T1708">
        <f t="shared" si="140"/>
        <v>2019</v>
      </c>
      <c r="U1708" t="str">
        <f t="shared" si="141"/>
        <v>Dec</v>
      </c>
      <c r="V1708" t="str">
        <f t="shared" si="142"/>
        <v>QTR4</v>
      </c>
      <c r="W1708" t="str">
        <f t="shared" si="143"/>
        <v>2019-QTR4</v>
      </c>
    </row>
    <row r="1709" spans="1:23" x14ac:dyDescent="0.35">
      <c r="A1709" t="s">
        <v>132</v>
      </c>
      <c r="B1709" t="s">
        <v>17</v>
      </c>
      <c r="C1709" s="5">
        <v>43812.40625</v>
      </c>
      <c r="D1709">
        <v>62.2</v>
      </c>
      <c r="E1709" s="1">
        <v>43812.635416666664</v>
      </c>
      <c r="F1709">
        <v>64.75</v>
      </c>
      <c r="G1709" s="2">
        <v>4.1000000000000002E-2</v>
      </c>
      <c r="H1709">
        <v>20365.75</v>
      </c>
      <c r="I1709" s="2">
        <v>4.0599999999999997E-2</v>
      </c>
      <c r="J1709">
        <v>8065</v>
      </c>
      <c r="K1709">
        <v>501643</v>
      </c>
      <c r="L1709">
        <v>1597662.55</v>
      </c>
      <c r="M1709">
        <v>23</v>
      </c>
      <c r="N1709">
        <v>885.47</v>
      </c>
      <c r="O1709" s="2">
        <v>-4.7999999999999996E-3</v>
      </c>
      <c r="P1709" s="2">
        <v>4.3400000000000001E-2</v>
      </c>
      <c r="Q1709" t="s">
        <v>18</v>
      </c>
      <c r="S1709" t="str">
        <f t="shared" si="139"/>
        <v>Profit</v>
      </c>
      <c r="T1709">
        <f t="shared" si="140"/>
        <v>2019</v>
      </c>
      <c r="U1709" t="str">
        <f t="shared" si="141"/>
        <v>Dec</v>
      </c>
      <c r="V1709" t="str">
        <f t="shared" si="142"/>
        <v>QTR4</v>
      </c>
      <c r="W1709" t="str">
        <f t="shared" si="143"/>
        <v>2019-QTR4</v>
      </c>
    </row>
    <row r="1710" spans="1:23" x14ac:dyDescent="0.35">
      <c r="A1710" t="s">
        <v>75</v>
      </c>
      <c r="B1710" t="s">
        <v>17</v>
      </c>
      <c r="C1710" s="5">
        <v>43812.40625</v>
      </c>
      <c r="D1710">
        <v>222.85</v>
      </c>
      <c r="E1710" s="1">
        <v>43812.635416666664</v>
      </c>
      <c r="F1710">
        <v>229.05</v>
      </c>
      <c r="G1710" s="2">
        <v>2.7799999999999998E-2</v>
      </c>
      <c r="H1710">
        <v>13768.6</v>
      </c>
      <c r="I1710" s="2">
        <v>2.7400000000000001E-2</v>
      </c>
      <c r="J1710">
        <v>2253</v>
      </c>
      <c r="K1710">
        <v>502081.06</v>
      </c>
      <c r="L1710">
        <v>1611431.15</v>
      </c>
      <c r="M1710">
        <v>23</v>
      </c>
      <c r="N1710">
        <v>598.63</v>
      </c>
      <c r="O1710" s="2">
        <v>-6.3E-3</v>
      </c>
      <c r="P1710" s="2">
        <v>2.98E-2</v>
      </c>
      <c r="Q1710" t="s">
        <v>18</v>
      </c>
      <c r="S1710" t="str">
        <f t="shared" si="139"/>
        <v>Profit</v>
      </c>
      <c r="T1710">
        <f t="shared" si="140"/>
        <v>2019</v>
      </c>
      <c r="U1710" t="str">
        <f t="shared" si="141"/>
        <v>Dec</v>
      </c>
      <c r="V1710" t="str">
        <f t="shared" si="142"/>
        <v>QTR4</v>
      </c>
      <c r="W1710" t="str">
        <f t="shared" si="143"/>
        <v>2019-QTR4</v>
      </c>
    </row>
    <row r="1711" spans="1:23" x14ac:dyDescent="0.35">
      <c r="A1711" t="s">
        <v>72</v>
      </c>
      <c r="B1711" t="s">
        <v>17</v>
      </c>
      <c r="C1711" s="5">
        <v>43812.489583333336</v>
      </c>
      <c r="D1711">
        <v>466.5</v>
      </c>
      <c r="E1711" s="1">
        <v>43812.635416666664</v>
      </c>
      <c r="F1711">
        <v>466.5</v>
      </c>
      <c r="G1711" s="2">
        <v>0</v>
      </c>
      <c r="H1711">
        <v>-200</v>
      </c>
      <c r="I1711" s="2">
        <v>-4.0000000000000002E-4</v>
      </c>
      <c r="J1711">
        <v>1076</v>
      </c>
      <c r="K1711">
        <v>501954</v>
      </c>
      <c r="L1711">
        <v>1611231.15</v>
      </c>
      <c r="M1711">
        <v>15</v>
      </c>
      <c r="N1711">
        <v>-13.33</v>
      </c>
      <c r="O1711" s="2">
        <v>-5.4000000000000003E-3</v>
      </c>
      <c r="P1711" s="2">
        <v>7.4999999999999997E-3</v>
      </c>
      <c r="Q1711" t="s">
        <v>18</v>
      </c>
      <c r="S1711" t="str">
        <f t="shared" si="139"/>
        <v>Loss</v>
      </c>
      <c r="T1711">
        <f t="shared" si="140"/>
        <v>2019</v>
      </c>
      <c r="U1711" t="str">
        <f t="shared" si="141"/>
        <v>Dec</v>
      </c>
      <c r="V1711" t="str">
        <f t="shared" si="142"/>
        <v>QTR4</v>
      </c>
      <c r="W1711" t="str">
        <f t="shared" si="143"/>
        <v>2019-QTR4</v>
      </c>
    </row>
    <row r="1712" spans="1:23" x14ac:dyDescent="0.35">
      <c r="A1712" t="s">
        <v>159</v>
      </c>
      <c r="B1712" t="s">
        <v>17</v>
      </c>
      <c r="C1712" s="5">
        <v>43812.5625</v>
      </c>
      <c r="D1712">
        <v>150.25</v>
      </c>
      <c r="E1712" s="1">
        <v>43812.635416666664</v>
      </c>
      <c r="F1712">
        <v>150.15</v>
      </c>
      <c r="G1712" s="2">
        <v>-6.9999999999999999E-4</v>
      </c>
      <c r="H1712">
        <v>-534.6</v>
      </c>
      <c r="I1712" s="2">
        <v>-1.1000000000000001E-3</v>
      </c>
      <c r="J1712">
        <v>3346</v>
      </c>
      <c r="K1712">
        <v>502736.5</v>
      </c>
      <c r="L1712">
        <v>1610696.55</v>
      </c>
      <c r="M1712">
        <v>8</v>
      </c>
      <c r="N1712">
        <v>-66.819999999999993</v>
      </c>
      <c r="O1712" s="2">
        <v>-5.7000000000000002E-3</v>
      </c>
      <c r="P1712" s="2">
        <v>2.3E-3</v>
      </c>
      <c r="Q1712" t="s">
        <v>18</v>
      </c>
      <c r="S1712" t="str">
        <f t="shared" si="139"/>
        <v>Loss</v>
      </c>
      <c r="T1712">
        <f t="shared" si="140"/>
        <v>2019</v>
      </c>
      <c r="U1712" t="str">
        <f t="shared" si="141"/>
        <v>Dec</v>
      </c>
      <c r="V1712" t="str">
        <f t="shared" si="142"/>
        <v>QTR4</v>
      </c>
      <c r="W1712" t="str">
        <f t="shared" si="143"/>
        <v>2019-QTR4</v>
      </c>
    </row>
    <row r="1713" spans="1:23" x14ac:dyDescent="0.35">
      <c r="A1713" t="s">
        <v>98</v>
      </c>
      <c r="B1713" t="s">
        <v>17</v>
      </c>
      <c r="C1713" s="5">
        <v>43815.4375</v>
      </c>
      <c r="D1713">
        <v>466.7</v>
      </c>
      <c r="E1713" s="1">
        <v>43815.541666666664</v>
      </c>
      <c r="F1713">
        <v>462.5</v>
      </c>
      <c r="G1713" s="2">
        <v>-8.9999999999999993E-3</v>
      </c>
      <c r="H1713">
        <v>-4706.6000000000004</v>
      </c>
      <c r="I1713" s="2">
        <v>-9.4000000000000004E-3</v>
      </c>
      <c r="J1713">
        <v>1073</v>
      </c>
      <c r="K1713">
        <v>500769.13</v>
      </c>
      <c r="L1713">
        <v>1605989.95</v>
      </c>
      <c r="M1713">
        <v>11</v>
      </c>
      <c r="N1713">
        <v>-427.87</v>
      </c>
      <c r="O1713" s="2">
        <v>-8.9999999999999993E-3</v>
      </c>
      <c r="P1713" s="2">
        <v>7.1000000000000004E-3</v>
      </c>
      <c r="Q1713" t="s">
        <v>18</v>
      </c>
      <c r="S1713" t="str">
        <f t="shared" si="139"/>
        <v>Loss</v>
      </c>
      <c r="T1713">
        <f t="shared" si="140"/>
        <v>2019</v>
      </c>
      <c r="U1713" t="str">
        <f t="shared" si="141"/>
        <v>Dec</v>
      </c>
      <c r="V1713" t="str">
        <f t="shared" si="142"/>
        <v>QTR4</v>
      </c>
      <c r="W1713" t="str">
        <f t="shared" si="143"/>
        <v>2019-QTR4</v>
      </c>
    </row>
    <row r="1714" spans="1:23" x14ac:dyDescent="0.35">
      <c r="A1714" t="s">
        <v>142</v>
      </c>
      <c r="B1714" t="s">
        <v>17</v>
      </c>
      <c r="C1714" s="5">
        <v>43815.541666666664</v>
      </c>
      <c r="D1714">
        <v>141.65</v>
      </c>
      <c r="E1714" s="1">
        <v>43815.583333333336</v>
      </c>
      <c r="F1714">
        <v>141.19999999999999</v>
      </c>
      <c r="G1714" s="2">
        <v>-3.2000000000000002E-3</v>
      </c>
      <c r="H1714">
        <v>-1787.15</v>
      </c>
      <c r="I1714" s="2">
        <v>-3.5999999999999999E-3</v>
      </c>
      <c r="J1714">
        <v>3527</v>
      </c>
      <c r="K1714">
        <v>499599.53</v>
      </c>
      <c r="L1714">
        <v>1604202.8</v>
      </c>
      <c r="M1714">
        <v>5</v>
      </c>
      <c r="N1714">
        <v>-357.43</v>
      </c>
      <c r="O1714" s="2">
        <v>-3.2000000000000002E-3</v>
      </c>
      <c r="P1714" s="2">
        <v>7.7999999999999996E-3</v>
      </c>
      <c r="Q1714" t="s">
        <v>18</v>
      </c>
      <c r="S1714" t="str">
        <f t="shared" si="139"/>
        <v>Loss</v>
      </c>
      <c r="T1714">
        <f t="shared" si="140"/>
        <v>2019</v>
      </c>
      <c r="U1714" t="str">
        <f t="shared" si="141"/>
        <v>Dec</v>
      </c>
      <c r="V1714" t="str">
        <f t="shared" si="142"/>
        <v>QTR4</v>
      </c>
      <c r="W1714" t="str">
        <f t="shared" si="143"/>
        <v>2019-QTR4</v>
      </c>
    </row>
    <row r="1715" spans="1:23" x14ac:dyDescent="0.35">
      <c r="A1715" t="s">
        <v>144</v>
      </c>
      <c r="B1715" t="s">
        <v>17</v>
      </c>
      <c r="C1715" s="5">
        <v>43815.4375</v>
      </c>
      <c r="D1715">
        <v>122.1</v>
      </c>
      <c r="E1715" s="1">
        <v>43815.625</v>
      </c>
      <c r="F1715">
        <v>121.3</v>
      </c>
      <c r="G1715" s="2">
        <v>-6.6E-3</v>
      </c>
      <c r="H1715">
        <v>-3485.6</v>
      </c>
      <c r="I1715" s="2">
        <v>-7.0000000000000001E-3</v>
      </c>
      <c r="J1715">
        <v>4107</v>
      </c>
      <c r="K1715">
        <v>501464.69</v>
      </c>
      <c r="L1715">
        <v>1600717.2</v>
      </c>
      <c r="M1715">
        <v>19</v>
      </c>
      <c r="N1715">
        <v>-183.45</v>
      </c>
      <c r="O1715" s="2">
        <v>-6.6E-3</v>
      </c>
      <c r="P1715" s="2">
        <v>3.3E-3</v>
      </c>
      <c r="Q1715" t="s">
        <v>18</v>
      </c>
      <c r="S1715" t="str">
        <f t="shared" si="139"/>
        <v>Loss</v>
      </c>
      <c r="T1715">
        <f t="shared" si="140"/>
        <v>2019</v>
      </c>
      <c r="U1715" t="str">
        <f t="shared" si="141"/>
        <v>Dec</v>
      </c>
      <c r="V1715" t="str">
        <f t="shared" si="142"/>
        <v>QTR4</v>
      </c>
      <c r="W1715" t="str">
        <f t="shared" si="143"/>
        <v>2019-QTR4</v>
      </c>
    </row>
    <row r="1716" spans="1:23" x14ac:dyDescent="0.35">
      <c r="A1716" t="s">
        <v>68</v>
      </c>
      <c r="B1716" t="s">
        <v>17</v>
      </c>
      <c r="C1716" s="5">
        <v>43815.416666666664</v>
      </c>
      <c r="D1716">
        <v>54.9</v>
      </c>
      <c r="E1716" s="1">
        <v>43815.635416666664</v>
      </c>
      <c r="F1716">
        <v>55.15</v>
      </c>
      <c r="G1716" s="2">
        <v>4.5999999999999999E-3</v>
      </c>
      <c r="H1716">
        <v>2081</v>
      </c>
      <c r="I1716" s="2">
        <v>4.1999999999999997E-3</v>
      </c>
      <c r="J1716">
        <v>9124</v>
      </c>
      <c r="K1716">
        <v>500907.63</v>
      </c>
      <c r="L1716">
        <v>1602798.2</v>
      </c>
      <c r="M1716">
        <v>22</v>
      </c>
      <c r="N1716">
        <v>94.59</v>
      </c>
      <c r="O1716" s="2">
        <v>-1.8E-3</v>
      </c>
      <c r="P1716" s="2">
        <v>1.55E-2</v>
      </c>
      <c r="Q1716" t="s">
        <v>18</v>
      </c>
      <c r="S1716" t="str">
        <f t="shared" si="139"/>
        <v>Profit</v>
      </c>
      <c r="T1716">
        <f t="shared" si="140"/>
        <v>2019</v>
      </c>
      <c r="U1716" t="str">
        <f t="shared" si="141"/>
        <v>Dec</v>
      </c>
      <c r="V1716" t="str">
        <f t="shared" si="142"/>
        <v>QTR4</v>
      </c>
      <c r="W1716" t="str">
        <f t="shared" si="143"/>
        <v>2019-QTR4</v>
      </c>
    </row>
    <row r="1717" spans="1:23" x14ac:dyDescent="0.35">
      <c r="A1717" t="s">
        <v>155</v>
      </c>
      <c r="B1717" t="s">
        <v>17</v>
      </c>
      <c r="C1717" s="5">
        <v>43815.4375</v>
      </c>
      <c r="D1717">
        <v>778.6</v>
      </c>
      <c r="E1717" s="1">
        <v>43815.635416666664</v>
      </c>
      <c r="F1717">
        <v>777.75</v>
      </c>
      <c r="G1717" s="2">
        <v>-1.1000000000000001E-3</v>
      </c>
      <c r="H1717">
        <v>-746.55</v>
      </c>
      <c r="I1717" s="2">
        <v>-1.5E-3</v>
      </c>
      <c r="J1717">
        <v>643</v>
      </c>
      <c r="K1717">
        <v>500639.78</v>
      </c>
      <c r="L1717">
        <v>1602051.65</v>
      </c>
      <c r="M1717">
        <v>20</v>
      </c>
      <c r="N1717">
        <v>-37.33</v>
      </c>
      <c r="O1717" s="2">
        <v>-3.7000000000000002E-3</v>
      </c>
      <c r="P1717" s="2">
        <v>1.1299999999999999E-2</v>
      </c>
      <c r="Q1717" t="s">
        <v>18</v>
      </c>
      <c r="S1717" t="str">
        <f t="shared" si="139"/>
        <v>Loss</v>
      </c>
      <c r="T1717">
        <f t="shared" si="140"/>
        <v>2019</v>
      </c>
      <c r="U1717" t="str">
        <f t="shared" si="141"/>
        <v>Dec</v>
      </c>
      <c r="V1717" t="str">
        <f t="shared" si="142"/>
        <v>QTR4</v>
      </c>
      <c r="W1717" t="str">
        <f t="shared" si="143"/>
        <v>2019-QTR4</v>
      </c>
    </row>
    <row r="1718" spans="1:23" x14ac:dyDescent="0.35">
      <c r="A1718" t="s">
        <v>142</v>
      </c>
      <c r="B1718" t="s">
        <v>17</v>
      </c>
      <c r="C1718" s="5">
        <v>43815.614583333336</v>
      </c>
      <c r="D1718">
        <v>141.65</v>
      </c>
      <c r="E1718" s="1">
        <v>43815.635416666664</v>
      </c>
      <c r="F1718">
        <v>141.5</v>
      </c>
      <c r="G1718" s="2">
        <v>-1.1000000000000001E-3</v>
      </c>
      <c r="H1718">
        <v>-732.35</v>
      </c>
      <c r="I1718" s="2">
        <v>-1.5E-3</v>
      </c>
      <c r="J1718">
        <v>3549</v>
      </c>
      <c r="K1718">
        <v>502715.84</v>
      </c>
      <c r="L1718">
        <v>1601319.3</v>
      </c>
      <c r="M1718">
        <v>3</v>
      </c>
      <c r="N1718">
        <v>-244.12</v>
      </c>
      <c r="O1718" s="2">
        <v>-5.3E-3</v>
      </c>
      <c r="P1718" s="2">
        <v>3.5000000000000001E-3</v>
      </c>
      <c r="Q1718" t="s">
        <v>18</v>
      </c>
      <c r="S1718" t="str">
        <f t="shared" si="139"/>
        <v>Loss</v>
      </c>
      <c r="T1718">
        <f t="shared" si="140"/>
        <v>2019</v>
      </c>
      <c r="U1718" t="str">
        <f t="shared" si="141"/>
        <v>Dec</v>
      </c>
      <c r="V1718" t="str">
        <f t="shared" si="142"/>
        <v>QTR4</v>
      </c>
      <c r="W1718" t="str">
        <f t="shared" si="143"/>
        <v>2019-QTR4</v>
      </c>
    </row>
    <row r="1719" spans="1:23" x14ac:dyDescent="0.35">
      <c r="A1719" t="s">
        <v>83</v>
      </c>
      <c r="B1719" t="s">
        <v>67</v>
      </c>
      <c r="C1719" s="5">
        <v>43816.40625</v>
      </c>
      <c r="D1719">
        <v>114.15</v>
      </c>
      <c r="E1719" s="1">
        <v>43816.447916666664</v>
      </c>
      <c r="F1719">
        <v>114.55</v>
      </c>
      <c r="G1719" s="2">
        <v>3.5000000000000001E-3</v>
      </c>
      <c r="H1719">
        <v>-1947.6</v>
      </c>
      <c r="I1719" s="2">
        <v>-3.8999999999999998E-3</v>
      </c>
      <c r="J1719">
        <v>4369</v>
      </c>
      <c r="K1719">
        <v>498721.34</v>
      </c>
      <c r="L1719">
        <v>1599371.7</v>
      </c>
      <c r="M1719">
        <v>5</v>
      </c>
      <c r="N1719">
        <v>-389.52</v>
      </c>
      <c r="O1719" s="2">
        <v>-4.7999999999999996E-3</v>
      </c>
      <c r="P1719" s="2">
        <v>5.3E-3</v>
      </c>
      <c r="Q1719" t="s">
        <v>18</v>
      </c>
      <c r="S1719" t="str">
        <f t="shared" si="139"/>
        <v>Loss</v>
      </c>
      <c r="T1719">
        <f t="shared" si="140"/>
        <v>2019</v>
      </c>
      <c r="U1719" t="str">
        <f t="shared" si="141"/>
        <v>Dec</v>
      </c>
      <c r="V1719" t="str">
        <f t="shared" si="142"/>
        <v>QTR4</v>
      </c>
      <c r="W1719" t="str">
        <f t="shared" si="143"/>
        <v>2019-QTR4</v>
      </c>
    </row>
    <row r="1720" spans="1:23" x14ac:dyDescent="0.35">
      <c r="A1720" t="s">
        <v>143</v>
      </c>
      <c r="B1720" t="s">
        <v>67</v>
      </c>
      <c r="C1720" s="5">
        <v>43816.416666666664</v>
      </c>
      <c r="D1720">
        <v>324.5</v>
      </c>
      <c r="E1720" s="1">
        <v>43816.447916666664</v>
      </c>
      <c r="F1720">
        <v>326.5</v>
      </c>
      <c r="G1720" s="2">
        <v>6.1999999999999998E-3</v>
      </c>
      <c r="H1720">
        <v>-3266</v>
      </c>
      <c r="I1720" s="2">
        <v>-6.6E-3</v>
      </c>
      <c r="J1720">
        <v>1533</v>
      </c>
      <c r="K1720">
        <v>497458.5</v>
      </c>
      <c r="L1720">
        <v>1596105.7</v>
      </c>
      <c r="M1720">
        <v>4</v>
      </c>
      <c r="N1720">
        <v>-816.5</v>
      </c>
      <c r="O1720" s="2">
        <v>-6.1999999999999998E-3</v>
      </c>
      <c r="P1720" s="2">
        <v>4.4999999999999997E-3</v>
      </c>
      <c r="Q1720" t="s">
        <v>18</v>
      </c>
      <c r="S1720" t="str">
        <f t="shared" si="139"/>
        <v>Loss</v>
      </c>
      <c r="T1720">
        <f t="shared" si="140"/>
        <v>2019</v>
      </c>
      <c r="U1720" t="str">
        <f t="shared" si="141"/>
        <v>Dec</v>
      </c>
      <c r="V1720" t="str">
        <f t="shared" si="142"/>
        <v>QTR4</v>
      </c>
      <c r="W1720" t="str">
        <f t="shared" si="143"/>
        <v>2019-QTR4</v>
      </c>
    </row>
    <row r="1721" spans="1:23" x14ac:dyDescent="0.35">
      <c r="A1721" t="s">
        <v>71</v>
      </c>
      <c r="B1721" t="s">
        <v>17</v>
      </c>
      <c r="C1721" s="5">
        <v>43816.447916666664</v>
      </c>
      <c r="D1721">
        <v>116.95</v>
      </c>
      <c r="E1721" s="1">
        <v>43816.46875</v>
      </c>
      <c r="F1721">
        <v>116.65</v>
      </c>
      <c r="G1721" s="2">
        <v>-2.5999999999999999E-3</v>
      </c>
      <c r="H1721">
        <v>-1484.3</v>
      </c>
      <c r="I1721" s="2">
        <v>-3.0000000000000001E-3</v>
      </c>
      <c r="J1721">
        <v>4281</v>
      </c>
      <c r="K1721">
        <v>500662.94</v>
      </c>
      <c r="L1721">
        <v>1594621.4</v>
      </c>
      <c r="M1721">
        <v>3</v>
      </c>
      <c r="N1721">
        <v>-494.77</v>
      </c>
      <c r="O1721" s="2">
        <v>-4.7000000000000002E-3</v>
      </c>
      <c r="P1721" s="2">
        <v>8.9999999999999998E-4</v>
      </c>
      <c r="Q1721" t="s">
        <v>18</v>
      </c>
      <c r="S1721" t="str">
        <f t="shared" si="139"/>
        <v>Loss</v>
      </c>
      <c r="T1721">
        <f t="shared" si="140"/>
        <v>2019</v>
      </c>
      <c r="U1721" t="str">
        <f t="shared" si="141"/>
        <v>Dec</v>
      </c>
      <c r="V1721" t="str">
        <f t="shared" si="142"/>
        <v>QTR4</v>
      </c>
      <c r="W1721" t="str">
        <f t="shared" si="143"/>
        <v>2019-QTR4</v>
      </c>
    </row>
    <row r="1722" spans="1:23" x14ac:dyDescent="0.35">
      <c r="A1722" t="s">
        <v>154</v>
      </c>
      <c r="B1722" t="s">
        <v>17</v>
      </c>
      <c r="C1722" s="5">
        <v>43816.46875</v>
      </c>
      <c r="D1722">
        <v>21.5</v>
      </c>
      <c r="E1722" s="1">
        <v>43816.479166666664</v>
      </c>
      <c r="F1722">
        <v>21.45</v>
      </c>
      <c r="G1722" s="2">
        <v>-2.3E-3</v>
      </c>
      <c r="H1722">
        <v>-1362.8</v>
      </c>
      <c r="I1722" s="2">
        <v>-2.7000000000000001E-3</v>
      </c>
      <c r="J1722">
        <v>23256</v>
      </c>
      <c r="K1722">
        <v>500004</v>
      </c>
      <c r="L1722">
        <v>1593258.6</v>
      </c>
      <c r="M1722">
        <v>2</v>
      </c>
      <c r="N1722">
        <v>-681.4</v>
      </c>
      <c r="O1722" s="2">
        <v>-2.3E-3</v>
      </c>
      <c r="P1722" s="2">
        <v>2.3E-3</v>
      </c>
      <c r="Q1722" t="s">
        <v>18</v>
      </c>
      <c r="S1722" t="str">
        <f t="shared" si="139"/>
        <v>Loss</v>
      </c>
      <c r="T1722">
        <f t="shared" si="140"/>
        <v>2019</v>
      </c>
      <c r="U1722" t="str">
        <f t="shared" si="141"/>
        <v>Dec</v>
      </c>
      <c r="V1722" t="str">
        <f t="shared" si="142"/>
        <v>QTR4</v>
      </c>
      <c r="W1722" t="str">
        <f t="shared" si="143"/>
        <v>2019-QTR4</v>
      </c>
    </row>
    <row r="1723" spans="1:23" x14ac:dyDescent="0.35">
      <c r="A1723" t="s">
        <v>194</v>
      </c>
      <c r="B1723" t="s">
        <v>17</v>
      </c>
      <c r="C1723" s="5">
        <v>43816.427083333336</v>
      </c>
      <c r="D1723">
        <v>327.9</v>
      </c>
      <c r="E1723" s="1">
        <v>43816.572916666664</v>
      </c>
      <c r="F1723">
        <v>326.39999999999998</v>
      </c>
      <c r="G1723" s="2">
        <v>-4.5999999999999999E-3</v>
      </c>
      <c r="H1723">
        <v>-2490.5</v>
      </c>
      <c r="I1723" s="2">
        <v>-5.0000000000000001E-3</v>
      </c>
      <c r="J1723">
        <v>1527</v>
      </c>
      <c r="K1723">
        <v>500703.28</v>
      </c>
      <c r="L1723">
        <v>1590768.1</v>
      </c>
      <c r="M1723">
        <v>15</v>
      </c>
      <c r="N1723">
        <v>-166.03</v>
      </c>
      <c r="O1723" s="2">
        <v>-4.5999999999999999E-3</v>
      </c>
      <c r="P1723" s="2">
        <v>7.7999999999999996E-3</v>
      </c>
      <c r="Q1723" t="s">
        <v>18</v>
      </c>
      <c r="S1723" t="str">
        <f t="shared" si="139"/>
        <v>Loss</v>
      </c>
      <c r="T1723">
        <f t="shared" si="140"/>
        <v>2019</v>
      </c>
      <c r="U1723" t="str">
        <f t="shared" si="141"/>
        <v>Dec</v>
      </c>
      <c r="V1723" t="str">
        <f t="shared" si="142"/>
        <v>QTR4</v>
      </c>
      <c r="W1723" t="str">
        <f t="shared" si="143"/>
        <v>2019-QTR4</v>
      </c>
    </row>
    <row r="1724" spans="1:23" x14ac:dyDescent="0.35">
      <c r="A1724" t="s">
        <v>92</v>
      </c>
      <c r="B1724" t="s">
        <v>67</v>
      </c>
      <c r="C1724" s="5">
        <v>43816.572916666664</v>
      </c>
      <c r="D1724">
        <v>171.1</v>
      </c>
      <c r="E1724" s="1">
        <v>43816.59375</v>
      </c>
      <c r="F1724">
        <v>171.65</v>
      </c>
      <c r="G1724" s="2">
        <v>3.2000000000000002E-3</v>
      </c>
      <c r="H1724">
        <v>-1806.55</v>
      </c>
      <c r="I1724" s="2">
        <v>-3.5999999999999999E-3</v>
      </c>
      <c r="J1724">
        <v>2921</v>
      </c>
      <c r="K1724">
        <v>499783.13</v>
      </c>
      <c r="L1724">
        <v>1588961.55</v>
      </c>
      <c r="M1724">
        <v>3</v>
      </c>
      <c r="N1724">
        <v>-602.17999999999995</v>
      </c>
      <c r="O1724" s="2">
        <v>-3.2000000000000002E-3</v>
      </c>
      <c r="P1724" s="2">
        <v>4.4000000000000003E-3</v>
      </c>
      <c r="Q1724" t="s">
        <v>18</v>
      </c>
      <c r="S1724" t="str">
        <f t="shared" si="139"/>
        <v>Loss</v>
      </c>
      <c r="T1724">
        <f t="shared" si="140"/>
        <v>2019</v>
      </c>
      <c r="U1724" t="str">
        <f t="shared" si="141"/>
        <v>Dec</v>
      </c>
      <c r="V1724" t="str">
        <f t="shared" si="142"/>
        <v>QTR4</v>
      </c>
      <c r="W1724" t="str">
        <f t="shared" si="143"/>
        <v>2019-QTR4</v>
      </c>
    </row>
    <row r="1725" spans="1:23" x14ac:dyDescent="0.35">
      <c r="A1725" t="s">
        <v>63</v>
      </c>
      <c r="B1725" t="s">
        <v>67</v>
      </c>
      <c r="C1725" s="5">
        <v>43816.4375</v>
      </c>
      <c r="D1725">
        <v>6.45</v>
      </c>
      <c r="E1725" s="1">
        <v>43816.614583333336</v>
      </c>
      <c r="F1725">
        <v>6.55</v>
      </c>
      <c r="G1725" s="2">
        <v>1.55E-2</v>
      </c>
      <c r="H1725">
        <v>-7951.9</v>
      </c>
      <c r="I1725" s="2">
        <v>-1.5900000000000001E-2</v>
      </c>
      <c r="J1725">
        <v>77519</v>
      </c>
      <c r="K1725">
        <v>499997.53</v>
      </c>
      <c r="L1725">
        <v>1581009.65</v>
      </c>
      <c r="M1725">
        <v>18</v>
      </c>
      <c r="N1725">
        <v>-441.77</v>
      </c>
      <c r="O1725" s="2">
        <v>-1.55E-2</v>
      </c>
      <c r="P1725" s="2">
        <v>7.7999999999999996E-3</v>
      </c>
      <c r="Q1725" t="s">
        <v>18</v>
      </c>
      <c r="S1725" t="str">
        <f t="shared" si="139"/>
        <v>Loss</v>
      </c>
      <c r="T1725">
        <f t="shared" si="140"/>
        <v>2019</v>
      </c>
      <c r="U1725" t="str">
        <f t="shared" si="141"/>
        <v>Dec</v>
      </c>
      <c r="V1725" t="str">
        <f t="shared" si="142"/>
        <v>QTR4</v>
      </c>
      <c r="W1725" t="str">
        <f t="shared" si="143"/>
        <v>2019-QTR4</v>
      </c>
    </row>
    <row r="1726" spans="1:23" x14ac:dyDescent="0.35">
      <c r="A1726" t="s">
        <v>125</v>
      </c>
      <c r="B1726" t="s">
        <v>17</v>
      </c>
      <c r="C1726" s="5">
        <v>43816.614583333336</v>
      </c>
      <c r="D1726">
        <v>116</v>
      </c>
      <c r="E1726" s="1">
        <v>43816.625</v>
      </c>
      <c r="F1726">
        <v>115.65</v>
      </c>
      <c r="G1726" s="2">
        <v>-3.0000000000000001E-3</v>
      </c>
      <c r="H1726">
        <v>-1707.45</v>
      </c>
      <c r="I1726" s="2">
        <v>-3.3999999999999998E-3</v>
      </c>
      <c r="J1726">
        <v>4307</v>
      </c>
      <c r="K1726">
        <v>499612</v>
      </c>
      <c r="L1726">
        <v>1579302.2</v>
      </c>
      <c r="M1726">
        <v>2</v>
      </c>
      <c r="N1726">
        <v>-853.72</v>
      </c>
      <c r="O1726" s="2">
        <v>-3.0000000000000001E-3</v>
      </c>
      <c r="P1726" s="2">
        <v>1.6999999999999999E-3</v>
      </c>
      <c r="Q1726" t="s">
        <v>18</v>
      </c>
      <c r="S1726" t="str">
        <f t="shared" si="139"/>
        <v>Loss</v>
      </c>
      <c r="T1726">
        <f t="shared" si="140"/>
        <v>2019</v>
      </c>
      <c r="U1726" t="str">
        <f t="shared" si="141"/>
        <v>Dec</v>
      </c>
      <c r="V1726" t="str">
        <f t="shared" si="142"/>
        <v>QTR4</v>
      </c>
      <c r="W1726" t="str">
        <f t="shared" si="143"/>
        <v>2019-QTR4</v>
      </c>
    </row>
    <row r="1727" spans="1:23" x14ac:dyDescent="0.35">
      <c r="A1727" t="s">
        <v>66</v>
      </c>
      <c r="B1727" t="s">
        <v>67</v>
      </c>
      <c r="C1727" s="5">
        <v>43816.447916666664</v>
      </c>
      <c r="D1727">
        <v>646.25</v>
      </c>
      <c r="E1727" s="1">
        <v>43816.635416666664</v>
      </c>
      <c r="F1727">
        <v>643.45000000000005</v>
      </c>
      <c r="G1727" s="2">
        <v>-4.3E-3</v>
      </c>
      <c r="H1727">
        <v>1961.6</v>
      </c>
      <c r="I1727" s="2">
        <v>3.8999999999999998E-3</v>
      </c>
      <c r="J1727">
        <v>772</v>
      </c>
      <c r="K1727">
        <v>498905</v>
      </c>
      <c r="L1727">
        <v>1581263.8</v>
      </c>
      <c r="M1727">
        <v>19</v>
      </c>
      <c r="N1727">
        <v>103.24</v>
      </c>
      <c r="O1727" s="2">
        <v>-3.3E-3</v>
      </c>
      <c r="P1727" s="2">
        <v>7.1000000000000004E-3</v>
      </c>
      <c r="Q1727" t="s">
        <v>18</v>
      </c>
      <c r="S1727" t="str">
        <f t="shared" si="139"/>
        <v>Profit</v>
      </c>
      <c r="T1727">
        <f t="shared" si="140"/>
        <v>2019</v>
      </c>
      <c r="U1727" t="str">
        <f t="shared" si="141"/>
        <v>Dec</v>
      </c>
      <c r="V1727" t="str">
        <f t="shared" si="142"/>
        <v>QTR4</v>
      </c>
      <c r="W1727" t="str">
        <f t="shared" si="143"/>
        <v>2019-QTR4</v>
      </c>
    </row>
    <row r="1728" spans="1:23" x14ac:dyDescent="0.35">
      <c r="A1728" t="s">
        <v>78</v>
      </c>
      <c r="B1728" t="s">
        <v>67</v>
      </c>
      <c r="C1728" s="5">
        <v>43816.489583333336</v>
      </c>
      <c r="D1728">
        <v>43</v>
      </c>
      <c r="E1728" s="1">
        <v>43816.635416666664</v>
      </c>
      <c r="F1728">
        <v>42.9</v>
      </c>
      <c r="G1728" s="2">
        <v>-2.3E-3</v>
      </c>
      <c r="H1728">
        <v>962.8</v>
      </c>
      <c r="I1728" s="2">
        <v>1.9E-3</v>
      </c>
      <c r="J1728">
        <v>11628</v>
      </c>
      <c r="K1728">
        <v>500004</v>
      </c>
      <c r="L1728">
        <v>1582226.6</v>
      </c>
      <c r="M1728">
        <v>15</v>
      </c>
      <c r="N1728">
        <v>64.19</v>
      </c>
      <c r="O1728" s="2">
        <v>-4.7000000000000002E-3</v>
      </c>
      <c r="P1728" s="2">
        <v>5.7999999999999996E-3</v>
      </c>
      <c r="Q1728" t="s">
        <v>18</v>
      </c>
      <c r="S1728" t="str">
        <f t="shared" si="139"/>
        <v>Profit</v>
      </c>
      <c r="T1728">
        <f t="shared" si="140"/>
        <v>2019</v>
      </c>
      <c r="U1728" t="str">
        <f t="shared" si="141"/>
        <v>Dec</v>
      </c>
      <c r="V1728" t="str">
        <f t="shared" si="142"/>
        <v>QTR4</v>
      </c>
      <c r="W1728" t="str">
        <f t="shared" si="143"/>
        <v>2019-QTR4</v>
      </c>
    </row>
    <row r="1729" spans="1:23" x14ac:dyDescent="0.35">
      <c r="A1729" t="s">
        <v>171</v>
      </c>
      <c r="B1729" t="s">
        <v>67</v>
      </c>
      <c r="C1729" s="5">
        <v>43816.59375</v>
      </c>
      <c r="D1729">
        <v>585.6</v>
      </c>
      <c r="E1729" s="1">
        <v>43816.635416666664</v>
      </c>
      <c r="F1729">
        <v>587</v>
      </c>
      <c r="G1729" s="2">
        <v>2.3999999999999998E-3</v>
      </c>
      <c r="H1729">
        <v>-1395.6</v>
      </c>
      <c r="I1729" s="2">
        <v>-2.8E-3</v>
      </c>
      <c r="J1729">
        <v>854</v>
      </c>
      <c r="K1729">
        <v>500102.38</v>
      </c>
      <c r="L1729">
        <v>1580831</v>
      </c>
      <c r="M1729">
        <v>5</v>
      </c>
      <c r="N1729">
        <v>-279.12</v>
      </c>
      <c r="O1729" s="2">
        <v>-4.0000000000000001E-3</v>
      </c>
      <c r="P1729" s="2">
        <v>1.6999999999999999E-3</v>
      </c>
      <c r="Q1729" t="s">
        <v>18</v>
      </c>
      <c r="S1729" t="str">
        <f t="shared" si="139"/>
        <v>Loss</v>
      </c>
      <c r="T1729">
        <f t="shared" si="140"/>
        <v>2019</v>
      </c>
      <c r="U1729" t="str">
        <f t="shared" si="141"/>
        <v>Dec</v>
      </c>
      <c r="V1729" t="str">
        <f t="shared" si="142"/>
        <v>QTR4</v>
      </c>
      <c r="W1729" t="str">
        <f t="shared" si="143"/>
        <v>2019-QTR4</v>
      </c>
    </row>
    <row r="1730" spans="1:23" x14ac:dyDescent="0.35">
      <c r="A1730" t="s">
        <v>104</v>
      </c>
      <c r="B1730" t="s">
        <v>67</v>
      </c>
      <c r="C1730" s="5">
        <v>43817.416666666664</v>
      </c>
      <c r="D1730">
        <v>124.65</v>
      </c>
      <c r="E1730" s="1">
        <v>43817.447916666664</v>
      </c>
      <c r="F1730">
        <v>125.05</v>
      </c>
      <c r="G1730" s="2">
        <v>3.2000000000000002E-3</v>
      </c>
      <c r="H1730">
        <v>-1804</v>
      </c>
      <c r="I1730" s="2">
        <v>-3.5999999999999999E-3</v>
      </c>
      <c r="J1730">
        <v>4010</v>
      </c>
      <c r="K1730">
        <v>499846.5</v>
      </c>
      <c r="L1730">
        <v>1579027</v>
      </c>
      <c r="M1730">
        <v>4</v>
      </c>
      <c r="N1730">
        <v>-451</v>
      </c>
      <c r="O1730" s="2">
        <v>-3.2000000000000002E-3</v>
      </c>
      <c r="P1730" s="2">
        <v>2E-3</v>
      </c>
      <c r="Q1730" t="s">
        <v>18</v>
      </c>
      <c r="S1730" t="str">
        <f t="shared" si="139"/>
        <v>Loss</v>
      </c>
      <c r="T1730">
        <f t="shared" si="140"/>
        <v>2019</v>
      </c>
      <c r="U1730" t="str">
        <f t="shared" si="141"/>
        <v>Dec</v>
      </c>
      <c r="V1730" t="str">
        <f t="shared" si="142"/>
        <v>QTR4</v>
      </c>
      <c r="W1730" t="str">
        <f t="shared" si="143"/>
        <v>2019-QTR4</v>
      </c>
    </row>
    <row r="1731" spans="1:23" x14ac:dyDescent="0.35">
      <c r="A1731" t="s">
        <v>182</v>
      </c>
      <c r="B1731" t="s">
        <v>17</v>
      </c>
      <c r="C1731" s="5">
        <v>43817.40625</v>
      </c>
      <c r="D1731">
        <v>736.75</v>
      </c>
      <c r="E1731" s="1">
        <v>43817.479166666664</v>
      </c>
      <c r="F1731">
        <v>733.6</v>
      </c>
      <c r="G1731" s="2">
        <v>-4.3E-3</v>
      </c>
      <c r="H1731">
        <v>-2345.15</v>
      </c>
      <c r="I1731" s="2">
        <v>-4.7000000000000002E-3</v>
      </c>
      <c r="J1731">
        <v>681</v>
      </c>
      <c r="K1731">
        <v>501726.75</v>
      </c>
      <c r="L1731">
        <v>1576681.85</v>
      </c>
      <c r="M1731">
        <v>8</v>
      </c>
      <c r="N1731">
        <v>-293.14</v>
      </c>
      <c r="O1731" s="2">
        <v>-4.3E-3</v>
      </c>
      <c r="P1731" s="2">
        <v>1.8E-3</v>
      </c>
      <c r="Q1731" t="s">
        <v>18</v>
      </c>
      <c r="S1731" t="str">
        <f t="shared" si="139"/>
        <v>Loss</v>
      </c>
      <c r="T1731">
        <f t="shared" si="140"/>
        <v>2019</v>
      </c>
      <c r="U1731" t="str">
        <f t="shared" si="141"/>
        <v>Dec</v>
      </c>
      <c r="V1731" t="str">
        <f t="shared" si="142"/>
        <v>QTR4</v>
      </c>
      <c r="W1731" t="str">
        <f t="shared" si="143"/>
        <v>2019-QTR4</v>
      </c>
    </row>
    <row r="1732" spans="1:23" x14ac:dyDescent="0.35">
      <c r="A1732" t="s">
        <v>212</v>
      </c>
      <c r="B1732" t="s">
        <v>67</v>
      </c>
      <c r="C1732" s="5">
        <v>43817.479166666664</v>
      </c>
      <c r="D1732">
        <v>206.65</v>
      </c>
      <c r="E1732" s="1">
        <v>43817.520833333336</v>
      </c>
      <c r="F1732">
        <v>207.25</v>
      </c>
      <c r="G1732" s="2">
        <v>2.8999999999999998E-3</v>
      </c>
      <c r="H1732">
        <v>-1650.8</v>
      </c>
      <c r="I1732" s="2">
        <v>-3.3E-3</v>
      </c>
      <c r="J1732">
        <v>2418</v>
      </c>
      <c r="K1732">
        <v>499679.69</v>
      </c>
      <c r="L1732">
        <v>1575031.05</v>
      </c>
      <c r="M1732">
        <v>5</v>
      </c>
      <c r="N1732">
        <v>-330.16</v>
      </c>
      <c r="O1732" s="2">
        <v>-2.8999999999999998E-3</v>
      </c>
      <c r="P1732" s="2">
        <v>3.8999999999999998E-3</v>
      </c>
      <c r="Q1732" t="s">
        <v>18</v>
      </c>
      <c r="S1732" t="str">
        <f t="shared" si="139"/>
        <v>Loss</v>
      </c>
      <c r="T1732">
        <f t="shared" si="140"/>
        <v>2019</v>
      </c>
      <c r="U1732" t="str">
        <f t="shared" si="141"/>
        <v>Dec</v>
      </c>
      <c r="V1732" t="str">
        <f t="shared" si="142"/>
        <v>QTR4</v>
      </c>
      <c r="W1732" t="str">
        <f t="shared" si="143"/>
        <v>2019-QTR4</v>
      </c>
    </row>
    <row r="1733" spans="1:23" x14ac:dyDescent="0.35">
      <c r="A1733" t="s">
        <v>95</v>
      </c>
      <c r="B1733" t="s">
        <v>67</v>
      </c>
      <c r="C1733" s="5">
        <v>43817.447916666664</v>
      </c>
      <c r="D1733">
        <v>225.6</v>
      </c>
      <c r="E1733" s="1">
        <v>43817.53125</v>
      </c>
      <c r="F1733">
        <v>226.5</v>
      </c>
      <c r="G1733" s="2">
        <v>4.0000000000000001E-3</v>
      </c>
      <c r="H1733">
        <v>-2191.6999999999998</v>
      </c>
      <c r="I1733" s="2">
        <v>-4.4000000000000003E-3</v>
      </c>
      <c r="J1733">
        <v>2213</v>
      </c>
      <c r="K1733">
        <v>499252.81</v>
      </c>
      <c r="L1733">
        <v>1572839.35</v>
      </c>
      <c r="M1733">
        <v>9</v>
      </c>
      <c r="N1733">
        <v>-243.52</v>
      </c>
      <c r="O1733" s="2">
        <v>-4.0000000000000001E-3</v>
      </c>
      <c r="P1733" s="2">
        <v>3.5000000000000001E-3</v>
      </c>
      <c r="Q1733" t="s">
        <v>18</v>
      </c>
      <c r="S1733" t="str">
        <f t="shared" si="139"/>
        <v>Loss</v>
      </c>
      <c r="T1733">
        <f t="shared" si="140"/>
        <v>2019</v>
      </c>
      <c r="U1733" t="str">
        <f t="shared" si="141"/>
        <v>Dec</v>
      </c>
      <c r="V1733" t="str">
        <f t="shared" si="142"/>
        <v>QTR4</v>
      </c>
      <c r="W1733" t="str">
        <f t="shared" si="143"/>
        <v>2019-QTR4</v>
      </c>
    </row>
    <row r="1734" spans="1:23" x14ac:dyDescent="0.35">
      <c r="A1734" t="s">
        <v>205</v>
      </c>
      <c r="B1734" t="s">
        <v>67</v>
      </c>
      <c r="C1734" s="5">
        <v>43817.552083333336</v>
      </c>
      <c r="D1734">
        <v>129.4</v>
      </c>
      <c r="E1734" s="1">
        <v>43817.572916666664</v>
      </c>
      <c r="F1734">
        <v>129.69999999999999</v>
      </c>
      <c r="G1734" s="2">
        <v>2.3E-3</v>
      </c>
      <c r="H1734">
        <v>-1358.6</v>
      </c>
      <c r="I1734" s="2">
        <v>-2.7000000000000001E-3</v>
      </c>
      <c r="J1734">
        <v>3862</v>
      </c>
      <c r="K1734">
        <v>499742.78</v>
      </c>
      <c r="L1734">
        <v>1571480.75</v>
      </c>
      <c r="M1734">
        <v>3</v>
      </c>
      <c r="N1734">
        <v>-452.87</v>
      </c>
      <c r="O1734" s="2">
        <v>-2.3E-3</v>
      </c>
      <c r="P1734" s="2">
        <v>4.5999999999999999E-3</v>
      </c>
      <c r="Q1734" t="s">
        <v>18</v>
      </c>
      <c r="S1734" t="str">
        <f t="shared" si="139"/>
        <v>Loss</v>
      </c>
      <c r="T1734">
        <f t="shared" si="140"/>
        <v>2019</v>
      </c>
      <c r="U1734" t="str">
        <f t="shared" si="141"/>
        <v>Dec</v>
      </c>
      <c r="V1734" t="str">
        <f t="shared" si="142"/>
        <v>QTR4</v>
      </c>
      <c r="W1734" t="str">
        <f t="shared" si="143"/>
        <v>2019-QTR4</v>
      </c>
    </row>
    <row r="1735" spans="1:23" x14ac:dyDescent="0.35">
      <c r="A1735" t="s">
        <v>176</v>
      </c>
      <c r="B1735" t="s">
        <v>17</v>
      </c>
      <c r="C1735" s="5">
        <v>43817.520833333336</v>
      </c>
      <c r="D1735">
        <v>246.75</v>
      </c>
      <c r="E1735" s="1">
        <v>43817.583333333336</v>
      </c>
      <c r="F1735">
        <v>245.25</v>
      </c>
      <c r="G1735" s="2">
        <v>-6.1000000000000004E-3</v>
      </c>
      <c r="H1735">
        <v>-3242</v>
      </c>
      <c r="I1735" s="2">
        <v>-6.4999999999999997E-3</v>
      </c>
      <c r="J1735">
        <v>2028</v>
      </c>
      <c r="K1735">
        <v>500409</v>
      </c>
      <c r="L1735">
        <v>1568238.75</v>
      </c>
      <c r="M1735">
        <v>7</v>
      </c>
      <c r="N1735">
        <v>-463.14</v>
      </c>
      <c r="O1735" s="2">
        <v>-6.1000000000000004E-3</v>
      </c>
      <c r="P1735" s="2">
        <v>2.2000000000000001E-3</v>
      </c>
      <c r="Q1735" t="s">
        <v>18</v>
      </c>
      <c r="S1735" t="str">
        <f t="shared" si="139"/>
        <v>Loss</v>
      </c>
      <c r="T1735">
        <f t="shared" si="140"/>
        <v>2019</v>
      </c>
      <c r="U1735" t="str">
        <f t="shared" si="141"/>
        <v>Dec</v>
      </c>
      <c r="V1735" t="str">
        <f t="shared" si="142"/>
        <v>QTR4</v>
      </c>
      <c r="W1735" t="str">
        <f t="shared" si="143"/>
        <v>2019-QTR4</v>
      </c>
    </row>
    <row r="1736" spans="1:23" x14ac:dyDescent="0.35">
      <c r="A1736" t="s">
        <v>190</v>
      </c>
      <c r="B1736" t="s">
        <v>67</v>
      </c>
      <c r="C1736" s="5">
        <v>43817.572916666664</v>
      </c>
      <c r="D1736">
        <v>194.4</v>
      </c>
      <c r="E1736" s="1">
        <v>43817.583333333336</v>
      </c>
      <c r="F1736">
        <v>195.15</v>
      </c>
      <c r="G1736" s="2">
        <v>3.8999999999999998E-3</v>
      </c>
      <c r="H1736">
        <v>-2128.25</v>
      </c>
      <c r="I1736" s="2">
        <v>-4.3E-3</v>
      </c>
      <c r="J1736">
        <v>2571</v>
      </c>
      <c r="K1736">
        <v>499802.38</v>
      </c>
      <c r="L1736">
        <v>1566110.5</v>
      </c>
      <c r="M1736">
        <v>2</v>
      </c>
      <c r="N1736">
        <v>-1064.1300000000001</v>
      </c>
      <c r="O1736" s="2">
        <v>-3.8999999999999998E-3</v>
      </c>
      <c r="P1736" s="2">
        <v>8.0000000000000004E-4</v>
      </c>
      <c r="Q1736" t="s">
        <v>18</v>
      </c>
      <c r="S1736" t="str">
        <f t="shared" si="139"/>
        <v>Loss</v>
      </c>
      <c r="T1736">
        <f t="shared" si="140"/>
        <v>2019</v>
      </c>
      <c r="U1736" t="str">
        <f t="shared" si="141"/>
        <v>Dec</v>
      </c>
      <c r="V1736" t="str">
        <f t="shared" si="142"/>
        <v>QTR4</v>
      </c>
      <c r="W1736" t="str">
        <f t="shared" si="143"/>
        <v>2019-QTR4</v>
      </c>
    </row>
    <row r="1737" spans="1:23" x14ac:dyDescent="0.35">
      <c r="A1737" t="s">
        <v>142</v>
      </c>
      <c r="B1737" t="s">
        <v>17</v>
      </c>
      <c r="C1737" s="5">
        <v>43817.604166666664</v>
      </c>
      <c r="D1737">
        <v>145.9</v>
      </c>
      <c r="E1737" s="1">
        <v>43817.625</v>
      </c>
      <c r="F1737">
        <v>147.35</v>
      </c>
      <c r="G1737" s="2">
        <v>9.9000000000000008E-3</v>
      </c>
      <c r="H1737">
        <v>4772.05</v>
      </c>
      <c r="I1737" s="2">
        <v>9.4999999999999998E-3</v>
      </c>
      <c r="J1737">
        <v>3429</v>
      </c>
      <c r="K1737">
        <v>500291.09</v>
      </c>
      <c r="L1737">
        <v>1570882.55</v>
      </c>
      <c r="M1737">
        <v>3</v>
      </c>
      <c r="N1737">
        <v>1590.68</v>
      </c>
      <c r="O1737" s="2">
        <v>-1E-3</v>
      </c>
      <c r="P1737" s="2">
        <v>1.61E-2</v>
      </c>
      <c r="Q1737" t="s">
        <v>18</v>
      </c>
      <c r="S1737" t="str">
        <f t="shared" si="139"/>
        <v>Profit</v>
      </c>
      <c r="T1737">
        <f t="shared" si="140"/>
        <v>2019</v>
      </c>
      <c r="U1737" t="str">
        <f t="shared" si="141"/>
        <v>Dec</v>
      </c>
      <c r="V1737" t="str">
        <f t="shared" si="142"/>
        <v>QTR4</v>
      </c>
      <c r="W1737" t="str">
        <f t="shared" si="143"/>
        <v>2019-QTR4</v>
      </c>
    </row>
    <row r="1738" spans="1:23" x14ac:dyDescent="0.35">
      <c r="A1738" t="s">
        <v>168</v>
      </c>
      <c r="B1738" t="s">
        <v>67</v>
      </c>
      <c r="C1738" s="5">
        <v>43817.416666666664</v>
      </c>
      <c r="D1738">
        <v>56.6</v>
      </c>
      <c r="E1738" s="1">
        <v>43817.635416666664</v>
      </c>
      <c r="F1738">
        <v>56.8</v>
      </c>
      <c r="G1738" s="2">
        <v>3.5000000000000001E-3</v>
      </c>
      <c r="H1738">
        <v>-1965.2</v>
      </c>
      <c r="I1738" s="2">
        <v>-3.8999999999999998E-3</v>
      </c>
      <c r="J1738">
        <v>8826</v>
      </c>
      <c r="K1738">
        <v>499551.59</v>
      </c>
      <c r="L1738">
        <v>1568917.35</v>
      </c>
      <c r="M1738">
        <v>22</v>
      </c>
      <c r="N1738">
        <v>-89.33</v>
      </c>
      <c r="O1738" s="2">
        <v>-3.5000000000000001E-3</v>
      </c>
      <c r="P1738" s="2">
        <v>1.6799999999999999E-2</v>
      </c>
      <c r="Q1738" t="s">
        <v>18</v>
      </c>
      <c r="S1738" t="str">
        <f t="shared" si="139"/>
        <v>Loss</v>
      </c>
      <c r="T1738">
        <f t="shared" si="140"/>
        <v>2019</v>
      </c>
      <c r="U1738" t="str">
        <f t="shared" si="141"/>
        <v>Dec</v>
      </c>
      <c r="V1738" t="str">
        <f t="shared" si="142"/>
        <v>QTR4</v>
      </c>
      <c r="W1738" t="str">
        <f t="shared" si="143"/>
        <v>2019-QTR4</v>
      </c>
    </row>
    <row r="1739" spans="1:23" x14ac:dyDescent="0.35">
      <c r="A1739" t="s">
        <v>75</v>
      </c>
      <c r="B1739" t="s">
        <v>67</v>
      </c>
      <c r="C1739" s="5">
        <v>43817.416666666664</v>
      </c>
      <c r="D1739">
        <v>224.8</v>
      </c>
      <c r="E1739" s="1">
        <v>43817.635416666664</v>
      </c>
      <c r="F1739">
        <v>224.15</v>
      </c>
      <c r="G1739" s="2">
        <v>-2.8999999999999998E-3</v>
      </c>
      <c r="H1739">
        <v>1244.95</v>
      </c>
      <c r="I1739" s="2">
        <v>2.5000000000000001E-3</v>
      </c>
      <c r="J1739">
        <v>2223</v>
      </c>
      <c r="K1739">
        <v>499730.41</v>
      </c>
      <c r="L1739">
        <v>1570162.3</v>
      </c>
      <c r="M1739">
        <v>22</v>
      </c>
      <c r="N1739">
        <v>56.59</v>
      </c>
      <c r="O1739" s="2">
        <v>-8.9999999999999998E-4</v>
      </c>
      <c r="P1739" s="2">
        <v>1.5599999999999999E-2</v>
      </c>
      <c r="Q1739" t="s">
        <v>18</v>
      </c>
      <c r="S1739" t="str">
        <f t="shared" si="139"/>
        <v>Profit</v>
      </c>
      <c r="T1739">
        <f t="shared" si="140"/>
        <v>2019</v>
      </c>
      <c r="U1739" t="str">
        <f t="shared" si="141"/>
        <v>Dec</v>
      </c>
      <c r="V1739" t="str">
        <f t="shared" si="142"/>
        <v>QTR4</v>
      </c>
      <c r="W1739" t="str">
        <f t="shared" si="143"/>
        <v>2019-QTR4</v>
      </c>
    </row>
    <row r="1740" spans="1:23" x14ac:dyDescent="0.35">
      <c r="A1740" t="s">
        <v>65</v>
      </c>
      <c r="B1740" t="s">
        <v>17</v>
      </c>
      <c r="C1740" s="5">
        <v>43817.583333333336</v>
      </c>
      <c r="D1740">
        <v>438.15</v>
      </c>
      <c r="E1740" s="1">
        <v>43817.635416666664</v>
      </c>
      <c r="F1740">
        <v>440.85</v>
      </c>
      <c r="G1740" s="2">
        <v>6.1999999999999998E-3</v>
      </c>
      <c r="H1740">
        <v>2883.4</v>
      </c>
      <c r="I1740" s="2">
        <v>5.7999999999999996E-3</v>
      </c>
      <c r="J1740">
        <v>1142</v>
      </c>
      <c r="K1740">
        <v>500367.28</v>
      </c>
      <c r="L1740">
        <v>1573045.7</v>
      </c>
      <c r="M1740">
        <v>6</v>
      </c>
      <c r="N1740">
        <v>480.57</v>
      </c>
      <c r="O1740" s="2">
        <v>-1.6000000000000001E-3</v>
      </c>
      <c r="P1740" s="2">
        <v>7.4999999999999997E-3</v>
      </c>
      <c r="Q1740" t="s">
        <v>18</v>
      </c>
      <c r="S1740" t="str">
        <f t="shared" si="139"/>
        <v>Profit</v>
      </c>
      <c r="T1740">
        <f t="shared" si="140"/>
        <v>2019</v>
      </c>
      <c r="U1740" t="str">
        <f t="shared" si="141"/>
        <v>Dec</v>
      </c>
      <c r="V1740" t="str">
        <f t="shared" si="142"/>
        <v>QTR4</v>
      </c>
      <c r="W1740" t="str">
        <f t="shared" si="143"/>
        <v>2019-QTR4</v>
      </c>
    </row>
    <row r="1741" spans="1:23" x14ac:dyDescent="0.35">
      <c r="A1741" t="s">
        <v>192</v>
      </c>
      <c r="B1741" t="s">
        <v>17</v>
      </c>
      <c r="C1741" s="5">
        <v>43818.40625</v>
      </c>
      <c r="D1741">
        <v>356.4</v>
      </c>
      <c r="E1741" s="1">
        <v>43818.427083333336</v>
      </c>
      <c r="F1741">
        <v>356</v>
      </c>
      <c r="G1741" s="2">
        <v>-1.1000000000000001E-3</v>
      </c>
      <c r="H1741">
        <v>-763.2</v>
      </c>
      <c r="I1741" s="2">
        <v>-1.5E-3</v>
      </c>
      <c r="J1741">
        <v>1408</v>
      </c>
      <c r="K1741">
        <v>501811.19</v>
      </c>
      <c r="L1741">
        <v>1572282.5</v>
      </c>
      <c r="M1741">
        <v>3</v>
      </c>
      <c r="N1741">
        <v>-254.4</v>
      </c>
      <c r="O1741" s="2">
        <v>-3.8E-3</v>
      </c>
      <c r="P1741" s="2">
        <v>8.3000000000000001E-3</v>
      </c>
      <c r="Q1741" t="s">
        <v>18</v>
      </c>
      <c r="S1741" t="str">
        <f t="shared" si="139"/>
        <v>Loss</v>
      </c>
      <c r="T1741">
        <f t="shared" si="140"/>
        <v>2019</v>
      </c>
      <c r="U1741" t="str">
        <f t="shared" si="141"/>
        <v>Dec</v>
      </c>
      <c r="V1741" t="str">
        <f t="shared" si="142"/>
        <v>QTR4</v>
      </c>
      <c r="W1741" t="str">
        <f t="shared" si="143"/>
        <v>2019-QTR4</v>
      </c>
    </row>
    <row r="1742" spans="1:23" x14ac:dyDescent="0.35">
      <c r="A1742" t="s">
        <v>92</v>
      </c>
      <c r="B1742" t="s">
        <v>17</v>
      </c>
      <c r="C1742" s="5">
        <v>43818.40625</v>
      </c>
      <c r="D1742">
        <v>173.9</v>
      </c>
      <c r="E1742" s="1">
        <v>43818.53125</v>
      </c>
      <c r="F1742">
        <v>175.2</v>
      </c>
      <c r="G1742" s="2">
        <v>7.4999999999999997E-3</v>
      </c>
      <c r="H1742">
        <v>3546.6</v>
      </c>
      <c r="I1742" s="2">
        <v>7.1000000000000004E-3</v>
      </c>
      <c r="J1742">
        <v>2882</v>
      </c>
      <c r="K1742">
        <v>501179.78</v>
      </c>
      <c r="L1742">
        <v>1575829.1</v>
      </c>
      <c r="M1742">
        <v>13</v>
      </c>
      <c r="N1742">
        <v>272.82</v>
      </c>
      <c r="O1742" s="2">
        <v>-2.3E-3</v>
      </c>
      <c r="P1742" s="2">
        <v>2.1299999999999999E-2</v>
      </c>
      <c r="Q1742" t="s">
        <v>18</v>
      </c>
      <c r="S1742" t="str">
        <f t="shared" ref="S1742:S1805" si="144">IF(H1742&gt;0,"Profit","Loss")</f>
        <v>Profit</v>
      </c>
      <c r="T1742">
        <f t="shared" ref="T1742:T1805" si="145">YEAR(C1742)</f>
        <v>2019</v>
      </c>
      <c r="U1742" t="str">
        <f t="shared" ref="U1742:U1805" si="146">TEXT(C1742,"MMM")</f>
        <v>Dec</v>
      </c>
      <c r="V1742" t="str">
        <f t="shared" ref="V1742:V1805" si="147">IF(ROUNDUP(MONTH(E1742)/3,0)=1,"QTR1",IF(ROUNDUP(MONTH(E1742)/3,0)=2,"QTR2",IF(ROUNDUP(MONTH(E1742)/3,0)=3,"QTR3","QTR4")))</f>
        <v>QTR4</v>
      </c>
      <c r="W1742" t="str">
        <f t="shared" ref="W1742:W1805" si="148">T1742&amp;"-"&amp;V1742</f>
        <v>2019-QTR4</v>
      </c>
    </row>
    <row r="1743" spans="1:23" x14ac:dyDescent="0.35">
      <c r="A1743" t="s">
        <v>159</v>
      </c>
      <c r="B1743" t="s">
        <v>67</v>
      </c>
      <c r="C1743" s="5">
        <v>43818.541666666664</v>
      </c>
      <c r="D1743">
        <v>149.30000000000001</v>
      </c>
      <c r="E1743" s="1">
        <v>43818.604166666664</v>
      </c>
      <c r="F1743">
        <v>150.15</v>
      </c>
      <c r="G1743" s="2">
        <v>5.7000000000000002E-3</v>
      </c>
      <c r="H1743">
        <v>-3045.8</v>
      </c>
      <c r="I1743" s="2">
        <v>-6.1000000000000004E-3</v>
      </c>
      <c r="J1743">
        <v>3348</v>
      </c>
      <c r="K1743">
        <v>499856.41</v>
      </c>
      <c r="L1743">
        <v>1572783.3</v>
      </c>
      <c r="M1743">
        <v>7</v>
      </c>
      <c r="N1743">
        <v>-435.11</v>
      </c>
      <c r="O1743" s="2">
        <v>-5.7000000000000002E-3</v>
      </c>
      <c r="P1743" s="2">
        <v>4.0000000000000001E-3</v>
      </c>
      <c r="Q1743" t="s">
        <v>18</v>
      </c>
      <c r="S1743" t="str">
        <f t="shared" si="144"/>
        <v>Loss</v>
      </c>
      <c r="T1743">
        <f t="shared" si="145"/>
        <v>2019</v>
      </c>
      <c r="U1743" t="str">
        <f t="shared" si="146"/>
        <v>Dec</v>
      </c>
      <c r="V1743" t="str">
        <f t="shared" si="147"/>
        <v>QTR4</v>
      </c>
      <c r="W1743" t="str">
        <f t="shared" si="148"/>
        <v>2019-QTR4</v>
      </c>
    </row>
    <row r="1744" spans="1:23" x14ac:dyDescent="0.35">
      <c r="A1744" t="s">
        <v>181</v>
      </c>
      <c r="B1744" t="s">
        <v>17</v>
      </c>
      <c r="C1744" s="5">
        <v>43818.427083333336</v>
      </c>
      <c r="D1744">
        <v>452.4</v>
      </c>
      <c r="E1744" s="1">
        <v>43818.625</v>
      </c>
      <c r="F1744">
        <v>458.15</v>
      </c>
      <c r="G1744" s="2">
        <v>1.2699999999999999E-2</v>
      </c>
      <c r="H1744">
        <v>6159.5</v>
      </c>
      <c r="I1744" s="2">
        <v>1.23E-2</v>
      </c>
      <c r="J1744">
        <v>1106</v>
      </c>
      <c r="K1744">
        <v>500354.41</v>
      </c>
      <c r="L1744">
        <v>1578942.8</v>
      </c>
      <c r="M1744">
        <v>20</v>
      </c>
      <c r="N1744">
        <v>307.98</v>
      </c>
      <c r="O1744" s="2">
        <v>-3.0999999999999999E-3</v>
      </c>
      <c r="P1744" s="2">
        <v>2.6700000000000002E-2</v>
      </c>
      <c r="Q1744" t="s">
        <v>18</v>
      </c>
      <c r="S1744" t="str">
        <f t="shared" si="144"/>
        <v>Profit</v>
      </c>
      <c r="T1744">
        <f t="shared" si="145"/>
        <v>2019</v>
      </c>
      <c r="U1744" t="str">
        <f t="shared" si="146"/>
        <v>Dec</v>
      </c>
      <c r="V1744" t="str">
        <f t="shared" si="147"/>
        <v>QTR4</v>
      </c>
      <c r="W1744" t="str">
        <f t="shared" si="148"/>
        <v>2019-QTR4</v>
      </c>
    </row>
    <row r="1745" spans="1:23" x14ac:dyDescent="0.35">
      <c r="A1745" t="s">
        <v>71</v>
      </c>
      <c r="B1745" t="s">
        <v>17</v>
      </c>
      <c r="C1745" s="5">
        <v>43818.40625</v>
      </c>
      <c r="D1745">
        <v>122.75</v>
      </c>
      <c r="E1745" s="1">
        <v>43818.635416666664</v>
      </c>
      <c r="F1745">
        <v>123.55</v>
      </c>
      <c r="G1745" s="2">
        <v>6.4999999999999997E-3</v>
      </c>
      <c r="H1745">
        <v>3061.6</v>
      </c>
      <c r="I1745" s="2">
        <v>6.1000000000000004E-3</v>
      </c>
      <c r="J1745">
        <v>4077</v>
      </c>
      <c r="K1745">
        <v>500451.75</v>
      </c>
      <c r="L1745">
        <v>1582004.4</v>
      </c>
      <c r="M1745">
        <v>23</v>
      </c>
      <c r="N1745">
        <v>133.11000000000001</v>
      </c>
      <c r="O1745" s="2">
        <v>-4.4999999999999997E-3</v>
      </c>
      <c r="P1745" s="2">
        <v>1.5100000000000001E-2</v>
      </c>
      <c r="Q1745" t="s">
        <v>18</v>
      </c>
      <c r="S1745" t="str">
        <f t="shared" si="144"/>
        <v>Profit</v>
      </c>
      <c r="T1745">
        <f t="shared" si="145"/>
        <v>2019</v>
      </c>
      <c r="U1745" t="str">
        <f t="shared" si="146"/>
        <v>Dec</v>
      </c>
      <c r="V1745" t="str">
        <f t="shared" si="147"/>
        <v>QTR4</v>
      </c>
      <c r="W1745" t="str">
        <f t="shared" si="148"/>
        <v>2019-QTR4</v>
      </c>
    </row>
    <row r="1746" spans="1:23" x14ac:dyDescent="0.35">
      <c r="A1746" t="s">
        <v>180</v>
      </c>
      <c r="B1746" t="s">
        <v>17</v>
      </c>
      <c r="C1746" s="5">
        <v>43818.416666666664</v>
      </c>
      <c r="D1746">
        <v>535.25</v>
      </c>
      <c r="E1746" s="1">
        <v>43818.635416666664</v>
      </c>
      <c r="F1746">
        <v>534.29999999999995</v>
      </c>
      <c r="G1746" s="2">
        <v>-1.8E-3</v>
      </c>
      <c r="H1746">
        <v>-1089.2</v>
      </c>
      <c r="I1746" s="2">
        <v>-2.2000000000000001E-3</v>
      </c>
      <c r="J1746">
        <v>936</v>
      </c>
      <c r="K1746">
        <v>500994</v>
      </c>
      <c r="L1746">
        <v>1580915.2</v>
      </c>
      <c r="M1746">
        <v>22</v>
      </c>
      <c r="N1746">
        <v>-49.51</v>
      </c>
      <c r="O1746" s="2">
        <v>-3.8999999999999998E-3</v>
      </c>
      <c r="P1746" s="2">
        <v>6.7999999999999996E-3</v>
      </c>
      <c r="Q1746" t="s">
        <v>18</v>
      </c>
      <c r="S1746" t="str">
        <f t="shared" si="144"/>
        <v>Loss</v>
      </c>
      <c r="T1746">
        <f t="shared" si="145"/>
        <v>2019</v>
      </c>
      <c r="U1746" t="str">
        <f t="shared" si="146"/>
        <v>Dec</v>
      </c>
      <c r="V1746" t="str">
        <f t="shared" si="147"/>
        <v>QTR4</v>
      </c>
      <c r="W1746" t="str">
        <f t="shared" si="148"/>
        <v>2019-QTR4</v>
      </c>
    </row>
    <row r="1747" spans="1:23" x14ac:dyDescent="0.35">
      <c r="A1747" t="s">
        <v>209</v>
      </c>
      <c r="B1747" t="s">
        <v>67</v>
      </c>
      <c r="C1747" s="5">
        <v>43818.604166666664</v>
      </c>
      <c r="D1747">
        <v>735.5</v>
      </c>
      <c r="E1747" s="1">
        <v>43818.635416666664</v>
      </c>
      <c r="F1747">
        <v>733.6</v>
      </c>
      <c r="G1747" s="2">
        <v>-2.5999999999999999E-3</v>
      </c>
      <c r="H1747">
        <v>1088.2</v>
      </c>
      <c r="I1747" s="2">
        <v>2.2000000000000001E-3</v>
      </c>
      <c r="J1747">
        <v>678</v>
      </c>
      <c r="K1747">
        <v>498669</v>
      </c>
      <c r="L1747">
        <v>1582003.4</v>
      </c>
      <c r="M1747">
        <v>4</v>
      </c>
      <c r="N1747">
        <v>272.05</v>
      </c>
      <c r="O1747" s="2">
        <v>-3.5000000000000001E-3</v>
      </c>
      <c r="P1747" s="2">
        <v>6.6E-3</v>
      </c>
      <c r="Q1747" t="s">
        <v>18</v>
      </c>
      <c r="S1747" t="str">
        <f t="shared" si="144"/>
        <v>Profit</v>
      </c>
      <c r="T1747">
        <f t="shared" si="145"/>
        <v>2019</v>
      </c>
      <c r="U1747" t="str">
        <f t="shared" si="146"/>
        <v>Dec</v>
      </c>
      <c r="V1747" t="str">
        <f t="shared" si="147"/>
        <v>QTR4</v>
      </c>
      <c r="W1747" t="str">
        <f t="shared" si="148"/>
        <v>2019-QTR4</v>
      </c>
    </row>
    <row r="1748" spans="1:23" x14ac:dyDescent="0.35">
      <c r="A1748" t="s">
        <v>93</v>
      </c>
      <c r="B1748" t="s">
        <v>17</v>
      </c>
      <c r="C1748" s="5">
        <v>43819.427083333336</v>
      </c>
      <c r="D1748">
        <v>279.85000000000002</v>
      </c>
      <c r="E1748" s="1">
        <v>43819.4375</v>
      </c>
      <c r="F1748">
        <v>279</v>
      </c>
      <c r="G1748" s="2">
        <v>-3.0000000000000001E-3</v>
      </c>
      <c r="H1748">
        <v>-1718.1</v>
      </c>
      <c r="I1748" s="2">
        <v>-3.3999999999999998E-3</v>
      </c>
      <c r="J1748">
        <v>1786</v>
      </c>
      <c r="K1748">
        <v>499812.13</v>
      </c>
      <c r="L1748">
        <v>1580285.3</v>
      </c>
      <c r="M1748">
        <v>2</v>
      </c>
      <c r="N1748">
        <v>-859.05</v>
      </c>
      <c r="O1748" s="2">
        <v>-5.1999999999999998E-3</v>
      </c>
      <c r="P1748" s="2">
        <v>2.3E-3</v>
      </c>
      <c r="Q1748" t="s">
        <v>18</v>
      </c>
      <c r="S1748" t="str">
        <f t="shared" si="144"/>
        <v>Loss</v>
      </c>
      <c r="T1748">
        <f t="shared" si="145"/>
        <v>2019</v>
      </c>
      <c r="U1748" t="str">
        <f t="shared" si="146"/>
        <v>Dec</v>
      </c>
      <c r="V1748" t="str">
        <f t="shared" si="147"/>
        <v>QTR4</v>
      </c>
      <c r="W1748" t="str">
        <f t="shared" si="148"/>
        <v>2019-QTR4</v>
      </c>
    </row>
    <row r="1749" spans="1:23" x14ac:dyDescent="0.35">
      <c r="A1749" t="s">
        <v>114</v>
      </c>
      <c r="B1749" t="s">
        <v>67</v>
      </c>
      <c r="C1749" s="5">
        <v>43819.416666666664</v>
      </c>
      <c r="D1749">
        <v>760.95</v>
      </c>
      <c r="E1749" s="1">
        <v>43819.447916666664</v>
      </c>
      <c r="F1749">
        <v>755.5</v>
      </c>
      <c r="G1749" s="2">
        <v>-7.1999999999999998E-3</v>
      </c>
      <c r="H1749">
        <v>3369.75</v>
      </c>
      <c r="I1749" s="2">
        <v>6.7999999999999996E-3</v>
      </c>
      <c r="J1749">
        <v>655</v>
      </c>
      <c r="K1749">
        <v>498422.25</v>
      </c>
      <c r="L1749">
        <v>1583655.05</v>
      </c>
      <c r="M1749">
        <v>4</v>
      </c>
      <c r="N1749">
        <v>842.44</v>
      </c>
      <c r="O1749" s="2">
        <v>-5.7999999999999996E-3</v>
      </c>
      <c r="P1749" s="2">
        <v>1.2E-2</v>
      </c>
      <c r="Q1749" t="s">
        <v>18</v>
      </c>
      <c r="S1749" t="str">
        <f t="shared" si="144"/>
        <v>Profit</v>
      </c>
      <c r="T1749">
        <f t="shared" si="145"/>
        <v>2019</v>
      </c>
      <c r="U1749" t="str">
        <f t="shared" si="146"/>
        <v>Dec</v>
      </c>
      <c r="V1749" t="str">
        <f t="shared" si="147"/>
        <v>QTR4</v>
      </c>
      <c r="W1749" t="str">
        <f t="shared" si="148"/>
        <v>2019-QTR4</v>
      </c>
    </row>
    <row r="1750" spans="1:23" x14ac:dyDescent="0.35">
      <c r="A1750" t="s">
        <v>176</v>
      </c>
      <c r="B1750" t="s">
        <v>67</v>
      </c>
      <c r="C1750" s="5">
        <v>43819.4375</v>
      </c>
      <c r="D1750">
        <v>241.6</v>
      </c>
      <c r="E1750" s="1">
        <v>43819.5</v>
      </c>
      <c r="F1750">
        <v>243.35</v>
      </c>
      <c r="G1750" s="2">
        <v>7.1999999999999998E-3</v>
      </c>
      <c r="H1750">
        <v>-3806.75</v>
      </c>
      <c r="I1750" s="2">
        <v>-7.6E-3</v>
      </c>
      <c r="J1750">
        <v>2061</v>
      </c>
      <c r="K1750">
        <v>497937.63</v>
      </c>
      <c r="L1750">
        <v>1579848.3</v>
      </c>
      <c r="M1750">
        <v>7</v>
      </c>
      <c r="N1750">
        <v>-543.82000000000005</v>
      </c>
      <c r="O1750" s="2">
        <v>-7.1999999999999998E-3</v>
      </c>
      <c r="P1750" s="2">
        <v>6.1999999999999998E-3</v>
      </c>
      <c r="Q1750" t="s">
        <v>18</v>
      </c>
      <c r="S1750" t="str">
        <f t="shared" si="144"/>
        <v>Loss</v>
      </c>
      <c r="T1750">
        <f t="shared" si="145"/>
        <v>2019</v>
      </c>
      <c r="U1750" t="str">
        <f t="shared" si="146"/>
        <v>Dec</v>
      </c>
      <c r="V1750" t="str">
        <f t="shared" si="147"/>
        <v>QTR4</v>
      </c>
      <c r="W1750" t="str">
        <f t="shared" si="148"/>
        <v>2019-QTR4</v>
      </c>
    </row>
    <row r="1751" spans="1:23" x14ac:dyDescent="0.35">
      <c r="A1751" t="s">
        <v>73</v>
      </c>
      <c r="B1751" t="s">
        <v>17</v>
      </c>
      <c r="C1751" s="5">
        <v>43819.427083333336</v>
      </c>
      <c r="D1751">
        <v>661.85</v>
      </c>
      <c r="E1751" s="1">
        <v>43819.552083333336</v>
      </c>
      <c r="F1751">
        <v>657.85</v>
      </c>
      <c r="G1751" s="2">
        <v>-6.0000000000000001E-3</v>
      </c>
      <c r="H1751">
        <v>-3228</v>
      </c>
      <c r="I1751" s="2">
        <v>-6.4000000000000003E-3</v>
      </c>
      <c r="J1751">
        <v>757</v>
      </c>
      <c r="K1751">
        <v>501020.44</v>
      </c>
      <c r="L1751">
        <v>1576620.3</v>
      </c>
      <c r="M1751">
        <v>13</v>
      </c>
      <c r="N1751">
        <v>-248.31</v>
      </c>
      <c r="O1751" s="2">
        <v>-6.0000000000000001E-3</v>
      </c>
      <c r="P1751" s="2">
        <v>8.3000000000000001E-3</v>
      </c>
      <c r="Q1751" t="s">
        <v>18</v>
      </c>
      <c r="S1751" t="str">
        <f t="shared" si="144"/>
        <v>Loss</v>
      </c>
      <c r="T1751">
        <f t="shared" si="145"/>
        <v>2019</v>
      </c>
      <c r="U1751" t="str">
        <f t="shared" si="146"/>
        <v>Dec</v>
      </c>
      <c r="V1751" t="str">
        <f t="shared" si="147"/>
        <v>QTR4</v>
      </c>
      <c r="W1751" t="str">
        <f t="shared" si="148"/>
        <v>2019-QTR4</v>
      </c>
    </row>
    <row r="1752" spans="1:23" x14ac:dyDescent="0.35">
      <c r="A1752" t="s">
        <v>110</v>
      </c>
      <c r="B1752" t="s">
        <v>67</v>
      </c>
      <c r="C1752" s="5">
        <v>43819.5625</v>
      </c>
      <c r="D1752">
        <v>164.25</v>
      </c>
      <c r="E1752" s="1">
        <v>43819.583333333336</v>
      </c>
      <c r="F1752">
        <v>164.5</v>
      </c>
      <c r="G1752" s="2">
        <v>1.5E-3</v>
      </c>
      <c r="H1752">
        <v>-960.75</v>
      </c>
      <c r="I1752" s="2">
        <v>-1.9E-3</v>
      </c>
      <c r="J1752">
        <v>3043</v>
      </c>
      <c r="K1752">
        <v>499812.75</v>
      </c>
      <c r="L1752">
        <v>1575659.55</v>
      </c>
      <c r="M1752">
        <v>3</v>
      </c>
      <c r="N1752">
        <v>-320.25</v>
      </c>
      <c r="O1752" s="2">
        <v>-3.3E-3</v>
      </c>
      <c r="P1752" s="2">
        <v>2.9999999999999997E-4</v>
      </c>
      <c r="Q1752" t="s">
        <v>18</v>
      </c>
      <c r="S1752" t="str">
        <f t="shared" si="144"/>
        <v>Loss</v>
      </c>
      <c r="T1752">
        <f t="shared" si="145"/>
        <v>2019</v>
      </c>
      <c r="U1752" t="str">
        <f t="shared" si="146"/>
        <v>Dec</v>
      </c>
      <c r="V1752" t="str">
        <f t="shared" si="147"/>
        <v>QTR4</v>
      </c>
      <c r="W1752" t="str">
        <f t="shared" si="148"/>
        <v>2019-QTR4</v>
      </c>
    </row>
    <row r="1753" spans="1:23" x14ac:dyDescent="0.35">
      <c r="A1753" t="s">
        <v>203</v>
      </c>
      <c r="B1753" t="s">
        <v>17</v>
      </c>
      <c r="C1753" s="5">
        <v>43819.5</v>
      </c>
      <c r="D1753">
        <v>342.15</v>
      </c>
      <c r="E1753" s="1">
        <v>43819.614583333336</v>
      </c>
      <c r="F1753">
        <v>338.95</v>
      </c>
      <c r="G1753" s="2">
        <v>-9.4000000000000004E-3</v>
      </c>
      <c r="H1753">
        <v>-4904</v>
      </c>
      <c r="I1753" s="2">
        <v>-9.7999999999999997E-3</v>
      </c>
      <c r="J1753">
        <v>1470</v>
      </c>
      <c r="K1753">
        <v>502960.5</v>
      </c>
      <c r="L1753">
        <v>1570755.55</v>
      </c>
      <c r="M1753">
        <v>12</v>
      </c>
      <c r="N1753">
        <v>-408.67</v>
      </c>
      <c r="O1753" s="2">
        <v>-9.4000000000000004E-3</v>
      </c>
      <c r="P1753" s="2">
        <v>8.9999999999999998E-4</v>
      </c>
      <c r="Q1753" t="s">
        <v>18</v>
      </c>
      <c r="S1753" t="str">
        <f t="shared" si="144"/>
        <v>Loss</v>
      </c>
      <c r="T1753">
        <f t="shared" si="145"/>
        <v>2019</v>
      </c>
      <c r="U1753" t="str">
        <f t="shared" si="146"/>
        <v>Dec</v>
      </c>
      <c r="V1753" t="str">
        <f t="shared" si="147"/>
        <v>QTR4</v>
      </c>
      <c r="W1753" t="str">
        <f t="shared" si="148"/>
        <v>2019-QTR4</v>
      </c>
    </row>
    <row r="1754" spans="1:23" x14ac:dyDescent="0.35">
      <c r="A1754" t="s">
        <v>112</v>
      </c>
      <c r="B1754" t="s">
        <v>17</v>
      </c>
      <c r="C1754" s="5">
        <v>43819.4375</v>
      </c>
      <c r="D1754">
        <v>13.85</v>
      </c>
      <c r="E1754" s="1">
        <v>43819.625</v>
      </c>
      <c r="F1754">
        <v>14.15</v>
      </c>
      <c r="G1754" s="2">
        <v>2.1700000000000001E-2</v>
      </c>
      <c r="H1754">
        <v>10669.6</v>
      </c>
      <c r="I1754" s="2">
        <v>2.1299999999999999E-2</v>
      </c>
      <c r="J1754">
        <v>36232</v>
      </c>
      <c r="K1754">
        <v>501813.22</v>
      </c>
      <c r="L1754">
        <v>1581425.15</v>
      </c>
      <c r="M1754">
        <v>19</v>
      </c>
      <c r="N1754">
        <v>561.55999999999995</v>
      </c>
      <c r="O1754" s="2">
        <v>-1.0800000000000001E-2</v>
      </c>
      <c r="P1754" s="2">
        <v>6.1400000000000003E-2</v>
      </c>
      <c r="Q1754" t="s">
        <v>18</v>
      </c>
      <c r="S1754" t="str">
        <f t="shared" si="144"/>
        <v>Profit</v>
      </c>
      <c r="T1754">
        <f t="shared" si="145"/>
        <v>2019</v>
      </c>
      <c r="U1754" t="str">
        <f t="shared" si="146"/>
        <v>Dec</v>
      </c>
      <c r="V1754" t="str">
        <f t="shared" si="147"/>
        <v>QTR4</v>
      </c>
      <c r="W1754" t="str">
        <f t="shared" si="148"/>
        <v>2019-QTR4</v>
      </c>
    </row>
    <row r="1755" spans="1:23" x14ac:dyDescent="0.35">
      <c r="A1755" t="s">
        <v>164</v>
      </c>
      <c r="B1755" t="s">
        <v>17</v>
      </c>
      <c r="C1755" s="5">
        <v>43819.447916666664</v>
      </c>
      <c r="D1755">
        <v>41.35</v>
      </c>
      <c r="E1755" s="1">
        <v>43819.635416666664</v>
      </c>
      <c r="F1755">
        <v>41.8</v>
      </c>
      <c r="G1755" s="2">
        <v>1.09E-2</v>
      </c>
      <c r="H1755">
        <v>5254.45</v>
      </c>
      <c r="I1755" s="2">
        <v>1.0500000000000001E-2</v>
      </c>
      <c r="J1755">
        <v>12121</v>
      </c>
      <c r="K1755">
        <v>501203.34</v>
      </c>
      <c r="L1755">
        <v>1586679.6</v>
      </c>
      <c r="M1755">
        <v>19</v>
      </c>
      <c r="N1755">
        <v>276.55</v>
      </c>
      <c r="O1755" s="2">
        <v>-3.5999999999999999E-3</v>
      </c>
      <c r="P1755" s="2">
        <v>1.8100000000000002E-2</v>
      </c>
      <c r="Q1755" t="s">
        <v>18</v>
      </c>
      <c r="S1755" t="str">
        <f t="shared" si="144"/>
        <v>Profit</v>
      </c>
      <c r="T1755">
        <f t="shared" si="145"/>
        <v>2019</v>
      </c>
      <c r="U1755" t="str">
        <f t="shared" si="146"/>
        <v>Dec</v>
      </c>
      <c r="V1755" t="str">
        <f t="shared" si="147"/>
        <v>QTR4</v>
      </c>
      <c r="W1755" t="str">
        <f t="shared" si="148"/>
        <v>2019-QTR4</v>
      </c>
    </row>
    <row r="1756" spans="1:23" x14ac:dyDescent="0.35">
      <c r="A1756" t="s">
        <v>215</v>
      </c>
      <c r="B1756" t="s">
        <v>17</v>
      </c>
      <c r="C1756" s="5">
        <v>43819.583333333336</v>
      </c>
      <c r="D1756">
        <v>268</v>
      </c>
      <c r="E1756" s="1">
        <v>43819.635416666664</v>
      </c>
      <c r="F1756">
        <v>267</v>
      </c>
      <c r="G1756" s="2">
        <v>-3.7000000000000002E-3</v>
      </c>
      <c r="H1756">
        <v>-2075</v>
      </c>
      <c r="I1756" s="2">
        <v>-4.1000000000000003E-3</v>
      </c>
      <c r="J1756">
        <v>1875</v>
      </c>
      <c r="K1756">
        <v>502500</v>
      </c>
      <c r="L1756">
        <v>1584604.6</v>
      </c>
      <c r="M1756">
        <v>6</v>
      </c>
      <c r="N1756">
        <v>-345.83</v>
      </c>
      <c r="O1756" s="2">
        <v>-6.4999999999999997E-3</v>
      </c>
      <c r="P1756" s="2">
        <v>2.5999999999999999E-3</v>
      </c>
      <c r="Q1756" t="s">
        <v>18</v>
      </c>
      <c r="S1756" t="str">
        <f t="shared" si="144"/>
        <v>Loss</v>
      </c>
      <c r="T1756">
        <f t="shared" si="145"/>
        <v>2019</v>
      </c>
      <c r="U1756" t="str">
        <f t="shared" si="146"/>
        <v>Dec</v>
      </c>
      <c r="V1756" t="str">
        <f t="shared" si="147"/>
        <v>QTR4</v>
      </c>
      <c r="W1756" t="str">
        <f t="shared" si="148"/>
        <v>2019-QTR4</v>
      </c>
    </row>
    <row r="1757" spans="1:23" x14ac:dyDescent="0.35">
      <c r="A1757" t="s">
        <v>130</v>
      </c>
      <c r="B1757" t="s">
        <v>17</v>
      </c>
      <c r="C1757" s="5">
        <v>43819.614583333336</v>
      </c>
      <c r="D1757">
        <v>789.2</v>
      </c>
      <c r="E1757" s="1">
        <v>43819.635416666664</v>
      </c>
      <c r="F1757">
        <v>785</v>
      </c>
      <c r="G1757" s="2">
        <v>-5.3E-3</v>
      </c>
      <c r="H1757">
        <v>-2862.8</v>
      </c>
      <c r="I1757" s="2">
        <v>-5.7000000000000002E-3</v>
      </c>
      <c r="J1757">
        <v>634</v>
      </c>
      <c r="K1757">
        <v>500352.81</v>
      </c>
      <c r="L1757">
        <v>1581741.8</v>
      </c>
      <c r="M1757">
        <v>3</v>
      </c>
      <c r="N1757">
        <v>-954.27</v>
      </c>
      <c r="O1757" s="2">
        <v>-7.9000000000000008E-3</v>
      </c>
      <c r="P1757" s="2">
        <v>4.0000000000000002E-4</v>
      </c>
      <c r="Q1757" t="s">
        <v>18</v>
      </c>
      <c r="S1757" t="str">
        <f t="shared" si="144"/>
        <v>Loss</v>
      </c>
      <c r="T1757">
        <f t="shared" si="145"/>
        <v>2019</v>
      </c>
      <c r="U1757" t="str">
        <f t="shared" si="146"/>
        <v>Dec</v>
      </c>
      <c r="V1757" t="str">
        <f t="shared" si="147"/>
        <v>QTR4</v>
      </c>
      <c r="W1757" t="str">
        <f t="shared" si="148"/>
        <v>2019-QTR4</v>
      </c>
    </row>
    <row r="1758" spans="1:23" x14ac:dyDescent="0.35">
      <c r="A1758" t="s">
        <v>195</v>
      </c>
      <c r="B1758" t="s">
        <v>17</v>
      </c>
      <c r="C1758" s="5">
        <v>43822.416666666664</v>
      </c>
      <c r="D1758">
        <v>268.5</v>
      </c>
      <c r="E1758" s="1">
        <v>43822.4375</v>
      </c>
      <c r="F1758">
        <v>267.45</v>
      </c>
      <c r="G1758" s="2">
        <v>-3.8999999999999998E-3</v>
      </c>
      <c r="H1758">
        <v>-2157.1999999999998</v>
      </c>
      <c r="I1758" s="2">
        <v>-4.3E-3</v>
      </c>
      <c r="J1758">
        <v>1864</v>
      </c>
      <c r="K1758">
        <v>500484</v>
      </c>
      <c r="L1758">
        <v>1579584.6</v>
      </c>
      <c r="M1758">
        <v>3</v>
      </c>
      <c r="N1758">
        <v>-719.07</v>
      </c>
      <c r="O1758" s="2">
        <v>-3.8999999999999998E-3</v>
      </c>
      <c r="P1758" s="2">
        <v>6.9999999999999999E-4</v>
      </c>
      <c r="Q1758" t="s">
        <v>18</v>
      </c>
      <c r="S1758" t="str">
        <f t="shared" si="144"/>
        <v>Loss</v>
      </c>
      <c r="T1758">
        <f t="shared" si="145"/>
        <v>2019</v>
      </c>
      <c r="U1758" t="str">
        <f t="shared" si="146"/>
        <v>Dec</v>
      </c>
      <c r="V1758" t="str">
        <f t="shared" si="147"/>
        <v>QTR4</v>
      </c>
      <c r="W1758" t="str">
        <f t="shared" si="148"/>
        <v>2019-QTR4</v>
      </c>
    </row>
    <row r="1759" spans="1:23" x14ac:dyDescent="0.35">
      <c r="A1759" t="s">
        <v>80</v>
      </c>
      <c r="B1759" t="s">
        <v>67</v>
      </c>
      <c r="C1759" s="5">
        <v>43822.447916666664</v>
      </c>
      <c r="D1759">
        <v>150.9</v>
      </c>
      <c r="E1759" s="1">
        <v>43822.458333333336</v>
      </c>
      <c r="F1759">
        <v>151.15</v>
      </c>
      <c r="G1759" s="2">
        <v>1.6999999999999999E-3</v>
      </c>
      <c r="H1759">
        <v>-1028.75</v>
      </c>
      <c r="I1759" s="2">
        <v>-2.0999999999999999E-3</v>
      </c>
      <c r="J1759">
        <v>3315</v>
      </c>
      <c r="K1759">
        <v>500233.47</v>
      </c>
      <c r="L1759">
        <v>1578555.85</v>
      </c>
      <c r="M1759">
        <v>2</v>
      </c>
      <c r="N1759">
        <v>-514.38</v>
      </c>
      <c r="O1759" s="2">
        <v>-1.6999999999999999E-3</v>
      </c>
      <c r="P1759" s="2">
        <v>2.9999999999999997E-4</v>
      </c>
      <c r="Q1759" t="s">
        <v>18</v>
      </c>
      <c r="S1759" t="str">
        <f t="shared" si="144"/>
        <v>Loss</v>
      </c>
      <c r="T1759">
        <f t="shared" si="145"/>
        <v>2019</v>
      </c>
      <c r="U1759" t="str">
        <f t="shared" si="146"/>
        <v>Dec</v>
      </c>
      <c r="V1759" t="str">
        <f t="shared" si="147"/>
        <v>QTR4</v>
      </c>
      <c r="W1759" t="str">
        <f t="shared" si="148"/>
        <v>2019-QTR4</v>
      </c>
    </row>
    <row r="1760" spans="1:23" x14ac:dyDescent="0.35">
      <c r="A1760" t="s">
        <v>104</v>
      </c>
      <c r="B1760" t="s">
        <v>17</v>
      </c>
      <c r="C1760" s="5">
        <v>43822.416666666664</v>
      </c>
      <c r="D1760">
        <v>129.1</v>
      </c>
      <c r="E1760" s="1">
        <v>43822.5</v>
      </c>
      <c r="F1760">
        <v>128.44999999999999</v>
      </c>
      <c r="G1760" s="2">
        <v>-5.0000000000000001E-3</v>
      </c>
      <c r="H1760">
        <v>-2717.45</v>
      </c>
      <c r="I1760" s="2">
        <v>-5.4000000000000003E-3</v>
      </c>
      <c r="J1760">
        <v>3873</v>
      </c>
      <c r="K1760">
        <v>500004.31</v>
      </c>
      <c r="L1760">
        <v>1575838.4</v>
      </c>
      <c r="M1760">
        <v>9</v>
      </c>
      <c r="N1760">
        <v>-301.94</v>
      </c>
      <c r="O1760" s="2">
        <v>-5.0000000000000001E-3</v>
      </c>
      <c r="P1760" s="2">
        <v>2.7000000000000001E-3</v>
      </c>
      <c r="Q1760" t="s">
        <v>18</v>
      </c>
      <c r="S1760" t="str">
        <f t="shared" si="144"/>
        <v>Loss</v>
      </c>
      <c r="T1760">
        <f t="shared" si="145"/>
        <v>2019</v>
      </c>
      <c r="U1760" t="str">
        <f t="shared" si="146"/>
        <v>Dec</v>
      </c>
      <c r="V1760" t="str">
        <f t="shared" si="147"/>
        <v>QTR4</v>
      </c>
      <c r="W1760" t="str">
        <f t="shared" si="148"/>
        <v>2019-QTR4</v>
      </c>
    </row>
    <row r="1761" spans="1:23" x14ac:dyDescent="0.35">
      <c r="A1761" t="s">
        <v>80</v>
      </c>
      <c r="B1761" t="s">
        <v>67</v>
      </c>
      <c r="C1761" s="5">
        <v>43822.5</v>
      </c>
      <c r="D1761">
        <v>150.9</v>
      </c>
      <c r="E1761" s="1">
        <v>43822.510416666664</v>
      </c>
      <c r="F1761">
        <v>151.15</v>
      </c>
      <c r="G1761" s="2">
        <v>1.6999999999999999E-3</v>
      </c>
      <c r="H1761">
        <v>-1027</v>
      </c>
      <c r="I1761" s="2">
        <v>-2.0999999999999999E-3</v>
      </c>
      <c r="J1761">
        <v>3308</v>
      </c>
      <c r="K1761">
        <v>499177.19</v>
      </c>
      <c r="L1761">
        <v>1574811.4</v>
      </c>
      <c r="M1761">
        <v>2</v>
      </c>
      <c r="N1761">
        <v>-513.5</v>
      </c>
      <c r="O1761" s="2">
        <v>-1.6999999999999999E-3</v>
      </c>
      <c r="P1761" s="2">
        <v>2.9999999999999997E-4</v>
      </c>
      <c r="Q1761" t="s">
        <v>18</v>
      </c>
      <c r="S1761" t="str">
        <f t="shared" si="144"/>
        <v>Loss</v>
      </c>
      <c r="T1761">
        <f t="shared" si="145"/>
        <v>2019</v>
      </c>
      <c r="U1761" t="str">
        <f t="shared" si="146"/>
        <v>Dec</v>
      </c>
      <c r="V1761" t="str">
        <f t="shared" si="147"/>
        <v>QTR4</v>
      </c>
      <c r="W1761" t="str">
        <f t="shared" si="148"/>
        <v>2019-QTR4</v>
      </c>
    </row>
    <row r="1762" spans="1:23" x14ac:dyDescent="0.35">
      <c r="A1762" t="s">
        <v>166</v>
      </c>
      <c r="B1762" t="s">
        <v>17</v>
      </c>
      <c r="C1762" s="5">
        <v>43822.416666666664</v>
      </c>
      <c r="D1762">
        <v>520.15</v>
      </c>
      <c r="E1762" s="1">
        <v>43822.552083333336</v>
      </c>
      <c r="F1762">
        <v>515.65</v>
      </c>
      <c r="G1762" s="2">
        <v>-8.6999999999999994E-3</v>
      </c>
      <c r="H1762">
        <v>-4542.5</v>
      </c>
      <c r="I1762" s="2">
        <v>-8.9999999999999993E-3</v>
      </c>
      <c r="J1762">
        <v>965</v>
      </c>
      <c r="K1762">
        <v>501944.78</v>
      </c>
      <c r="L1762">
        <v>1570268.9</v>
      </c>
      <c r="M1762">
        <v>14</v>
      </c>
      <c r="N1762">
        <v>-324.45999999999998</v>
      </c>
      <c r="O1762" s="2">
        <v>-8.6999999999999994E-3</v>
      </c>
      <c r="P1762" s="2">
        <v>2.9999999999999997E-4</v>
      </c>
      <c r="Q1762" t="s">
        <v>18</v>
      </c>
      <c r="S1762" t="str">
        <f t="shared" si="144"/>
        <v>Loss</v>
      </c>
      <c r="T1762">
        <f t="shared" si="145"/>
        <v>2019</v>
      </c>
      <c r="U1762" t="str">
        <f t="shared" si="146"/>
        <v>Dec</v>
      </c>
      <c r="V1762" t="str">
        <f t="shared" si="147"/>
        <v>QTR4</v>
      </c>
      <c r="W1762" t="str">
        <f t="shared" si="148"/>
        <v>2019-QTR4</v>
      </c>
    </row>
    <row r="1763" spans="1:23" x14ac:dyDescent="0.35">
      <c r="A1763" t="s">
        <v>144</v>
      </c>
      <c r="B1763" t="s">
        <v>17</v>
      </c>
      <c r="C1763" s="5">
        <v>43822.427083333336</v>
      </c>
      <c r="D1763">
        <v>120.6</v>
      </c>
      <c r="E1763" s="1">
        <v>43822.59375</v>
      </c>
      <c r="F1763">
        <v>119.65</v>
      </c>
      <c r="G1763" s="2">
        <v>-7.9000000000000008E-3</v>
      </c>
      <c r="H1763">
        <v>-4135.8500000000004</v>
      </c>
      <c r="I1763" s="2">
        <v>-8.3000000000000001E-3</v>
      </c>
      <c r="J1763">
        <v>4143</v>
      </c>
      <c r="K1763">
        <v>499645.78</v>
      </c>
      <c r="L1763">
        <v>1566133.05</v>
      </c>
      <c r="M1763">
        <v>17</v>
      </c>
      <c r="N1763">
        <v>-243.29</v>
      </c>
      <c r="O1763" s="2">
        <v>-7.9000000000000008E-3</v>
      </c>
      <c r="P1763" s="2">
        <v>8.0000000000000004E-4</v>
      </c>
      <c r="Q1763" t="s">
        <v>18</v>
      </c>
      <c r="S1763" t="str">
        <f t="shared" si="144"/>
        <v>Loss</v>
      </c>
      <c r="T1763">
        <f t="shared" si="145"/>
        <v>2019</v>
      </c>
      <c r="U1763" t="str">
        <f t="shared" si="146"/>
        <v>Dec</v>
      </c>
      <c r="V1763" t="str">
        <f t="shared" si="147"/>
        <v>QTR4</v>
      </c>
      <c r="W1763" t="str">
        <f t="shared" si="148"/>
        <v>2019-QTR4</v>
      </c>
    </row>
    <row r="1764" spans="1:23" x14ac:dyDescent="0.35">
      <c r="A1764" t="s">
        <v>205</v>
      </c>
      <c r="B1764" t="s">
        <v>17</v>
      </c>
      <c r="C1764" s="5">
        <v>43822.458333333336</v>
      </c>
      <c r="D1764">
        <v>130.19999999999999</v>
      </c>
      <c r="E1764" s="1">
        <v>43822.59375</v>
      </c>
      <c r="F1764">
        <v>130.25</v>
      </c>
      <c r="G1764" s="2">
        <v>4.0000000000000002E-4</v>
      </c>
      <c r="H1764">
        <v>-7.9</v>
      </c>
      <c r="I1764" s="2">
        <v>0</v>
      </c>
      <c r="J1764">
        <v>3842</v>
      </c>
      <c r="K1764">
        <v>500228.38</v>
      </c>
      <c r="L1764">
        <v>1566125.15</v>
      </c>
      <c r="M1764">
        <v>14</v>
      </c>
      <c r="N1764">
        <v>-0.56000000000000005</v>
      </c>
      <c r="O1764" s="2">
        <v>-3.5000000000000001E-3</v>
      </c>
      <c r="P1764" s="2">
        <v>6.1000000000000004E-3</v>
      </c>
      <c r="Q1764" t="s">
        <v>18</v>
      </c>
      <c r="S1764" t="str">
        <f t="shared" si="144"/>
        <v>Loss</v>
      </c>
      <c r="T1764">
        <f t="shared" si="145"/>
        <v>2019</v>
      </c>
      <c r="U1764" t="str">
        <f t="shared" si="146"/>
        <v>Dec</v>
      </c>
      <c r="V1764" t="str">
        <f t="shared" si="147"/>
        <v>QTR4</v>
      </c>
      <c r="W1764" t="str">
        <f t="shared" si="148"/>
        <v>2019-QTR4</v>
      </c>
    </row>
    <row r="1765" spans="1:23" x14ac:dyDescent="0.35">
      <c r="A1765" t="s">
        <v>127</v>
      </c>
      <c r="B1765" t="s">
        <v>17</v>
      </c>
      <c r="C1765" s="5">
        <v>43822.572916666664</v>
      </c>
      <c r="D1765">
        <v>499.55</v>
      </c>
      <c r="E1765" s="1">
        <v>43822.59375</v>
      </c>
      <c r="F1765">
        <v>496.85</v>
      </c>
      <c r="G1765" s="2">
        <v>-5.4000000000000003E-3</v>
      </c>
      <c r="H1765">
        <v>-2910.8</v>
      </c>
      <c r="I1765" s="2">
        <v>-5.7999999999999996E-3</v>
      </c>
      <c r="J1765">
        <v>1004</v>
      </c>
      <c r="K1765">
        <v>501548.19</v>
      </c>
      <c r="L1765">
        <v>1563214.35</v>
      </c>
      <c r="M1765">
        <v>3</v>
      </c>
      <c r="N1765">
        <v>-970.27</v>
      </c>
      <c r="O1765" s="2">
        <v>-5.4000000000000003E-3</v>
      </c>
      <c r="P1765" s="2">
        <v>4.0000000000000002E-4</v>
      </c>
      <c r="Q1765" t="s">
        <v>18</v>
      </c>
      <c r="S1765" t="str">
        <f t="shared" si="144"/>
        <v>Loss</v>
      </c>
      <c r="T1765">
        <f t="shared" si="145"/>
        <v>2019</v>
      </c>
      <c r="U1765" t="str">
        <f t="shared" si="146"/>
        <v>Dec</v>
      </c>
      <c r="V1765" t="str">
        <f t="shared" si="147"/>
        <v>QTR4</v>
      </c>
      <c r="W1765" t="str">
        <f t="shared" si="148"/>
        <v>2019-QTR4</v>
      </c>
    </row>
    <row r="1766" spans="1:23" x14ac:dyDescent="0.35">
      <c r="A1766" t="s">
        <v>91</v>
      </c>
      <c r="B1766" t="s">
        <v>67</v>
      </c>
      <c r="C1766" s="5">
        <v>43822.59375</v>
      </c>
      <c r="D1766">
        <v>60.7</v>
      </c>
      <c r="E1766" s="1">
        <v>43822.625</v>
      </c>
      <c r="F1766">
        <v>60.95</v>
      </c>
      <c r="G1766" s="2">
        <v>4.1000000000000003E-3</v>
      </c>
      <c r="H1766">
        <v>-2256</v>
      </c>
      <c r="I1766" s="2">
        <v>-4.4999999999999997E-3</v>
      </c>
      <c r="J1766">
        <v>8224</v>
      </c>
      <c r="K1766">
        <v>499196.81</v>
      </c>
      <c r="L1766">
        <v>1560958.35</v>
      </c>
      <c r="M1766">
        <v>4</v>
      </c>
      <c r="N1766">
        <v>-564</v>
      </c>
      <c r="O1766" s="2">
        <v>-4.1000000000000003E-3</v>
      </c>
      <c r="P1766" s="2">
        <v>4.8999999999999998E-3</v>
      </c>
      <c r="Q1766" t="s">
        <v>18</v>
      </c>
      <c r="S1766" t="str">
        <f t="shared" si="144"/>
        <v>Loss</v>
      </c>
      <c r="T1766">
        <f t="shared" si="145"/>
        <v>2019</v>
      </c>
      <c r="U1766" t="str">
        <f t="shared" si="146"/>
        <v>Dec</v>
      </c>
      <c r="V1766" t="str">
        <f t="shared" si="147"/>
        <v>QTR4</v>
      </c>
      <c r="W1766" t="str">
        <f t="shared" si="148"/>
        <v>2019-QTR4</v>
      </c>
    </row>
    <row r="1767" spans="1:23" x14ac:dyDescent="0.35">
      <c r="A1767" t="s">
        <v>92</v>
      </c>
      <c r="B1767" t="s">
        <v>67</v>
      </c>
      <c r="C1767" s="5">
        <v>43822.59375</v>
      </c>
      <c r="D1767">
        <v>171.65</v>
      </c>
      <c r="E1767" s="1">
        <v>43822.625</v>
      </c>
      <c r="F1767">
        <v>172.1</v>
      </c>
      <c r="G1767" s="2">
        <v>2.5999999999999999E-3</v>
      </c>
      <c r="H1767">
        <v>-1509.5</v>
      </c>
      <c r="I1767" s="2">
        <v>-3.0000000000000001E-3</v>
      </c>
      <c r="J1767">
        <v>2910</v>
      </c>
      <c r="K1767">
        <v>499501.47</v>
      </c>
      <c r="L1767">
        <v>1559448.85</v>
      </c>
      <c r="M1767">
        <v>4</v>
      </c>
      <c r="N1767">
        <v>-377.37</v>
      </c>
      <c r="O1767" s="2">
        <v>-3.2000000000000002E-3</v>
      </c>
      <c r="P1767" s="2">
        <v>7.3000000000000001E-3</v>
      </c>
      <c r="Q1767" t="s">
        <v>18</v>
      </c>
      <c r="S1767" t="str">
        <f t="shared" si="144"/>
        <v>Loss</v>
      </c>
      <c r="T1767">
        <f t="shared" si="145"/>
        <v>2019</v>
      </c>
      <c r="U1767" t="str">
        <f t="shared" si="146"/>
        <v>Dec</v>
      </c>
      <c r="V1767" t="str">
        <f t="shared" si="147"/>
        <v>QTR4</v>
      </c>
      <c r="W1767" t="str">
        <f t="shared" si="148"/>
        <v>2019-QTR4</v>
      </c>
    </row>
    <row r="1768" spans="1:23" x14ac:dyDescent="0.35">
      <c r="A1768" t="s">
        <v>89</v>
      </c>
      <c r="B1768" t="s">
        <v>67</v>
      </c>
      <c r="C1768" s="5">
        <v>43822.510416666664</v>
      </c>
      <c r="D1768">
        <v>103.55</v>
      </c>
      <c r="E1768" s="1">
        <v>43822.635416666664</v>
      </c>
      <c r="F1768">
        <v>102.7</v>
      </c>
      <c r="G1768" s="2">
        <v>-8.2000000000000007E-3</v>
      </c>
      <c r="H1768">
        <v>3894.45</v>
      </c>
      <c r="I1768" s="2">
        <v>7.7999999999999996E-3</v>
      </c>
      <c r="J1768">
        <v>4817</v>
      </c>
      <c r="K1768">
        <v>498800.38</v>
      </c>
      <c r="L1768">
        <v>1563343.3</v>
      </c>
      <c r="M1768">
        <v>13</v>
      </c>
      <c r="N1768">
        <v>299.57</v>
      </c>
      <c r="O1768" s="2">
        <v>-2.8999999999999998E-3</v>
      </c>
      <c r="P1768" s="2">
        <v>1.01E-2</v>
      </c>
      <c r="Q1768" t="s">
        <v>18</v>
      </c>
      <c r="S1768" t="str">
        <f t="shared" si="144"/>
        <v>Profit</v>
      </c>
      <c r="T1768">
        <f t="shared" si="145"/>
        <v>2019</v>
      </c>
      <c r="U1768" t="str">
        <f t="shared" si="146"/>
        <v>Dec</v>
      </c>
      <c r="V1768" t="str">
        <f t="shared" si="147"/>
        <v>QTR4</v>
      </c>
      <c r="W1768" t="str">
        <f t="shared" si="148"/>
        <v>2019-QTR4</v>
      </c>
    </row>
    <row r="1769" spans="1:23" x14ac:dyDescent="0.35">
      <c r="A1769" t="s">
        <v>90</v>
      </c>
      <c r="B1769" t="s">
        <v>67</v>
      </c>
      <c r="C1769" s="5">
        <v>43822.59375</v>
      </c>
      <c r="D1769">
        <v>115.3</v>
      </c>
      <c r="E1769" s="1">
        <v>43822.635416666664</v>
      </c>
      <c r="F1769">
        <v>115.15</v>
      </c>
      <c r="G1769" s="2">
        <v>-1.2999999999999999E-3</v>
      </c>
      <c r="H1769">
        <v>448.3</v>
      </c>
      <c r="I1769" s="2">
        <v>8.9999999999999998E-4</v>
      </c>
      <c r="J1769">
        <v>4322</v>
      </c>
      <c r="K1769">
        <v>498326.63</v>
      </c>
      <c r="L1769">
        <v>1563791.6</v>
      </c>
      <c r="M1769">
        <v>5</v>
      </c>
      <c r="N1769">
        <v>89.66</v>
      </c>
      <c r="O1769" s="2">
        <v>-3.8999999999999998E-3</v>
      </c>
      <c r="P1769" s="2">
        <v>6.8999999999999999E-3</v>
      </c>
      <c r="Q1769" t="s">
        <v>18</v>
      </c>
      <c r="S1769" t="str">
        <f t="shared" si="144"/>
        <v>Profit</v>
      </c>
      <c r="T1769">
        <f t="shared" si="145"/>
        <v>2019</v>
      </c>
      <c r="U1769" t="str">
        <f t="shared" si="146"/>
        <v>Dec</v>
      </c>
      <c r="V1769" t="str">
        <f t="shared" si="147"/>
        <v>QTR4</v>
      </c>
      <c r="W1769" t="str">
        <f t="shared" si="148"/>
        <v>2019-QTR4</v>
      </c>
    </row>
    <row r="1770" spans="1:23" x14ac:dyDescent="0.35">
      <c r="A1770" t="s">
        <v>213</v>
      </c>
      <c r="B1770" t="s">
        <v>67</v>
      </c>
      <c r="C1770" s="5">
        <v>43823.427083333336</v>
      </c>
      <c r="D1770">
        <v>303.2</v>
      </c>
      <c r="E1770" s="1">
        <v>43823.479166666664</v>
      </c>
      <c r="F1770">
        <v>302.75</v>
      </c>
      <c r="G1770" s="2">
        <v>-1.5E-3</v>
      </c>
      <c r="H1770">
        <v>541.6</v>
      </c>
      <c r="I1770" s="2">
        <v>1.1000000000000001E-3</v>
      </c>
      <c r="J1770">
        <v>1648</v>
      </c>
      <c r="K1770">
        <v>499673.63</v>
      </c>
      <c r="L1770">
        <v>1564333.2</v>
      </c>
      <c r="M1770">
        <v>6</v>
      </c>
      <c r="N1770">
        <v>90.27</v>
      </c>
      <c r="O1770" s="2">
        <v>-2.5000000000000001E-3</v>
      </c>
      <c r="P1770" s="2">
        <v>6.3E-3</v>
      </c>
      <c r="Q1770" t="s">
        <v>18</v>
      </c>
      <c r="S1770" t="str">
        <f t="shared" si="144"/>
        <v>Profit</v>
      </c>
      <c r="T1770">
        <f t="shared" si="145"/>
        <v>2019</v>
      </c>
      <c r="U1770" t="str">
        <f t="shared" si="146"/>
        <v>Dec</v>
      </c>
      <c r="V1770" t="str">
        <f t="shared" si="147"/>
        <v>QTR4</v>
      </c>
      <c r="W1770" t="str">
        <f t="shared" si="148"/>
        <v>2019-QTR4</v>
      </c>
    </row>
    <row r="1771" spans="1:23" x14ac:dyDescent="0.35">
      <c r="A1771" t="s">
        <v>130</v>
      </c>
      <c r="B1771" t="s">
        <v>67</v>
      </c>
      <c r="C1771" s="5">
        <v>43823.447916666664</v>
      </c>
      <c r="D1771">
        <v>764.3</v>
      </c>
      <c r="E1771" s="1">
        <v>43823.5</v>
      </c>
      <c r="F1771">
        <v>768</v>
      </c>
      <c r="G1771" s="2">
        <v>4.7999999999999996E-3</v>
      </c>
      <c r="H1771">
        <v>-2612.4</v>
      </c>
      <c r="I1771" s="2">
        <v>-5.1999999999999998E-3</v>
      </c>
      <c r="J1771">
        <v>652</v>
      </c>
      <c r="K1771">
        <v>498323.59</v>
      </c>
      <c r="L1771">
        <v>1561720.8</v>
      </c>
      <c r="M1771">
        <v>6</v>
      </c>
      <c r="N1771">
        <v>-435.4</v>
      </c>
      <c r="O1771" s="2">
        <v>-4.7999999999999996E-3</v>
      </c>
      <c r="P1771" s="2">
        <v>1.5E-3</v>
      </c>
      <c r="Q1771" t="s">
        <v>18</v>
      </c>
      <c r="S1771" t="str">
        <f t="shared" si="144"/>
        <v>Loss</v>
      </c>
      <c r="T1771">
        <f t="shared" si="145"/>
        <v>2019</v>
      </c>
      <c r="U1771" t="str">
        <f t="shared" si="146"/>
        <v>Dec</v>
      </c>
      <c r="V1771" t="str">
        <f t="shared" si="147"/>
        <v>QTR4</v>
      </c>
      <c r="W1771" t="str">
        <f t="shared" si="148"/>
        <v>2019-QTR4</v>
      </c>
    </row>
    <row r="1772" spans="1:23" x14ac:dyDescent="0.35">
      <c r="A1772" t="s">
        <v>110</v>
      </c>
      <c r="B1772" t="s">
        <v>67</v>
      </c>
      <c r="C1772" s="5">
        <v>43823.510416666664</v>
      </c>
      <c r="D1772">
        <v>162.55000000000001</v>
      </c>
      <c r="E1772" s="1">
        <v>43823.520833333336</v>
      </c>
      <c r="F1772">
        <v>162.80000000000001</v>
      </c>
      <c r="G1772" s="2">
        <v>1.5E-3</v>
      </c>
      <c r="H1772">
        <v>-968.5</v>
      </c>
      <c r="I1772" s="2">
        <v>-1.9E-3</v>
      </c>
      <c r="J1772">
        <v>3074</v>
      </c>
      <c r="K1772">
        <v>499678.71999999997</v>
      </c>
      <c r="L1772">
        <v>1560752.3</v>
      </c>
      <c r="M1772">
        <v>2</v>
      </c>
      <c r="N1772">
        <v>-484.25</v>
      </c>
      <c r="O1772" s="2">
        <v>-2.2000000000000001E-3</v>
      </c>
      <c r="P1772" s="2">
        <v>1.1999999999999999E-3</v>
      </c>
      <c r="Q1772" t="s">
        <v>18</v>
      </c>
      <c r="S1772" t="str">
        <f t="shared" si="144"/>
        <v>Loss</v>
      </c>
      <c r="T1772">
        <f t="shared" si="145"/>
        <v>2019</v>
      </c>
      <c r="U1772" t="str">
        <f t="shared" si="146"/>
        <v>Dec</v>
      </c>
      <c r="V1772" t="str">
        <f t="shared" si="147"/>
        <v>QTR4</v>
      </c>
      <c r="W1772" t="str">
        <f t="shared" si="148"/>
        <v>2019-QTR4</v>
      </c>
    </row>
    <row r="1773" spans="1:23" x14ac:dyDescent="0.35">
      <c r="A1773" t="s">
        <v>192</v>
      </c>
      <c r="B1773" t="s">
        <v>17</v>
      </c>
      <c r="C1773" s="5">
        <v>43823.5</v>
      </c>
      <c r="D1773">
        <v>352.75</v>
      </c>
      <c r="E1773" s="1">
        <v>43823.541666666664</v>
      </c>
      <c r="F1773">
        <v>351.45</v>
      </c>
      <c r="G1773" s="2">
        <v>-3.7000000000000002E-3</v>
      </c>
      <c r="H1773">
        <v>-2043.4</v>
      </c>
      <c r="I1773" s="2">
        <v>-4.1000000000000003E-3</v>
      </c>
      <c r="J1773">
        <v>1418</v>
      </c>
      <c r="K1773">
        <v>500199.5</v>
      </c>
      <c r="L1773">
        <v>1558708.9</v>
      </c>
      <c r="M1773">
        <v>5</v>
      </c>
      <c r="N1773">
        <v>-408.68</v>
      </c>
      <c r="O1773" s="2">
        <v>-3.7000000000000002E-3</v>
      </c>
      <c r="P1773" s="2">
        <v>1.6000000000000001E-3</v>
      </c>
      <c r="Q1773" t="s">
        <v>18</v>
      </c>
      <c r="S1773" t="str">
        <f t="shared" si="144"/>
        <v>Loss</v>
      </c>
      <c r="T1773">
        <f t="shared" si="145"/>
        <v>2019</v>
      </c>
      <c r="U1773" t="str">
        <f t="shared" si="146"/>
        <v>Dec</v>
      </c>
      <c r="V1773" t="str">
        <f t="shared" si="147"/>
        <v>QTR4</v>
      </c>
      <c r="W1773" t="str">
        <f t="shared" si="148"/>
        <v>2019-QTR4</v>
      </c>
    </row>
    <row r="1774" spans="1:23" x14ac:dyDescent="0.35">
      <c r="A1774" t="s">
        <v>78</v>
      </c>
      <c r="B1774" t="s">
        <v>17</v>
      </c>
      <c r="C1774" s="5">
        <v>43823.552083333336</v>
      </c>
      <c r="D1774">
        <v>43.75</v>
      </c>
      <c r="E1774" s="1">
        <v>43823.572916666664</v>
      </c>
      <c r="F1774">
        <v>43.65</v>
      </c>
      <c r="G1774" s="2">
        <v>-2.3E-3</v>
      </c>
      <c r="H1774">
        <v>-1344.2</v>
      </c>
      <c r="I1774" s="2">
        <v>-2.7000000000000001E-3</v>
      </c>
      <c r="J1774">
        <v>11442</v>
      </c>
      <c r="K1774">
        <v>500587.5</v>
      </c>
      <c r="L1774">
        <v>1557364.7</v>
      </c>
      <c r="M1774">
        <v>3</v>
      </c>
      <c r="N1774">
        <v>-448.07</v>
      </c>
      <c r="O1774" s="2">
        <v>-2.3E-3</v>
      </c>
      <c r="P1774" s="2">
        <v>4.5999999999999999E-3</v>
      </c>
      <c r="Q1774" t="s">
        <v>18</v>
      </c>
      <c r="S1774" t="str">
        <f t="shared" si="144"/>
        <v>Loss</v>
      </c>
      <c r="T1774">
        <f t="shared" si="145"/>
        <v>2019</v>
      </c>
      <c r="U1774" t="str">
        <f t="shared" si="146"/>
        <v>Dec</v>
      </c>
      <c r="V1774" t="str">
        <f t="shared" si="147"/>
        <v>QTR4</v>
      </c>
      <c r="W1774" t="str">
        <f t="shared" si="148"/>
        <v>2019-QTR4</v>
      </c>
    </row>
    <row r="1775" spans="1:23" x14ac:dyDescent="0.35">
      <c r="A1775" t="s">
        <v>113</v>
      </c>
      <c r="B1775" t="s">
        <v>17</v>
      </c>
      <c r="C1775" s="5">
        <v>43823.489583333336</v>
      </c>
      <c r="D1775">
        <v>217.25</v>
      </c>
      <c r="E1775" s="1">
        <v>43823.604166666664</v>
      </c>
      <c r="F1775">
        <v>216.6</v>
      </c>
      <c r="G1775" s="2">
        <v>-3.0000000000000001E-3</v>
      </c>
      <c r="H1775">
        <v>-1700.2</v>
      </c>
      <c r="I1775" s="2">
        <v>-3.3999999999999998E-3</v>
      </c>
      <c r="J1775">
        <v>2308</v>
      </c>
      <c r="K1775">
        <v>501413</v>
      </c>
      <c r="L1775">
        <v>1555664.5</v>
      </c>
      <c r="M1775">
        <v>12</v>
      </c>
      <c r="N1775">
        <v>-141.68</v>
      </c>
      <c r="O1775" s="2">
        <v>-3.0000000000000001E-3</v>
      </c>
      <c r="P1775" s="2">
        <v>4.4000000000000003E-3</v>
      </c>
      <c r="Q1775" t="s">
        <v>18</v>
      </c>
      <c r="S1775" t="str">
        <f t="shared" si="144"/>
        <v>Loss</v>
      </c>
      <c r="T1775">
        <f t="shared" si="145"/>
        <v>2019</v>
      </c>
      <c r="U1775" t="str">
        <f t="shared" si="146"/>
        <v>Dec</v>
      </c>
      <c r="V1775" t="str">
        <f t="shared" si="147"/>
        <v>QTR4</v>
      </c>
      <c r="W1775" t="str">
        <f t="shared" si="148"/>
        <v>2019-QTR4</v>
      </c>
    </row>
    <row r="1776" spans="1:23" x14ac:dyDescent="0.35">
      <c r="A1776" t="s">
        <v>165</v>
      </c>
      <c r="B1776" t="s">
        <v>17</v>
      </c>
      <c r="C1776" s="5">
        <v>43823.583333333336</v>
      </c>
      <c r="D1776">
        <v>458.85</v>
      </c>
      <c r="E1776" s="1">
        <v>43823.604166666664</v>
      </c>
      <c r="F1776">
        <v>456.75</v>
      </c>
      <c r="G1776" s="2">
        <v>-4.5999999999999999E-3</v>
      </c>
      <c r="H1776">
        <v>-2495.3000000000002</v>
      </c>
      <c r="I1776" s="2">
        <v>-5.0000000000000001E-3</v>
      </c>
      <c r="J1776">
        <v>1093</v>
      </c>
      <c r="K1776">
        <v>501523.06</v>
      </c>
      <c r="L1776">
        <v>1553169.2</v>
      </c>
      <c r="M1776">
        <v>3</v>
      </c>
      <c r="N1776">
        <v>-831.77</v>
      </c>
      <c r="O1776" s="2">
        <v>-4.5999999999999999E-3</v>
      </c>
      <c r="P1776" s="2">
        <v>2.0999999999999999E-3</v>
      </c>
      <c r="Q1776" t="s">
        <v>18</v>
      </c>
      <c r="S1776" t="str">
        <f t="shared" si="144"/>
        <v>Loss</v>
      </c>
      <c r="T1776">
        <f t="shared" si="145"/>
        <v>2019</v>
      </c>
      <c r="U1776" t="str">
        <f t="shared" si="146"/>
        <v>Dec</v>
      </c>
      <c r="V1776" t="str">
        <f t="shared" si="147"/>
        <v>QTR4</v>
      </c>
      <c r="W1776" t="str">
        <f t="shared" si="148"/>
        <v>2019-QTR4</v>
      </c>
    </row>
    <row r="1777" spans="1:23" x14ac:dyDescent="0.35">
      <c r="A1777" t="s">
        <v>62</v>
      </c>
      <c r="B1777" t="s">
        <v>67</v>
      </c>
      <c r="C1777" s="5">
        <v>43823.520833333336</v>
      </c>
      <c r="D1777">
        <v>43.85</v>
      </c>
      <c r="E1777" s="1">
        <v>43823.635416666664</v>
      </c>
      <c r="F1777">
        <v>43.55</v>
      </c>
      <c r="G1777" s="2">
        <v>-6.7999999999999996E-3</v>
      </c>
      <c r="H1777">
        <v>3217</v>
      </c>
      <c r="I1777" s="2">
        <v>6.4000000000000003E-3</v>
      </c>
      <c r="J1777">
        <v>11390</v>
      </c>
      <c r="K1777">
        <v>499451.47</v>
      </c>
      <c r="L1777">
        <v>1556386.2</v>
      </c>
      <c r="M1777">
        <v>12</v>
      </c>
      <c r="N1777">
        <v>268.08</v>
      </c>
      <c r="O1777" s="2">
        <v>-1.1000000000000001E-3</v>
      </c>
      <c r="P1777" s="2">
        <v>9.1000000000000004E-3</v>
      </c>
      <c r="Q1777" t="s">
        <v>18</v>
      </c>
      <c r="S1777" t="str">
        <f t="shared" si="144"/>
        <v>Profit</v>
      </c>
      <c r="T1777">
        <f t="shared" si="145"/>
        <v>2019</v>
      </c>
      <c r="U1777" t="str">
        <f t="shared" si="146"/>
        <v>Dec</v>
      </c>
      <c r="V1777" t="str">
        <f t="shared" si="147"/>
        <v>QTR4</v>
      </c>
      <c r="W1777" t="str">
        <f t="shared" si="148"/>
        <v>2019-QTR4</v>
      </c>
    </row>
    <row r="1778" spans="1:23" x14ac:dyDescent="0.35">
      <c r="A1778" t="s">
        <v>213</v>
      </c>
      <c r="B1778" t="s">
        <v>67</v>
      </c>
      <c r="C1778" s="5">
        <v>43825.40625</v>
      </c>
      <c r="D1778">
        <v>300.8</v>
      </c>
      <c r="E1778" s="1">
        <v>43825.416666666664</v>
      </c>
      <c r="F1778">
        <v>302</v>
      </c>
      <c r="G1778" s="2">
        <v>4.0000000000000001E-3</v>
      </c>
      <c r="H1778">
        <v>-2189.6</v>
      </c>
      <c r="I1778" s="2">
        <v>-4.4000000000000003E-3</v>
      </c>
      <c r="J1778">
        <v>1658</v>
      </c>
      <c r="K1778">
        <v>498726.38</v>
      </c>
      <c r="L1778">
        <v>1554196.6</v>
      </c>
      <c r="M1778">
        <v>2</v>
      </c>
      <c r="N1778">
        <v>-1094.8</v>
      </c>
      <c r="O1778" s="2">
        <v>-4.0000000000000001E-3</v>
      </c>
      <c r="P1778" s="2">
        <v>2.9999999999999997E-4</v>
      </c>
      <c r="Q1778" t="s">
        <v>18</v>
      </c>
      <c r="S1778" t="str">
        <f t="shared" si="144"/>
        <v>Loss</v>
      </c>
      <c r="T1778">
        <f t="shared" si="145"/>
        <v>2019</v>
      </c>
      <c r="U1778" t="str">
        <f t="shared" si="146"/>
        <v>Dec</v>
      </c>
      <c r="V1778" t="str">
        <f t="shared" si="147"/>
        <v>QTR4</v>
      </c>
      <c r="W1778" t="str">
        <f t="shared" si="148"/>
        <v>2019-QTR4</v>
      </c>
    </row>
    <row r="1779" spans="1:23" x14ac:dyDescent="0.35">
      <c r="A1779" t="s">
        <v>121</v>
      </c>
      <c r="B1779" t="s">
        <v>17</v>
      </c>
      <c r="C1779" s="5">
        <v>43825.427083333336</v>
      </c>
      <c r="D1779">
        <v>100.3</v>
      </c>
      <c r="E1779" s="1">
        <v>43825.447916666664</v>
      </c>
      <c r="F1779">
        <v>100.05</v>
      </c>
      <c r="G1779" s="2">
        <v>-2.5000000000000001E-3</v>
      </c>
      <c r="H1779">
        <v>-1448.75</v>
      </c>
      <c r="I1779" s="2">
        <v>-2.8999999999999998E-3</v>
      </c>
      <c r="J1779">
        <v>4995</v>
      </c>
      <c r="K1779">
        <v>500998.5</v>
      </c>
      <c r="L1779">
        <v>1552747.85</v>
      </c>
      <c r="M1779">
        <v>3</v>
      </c>
      <c r="N1779">
        <v>-482.92</v>
      </c>
      <c r="O1779" s="2">
        <v>-3.5000000000000001E-3</v>
      </c>
      <c r="P1779" s="2">
        <v>5.0000000000000001E-4</v>
      </c>
      <c r="Q1779" t="s">
        <v>18</v>
      </c>
      <c r="S1779" t="str">
        <f t="shared" si="144"/>
        <v>Loss</v>
      </c>
      <c r="T1779">
        <f t="shared" si="145"/>
        <v>2019</v>
      </c>
      <c r="U1779" t="str">
        <f t="shared" si="146"/>
        <v>Dec</v>
      </c>
      <c r="V1779" t="str">
        <f t="shared" si="147"/>
        <v>QTR4</v>
      </c>
      <c r="W1779" t="str">
        <f t="shared" si="148"/>
        <v>2019-QTR4</v>
      </c>
    </row>
    <row r="1780" spans="1:23" x14ac:dyDescent="0.35">
      <c r="A1780" t="s">
        <v>212</v>
      </c>
      <c r="B1780" t="s">
        <v>67</v>
      </c>
      <c r="C1780" s="5">
        <v>43825.40625</v>
      </c>
      <c r="D1780">
        <v>209</v>
      </c>
      <c r="E1780" s="1">
        <v>43825.458333333336</v>
      </c>
      <c r="F1780">
        <v>207.8</v>
      </c>
      <c r="G1780" s="2">
        <v>-5.7000000000000002E-3</v>
      </c>
      <c r="H1780">
        <v>2658.4</v>
      </c>
      <c r="I1780" s="2">
        <v>5.3E-3</v>
      </c>
      <c r="J1780">
        <v>2382</v>
      </c>
      <c r="K1780">
        <v>497838</v>
      </c>
      <c r="L1780">
        <v>1555406.25</v>
      </c>
      <c r="M1780">
        <v>6</v>
      </c>
      <c r="N1780">
        <v>443.07</v>
      </c>
      <c r="O1780" s="2">
        <v>-5.0000000000000001E-3</v>
      </c>
      <c r="P1780" s="2">
        <v>1.7899999999999999E-2</v>
      </c>
      <c r="Q1780" t="s">
        <v>18</v>
      </c>
      <c r="S1780" t="str">
        <f t="shared" si="144"/>
        <v>Profit</v>
      </c>
      <c r="T1780">
        <f t="shared" si="145"/>
        <v>2019</v>
      </c>
      <c r="U1780" t="str">
        <f t="shared" si="146"/>
        <v>Dec</v>
      </c>
      <c r="V1780" t="str">
        <f t="shared" si="147"/>
        <v>QTR4</v>
      </c>
      <c r="W1780" t="str">
        <f t="shared" si="148"/>
        <v>2019-QTR4</v>
      </c>
    </row>
    <row r="1781" spans="1:23" x14ac:dyDescent="0.35">
      <c r="A1781" t="s">
        <v>100</v>
      </c>
      <c r="B1781" t="s">
        <v>17</v>
      </c>
      <c r="C1781" s="5">
        <v>43825.458333333336</v>
      </c>
      <c r="D1781">
        <v>43.8</v>
      </c>
      <c r="E1781" s="1">
        <v>43825.489583333336</v>
      </c>
      <c r="F1781">
        <v>43.55</v>
      </c>
      <c r="G1781" s="2">
        <v>-5.7000000000000002E-3</v>
      </c>
      <c r="H1781">
        <v>-3067</v>
      </c>
      <c r="I1781" s="2">
        <v>-6.1000000000000004E-3</v>
      </c>
      <c r="J1781">
        <v>11468</v>
      </c>
      <c r="K1781">
        <v>502298.41</v>
      </c>
      <c r="L1781">
        <v>1552339.25</v>
      </c>
      <c r="M1781">
        <v>4</v>
      </c>
      <c r="N1781">
        <v>-766.75</v>
      </c>
      <c r="O1781" s="2">
        <v>-5.7000000000000002E-3</v>
      </c>
      <c r="P1781" s="2">
        <v>3.3999999999999998E-3</v>
      </c>
      <c r="Q1781" t="s">
        <v>18</v>
      </c>
      <c r="S1781" t="str">
        <f t="shared" si="144"/>
        <v>Loss</v>
      </c>
      <c r="T1781">
        <f t="shared" si="145"/>
        <v>2019</v>
      </c>
      <c r="U1781" t="str">
        <f t="shared" si="146"/>
        <v>Dec</v>
      </c>
      <c r="V1781" t="str">
        <f t="shared" si="147"/>
        <v>QTR4</v>
      </c>
      <c r="W1781" t="str">
        <f t="shared" si="148"/>
        <v>2019-QTR4</v>
      </c>
    </row>
    <row r="1782" spans="1:23" x14ac:dyDescent="0.35">
      <c r="A1782" t="s">
        <v>166</v>
      </c>
      <c r="B1782" t="s">
        <v>67</v>
      </c>
      <c r="C1782" s="5">
        <v>43825.427083333336</v>
      </c>
      <c r="D1782">
        <v>515.4</v>
      </c>
      <c r="E1782" s="1">
        <v>43825.541666666664</v>
      </c>
      <c r="F1782">
        <v>517.4</v>
      </c>
      <c r="G1782" s="2">
        <v>3.8999999999999998E-3</v>
      </c>
      <c r="H1782">
        <v>-2142</v>
      </c>
      <c r="I1782" s="2">
        <v>-4.3E-3</v>
      </c>
      <c r="J1782">
        <v>971</v>
      </c>
      <c r="K1782">
        <v>500453.44</v>
      </c>
      <c r="L1782">
        <v>1550197.25</v>
      </c>
      <c r="M1782">
        <v>12</v>
      </c>
      <c r="N1782">
        <v>-178.5</v>
      </c>
      <c r="O1782" s="2">
        <v>-3.8999999999999998E-3</v>
      </c>
      <c r="P1782" s="2">
        <v>2.5000000000000001E-3</v>
      </c>
      <c r="Q1782" t="s">
        <v>18</v>
      </c>
      <c r="S1782" t="str">
        <f t="shared" si="144"/>
        <v>Loss</v>
      </c>
      <c r="T1782">
        <f t="shared" si="145"/>
        <v>2019</v>
      </c>
      <c r="U1782" t="str">
        <f t="shared" si="146"/>
        <v>Dec</v>
      </c>
      <c r="V1782" t="str">
        <f t="shared" si="147"/>
        <v>QTR4</v>
      </c>
      <c r="W1782" t="str">
        <f t="shared" si="148"/>
        <v>2019-QTR4</v>
      </c>
    </row>
    <row r="1783" spans="1:23" x14ac:dyDescent="0.35">
      <c r="A1783" t="s">
        <v>110</v>
      </c>
      <c r="B1783" t="s">
        <v>67</v>
      </c>
      <c r="C1783" s="5">
        <v>43825.541666666664</v>
      </c>
      <c r="D1783">
        <v>162.6</v>
      </c>
      <c r="E1783" s="1">
        <v>43825.5625</v>
      </c>
      <c r="F1783">
        <v>162.25</v>
      </c>
      <c r="G1783" s="2">
        <v>-2.2000000000000001E-3</v>
      </c>
      <c r="H1783">
        <v>873.45</v>
      </c>
      <c r="I1783" s="2">
        <v>1.8E-3</v>
      </c>
      <c r="J1783">
        <v>3067</v>
      </c>
      <c r="K1783">
        <v>498694.22</v>
      </c>
      <c r="L1783">
        <v>1551070.7</v>
      </c>
      <c r="M1783">
        <v>3</v>
      </c>
      <c r="N1783">
        <v>291.14999999999998</v>
      </c>
      <c r="O1783" s="2">
        <v>-2.5000000000000001E-3</v>
      </c>
      <c r="P1783" s="2">
        <v>4.8999999999999998E-3</v>
      </c>
      <c r="Q1783" t="s">
        <v>18</v>
      </c>
      <c r="S1783" t="str">
        <f t="shared" si="144"/>
        <v>Profit</v>
      </c>
      <c r="T1783">
        <f t="shared" si="145"/>
        <v>2019</v>
      </c>
      <c r="U1783" t="str">
        <f t="shared" si="146"/>
        <v>Dec</v>
      </c>
      <c r="V1783" t="str">
        <f t="shared" si="147"/>
        <v>QTR4</v>
      </c>
      <c r="W1783" t="str">
        <f t="shared" si="148"/>
        <v>2019-QTR4</v>
      </c>
    </row>
    <row r="1784" spans="1:23" x14ac:dyDescent="0.35">
      <c r="A1784" t="s">
        <v>78</v>
      </c>
      <c r="B1784" t="s">
        <v>67</v>
      </c>
      <c r="C1784" s="5">
        <v>43825.5625</v>
      </c>
      <c r="D1784">
        <v>43.05</v>
      </c>
      <c r="E1784" s="1">
        <v>43825.604166666664</v>
      </c>
      <c r="F1784">
        <v>43.2</v>
      </c>
      <c r="G1784" s="2">
        <v>3.5000000000000001E-3</v>
      </c>
      <c r="H1784">
        <v>-1936.1</v>
      </c>
      <c r="I1784" s="2">
        <v>-3.8999999999999998E-3</v>
      </c>
      <c r="J1784">
        <v>11574</v>
      </c>
      <c r="K1784">
        <v>498260.69</v>
      </c>
      <c r="L1784">
        <v>1549134.6</v>
      </c>
      <c r="M1784">
        <v>5</v>
      </c>
      <c r="N1784">
        <v>-387.22</v>
      </c>
      <c r="O1784" s="2">
        <v>-3.5000000000000001E-3</v>
      </c>
      <c r="P1784" s="2">
        <v>3.5000000000000001E-3</v>
      </c>
      <c r="Q1784" t="s">
        <v>18</v>
      </c>
      <c r="S1784" t="str">
        <f t="shared" si="144"/>
        <v>Loss</v>
      </c>
      <c r="T1784">
        <f t="shared" si="145"/>
        <v>2019</v>
      </c>
      <c r="U1784" t="str">
        <f t="shared" si="146"/>
        <v>Dec</v>
      </c>
      <c r="V1784" t="str">
        <f t="shared" si="147"/>
        <v>QTR4</v>
      </c>
      <c r="W1784" t="str">
        <f t="shared" si="148"/>
        <v>2019-QTR4</v>
      </c>
    </row>
    <row r="1785" spans="1:23" x14ac:dyDescent="0.35">
      <c r="A1785" t="s">
        <v>195</v>
      </c>
      <c r="B1785" t="s">
        <v>67</v>
      </c>
      <c r="C1785" s="5">
        <v>43825.4375</v>
      </c>
      <c r="D1785">
        <v>260.60000000000002</v>
      </c>
      <c r="E1785" s="1">
        <v>43825.635416666664</v>
      </c>
      <c r="F1785">
        <v>258.45</v>
      </c>
      <c r="G1785" s="2">
        <v>-8.3000000000000001E-3</v>
      </c>
      <c r="H1785">
        <v>3910.8</v>
      </c>
      <c r="I1785" s="2">
        <v>7.7999999999999996E-3</v>
      </c>
      <c r="J1785">
        <v>1912</v>
      </c>
      <c r="K1785">
        <v>498267.22</v>
      </c>
      <c r="L1785">
        <v>1553045.4</v>
      </c>
      <c r="M1785">
        <v>20</v>
      </c>
      <c r="N1785">
        <v>195.54</v>
      </c>
      <c r="O1785" s="2">
        <v>-3.8E-3</v>
      </c>
      <c r="P1785" s="2">
        <v>0.01</v>
      </c>
      <c r="Q1785" t="s">
        <v>18</v>
      </c>
      <c r="S1785" t="str">
        <f t="shared" si="144"/>
        <v>Profit</v>
      </c>
      <c r="T1785">
        <f t="shared" si="145"/>
        <v>2019</v>
      </c>
      <c r="U1785" t="str">
        <f t="shared" si="146"/>
        <v>Dec</v>
      </c>
      <c r="V1785" t="str">
        <f t="shared" si="147"/>
        <v>QTR4</v>
      </c>
      <c r="W1785" t="str">
        <f t="shared" si="148"/>
        <v>2019-QTR4</v>
      </c>
    </row>
    <row r="1786" spans="1:23" x14ac:dyDescent="0.35">
      <c r="A1786" t="s">
        <v>132</v>
      </c>
      <c r="B1786" t="s">
        <v>67</v>
      </c>
      <c r="C1786" s="5">
        <v>43825.447916666664</v>
      </c>
      <c r="D1786">
        <v>63.25</v>
      </c>
      <c r="E1786" s="1">
        <v>43825.635416666664</v>
      </c>
      <c r="F1786">
        <v>62.5</v>
      </c>
      <c r="G1786" s="2">
        <v>-1.1900000000000001E-2</v>
      </c>
      <c r="H1786">
        <v>5719.75</v>
      </c>
      <c r="I1786" s="2">
        <v>1.15E-2</v>
      </c>
      <c r="J1786">
        <v>7893</v>
      </c>
      <c r="K1786">
        <v>499232.25</v>
      </c>
      <c r="L1786">
        <v>1558765.15</v>
      </c>
      <c r="M1786">
        <v>19</v>
      </c>
      <c r="N1786">
        <v>301.04000000000002</v>
      </c>
      <c r="O1786" s="2">
        <v>-4.0000000000000001E-3</v>
      </c>
      <c r="P1786" s="2">
        <v>1.1900000000000001E-2</v>
      </c>
      <c r="Q1786" t="s">
        <v>18</v>
      </c>
      <c r="S1786" t="str">
        <f t="shared" si="144"/>
        <v>Profit</v>
      </c>
      <c r="T1786">
        <f t="shared" si="145"/>
        <v>2019</v>
      </c>
      <c r="U1786" t="str">
        <f t="shared" si="146"/>
        <v>Dec</v>
      </c>
      <c r="V1786" t="str">
        <f t="shared" si="147"/>
        <v>QTR4</v>
      </c>
      <c r="W1786" t="str">
        <f t="shared" si="148"/>
        <v>2019-QTR4</v>
      </c>
    </row>
    <row r="1787" spans="1:23" x14ac:dyDescent="0.35">
      <c r="A1787" t="s">
        <v>63</v>
      </c>
      <c r="B1787" t="s">
        <v>67</v>
      </c>
      <c r="C1787" s="5">
        <v>43825.5625</v>
      </c>
      <c r="D1787">
        <v>6.1</v>
      </c>
      <c r="E1787" s="1">
        <v>43825.635416666664</v>
      </c>
      <c r="F1787">
        <v>6</v>
      </c>
      <c r="G1787" s="2">
        <v>-1.6400000000000001E-2</v>
      </c>
      <c r="H1787">
        <v>7996.7</v>
      </c>
      <c r="I1787" s="2">
        <v>1.6E-2</v>
      </c>
      <c r="J1787">
        <v>81967</v>
      </c>
      <c r="K1787">
        <v>499998.69</v>
      </c>
      <c r="L1787">
        <v>1566761.85</v>
      </c>
      <c r="M1787">
        <v>8</v>
      </c>
      <c r="N1787">
        <v>999.59</v>
      </c>
      <c r="O1787" s="2">
        <v>-8.2000000000000007E-3</v>
      </c>
      <c r="P1787" s="2">
        <v>2.46E-2</v>
      </c>
      <c r="Q1787" t="s">
        <v>18</v>
      </c>
      <c r="S1787" t="str">
        <f t="shared" si="144"/>
        <v>Profit</v>
      </c>
      <c r="T1787">
        <f t="shared" si="145"/>
        <v>2019</v>
      </c>
      <c r="U1787" t="str">
        <f t="shared" si="146"/>
        <v>Dec</v>
      </c>
      <c r="V1787" t="str">
        <f t="shared" si="147"/>
        <v>QTR4</v>
      </c>
      <c r="W1787" t="str">
        <f t="shared" si="148"/>
        <v>2019-QTR4</v>
      </c>
    </row>
    <row r="1788" spans="1:23" x14ac:dyDescent="0.35">
      <c r="A1788" t="s">
        <v>68</v>
      </c>
      <c r="B1788" t="s">
        <v>67</v>
      </c>
      <c r="C1788" s="5">
        <v>43825.614583333336</v>
      </c>
      <c r="D1788">
        <v>55.15</v>
      </c>
      <c r="E1788" s="1">
        <v>43825.635416666664</v>
      </c>
      <c r="F1788">
        <v>55.15</v>
      </c>
      <c r="G1788" s="2">
        <v>0</v>
      </c>
      <c r="H1788">
        <v>-200</v>
      </c>
      <c r="I1788" s="2">
        <v>-4.0000000000000002E-4</v>
      </c>
      <c r="J1788">
        <v>9025</v>
      </c>
      <c r="K1788">
        <v>497728.75</v>
      </c>
      <c r="L1788">
        <v>1566561.85</v>
      </c>
      <c r="M1788">
        <v>3</v>
      </c>
      <c r="N1788">
        <v>-66.67</v>
      </c>
      <c r="O1788" s="2">
        <v>-4.4999999999999997E-3</v>
      </c>
      <c r="P1788" s="2">
        <v>1.8E-3</v>
      </c>
      <c r="Q1788" t="s">
        <v>18</v>
      </c>
      <c r="S1788" t="str">
        <f t="shared" si="144"/>
        <v>Loss</v>
      </c>
      <c r="T1788">
        <f t="shared" si="145"/>
        <v>2019</v>
      </c>
      <c r="U1788" t="str">
        <f t="shared" si="146"/>
        <v>Dec</v>
      </c>
      <c r="V1788" t="str">
        <f t="shared" si="147"/>
        <v>QTR4</v>
      </c>
      <c r="W1788" t="str">
        <f t="shared" si="148"/>
        <v>2019-QTR4</v>
      </c>
    </row>
    <row r="1789" spans="1:23" x14ac:dyDescent="0.35">
      <c r="A1789" t="s">
        <v>92</v>
      </c>
      <c r="B1789" t="s">
        <v>17</v>
      </c>
      <c r="C1789" s="5">
        <v>43826.427083333336</v>
      </c>
      <c r="D1789">
        <v>178.55</v>
      </c>
      <c r="E1789" s="1">
        <v>43826.46875</v>
      </c>
      <c r="F1789">
        <v>177.8</v>
      </c>
      <c r="G1789" s="2">
        <v>-4.1999999999999997E-3</v>
      </c>
      <c r="H1789">
        <v>-2302.25</v>
      </c>
      <c r="I1789" s="2">
        <v>-4.5999999999999999E-3</v>
      </c>
      <c r="J1789">
        <v>2803</v>
      </c>
      <c r="K1789">
        <v>500475.66</v>
      </c>
      <c r="L1789">
        <v>1564259.6</v>
      </c>
      <c r="M1789">
        <v>5</v>
      </c>
      <c r="N1789">
        <v>-460.45</v>
      </c>
      <c r="O1789" s="2">
        <v>-4.1999999999999997E-3</v>
      </c>
      <c r="P1789" s="2">
        <v>2.5000000000000001E-3</v>
      </c>
      <c r="Q1789" t="s">
        <v>18</v>
      </c>
      <c r="S1789" t="str">
        <f t="shared" si="144"/>
        <v>Loss</v>
      </c>
      <c r="T1789">
        <f t="shared" si="145"/>
        <v>2019</v>
      </c>
      <c r="U1789" t="str">
        <f t="shared" si="146"/>
        <v>Dec</v>
      </c>
      <c r="V1789" t="str">
        <f t="shared" si="147"/>
        <v>QTR4</v>
      </c>
      <c r="W1789" t="str">
        <f t="shared" si="148"/>
        <v>2019-QTR4</v>
      </c>
    </row>
    <row r="1790" spans="1:23" x14ac:dyDescent="0.35">
      <c r="A1790" t="s">
        <v>132</v>
      </c>
      <c r="B1790" t="s">
        <v>17</v>
      </c>
      <c r="C1790" s="5">
        <v>43826.416666666664</v>
      </c>
      <c r="D1790">
        <v>66.45</v>
      </c>
      <c r="E1790" s="1">
        <v>43826.552083333336</v>
      </c>
      <c r="F1790">
        <v>65.75</v>
      </c>
      <c r="G1790" s="2">
        <v>-1.0500000000000001E-2</v>
      </c>
      <c r="H1790">
        <v>-5478.7</v>
      </c>
      <c r="I1790" s="2">
        <v>-1.09E-2</v>
      </c>
      <c r="J1790">
        <v>7541</v>
      </c>
      <c r="K1790">
        <v>501099.44</v>
      </c>
      <c r="L1790">
        <v>1558780.9</v>
      </c>
      <c r="M1790">
        <v>14</v>
      </c>
      <c r="N1790">
        <v>-391.34</v>
      </c>
      <c r="O1790" s="2">
        <v>-1.0500000000000001E-2</v>
      </c>
      <c r="P1790" s="2">
        <v>6.7999999999999996E-3</v>
      </c>
      <c r="Q1790" t="s">
        <v>18</v>
      </c>
      <c r="S1790" t="str">
        <f t="shared" si="144"/>
        <v>Loss</v>
      </c>
      <c r="T1790">
        <f t="shared" si="145"/>
        <v>2019</v>
      </c>
      <c r="U1790" t="str">
        <f t="shared" si="146"/>
        <v>Dec</v>
      </c>
      <c r="V1790" t="str">
        <f t="shared" si="147"/>
        <v>QTR4</v>
      </c>
      <c r="W1790" t="str">
        <f t="shared" si="148"/>
        <v>2019-QTR4</v>
      </c>
    </row>
    <row r="1791" spans="1:23" x14ac:dyDescent="0.35">
      <c r="A1791" t="s">
        <v>90</v>
      </c>
      <c r="B1791" t="s">
        <v>17</v>
      </c>
      <c r="C1791" s="5">
        <v>43826.5625</v>
      </c>
      <c r="D1791">
        <v>118.55</v>
      </c>
      <c r="E1791" s="1">
        <v>43826.572916666664</v>
      </c>
      <c r="F1791">
        <v>118.1</v>
      </c>
      <c r="G1791" s="2">
        <v>-3.8E-3</v>
      </c>
      <c r="H1791">
        <v>-2098.5500000000002</v>
      </c>
      <c r="I1791" s="2">
        <v>-4.1999999999999997E-3</v>
      </c>
      <c r="J1791">
        <v>4219</v>
      </c>
      <c r="K1791">
        <v>500162.47</v>
      </c>
      <c r="L1791">
        <v>1556682.35</v>
      </c>
      <c r="M1791">
        <v>2</v>
      </c>
      <c r="N1791">
        <v>-1049.28</v>
      </c>
      <c r="O1791" s="2">
        <v>-3.8E-3</v>
      </c>
      <c r="P1791" s="2">
        <v>2.0999999999999999E-3</v>
      </c>
      <c r="Q1791" t="s">
        <v>18</v>
      </c>
      <c r="S1791" t="str">
        <f t="shared" si="144"/>
        <v>Loss</v>
      </c>
      <c r="T1791">
        <f t="shared" si="145"/>
        <v>2019</v>
      </c>
      <c r="U1791" t="str">
        <f t="shared" si="146"/>
        <v>Dec</v>
      </c>
      <c r="V1791" t="str">
        <f t="shared" si="147"/>
        <v>QTR4</v>
      </c>
      <c r="W1791" t="str">
        <f t="shared" si="148"/>
        <v>2019-QTR4</v>
      </c>
    </row>
    <row r="1792" spans="1:23" x14ac:dyDescent="0.35">
      <c r="A1792" t="s">
        <v>151</v>
      </c>
      <c r="B1792" t="s">
        <v>17</v>
      </c>
      <c r="C1792" s="5">
        <v>43826.416666666664</v>
      </c>
      <c r="D1792">
        <v>753.25</v>
      </c>
      <c r="E1792" s="1">
        <v>43826.635416666664</v>
      </c>
      <c r="F1792">
        <v>765.7</v>
      </c>
      <c r="G1792" s="2">
        <v>1.6500000000000001E-2</v>
      </c>
      <c r="H1792">
        <v>8066.8</v>
      </c>
      <c r="I1792" s="2">
        <v>1.61E-2</v>
      </c>
      <c r="J1792">
        <v>664</v>
      </c>
      <c r="K1792">
        <v>500158</v>
      </c>
      <c r="L1792">
        <v>1564749.15</v>
      </c>
      <c r="M1792">
        <v>22</v>
      </c>
      <c r="N1792">
        <v>366.67</v>
      </c>
      <c r="O1792" s="2">
        <v>-2.2000000000000001E-3</v>
      </c>
      <c r="P1792" s="2">
        <v>1.67E-2</v>
      </c>
      <c r="Q1792" t="s">
        <v>18</v>
      </c>
      <c r="S1792" t="str">
        <f t="shared" si="144"/>
        <v>Profit</v>
      </c>
      <c r="T1792">
        <f t="shared" si="145"/>
        <v>2019</v>
      </c>
      <c r="U1792" t="str">
        <f t="shared" si="146"/>
        <v>Dec</v>
      </c>
      <c r="V1792" t="str">
        <f t="shared" si="147"/>
        <v>QTR4</v>
      </c>
      <c r="W1792" t="str">
        <f t="shared" si="148"/>
        <v>2019-QTR4</v>
      </c>
    </row>
    <row r="1793" spans="1:23" x14ac:dyDescent="0.35">
      <c r="A1793" t="s">
        <v>120</v>
      </c>
      <c r="B1793" t="s">
        <v>17</v>
      </c>
      <c r="C1793" s="5">
        <v>43826.427083333336</v>
      </c>
      <c r="D1793">
        <v>88.65</v>
      </c>
      <c r="E1793" s="1">
        <v>43826.635416666664</v>
      </c>
      <c r="F1793">
        <v>88.7</v>
      </c>
      <c r="G1793" s="2">
        <v>5.9999999999999995E-4</v>
      </c>
      <c r="H1793">
        <v>82.8</v>
      </c>
      <c r="I1793" s="2">
        <v>2.0000000000000001E-4</v>
      </c>
      <c r="J1793">
        <v>5656</v>
      </c>
      <c r="K1793">
        <v>501404.41</v>
      </c>
      <c r="L1793">
        <v>1564831.95</v>
      </c>
      <c r="M1793">
        <v>21</v>
      </c>
      <c r="N1793">
        <v>3.94</v>
      </c>
      <c r="O1793" s="2">
        <v>-3.8999999999999998E-3</v>
      </c>
      <c r="P1793" s="2">
        <v>8.5000000000000006E-3</v>
      </c>
      <c r="Q1793" t="s">
        <v>18</v>
      </c>
      <c r="S1793" t="str">
        <f t="shared" si="144"/>
        <v>Profit</v>
      </c>
      <c r="T1793">
        <f t="shared" si="145"/>
        <v>2019</v>
      </c>
      <c r="U1793" t="str">
        <f t="shared" si="146"/>
        <v>Dec</v>
      </c>
      <c r="V1793" t="str">
        <f t="shared" si="147"/>
        <v>QTR4</v>
      </c>
      <c r="W1793" t="str">
        <f t="shared" si="148"/>
        <v>2019-QTR4</v>
      </c>
    </row>
    <row r="1794" spans="1:23" x14ac:dyDescent="0.35">
      <c r="A1794" t="s">
        <v>196</v>
      </c>
      <c r="B1794" t="s">
        <v>17</v>
      </c>
      <c r="C1794" s="5">
        <v>43826.479166666664</v>
      </c>
      <c r="D1794">
        <v>764.2</v>
      </c>
      <c r="E1794" s="1">
        <v>43826.635416666664</v>
      </c>
      <c r="F1794">
        <v>763.25</v>
      </c>
      <c r="G1794" s="2">
        <v>-1.1999999999999999E-3</v>
      </c>
      <c r="H1794">
        <v>-822.25</v>
      </c>
      <c r="I1794" s="2">
        <v>-1.6000000000000001E-3</v>
      </c>
      <c r="J1794">
        <v>655</v>
      </c>
      <c r="K1794">
        <v>500551</v>
      </c>
      <c r="L1794">
        <v>1564009.7</v>
      </c>
      <c r="M1794">
        <v>16</v>
      </c>
      <c r="N1794">
        <v>-51.39</v>
      </c>
      <c r="O1794" s="2">
        <v>-4.1999999999999997E-3</v>
      </c>
      <c r="P1794" s="2">
        <v>8.9999999999999998E-4</v>
      </c>
      <c r="Q1794" t="s">
        <v>18</v>
      </c>
      <c r="S1794" t="str">
        <f t="shared" si="144"/>
        <v>Loss</v>
      </c>
      <c r="T1794">
        <f t="shared" si="145"/>
        <v>2019</v>
      </c>
      <c r="U1794" t="str">
        <f t="shared" si="146"/>
        <v>Dec</v>
      </c>
      <c r="V1794" t="str">
        <f t="shared" si="147"/>
        <v>QTR4</v>
      </c>
      <c r="W1794" t="str">
        <f t="shared" si="148"/>
        <v>2019-QTR4</v>
      </c>
    </row>
    <row r="1795" spans="1:23" x14ac:dyDescent="0.35">
      <c r="A1795" t="s">
        <v>112</v>
      </c>
      <c r="B1795" t="s">
        <v>17</v>
      </c>
      <c r="C1795" s="5">
        <v>43826.572916666664</v>
      </c>
      <c r="D1795">
        <v>13.6</v>
      </c>
      <c r="E1795" s="1">
        <v>43826.635416666664</v>
      </c>
      <c r="F1795">
        <v>13.5</v>
      </c>
      <c r="G1795" s="2">
        <v>-7.4000000000000003E-3</v>
      </c>
      <c r="H1795">
        <v>-3876.5</v>
      </c>
      <c r="I1795" s="2">
        <v>-7.7999999999999996E-3</v>
      </c>
      <c r="J1795">
        <v>36765</v>
      </c>
      <c r="K1795">
        <v>500004</v>
      </c>
      <c r="L1795">
        <v>1560133.2</v>
      </c>
      <c r="M1795">
        <v>7</v>
      </c>
      <c r="N1795">
        <v>-553.79</v>
      </c>
      <c r="O1795" s="2">
        <v>-7.4000000000000003E-3</v>
      </c>
      <c r="P1795" s="2">
        <v>7.4000000000000003E-3</v>
      </c>
      <c r="Q1795" t="s">
        <v>18</v>
      </c>
      <c r="S1795" t="str">
        <f t="shared" si="144"/>
        <v>Loss</v>
      </c>
      <c r="T1795">
        <f t="shared" si="145"/>
        <v>2019</v>
      </c>
      <c r="U1795" t="str">
        <f t="shared" si="146"/>
        <v>Dec</v>
      </c>
      <c r="V1795" t="str">
        <f t="shared" si="147"/>
        <v>QTR4</v>
      </c>
      <c r="W1795" t="str">
        <f t="shared" si="148"/>
        <v>2019-QTR4</v>
      </c>
    </row>
    <row r="1796" spans="1:23" x14ac:dyDescent="0.35">
      <c r="A1796" t="s">
        <v>66</v>
      </c>
      <c r="B1796" t="s">
        <v>17</v>
      </c>
      <c r="C1796" s="5">
        <v>43829.427083333336</v>
      </c>
      <c r="D1796">
        <v>662</v>
      </c>
      <c r="E1796" s="1">
        <v>43829.458333333336</v>
      </c>
      <c r="F1796">
        <v>660.7</v>
      </c>
      <c r="G1796" s="2">
        <v>-2E-3</v>
      </c>
      <c r="H1796">
        <v>-1182.8</v>
      </c>
      <c r="I1796" s="2">
        <v>-2.3999999999999998E-3</v>
      </c>
      <c r="J1796">
        <v>756</v>
      </c>
      <c r="K1796">
        <v>500472</v>
      </c>
      <c r="L1796">
        <v>1558950.4</v>
      </c>
      <c r="M1796">
        <v>4</v>
      </c>
      <c r="N1796">
        <v>-295.7</v>
      </c>
      <c r="O1796" s="2">
        <v>-2E-3</v>
      </c>
      <c r="P1796" s="2">
        <v>2.8999999999999998E-3</v>
      </c>
      <c r="Q1796" t="s">
        <v>18</v>
      </c>
      <c r="S1796" t="str">
        <f t="shared" si="144"/>
        <v>Loss</v>
      </c>
      <c r="T1796">
        <f t="shared" si="145"/>
        <v>2019</v>
      </c>
      <c r="U1796" t="str">
        <f t="shared" si="146"/>
        <v>Dec</v>
      </c>
      <c r="V1796" t="str">
        <f t="shared" si="147"/>
        <v>QTR4</v>
      </c>
      <c r="W1796" t="str">
        <f t="shared" si="148"/>
        <v>2019-QTR4</v>
      </c>
    </row>
    <row r="1797" spans="1:23" x14ac:dyDescent="0.35">
      <c r="A1797" t="s">
        <v>89</v>
      </c>
      <c r="B1797" t="s">
        <v>17</v>
      </c>
      <c r="C1797" s="5">
        <v>43829.4375</v>
      </c>
      <c r="D1797">
        <v>107.9</v>
      </c>
      <c r="E1797" s="1">
        <v>43829.46875</v>
      </c>
      <c r="F1797">
        <v>108.5</v>
      </c>
      <c r="G1797" s="2">
        <v>5.5999999999999999E-3</v>
      </c>
      <c r="H1797">
        <v>2580.4</v>
      </c>
      <c r="I1797" s="2">
        <v>5.1999999999999998E-3</v>
      </c>
      <c r="J1797">
        <v>4634</v>
      </c>
      <c r="K1797">
        <v>500008.59</v>
      </c>
      <c r="L1797">
        <v>1561530.8</v>
      </c>
      <c r="M1797">
        <v>4</v>
      </c>
      <c r="N1797">
        <v>645.1</v>
      </c>
      <c r="O1797" s="2">
        <v>0</v>
      </c>
      <c r="P1797" s="2">
        <v>1.11E-2</v>
      </c>
      <c r="Q1797" t="s">
        <v>18</v>
      </c>
      <c r="S1797" t="str">
        <f t="shared" si="144"/>
        <v>Profit</v>
      </c>
      <c r="T1797">
        <f t="shared" si="145"/>
        <v>2019</v>
      </c>
      <c r="U1797" t="str">
        <f t="shared" si="146"/>
        <v>Dec</v>
      </c>
      <c r="V1797" t="str">
        <f t="shared" si="147"/>
        <v>QTR4</v>
      </c>
      <c r="W1797" t="str">
        <f t="shared" si="148"/>
        <v>2019-QTR4</v>
      </c>
    </row>
    <row r="1798" spans="1:23" x14ac:dyDescent="0.35">
      <c r="A1798" t="s">
        <v>138</v>
      </c>
      <c r="B1798" t="s">
        <v>17</v>
      </c>
      <c r="C1798" s="5">
        <v>43829.458333333336</v>
      </c>
      <c r="D1798">
        <v>664.5</v>
      </c>
      <c r="E1798" s="1">
        <v>43829.46875</v>
      </c>
      <c r="F1798">
        <v>663.05</v>
      </c>
      <c r="G1798" s="2">
        <v>-2.2000000000000001E-3</v>
      </c>
      <c r="H1798">
        <v>-1291.8499999999999</v>
      </c>
      <c r="I1798" s="2">
        <v>-2.5999999999999999E-3</v>
      </c>
      <c r="J1798">
        <v>753</v>
      </c>
      <c r="K1798">
        <v>500368.5</v>
      </c>
      <c r="L1798">
        <v>1560238.95</v>
      </c>
      <c r="M1798">
        <v>2</v>
      </c>
      <c r="N1798">
        <v>-645.92999999999995</v>
      </c>
      <c r="O1798" s="2">
        <v>-2.2000000000000001E-3</v>
      </c>
      <c r="P1798" s="2">
        <v>1.6000000000000001E-3</v>
      </c>
      <c r="Q1798" t="s">
        <v>18</v>
      </c>
      <c r="S1798" t="str">
        <f t="shared" si="144"/>
        <v>Loss</v>
      </c>
      <c r="T1798">
        <f t="shared" si="145"/>
        <v>2019</v>
      </c>
      <c r="U1798" t="str">
        <f t="shared" si="146"/>
        <v>Dec</v>
      </c>
      <c r="V1798" t="str">
        <f t="shared" si="147"/>
        <v>QTR4</v>
      </c>
      <c r="W1798" t="str">
        <f t="shared" si="148"/>
        <v>2019-QTR4</v>
      </c>
    </row>
    <row r="1799" spans="1:23" x14ac:dyDescent="0.35">
      <c r="A1799" t="s">
        <v>122</v>
      </c>
      <c r="B1799" t="s">
        <v>17</v>
      </c>
      <c r="C1799" s="5">
        <v>43829.4375</v>
      </c>
      <c r="D1799">
        <v>55.35</v>
      </c>
      <c r="E1799" s="1">
        <v>43829.479166666664</v>
      </c>
      <c r="F1799">
        <v>54.95</v>
      </c>
      <c r="G1799" s="2">
        <v>-7.1999999999999998E-3</v>
      </c>
      <c r="H1799">
        <v>-3823.2</v>
      </c>
      <c r="I1799" s="2">
        <v>-7.6E-3</v>
      </c>
      <c r="J1799">
        <v>9058</v>
      </c>
      <c r="K1799">
        <v>501360.28</v>
      </c>
      <c r="L1799">
        <v>1556415.75</v>
      </c>
      <c r="M1799">
        <v>5</v>
      </c>
      <c r="N1799">
        <v>-764.64</v>
      </c>
      <c r="O1799" s="2">
        <v>-7.1999999999999998E-3</v>
      </c>
      <c r="P1799" s="2">
        <v>1.0800000000000001E-2</v>
      </c>
      <c r="Q1799" t="s">
        <v>18</v>
      </c>
      <c r="S1799" t="str">
        <f t="shared" si="144"/>
        <v>Loss</v>
      </c>
      <c r="T1799">
        <f t="shared" si="145"/>
        <v>2019</v>
      </c>
      <c r="U1799" t="str">
        <f t="shared" si="146"/>
        <v>Dec</v>
      </c>
      <c r="V1799" t="str">
        <f t="shared" si="147"/>
        <v>QTR4</v>
      </c>
      <c r="W1799" t="str">
        <f t="shared" si="148"/>
        <v>2019-QTR4</v>
      </c>
    </row>
    <row r="1800" spans="1:23" x14ac:dyDescent="0.35">
      <c r="A1800" t="s">
        <v>88</v>
      </c>
      <c r="B1800" t="s">
        <v>17</v>
      </c>
      <c r="C1800" s="5">
        <v>43829.479166666664</v>
      </c>
      <c r="D1800">
        <v>587.95000000000005</v>
      </c>
      <c r="E1800" s="1">
        <v>43829.520833333336</v>
      </c>
      <c r="F1800">
        <v>586.20000000000005</v>
      </c>
      <c r="G1800" s="2">
        <v>-3.0000000000000001E-3</v>
      </c>
      <c r="H1800">
        <v>-1689.25</v>
      </c>
      <c r="I1800" s="2">
        <v>-3.3999999999999998E-3</v>
      </c>
      <c r="J1800">
        <v>851</v>
      </c>
      <c r="K1800">
        <v>500345.47</v>
      </c>
      <c r="L1800">
        <v>1554726.5</v>
      </c>
      <c r="M1800">
        <v>5</v>
      </c>
      <c r="N1800">
        <v>-337.85</v>
      </c>
      <c r="O1800" s="2">
        <v>-3.0000000000000001E-3</v>
      </c>
      <c r="P1800" s="2">
        <v>1.2999999999999999E-3</v>
      </c>
      <c r="Q1800" t="s">
        <v>18</v>
      </c>
      <c r="S1800" t="str">
        <f t="shared" si="144"/>
        <v>Loss</v>
      </c>
      <c r="T1800">
        <f t="shared" si="145"/>
        <v>2019</v>
      </c>
      <c r="U1800" t="str">
        <f t="shared" si="146"/>
        <v>Dec</v>
      </c>
      <c r="V1800" t="str">
        <f t="shared" si="147"/>
        <v>QTR4</v>
      </c>
      <c r="W1800" t="str">
        <f t="shared" si="148"/>
        <v>2019-QTR4</v>
      </c>
    </row>
    <row r="1801" spans="1:23" x14ac:dyDescent="0.35">
      <c r="A1801" t="s">
        <v>89</v>
      </c>
      <c r="B1801" t="s">
        <v>17</v>
      </c>
      <c r="C1801" s="5">
        <v>43829.520833333336</v>
      </c>
      <c r="D1801">
        <v>108.8</v>
      </c>
      <c r="E1801" s="1">
        <v>43829.572916666664</v>
      </c>
      <c r="F1801">
        <v>108.5</v>
      </c>
      <c r="G1801" s="2">
        <v>-2.8E-3</v>
      </c>
      <c r="H1801">
        <v>-1578.8</v>
      </c>
      <c r="I1801" s="2">
        <v>-3.2000000000000002E-3</v>
      </c>
      <c r="J1801">
        <v>4596</v>
      </c>
      <c r="K1801">
        <v>500044.81</v>
      </c>
      <c r="L1801">
        <v>1553147.7</v>
      </c>
      <c r="M1801">
        <v>6</v>
      </c>
      <c r="N1801">
        <v>-263.13</v>
      </c>
      <c r="O1801" s="2">
        <v>-2.8E-3</v>
      </c>
      <c r="P1801" s="2">
        <v>9.7000000000000003E-3</v>
      </c>
      <c r="Q1801" t="s">
        <v>18</v>
      </c>
      <c r="S1801" t="str">
        <f t="shared" si="144"/>
        <v>Loss</v>
      </c>
      <c r="T1801">
        <f t="shared" si="145"/>
        <v>2019</v>
      </c>
      <c r="U1801" t="str">
        <f t="shared" si="146"/>
        <v>Dec</v>
      </c>
      <c r="V1801" t="str">
        <f t="shared" si="147"/>
        <v>QTR4</v>
      </c>
      <c r="W1801" t="str">
        <f t="shared" si="148"/>
        <v>2019-QTR4</v>
      </c>
    </row>
    <row r="1802" spans="1:23" x14ac:dyDescent="0.35">
      <c r="A1802" t="s">
        <v>113</v>
      </c>
      <c r="B1802" t="s">
        <v>67</v>
      </c>
      <c r="C1802" s="5">
        <v>43829.46875</v>
      </c>
      <c r="D1802">
        <v>212.85</v>
      </c>
      <c r="E1802" s="1">
        <v>43829.583333333336</v>
      </c>
      <c r="F1802">
        <v>214.1</v>
      </c>
      <c r="G1802" s="2">
        <v>5.8999999999999999E-3</v>
      </c>
      <c r="H1802">
        <v>-3130</v>
      </c>
      <c r="I1802" s="2">
        <v>-6.3E-3</v>
      </c>
      <c r="J1802">
        <v>2344</v>
      </c>
      <c r="K1802">
        <v>498920.41</v>
      </c>
      <c r="L1802">
        <v>1550017.7</v>
      </c>
      <c r="M1802">
        <v>12</v>
      </c>
      <c r="N1802">
        <v>-260.83</v>
      </c>
      <c r="O1802" s="2">
        <v>-5.8999999999999999E-3</v>
      </c>
      <c r="P1802" s="2">
        <v>2.0000000000000001E-4</v>
      </c>
      <c r="Q1802" t="s">
        <v>18</v>
      </c>
      <c r="S1802" t="str">
        <f t="shared" si="144"/>
        <v>Loss</v>
      </c>
      <c r="T1802">
        <f t="shared" si="145"/>
        <v>2019</v>
      </c>
      <c r="U1802" t="str">
        <f t="shared" si="146"/>
        <v>Dec</v>
      </c>
      <c r="V1802" t="str">
        <f t="shared" si="147"/>
        <v>QTR4</v>
      </c>
      <c r="W1802" t="str">
        <f t="shared" si="148"/>
        <v>2019-QTR4</v>
      </c>
    </row>
    <row r="1803" spans="1:23" x14ac:dyDescent="0.35">
      <c r="A1803" t="s">
        <v>130</v>
      </c>
      <c r="B1803" t="s">
        <v>17</v>
      </c>
      <c r="C1803" s="5">
        <v>43829.4375</v>
      </c>
      <c r="D1803">
        <v>796.85</v>
      </c>
      <c r="E1803" s="1">
        <v>43829.604166666664</v>
      </c>
      <c r="F1803">
        <v>797.6</v>
      </c>
      <c r="G1803" s="2">
        <v>8.9999999999999998E-4</v>
      </c>
      <c r="H1803">
        <v>271</v>
      </c>
      <c r="I1803" s="2">
        <v>5.0000000000000001E-4</v>
      </c>
      <c r="J1803">
        <v>628</v>
      </c>
      <c r="K1803">
        <v>500421.78</v>
      </c>
      <c r="L1803">
        <v>1550288.7</v>
      </c>
      <c r="M1803">
        <v>17</v>
      </c>
      <c r="N1803">
        <v>15.94</v>
      </c>
      <c r="O1803" s="2">
        <v>-3.5000000000000001E-3</v>
      </c>
      <c r="P1803" s="2">
        <v>9.9000000000000008E-3</v>
      </c>
      <c r="Q1803" t="s">
        <v>18</v>
      </c>
      <c r="S1803" t="str">
        <f t="shared" si="144"/>
        <v>Profit</v>
      </c>
      <c r="T1803">
        <f t="shared" si="145"/>
        <v>2019</v>
      </c>
      <c r="U1803" t="str">
        <f t="shared" si="146"/>
        <v>Dec</v>
      </c>
      <c r="V1803" t="str">
        <f t="shared" si="147"/>
        <v>QTR4</v>
      </c>
      <c r="W1803" t="str">
        <f t="shared" si="148"/>
        <v>2019-QTR4</v>
      </c>
    </row>
    <row r="1804" spans="1:23" x14ac:dyDescent="0.35">
      <c r="A1804" t="s">
        <v>80</v>
      </c>
      <c r="B1804" t="s">
        <v>17</v>
      </c>
      <c r="C1804" s="5">
        <v>43829.583333333336</v>
      </c>
      <c r="D1804">
        <v>151.94999999999999</v>
      </c>
      <c r="E1804" s="1">
        <v>43829.625</v>
      </c>
      <c r="F1804">
        <v>152.15</v>
      </c>
      <c r="G1804" s="2">
        <v>1.2999999999999999E-3</v>
      </c>
      <c r="H1804">
        <v>458.8</v>
      </c>
      <c r="I1804" s="2">
        <v>8.9999999999999998E-4</v>
      </c>
      <c r="J1804">
        <v>3294</v>
      </c>
      <c r="K1804">
        <v>500523.28</v>
      </c>
      <c r="L1804">
        <v>1550747.5</v>
      </c>
      <c r="M1804">
        <v>5</v>
      </c>
      <c r="N1804">
        <v>91.76</v>
      </c>
      <c r="O1804" s="2">
        <v>-1E-3</v>
      </c>
      <c r="P1804" s="2">
        <v>5.3E-3</v>
      </c>
      <c r="Q1804" t="s">
        <v>18</v>
      </c>
      <c r="S1804" t="str">
        <f t="shared" si="144"/>
        <v>Profit</v>
      </c>
      <c r="T1804">
        <f t="shared" si="145"/>
        <v>2019</v>
      </c>
      <c r="U1804" t="str">
        <f t="shared" si="146"/>
        <v>Dec</v>
      </c>
      <c r="V1804" t="str">
        <f t="shared" si="147"/>
        <v>QTR4</v>
      </c>
      <c r="W1804" t="str">
        <f t="shared" si="148"/>
        <v>2019-QTR4</v>
      </c>
    </row>
    <row r="1805" spans="1:23" x14ac:dyDescent="0.35">
      <c r="A1805" t="s">
        <v>181</v>
      </c>
      <c r="B1805" t="s">
        <v>17</v>
      </c>
      <c r="C1805" s="5">
        <v>43829.46875</v>
      </c>
      <c r="D1805">
        <v>463.9</v>
      </c>
      <c r="E1805" s="1">
        <v>43829.635416666664</v>
      </c>
      <c r="F1805">
        <v>468.95</v>
      </c>
      <c r="G1805" s="2">
        <v>1.09E-2</v>
      </c>
      <c r="H1805">
        <v>5254</v>
      </c>
      <c r="I1805" s="2">
        <v>1.0500000000000001E-2</v>
      </c>
      <c r="J1805">
        <v>1080</v>
      </c>
      <c r="K1805">
        <v>501012</v>
      </c>
      <c r="L1805">
        <v>1556001.5</v>
      </c>
      <c r="M1805">
        <v>17</v>
      </c>
      <c r="N1805">
        <v>309.06</v>
      </c>
      <c r="O1805" s="2">
        <v>-4.1999999999999997E-3</v>
      </c>
      <c r="P1805" s="2">
        <v>1.09E-2</v>
      </c>
      <c r="Q1805" t="s">
        <v>18</v>
      </c>
      <c r="S1805" t="str">
        <f t="shared" si="144"/>
        <v>Profit</v>
      </c>
      <c r="T1805">
        <f t="shared" si="145"/>
        <v>2019</v>
      </c>
      <c r="U1805" t="str">
        <f t="shared" si="146"/>
        <v>Dec</v>
      </c>
      <c r="V1805" t="str">
        <f t="shared" si="147"/>
        <v>QTR4</v>
      </c>
      <c r="W1805" t="str">
        <f t="shared" si="148"/>
        <v>2019-QTR4</v>
      </c>
    </row>
    <row r="1806" spans="1:23" x14ac:dyDescent="0.35">
      <c r="A1806" t="s">
        <v>164</v>
      </c>
      <c r="B1806" t="s">
        <v>17</v>
      </c>
      <c r="C1806" s="5">
        <v>43829.572916666664</v>
      </c>
      <c r="D1806">
        <v>42.95</v>
      </c>
      <c r="E1806" s="1">
        <v>43829.635416666664</v>
      </c>
      <c r="F1806">
        <v>43.4</v>
      </c>
      <c r="G1806" s="2">
        <v>1.0500000000000001E-2</v>
      </c>
      <c r="H1806">
        <v>5063.2</v>
      </c>
      <c r="I1806" s="2">
        <v>1.01E-2</v>
      </c>
      <c r="J1806">
        <v>11696</v>
      </c>
      <c r="K1806">
        <v>502343.22</v>
      </c>
      <c r="L1806">
        <v>1561064.7</v>
      </c>
      <c r="M1806">
        <v>7</v>
      </c>
      <c r="N1806">
        <v>723.31</v>
      </c>
      <c r="O1806" s="2">
        <v>-4.7000000000000002E-3</v>
      </c>
      <c r="P1806" s="2">
        <v>1.1599999999999999E-2</v>
      </c>
      <c r="Q1806" t="s">
        <v>18</v>
      </c>
      <c r="S1806" t="str">
        <f t="shared" ref="S1806:S1869" si="149">IF(H1806&gt;0,"Profit","Loss")</f>
        <v>Profit</v>
      </c>
      <c r="T1806">
        <f t="shared" ref="T1806:T1869" si="150">YEAR(C1806)</f>
        <v>2019</v>
      </c>
      <c r="U1806" t="str">
        <f t="shared" ref="U1806:U1869" si="151">TEXT(C1806,"MMM")</f>
        <v>Dec</v>
      </c>
      <c r="V1806" t="str">
        <f t="shared" ref="V1806:V1869" si="152">IF(ROUNDUP(MONTH(E1806)/3,0)=1,"QTR1",IF(ROUNDUP(MONTH(E1806)/3,0)=2,"QTR2",IF(ROUNDUP(MONTH(E1806)/3,0)=3,"QTR3","QTR4")))</f>
        <v>QTR4</v>
      </c>
      <c r="W1806" t="str">
        <f t="shared" ref="W1806:W1869" si="153">T1806&amp;"-"&amp;V1806</f>
        <v>2019-QTR4</v>
      </c>
    </row>
    <row r="1807" spans="1:23" x14ac:dyDescent="0.35">
      <c r="A1807" t="s">
        <v>100</v>
      </c>
      <c r="B1807" t="s">
        <v>17</v>
      </c>
      <c r="C1807" s="5">
        <v>43829.614583333336</v>
      </c>
      <c r="D1807">
        <v>44.2</v>
      </c>
      <c r="E1807" s="1">
        <v>43829.635416666664</v>
      </c>
      <c r="F1807">
        <v>44.05</v>
      </c>
      <c r="G1807" s="2">
        <v>-3.3999999999999998E-3</v>
      </c>
      <c r="H1807">
        <v>-1898.75</v>
      </c>
      <c r="I1807" s="2">
        <v>-3.8E-3</v>
      </c>
      <c r="J1807">
        <v>11325</v>
      </c>
      <c r="K1807">
        <v>500565</v>
      </c>
      <c r="L1807">
        <v>1559165.95</v>
      </c>
      <c r="M1807">
        <v>3</v>
      </c>
      <c r="N1807">
        <v>-632.91999999999996</v>
      </c>
      <c r="O1807" s="2">
        <v>-3.3999999999999998E-3</v>
      </c>
      <c r="P1807" s="2">
        <v>3.3999999999999998E-3</v>
      </c>
      <c r="Q1807" t="s">
        <v>18</v>
      </c>
      <c r="S1807" t="str">
        <f t="shared" si="149"/>
        <v>Loss</v>
      </c>
      <c r="T1807">
        <f t="shared" si="150"/>
        <v>2019</v>
      </c>
      <c r="U1807" t="str">
        <f t="shared" si="151"/>
        <v>Dec</v>
      </c>
      <c r="V1807" t="str">
        <f t="shared" si="152"/>
        <v>QTR4</v>
      </c>
      <c r="W1807" t="str">
        <f t="shared" si="153"/>
        <v>2019-QTR4</v>
      </c>
    </row>
    <row r="1808" spans="1:23" x14ac:dyDescent="0.35">
      <c r="A1808" t="s">
        <v>191</v>
      </c>
      <c r="B1808" t="s">
        <v>17</v>
      </c>
      <c r="C1808" s="5">
        <v>43830.416666666664</v>
      </c>
      <c r="D1808">
        <v>432.45</v>
      </c>
      <c r="E1808" s="1">
        <v>43830.458333333336</v>
      </c>
      <c r="F1808">
        <v>430.55</v>
      </c>
      <c r="G1808" s="2">
        <v>-4.4000000000000003E-3</v>
      </c>
      <c r="H1808">
        <v>-2398.3000000000002</v>
      </c>
      <c r="I1808" s="2">
        <v>-4.7999999999999996E-3</v>
      </c>
      <c r="J1808">
        <v>1157</v>
      </c>
      <c r="K1808">
        <v>500344.66</v>
      </c>
      <c r="L1808">
        <v>1556767.65</v>
      </c>
      <c r="M1808">
        <v>5</v>
      </c>
      <c r="N1808">
        <v>-479.66</v>
      </c>
      <c r="O1808" s="2">
        <v>-4.4000000000000003E-3</v>
      </c>
      <c r="P1808" s="2">
        <v>5.7999999999999996E-3</v>
      </c>
      <c r="Q1808" t="s">
        <v>18</v>
      </c>
      <c r="S1808" t="str">
        <f t="shared" si="149"/>
        <v>Loss</v>
      </c>
      <c r="T1808">
        <f t="shared" si="150"/>
        <v>2019</v>
      </c>
      <c r="U1808" t="str">
        <f t="shared" si="151"/>
        <v>Dec</v>
      </c>
      <c r="V1808" t="str">
        <f t="shared" si="152"/>
        <v>QTR4</v>
      </c>
      <c r="W1808" t="str">
        <f t="shared" si="153"/>
        <v>2019-QTR4</v>
      </c>
    </row>
    <row r="1809" spans="1:23" x14ac:dyDescent="0.35">
      <c r="A1809" t="s">
        <v>166</v>
      </c>
      <c r="B1809" t="s">
        <v>67</v>
      </c>
      <c r="C1809" s="5">
        <v>43830.5</v>
      </c>
      <c r="D1809">
        <v>512.29999999999995</v>
      </c>
      <c r="E1809" s="1">
        <v>43830.53125</v>
      </c>
      <c r="F1809">
        <v>512.5</v>
      </c>
      <c r="G1809" s="2">
        <v>4.0000000000000002E-4</v>
      </c>
      <c r="H1809">
        <v>-395</v>
      </c>
      <c r="I1809" s="2">
        <v>-8.0000000000000004E-4</v>
      </c>
      <c r="J1809">
        <v>975</v>
      </c>
      <c r="K1809">
        <v>499492.5</v>
      </c>
      <c r="L1809">
        <v>1556372.65</v>
      </c>
      <c r="M1809">
        <v>4</v>
      </c>
      <c r="N1809">
        <v>-98.75</v>
      </c>
      <c r="O1809" s="2">
        <v>-8.9999999999999998E-4</v>
      </c>
      <c r="P1809" s="2">
        <v>3.2000000000000002E-3</v>
      </c>
      <c r="Q1809" t="s">
        <v>18</v>
      </c>
      <c r="S1809" t="str">
        <f t="shared" si="149"/>
        <v>Loss</v>
      </c>
      <c r="T1809">
        <f t="shared" si="150"/>
        <v>2019</v>
      </c>
      <c r="U1809" t="str">
        <f t="shared" si="151"/>
        <v>Dec</v>
      </c>
      <c r="V1809" t="str">
        <f t="shared" si="152"/>
        <v>QTR4</v>
      </c>
      <c r="W1809" t="str">
        <f t="shared" si="153"/>
        <v>2019-QTR4</v>
      </c>
    </row>
    <row r="1810" spans="1:23" x14ac:dyDescent="0.35">
      <c r="A1810" t="s">
        <v>143</v>
      </c>
      <c r="B1810" t="s">
        <v>17</v>
      </c>
      <c r="C1810" s="5">
        <v>43830.479166666664</v>
      </c>
      <c r="D1810">
        <v>326.5</v>
      </c>
      <c r="E1810" s="1">
        <v>43830.583333333336</v>
      </c>
      <c r="F1810">
        <v>325.64999999999998</v>
      </c>
      <c r="G1810" s="2">
        <v>-2.5999999999999999E-3</v>
      </c>
      <c r="H1810">
        <v>-1503.05</v>
      </c>
      <c r="I1810" s="2">
        <v>-3.0000000000000001E-3</v>
      </c>
      <c r="J1810">
        <v>1533</v>
      </c>
      <c r="K1810">
        <v>500524.5</v>
      </c>
      <c r="L1810">
        <v>1554869.6</v>
      </c>
      <c r="M1810">
        <v>11</v>
      </c>
      <c r="N1810">
        <v>-136.63999999999999</v>
      </c>
      <c r="O1810" s="2">
        <v>-2.5999999999999999E-3</v>
      </c>
      <c r="P1810" s="2">
        <v>7.4999999999999997E-3</v>
      </c>
      <c r="Q1810" t="s">
        <v>18</v>
      </c>
      <c r="S1810" t="str">
        <f t="shared" si="149"/>
        <v>Loss</v>
      </c>
      <c r="T1810">
        <f t="shared" si="150"/>
        <v>2019</v>
      </c>
      <c r="U1810" t="str">
        <f t="shared" si="151"/>
        <v>Dec</v>
      </c>
      <c r="V1810" t="str">
        <f t="shared" si="152"/>
        <v>QTR4</v>
      </c>
      <c r="W1810" t="str">
        <f t="shared" si="153"/>
        <v>2019-QTR4</v>
      </c>
    </row>
    <row r="1811" spans="1:23" x14ac:dyDescent="0.35">
      <c r="A1811" t="s">
        <v>98</v>
      </c>
      <c r="B1811" t="s">
        <v>67</v>
      </c>
      <c r="C1811" s="5">
        <v>43830.53125</v>
      </c>
      <c r="D1811">
        <v>463.15</v>
      </c>
      <c r="E1811" s="1">
        <v>43830.614583333336</v>
      </c>
      <c r="F1811">
        <v>463.5</v>
      </c>
      <c r="G1811" s="2">
        <v>8.0000000000000004E-4</v>
      </c>
      <c r="H1811">
        <v>-576.95000000000005</v>
      </c>
      <c r="I1811" s="2">
        <v>-1.1999999999999999E-3</v>
      </c>
      <c r="J1811">
        <v>1077</v>
      </c>
      <c r="K1811">
        <v>498812.53</v>
      </c>
      <c r="L1811">
        <v>1554292.65</v>
      </c>
      <c r="M1811">
        <v>9</v>
      </c>
      <c r="N1811">
        <v>-64.11</v>
      </c>
      <c r="O1811" s="2">
        <v>-2.8E-3</v>
      </c>
      <c r="P1811" s="2">
        <v>4.4000000000000003E-3</v>
      </c>
      <c r="Q1811" t="s">
        <v>18</v>
      </c>
      <c r="S1811" t="str">
        <f t="shared" si="149"/>
        <v>Loss</v>
      </c>
      <c r="T1811">
        <f t="shared" si="150"/>
        <v>2019</v>
      </c>
      <c r="U1811" t="str">
        <f t="shared" si="151"/>
        <v>Dec</v>
      </c>
      <c r="V1811" t="str">
        <f t="shared" si="152"/>
        <v>QTR4</v>
      </c>
      <c r="W1811" t="str">
        <f t="shared" si="153"/>
        <v>2019-QTR4</v>
      </c>
    </row>
    <row r="1812" spans="1:23" x14ac:dyDescent="0.35">
      <c r="A1812" t="s">
        <v>143</v>
      </c>
      <c r="B1812" t="s">
        <v>17</v>
      </c>
      <c r="C1812" s="5">
        <v>43830.614583333336</v>
      </c>
      <c r="D1812">
        <v>326.5</v>
      </c>
      <c r="E1812" s="1">
        <v>43830.625</v>
      </c>
      <c r="F1812">
        <v>325.64999999999998</v>
      </c>
      <c r="G1812" s="2">
        <v>-2.5999999999999999E-3</v>
      </c>
      <c r="H1812">
        <v>-1504.75</v>
      </c>
      <c r="I1812" s="2">
        <v>-3.0000000000000001E-3</v>
      </c>
      <c r="J1812">
        <v>1535</v>
      </c>
      <c r="K1812">
        <v>501177.5</v>
      </c>
      <c r="L1812">
        <v>1552787.9</v>
      </c>
      <c r="M1812">
        <v>2</v>
      </c>
      <c r="N1812">
        <v>-752.38</v>
      </c>
      <c r="O1812" s="2">
        <v>-2.5999999999999999E-3</v>
      </c>
      <c r="P1812" s="2">
        <v>2.3E-3</v>
      </c>
      <c r="Q1812" t="s">
        <v>18</v>
      </c>
      <c r="S1812" t="str">
        <f t="shared" si="149"/>
        <v>Loss</v>
      </c>
      <c r="T1812">
        <f t="shared" si="150"/>
        <v>2019</v>
      </c>
      <c r="U1812" t="str">
        <f t="shared" si="151"/>
        <v>Dec</v>
      </c>
      <c r="V1812" t="str">
        <f t="shared" si="152"/>
        <v>QTR4</v>
      </c>
      <c r="W1812" t="str">
        <f t="shared" si="153"/>
        <v>2019-QTR4</v>
      </c>
    </row>
    <row r="1813" spans="1:23" x14ac:dyDescent="0.35">
      <c r="A1813" t="s">
        <v>125</v>
      </c>
      <c r="B1813" t="s">
        <v>17</v>
      </c>
      <c r="C1813" s="5">
        <v>43830.46875</v>
      </c>
      <c r="D1813">
        <v>117.45</v>
      </c>
      <c r="E1813" s="1">
        <v>43830.635416666664</v>
      </c>
      <c r="F1813">
        <v>118.35</v>
      </c>
      <c r="G1813" s="2">
        <v>7.7000000000000002E-3</v>
      </c>
      <c r="H1813">
        <v>3639.4</v>
      </c>
      <c r="I1813" s="2">
        <v>7.3000000000000001E-3</v>
      </c>
      <c r="J1813">
        <v>4266</v>
      </c>
      <c r="K1813">
        <v>501041.69</v>
      </c>
      <c r="L1813">
        <v>1556427.3</v>
      </c>
      <c r="M1813">
        <v>17</v>
      </c>
      <c r="N1813">
        <v>214.08</v>
      </c>
      <c r="O1813" s="2">
        <v>-2.5999999999999999E-3</v>
      </c>
      <c r="P1813" s="2">
        <v>1.4E-2</v>
      </c>
      <c r="Q1813" t="s">
        <v>18</v>
      </c>
      <c r="S1813" t="str">
        <f t="shared" si="149"/>
        <v>Profit</v>
      </c>
      <c r="T1813">
        <f t="shared" si="150"/>
        <v>2019</v>
      </c>
      <c r="U1813" t="str">
        <f t="shared" si="151"/>
        <v>Dec</v>
      </c>
      <c r="V1813" t="str">
        <f t="shared" si="152"/>
        <v>QTR4</v>
      </c>
      <c r="W1813" t="str">
        <f t="shared" si="153"/>
        <v>2019-QTR4</v>
      </c>
    </row>
    <row r="1814" spans="1:23" x14ac:dyDescent="0.35">
      <c r="A1814" t="s">
        <v>119</v>
      </c>
      <c r="B1814" t="s">
        <v>17</v>
      </c>
      <c r="C1814" s="5">
        <v>43830.46875</v>
      </c>
      <c r="D1814">
        <v>142.05000000000001</v>
      </c>
      <c r="E1814" s="1">
        <v>43830.635416666664</v>
      </c>
      <c r="F1814">
        <v>143.5</v>
      </c>
      <c r="G1814" s="2">
        <v>1.0200000000000001E-2</v>
      </c>
      <c r="H1814">
        <v>4905.45</v>
      </c>
      <c r="I1814" s="2">
        <v>9.7999999999999997E-3</v>
      </c>
      <c r="J1814">
        <v>3521</v>
      </c>
      <c r="K1814">
        <v>500158.06</v>
      </c>
      <c r="L1814">
        <v>1561332.75</v>
      </c>
      <c r="M1814">
        <v>17</v>
      </c>
      <c r="N1814">
        <v>288.56</v>
      </c>
      <c r="O1814" s="2">
        <v>-1.1000000000000001E-3</v>
      </c>
      <c r="P1814" s="2">
        <v>2.29E-2</v>
      </c>
      <c r="Q1814" t="s">
        <v>18</v>
      </c>
      <c r="S1814" t="str">
        <f t="shared" si="149"/>
        <v>Profit</v>
      </c>
      <c r="T1814">
        <f t="shared" si="150"/>
        <v>2019</v>
      </c>
      <c r="U1814" t="str">
        <f t="shared" si="151"/>
        <v>Dec</v>
      </c>
      <c r="V1814" t="str">
        <f t="shared" si="152"/>
        <v>QTR4</v>
      </c>
      <c r="W1814" t="str">
        <f t="shared" si="153"/>
        <v>2019-QTR4</v>
      </c>
    </row>
    <row r="1815" spans="1:23" x14ac:dyDescent="0.35">
      <c r="A1815" t="s">
        <v>83</v>
      </c>
      <c r="B1815" t="s">
        <v>17</v>
      </c>
      <c r="C1815" s="5">
        <v>43830.583333333336</v>
      </c>
      <c r="D1815">
        <v>118.6</v>
      </c>
      <c r="E1815" s="1">
        <v>43830.635416666664</v>
      </c>
      <c r="F1815">
        <v>118.35</v>
      </c>
      <c r="G1815" s="2">
        <v>-2.0999999999999999E-3</v>
      </c>
      <c r="H1815">
        <v>-1254.75</v>
      </c>
      <c r="I1815" s="2">
        <v>-2.5000000000000001E-3</v>
      </c>
      <c r="J1815">
        <v>4219</v>
      </c>
      <c r="K1815">
        <v>500373.41</v>
      </c>
      <c r="L1815">
        <v>1560078</v>
      </c>
      <c r="M1815">
        <v>6</v>
      </c>
      <c r="N1815">
        <v>-209.13</v>
      </c>
      <c r="O1815" s="2">
        <v>-4.1999999999999997E-3</v>
      </c>
      <c r="P1815" s="2">
        <v>6.7000000000000002E-3</v>
      </c>
      <c r="Q1815" t="s">
        <v>18</v>
      </c>
      <c r="S1815" t="str">
        <f t="shared" si="149"/>
        <v>Loss</v>
      </c>
      <c r="T1815">
        <f t="shared" si="150"/>
        <v>2019</v>
      </c>
      <c r="U1815" t="str">
        <f t="shared" si="151"/>
        <v>Dec</v>
      </c>
      <c r="V1815" t="str">
        <f t="shared" si="152"/>
        <v>QTR4</v>
      </c>
      <c r="W1815" t="str">
        <f t="shared" si="153"/>
        <v>2019-QTR4</v>
      </c>
    </row>
    <row r="1816" spans="1:23" x14ac:dyDescent="0.35">
      <c r="A1816" t="s">
        <v>74</v>
      </c>
      <c r="B1816" t="s">
        <v>67</v>
      </c>
      <c r="C1816" s="5">
        <v>43831.4375</v>
      </c>
      <c r="D1816">
        <v>292.89999999999998</v>
      </c>
      <c r="E1816" s="1">
        <v>43831.479166666664</v>
      </c>
      <c r="F1816">
        <v>293.64999999999998</v>
      </c>
      <c r="G1816" s="2">
        <v>2.5999999999999999E-3</v>
      </c>
      <c r="H1816">
        <v>-1480.25</v>
      </c>
      <c r="I1816" s="2">
        <v>-3.0000000000000001E-3</v>
      </c>
      <c r="J1816">
        <v>1707</v>
      </c>
      <c r="K1816">
        <v>499980.28</v>
      </c>
      <c r="L1816">
        <v>1558597.75</v>
      </c>
      <c r="M1816">
        <v>5</v>
      </c>
      <c r="N1816">
        <v>-296.05</v>
      </c>
      <c r="O1816" s="2">
        <v>-2.5999999999999999E-3</v>
      </c>
      <c r="P1816" s="2">
        <v>2.3999999999999998E-3</v>
      </c>
      <c r="Q1816" t="s">
        <v>18</v>
      </c>
      <c r="S1816" t="str">
        <f t="shared" si="149"/>
        <v>Loss</v>
      </c>
      <c r="T1816">
        <f t="shared" si="150"/>
        <v>2020</v>
      </c>
      <c r="U1816" t="str">
        <f t="shared" si="151"/>
        <v>Jan</v>
      </c>
      <c r="V1816" t="str">
        <f t="shared" si="152"/>
        <v>QTR1</v>
      </c>
      <c r="W1816" t="str">
        <f t="shared" si="153"/>
        <v>2020-QTR1</v>
      </c>
    </row>
    <row r="1817" spans="1:23" x14ac:dyDescent="0.35">
      <c r="A1817" t="s">
        <v>113</v>
      </c>
      <c r="B1817" t="s">
        <v>67</v>
      </c>
      <c r="C1817" s="5">
        <v>43831.489583333336</v>
      </c>
      <c r="D1817">
        <v>214.35</v>
      </c>
      <c r="E1817" s="1">
        <v>43831.53125</v>
      </c>
      <c r="F1817">
        <v>216.1</v>
      </c>
      <c r="G1817" s="2">
        <v>8.2000000000000007E-3</v>
      </c>
      <c r="H1817">
        <v>-4275.75</v>
      </c>
      <c r="I1817" s="2">
        <v>-8.6E-3</v>
      </c>
      <c r="J1817">
        <v>2329</v>
      </c>
      <c r="K1817">
        <v>499221.16</v>
      </c>
      <c r="L1817">
        <v>1554322</v>
      </c>
      <c r="M1817">
        <v>5</v>
      </c>
      <c r="N1817">
        <v>-855.15</v>
      </c>
      <c r="O1817" s="2">
        <v>-8.2000000000000007E-3</v>
      </c>
      <c r="P1817" s="2">
        <v>5.0000000000000001E-4</v>
      </c>
      <c r="Q1817" t="s">
        <v>18</v>
      </c>
      <c r="S1817" t="str">
        <f t="shared" si="149"/>
        <v>Loss</v>
      </c>
      <c r="T1817">
        <f t="shared" si="150"/>
        <v>2020</v>
      </c>
      <c r="U1817" t="str">
        <f t="shared" si="151"/>
        <v>Jan</v>
      </c>
      <c r="V1817" t="str">
        <f t="shared" si="152"/>
        <v>QTR1</v>
      </c>
      <c r="W1817" t="str">
        <f t="shared" si="153"/>
        <v>2020-QTR1</v>
      </c>
    </row>
    <row r="1818" spans="1:23" x14ac:dyDescent="0.35">
      <c r="A1818" t="s">
        <v>201</v>
      </c>
      <c r="B1818" t="s">
        <v>17</v>
      </c>
      <c r="C1818" s="5">
        <v>43831.416666666664</v>
      </c>
      <c r="D1818">
        <v>374.7</v>
      </c>
      <c r="E1818" s="1">
        <v>43831.635416666664</v>
      </c>
      <c r="F1818">
        <v>378.65</v>
      </c>
      <c r="G1818" s="2">
        <v>1.0500000000000001E-2</v>
      </c>
      <c r="H1818">
        <v>5073.25</v>
      </c>
      <c r="I1818" s="2">
        <v>1.01E-2</v>
      </c>
      <c r="J1818">
        <v>1335</v>
      </c>
      <c r="K1818">
        <v>500224.53</v>
      </c>
      <c r="L1818">
        <v>1559395.25</v>
      </c>
      <c r="M1818">
        <v>22</v>
      </c>
      <c r="N1818">
        <v>230.6</v>
      </c>
      <c r="O1818" s="2">
        <v>-1.2999999999999999E-3</v>
      </c>
      <c r="P1818" s="2">
        <v>1.6500000000000001E-2</v>
      </c>
      <c r="Q1818" t="s">
        <v>18</v>
      </c>
      <c r="S1818" t="str">
        <f t="shared" si="149"/>
        <v>Profit</v>
      </c>
      <c r="T1818">
        <f t="shared" si="150"/>
        <v>2020</v>
      </c>
      <c r="U1818" t="str">
        <f t="shared" si="151"/>
        <v>Jan</v>
      </c>
      <c r="V1818" t="str">
        <f t="shared" si="152"/>
        <v>QTR1</v>
      </c>
      <c r="W1818" t="str">
        <f t="shared" si="153"/>
        <v>2020-QTR1</v>
      </c>
    </row>
    <row r="1819" spans="1:23" x14ac:dyDescent="0.35">
      <c r="A1819" t="s">
        <v>95</v>
      </c>
      <c r="B1819" t="s">
        <v>67</v>
      </c>
      <c r="C1819" s="5">
        <v>43831.4375</v>
      </c>
      <c r="D1819">
        <v>229.95</v>
      </c>
      <c r="E1819" s="1">
        <v>43831.635416666664</v>
      </c>
      <c r="F1819">
        <v>228.9</v>
      </c>
      <c r="G1819" s="2">
        <v>-4.5999999999999999E-3</v>
      </c>
      <c r="H1819">
        <v>2081.65</v>
      </c>
      <c r="I1819" s="2">
        <v>4.1999999999999997E-3</v>
      </c>
      <c r="J1819">
        <v>2173</v>
      </c>
      <c r="K1819">
        <v>499681.34</v>
      </c>
      <c r="L1819">
        <v>1561476.9</v>
      </c>
      <c r="M1819">
        <v>20</v>
      </c>
      <c r="N1819">
        <v>104.08</v>
      </c>
      <c r="O1819" s="2">
        <v>-1.1000000000000001E-3</v>
      </c>
      <c r="P1819" s="2">
        <v>7.4000000000000003E-3</v>
      </c>
      <c r="Q1819" t="s">
        <v>18</v>
      </c>
      <c r="S1819" t="str">
        <f t="shared" si="149"/>
        <v>Profit</v>
      </c>
      <c r="T1819">
        <f t="shared" si="150"/>
        <v>2020</v>
      </c>
      <c r="U1819" t="str">
        <f t="shared" si="151"/>
        <v>Jan</v>
      </c>
      <c r="V1819" t="str">
        <f t="shared" si="152"/>
        <v>QTR1</v>
      </c>
      <c r="W1819" t="str">
        <f t="shared" si="153"/>
        <v>2020-QTR1</v>
      </c>
    </row>
    <row r="1820" spans="1:23" x14ac:dyDescent="0.35">
      <c r="A1820" t="s">
        <v>162</v>
      </c>
      <c r="B1820" t="s">
        <v>67</v>
      </c>
      <c r="C1820" s="5">
        <v>43831.4375</v>
      </c>
      <c r="D1820">
        <v>443.85</v>
      </c>
      <c r="E1820" s="1">
        <v>43831.635416666664</v>
      </c>
      <c r="F1820">
        <v>441.8</v>
      </c>
      <c r="G1820" s="2">
        <v>-4.5999999999999999E-3</v>
      </c>
      <c r="H1820">
        <v>2108.3000000000002</v>
      </c>
      <c r="I1820" s="2">
        <v>4.1999999999999997E-3</v>
      </c>
      <c r="J1820">
        <v>1126</v>
      </c>
      <c r="K1820">
        <v>499775.09</v>
      </c>
      <c r="L1820">
        <v>1563585.2</v>
      </c>
      <c r="M1820">
        <v>20</v>
      </c>
      <c r="N1820">
        <v>105.42</v>
      </c>
      <c r="O1820" s="2">
        <v>-8.9999999999999998E-4</v>
      </c>
      <c r="P1820" s="2">
        <v>6.3E-3</v>
      </c>
      <c r="Q1820" t="s">
        <v>18</v>
      </c>
      <c r="S1820" t="str">
        <f t="shared" si="149"/>
        <v>Profit</v>
      </c>
      <c r="T1820">
        <f t="shared" si="150"/>
        <v>2020</v>
      </c>
      <c r="U1820" t="str">
        <f t="shared" si="151"/>
        <v>Jan</v>
      </c>
      <c r="V1820" t="str">
        <f t="shared" si="152"/>
        <v>QTR1</v>
      </c>
      <c r="W1820" t="str">
        <f t="shared" si="153"/>
        <v>2020-QTR1</v>
      </c>
    </row>
    <row r="1821" spans="1:23" x14ac:dyDescent="0.35">
      <c r="A1821" t="s">
        <v>78</v>
      </c>
      <c r="B1821" t="s">
        <v>17</v>
      </c>
      <c r="C1821" s="5">
        <v>43831.53125</v>
      </c>
      <c r="D1821">
        <v>45.6</v>
      </c>
      <c r="E1821" s="1">
        <v>43831.635416666664</v>
      </c>
      <c r="F1821">
        <v>46.1</v>
      </c>
      <c r="G1821" s="2">
        <v>1.0999999999999999E-2</v>
      </c>
      <c r="H1821">
        <v>5282.5</v>
      </c>
      <c r="I1821" s="2">
        <v>1.06E-2</v>
      </c>
      <c r="J1821">
        <v>10965</v>
      </c>
      <c r="K1821">
        <v>500003.97</v>
      </c>
      <c r="L1821">
        <v>1568867.7</v>
      </c>
      <c r="M1821">
        <v>11</v>
      </c>
      <c r="N1821">
        <v>480.23</v>
      </c>
      <c r="O1821" s="2">
        <v>-1.1000000000000001E-3</v>
      </c>
      <c r="P1821" s="2">
        <v>1.0999999999999999E-2</v>
      </c>
      <c r="Q1821" t="s">
        <v>18</v>
      </c>
      <c r="S1821" t="str">
        <f t="shared" si="149"/>
        <v>Profit</v>
      </c>
      <c r="T1821">
        <f t="shared" si="150"/>
        <v>2020</v>
      </c>
      <c r="U1821" t="str">
        <f t="shared" si="151"/>
        <v>Jan</v>
      </c>
      <c r="V1821" t="str">
        <f t="shared" si="152"/>
        <v>QTR1</v>
      </c>
      <c r="W1821" t="str">
        <f t="shared" si="153"/>
        <v>2020-QTR1</v>
      </c>
    </row>
    <row r="1822" spans="1:23" x14ac:dyDescent="0.35">
      <c r="A1822" t="s">
        <v>159</v>
      </c>
      <c r="B1822" t="s">
        <v>17</v>
      </c>
      <c r="C1822" s="5">
        <v>43832.40625</v>
      </c>
      <c r="D1822">
        <v>157.30000000000001</v>
      </c>
      <c r="E1822" s="1">
        <v>43832.635416666664</v>
      </c>
      <c r="F1822">
        <v>160</v>
      </c>
      <c r="G1822" s="2">
        <v>1.72E-2</v>
      </c>
      <c r="H1822">
        <v>8429.2000000000007</v>
      </c>
      <c r="I1822" s="2">
        <v>1.6799999999999999E-2</v>
      </c>
      <c r="J1822">
        <v>3196</v>
      </c>
      <c r="K1822">
        <v>502730.81</v>
      </c>
      <c r="L1822">
        <v>1577296.9</v>
      </c>
      <c r="M1822">
        <v>23</v>
      </c>
      <c r="N1822">
        <v>366.49</v>
      </c>
      <c r="O1822" s="2">
        <v>-7.6E-3</v>
      </c>
      <c r="P1822" s="2">
        <v>2.2599999999999999E-2</v>
      </c>
      <c r="Q1822" t="s">
        <v>18</v>
      </c>
      <c r="S1822" t="str">
        <f t="shared" si="149"/>
        <v>Profit</v>
      </c>
      <c r="T1822">
        <f t="shared" si="150"/>
        <v>2020</v>
      </c>
      <c r="U1822" t="str">
        <f t="shared" si="151"/>
        <v>Jan</v>
      </c>
      <c r="V1822" t="str">
        <f t="shared" si="152"/>
        <v>QTR1</v>
      </c>
      <c r="W1822" t="str">
        <f t="shared" si="153"/>
        <v>2020-QTR1</v>
      </c>
    </row>
    <row r="1823" spans="1:23" x14ac:dyDescent="0.35">
      <c r="A1823" t="s">
        <v>176</v>
      </c>
      <c r="B1823" t="s">
        <v>17</v>
      </c>
      <c r="C1823" s="5">
        <v>43832.40625</v>
      </c>
      <c r="D1823">
        <v>240.2</v>
      </c>
      <c r="E1823" s="1">
        <v>43832.635416666664</v>
      </c>
      <c r="F1823">
        <v>241.25</v>
      </c>
      <c r="G1823" s="2">
        <v>4.4000000000000003E-3</v>
      </c>
      <c r="H1823">
        <v>1989.25</v>
      </c>
      <c r="I1823" s="2">
        <v>4.0000000000000001E-3</v>
      </c>
      <c r="J1823">
        <v>2085</v>
      </c>
      <c r="K1823">
        <v>500817</v>
      </c>
      <c r="L1823">
        <v>1579286.15</v>
      </c>
      <c r="M1823">
        <v>23</v>
      </c>
      <c r="N1823">
        <v>86.49</v>
      </c>
      <c r="O1823" s="2">
        <v>-2.3E-3</v>
      </c>
      <c r="P1823" s="2">
        <v>6.1999999999999998E-3</v>
      </c>
      <c r="Q1823" t="s">
        <v>18</v>
      </c>
      <c r="S1823" t="str">
        <f t="shared" si="149"/>
        <v>Profit</v>
      </c>
      <c r="T1823">
        <f t="shared" si="150"/>
        <v>2020</v>
      </c>
      <c r="U1823" t="str">
        <f t="shared" si="151"/>
        <v>Jan</v>
      </c>
      <c r="V1823" t="str">
        <f t="shared" si="152"/>
        <v>QTR1</v>
      </c>
      <c r="W1823" t="str">
        <f t="shared" si="153"/>
        <v>2020-QTR1</v>
      </c>
    </row>
    <row r="1824" spans="1:23" x14ac:dyDescent="0.35">
      <c r="A1824" t="s">
        <v>190</v>
      </c>
      <c r="B1824" t="s">
        <v>17</v>
      </c>
      <c r="C1824" s="5">
        <v>43832.416666666664</v>
      </c>
      <c r="D1824">
        <v>204.8</v>
      </c>
      <c r="E1824" s="1">
        <v>43832.635416666664</v>
      </c>
      <c r="F1824">
        <v>206.5</v>
      </c>
      <c r="G1824" s="2">
        <v>8.3000000000000001E-3</v>
      </c>
      <c r="H1824">
        <v>3958.2</v>
      </c>
      <c r="I1824" s="2">
        <v>7.9000000000000008E-3</v>
      </c>
      <c r="J1824">
        <v>2446</v>
      </c>
      <c r="K1824">
        <v>500940.81</v>
      </c>
      <c r="L1824">
        <v>1583244.35</v>
      </c>
      <c r="M1824">
        <v>22</v>
      </c>
      <c r="N1824">
        <v>179.92</v>
      </c>
      <c r="O1824" s="2">
        <v>-2.2000000000000001E-3</v>
      </c>
      <c r="P1824" s="2">
        <v>1.44E-2</v>
      </c>
      <c r="Q1824" t="s">
        <v>18</v>
      </c>
      <c r="S1824" t="str">
        <f t="shared" si="149"/>
        <v>Profit</v>
      </c>
      <c r="T1824">
        <f t="shared" si="150"/>
        <v>2020</v>
      </c>
      <c r="U1824" t="str">
        <f t="shared" si="151"/>
        <v>Jan</v>
      </c>
      <c r="V1824" t="str">
        <f t="shared" si="152"/>
        <v>QTR1</v>
      </c>
      <c r="W1824" t="str">
        <f t="shared" si="153"/>
        <v>2020-QTR1</v>
      </c>
    </row>
    <row r="1825" spans="1:23" x14ac:dyDescent="0.35">
      <c r="A1825" t="s">
        <v>164</v>
      </c>
      <c r="B1825" t="s">
        <v>17</v>
      </c>
      <c r="C1825" s="5">
        <v>43832.427083333336</v>
      </c>
      <c r="D1825">
        <v>45.5</v>
      </c>
      <c r="E1825" s="1">
        <v>43832.635416666664</v>
      </c>
      <c r="F1825">
        <v>47.25</v>
      </c>
      <c r="G1825" s="2">
        <v>3.85E-2</v>
      </c>
      <c r="H1825">
        <v>19072.75</v>
      </c>
      <c r="I1825" s="2">
        <v>3.8100000000000002E-2</v>
      </c>
      <c r="J1825">
        <v>11013</v>
      </c>
      <c r="K1825">
        <v>501091.5</v>
      </c>
      <c r="L1825">
        <v>1602317.1</v>
      </c>
      <c r="M1825">
        <v>21</v>
      </c>
      <c r="N1825">
        <v>908.23</v>
      </c>
      <c r="O1825" s="2">
        <v>-2.2000000000000001E-3</v>
      </c>
      <c r="P1825" s="2">
        <v>5.16E-2</v>
      </c>
      <c r="Q1825" t="s">
        <v>18</v>
      </c>
      <c r="S1825" t="str">
        <f t="shared" si="149"/>
        <v>Profit</v>
      </c>
      <c r="T1825">
        <f t="shared" si="150"/>
        <v>2020</v>
      </c>
      <c r="U1825" t="str">
        <f t="shared" si="151"/>
        <v>Jan</v>
      </c>
      <c r="V1825" t="str">
        <f t="shared" si="152"/>
        <v>QTR1</v>
      </c>
      <c r="W1825" t="str">
        <f t="shared" si="153"/>
        <v>2020-QTR1</v>
      </c>
    </row>
    <row r="1826" spans="1:23" x14ac:dyDescent="0.35">
      <c r="A1826" t="s">
        <v>171</v>
      </c>
      <c r="B1826" t="s">
        <v>67</v>
      </c>
      <c r="C1826" s="5">
        <v>43833.416666666664</v>
      </c>
      <c r="D1826">
        <v>591.35</v>
      </c>
      <c r="E1826" s="1">
        <v>43833.427083333336</v>
      </c>
      <c r="F1826">
        <v>593</v>
      </c>
      <c r="G1826" s="2">
        <v>2.8E-3</v>
      </c>
      <c r="H1826">
        <v>-1595.9</v>
      </c>
      <c r="I1826" s="2">
        <v>-3.2000000000000002E-3</v>
      </c>
      <c r="J1826">
        <v>846</v>
      </c>
      <c r="K1826">
        <v>500282.09</v>
      </c>
      <c r="L1826">
        <v>1600721.2</v>
      </c>
      <c r="M1826">
        <v>2</v>
      </c>
      <c r="N1826">
        <v>-797.95</v>
      </c>
      <c r="O1826" s="2">
        <v>-2.8E-3</v>
      </c>
      <c r="P1826" s="2">
        <v>2.0999999999999999E-3</v>
      </c>
      <c r="Q1826" t="s">
        <v>18</v>
      </c>
      <c r="S1826" t="str">
        <f t="shared" si="149"/>
        <v>Loss</v>
      </c>
      <c r="T1826">
        <f t="shared" si="150"/>
        <v>2020</v>
      </c>
      <c r="U1826" t="str">
        <f t="shared" si="151"/>
        <v>Jan</v>
      </c>
      <c r="V1826" t="str">
        <f t="shared" si="152"/>
        <v>QTR1</v>
      </c>
      <c r="W1826" t="str">
        <f t="shared" si="153"/>
        <v>2020-QTR1</v>
      </c>
    </row>
    <row r="1827" spans="1:23" x14ac:dyDescent="0.35">
      <c r="A1827" t="s">
        <v>93</v>
      </c>
      <c r="B1827" t="s">
        <v>17</v>
      </c>
      <c r="C1827" s="5">
        <v>43833.416666666664</v>
      </c>
      <c r="D1827">
        <v>290.75</v>
      </c>
      <c r="E1827" s="1">
        <v>43833.447916666664</v>
      </c>
      <c r="F1827">
        <v>291.75</v>
      </c>
      <c r="G1827" s="2">
        <v>3.3999999999999998E-3</v>
      </c>
      <c r="H1827">
        <v>1533</v>
      </c>
      <c r="I1827" s="2">
        <v>3.0000000000000001E-3</v>
      </c>
      <c r="J1827">
        <v>1733</v>
      </c>
      <c r="K1827">
        <v>503869.75</v>
      </c>
      <c r="L1827">
        <v>1602254.2</v>
      </c>
      <c r="M1827">
        <v>4</v>
      </c>
      <c r="N1827">
        <v>383.25</v>
      </c>
      <c r="O1827" s="2">
        <v>-7.6E-3</v>
      </c>
      <c r="P1827" s="2">
        <v>1.0999999999999999E-2</v>
      </c>
      <c r="Q1827" t="s">
        <v>18</v>
      </c>
      <c r="S1827" t="str">
        <f t="shared" si="149"/>
        <v>Profit</v>
      </c>
      <c r="T1827">
        <f t="shared" si="150"/>
        <v>2020</v>
      </c>
      <c r="U1827" t="str">
        <f t="shared" si="151"/>
        <v>Jan</v>
      </c>
      <c r="V1827" t="str">
        <f t="shared" si="152"/>
        <v>QTR1</v>
      </c>
      <c r="W1827" t="str">
        <f t="shared" si="153"/>
        <v>2020-QTR1</v>
      </c>
    </row>
    <row r="1828" spans="1:23" x14ac:dyDescent="0.35">
      <c r="A1828" t="s">
        <v>154</v>
      </c>
      <c r="B1828" t="s">
        <v>17</v>
      </c>
      <c r="C1828" s="5">
        <v>43833.4375</v>
      </c>
      <c r="D1828">
        <v>23.1</v>
      </c>
      <c r="E1828" s="1">
        <v>43833.458333333336</v>
      </c>
      <c r="F1828">
        <v>23.2</v>
      </c>
      <c r="G1828" s="2">
        <v>4.3E-3</v>
      </c>
      <c r="H1828">
        <v>1973.9</v>
      </c>
      <c r="I1828" s="2">
        <v>3.8999999999999998E-3</v>
      </c>
      <c r="J1828">
        <v>21739</v>
      </c>
      <c r="K1828">
        <v>502170.91</v>
      </c>
      <c r="L1828">
        <v>1604228.1</v>
      </c>
      <c r="M1828">
        <v>3</v>
      </c>
      <c r="N1828">
        <v>657.97</v>
      </c>
      <c r="O1828" s="2">
        <v>-4.3E-3</v>
      </c>
      <c r="P1828" s="2">
        <v>1.52E-2</v>
      </c>
      <c r="Q1828" t="s">
        <v>18</v>
      </c>
      <c r="S1828" t="str">
        <f t="shared" si="149"/>
        <v>Profit</v>
      </c>
      <c r="T1828">
        <f t="shared" si="150"/>
        <v>2020</v>
      </c>
      <c r="U1828" t="str">
        <f t="shared" si="151"/>
        <v>Jan</v>
      </c>
      <c r="V1828" t="str">
        <f t="shared" si="152"/>
        <v>QTR1</v>
      </c>
      <c r="W1828" t="str">
        <f t="shared" si="153"/>
        <v>2020-QTR1</v>
      </c>
    </row>
    <row r="1829" spans="1:23" x14ac:dyDescent="0.35">
      <c r="A1829" t="s">
        <v>216</v>
      </c>
      <c r="B1829" t="s">
        <v>17</v>
      </c>
      <c r="C1829" s="5">
        <v>43833.447916666664</v>
      </c>
      <c r="D1829">
        <v>585.20000000000005</v>
      </c>
      <c r="E1829" s="1">
        <v>43833.46875</v>
      </c>
      <c r="F1829">
        <v>586.85</v>
      </c>
      <c r="G1829" s="2">
        <v>2.8E-3</v>
      </c>
      <c r="H1829">
        <v>1210.75</v>
      </c>
      <c r="I1829" s="2">
        <v>2.3999999999999998E-3</v>
      </c>
      <c r="J1829">
        <v>855</v>
      </c>
      <c r="K1829">
        <v>500346</v>
      </c>
      <c r="L1829">
        <v>1605438.85</v>
      </c>
      <c r="M1829">
        <v>3</v>
      </c>
      <c r="N1829">
        <v>403.58</v>
      </c>
      <c r="O1829" s="2">
        <v>-1.1000000000000001E-3</v>
      </c>
      <c r="P1829" s="2">
        <v>6.3E-3</v>
      </c>
      <c r="Q1829" t="s">
        <v>18</v>
      </c>
      <c r="S1829" t="str">
        <f t="shared" si="149"/>
        <v>Profit</v>
      </c>
      <c r="T1829">
        <f t="shared" si="150"/>
        <v>2020</v>
      </c>
      <c r="U1829" t="str">
        <f t="shared" si="151"/>
        <v>Jan</v>
      </c>
      <c r="V1829" t="str">
        <f t="shared" si="152"/>
        <v>QTR1</v>
      </c>
      <c r="W1829" t="str">
        <f t="shared" si="153"/>
        <v>2020-QTR1</v>
      </c>
    </row>
    <row r="1830" spans="1:23" x14ac:dyDescent="0.35">
      <c r="A1830" t="s">
        <v>129</v>
      </c>
      <c r="B1830" t="s">
        <v>17</v>
      </c>
      <c r="C1830" s="5">
        <v>43833.458333333336</v>
      </c>
      <c r="D1830">
        <v>252.05</v>
      </c>
      <c r="E1830" s="1">
        <v>43833.489583333336</v>
      </c>
      <c r="F1830">
        <v>251.15</v>
      </c>
      <c r="G1830" s="2">
        <v>-3.5999999999999999E-3</v>
      </c>
      <c r="H1830">
        <v>-1992.8</v>
      </c>
      <c r="I1830" s="2">
        <v>-4.0000000000000001E-3</v>
      </c>
      <c r="J1830">
        <v>1992</v>
      </c>
      <c r="K1830">
        <v>502083.59</v>
      </c>
      <c r="L1830">
        <v>1603446.05</v>
      </c>
      <c r="M1830">
        <v>4</v>
      </c>
      <c r="N1830">
        <v>-498.2</v>
      </c>
      <c r="O1830" s="2">
        <v>-5.5999999999999999E-3</v>
      </c>
      <c r="P1830" s="2">
        <v>5.9999999999999995E-4</v>
      </c>
      <c r="Q1830" t="s">
        <v>18</v>
      </c>
      <c r="S1830" t="str">
        <f t="shared" si="149"/>
        <v>Loss</v>
      </c>
      <c r="T1830">
        <f t="shared" si="150"/>
        <v>2020</v>
      </c>
      <c r="U1830" t="str">
        <f t="shared" si="151"/>
        <v>Jan</v>
      </c>
      <c r="V1830" t="str">
        <f t="shared" si="152"/>
        <v>QTR1</v>
      </c>
      <c r="W1830" t="str">
        <f t="shared" si="153"/>
        <v>2020-QTR1</v>
      </c>
    </row>
    <row r="1831" spans="1:23" x14ac:dyDescent="0.35">
      <c r="A1831" t="s">
        <v>197</v>
      </c>
      <c r="B1831" t="s">
        <v>17</v>
      </c>
      <c r="C1831" s="5">
        <v>43833.46875</v>
      </c>
      <c r="D1831">
        <v>586.95000000000005</v>
      </c>
      <c r="E1831" s="1">
        <v>43833.541666666664</v>
      </c>
      <c r="F1831">
        <v>582.25</v>
      </c>
      <c r="G1831" s="2">
        <v>-8.0000000000000002E-3</v>
      </c>
      <c r="H1831">
        <v>-4223.2</v>
      </c>
      <c r="I1831" s="2">
        <v>-8.3999999999999995E-3</v>
      </c>
      <c r="J1831">
        <v>856</v>
      </c>
      <c r="K1831">
        <v>502429.22</v>
      </c>
      <c r="L1831">
        <v>1599222.85</v>
      </c>
      <c r="M1831">
        <v>8</v>
      </c>
      <c r="N1831">
        <v>-527.9</v>
      </c>
      <c r="O1831" s="2">
        <v>-8.0000000000000002E-3</v>
      </c>
      <c r="P1831" s="2">
        <v>3.2000000000000002E-3</v>
      </c>
      <c r="Q1831" t="s">
        <v>18</v>
      </c>
      <c r="S1831" t="str">
        <f t="shared" si="149"/>
        <v>Loss</v>
      </c>
      <c r="T1831">
        <f t="shared" si="150"/>
        <v>2020</v>
      </c>
      <c r="U1831" t="str">
        <f t="shared" si="151"/>
        <v>Jan</v>
      </c>
      <c r="V1831" t="str">
        <f t="shared" si="152"/>
        <v>QTR1</v>
      </c>
      <c r="W1831" t="str">
        <f t="shared" si="153"/>
        <v>2020-QTR1</v>
      </c>
    </row>
    <row r="1832" spans="1:23" x14ac:dyDescent="0.35">
      <c r="A1832" t="s">
        <v>192</v>
      </c>
      <c r="B1832" t="s">
        <v>17</v>
      </c>
      <c r="C1832" s="5">
        <v>43833.541666666664</v>
      </c>
      <c r="D1832">
        <v>358.2</v>
      </c>
      <c r="E1832" s="1">
        <v>43833.552083333336</v>
      </c>
      <c r="F1832">
        <v>357.15</v>
      </c>
      <c r="G1832" s="2">
        <v>-2.8999999999999998E-3</v>
      </c>
      <c r="H1832">
        <v>-1666.85</v>
      </c>
      <c r="I1832" s="2">
        <v>-3.3E-3</v>
      </c>
      <c r="J1832">
        <v>1397</v>
      </c>
      <c r="K1832">
        <v>500405.41</v>
      </c>
      <c r="L1832">
        <v>1597556</v>
      </c>
      <c r="M1832">
        <v>2</v>
      </c>
      <c r="N1832">
        <v>-833.43</v>
      </c>
      <c r="O1832" s="2">
        <v>-2.8999999999999998E-3</v>
      </c>
      <c r="P1832" s="2">
        <v>3.5000000000000001E-3</v>
      </c>
      <c r="Q1832" t="s">
        <v>18</v>
      </c>
      <c r="S1832" t="str">
        <f t="shared" si="149"/>
        <v>Loss</v>
      </c>
      <c r="T1832">
        <f t="shared" si="150"/>
        <v>2020</v>
      </c>
      <c r="U1832" t="str">
        <f t="shared" si="151"/>
        <v>Jan</v>
      </c>
      <c r="V1832" t="str">
        <f t="shared" si="152"/>
        <v>QTR1</v>
      </c>
      <c r="W1832" t="str">
        <f t="shared" si="153"/>
        <v>2020-QTR1</v>
      </c>
    </row>
    <row r="1833" spans="1:23" x14ac:dyDescent="0.35">
      <c r="A1833" t="s">
        <v>66</v>
      </c>
      <c r="B1833" t="s">
        <v>17</v>
      </c>
      <c r="C1833" s="5">
        <v>43833.416666666664</v>
      </c>
      <c r="D1833">
        <v>665.8</v>
      </c>
      <c r="E1833" s="1">
        <v>43833.635416666664</v>
      </c>
      <c r="F1833">
        <v>664.4</v>
      </c>
      <c r="G1833" s="2">
        <v>-2.0999999999999999E-3</v>
      </c>
      <c r="H1833">
        <v>-1255.5999999999999</v>
      </c>
      <c r="I1833" s="2">
        <v>-2.5000000000000001E-3</v>
      </c>
      <c r="J1833">
        <v>754</v>
      </c>
      <c r="K1833">
        <v>502013.19</v>
      </c>
      <c r="L1833">
        <v>1596300.4</v>
      </c>
      <c r="M1833">
        <v>22</v>
      </c>
      <c r="N1833">
        <v>-57.07</v>
      </c>
      <c r="O1833" s="2">
        <v>-7.1000000000000004E-3</v>
      </c>
      <c r="P1833" s="2">
        <v>4.4000000000000003E-3</v>
      </c>
      <c r="Q1833" t="s">
        <v>18</v>
      </c>
      <c r="S1833" t="str">
        <f t="shared" si="149"/>
        <v>Loss</v>
      </c>
      <c r="T1833">
        <f t="shared" si="150"/>
        <v>2020</v>
      </c>
      <c r="U1833" t="str">
        <f t="shared" si="151"/>
        <v>Jan</v>
      </c>
      <c r="V1833" t="str">
        <f t="shared" si="152"/>
        <v>QTR1</v>
      </c>
      <c r="W1833" t="str">
        <f t="shared" si="153"/>
        <v>2020-QTR1</v>
      </c>
    </row>
    <row r="1834" spans="1:23" x14ac:dyDescent="0.35">
      <c r="A1834" t="s">
        <v>155</v>
      </c>
      <c r="B1834" t="s">
        <v>17</v>
      </c>
      <c r="C1834" s="5">
        <v>43833.427083333336</v>
      </c>
      <c r="D1834">
        <v>778.9</v>
      </c>
      <c r="E1834" s="1">
        <v>43833.635416666664</v>
      </c>
      <c r="F1834">
        <v>778.6</v>
      </c>
      <c r="G1834" s="2">
        <v>-4.0000000000000002E-4</v>
      </c>
      <c r="H1834">
        <v>-393.2</v>
      </c>
      <c r="I1834" s="2">
        <v>-8.0000000000000004E-4</v>
      </c>
      <c r="J1834">
        <v>644</v>
      </c>
      <c r="K1834">
        <v>501611.63</v>
      </c>
      <c r="L1834">
        <v>1595907.2</v>
      </c>
      <c r="M1834">
        <v>21</v>
      </c>
      <c r="N1834">
        <v>-18.72</v>
      </c>
      <c r="O1834" s="2">
        <v>-4.0000000000000001E-3</v>
      </c>
      <c r="P1834" s="2">
        <v>4.5999999999999999E-3</v>
      </c>
      <c r="Q1834" t="s">
        <v>18</v>
      </c>
      <c r="S1834" t="str">
        <f t="shared" si="149"/>
        <v>Loss</v>
      </c>
      <c r="T1834">
        <f t="shared" si="150"/>
        <v>2020</v>
      </c>
      <c r="U1834" t="str">
        <f t="shared" si="151"/>
        <v>Jan</v>
      </c>
      <c r="V1834" t="str">
        <f t="shared" si="152"/>
        <v>QTR1</v>
      </c>
      <c r="W1834" t="str">
        <f t="shared" si="153"/>
        <v>2020-QTR1</v>
      </c>
    </row>
    <row r="1835" spans="1:23" x14ac:dyDescent="0.35">
      <c r="A1835" t="s">
        <v>171</v>
      </c>
      <c r="B1835" t="s">
        <v>67</v>
      </c>
      <c r="C1835" s="5">
        <v>43833.489583333336</v>
      </c>
      <c r="D1835">
        <v>589.25</v>
      </c>
      <c r="E1835" s="1">
        <v>43833.635416666664</v>
      </c>
      <c r="F1835">
        <v>586.85</v>
      </c>
      <c r="G1835" s="2">
        <v>-4.1000000000000003E-3</v>
      </c>
      <c r="H1835">
        <v>1835.2</v>
      </c>
      <c r="I1835" s="2">
        <v>3.7000000000000002E-3</v>
      </c>
      <c r="J1835">
        <v>848</v>
      </c>
      <c r="K1835">
        <v>499684</v>
      </c>
      <c r="L1835">
        <v>1597742.4</v>
      </c>
      <c r="M1835">
        <v>15</v>
      </c>
      <c r="N1835">
        <v>122.35</v>
      </c>
      <c r="O1835" s="2">
        <v>-2.3999999999999998E-3</v>
      </c>
      <c r="P1835" s="2">
        <v>1.09E-2</v>
      </c>
      <c r="Q1835" t="s">
        <v>18</v>
      </c>
      <c r="S1835" t="str">
        <f t="shared" si="149"/>
        <v>Profit</v>
      </c>
      <c r="T1835">
        <f t="shared" si="150"/>
        <v>2020</v>
      </c>
      <c r="U1835" t="str">
        <f t="shared" si="151"/>
        <v>Jan</v>
      </c>
      <c r="V1835" t="str">
        <f t="shared" si="152"/>
        <v>QTR1</v>
      </c>
      <c r="W1835" t="str">
        <f t="shared" si="153"/>
        <v>2020-QTR1</v>
      </c>
    </row>
    <row r="1836" spans="1:23" x14ac:dyDescent="0.35">
      <c r="A1836" t="s">
        <v>128</v>
      </c>
      <c r="B1836" t="s">
        <v>67</v>
      </c>
      <c r="C1836" s="5">
        <v>43833.552083333336</v>
      </c>
      <c r="D1836">
        <v>246.35</v>
      </c>
      <c r="E1836" s="1">
        <v>43833.635416666664</v>
      </c>
      <c r="F1836">
        <v>244.6</v>
      </c>
      <c r="G1836" s="2">
        <v>-7.1000000000000004E-3</v>
      </c>
      <c r="H1836">
        <v>3340.25</v>
      </c>
      <c r="I1836" s="2">
        <v>6.7000000000000002E-3</v>
      </c>
      <c r="J1836">
        <v>2023</v>
      </c>
      <c r="K1836">
        <v>498366.06</v>
      </c>
      <c r="L1836">
        <v>1601082.65</v>
      </c>
      <c r="M1836">
        <v>9</v>
      </c>
      <c r="N1836">
        <v>371.14</v>
      </c>
      <c r="O1836" s="2">
        <v>-3.2000000000000002E-3</v>
      </c>
      <c r="P1836" s="2">
        <v>8.3000000000000001E-3</v>
      </c>
      <c r="Q1836" t="s">
        <v>18</v>
      </c>
      <c r="S1836" t="str">
        <f t="shared" si="149"/>
        <v>Profit</v>
      </c>
      <c r="T1836">
        <f t="shared" si="150"/>
        <v>2020</v>
      </c>
      <c r="U1836" t="str">
        <f t="shared" si="151"/>
        <v>Jan</v>
      </c>
      <c r="V1836" t="str">
        <f t="shared" si="152"/>
        <v>QTR1</v>
      </c>
      <c r="W1836" t="str">
        <f t="shared" si="153"/>
        <v>2020-QTR1</v>
      </c>
    </row>
    <row r="1837" spans="1:23" x14ac:dyDescent="0.35">
      <c r="A1837" t="s">
        <v>119</v>
      </c>
      <c r="B1837" t="s">
        <v>67</v>
      </c>
      <c r="C1837" s="5">
        <v>43836.416666666664</v>
      </c>
      <c r="D1837">
        <v>141.19999999999999</v>
      </c>
      <c r="E1837" s="1">
        <v>43836.4375</v>
      </c>
      <c r="F1837">
        <v>140.85</v>
      </c>
      <c r="G1837" s="2">
        <v>-2.5000000000000001E-3</v>
      </c>
      <c r="H1837">
        <v>1034.45</v>
      </c>
      <c r="I1837" s="2">
        <v>2.0999999999999999E-3</v>
      </c>
      <c r="J1837">
        <v>3527</v>
      </c>
      <c r="K1837">
        <v>498012.38</v>
      </c>
      <c r="L1837">
        <v>1602117.1</v>
      </c>
      <c r="M1837">
        <v>3</v>
      </c>
      <c r="N1837">
        <v>344.82</v>
      </c>
      <c r="O1837" s="2">
        <v>-3.8999999999999998E-3</v>
      </c>
      <c r="P1837" s="2">
        <v>7.4000000000000003E-3</v>
      </c>
      <c r="Q1837" t="s">
        <v>18</v>
      </c>
      <c r="S1837" t="str">
        <f t="shared" si="149"/>
        <v>Profit</v>
      </c>
      <c r="T1837">
        <f t="shared" si="150"/>
        <v>2020</v>
      </c>
      <c r="U1837" t="str">
        <f t="shared" si="151"/>
        <v>Jan</v>
      </c>
      <c r="V1837" t="str">
        <f t="shared" si="152"/>
        <v>QTR1</v>
      </c>
      <c r="W1837" t="str">
        <f t="shared" si="153"/>
        <v>2020-QTR1</v>
      </c>
    </row>
    <row r="1838" spans="1:23" x14ac:dyDescent="0.35">
      <c r="A1838" t="s">
        <v>95</v>
      </c>
      <c r="B1838" t="s">
        <v>67</v>
      </c>
      <c r="C1838" s="5">
        <v>43836.40625</v>
      </c>
      <c r="D1838">
        <v>225.15</v>
      </c>
      <c r="E1838" s="1">
        <v>43836.5</v>
      </c>
      <c r="F1838">
        <v>222.75</v>
      </c>
      <c r="G1838" s="2">
        <v>-1.0699999999999999E-2</v>
      </c>
      <c r="H1838">
        <v>5118.3999999999996</v>
      </c>
      <c r="I1838" s="2">
        <v>1.03E-2</v>
      </c>
      <c r="J1838">
        <v>2216</v>
      </c>
      <c r="K1838">
        <v>498932.38</v>
      </c>
      <c r="L1838">
        <v>1607235.5</v>
      </c>
      <c r="M1838">
        <v>10</v>
      </c>
      <c r="N1838">
        <v>511.84</v>
      </c>
      <c r="O1838" s="2">
        <v>-8.6999999999999994E-3</v>
      </c>
      <c r="P1838" s="2">
        <v>1.78E-2</v>
      </c>
      <c r="Q1838" t="s">
        <v>18</v>
      </c>
      <c r="S1838" t="str">
        <f t="shared" si="149"/>
        <v>Profit</v>
      </c>
      <c r="T1838">
        <f t="shared" si="150"/>
        <v>2020</v>
      </c>
      <c r="U1838" t="str">
        <f t="shared" si="151"/>
        <v>Jan</v>
      </c>
      <c r="V1838" t="str">
        <f t="shared" si="152"/>
        <v>QTR1</v>
      </c>
      <c r="W1838" t="str">
        <f t="shared" si="153"/>
        <v>2020-QTR1</v>
      </c>
    </row>
    <row r="1839" spans="1:23" x14ac:dyDescent="0.35">
      <c r="A1839" t="s">
        <v>78</v>
      </c>
      <c r="B1839" t="s">
        <v>67</v>
      </c>
      <c r="C1839" s="5">
        <v>43836.5</v>
      </c>
      <c r="D1839">
        <v>44.15</v>
      </c>
      <c r="E1839" s="1">
        <v>43836.510416666664</v>
      </c>
      <c r="F1839">
        <v>44.25</v>
      </c>
      <c r="G1839" s="2">
        <v>2.3E-3</v>
      </c>
      <c r="H1839">
        <v>-1331.2</v>
      </c>
      <c r="I1839" s="2">
        <v>-2.7000000000000001E-3</v>
      </c>
      <c r="J1839">
        <v>11312</v>
      </c>
      <c r="K1839">
        <v>499424.81</v>
      </c>
      <c r="L1839">
        <v>1605904.3</v>
      </c>
      <c r="M1839">
        <v>2</v>
      </c>
      <c r="N1839">
        <v>-665.6</v>
      </c>
      <c r="O1839" s="2">
        <v>-2.3E-3</v>
      </c>
      <c r="P1839" s="2">
        <v>1.1000000000000001E-3</v>
      </c>
      <c r="Q1839" t="s">
        <v>18</v>
      </c>
      <c r="S1839" t="str">
        <f t="shared" si="149"/>
        <v>Loss</v>
      </c>
      <c r="T1839">
        <f t="shared" si="150"/>
        <v>2020</v>
      </c>
      <c r="U1839" t="str">
        <f t="shared" si="151"/>
        <v>Jan</v>
      </c>
      <c r="V1839" t="str">
        <f t="shared" si="152"/>
        <v>QTR1</v>
      </c>
      <c r="W1839" t="str">
        <f t="shared" si="153"/>
        <v>2020-QTR1</v>
      </c>
    </row>
    <row r="1840" spans="1:23" x14ac:dyDescent="0.35">
      <c r="A1840" t="s">
        <v>199</v>
      </c>
      <c r="B1840" t="s">
        <v>67</v>
      </c>
      <c r="C1840" s="5">
        <v>43836.510416666664</v>
      </c>
      <c r="D1840">
        <v>266.64999999999998</v>
      </c>
      <c r="E1840" s="1">
        <v>43836.59375</v>
      </c>
      <c r="F1840">
        <v>267.5</v>
      </c>
      <c r="G1840" s="2">
        <v>3.2000000000000002E-3</v>
      </c>
      <c r="H1840">
        <v>-1792.9</v>
      </c>
      <c r="I1840" s="2">
        <v>-3.5999999999999999E-3</v>
      </c>
      <c r="J1840">
        <v>1874</v>
      </c>
      <c r="K1840">
        <v>499702.09</v>
      </c>
      <c r="L1840">
        <v>1604111.4</v>
      </c>
      <c r="M1840">
        <v>9</v>
      </c>
      <c r="N1840">
        <v>-199.21</v>
      </c>
      <c r="O1840" s="2">
        <v>-3.2000000000000002E-3</v>
      </c>
      <c r="P1840" s="2">
        <v>4.7000000000000002E-3</v>
      </c>
      <c r="Q1840" t="s">
        <v>18</v>
      </c>
      <c r="S1840" t="str">
        <f t="shared" si="149"/>
        <v>Loss</v>
      </c>
      <c r="T1840">
        <f t="shared" si="150"/>
        <v>2020</v>
      </c>
      <c r="U1840" t="str">
        <f t="shared" si="151"/>
        <v>Jan</v>
      </c>
      <c r="V1840" t="str">
        <f t="shared" si="152"/>
        <v>QTR1</v>
      </c>
      <c r="W1840" t="str">
        <f t="shared" si="153"/>
        <v>2020-QTR1</v>
      </c>
    </row>
    <row r="1841" spans="1:23" x14ac:dyDescent="0.35">
      <c r="A1841" t="s">
        <v>126</v>
      </c>
      <c r="B1841" t="s">
        <v>67</v>
      </c>
      <c r="C1841" s="5">
        <v>43836.427083333336</v>
      </c>
      <c r="D1841">
        <v>81.599999999999994</v>
      </c>
      <c r="E1841" s="1">
        <v>43836.635416666664</v>
      </c>
      <c r="F1841">
        <v>80.599999999999994</v>
      </c>
      <c r="G1841" s="2">
        <v>-1.23E-2</v>
      </c>
      <c r="H1841">
        <v>5927</v>
      </c>
      <c r="I1841" s="2">
        <v>1.1900000000000001E-2</v>
      </c>
      <c r="J1841">
        <v>6127</v>
      </c>
      <c r="K1841">
        <v>499963.19</v>
      </c>
      <c r="L1841">
        <v>1610038.4</v>
      </c>
      <c r="M1841">
        <v>21</v>
      </c>
      <c r="N1841">
        <v>282.24</v>
      </c>
      <c r="O1841" s="2">
        <v>-1.1999999999999999E-3</v>
      </c>
      <c r="P1841" s="2">
        <v>2.2100000000000002E-2</v>
      </c>
      <c r="Q1841" t="s">
        <v>18</v>
      </c>
      <c r="S1841" t="str">
        <f t="shared" si="149"/>
        <v>Profit</v>
      </c>
      <c r="T1841">
        <f t="shared" si="150"/>
        <v>2020</v>
      </c>
      <c r="U1841" t="str">
        <f t="shared" si="151"/>
        <v>Jan</v>
      </c>
      <c r="V1841" t="str">
        <f t="shared" si="152"/>
        <v>QTR1</v>
      </c>
      <c r="W1841" t="str">
        <f t="shared" si="153"/>
        <v>2020-QTR1</v>
      </c>
    </row>
    <row r="1842" spans="1:23" x14ac:dyDescent="0.35">
      <c r="A1842" t="s">
        <v>75</v>
      </c>
      <c r="B1842" t="s">
        <v>67</v>
      </c>
      <c r="C1842" s="5">
        <v>43836.427083333336</v>
      </c>
      <c r="D1842">
        <v>212.2</v>
      </c>
      <c r="E1842" s="1">
        <v>43836.635416666664</v>
      </c>
      <c r="F1842">
        <v>206.95</v>
      </c>
      <c r="G1842" s="2">
        <v>-2.47E-2</v>
      </c>
      <c r="H1842">
        <v>12132.25</v>
      </c>
      <c r="I1842" s="2">
        <v>2.4299999999999999E-2</v>
      </c>
      <c r="J1842">
        <v>2349</v>
      </c>
      <c r="K1842">
        <v>498457.78</v>
      </c>
      <c r="L1842">
        <v>1622170.65</v>
      </c>
      <c r="M1842">
        <v>21</v>
      </c>
      <c r="N1842">
        <v>577.73</v>
      </c>
      <c r="O1842" s="2">
        <v>-4.1999999999999997E-3</v>
      </c>
      <c r="P1842" s="2">
        <v>3.0200000000000001E-2</v>
      </c>
      <c r="Q1842" t="s">
        <v>18</v>
      </c>
      <c r="S1842" t="str">
        <f t="shared" si="149"/>
        <v>Profit</v>
      </c>
      <c r="T1842">
        <f t="shared" si="150"/>
        <v>2020</v>
      </c>
      <c r="U1842" t="str">
        <f t="shared" si="151"/>
        <v>Jan</v>
      </c>
      <c r="V1842" t="str">
        <f t="shared" si="152"/>
        <v>QTR1</v>
      </c>
      <c r="W1842" t="str">
        <f t="shared" si="153"/>
        <v>2020-QTR1</v>
      </c>
    </row>
    <row r="1843" spans="1:23" x14ac:dyDescent="0.35">
      <c r="A1843" t="s">
        <v>86</v>
      </c>
      <c r="B1843" t="s">
        <v>67</v>
      </c>
      <c r="C1843" s="5">
        <v>43836.447916666664</v>
      </c>
      <c r="D1843">
        <v>323.89999999999998</v>
      </c>
      <c r="E1843" s="1">
        <v>43836.635416666664</v>
      </c>
      <c r="F1843">
        <v>319.2</v>
      </c>
      <c r="G1843" s="2">
        <v>-1.4500000000000001E-2</v>
      </c>
      <c r="H1843">
        <v>7023.9</v>
      </c>
      <c r="I1843" s="2">
        <v>1.41E-2</v>
      </c>
      <c r="J1843">
        <v>1537</v>
      </c>
      <c r="K1843">
        <v>497834.28</v>
      </c>
      <c r="L1843">
        <v>1629194.55</v>
      </c>
      <c r="M1843">
        <v>19</v>
      </c>
      <c r="N1843">
        <v>369.68</v>
      </c>
      <c r="O1843" s="2">
        <v>-4.5999999999999999E-3</v>
      </c>
      <c r="P1843" s="2">
        <v>1.61E-2</v>
      </c>
      <c r="Q1843" t="s">
        <v>18</v>
      </c>
      <c r="S1843" t="str">
        <f t="shared" si="149"/>
        <v>Profit</v>
      </c>
      <c r="T1843">
        <f t="shared" si="150"/>
        <v>2020</v>
      </c>
      <c r="U1843" t="str">
        <f t="shared" si="151"/>
        <v>Jan</v>
      </c>
      <c r="V1843" t="str">
        <f t="shared" si="152"/>
        <v>QTR1</v>
      </c>
      <c r="W1843" t="str">
        <f t="shared" si="153"/>
        <v>2020-QTR1</v>
      </c>
    </row>
    <row r="1844" spans="1:23" x14ac:dyDescent="0.35">
      <c r="A1844" t="s">
        <v>111</v>
      </c>
      <c r="B1844" t="s">
        <v>67</v>
      </c>
      <c r="C1844" s="5">
        <v>43836.59375</v>
      </c>
      <c r="D1844">
        <v>76.3</v>
      </c>
      <c r="E1844" s="1">
        <v>43836.635416666664</v>
      </c>
      <c r="F1844">
        <v>75.400000000000006</v>
      </c>
      <c r="G1844" s="2">
        <v>-1.18E-2</v>
      </c>
      <c r="H1844">
        <v>5686</v>
      </c>
      <c r="I1844" s="2">
        <v>1.14E-2</v>
      </c>
      <c r="J1844">
        <v>6540</v>
      </c>
      <c r="K1844">
        <v>499002.03</v>
      </c>
      <c r="L1844">
        <v>1634880.55</v>
      </c>
      <c r="M1844">
        <v>5</v>
      </c>
      <c r="N1844">
        <v>1137.2</v>
      </c>
      <c r="O1844" s="2">
        <v>-2.5999999999999999E-3</v>
      </c>
      <c r="P1844" s="2">
        <v>1.5699999999999999E-2</v>
      </c>
      <c r="Q1844" t="s">
        <v>18</v>
      </c>
      <c r="S1844" t="str">
        <f t="shared" si="149"/>
        <v>Profit</v>
      </c>
      <c r="T1844">
        <f t="shared" si="150"/>
        <v>2020</v>
      </c>
      <c r="U1844" t="str">
        <f t="shared" si="151"/>
        <v>Jan</v>
      </c>
      <c r="V1844" t="str">
        <f t="shared" si="152"/>
        <v>QTR1</v>
      </c>
      <c r="W1844" t="str">
        <f t="shared" si="153"/>
        <v>2020-QTR1</v>
      </c>
    </row>
    <row r="1845" spans="1:23" x14ac:dyDescent="0.35">
      <c r="A1845" t="s">
        <v>216</v>
      </c>
      <c r="B1845" t="s">
        <v>17</v>
      </c>
      <c r="C1845" s="5">
        <v>43837.479166666664</v>
      </c>
      <c r="D1845">
        <v>588.35</v>
      </c>
      <c r="E1845" s="1">
        <v>43837.53125</v>
      </c>
      <c r="F1845">
        <v>586.6</v>
      </c>
      <c r="G1845" s="2">
        <v>-3.0000000000000001E-3</v>
      </c>
      <c r="H1845">
        <v>-1689.25</v>
      </c>
      <c r="I1845" s="2">
        <v>-3.3999999999999998E-3</v>
      </c>
      <c r="J1845">
        <v>851</v>
      </c>
      <c r="K1845">
        <v>500685.84</v>
      </c>
      <c r="L1845">
        <v>1633191.3</v>
      </c>
      <c r="M1845">
        <v>6</v>
      </c>
      <c r="N1845">
        <v>-281.54000000000002</v>
      </c>
      <c r="O1845" s="2">
        <v>-3.0000000000000001E-3</v>
      </c>
      <c r="P1845" s="2">
        <v>2.3999999999999998E-3</v>
      </c>
      <c r="Q1845" t="s">
        <v>18</v>
      </c>
      <c r="S1845" t="str">
        <f t="shared" si="149"/>
        <v>Loss</v>
      </c>
      <c r="T1845">
        <f t="shared" si="150"/>
        <v>2020</v>
      </c>
      <c r="U1845" t="str">
        <f t="shared" si="151"/>
        <v>Jan</v>
      </c>
      <c r="V1845" t="str">
        <f t="shared" si="152"/>
        <v>QTR1</v>
      </c>
      <c r="W1845" t="str">
        <f t="shared" si="153"/>
        <v>2020-QTR1</v>
      </c>
    </row>
    <row r="1846" spans="1:23" x14ac:dyDescent="0.35">
      <c r="A1846" t="s">
        <v>99</v>
      </c>
      <c r="B1846" t="s">
        <v>67</v>
      </c>
      <c r="C1846" s="5">
        <v>43837.510416666664</v>
      </c>
      <c r="D1846">
        <v>559.75</v>
      </c>
      <c r="E1846" s="1">
        <v>43837.53125</v>
      </c>
      <c r="F1846">
        <v>561.4</v>
      </c>
      <c r="G1846" s="2">
        <v>2.8999999999999998E-3</v>
      </c>
      <c r="H1846">
        <v>-1673.45</v>
      </c>
      <c r="I1846" s="2">
        <v>-3.3E-3</v>
      </c>
      <c r="J1846">
        <v>893</v>
      </c>
      <c r="K1846">
        <v>499856.75</v>
      </c>
      <c r="L1846">
        <v>1631517.85</v>
      </c>
      <c r="M1846">
        <v>3</v>
      </c>
      <c r="N1846">
        <v>-557.82000000000005</v>
      </c>
      <c r="O1846" s="2">
        <v>-4.4999999999999997E-3</v>
      </c>
      <c r="P1846" s="2">
        <v>1.9E-3</v>
      </c>
      <c r="Q1846" t="s">
        <v>18</v>
      </c>
      <c r="S1846" t="str">
        <f t="shared" si="149"/>
        <v>Loss</v>
      </c>
      <c r="T1846">
        <f t="shared" si="150"/>
        <v>2020</v>
      </c>
      <c r="U1846" t="str">
        <f t="shared" si="151"/>
        <v>Jan</v>
      </c>
      <c r="V1846" t="str">
        <f t="shared" si="152"/>
        <v>QTR1</v>
      </c>
      <c r="W1846" t="str">
        <f t="shared" si="153"/>
        <v>2020-QTR1</v>
      </c>
    </row>
    <row r="1847" spans="1:23" x14ac:dyDescent="0.35">
      <c r="A1847" t="s">
        <v>188</v>
      </c>
      <c r="B1847" t="s">
        <v>67</v>
      </c>
      <c r="C1847" s="5">
        <v>43837.46875</v>
      </c>
      <c r="D1847">
        <v>760.5</v>
      </c>
      <c r="E1847" s="1">
        <v>43837.572916666664</v>
      </c>
      <c r="F1847">
        <v>760.15</v>
      </c>
      <c r="G1847" s="2">
        <v>-5.0000000000000001E-4</v>
      </c>
      <c r="H1847">
        <v>30.3</v>
      </c>
      <c r="I1847" s="2">
        <v>1E-4</v>
      </c>
      <c r="J1847">
        <v>658</v>
      </c>
      <c r="K1847">
        <v>500409</v>
      </c>
      <c r="L1847">
        <v>1631548.15</v>
      </c>
      <c r="M1847">
        <v>11</v>
      </c>
      <c r="N1847">
        <v>2.75</v>
      </c>
      <c r="O1847" s="2">
        <v>-5.7000000000000002E-3</v>
      </c>
      <c r="P1847" s="2">
        <v>4.7999999999999996E-3</v>
      </c>
      <c r="Q1847" t="s">
        <v>18</v>
      </c>
      <c r="S1847" t="str">
        <f t="shared" si="149"/>
        <v>Profit</v>
      </c>
      <c r="T1847">
        <f t="shared" si="150"/>
        <v>2020</v>
      </c>
      <c r="U1847" t="str">
        <f t="shared" si="151"/>
        <v>Jan</v>
      </c>
      <c r="V1847" t="str">
        <f t="shared" si="152"/>
        <v>QTR1</v>
      </c>
      <c r="W1847" t="str">
        <f t="shared" si="153"/>
        <v>2020-QTR1</v>
      </c>
    </row>
    <row r="1848" spans="1:23" x14ac:dyDescent="0.35">
      <c r="A1848" t="s">
        <v>129</v>
      </c>
      <c r="B1848" t="s">
        <v>17</v>
      </c>
      <c r="C1848" s="5">
        <v>43837.53125</v>
      </c>
      <c r="D1848">
        <v>255.35</v>
      </c>
      <c r="E1848" s="1">
        <v>43837.583333333336</v>
      </c>
      <c r="F1848">
        <v>254.75</v>
      </c>
      <c r="G1848" s="2">
        <v>-2.3E-3</v>
      </c>
      <c r="H1848">
        <v>-1374.2</v>
      </c>
      <c r="I1848" s="2">
        <v>-2.7000000000000001E-3</v>
      </c>
      <c r="J1848">
        <v>1957</v>
      </c>
      <c r="K1848">
        <v>499719.97</v>
      </c>
      <c r="L1848">
        <v>1630173.95</v>
      </c>
      <c r="M1848">
        <v>6</v>
      </c>
      <c r="N1848">
        <v>-229.03</v>
      </c>
      <c r="O1848" s="2">
        <v>-2.3E-3</v>
      </c>
      <c r="P1848" s="2">
        <v>5.1000000000000004E-3</v>
      </c>
      <c r="Q1848" t="s">
        <v>18</v>
      </c>
      <c r="S1848" t="str">
        <f t="shared" si="149"/>
        <v>Loss</v>
      </c>
      <c r="T1848">
        <f t="shared" si="150"/>
        <v>2020</v>
      </c>
      <c r="U1848" t="str">
        <f t="shared" si="151"/>
        <v>Jan</v>
      </c>
      <c r="V1848" t="str">
        <f t="shared" si="152"/>
        <v>QTR1</v>
      </c>
      <c r="W1848" t="str">
        <f t="shared" si="153"/>
        <v>2020-QTR1</v>
      </c>
    </row>
    <row r="1849" spans="1:23" x14ac:dyDescent="0.35">
      <c r="A1849" t="s">
        <v>156</v>
      </c>
      <c r="B1849" t="s">
        <v>67</v>
      </c>
      <c r="C1849" s="5">
        <v>43837.583333333336</v>
      </c>
      <c r="D1849">
        <v>339.5</v>
      </c>
      <c r="E1849" s="1">
        <v>43837.604166666664</v>
      </c>
      <c r="F1849">
        <v>342.5</v>
      </c>
      <c r="G1849" s="2">
        <v>8.8000000000000005E-3</v>
      </c>
      <c r="H1849">
        <v>-4619</v>
      </c>
      <c r="I1849" s="2">
        <v>-9.1999999999999998E-3</v>
      </c>
      <c r="J1849">
        <v>1473</v>
      </c>
      <c r="K1849">
        <v>500083.5</v>
      </c>
      <c r="L1849">
        <v>1625554.95</v>
      </c>
      <c r="M1849">
        <v>3</v>
      </c>
      <c r="N1849">
        <v>-1539.67</v>
      </c>
      <c r="O1849" s="2">
        <v>-8.8000000000000005E-3</v>
      </c>
      <c r="P1849" s="2">
        <v>2.2000000000000001E-3</v>
      </c>
      <c r="Q1849" t="s">
        <v>18</v>
      </c>
      <c r="S1849" t="str">
        <f t="shared" si="149"/>
        <v>Loss</v>
      </c>
      <c r="T1849">
        <f t="shared" si="150"/>
        <v>2020</v>
      </c>
      <c r="U1849" t="str">
        <f t="shared" si="151"/>
        <v>Jan</v>
      </c>
      <c r="V1849" t="str">
        <f t="shared" si="152"/>
        <v>QTR1</v>
      </c>
      <c r="W1849" t="str">
        <f t="shared" si="153"/>
        <v>2020-QTR1</v>
      </c>
    </row>
    <row r="1850" spans="1:23" x14ac:dyDescent="0.35">
      <c r="A1850" t="s">
        <v>196</v>
      </c>
      <c r="B1850" t="s">
        <v>67</v>
      </c>
      <c r="C1850" s="5">
        <v>43837.53125</v>
      </c>
      <c r="D1850">
        <v>754.1</v>
      </c>
      <c r="E1850" s="1">
        <v>43837.614583333336</v>
      </c>
      <c r="F1850">
        <v>756.85</v>
      </c>
      <c r="G1850" s="2">
        <v>3.5999999999999999E-3</v>
      </c>
      <c r="H1850">
        <v>-2020.5</v>
      </c>
      <c r="I1850" s="2">
        <v>-4.0000000000000001E-3</v>
      </c>
      <c r="J1850">
        <v>662</v>
      </c>
      <c r="K1850">
        <v>499214.19</v>
      </c>
      <c r="L1850">
        <v>1623534.45</v>
      </c>
      <c r="M1850">
        <v>9</v>
      </c>
      <c r="N1850">
        <v>-224.5</v>
      </c>
      <c r="O1850" s="2">
        <v>-3.5999999999999999E-3</v>
      </c>
      <c r="P1850" s="2">
        <v>6.7999999999999996E-3</v>
      </c>
      <c r="Q1850" t="s">
        <v>18</v>
      </c>
      <c r="S1850" t="str">
        <f t="shared" si="149"/>
        <v>Loss</v>
      </c>
      <c r="T1850">
        <f t="shared" si="150"/>
        <v>2020</v>
      </c>
      <c r="U1850" t="str">
        <f t="shared" si="151"/>
        <v>Jan</v>
      </c>
      <c r="V1850" t="str">
        <f t="shared" si="152"/>
        <v>QTR1</v>
      </c>
      <c r="W1850" t="str">
        <f t="shared" si="153"/>
        <v>2020-QTR1</v>
      </c>
    </row>
    <row r="1851" spans="1:23" x14ac:dyDescent="0.35">
      <c r="A1851" t="s">
        <v>114</v>
      </c>
      <c r="B1851" t="s">
        <v>17</v>
      </c>
      <c r="C1851" s="5">
        <v>43837.572916666664</v>
      </c>
      <c r="D1851">
        <v>779</v>
      </c>
      <c r="E1851" s="1">
        <v>43837.614583333336</v>
      </c>
      <c r="F1851">
        <v>786.95</v>
      </c>
      <c r="G1851" s="2">
        <v>1.0200000000000001E-2</v>
      </c>
      <c r="H1851">
        <v>4919.8</v>
      </c>
      <c r="I1851" s="2">
        <v>9.7999999999999997E-3</v>
      </c>
      <c r="J1851">
        <v>644</v>
      </c>
      <c r="K1851">
        <v>501676</v>
      </c>
      <c r="L1851">
        <v>1628454.25</v>
      </c>
      <c r="M1851">
        <v>5</v>
      </c>
      <c r="N1851">
        <v>983.96</v>
      </c>
      <c r="O1851" s="2">
        <v>-2.5999999999999999E-3</v>
      </c>
      <c r="P1851" s="2">
        <v>1.89E-2</v>
      </c>
      <c r="Q1851" t="s">
        <v>18</v>
      </c>
      <c r="S1851" t="str">
        <f t="shared" si="149"/>
        <v>Profit</v>
      </c>
      <c r="T1851">
        <f t="shared" si="150"/>
        <v>2020</v>
      </c>
      <c r="U1851" t="str">
        <f t="shared" si="151"/>
        <v>Jan</v>
      </c>
      <c r="V1851" t="str">
        <f t="shared" si="152"/>
        <v>QTR1</v>
      </c>
      <c r="W1851" t="str">
        <f t="shared" si="153"/>
        <v>2020-QTR1</v>
      </c>
    </row>
    <row r="1852" spans="1:23" x14ac:dyDescent="0.35">
      <c r="A1852" t="s">
        <v>83</v>
      </c>
      <c r="B1852" t="s">
        <v>17</v>
      </c>
      <c r="C1852" s="5">
        <v>43837.604166666664</v>
      </c>
      <c r="D1852">
        <v>117.85</v>
      </c>
      <c r="E1852" s="1">
        <v>43837.625</v>
      </c>
      <c r="F1852">
        <v>116.95</v>
      </c>
      <c r="G1852" s="2">
        <v>-7.6E-3</v>
      </c>
      <c r="H1852">
        <v>-4019.6</v>
      </c>
      <c r="I1852" s="2">
        <v>-8.0000000000000002E-3</v>
      </c>
      <c r="J1852">
        <v>4244</v>
      </c>
      <c r="K1852">
        <v>500155.41</v>
      </c>
      <c r="L1852">
        <v>1624434.65</v>
      </c>
      <c r="M1852">
        <v>3</v>
      </c>
      <c r="N1852">
        <v>-1339.87</v>
      </c>
      <c r="O1852" s="2">
        <v>-7.6E-3</v>
      </c>
      <c r="P1852" s="2">
        <v>6.7999999999999996E-3</v>
      </c>
      <c r="Q1852" t="s">
        <v>18</v>
      </c>
      <c r="S1852" t="str">
        <f t="shared" si="149"/>
        <v>Loss</v>
      </c>
      <c r="T1852">
        <f t="shared" si="150"/>
        <v>2020</v>
      </c>
      <c r="U1852" t="str">
        <f t="shared" si="151"/>
        <v>Jan</v>
      </c>
      <c r="V1852" t="str">
        <f t="shared" si="152"/>
        <v>QTR1</v>
      </c>
      <c r="W1852" t="str">
        <f t="shared" si="153"/>
        <v>2020-QTR1</v>
      </c>
    </row>
    <row r="1853" spans="1:23" x14ac:dyDescent="0.35">
      <c r="A1853" t="s">
        <v>176</v>
      </c>
      <c r="B1853" t="s">
        <v>67</v>
      </c>
      <c r="C1853" s="5">
        <v>43837.614583333336</v>
      </c>
      <c r="D1853">
        <v>236.3</v>
      </c>
      <c r="E1853" s="1">
        <v>43837.625</v>
      </c>
      <c r="F1853">
        <v>236.7</v>
      </c>
      <c r="G1853" s="2">
        <v>1.6999999999999999E-3</v>
      </c>
      <c r="H1853">
        <v>-1046.4000000000001</v>
      </c>
      <c r="I1853" s="2">
        <v>-2.0999999999999999E-3</v>
      </c>
      <c r="J1853">
        <v>2116</v>
      </c>
      <c r="K1853">
        <v>500010.81</v>
      </c>
      <c r="L1853">
        <v>1623388.25</v>
      </c>
      <c r="M1853">
        <v>2</v>
      </c>
      <c r="N1853">
        <v>-523.20000000000005</v>
      </c>
      <c r="O1853" s="2">
        <v>-1.6999999999999999E-3</v>
      </c>
      <c r="P1853" s="2">
        <v>2.0000000000000001E-4</v>
      </c>
      <c r="Q1853" t="s">
        <v>18</v>
      </c>
      <c r="S1853" t="str">
        <f t="shared" si="149"/>
        <v>Loss</v>
      </c>
      <c r="T1853">
        <f t="shared" si="150"/>
        <v>2020</v>
      </c>
      <c r="U1853" t="str">
        <f t="shared" si="151"/>
        <v>Jan</v>
      </c>
      <c r="V1853" t="str">
        <f t="shared" si="152"/>
        <v>QTR1</v>
      </c>
      <c r="W1853" t="str">
        <f t="shared" si="153"/>
        <v>2020-QTR1</v>
      </c>
    </row>
    <row r="1854" spans="1:23" x14ac:dyDescent="0.35">
      <c r="A1854" t="s">
        <v>216</v>
      </c>
      <c r="B1854" t="s">
        <v>17</v>
      </c>
      <c r="C1854" s="5">
        <v>43837.614583333336</v>
      </c>
      <c r="D1854">
        <v>588.35</v>
      </c>
      <c r="E1854" s="1">
        <v>43837.625</v>
      </c>
      <c r="F1854">
        <v>586.6</v>
      </c>
      <c r="G1854" s="2">
        <v>-3.0000000000000001E-3</v>
      </c>
      <c r="H1854">
        <v>-1687.5</v>
      </c>
      <c r="I1854" s="2">
        <v>-3.3999999999999998E-3</v>
      </c>
      <c r="J1854">
        <v>850</v>
      </c>
      <c r="K1854">
        <v>500097.47</v>
      </c>
      <c r="L1854">
        <v>1621700.75</v>
      </c>
      <c r="M1854">
        <v>2</v>
      </c>
      <c r="N1854">
        <v>-843.75</v>
      </c>
      <c r="O1854" s="2">
        <v>-3.0000000000000001E-3</v>
      </c>
      <c r="P1854" s="2">
        <v>2.9999999999999997E-4</v>
      </c>
      <c r="Q1854" t="s">
        <v>18</v>
      </c>
      <c r="S1854" t="str">
        <f t="shared" si="149"/>
        <v>Loss</v>
      </c>
      <c r="T1854">
        <f t="shared" si="150"/>
        <v>2020</v>
      </c>
      <c r="U1854" t="str">
        <f t="shared" si="151"/>
        <v>Jan</v>
      </c>
      <c r="V1854" t="str">
        <f t="shared" si="152"/>
        <v>QTR1</v>
      </c>
      <c r="W1854" t="str">
        <f t="shared" si="153"/>
        <v>2020-QTR1</v>
      </c>
    </row>
    <row r="1855" spans="1:23" x14ac:dyDescent="0.35">
      <c r="A1855" t="s">
        <v>88</v>
      </c>
      <c r="B1855" t="s">
        <v>17</v>
      </c>
      <c r="C1855" s="5">
        <v>43837.447916666664</v>
      </c>
      <c r="D1855">
        <v>595.95000000000005</v>
      </c>
      <c r="E1855" s="1">
        <v>43837.635416666664</v>
      </c>
      <c r="F1855">
        <v>597.04999999999995</v>
      </c>
      <c r="G1855" s="2">
        <v>1.8E-3</v>
      </c>
      <c r="H1855">
        <v>724</v>
      </c>
      <c r="I1855" s="2">
        <v>1.4E-3</v>
      </c>
      <c r="J1855">
        <v>840</v>
      </c>
      <c r="K1855">
        <v>500598</v>
      </c>
      <c r="L1855">
        <v>1622424.75</v>
      </c>
      <c r="M1855">
        <v>19</v>
      </c>
      <c r="N1855">
        <v>38.11</v>
      </c>
      <c r="O1855" s="2">
        <v>-5.7999999999999996E-3</v>
      </c>
      <c r="P1855" s="2">
        <v>1.6799999999999999E-2</v>
      </c>
      <c r="Q1855" t="s">
        <v>18</v>
      </c>
      <c r="S1855" t="str">
        <f t="shared" si="149"/>
        <v>Profit</v>
      </c>
      <c r="T1855">
        <f t="shared" si="150"/>
        <v>2020</v>
      </c>
      <c r="U1855" t="str">
        <f t="shared" si="151"/>
        <v>Jan</v>
      </c>
      <c r="V1855" t="str">
        <f t="shared" si="152"/>
        <v>QTR1</v>
      </c>
      <c r="W1855" t="str">
        <f t="shared" si="153"/>
        <v>2020-QTR1</v>
      </c>
    </row>
    <row r="1856" spans="1:23" x14ac:dyDescent="0.35">
      <c r="A1856" t="s">
        <v>113</v>
      </c>
      <c r="B1856" t="s">
        <v>67</v>
      </c>
      <c r="C1856" s="5">
        <v>43838.40625</v>
      </c>
      <c r="D1856">
        <v>207.85</v>
      </c>
      <c r="E1856" s="1">
        <v>43838.427083333336</v>
      </c>
      <c r="F1856">
        <v>208.65</v>
      </c>
      <c r="G1856" s="2">
        <v>3.8E-3</v>
      </c>
      <c r="H1856">
        <v>-2119.1999999999998</v>
      </c>
      <c r="I1856" s="2">
        <v>-4.3E-3</v>
      </c>
      <c r="J1856">
        <v>2399</v>
      </c>
      <c r="K1856">
        <v>498632.16</v>
      </c>
      <c r="L1856">
        <v>1620305.55</v>
      </c>
      <c r="M1856">
        <v>3</v>
      </c>
      <c r="N1856">
        <v>-706.4</v>
      </c>
      <c r="O1856" s="2">
        <v>-3.8E-3</v>
      </c>
      <c r="P1856" s="2">
        <v>5.3E-3</v>
      </c>
      <c r="Q1856" t="s">
        <v>18</v>
      </c>
      <c r="S1856" t="str">
        <f t="shared" si="149"/>
        <v>Loss</v>
      </c>
      <c r="T1856">
        <f t="shared" si="150"/>
        <v>2020</v>
      </c>
      <c r="U1856" t="str">
        <f t="shared" si="151"/>
        <v>Jan</v>
      </c>
      <c r="V1856" t="str">
        <f t="shared" si="152"/>
        <v>QTR1</v>
      </c>
      <c r="W1856" t="str">
        <f t="shared" si="153"/>
        <v>2020-QTR1</v>
      </c>
    </row>
    <row r="1857" spans="1:23" x14ac:dyDescent="0.35">
      <c r="A1857" t="s">
        <v>128</v>
      </c>
      <c r="B1857" t="s">
        <v>67</v>
      </c>
      <c r="C1857" s="5">
        <v>43838.427083333336</v>
      </c>
      <c r="D1857">
        <v>234.1</v>
      </c>
      <c r="E1857" s="1">
        <v>43838.458333333336</v>
      </c>
      <c r="F1857">
        <v>235.05</v>
      </c>
      <c r="G1857" s="2">
        <v>4.1000000000000003E-3</v>
      </c>
      <c r="H1857">
        <v>-2224.4499999999998</v>
      </c>
      <c r="I1857" s="2">
        <v>-4.4999999999999997E-3</v>
      </c>
      <c r="J1857">
        <v>2131</v>
      </c>
      <c r="K1857">
        <v>498867.13</v>
      </c>
      <c r="L1857">
        <v>1618081.1</v>
      </c>
      <c r="M1857">
        <v>4</v>
      </c>
      <c r="N1857">
        <v>-556.11</v>
      </c>
      <c r="O1857" s="2">
        <v>-4.1000000000000003E-3</v>
      </c>
      <c r="P1857" s="2">
        <v>2.5999999999999999E-3</v>
      </c>
      <c r="Q1857" t="s">
        <v>18</v>
      </c>
      <c r="S1857" t="str">
        <f t="shared" si="149"/>
        <v>Loss</v>
      </c>
      <c r="T1857">
        <f t="shared" si="150"/>
        <v>2020</v>
      </c>
      <c r="U1857" t="str">
        <f t="shared" si="151"/>
        <v>Jan</v>
      </c>
      <c r="V1857" t="str">
        <f t="shared" si="152"/>
        <v>QTR1</v>
      </c>
      <c r="W1857" t="str">
        <f t="shared" si="153"/>
        <v>2020-QTR1</v>
      </c>
    </row>
    <row r="1858" spans="1:23" x14ac:dyDescent="0.35">
      <c r="A1858" t="s">
        <v>205</v>
      </c>
      <c r="B1858" t="s">
        <v>67</v>
      </c>
      <c r="C1858" s="5">
        <v>43838.458333333336</v>
      </c>
      <c r="D1858">
        <v>125.6</v>
      </c>
      <c r="E1858" s="1">
        <v>43838.5</v>
      </c>
      <c r="F1858">
        <v>124.9</v>
      </c>
      <c r="G1858" s="2">
        <v>-5.5999999999999999E-3</v>
      </c>
      <c r="H1858">
        <v>2586.6999999999998</v>
      </c>
      <c r="I1858" s="2">
        <v>5.1999999999999998E-3</v>
      </c>
      <c r="J1858">
        <v>3981</v>
      </c>
      <c r="K1858">
        <v>500013.59</v>
      </c>
      <c r="L1858">
        <v>1620667.8</v>
      </c>
      <c r="M1858">
        <v>5</v>
      </c>
      <c r="N1858">
        <v>517.34</v>
      </c>
      <c r="O1858" s="2">
        <v>0</v>
      </c>
      <c r="P1858" s="2">
        <v>9.5999999999999992E-3</v>
      </c>
      <c r="Q1858" t="s">
        <v>18</v>
      </c>
      <c r="S1858" t="str">
        <f t="shared" si="149"/>
        <v>Profit</v>
      </c>
      <c r="T1858">
        <f t="shared" si="150"/>
        <v>2020</v>
      </c>
      <c r="U1858" t="str">
        <f t="shared" si="151"/>
        <v>Jan</v>
      </c>
      <c r="V1858" t="str">
        <f t="shared" si="152"/>
        <v>QTR1</v>
      </c>
      <c r="W1858" t="str">
        <f t="shared" si="153"/>
        <v>2020-QTR1</v>
      </c>
    </row>
    <row r="1859" spans="1:23" x14ac:dyDescent="0.35">
      <c r="A1859" t="s">
        <v>62</v>
      </c>
      <c r="B1859" t="s">
        <v>67</v>
      </c>
      <c r="C1859" s="5">
        <v>43838.5</v>
      </c>
      <c r="D1859">
        <v>42.75</v>
      </c>
      <c r="E1859" s="1">
        <v>43838.541666666664</v>
      </c>
      <c r="F1859">
        <v>42.95</v>
      </c>
      <c r="G1859" s="2">
        <v>4.7000000000000002E-3</v>
      </c>
      <c r="H1859">
        <v>-2531</v>
      </c>
      <c r="I1859" s="2">
        <v>-5.1000000000000004E-3</v>
      </c>
      <c r="J1859">
        <v>11655</v>
      </c>
      <c r="K1859">
        <v>498251.25</v>
      </c>
      <c r="L1859">
        <v>1618136.8</v>
      </c>
      <c r="M1859">
        <v>5</v>
      </c>
      <c r="N1859">
        <v>-506.2</v>
      </c>
      <c r="O1859" s="2">
        <v>-4.7000000000000002E-3</v>
      </c>
      <c r="P1859" s="2">
        <v>5.7999999999999996E-3</v>
      </c>
      <c r="Q1859" t="s">
        <v>18</v>
      </c>
      <c r="S1859" t="str">
        <f t="shared" si="149"/>
        <v>Loss</v>
      </c>
      <c r="T1859">
        <f t="shared" si="150"/>
        <v>2020</v>
      </c>
      <c r="U1859" t="str">
        <f t="shared" si="151"/>
        <v>Jan</v>
      </c>
      <c r="V1859" t="str">
        <f t="shared" si="152"/>
        <v>QTR1</v>
      </c>
      <c r="W1859" t="str">
        <f t="shared" si="153"/>
        <v>2020-QTR1</v>
      </c>
    </row>
    <row r="1860" spans="1:23" x14ac:dyDescent="0.35">
      <c r="A1860" t="s">
        <v>131</v>
      </c>
      <c r="B1860" t="s">
        <v>67</v>
      </c>
      <c r="C1860" s="5">
        <v>43838.447916666664</v>
      </c>
      <c r="D1860">
        <v>261.85000000000002</v>
      </c>
      <c r="E1860" s="1">
        <v>43838.572916666664</v>
      </c>
      <c r="F1860">
        <v>263.3</v>
      </c>
      <c r="G1860" s="2">
        <v>5.4999999999999997E-3</v>
      </c>
      <c r="H1860">
        <v>-2969.5</v>
      </c>
      <c r="I1860" s="2">
        <v>-5.8999999999999999E-3</v>
      </c>
      <c r="J1860">
        <v>1910</v>
      </c>
      <c r="K1860">
        <v>500133.5</v>
      </c>
      <c r="L1860">
        <v>1615167.3</v>
      </c>
      <c r="M1860">
        <v>13</v>
      </c>
      <c r="N1860">
        <v>-228.42</v>
      </c>
      <c r="O1860" s="2">
        <v>-5.4999999999999997E-3</v>
      </c>
      <c r="P1860" s="2">
        <v>1.6199999999999999E-2</v>
      </c>
      <c r="Q1860" t="s">
        <v>18</v>
      </c>
      <c r="S1860" t="str">
        <f t="shared" si="149"/>
        <v>Loss</v>
      </c>
      <c r="T1860">
        <f t="shared" si="150"/>
        <v>2020</v>
      </c>
      <c r="U1860" t="str">
        <f t="shared" si="151"/>
        <v>Jan</v>
      </c>
      <c r="V1860" t="str">
        <f t="shared" si="152"/>
        <v>QTR1</v>
      </c>
      <c r="W1860" t="str">
        <f t="shared" si="153"/>
        <v>2020-QTR1</v>
      </c>
    </row>
    <row r="1861" spans="1:23" x14ac:dyDescent="0.35">
      <c r="A1861" t="s">
        <v>154</v>
      </c>
      <c r="B1861" t="s">
        <v>17</v>
      </c>
      <c r="C1861" s="5">
        <v>43838.583333333336</v>
      </c>
      <c r="D1861">
        <v>24.5</v>
      </c>
      <c r="E1861" s="1">
        <v>43838.604166666664</v>
      </c>
      <c r="F1861">
        <v>24.2</v>
      </c>
      <c r="G1861" s="2">
        <v>-1.2200000000000001E-2</v>
      </c>
      <c r="H1861">
        <v>-6335</v>
      </c>
      <c r="I1861" s="2">
        <v>-1.26E-2</v>
      </c>
      <c r="J1861">
        <v>20450</v>
      </c>
      <c r="K1861">
        <v>501025</v>
      </c>
      <c r="L1861">
        <v>1608832.3</v>
      </c>
      <c r="M1861">
        <v>3</v>
      </c>
      <c r="N1861">
        <v>-2111.67</v>
      </c>
      <c r="O1861" s="2">
        <v>-1.2200000000000001E-2</v>
      </c>
      <c r="P1861" s="2">
        <v>1.0200000000000001E-2</v>
      </c>
      <c r="Q1861" t="s">
        <v>18</v>
      </c>
      <c r="S1861" t="str">
        <f t="shared" si="149"/>
        <v>Loss</v>
      </c>
      <c r="T1861">
        <f t="shared" si="150"/>
        <v>2020</v>
      </c>
      <c r="U1861" t="str">
        <f t="shared" si="151"/>
        <v>Jan</v>
      </c>
      <c r="V1861" t="str">
        <f t="shared" si="152"/>
        <v>QTR1</v>
      </c>
      <c r="W1861" t="str">
        <f t="shared" si="153"/>
        <v>2020-QTR1</v>
      </c>
    </row>
    <row r="1862" spans="1:23" x14ac:dyDescent="0.35">
      <c r="A1862" t="s">
        <v>89</v>
      </c>
      <c r="B1862" t="s">
        <v>67</v>
      </c>
      <c r="C1862" s="5">
        <v>43838.541666666664</v>
      </c>
      <c r="D1862">
        <v>101.05</v>
      </c>
      <c r="E1862" s="1">
        <v>43838.614583333336</v>
      </c>
      <c r="F1862">
        <v>101.6</v>
      </c>
      <c r="G1862" s="2">
        <v>5.4000000000000003E-3</v>
      </c>
      <c r="H1862">
        <v>-2909.3</v>
      </c>
      <c r="I1862" s="2">
        <v>-5.7999999999999996E-3</v>
      </c>
      <c r="J1862">
        <v>4926</v>
      </c>
      <c r="K1862">
        <v>497772.31</v>
      </c>
      <c r="L1862">
        <v>1605923</v>
      </c>
      <c r="M1862">
        <v>8</v>
      </c>
      <c r="N1862">
        <v>-363.66</v>
      </c>
      <c r="O1862" s="2">
        <v>-5.4000000000000003E-3</v>
      </c>
      <c r="P1862" s="2">
        <v>1.04E-2</v>
      </c>
      <c r="Q1862" t="s">
        <v>18</v>
      </c>
      <c r="S1862" t="str">
        <f t="shared" si="149"/>
        <v>Loss</v>
      </c>
      <c r="T1862">
        <f t="shared" si="150"/>
        <v>2020</v>
      </c>
      <c r="U1862" t="str">
        <f t="shared" si="151"/>
        <v>Jan</v>
      </c>
      <c r="V1862" t="str">
        <f t="shared" si="152"/>
        <v>QTR1</v>
      </c>
      <c r="W1862" t="str">
        <f t="shared" si="153"/>
        <v>2020-QTR1</v>
      </c>
    </row>
    <row r="1863" spans="1:23" x14ac:dyDescent="0.35">
      <c r="A1863" t="s">
        <v>70</v>
      </c>
      <c r="B1863" t="s">
        <v>67</v>
      </c>
      <c r="C1863" s="5">
        <v>43838.40625</v>
      </c>
      <c r="D1863">
        <v>125.15</v>
      </c>
      <c r="E1863" s="1">
        <v>43838.635416666664</v>
      </c>
      <c r="F1863">
        <v>123.5</v>
      </c>
      <c r="G1863" s="2">
        <v>-1.32E-2</v>
      </c>
      <c r="H1863">
        <v>6378.55</v>
      </c>
      <c r="I1863" s="2">
        <v>1.2800000000000001E-2</v>
      </c>
      <c r="J1863">
        <v>3987</v>
      </c>
      <c r="K1863">
        <v>498973.06</v>
      </c>
      <c r="L1863">
        <v>1612301.55</v>
      </c>
      <c r="M1863">
        <v>23</v>
      </c>
      <c r="N1863">
        <v>277.33</v>
      </c>
      <c r="O1863" s="2">
        <v>-2E-3</v>
      </c>
      <c r="P1863" s="2">
        <v>1.4E-2</v>
      </c>
      <c r="Q1863" t="s">
        <v>18</v>
      </c>
      <c r="S1863" t="str">
        <f t="shared" si="149"/>
        <v>Profit</v>
      </c>
      <c r="T1863">
        <f t="shared" si="150"/>
        <v>2020</v>
      </c>
      <c r="U1863" t="str">
        <f t="shared" si="151"/>
        <v>Jan</v>
      </c>
      <c r="V1863" t="str">
        <f t="shared" si="152"/>
        <v>QTR1</v>
      </c>
      <c r="W1863" t="str">
        <f t="shared" si="153"/>
        <v>2020-QTR1</v>
      </c>
    </row>
    <row r="1864" spans="1:23" x14ac:dyDescent="0.35">
      <c r="A1864" t="s">
        <v>66</v>
      </c>
      <c r="B1864" t="s">
        <v>67</v>
      </c>
      <c r="C1864" s="5">
        <v>43838.40625</v>
      </c>
      <c r="D1864">
        <v>636.79999999999995</v>
      </c>
      <c r="E1864" s="1">
        <v>43838.635416666664</v>
      </c>
      <c r="F1864">
        <v>632</v>
      </c>
      <c r="G1864" s="2">
        <v>-7.4999999999999997E-3</v>
      </c>
      <c r="H1864">
        <v>3558.4</v>
      </c>
      <c r="I1864" s="2">
        <v>7.1000000000000004E-3</v>
      </c>
      <c r="J1864">
        <v>783</v>
      </c>
      <c r="K1864">
        <v>498614.38</v>
      </c>
      <c r="L1864">
        <v>1615859.95</v>
      </c>
      <c r="M1864">
        <v>23</v>
      </c>
      <c r="N1864">
        <v>154.71</v>
      </c>
      <c r="O1864" s="2">
        <v>-5.7999999999999996E-3</v>
      </c>
      <c r="P1864" s="2">
        <v>1.61E-2</v>
      </c>
      <c r="Q1864" t="s">
        <v>18</v>
      </c>
      <c r="S1864" t="str">
        <f t="shared" si="149"/>
        <v>Profit</v>
      </c>
      <c r="T1864">
        <f t="shared" si="150"/>
        <v>2020</v>
      </c>
      <c r="U1864" t="str">
        <f t="shared" si="151"/>
        <v>Jan</v>
      </c>
      <c r="V1864" t="str">
        <f t="shared" si="152"/>
        <v>QTR1</v>
      </c>
      <c r="W1864" t="str">
        <f t="shared" si="153"/>
        <v>2020-QTR1</v>
      </c>
    </row>
    <row r="1865" spans="1:23" x14ac:dyDescent="0.35">
      <c r="A1865" t="s">
        <v>63</v>
      </c>
      <c r="B1865" t="s">
        <v>17</v>
      </c>
      <c r="C1865" s="5">
        <v>43838.604166666664</v>
      </c>
      <c r="D1865">
        <v>6.45</v>
      </c>
      <c r="E1865" s="1">
        <v>43838.635416666664</v>
      </c>
      <c r="F1865">
        <v>6.5</v>
      </c>
      <c r="G1865" s="2">
        <v>7.7999999999999996E-3</v>
      </c>
      <c r="H1865">
        <v>3675.95</v>
      </c>
      <c r="I1865" s="2">
        <v>7.4000000000000003E-3</v>
      </c>
      <c r="J1865">
        <v>77519</v>
      </c>
      <c r="K1865">
        <v>499997.53</v>
      </c>
      <c r="L1865">
        <v>1619535.9</v>
      </c>
      <c r="M1865">
        <v>4</v>
      </c>
      <c r="N1865">
        <v>918.99</v>
      </c>
      <c r="O1865" s="2">
        <v>-1.55E-2</v>
      </c>
      <c r="P1865" s="2">
        <v>2.3300000000000001E-2</v>
      </c>
      <c r="Q1865" t="s">
        <v>18</v>
      </c>
      <c r="S1865" t="str">
        <f t="shared" si="149"/>
        <v>Profit</v>
      </c>
      <c r="T1865">
        <f t="shared" si="150"/>
        <v>2020</v>
      </c>
      <c r="U1865" t="str">
        <f t="shared" si="151"/>
        <v>Jan</v>
      </c>
      <c r="V1865" t="str">
        <f t="shared" si="152"/>
        <v>QTR1</v>
      </c>
      <c r="W1865" t="str">
        <f t="shared" si="153"/>
        <v>2020-QTR1</v>
      </c>
    </row>
    <row r="1866" spans="1:23" x14ac:dyDescent="0.35">
      <c r="A1866" t="s">
        <v>158</v>
      </c>
      <c r="B1866" t="s">
        <v>17</v>
      </c>
      <c r="C1866" s="5">
        <v>43838.614583333336</v>
      </c>
      <c r="D1866">
        <v>174.6</v>
      </c>
      <c r="E1866" s="1">
        <v>43838.635416666664</v>
      </c>
      <c r="F1866">
        <v>176.75</v>
      </c>
      <c r="G1866" s="2">
        <v>1.23E-2</v>
      </c>
      <c r="H1866">
        <v>6000.6</v>
      </c>
      <c r="I1866" s="2">
        <v>1.1900000000000001E-2</v>
      </c>
      <c r="J1866">
        <v>2884</v>
      </c>
      <c r="K1866">
        <v>503546.41</v>
      </c>
      <c r="L1866">
        <v>1625536.5</v>
      </c>
      <c r="M1866">
        <v>3</v>
      </c>
      <c r="N1866">
        <v>2000.2</v>
      </c>
      <c r="O1866" s="2">
        <v>-6.8999999999999999E-3</v>
      </c>
      <c r="P1866" s="2">
        <v>1.23E-2</v>
      </c>
      <c r="Q1866" t="s">
        <v>18</v>
      </c>
      <c r="S1866" t="str">
        <f t="shared" si="149"/>
        <v>Profit</v>
      </c>
      <c r="T1866">
        <f t="shared" si="150"/>
        <v>2020</v>
      </c>
      <c r="U1866" t="str">
        <f t="shared" si="151"/>
        <v>Jan</v>
      </c>
      <c r="V1866" t="str">
        <f t="shared" si="152"/>
        <v>QTR1</v>
      </c>
      <c r="W1866" t="str">
        <f t="shared" si="153"/>
        <v>2020-QTR1</v>
      </c>
    </row>
    <row r="1867" spans="1:23" x14ac:dyDescent="0.35">
      <c r="A1867" t="s">
        <v>136</v>
      </c>
      <c r="B1867" t="s">
        <v>17</v>
      </c>
      <c r="C1867" s="5">
        <v>43843.40625</v>
      </c>
      <c r="D1867">
        <v>316.55</v>
      </c>
      <c r="E1867" s="1">
        <v>43843.447916666664</v>
      </c>
      <c r="F1867">
        <v>313</v>
      </c>
      <c r="G1867" s="2">
        <v>-1.12E-2</v>
      </c>
      <c r="H1867">
        <v>-5837.4</v>
      </c>
      <c r="I1867" s="2">
        <v>-1.1599999999999999E-2</v>
      </c>
      <c r="J1867">
        <v>1588</v>
      </c>
      <c r="K1867">
        <v>502681.38</v>
      </c>
      <c r="L1867">
        <v>1619699.1</v>
      </c>
      <c r="M1867">
        <v>5</v>
      </c>
      <c r="N1867">
        <v>-1167.48</v>
      </c>
      <c r="O1867" s="2">
        <v>-1.12E-2</v>
      </c>
      <c r="P1867" s="2">
        <v>2.9999999999999997E-4</v>
      </c>
      <c r="Q1867" t="s">
        <v>18</v>
      </c>
      <c r="S1867" t="str">
        <f t="shared" si="149"/>
        <v>Loss</v>
      </c>
      <c r="T1867">
        <f t="shared" si="150"/>
        <v>2020</v>
      </c>
      <c r="U1867" t="str">
        <f t="shared" si="151"/>
        <v>Jan</v>
      </c>
      <c r="V1867" t="str">
        <f t="shared" si="152"/>
        <v>QTR1</v>
      </c>
      <c r="W1867" t="str">
        <f t="shared" si="153"/>
        <v>2020-QTR1</v>
      </c>
    </row>
    <row r="1868" spans="1:23" x14ac:dyDescent="0.35">
      <c r="A1868" t="s">
        <v>181</v>
      </c>
      <c r="B1868" t="s">
        <v>17</v>
      </c>
      <c r="C1868" s="5">
        <v>43843.458333333336</v>
      </c>
      <c r="D1868">
        <v>464.4</v>
      </c>
      <c r="E1868" s="1">
        <v>43843.5625</v>
      </c>
      <c r="F1868">
        <v>462.8</v>
      </c>
      <c r="G1868" s="2">
        <v>-3.3999999999999998E-3</v>
      </c>
      <c r="H1868">
        <v>-1932.8</v>
      </c>
      <c r="I1868" s="2">
        <v>-3.8E-3</v>
      </c>
      <c r="J1868">
        <v>1083</v>
      </c>
      <c r="K1868">
        <v>502945.19</v>
      </c>
      <c r="L1868">
        <v>1617766.3</v>
      </c>
      <c r="M1868">
        <v>11</v>
      </c>
      <c r="N1868">
        <v>-175.71</v>
      </c>
      <c r="O1868" s="2">
        <v>-5.5999999999999999E-3</v>
      </c>
      <c r="P1868" s="2">
        <v>4.7999999999999996E-3</v>
      </c>
      <c r="Q1868" t="s">
        <v>18</v>
      </c>
      <c r="S1868" t="str">
        <f t="shared" si="149"/>
        <v>Loss</v>
      </c>
      <c r="T1868">
        <f t="shared" si="150"/>
        <v>2020</v>
      </c>
      <c r="U1868" t="str">
        <f t="shared" si="151"/>
        <v>Jan</v>
      </c>
      <c r="V1868" t="str">
        <f t="shared" si="152"/>
        <v>QTR1</v>
      </c>
      <c r="W1868" t="str">
        <f t="shared" si="153"/>
        <v>2020-QTR1</v>
      </c>
    </row>
    <row r="1869" spans="1:23" x14ac:dyDescent="0.35">
      <c r="A1869" t="s">
        <v>100</v>
      </c>
      <c r="B1869" t="s">
        <v>17</v>
      </c>
      <c r="C1869" s="5">
        <v>43843.40625</v>
      </c>
      <c r="D1869">
        <v>45.7</v>
      </c>
      <c r="E1869" s="1">
        <v>43843.635416666664</v>
      </c>
      <c r="F1869">
        <v>45.95</v>
      </c>
      <c r="G1869" s="2">
        <v>5.4999999999999997E-3</v>
      </c>
      <c r="H1869">
        <v>2538.25</v>
      </c>
      <c r="I1869" s="2">
        <v>5.1000000000000004E-3</v>
      </c>
      <c r="J1869">
        <v>10953</v>
      </c>
      <c r="K1869">
        <v>500552.09</v>
      </c>
      <c r="L1869">
        <v>1620304.55</v>
      </c>
      <c r="M1869">
        <v>23</v>
      </c>
      <c r="N1869">
        <v>110.36</v>
      </c>
      <c r="O1869" s="2">
        <v>-3.3E-3</v>
      </c>
      <c r="P1869" s="2">
        <v>1.2E-2</v>
      </c>
      <c r="Q1869" t="s">
        <v>18</v>
      </c>
      <c r="S1869" t="str">
        <f t="shared" si="149"/>
        <v>Profit</v>
      </c>
      <c r="T1869">
        <f t="shared" si="150"/>
        <v>2020</v>
      </c>
      <c r="U1869" t="str">
        <f t="shared" si="151"/>
        <v>Jan</v>
      </c>
      <c r="V1869" t="str">
        <f t="shared" si="152"/>
        <v>QTR1</v>
      </c>
      <c r="W1869" t="str">
        <f t="shared" si="153"/>
        <v>2020-QTR1</v>
      </c>
    </row>
    <row r="1870" spans="1:23" x14ac:dyDescent="0.35">
      <c r="A1870" t="s">
        <v>82</v>
      </c>
      <c r="B1870" t="s">
        <v>17</v>
      </c>
      <c r="C1870" s="5">
        <v>43843.40625</v>
      </c>
      <c r="D1870">
        <v>210</v>
      </c>
      <c r="E1870" s="1">
        <v>43843.635416666664</v>
      </c>
      <c r="F1870">
        <v>210.95</v>
      </c>
      <c r="G1870" s="2">
        <v>4.4999999999999997E-3</v>
      </c>
      <c r="H1870">
        <v>2064.8000000000002</v>
      </c>
      <c r="I1870" s="2">
        <v>4.1000000000000003E-3</v>
      </c>
      <c r="J1870">
        <v>2384</v>
      </c>
      <c r="K1870">
        <v>500640</v>
      </c>
      <c r="L1870">
        <v>1622369.35</v>
      </c>
      <c r="M1870">
        <v>23</v>
      </c>
      <c r="N1870">
        <v>89.77</v>
      </c>
      <c r="O1870" s="2">
        <v>-6.0000000000000001E-3</v>
      </c>
      <c r="P1870" s="2">
        <v>5.0000000000000001E-3</v>
      </c>
      <c r="Q1870" t="s">
        <v>18</v>
      </c>
      <c r="S1870" t="str">
        <f t="shared" ref="S1870:S1933" si="154">IF(H1870&gt;0,"Profit","Loss")</f>
        <v>Profit</v>
      </c>
      <c r="T1870">
        <f t="shared" ref="T1870:T1933" si="155">YEAR(C1870)</f>
        <v>2020</v>
      </c>
      <c r="U1870" t="str">
        <f t="shared" ref="U1870:U1933" si="156">TEXT(C1870,"MMM")</f>
        <v>Jan</v>
      </c>
      <c r="V1870" t="str">
        <f t="shared" ref="V1870:V1933" si="157">IF(ROUNDUP(MONTH(E1870)/3,0)=1,"QTR1",IF(ROUNDUP(MONTH(E1870)/3,0)=2,"QTR2",IF(ROUNDUP(MONTH(E1870)/3,0)=3,"QTR3","QTR4")))</f>
        <v>QTR1</v>
      </c>
      <c r="W1870" t="str">
        <f t="shared" ref="W1870:W1933" si="158">T1870&amp;"-"&amp;V1870</f>
        <v>2020-QTR1</v>
      </c>
    </row>
    <row r="1871" spans="1:23" x14ac:dyDescent="0.35">
      <c r="A1871" t="s">
        <v>186</v>
      </c>
      <c r="B1871" t="s">
        <v>17</v>
      </c>
      <c r="C1871" s="5">
        <v>43843.40625</v>
      </c>
      <c r="D1871">
        <v>473.55</v>
      </c>
      <c r="E1871" s="1">
        <v>43843.635416666664</v>
      </c>
      <c r="F1871">
        <v>472.15</v>
      </c>
      <c r="G1871" s="2">
        <v>-3.0000000000000001E-3</v>
      </c>
      <c r="H1871">
        <v>-1679.8</v>
      </c>
      <c r="I1871" s="2">
        <v>-3.3999999999999998E-3</v>
      </c>
      <c r="J1871">
        <v>1057</v>
      </c>
      <c r="K1871">
        <v>500542.34</v>
      </c>
      <c r="L1871">
        <v>1620689.55</v>
      </c>
      <c r="M1871">
        <v>23</v>
      </c>
      <c r="N1871">
        <v>-73.03</v>
      </c>
      <c r="O1871" s="2">
        <v>-3.0000000000000001E-3</v>
      </c>
      <c r="P1871" s="2">
        <v>8.6E-3</v>
      </c>
      <c r="Q1871" t="s">
        <v>18</v>
      </c>
      <c r="S1871" t="str">
        <f t="shared" si="154"/>
        <v>Loss</v>
      </c>
      <c r="T1871">
        <f t="shared" si="155"/>
        <v>2020</v>
      </c>
      <c r="U1871" t="str">
        <f t="shared" si="156"/>
        <v>Jan</v>
      </c>
      <c r="V1871" t="str">
        <f t="shared" si="157"/>
        <v>QTR1</v>
      </c>
      <c r="W1871" t="str">
        <f t="shared" si="158"/>
        <v>2020-QTR1</v>
      </c>
    </row>
    <row r="1872" spans="1:23" x14ac:dyDescent="0.35">
      <c r="A1872" t="s">
        <v>111</v>
      </c>
      <c r="B1872" t="s">
        <v>17</v>
      </c>
      <c r="C1872" s="5">
        <v>43843.5625</v>
      </c>
      <c r="D1872">
        <v>80.8</v>
      </c>
      <c r="E1872" s="1">
        <v>43843.635416666664</v>
      </c>
      <c r="F1872">
        <v>81.400000000000006</v>
      </c>
      <c r="G1872" s="2">
        <v>7.4000000000000003E-3</v>
      </c>
      <c r="H1872">
        <v>3517.6</v>
      </c>
      <c r="I1872" s="2">
        <v>7.0000000000000001E-3</v>
      </c>
      <c r="J1872">
        <v>6196</v>
      </c>
      <c r="K1872">
        <v>500636.81</v>
      </c>
      <c r="L1872">
        <v>1624207.15</v>
      </c>
      <c r="M1872">
        <v>8</v>
      </c>
      <c r="N1872">
        <v>439.7</v>
      </c>
      <c r="O1872" s="2">
        <v>-6.1999999999999998E-3</v>
      </c>
      <c r="P1872" s="2">
        <v>1.8599999999999998E-2</v>
      </c>
      <c r="Q1872" t="s">
        <v>18</v>
      </c>
      <c r="S1872" t="str">
        <f t="shared" si="154"/>
        <v>Profit</v>
      </c>
      <c r="T1872">
        <f t="shared" si="155"/>
        <v>2020</v>
      </c>
      <c r="U1872" t="str">
        <f t="shared" si="156"/>
        <v>Jan</v>
      </c>
      <c r="V1872" t="str">
        <f t="shared" si="157"/>
        <v>QTR1</v>
      </c>
      <c r="W1872" t="str">
        <f t="shared" si="158"/>
        <v>2020-QTR1</v>
      </c>
    </row>
    <row r="1873" spans="1:23" x14ac:dyDescent="0.35">
      <c r="A1873" t="s">
        <v>99</v>
      </c>
      <c r="B1873" t="s">
        <v>17</v>
      </c>
      <c r="C1873" s="5">
        <v>43844.416666666664</v>
      </c>
      <c r="D1873">
        <v>571</v>
      </c>
      <c r="E1873" s="1">
        <v>43844.4375</v>
      </c>
      <c r="F1873">
        <v>569.35</v>
      </c>
      <c r="G1873" s="2">
        <v>-2.8999999999999998E-3</v>
      </c>
      <c r="H1873">
        <v>-1648.7</v>
      </c>
      <c r="I1873" s="2">
        <v>-3.3E-3</v>
      </c>
      <c r="J1873">
        <v>878</v>
      </c>
      <c r="K1873">
        <v>501338</v>
      </c>
      <c r="L1873">
        <v>1622558.45</v>
      </c>
      <c r="M1873">
        <v>3</v>
      </c>
      <c r="N1873">
        <v>-549.57000000000005</v>
      </c>
      <c r="O1873" s="2">
        <v>-4.0000000000000001E-3</v>
      </c>
      <c r="P1873" s="2">
        <v>1.6000000000000001E-3</v>
      </c>
      <c r="Q1873" t="s">
        <v>18</v>
      </c>
      <c r="S1873" t="str">
        <f t="shared" si="154"/>
        <v>Loss</v>
      </c>
      <c r="T1873">
        <f t="shared" si="155"/>
        <v>2020</v>
      </c>
      <c r="U1873" t="str">
        <f t="shared" si="156"/>
        <v>Jan</v>
      </c>
      <c r="V1873" t="str">
        <f t="shared" si="157"/>
        <v>QTR1</v>
      </c>
      <c r="W1873" t="str">
        <f t="shared" si="158"/>
        <v>2020-QTR1</v>
      </c>
    </row>
    <row r="1874" spans="1:23" x14ac:dyDescent="0.35">
      <c r="A1874" t="s">
        <v>73</v>
      </c>
      <c r="B1874" t="s">
        <v>17</v>
      </c>
      <c r="C1874" s="5">
        <v>43844.416666666664</v>
      </c>
      <c r="D1874">
        <v>724.05</v>
      </c>
      <c r="E1874" s="1">
        <v>43844.4375</v>
      </c>
      <c r="F1874">
        <v>725.8</v>
      </c>
      <c r="G1874" s="2">
        <v>2.3999999999999998E-3</v>
      </c>
      <c r="H1874">
        <v>1014.5</v>
      </c>
      <c r="I1874" s="2">
        <v>2E-3</v>
      </c>
      <c r="J1874">
        <v>694</v>
      </c>
      <c r="K1874">
        <v>502490.69</v>
      </c>
      <c r="L1874">
        <v>1623572.95</v>
      </c>
      <c r="M1874">
        <v>3</v>
      </c>
      <c r="N1874">
        <v>338.17</v>
      </c>
      <c r="O1874" s="2">
        <v>-5.7000000000000002E-3</v>
      </c>
      <c r="P1874" s="2">
        <v>1.72E-2</v>
      </c>
      <c r="Q1874" t="s">
        <v>18</v>
      </c>
      <c r="S1874" t="str">
        <f t="shared" si="154"/>
        <v>Profit</v>
      </c>
      <c r="T1874">
        <f t="shared" si="155"/>
        <v>2020</v>
      </c>
      <c r="U1874" t="str">
        <f t="shared" si="156"/>
        <v>Jan</v>
      </c>
      <c r="V1874" t="str">
        <f t="shared" si="157"/>
        <v>QTR1</v>
      </c>
      <c r="W1874" t="str">
        <f t="shared" si="158"/>
        <v>2020-QTR1</v>
      </c>
    </row>
    <row r="1875" spans="1:23" x14ac:dyDescent="0.35">
      <c r="A1875" t="s">
        <v>99</v>
      </c>
      <c r="B1875" t="s">
        <v>17</v>
      </c>
      <c r="C1875" s="5">
        <v>43844.447916666664</v>
      </c>
      <c r="D1875">
        <v>571</v>
      </c>
      <c r="E1875" s="1">
        <v>43844.46875</v>
      </c>
      <c r="F1875">
        <v>569.35</v>
      </c>
      <c r="G1875" s="2">
        <v>-2.8999999999999998E-3</v>
      </c>
      <c r="H1875">
        <v>-1645.4</v>
      </c>
      <c r="I1875" s="2">
        <v>-3.3E-3</v>
      </c>
      <c r="J1875">
        <v>876</v>
      </c>
      <c r="K1875">
        <v>500196</v>
      </c>
      <c r="L1875">
        <v>1621927.55</v>
      </c>
      <c r="M1875">
        <v>3</v>
      </c>
      <c r="N1875">
        <v>-548.47</v>
      </c>
      <c r="O1875" s="2">
        <v>-2.8999999999999998E-3</v>
      </c>
      <c r="P1875" s="2">
        <v>2.5999999999999999E-3</v>
      </c>
      <c r="Q1875" t="s">
        <v>18</v>
      </c>
      <c r="S1875" t="str">
        <f t="shared" si="154"/>
        <v>Loss</v>
      </c>
      <c r="T1875">
        <f t="shared" si="155"/>
        <v>2020</v>
      </c>
      <c r="U1875" t="str">
        <f t="shared" si="156"/>
        <v>Jan</v>
      </c>
      <c r="V1875" t="str">
        <f t="shared" si="157"/>
        <v>QTR1</v>
      </c>
      <c r="W1875" t="str">
        <f t="shared" si="158"/>
        <v>2020-QTR1</v>
      </c>
    </row>
    <row r="1876" spans="1:23" x14ac:dyDescent="0.35">
      <c r="A1876" t="s">
        <v>159</v>
      </c>
      <c r="B1876" t="s">
        <v>17</v>
      </c>
      <c r="C1876" s="5">
        <v>43844.458333333336</v>
      </c>
      <c r="D1876">
        <v>166.05</v>
      </c>
      <c r="E1876" s="1">
        <v>43844.479166666664</v>
      </c>
      <c r="F1876">
        <v>165.4</v>
      </c>
      <c r="G1876" s="2">
        <v>-3.8999999999999998E-3</v>
      </c>
      <c r="H1876">
        <v>-2170.8000000000002</v>
      </c>
      <c r="I1876" s="2">
        <v>-4.3E-3</v>
      </c>
      <c r="J1876">
        <v>3032</v>
      </c>
      <c r="K1876">
        <v>503463.59</v>
      </c>
      <c r="L1876">
        <v>1619756.75</v>
      </c>
      <c r="M1876">
        <v>3</v>
      </c>
      <c r="N1876">
        <v>-723.6</v>
      </c>
      <c r="O1876" s="2">
        <v>-6.8999999999999999E-3</v>
      </c>
      <c r="P1876" s="2">
        <v>4.1999999999999997E-3</v>
      </c>
      <c r="Q1876" t="s">
        <v>18</v>
      </c>
      <c r="S1876" t="str">
        <f t="shared" si="154"/>
        <v>Loss</v>
      </c>
      <c r="T1876">
        <f t="shared" si="155"/>
        <v>2020</v>
      </c>
      <c r="U1876" t="str">
        <f t="shared" si="156"/>
        <v>Jan</v>
      </c>
      <c r="V1876" t="str">
        <f t="shared" si="157"/>
        <v>QTR1</v>
      </c>
      <c r="W1876" t="str">
        <f t="shared" si="158"/>
        <v>2020-QTR1</v>
      </c>
    </row>
    <row r="1877" spans="1:23" x14ac:dyDescent="0.35">
      <c r="A1877" t="s">
        <v>164</v>
      </c>
      <c r="B1877" t="s">
        <v>17</v>
      </c>
      <c r="C1877" s="5">
        <v>43844.416666666664</v>
      </c>
      <c r="D1877">
        <v>51.75</v>
      </c>
      <c r="E1877" s="1">
        <v>43844.489583333336</v>
      </c>
      <c r="F1877">
        <v>51.15</v>
      </c>
      <c r="G1877" s="2">
        <v>-1.1599999999999999E-2</v>
      </c>
      <c r="H1877">
        <v>-6025.4</v>
      </c>
      <c r="I1877" s="2">
        <v>-1.2E-2</v>
      </c>
      <c r="J1877">
        <v>9709</v>
      </c>
      <c r="K1877">
        <v>502440.75</v>
      </c>
      <c r="L1877">
        <v>1613731.35</v>
      </c>
      <c r="M1877">
        <v>8</v>
      </c>
      <c r="N1877">
        <v>-753.18</v>
      </c>
      <c r="O1877" s="2">
        <v>-1.1599999999999999E-2</v>
      </c>
      <c r="P1877" s="2">
        <v>2.8999999999999998E-3</v>
      </c>
      <c r="Q1877" t="s">
        <v>18</v>
      </c>
      <c r="S1877" t="str">
        <f t="shared" si="154"/>
        <v>Loss</v>
      </c>
      <c r="T1877">
        <f t="shared" si="155"/>
        <v>2020</v>
      </c>
      <c r="U1877" t="str">
        <f t="shared" si="156"/>
        <v>Jan</v>
      </c>
      <c r="V1877" t="str">
        <f t="shared" si="157"/>
        <v>QTR1</v>
      </c>
      <c r="W1877" t="str">
        <f t="shared" si="158"/>
        <v>2020-QTR1</v>
      </c>
    </row>
    <row r="1878" spans="1:23" x14ac:dyDescent="0.35">
      <c r="A1878" t="s">
        <v>105</v>
      </c>
      <c r="B1878" t="s">
        <v>67</v>
      </c>
      <c r="C1878" s="5">
        <v>43844.520833333336</v>
      </c>
      <c r="D1878">
        <v>34.35</v>
      </c>
      <c r="E1878" s="1">
        <v>43844.583333333336</v>
      </c>
      <c r="F1878">
        <v>34.85</v>
      </c>
      <c r="G1878" s="2">
        <v>1.46E-2</v>
      </c>
      <c r="H1878">
        <v>-7394</v>
      </c>
      <c r="I1878" s="2">
        <v>-1.4999999999999999E-2</v>
      </c>
      <c r="J1878">
        <v>14388</v>
      </c>
      <c r="K1878">
        <v>494227.78</v>
      </c>
      <c r="L1878">
        <v>1606337.35</v>
      </c>
      <c r="M1878">
        <v>7</v>
      </c>
      <c r="N1878">
        <v>-1056.29</v>
      </c>
      <c r="O1878" s="2">
        <v>-1.46E-2</v>
      </c>
      <c r="P1878" s="2">
        <v>7.5700000000000003E-2</v>
      </c>
      <c r="Q1878" t="s">
        <v>18</v>
      </c>
      <c r="S1878" t="str">
        <f t="shared" si="154"/>
        <v>Loss</v>
      </c>
      <c r="T1878">
        <f t="shared" si="155"/>
        <v>2020</v>
      </c>
      <c r="U1878" t="str">
        <f t="shared" si="156"/>
        <v>Jan</v>
      </c>
      <c r="V1878" t="str">
        <f t="shared" si="157"/>
        <v>QTR1</v>
      </c>
      <c r="W1878" t="str">
        <f t="shared" si="158"/>
        <v>2020-QTR1</v>
      </c>
    </row>
    <row r="1879" spans="1:23" x14ac:dyDescent="0.35">
      <c r="A1879" t="s">
        <v>130</v>
      </c>
      <c r="B1879" t="s">
        <v>17</v>
      </c>
      <c r="C1879" s="5">
        <v>43844.416666666664</v>
      </c>
      <c r="D1879">
        <v>854.7</v>
      </c>
      <c r="E1879" s="1">
        <v>43844.625</v>
      </c>
      <c r="F1879">
        <v>866.1</v>
      </c>
      <c r="G1879" s="2">
        <v>1.3299999999999999E-2</v>
      </c>
      <c r="H1879">
        <v>6480.4</v>
      </c>
      <c r="I1879" s="2">
        <v>1.29E-2</v>
      </c>
      <c r="J1879">
        <v>586</v>
      </c>
      <c r="K1879">
        <v>500854.22</v>
      </c>
      <c r="L1879">
        <v>1612817.75</v>
      </c>
      <c r="M1879">
        <v>21</v>
      </c>
      <c r="N1879">
        <v>308.58999999999997</v>
      </c>
      <c r="O1879" s="2">
        <v>-1.8E-3</v>
      </c>
      <c r="P1879" s="2">
        <v>2.2599999999999999E-2</v>
      </c>
      <c r="Q1879" t="s">
        <v>18</v>
      </c>
      <c r="S1879" t="str">
        <f t="shared" si="154"/>
        <v>Profit</v>
      </c>
      <c r="T1879">
        <f t="shared" si="155"/>
        <v>2020</v>
      </c>
      <c r="U1879" t="str">
        <f t="shared" si="156"/>
        <v>Jan</v>
      </c>
      <c r="V1879" t="str">
        <f t="shared" si="157"/>
        <v>QTR1</v>
      </c>
      <c r="W1879" t="str">
        <f t="shared" si="158"/>
        <v>2020-QTR1</v>
      </c>
    </row>
    <row r="1880" spans="1:23" x14ac:dyDescent="0.35">
      <c r="A1880" t="s">
        <v>134</v>
      </c>
      <c r="B1880" t="s">
        <v>17</v>
      </c>
      <c r="C1880" s="5">
        <v>43844.5</v>
      </c>
      <c r="D1880">
        <v>192.15</v>
      </c>
      <c r="E1880" s="1">
        <v>43844.635416666664</v>
      </c>
      <c r="F1880">
        <v>191.35</v>
      </c>
      <c r="G1880" s="2">
        <v>-4.1999999999999997E-3</v>
      </c>
      <c r="H1880">
        <v>-2282.4</v>
      </c>
      <c r="I1880" s="2">
        <v>-4.5999999999999999E-3</v>
      </c>
      <c r="J1880">
        <v>2603</v>
      </c>
      <c r="K1880">
        <v>500166.44</v>
      </c>
      <c r="L1880">
        <v>1610535.35</v>
      </c>
      <c r="M1880">
        <v>14</v>
      </c>
      <c r="N1880">
        <v>-163.03</v>
      </c>
      <c r="O1880" s="2">
        <v>-5.4999999999999997E-3</v>
      </c>
      <c r="P1880" s="2">
        <v>4.7000000000000002E-3</v>
      </c>
      <c r="Q1880" t="s">
        <v>18</v>
      </c>
      <c r="S1880" t="str">
        <f t="shared" si="154"/>
        <v>Loss</v>
      </c>
      <c r="T1880">
        <f t="shared" si="155"/>
        <v>2020</v>
      </c>
      <c r="U1880" t="str">
        <f t="shared" si="156"/>
        <v>Jan</v>
      </c>
      <c r="V1880" t="str">
        <f t="shared" si="157"/>
        <v>QTR1</v>
      </c>
      <c r="W1880" t="str">
        <f t="shared" si="158"/>
        <v>2020-QTR1</v>
      </c>
    </row>
    <row r="1881" spans="1:23" x14ac:dyDescent="0.35">
      <c r="A1881" t="s">
        <v>209</v>
      </c>
      <c r="B1881" t="s">
        <v>17</v>
      </c>
      <c r="C1881" s="5">
        <v>43844.5</v>
      </c>
      <c r="D1881">
        <v>755.9</v>
      </c>
      <c r="E1881" s="1">
        <v>43844.635416666664</v>
      </c>
      <c r="F1881">
        <v>759.7</v>
      </c>
      <c r="G1881" s="2">
        <v>5.0000000000000001E-3</v>
      </c>
      <c r="H1881">
        <v>2315.6</v>
      </c>
      <c r="I1881" s="2">
        <v>4.5999999999999999E-3</v>
      </c>
      <c r="J1881">
        <v>662</v>
      </c>
      <c r="K1881">
        <v>500405.81</v>
      </c>
      <c r="L1881">
        <v>1612850.95</v>
      </c>
      <c r="M1881">
        <v>14</v>
      </c>
      <c r="N1881">
        <v>165.4</v>
      </c>
      <c r="O1881" s="2">
        <v>-1E-4</v>
      </c>
      <c r="P1881" s="2">
        <v>1.1299999999999999E-2</v>
      </c>
      <c r="Q1881" t="s">
        <v>18</v>
      </c>
      <c r="S1881" t="str">
        <f t="shared" si="154"/>
        <v>Profit</v>
      </c>
      <c r="T1881">
        <f t="shared" si="155"/>
        <v>2020</v>
      </c>
      <c r="U1881" t="str">
        <f t="shared" si="156"/>
        <v>Jan</v>
      </c>
      <c r="V1881" t="str">
        <f t="shared" si="157"/>
        <v>QTR1</v>
      </c>
      <c r="W1881" t="str">
        <f t="shared" si="158"/>
        <v>2020-QTR1</v>
      </c>
    </row>
    <row r="1882" spans="1:23" x14ac:dyDescent="0.35">
      <c r="A1882" t="s">
        <v>194</v>
      </c>
      <c r="B1882" t="s">
        <v>17</v>
      </c>
      <c r="C1882" s="5">
        <v>43844.583333333336</v>
      </c>
      <c r="D1882">
        <v>381.4</v>
      </c>
      <c r="E1882" s="1">
        <v>43844.635416666664</v>
      </c>
      <c r="F1882">
        <v>387.95</v>
      </c>
      <c r="G1882" s="2">
        <v>1.72E-2</v>
      </c>
      <c r="H1882">
        <v>8413.25</v>
      </c>
      <c r="I1882" s="2">
        <v>1.6799999999999999E-2</v>
      </c>
      <c r="J1882">
        <v>1315</v>
      </c>
      <c r="K1882">
        <v>501541</v>
      </c>
      <c r="L1882">
        <v>1621264.2</v>
      </c>
      <c r="M1882">
        <v>6</v>
      </c>
      <c r="N1882">
        <v>1402.21</v>
      </c>
      <c r="O1882" s="2">
        <v>-4.1000000000000003E-3</v>
      </c>
      <c r="P1882" s="2">
        <v>2.18E-2</v>
      </c>
      <c r="Q1882" t="s">
        <v>18</v>
      </c>
      <c r="S1882" t="str">
        <f t="shared" si="154"/>
        <v>Profit</v>
      </c>
      <c r="T1882">
        <f t="shared" si="155"/>
        <v>2020</v>
      </c>
      <c r="U1882" t="str">
        <f t="shared" si="156"/>
        <v>Jan</v>
      </c>
      <c r="V1882" t="str">
        <f t="shared" si="157"/>
        <v>QTR1</v>
      </c>
      <c r="W1882" t="str">
        <f t="shared" si="158"/>
        <v>2020-QTR1</v>
      </c>
    </row>
    <row r="1883" spans="1:23" x14ac:dyDescent="0.35">
      <c r="A1883" t="s">
        <v>166</v>
      </c>
      <c r="B1883" t="s">
        <v>17</v>
      </c>
      <c r="C1883" s="5">
        <v>43845.40625</v>
      </c>
      <c r="D1883">
        <v>534</v>
      </c>
      <c r="E1883" s="1">
        <v>43845.4375</v>
      </c>
      <c r="F1883">
        <v>537.25</v>
      </c>
      <c r="G1883" s="2">
        <v>6.1000000000000004E-3</v>
      </c>
      <c r="H1883">
        <v>2858.25</v>
      </c>
      <c r="I1883" s="2">
        <v>5.7000000000000002E-3</v>
      </c>
      <c r="J1883">
        <v>941</v>
      </c>
      <c r="K1883">
        <v>502494</v>
      </c>
      <c r="L1883">
        <v>1624122.45</v>
      </c>
      <c r="M1883">
        <v>4</v>
      </c>
      <c r="N1883">
        <v>714.56</v>
      </c>
      <c r="O1883" s="2">
        <v>-6.8999999999999999E-3</v>
      </c>
      <c r="P1883" s="2">
        <v>1.5599999999999999E-2</v>
      </c>
      <c r="Q1883" t="s">
        <v>18</v>
      </c>
      <c r="S1883" t="str">
        <f t="shared" si="154"/>
        <v>Profit</v>
      </c>
      <c r="T1883">
        <f t="shared" si="155"/>
        <v>2020</v>
      </c>
      <c r="U1883" t="str">
        <f t="shared" si="156"/>
        <v>Jan</v>
      </c>
      <c r="V1883" t="str">
        <f t="shared" si="157"/>
        <v>QTR1</v>
      </c>
      <c r="W1883" t="str">
        <f t="shared" si="158"/>
        <v>2020-QTR1</v>
      </c>
    </row>
    <row r="1884" spans="1:23" x14ac:dyDescent="0.35">
      <c r="A1884" t="s">
        <v>89</v>
      </c>
      <c r="B1884" t="s">
        <v>67</v>
      </c>
      <c r="C1884" s="5">
        <v>43845.447916666664</v>
      </c>
      <c r="D1884">
        <v>104.05</v>
      </c>
      <c r="E1884" s="1">
        <v>43845.458333333336</v>
      </c>
      <c r="F1884">
        <v>104.65</v>
      </c>
      <c r="G1884" s="2">
        <v>5.7999999999999996E-3</v>
      </c>
      <c r="H1884">
        <v>-3078.8</v>
      </c>
      <c r="I1884" s="2">
        <v>-6.1999999999999998E-3</v>
      </c>
      <c r="J1884">
        <v>4798</v>
      </c>
      <c r="K1884">
        <v>499231.91</v>
      </c>
      <c r="L1884">
        <v>1621043.65</v>
      </c>
      <c r="M1884">
        <v>2</v>
      </c>
      <c r="N1884">
        <v>-1539.4</v>
      </c>
      <c r="O1884" s="2">
        <v>-5.7999999999999996E-3</v>
      </c>
      <c r="P1884" s="2">
        <v>2.8999999999999998E-3</v>
      </c>
      <c r="Q1884" t="s">
        <v>18</v>
      </c>
      <c r="S1884" t="str">
        <f t="shared" si="154"/>
        <v>Loss</v>
      </c>
      <c r="T1884">
        <f t="shared" si="155"/>
        <v>2020</v>
      </c>
      <c r="U1884" t="str">
        <f t="shared" si="156"/>
        <v>Jan</v>
      </c>
      <c r="V1884" t="str">
        <f t="shared" si="157"/>
        <v>QTR1</v>
      </c>
      <c r="W1884" t="str">
        <f t="shared" si="158"/>
        <v>2020-QTR1</v>
      </c>
    </row>
    <row r="1885" spans="1:23" x14ac:dyDescent="0.35">
      <c r="A1885" t="s">
        <v>208</v>
      </c>
      <c r="B1885" t="s">
        <v>17</v>
      </c>
      <c r="C1885" s="5">
        <v>43845.447916666664</v>
      </c>
      <c r="D1885">
        <v>38.700000000000003</v>
      </c>
      <c r="E1885" s="1">
        <v>43845.510416666664</v>
      </c>
      <c r="F1885">
        <v>39.15</v>
      </c>
      <c r="G1885" s="2">
        <v>1.1599999999999999E-2</v>
      </c>
      <c r="H1885">
        <v>5659.45</v>
      </c>
      <c r="I1885" s="2">
        <v>1.12E-2</v>
      </c>
      <c r="J1885">
        <v>13021</v>
      </c>
      <c r="K1885">
        <v>503912.72</v>
      </c>
      <c r="L1885">
        <v>1626703.1</v>
      </c>
      <c r="M1885">
        <v>7</v>
      </c>
      <c r="N1885">
        <v>808.49</v>
      </c>
      <c r="O1885" s="2">
        <v>-8.9999999999999993E-3</v>
      </c>
      <c r="P1885" s="2">
        <v>3.1E-2</v>
      </c>
      <c r="Q1885" t="s">
        <v>18</v>
      </c>
      <c r="S1885" t="str">
        <f t="shared" si="154"/>
        <v>Profit</v>
      </c>
      <c r="T1885">
        <f t="shared" si="155"/>
        <v>2020</v>
      </c>
      <c r="U1885" t="str">
        <f t="shared" si="156"/>
        <v>Jan</v>
      </c>
      <c r="V1885" t="str">
        <f t="shared" si="157"/>
        <v>QTR1</v>
      </c>
      <c r="W1885" t="str">
        <f t="shared" si="158"/>
        <v>2020-QTR1</v>
      </c>
    </row>
    <row r="1886" spans="1:23" x14ac:dyDescent="0.35">
      <c r="A1886" t="s">
        <v>152</v>
      </c>
      <c r="B1886" t="s">
        <v>17</v>
      </c>
      <c r="C1886" s="5">
        <v>43845.510416666664</v>
      </c>
      <c r="D1886">
        <v>759.1</v>
      </c>
      <c r="E1886" s="1">
        <v>43845.53125</v>
      </c>
      <c r="F1886">
        <v>758.2</v>
      </c>
      <c r="G1886" s="2">
        <v>-1.1999999999999999E-3</v>
      </c>
      <c r="H1886">
        <v>-794</v>
      </c>
      <c r="I1886" s="2">
        <v>-1.6000000000000001E-3</v>
      </c>
      <c r="J1886">
        <v>660</v>
      </c>
      <c r="K1886">
        <v>501005.97</v>
      </c>
      <c r="L1886">
        <v>1625909.1</v>
      </c>
      <c r="M1886">
        <v>3</v>
      </c>
      <c r="N1886">
        <v>-264.67</v>
      </c>
      <c r="O1886" s="2">
        <v>-2.2000000000000001E-3</v>
      </c>
      <c r="P1886" s="2">
        <v>6.9999999999999999E-4</v>
      </c>
      <c r="Q1886" t="s">
        <v>18</v>
      </c>
      <c r="S1886" t="str">
        <f t="shared" si="154"/>
        <v>Loss</v>
      </c>
      <c r="T1886">
        <f t="shared" si="155"/>
        <v>2020</v>
      </c>
      <c r="U1886" t="str">
        <f t="shared" si="156"/>
        <v>Jan</v>
      </c>
      <c r="V1886" t="str">
        <f t="shared" si="157"/>
        <v>QTR1</v>
      </c>
      <c r="W1886" t="str">
        <f t="shared" si="158"/>
        <v>2020-QTR1</v>
      </c>
    </row>
    <row r="1887" spans="1:23" x14ac:dyDescent="0.35">
      <c r="A1887" t="s">
        <v>111</v>
      </c>
      <c r="B1887" t="s">
        <v>17</v>
      </c>
      <c r="C1887" s="5">
        <v>43845.541666666664</v>
      </c>
      <c r="D1887">
        <v>82.15</v>
      </c>
      <c r="E1887" s="1">
        <v>43845.59375</v>
      </c>
      <c r="F1887">
        <v>83.6</v>
      </c>
      <c r="G1887" s="2">
        <v>1.77E-2</v>
      </c>
      <c r="H1887">
        <v>8642.1</v>
      </c>
      <c r="I1887" s="2">
        <v>1.7299999999999999E-2</v>
      </c>
      <c r="J1887">
        <v>6098</v>
      </c>
      <c r="K1887">
        <v>500950.72</v>
      </c>
      <c r="L1887">
        <v>1634551.2</v>
      </c>
      <c r="M1887">
        <v>6</v>
      </c>
      <c r="N1887">
        <v>1440.35</v>
      </c>
      <c r="O1887" s="2">
        <v>-1.8E-3</v>
      </c>
      <c r="P1887" s="2">
        <v>2.8000000000000001E-2</v>
      </c>
      <c r="Q1887" t="s">
        <v>18</v>
      </c>
      <c r="S1887" t="str">
        <f t="shared" si="154"/>
        <v>Profit</v>
      </c>
      <c r="T1887">
        <f t="shared" si="155"/>
        <v>2020</v>
      </c>
      <c r="U1887" t="str">
        <f t="shared" si="156"/>
        <v>Jan</v>
      </c>
      <c r="V1887" t="str">
        <f t="shared" si="157"/>
        <v>QTR1</v>
      </c>
      <c r="W1887" t="str">
        <f t="shared" si="158"/>
        <v>2020-QTR1</v>
      </c>
    </row>
    <row r="1888" spans="1:23" x14ac:dyDescent="0.35">
      <c r="A1888" t="s">
        <v>129</v>
      </c>
      <c r="B1888" t="s">
        <v>67</v>
      </c>
      <c r="C1888" s="5">
        <v>43845.416666666664</v>
      </c>
      <c r="D1888">
        <v>248</v>
      </c>
      <c r="E1888" s="1">
        <v>43845.635416666664</v>
      </c>
      <c r="F1888">
        <v>247.7</v>
      </c>
      <c r="G1888" s="2">
        <v>-1.1999999999999999E-3</v>
      </c>
      <c r="H1888">
        <v>403.3</v>
      </c>
      <c r="I1888" s="2">
        <v>8.0000000000000004E-4</v>
      </c>
      <c r="J1888">
        <v>2011</v>
      </c>
      <c r="K1888">
        <v>498728</v>
      </c>
      <c r="L1888">
        <v>1634954.5</v>
      </c>
      <c r="M1888">
        <v>22</v>
      </c>
      <c r="N1888">
        <v>18.329999999999998</v>
      </c>
      <c r="O1888" s="2">
        <v>-2.3999999999999998E-3</v>
      </c>
      <c r="P1888" s="2">
        <v>7.3000000000000001E-3</v>
      </c>
      <c r="Q1888" t="s">
        <v>18</v>
      </c>
      <c r="S1888" t="str">
        <f t="shared" si="154"/>
        <v>Profit</v>
      </c>
      <c r="T1888">
        <f t="shared" si="155"/>
        <v>2020</v>
      </c>
      <c r="U1888" t="str">
        <f t="shared" si="156"/>
        <v>Jan</v>
      </c>
      <c r="V1888" t="str">
        <f t="shared" si="157"/>
        <v>QTR1</v>
      </c>
      <c r="W1888" t="str">
        <f t="shared" si="158"/>
        <v>2020-QTR1</v>
      </c>
    </row>
    <row r="1889" spans="1:23" x14ac:dyDescent="0.35">
      <c r="A1889" t="s">
        <v>191</v>
      </c>
      <c r="B1889" t="s">
        <v>17</v>
      </c>
      <c r="C1889" s="5">
        <v>43845.416666666664</v>
      </c>
      <c r="D1889">
        <v>430.65</v>
      </c>
      <c r="E1889" s="1">
        <v>43845.635416666664</v>
      </c>
      <c r="F1889">
        <v>446.95</v>
      </c>
      <c r="G1889" s="2">
        <v>3.78E-2</v>
      </c>
      <c r="H1889">
        <v>18773.2</v>
      </c>
      <c r="I1889" s="2">
        <v>3.7499999999999999E-2</v>
      </c>
      <c r="J1889">
        <v>1164</v>
      </c>
      <c r="K1889">
        <v>501276.59</v>
      </c>
      <c r="L1889">
        <v>1653727.7</v>
      </c>
      <c r="M1889">
        <v>22</v>
      </c>
      <c r="N1889">
        <v>853.33</v>
      </c>
      <c r="O1889" s="2">
        <v>-2.8E-3</v>
      </c>
      <c r="P1889" s="2">
        <v>5.5800000000000002E-2</v>
      </c>
      <c r="Q1889" t="s">
        <v>18</v>
      </c>
      <c r="S1889" t="str">
        <f t="shared" si="154"/>
        <v>Profit</v>
      </c>
      <c r="T1889">
        <f t="shared" si="155"/>
        <v>2020</v>
      </c>
      <c r="U1889" t="str">
        <f t="shared" si="156"/>
        <v>Jan</v>
      </c>
      <c r="V1889" t="str">
        <f t="shared" si="157"/>
        <v>QTR1</v>
      </c>
      <c r="W1889" t="str">
        <f t="shared" si="158"/>
        <v>2020-QTR1</v>
      </c>
    </row>
    <row r="1890" spans="1:23" x14ac:dyDescent="0.35">
      <c r="A1890" t="s">
        <v>122</v>
      </c>
      <c r="B1890" t="s">
        <v>17</v>
      </c>
      <c r="C1890" s="5">
        <v>43845.458333333336</v>
      </c>
      <c r="D1890">
        <v>59</v>
      </c>
      <c r="E1890" s="1">
        <v>43845.635416666664</v>
      </c>
      <c r="F1890">
        <v>60.55</v>
      </c>
      <c r="G1890" s="2">
        <v>2.63E-2</v>
      </c>
      <c r="H1890">
        <v>12968.8</v>
      </c>
      <c r="I1890" s="2">
        <v>2.5899999999999999E-2</v>
      </c>
      <c r="J1890">
        <v>8496</v>
      </c>
      <c r="K1890">
        <v>501264</v>
      </c>
      <c r="L1890">
        <v>1666696.5</v>
      </c>
      <c r="M1890">
        <v>18</v>
      </c>
      <c r="N1890">
        <v>720.49</v>
      </c>
      <c r="O1890" s="2">
        <v>-5.1000000000000004E-3</v>
      </c>
      <c r="P1890" s="2">
        <v>2.8000000000000001E-2</v>
      </c>
      <c r="Q1890" t="s">
        <v>18</v>
      </c>
      <c r="S1890" t="str">
        <f t="shared" si="154"/>
        <v>Profit</v>
      </c>
      <c r="T1890">
        <f t="shared" si="155"/>
        <v>2020</v>
      </c>
      <c r="U1890" t="str">
        <f t="shared" si="156"/>
        <v>Jan</v>
      </c>
      <c r="V1890" t="str">
        <f t="shared" si="157"/>
        <v>QTR1</v>
      </c>
      <c r="W1890" t="str">
        <f t="shared" si="158"/>
        <v>2020-QTR1</v>
      </c>
    </row>
    <row r="1891" spans="1:23" x14ac:dyDescent="0.35">
      <c r="A1891" t="s">
        <v>164</v>
      </c>
      <c r="B1891" t="s">
        <v>17</v>
      </c>
      <c r="C1891" s="5">
        <v>43845.59375</v>
      </c>
      <c r="D1891">
        <v>51.8</v>
      </c>
      <c r="E1891" s="1">
        <v>43845.635416666664</v>
      </c>
      <c r="F1891">
        <v>51.8</v>
      </c>
      <c r="G1891" s="2">
        <v>0</v>
      </c>
      <c r="H1891">
        <v>-200</v>
      </c>
      <c r="I1891" s="2">
        <v>-4.0000000000000002E-4</v>
      </c>
      <c r="J1891">
        <v>9662</v>
      </c>
      <c r="K1891">
        <v>500491.59</v>
      </c>
      <c r="L1891">
        <v>1666496.5</v>
      </c>
      <c r="M1891">
        <v>5</v>
      </c>
      <c r="N1891">
        <v>-40</v>
      </c>
      <c r="O1891" s="2">
        <v>-7.7000000000000002E-3</v>
      </c>
      <c r="P1891" s="2">
        <v>1.9E-3</v>
      </c>
      <c r="Q1891" t="s">
        <v>18</v>
      </c>
      <c r="S1891" t="str">
        <f t="shared" si="154"/>
        <v>Loss</v>
      </c>
      <c r="T1891">
        <f t="shared" si="155"/>
        <v>2020</v>
      </c>
      <c r="U1891" t="str">
        <f t="shared" si="156"/>
        <v>Jan</v>
      </c>
      <c r="V1891" t="str">
        <f t="shared" si="157"/>
        <v>QTR1</v>
      </c>
      <c r="W1891" t="str">
        <f t="shared" si="158"/>
        <v>2020-QTR1</v>
      </c>
    </row>
    <row r="1892" spans="1:23" x14ac:dyDescent="0.35">
      <c r="A1892" t="s">
        <v>89</v>
      </c>
      <c r="B1892" t="s">
        <v>17</v>
      </c>
      <c r="C1892" s="5">
        <v>43846.40625</v>
      </c>
      <c r="D1892">
        <v>106.1</v>
      </c>
      <c r="E1892" s="1">
        <v>43846.427083333336</v>
      </c>
      <c r="F1892">
        <v>105.55</v>
      </c>
      <c r="G1892" s="2">
        <v>-5.1999999999999998E-3</v>
      </c>
      <c r="H1892">
        <v>-2800.4</v>
      </c>
      <c r="I1892" s="2">
        <v>-5.5999999999999999E-3</v>
      </c>
      <c r="J1892">
        <v>4728</v>
      </c>
      <c r="K1892">
        <v>501640.78</v>
      </c>
      <c r="L1892">
        <v>1663696.1</v>
      </c>
      <c r="M1892">
        <v>3</v>
      </c>
      <c r="N1892">
        <v>-933.47</v>
      </c>
      <c r="O1892" s="2">
        <v>-6.1000000000000004E-3</v>
      </c>
      <c r="P1892" s="2">
        <v>8.9999999999999998E-4</v>
      </c>
      <c r="Q1892" t="s">
        <v>18</v>
      </c>
      <c r="S1892" t="str">
        <f t="shared" si="154"/>
        <v>Loss</v>
      </c>
      <c r="T1892">
        <f t="shared" si="155"/>
        <v>2020</v>
      </c>
      <c r="U1892" t="str">
        <f t="shared" si="156"/>
        <v>Jan</v>
      </c>
      <c r="V1892" t="str">
        <f t="shared" si="157"/>
        <v>QTR1</v>
      </c>
      <c r="W1892" t="str">
        <f t="shared" si="158"/>
        <v>2020-QTR1</v>
      </c>
    </row>
    <row r="1893" spans="1:23" x14ac:dyDescent="0.35">
      <c r="A1893" t="s">
        <v>190</v>
      </c>
      <c r="B1893" t="s">
        <v>17</v>
      </c>
      <c r="C1893" s="5">
        <v>43846.416666666664</v>
      </c>
      <c r="D1893">
        <v>213.8</v>
      </c>
      <c r="E1893" s="1">
        <v>43846.427083333336</v>
      </c>
      <c r="F1893">
        <v>212.8</v>
      </c>
      <c r="G1893" s="2">
        <v>-4.7000000000000002E-3</v>
      </c>
      <c r="H1893">
        <v>-2550</v>
      </c>
      <c r="I1893" s="2">
        <v>-5.1000000000000004E-3</v>
      </c>
      <c r="J1893">
        <v>2350</v>
      </c>
      <c r="K1893">
        <v>502430</v>
      </c>
      <c r="L1893">
        <v>1661146.1</v>
      </c>
      <c r="M1893">
        <v>2</v>
      </c>
      <c r="N1893">
        <v>-1275</v>
      </c>
      <c r="O1893" s="2">
        <v>-5.5999999999999999E-3</v>
      </c>
      <c r="P1893" s="2">
        <v>6.9999999999999999E-4</v>
      </c>
      <c r="Q1893" t="s">
        <v>18</v>
      </c>
      <c r="S1893" t="str">
        <f t="shared" si="154"/>
        <v>Loss</v>
      </c>
      <c r="T1893">
        <f t="shared" si="155"/>
        <v>2020</v>
      </c>
      <c r="U1893" t="str">
        <f t="shared" si="156"/>
        <v>Jan</v>
      </c>
      <c r="V1893" t="str">
        <f t="shared" si="157"/>
        <v>QTR1</v>
      </c>
      <c r="W1893" t="str">
        <f t="shared" si="158"/>
        <v>2020-QTR1</v>
      </c>
    </row>
    <row r="1894" spans="1:23" x14ac:dyDescent="0.35">
      <c r="A1894" t="s">
        <v>209</v>
      </c>
      <c r="B1894" t="s">
        <v>17</v>
      </c>
      <c r="C1894" s="5">
        <v>43846.427083333336</v>
      </c>
      <c r="D1894">
        <v>794.45</v>
      </c>
      <c r="E1894" s="1">
        <v>43846.4375</v>
      </c>
      <c r="F1894">
        <v>788.5</v>
      </c>
      <c r="G1894" s="2">
        <v>-7.4999999999999997E-3</v>
      </c>
      <c r="H1894">
        <v>-3948.5</v>
      </c>
      <c r="I1894" s="2">
        <v>-7.9000000000000008E-3</v>
      </c>
      <c r="J1894">
        <v>630</v>
      </c>
      <c r="K1894">
        <v>500503.5</v>
      </c>
      <c r="L1894">
        <v>1657197.6</v>
      </c>
      <c r="M1894">
        <v>2</v>
      </c>
      <c r="N1894">
        <v>-1974.25</v>
      </c>
      <c r="O1894" s="2">
        <v>-7.4999999999999997E-3</v>
      </c>
      <c r="P1894" s="2">
        <v>1E-4</v>
      </c>
      <c r="Q1894" t="s">
        <v>18</v>
      </c>
      <c r="S1894" t="str">
        <f t="shared" si="154"/>
        <v>Loss</v>
      </c>
      <c r="T1894">
        <f t="shared" si="155"/>
        <v>2020</v>
      </c>
      <c r="U1894" t="str">
        <f t="shared" si="156"/>
        <v>Jan</v>
      </c>
      <c r="V1894" t="str">
        <f t="shared" si="157"/>
        <v>QTR1</v>
      </c>
      <c r="W1894" t="str">
        <f t="shared" si="158"/>
        <v>2020-QTR1</v>
      </c>
    </row>
    <row r="1895" spans="1:23" x14ac:dyDescent="0.35">
      <c r="A1895" t="s">
        <v>85</v>
      </c>
      <c r="B1895" t="s">
        <v>17</v>
      </c>
      <c r="C1895" s="5">
        <v>43846.4375</v>
      </c>
      <c r="D1895">
        <v>591.79999999999995</v>
      </c>
      <c r="E1895" s="1">
        <v>43846.479166666664</v>
      </c>
      <c r="F1895">
        <v>587.5</v>
      </c>
      <c r="G1895" s="2">
        <v>-7.3000000000000001E-3</v>
      </c>
      <c r="H1895">
        <v>-3863.6</v>
      </c>
      <c r="I1895" s="2">
        <v>-7.7000000000000002E-3</v>
      </c>
      <c r="J1895">
        <v>852</v>
      </c>
      <c r="K1895">
        <v>504213.59</v>
      </c>
      <c r="L1895">
        <v>1653334</v>
      </c>
      <c r="M1895">
        <v>5</v>
      </c>
      <c r="N1895">
        <v>-772.72</v>
      </c>
      <c r="O1895" s="2">
        <v>-8.3000000000000001E-3</v>
      </c>
      <c r="P1895" s="2">
        <v>1.9E-3</v>
      </c>
      <c r="Q1895" t="s">
        <v>18</v>
      </c>
      <c r="S1895" t="str">
        <f t="shared" si="154"/>
        <v>Loss</v>
      </c>
      <c r="T1895">
        <f t="shared" si="155"/>
        <v>2020</v>
      </c>
      <c r="U1895" t="str">
        <f t="shared" si="156"/>
        <v>Jan</v>
      </c>
      <c r="V1895" t="str">
        <f t="shared" si="157"/>
        <v>QTR1</v>
      </c>
      <c r="W1895" t="str">
        <f t="shared" si="158"/>
        <v>2020-QTR1</v>
      </c>
    </row>
    <row r="1896" spans="1:23" x14ac:dyDescent="0.35">
      <c r="A1896" t="s">
        <v>104</v>
      </c>
      <c r="B1896" t="s">
        <v>67</v>
      </c>
      <c r="C1896" s="5">
        <v>43846.479166666664</v>
      </c>
      <c r="D1896">
        <v>124.4</v>
      </c>
      <c r="E1896" s="1">
        <v>43846.5</v>
      </c>
      <c r="F1896">
        <v>124.6</v>
      </c>
      <c r="G1896" s="2">
        <v>1.6000000000000001E-3</v>
      </c>
      <c r="H1896">
        <v>-1003.6</v>
      </c>
      <c r="I1896" s="2">
        <v>-2E-3</v>
      </c>
      <c r="J1896">
        <v>4018</v>
      </c>
      <c r="K1896">
        <v>499839.22</v>
      </c>
      <c r="L1896">
        <v>1652330.4</v>
      </c>
      <c r="M1896">
        <v>3</v>
      </c>
      <c r="N1896">
        <v>-334.53</v>
      </c>
      <c r="O1896" s="2">
        <v>-1.6000000000000001E-3</v>
      </c>
      <c r="P1896" s="2">
        <v>1.6000000000000001E-3</v>
      </c>
      <c r="Q1896" t="s">
        <v>18</v>
      </c>
      <c r="S1896" t="str">
        <f t="shared" si="154"/>
        <v>Loss</v>
      </c>
      <c r="T1896">
        <f t="shared" si="155"/>
        <v>2020</v>
      </c>
      <c r="U1896" t="str">
        <f t="shared" si="156"/>
        <v>Jan</v>
      </c>
      <c r="V1896" t="str">
        <f t="shared" si="157"/>
        <v>QTR1</v>
      </c>
      <c r="W1896" t="str">
        <f t="shared" si="158"/>
        <v>2020-QTR1</v>
      </c>
    </row>
    <row r="1897" spans="1:23" x14ac:dyDescent="0.35">
      <c r="A1897" t="s">
        <v>92</v>
      </c>
      <c r="B1897" t="s">
        <v>17</v>
      </c>
      <c r="C1897" s="5">
        <v>43846.5</v>
      </c>
      <c r="D1897">
        <v>180</v>
      </c>
      <c r="E1897" s="1">
        <v>43846.5625</v>
      </c>
      <c r="F1897">
        <v>178.9</v>
      </c>
      <c r="G1897" s="2">
        <v>-6.1000000000000004E-3</v>
      </c>
      <c r="H1897">
        <v>-3255.8</v>
      </c>
      <c r="I1897" s="2">
        <v>-6.4999999999999997E-3</v>
      </c>
      <c r="J1897">
        <v>2778</v>
      </c>
      <c r="K1897">
        <v>500040</v>
      </c>
      <c r="L1897">
        <v>1649074.6</v>
      </c>
      <c r="M1897">
        <v>7</v>
      </c>
      <c r="N1897">
        <v>-465.11</v>
      </c>
      <c r="O1897" s="2">
        <v>-6.1000000000000004E-3</v>
      </c>
      <c r="P1897" s="2">
        <v>2.9999999999999997E-4</v>
      </c>
      <c r="Q1897" t="s">
        <v>18</v>
      </c>
      <c r="S1897" t="str">
        <f t="shared" si="154"/>
        <v>Loss</v>
      </c>
      <c r="T1897">
        <f t="shared" si="155"/>
        <v>2020</v>
      </c>
      <c r="U1897" t="str">
        <f t="shared" si="156"/>
        <v>Jan</v>
      </c>
      <c r="V1897" t="str">
        <f t="shared" si="157"/>
        <v>QTR1</v>
      </c>
      <c r="W1897" t="str">
        <f t="shared" si="158"/>
        <v>2020-QTR1</v>
      </c>
    </row>
    <row r="1898" spans="1:23" x14ac:dyDescent="0.35">
      <c r="A1898" t="s">
        <v>75</v>
      </c>
      <c r="B1898" t="s">
        <v>17</v>
      </c>
      <c r="C1898" s="5">
        <v>43846.5625</v>
      </c>
      <c r="D1898">
        <v>223.3</v>
      </c>
      <c r="E1898" s="1">
        <v>43846.572916666664</v>
      </c>
      <c r="F1898">
        <v>222.5</v>
      </c>
      <c r="G1898" s="2">
        <v>-3.5999999999999999E-3</v>
      </c>
      <c r="H1898">
        <v>-1993.6</v>
      </c>
      <c r="I1898" s="2">
        <v>-4.0000000000000001E-3</v>
      </c>
      <c r="J1898">
        <v>2242</v>
      </c>
      <c r="K1898">
        <v>500638.59</v>
      </c>
      <c r="L1898">
        <v>1647081</v>
      </c>
      <c r="M1898">
        <v>2</v>
      </c>
      <c r="N1898">
        <v>-996.8</v>
      </c>
      <c r="O1898" s="2">
        <v>-3.5999999999999999E-3</v>
      </c>
      <c r="P1898" s="2">
        <v>2.5000000000000001E-3</v>
      </c>
      <c r="Q1898" t="s">
        <v>18</v>
      </c>
      <c r="S1898" t="str">
        <f t="shared" si="154"/>
        <v>Loss</v>
      </c>
      <c r="T1898">
        <f t="shared" si="155"/>
        <v>2020</v>
      </c>
      <c r="U1898" t="str">
        <f t="shared" si="156"/>
        <v>Jan</v>
      </c>
      <c r="V1898" t="str">
        <f t="shared" si="157"/>
        <v>QTR1</v>
      </c>
      <c r="W1898" t="str">
        <f t="shared" si="158"/>
        <v>2020-QTR1</v>
      </c>
    </row>
    <row r="1899" spans="1:23" x14ac:dyDescent="0.35">
      <c r="A1899" t="s">
        <v>82</v>
      </c>
      <c r="B1899" t="s">
        <v>67</v>
      </c>
      <c r="C1899" s="5">
        <v>43846.427083333336</v>
      </c>
      <c r="D1899">
        <v>210.6</v>
      </c>
      <c r="E1899" s="1">
        <v>43846.614583333336</v>
      </c>
      <c r="F1899">
        <v>211.45</v>
      </c>
      <c r="G1899" s="2">
        <v>4.0000000000000001E-3</v>
      </c>
      <c r="H1899">
        <v>-2214.5</v>
      </c>
      <c r="I1899" s="2">
        <v>-4.4000000000000003E-3</v>
      </c>
      <c r="J1899">
        <v>2370</v>
      </c>
      <c r="K1899">
        <v>499122</v>
      </c>
      <c r="L1899">
        <v>1644866.5</v>
      </c>
      <c r="M1899">
        <v>19</v>
      </c>
      <c r="N1899">
        <v>-116.55</v>
      </c>
      <c r="O1899" s="2">
        <v>-4.0000000000000001E-3</v>
      </c>
      <c r="P1899" s="2">
        <v>1.78E-2</v>
      </c>
      <c r="Q1899" t="s">
        <v>18</v>
      </c>
      <c r="S1899" t="str">
        <f t="shared" si="154"/>
        <v>Loss</v>
      </c>
      <c r="T1899">
        <f t="shared" si="155"/>
        <v>2020</v>
      </c>
      <c r="U1899" t="str">
        <f t="shared" si="156"/>
        <v>Jan</v>
      </c>
      <c r="V1899" t="str">
        <f t="shared" si="157"/>
        <v>QTR1</v>
      </c>
      <c r="W1899" t="str">
        <f t="shared" si="158"/>
        <v>2020-QTR1</v>
      </c>
    </row>
    <row r="1900" spans="1:23" x14ac:dyDescent="0.35">
      <c r="A1900" t="s">
        <v>187</v>
      </c>
      <c r="B1900" t="s">
        <v>17</v>
      </c>
      <c r="C1900" s="5">
        <v>43846.40625</v>
      </c>
      <c r="D1900">
        <v>196.4</v>
      </c>
      <c r="E1900" s="1">
        <v>43846.635416666664</v>
      </c>
      <c r="F1900">
        <v>195.8</v>
      </c>
      <c r="G1900" s="2">
        <v>-3.0999999999999999E-3</v>
      </c>
      <c r="H1900">
        <v>-1731.2</v>
      </c>
      <c r="I1900" s="2">
        <v>-3.5000000000000001E-3</v>
      </c>
      <c r="J1900">
        <v>2552</v>
      </c>
      <c r="K1900">
        <v>501212.78</v>
      </c>
      <c r="L1900">
        <v>1643135.3</v>
      </c>
      <c r="M1900">
        <v>23</v>
      </c>
      <c r="N1900">
        <v>-75.27</v>
      </c>
      <c r="O1900" s="2">
        <v>-3.0999999999999999E-3</v>
      </c>
      <c r="P1900" s="2">
        <v>5.5999999999999999E-3</v>
      </c>
      <c r="Q1900" t="s">
        <v>18</v>
      </c>
      <c r="S1900" t="str">
        <f t="shared" si="154"/>
        <v>Loss</v>
      </c>
      <c r="T1900">
        <f t="shared" si="155"/>
        <v>2020</v>
      </c>
      <c r="U1900" t="str">
        <f t="shared" si="156"/>
        <v>Jan</v>
      </c>
      <c r="V1900" t="str">
        <f t="shared" si="157"/>
        <v>QTR1</v>
      </c>
      <c r="W1900" t="str">
        <f t="shared" si="158"/>
        <v>2020-QTR1</v>
      </c>
    </row>
    <row r="1901" spans="1:23" x14ac:dyDescent="0.35">
      <c r="A1901" t="s">
        <v>131</v>
      </c>
      <c r="B1901" t="s">
        <v>67</v>
      </c>
      <c r="C1901" s="5">
        <v>43846.427083333336</v>
      </c>
      <c r="D1901">
        <v>278.10000000000002</v>
      </c>
      <c r="E1901" s="1">
        <v>43846.635416666664</v>
      </c>
      <c r="F1901">
        <v>277.89999999999998</v>
      </c>
      <c r="G1901" s="2">
        <v>-6.9999999999999999E-4</v>
      </c>
      <c r="H1901">
        <v>159.6</v>
      </c>
      <c r="I1901" s="2">
        <v>2.9999999999999997E-4</v>
      </c>
      <c r="J1901">
        <v>1798</v>
      </c>
      <c r="K1901">
        <v>500023.81</v>
      </c>
      <c r="L1901">
        <v>1643294.9</v>
      </c>
      <c r="M1901">
        <v>21</v>
      </c>
      <c r="N1901">
        <v>7.6</v>
      </c>
      <c r="O1901" s="2">
        <v>-3.2000000000000002E-3</v>
      </c>
      <c r="P1901" s="2">
        <v>3.5999999999999999E-3</v>
      </c>
      <c r="Q1901" t="s">
        <v>18</v>
      </c>
      <c r="S1901" t="str">
        <f t="shared" si="154"/>
        <v>Profit</v>
      </c>
      <c r="T1901">
        <f t="shared" si="155"/>
        <v>2020</v>
      </c>
      <c r="U1901" t="str">
        <f t="shared" si="156"/>
        <v>Jan</v>
      </c>
      <c r="V1901" t="str">
        <f t="shared" si="157"/>
        <v>QTR1</v>
      </c>
      <c r="W1901" t="str">
        <f t="shared" si="158"/>
        <v>2020-QTR1</v>
      </c>
    </row>
    <row r="1902" spans="1:23" x14ac:dyDescent="0.35">
      <c r="A1902" t="s">
        <v>181</v>
      </c>
      <c r="B1902" t="s">
        <v>17</v>
      </c>
      <c r="C1902" s="5">
        <v>43846.572916666664</v>
      </c>
      <c r="D1902">
        <v>490.5</v>
      </c>
      <c r="E1902" s="1">
        <v>43846.635416666664</v>
      </c>
      <c r="F1902">
        <v>488.9</v>
      </c>
      <c r="G1902" s="2">
        <v>-3.3E-3</v>
      </c>
      <c r="H1902">
        <v>-1835.2</v>
      </c>
      <c r="I1902" s="2">
        <v>-3.7000000000000002E-3</v>
      </c>
      <c r="J1902">
        <v>1022</v>
      </c>
      <c r="K1902">
        <v>501291</v>
      </c>
      <c r="L1902">
        <v>1641459.7</v>
      </c>
      <c r="M1902">
        <v>7</v>
      </c>
      <c r="N1902">
        <v>-262.17</v>
      </c>
      <c r="O1902" s="2">
        <v>-1.0200000000000001E-2</v>
      </c>
      <c r="P1902" s="2">
        <v>1E-4</v>
      </c>
      <c r="Q1902" t="s">
        <v>18</v>
      </c>
      <c r="S1902" t="str">
        <f t="shared" si="154"/>
        <v>Loss</v>
      </c>
      <c r="T1902">
        <f t="shared" si="155"/>
        <v>2020</v>
      </c>
      <c r="U1902" t="str">
        <f t="shared" si="156"/>
        <v>Jan</v>
      </c>
      <c r="V1902" t="str">
        <f t="shared" si="157"/>
        <v>QTR1</v>
      </c>
      <c r="W1902" t="str">
        <f t="shared" si="158"/>
        <v>2020-QTR1</v>
      </c>
    </row>
    <row r="1903" spans="1:23" x14ac:dyDescent="0.35">
      <c r="A1903" t="s">
        <v>110</v>
      </c>
      <c r="B1903" t="s">
        <v>17</v>
      </c>
      <c r="C1903" s="5">
        <v>43847.40625</v>
      </c>
      <c r="D1903">
        <v>178.4</v>
      </c>
      <c r="E1903" s="1">
        <v>43847.427083333336</v>
      </c>
      <c r="F1903">
        <v>178.5</v>
      </c>
      <c r="G1903" s="2">
        <v>5.9999999999999995E-4</v>
      </c>
      <c r="H1903">
        <v>80.3</v>
      </c>
      <c r="I1903" s="2">
        <v>2.0000000000000001E-4</v>
      </c>
      <c r="J1903">
        <v>2803</v>
      </c>
      <c r="K1903">
        <v>500055.19</v>
      </c>
      <c r="L1903">
        <v>1641540</v>
      </c>
      <c r="M1903">
        <v>3</v>
      </c>
      <c r="N1903">
        <v>26.77</v>
      </c>
      <c r="O1903" s="2">
        <v>-2.9999999999999997E-4</v>
      </c>
      <c r="P1903" s="2">
        <v>7.7999999999999996E-3</v>
      </c>
      <c r="Q1903" t="s">
        <v>18</v>
      </c>
      <c r="S1903" t="str">
        <f t="shared" si="154"/>
        <v>Profit</v>
      </c>
      <c r="T1903">
        <f t="shared" si="155"/>
        <v>2020</v>
      </c>
      <c r="U1903" t="str">
        <f t="shared" si="156"/>
        <v>Jan</v>
      </c>
      <c r="V1903" t="str">
        <f t="shared" si="157"/>
        <v>QTR1</v>
      </c>
      <c r="W1903" t="str">
        <f t="shared" si="158"/>
        <v>2020-QTR1</v>
      </c>
    </row>
    <row r="1904" spans="1:23" x14ac:dyDescent="0.35">
      <c r="A1904" t="s">
        <v>63</v>
      </c>
      <c r="B1904" t="s">
        <v>67</v>
      </c>
      <c r="C1904" s="5">
        <v>43847.416666666664</v>
      </c>
      <c r="D1904">
        <v>4.2</v>
      </c>
      <c r="E1904" s="1">
        <v>43847.4375</v>
      </c>
      <c r="F1904">
        <v>4.5</v>
      </c>
      <c r="G1904" s="2">
        <v>7.1400000000000005E-2</v>
      </c>
      <c r="H1904">
        <v>-35914.400000000001</v>
      </c>
      <c r="I1904" s="2">
        <v>-7.1800000000000003E-2</v>
      </c>
      <c r="J1904">
        <v>119048</v>
      </c>
      <c r="K1904">
        <v>500001.56</v>
      </c>
      <c r="L1904">
        <v>1605625.6</v>
      </c>
      <c r="M1904">
        <v>3</v>
      </c>
      <c r="N1904">
        <v>-11971.47</v>
      </c>
      <c r="O1904" s="2">
        <v>-7.1400000000000005E-2</v>
      </c>
      <c r="P1904" s="2">
        <v>4.7600000000000003E-2</v>
      </c>
      <c r="Q1904" t="s">
        <v>18</v>
      </c>
      <c r="S1904" t="str">
        <f t="shared" si="154"/>
        <v>Loss</v>
      </c>
      <c r="T1904">
        <f t="shared" si="155"/>
        <v>2020</v>
      </c>
      <c r="U1904" t="str">
        <f t="shared" si="156"/>
        <v>Jan</v>
      </c>
      <c r="V1904" t="str">
        <f t="shared" si="157"/>
        <v>QTR1</v>
      </c>
      <c r="W1904" t="str">
        <f t="shared" si="158"/>
        <v>2020-QTR1</v>
      </c>
    </row>
    <row r="1905" spans="1:23" x14ac:dyDescent="0.35">
      <c r="A1905" t="s">
        <v>129</v>
      </c>
      <c r="B1905" t="s">
        <v>17</v>
      </c>
      <c r="C1905" s="5">
        <v>43847.416666666664</v>
      </c>
      <c r="D1905">
        <v>251.85</v>
      </c>
      <c r="E1905" s="1">
        <v>43847.4375</v>
      </c>
      <c r="F1905">
        <v>251.1</v>
      </c>
      <c r="G1905" s="2">
        <v>-3.0000000000000001E-3</v>
      </c>
      <c r="H1905">
        <v>-1690.25</v>
      </c>
      <c r="I1905" s="2">
        <v>-3.3999999999999998E-3</v>
      </c>
      <c r="J1905">
        <v>1987</v>
      </c>
      <c r="K1905">
        <v>500425.97</v>
      </c>
      <c r="L1905">
        <v>1603935.35</v>
      </c>
      <c r="M1905">
        <v>3</v>
      </c>
      <c r="N1905">
        <v>-563.41999999999996</v>
      </c>
      <c r="O1905" s="2">
        <v>-3.0000000000000001E-3</v>
      </c>
      <c r="P1905" s="2">
        <v>4.1999999999999997E-3</v>
      </c>
      <c r="Q1905" t="s">
        <v>18</v>
      </c>
      <c r="S1905" t="str">
        <f t="shared" si="154"/>
        <v>Loss</v>
      </c>
      <c r="T1905">
        <f t="shared" si="155"/>
        <v>2020</v>
      </c>
      <c r="U1905" t="str">
        <f t="shared" si="156"/>
        <v>Jan</v>
      </c>
      <c r="V1905" t="str">
        <f t="shared" si="157"/>
        <v>QTR1</v>
      </c>
      <c r="W1905" t="str">
        <f t="shared" si="158"/>
        <v>2020-QTR1</v>
      </c>
    </row>
    <row r="1906" spans="1:23" x14ac:dyDescent="0.35">
      <c r="A1906" t="s">
        <v>104</v>
      </c>
      <c r="B1906" t="s">
        <v>67</v>
      </c>
      <c r="C1906" s="5">
        <v>43847.427083333336</v>
      </c>
      <c r="D1906">
        <v>123.3</v>
      </c>
      <c r="E1906" s="1">
        <v>43847.447916666664</v>
      </c>
      <c r="F1906">
        <v>123.5</v>
      </c>
      <c r="G1906" s="2">
        <v>1.6000000000000001E-3</v>
      </c>
      <c r="H1906">
        <v>-1007.2</v>
      </c>
      <c r="I1906" s="2">
        <v>-2E-3</v>
      </c>
      <c r="J1906">
        <v>4036</v>
      </c>
      <c r="K1906">
        <v>497638.81</v>
      </c>
      <c r="L1906">
        <v>1602928.15</v>
      </c>
      <c r="M1906">
        <v>3</v>
      </c>
      <c r="N1906">
        <v>-335.73</v>
      </c>
      <c r="O1906" s="2">
        <v>-4.8999999999999998E-3</v>
      </c>
      <c r="P1906" s="2">
        <v>4.0000000000000002E-4</v>
      </c>
      <c r="Q1906" t="s">
        <v>18</v>
      </c>
      <c r="S1906" t="str">
        <f t="shared" si="154"/>
        <v>Loss</v>
      </c>
      <c r="T1906">
        <f t="shared" si="155"/>
        <v>2020</v>
      </c>
      <c r="U1906" t="str">
        <f t="shared" si="156"/>
        <v>Jan</v>
      </c>
      <c r="V1906" t="str">
        <f t="shared" si="157"/>
        <v>QTR1</v>
      </c>
      <c r="W1906" t="str">
        <f t="shared" si="158"/>
        <v>2020-QTR1</v>
      </c>
    </row>
    <row r="1907" spans="1:23" x14ac:dyDescent="0.35">
      <c r="A1907" t="s">
        <v>144</v>
      </c>
      <c r="B1907" t="s">
        <v>67</v>
      </c>
      <c r="C1907" s="5">
        <v>43847.427083333336</v>
      </c>
      <c r="D1907">
        <v>126.5</v>
      </c>
      <c r="E1907" s="1">
        <v>43847.479166666664</v>
      </c>
      <c r="F1907">
        <v>127</v>
      </c>
      <c r="G1907" s="2">
        <v>4.0000000000000001E-3</v>
      </c>
      <c r="H1907">
        <v>-2177</v>
      </c>
      <c r="I1907" s="2">
        <v>-4.4000000000000003E-3</v>
      </c>
      <c r="J1907">
        <v>3954</v>
      </c>
      <c r="K1907">
        <v>500181</v>
      </c>
      <c r="L1907">
        <v>1600751.15</v>
      </c>
      <c r="M1907">
        <v>6</v>
      </c>
      <c r="N1907">
        <v>-362.83</v>
      </c>
      <c r="O1907" s="2">
        <v>-6.3E-3</v>
      </c>
      <c r="P1907" s="2">
        <v>5.1000000000000004E-3</v>
      </c>
      <c r="Q1907" t="s">
        <v>18</v>
      </c>
      <c r="S1907" t="str">
        <f t="shared" si="154"/>
        <v>Loss</v>
      </c>
      <c r="T1907">
        <f t="shared" si="155"/>
        <v>2020</v>
      </c>
      <c r="U1907" t="str">
        <f t="shared" si="156"/>
        <v>Jan</v>
      </c>
      <c r="V1907" t="str">
        <f t="shared" si="157"/>
        <v>QTR1</v>
      </c>
      <c r="W1907" t="str">
        <f t="shared" si="158"/>
        <v>2020-QTR1</v>
      </c>
    </row>
    <row r="1908" spans="1:23" x14ac:dyDescent="0.35">
      <c r="A1908" t="s">
        <v>129</v>
      </c>
      <c r="B1908" t="s">
        <v>17</v>
      </c>
      <c r="C1908" s="5">
        <v>43847.447916666664</v>
      </c>
      <c r="D1908">
        <v>251.85</v>
      </c>
      <c r="E1908" s="1">
        <v>43847.479166666664</v>
      </c>
      <c r="F1908">
        <v>251.1</v>
      </c>
      <c r="G1908" s="2">
        <v>-3.0000000000000001E-3</v>
      </c>
      <c r="H1908">
        <v>-1691</v>
      </c>
      <c r="I1908" s="2">
        <v>-3.3999999999999998E-3</v>
      </c>
      <c r="J1908">
        <v>1988</v>
      </c>
      <c r="K1908">
        <v>500677.81</v>
      </c>
      <c r="L1908">
        <v>1599060.15</v>
      </c>
      <c r="M1908">
        <v>4</v>
      </c>
      <c r="N1908">
        <v>-422.75</v>
      </c>
      <c r="O1908" s="2">
        <v>-3.0000000000000001E-3</v>
      </c>
      <c r="P1908" s="2">
        <v>4.0000000000000002E-4</v>
      </c>
      <c r="Q1908" t="s">
        <v>18</v>
      </c>
      <c r="S1908" t="str">
        <f t="shared" si="154"/>
        <v>Loss</v>
      </c>
      <c r="T1908">
        <f t="shared" si="155"/>
        <v>2020</v>
      </c>
      <c r="U1908" t="str">
        <f t="shared" si="156"/>
        <v>Jan</v>
      </c>
      <c r="V1908" t="str">
        <f t="shared" si="157"/>
        <v>QTR1</v>
      </c>
      <c r="W1908" t="str">
        <f t="shared" si="158"/>
        <v>2020-QTR1</v>
      </c>
    </row>
    <row r="1909" spans="1:23" x14ac:dyDescent="0.35">
      <c r="A1909" t="s">
        <v>66</v>
      </c>
      <c r="B1909" t="s">
        <v>17</v>
      </c>
      <c r="C1909" s="5">
        <v>43847.479166666664</v>
      </c>
      <c r="D1909">
        <v>653.29999999999995</v>
      </c>
      <c r="E1909" s="1">
        <v>43847.489583333336</v>
      </c>
      <c r="F1909">
        <v>648.95000000000005</v>
      </c>
      <c r="G1909" s="2">
        <v>-6.7000000000000002E-3</v>
      </c>
      <c r="H1909">
        <v>-3536.45</v>
      </c>
      <c r="I1909" s="2">
        <v>-7.1000000000000004E-3</v>
      </c>
      <c r="J1909">
        <v>767</v>
      </c>
      <c r="K1909">
        <v>501081.09</v>
      </c>
      <c r="L1909">
        <v>1595523.7</v>
      </c>
      <c r="M1909">
        <v>2</v>
      </c>
      <c r="N1909">
        <v>-1768.22</v>
      </c>
      <c r="O1909" s="2">
        <v>-8.0999999999999996E-3</v>
      </c>
      <c r="P1909" s="2">
        <v>1.8E-3</v>
      </c>
      <c r="Q1909" t="s">
        <v>18</v>
      </c>
      <c r="S1909" t="str">
        <f t="shared" si="154"/>
        <v>Loss</v>
      </c>
      <c r="T1909">
        <f t="shared" si="155"/>
        <v>2020</v>
      </c>
      <c r="U1909" t="str">
        <f t="shared" si="156"/>
        <v>Jan</v>
      </c>
      <c r="V1909" t="str">
        <f t="shared" si="157"/>
        <v>QTR1</v>
      </c>
      <c r="W1909" t="str">
        <f t="shared" si="158"/>
        <v>2020-QTR1</v>
      </c>
    </row>
    <row r="1910" spans="1:23" x14ac:dyDescent="0.35">
      <c r="A1910" t="s">
        <v>144</v>
      </c>
      <c r="B1910" t="s">
        <v>67</v>
      </c>
      <c r="C1910" s="5">
        <v>43847.489583333336</v>
      </c>
      <c r="D1910">
        <v>126.5</v>
      </c>
      <c r="E1910" s="1">
        <v>43847.572916666664</v>
      </c>
      <c r="F1910">
        <v>127</v>
      </c>
      <c r="G1910" s="2">
        <v>4.0000000000000001E-3</v>
      </c>
      <c r="H1910">
        <v>-2169.5</v>
      </c>
      <c r="I1910" s="2">
        <v>-4.4000000000000003E-3</v>
      </c>
      <c r="J1910">
        <v>3939</v>
      </c>
      <c r="K1910">
        <v>498283.5</v>
      </c>
      <c r="L1910">
        <v>1593354.2</v>
      </c>
      <c r="M1910">
        <v>9</v>
      </c>
      <c r="N1910">
        <v>-241.06</v>
      </c>
      <c r="O1910" s="2">
        <v>-4.0000000000000001E-3</v>
      </c>
      <c r="P1910" s="2">
        <v>1.11E-2</v>
      </c>
      <c r="Q1910" t="s">
        <v>18</v>
      </c>
      <c r="S1910" t="str">
        <f t="shared" si="154"/>
        <v>Loss</v>
      </c>
      <c r="T1910">
        <f t="shared" si="155"/>
        <v>2020</v>
      </c>
      <c r="U1910" t="str">
        <f t="shared" si="156"/>
        <v>Jan</v>
      </c>
      <c r="V1910" t="str">
        <f t="shared" si="157"/>
        <v>QTR1</v>
      </c>
      <c r="W1910" t="str">
        <f t="shared" si="158"/>
        <v>2020-QTR1</v>
      </c>
    </row>
    <row r="1911" spans="1:23" x14ac:dyDescent="0.35">
      <c r="A1911" t="s">
        <v>192</v>
      </c>
      <c r="B1911" t="s">
        <v>17</v>
      </c>
      <c r="C1911" s="5">
        <v>43847.489583333336</v>
      </c>
      <c r="D1911">
        <v>364.35</v>
      </c>
      <c r="E1911" s="1">
        <v>43847.59375</v>
      </c>
      <c r="F1911">
        <v>362.25</v>
      </c>
      <c r="G1911" s="2">
        <v>-5.7999999999999996E-3</v>
      </c>
      <c r="H1911">
        <v>-3110.6</v>
      </c>
      <c r="I1911" s="2">
        <v>-6.1999999999999998E-3</v>
      </c>
      <c r="J1911">
        <v>1386</v>
      </c>
      <c r="K1911">
        <v>504989.09</v>
      </c>
      <c r="L1911">
        <v>1590243.6</v>
      </c>
      <c r="M1911">
        <v>11</v>
      </c>
      <c r="N1911">
        <v>-282.77999999999997</v>
      </c>
      <c r="O1911" s="2">
        <v>-1.04E-2</v>
      </c>
      <c r="P1911" s="2">
        <v>6.7000000000000002E-3</v>
      </c>
      <c r="Q1911" t="s">
        <v>18</v>
      </c>
      <c r="S1911" t="str">
        <f t="shared" si="154"/>
        <v>Loss</v>
      </c>
      <c r="T1911">
        <f t="shared" si="155"/>
        <v>2020</v>
      </c>
      <c r="U1911" t="str">
        <f t="shared" si="156"/>
        <v>Jan</v>
      </c>
      <c r="V1911" t="str">
        <f t="shared" si="157"/>
        <v>QTR1</v>
      </c>
      <c r="W1911" t="str">
        <f t="shared" si="158"/>
        <v>2020-QTR1</v>
      </c>
    </row>
    <row r="1912" spans="1:23" x14ac:dyDescent="0.35">
      <c r="A1912" t="s">
        <v>144</v>
      </c>
      <c r="B1912" t="s">
        <v>67</v>
      </c>
      <c r="C1912" s="5">
        <v>43847.614583333336</v>
      </c>
      <c r="D1912">
        <v>126.5</v>
      </c>
      <c r="E1912" s="1">
        <v>43847.625</v>
      </c>
      <c r="F1912">
        <v>127</v>
      </c>
      <c r="G1912" s="2">
        <v>4.0000000000000001E-3</v>
      </c>
      <c r="H1912">
        <v>-2171</v>
      </c>
      <c r="I1912" s="2">
        <v>-4.4000000000000003E-3</v>
      </c>
      <c r="J1912">
        <v>3942</v>
      </c>
      <c r="K1912">
        <v>498663</v>
      </c>
      <c r="L1912">
        <v>1588072.6</v>
      </c>
      <c r="M1912">
        <v>2</v>
      </c>
      <c r="N1912">
        <v>-1085.5</v>
      </c>
      <c r="O1912" s="2">
        <v>-4.0000000000000001E-3</v>
      </c>
      <c r="P1912" s="2">
        <v>2E-3</v>
      </c>
      <c r="Q1912" t="s">
        <v>18</v>
      </c>
      <c r="S1912" t="str">
        <f t="shared" si="154"/>
        <v>Loss</v>
      </c>
      <c r="T1912">
        <f t="shared" si="155"/>
        <v>2020</v>
      </c>
      <c r="U1912" t="str">
        <f t="shared" si="156"/>
        <v>Jan</v>
      </c>
      <c r="V1912" t="str">
        <f t="shared" si="157"/>
        <v>QTR1</v>
      </c>
      <c r="W1912" t="str">
        <f t="shared" si="158"/>
        <v>2020-QTR1</v>
      </c>
    </row>
    <row r="1913" spans="1:23" x14ac:dyDescent="0.35">
      <c r="A1913" t="s">
        <v>110</v>
      </c>
      <c r="B1913" t="s">
        <v>17</v>
      </c>
      <c r="C1913" s="5">
        <v>43847.447916666664</v>
      </c>
      <c r="D1913">
        <v>179.7</v>
      </c>
      <c r="E1913" s="1">
        <v>43847.635416666664</v>
      </c>
      <c r="F1913">
        <v>180.25</v>
      </c>
      <c r="G1913" s="2">
        <v>3.0999999999999999E-3</v>
      </c>
      <c r="H1913">
        <v>1338.9</v>
      </c>
      <c r="I1913" s="2">
        <v>2.7000000000000001E-3</v>
      </c>
      <c r="J1913">
        <v>2798</v>
      </c>
      <c r="K1913">
        <v>502800.59</v>
      </c>
      <c r="L1913">
        <v>1589411.5</v>
      </c>
      <c r="M1913">
        <v>19</v>
      </c>
      <c r="N1913">
        <v>70.47</v>
      </c>
      <c r="O1913" s="2">
        <v>-7.0000000000000001E-3</v>
      </c>
      <c r="P1913" s="2">
        <v>1.7500000000000002E-2</v>
      </c>
      <c r="Q1913" t="s">
        <v>18</v>
      </c>
      <c r="S1913" t="str">
        <f t="shared" si="154"/>
        <v>Profit</v>
      </c>
      <c r="T1913">
        <f t="shared" si="155"/>
        <v>2020</v>
      </c>
      <c r="U1913" t="str">
        <f t="shared" si="156"/>
        <v>Jan</v>
      </c>
      <c r="V1913" t="str">
        <f t="shared" si="157"/>
        <v>QTR1</v>
      </c>
      <c r="W1913" t="str">
        <f t="shared" si="158"/>
        <v>2020-QTR1</v>
      </c>
    </row>
    <row r="1914" spans="1:23" x14ac:dyDescent="0.35">
      <c r="A1914" t="s">
        <v>82</v>
      </c>
      <c r="B1914" t="s">
        <v>67</v>
      </c>
      <c r="C1914" s="5">
        <v>43847.447916666664</v>
      </c>
      <c r="D1914">
        <v>208.5</v>
      </c>
      <c r="E1914" s="1">
        <v>43847.635416666664</v>
      </c>
      <c r="F1914">
        <v>208.85</v>
      </c>
      <c r="G1914" s="2">
        <v>1.6999999999999999E-3</v>
      </c>
      <c r="H1914">
        <v>-1038.25</v>
      </c>
      <c r="I1914" s="2">
        <v>-2.0999999999999999E-3</v>
      </c>
      <c r="J1914">
        <v>2395</v>
      </c>
      <c r="K1914">
        <v>499357.5</v>
      </c>
      <c r="L1914">
        <v>1588373.25</v>
      </c>
      <c r="M1914">
        <v>19</v>
      </c>
      <c r="N1914">
        <v>-54.64</v>
      </c>
      <c r="O1914" s="2">
        <v>-2.3999999999999998E-3</v>
      </c>
      <c r="P1914" s="2">
        <v>9.7999999999999997E-3</v>
      </c>
      <c r="Q1914" t="s">
        <v>18</v>
      </c>
      <c r="S1914" t="str">
        <f t="shared" si="154"/>
        <v>Loss</v>
      </c>
      <c r="T1914">
        <f t="shared" si="155"/>
        <v>2020</v>
      </c>
      <c r="U1914" t="str">
        <f t="shared" si="156"/>
        <v>Jan</v>
      </c>
      <c r="V1914" t="str">
        <f t="shared" si="157"/>
        <v>QTR1</v>
      </c>
      <c r="W1914" t="str">
        <f t="shared" si="158"/>
        <v>2020-QTR1</v>
      </c>
    </row>
    <row r="1915" spans="1:23" x14ac:dyDescent="0.35">
      <c r="A1915" t="s">
        <v>197</v>
      </c>
      <c r="B1915" t="s">
        <v>67</v>
      </c>
      <c r="C1915" s="5">
        <v>43847.583333333336</v>
      </c>
      <c r="D1915">
        <v>586.5</v>
      </c>
      <c r="E1915" s="1">
        <v>43847.635416666664</v>
      </c>
      <c r="F1915">
        <v>582.95000000000005</v>
      </c>
      <c r="G1915" s="2">
        <v>-6.1000000000000004E-3</v>
      </c>
      <c r="H1915">
        <v>2824.6</v>
      </c>
      <c r="I1915" s="2">
        <v>5.7000000000000002E-3</v>
      </c>
      <c r="J1915">
        <v>852</v>
      </c>
      <c r="K1915">
        <v>499698</v>
      </c>
      <c r="L1915">
        <v>1591197.85</v>
      </c>
      <c r="M1915">
        <v>6</v>
      </c>
      <c r="N1915">
        <v>470.77</v>
      </c>
      <c r="O1915" s="2">
        <v>-1.6999999999999999E-3</v>
      </c>
      <c r="P1915" s="2">
        <v>1.17E-2</v>
      </c>
      <c r="Q1915" t="s">
        <v>18</v>
      </c>
      <c r="S1915" t="str">
        <f t="shared" si="154"/>
        <v>Profit</v>
      </c>
      <c r="T1915">
        <f t="shared" si="155"/>
        <v>2020</v>
      </c>
      <c r="U1915" t="str">
        <f t="shared" si="156"/>
        <v>Jan</v>
      </c>
      <c r="V1915" t="str">
        <f t="shared" si="157"/>
        <v>QTR1</v>
      </c>
      <c r="W1915" t="str">
        <f t="shared" si="158"/>
        <v>2020-QTR1</v>
      </c>
    </row>
    <row r="1916" spans="1:23" x14ac:dyDescent="0.35">
      <c r="A1916" t="s">
        <v>143</v>
      </c>
      <c r="B1916" t="s">
        <v>67</v>
      </c>
      <c r="C1916" s="5">
        <v>43850.4375</v>
      </c>
      <c r="D1916">
        <v>355.05</v>
      </c>
      <c r="E1916" s="1">
        <v>43850.458333333336</v>
      </c>
      <c r="F1916">
        <v>355</v>
      </c>
      <c r="G1916" s="2">
        <v>-1E-4</v>
      </c>
      <c r="H1916">
        <v>-130.05000000000001</v>
      </c>
      <c r="I1916" s="2">
        <v>-2.9999999999999997E-4</v>
      </c>
      <c r="J1916">
        <v>1399</v>
      </c>
      <c r="K1916">
        <v>496714.94</v>
      </c>
      <c r="L1916">
        <v>1591067.8</v>
      </c>
      <c r="M1916">
        <v>3</v>
      </c>
      <c r="N1916">
        <v>-43.35</v>
      </c>
      <c r="O1916" s="2">
        <v>-6.8999999999999999E-3</v>
      </c>
      <c r="P1916" s="2">
        <v>1.0999999999999999E-2</v>
      </c>
      <c r="Q1916" t="s">
        <v>18</v>
      </c>
      <c r="S1916" t="str">
        <f t="shared" si="154"/>
        <v>Loss</v>
      </c>
      <c r="T1916">
        <f t="shared" si="155"/>
        <v>2020</v>
      </c>
      <c r="U1916" t="str">
        <f t="shared" si="156"/>
        <v>Jan</v>
      </c>
      <c r="V1916" t="str">
        <f t="shared" si="157"/>
        <v>QTR1</v>
      </c>
      <c r="W1916" t="str">
        <f t="shared" si="158"/>
        <v>2020-QTR1</v>
      </c>
    </row>
    <row r="1917" spans="1:23" x14ac:dyDescent="0.35">
      <c r="A1917" t="s">
        <v>85</v>
      </c>
      <c r="B1917" t="s">
        <v>67</v>
      </c>
      <c r="C1917" s="5">
        <v>43850.427083333336</v>
      </c>
      <c r="D1917">
        <v>569</v>
      </c>
      <c r="E1917" s="1">
        <v>43850.541666666664</v>
      </c>
      <c r="F1917">
        <v>565.75</v>
      </c>
      <c r="G1917" s="2">
        <v>-5.7000000000000002E-3</v>
      </c>
      <c r="H1917">
        <v>2647</v>
      </c>
      <c r="I1917" s="2">
        <v>5.3E-3</v>
      </c>
      <c r="J1917">
        <v>876</v>
      </c>
      <c r="K1917">
        <v>498444</v>
      </c>
      <c r="L1917">
        <v>1593714.8</v>
      </c>
      <c r="M1917">
        <v>12</v>
      </c>
      <c r="N1917">
        <v>220.58</v>
      </c>
      <c r="O1917" s="2">
        <v>-2.8999999999999998E-3</v>
      </c>
      <c r="P1917" s="2">
        <v>1.8499999999999999E-2</v>
      </c>
      <c r="Q1917" t="s">
        <v>18</v>
      </c>
      <c r="S1917" t="str">
        <f t="shared" si="154"/>
        <v>Profit</v>
      </c>
      <c r="T1917">
        <f t="shared" si="155"/>
        <v>2020</v>
      </c>
      <c r="U1917" t="str">
        <f t="shared" si="156"/>
        <v>Jan</v>
      </c>
      <c r="V1917" t="str">
        <f t="shared" si="157"/>
        <v>QTR1</v>
      </c>
      <c r="W1917" t="str">
        <f t="shared" si="158"/>
        <v>2020-QTR1</v>
      </c>
    </row>
    <row r="1918" spans="1:23" x14ac:dyDescent="0.35">
      <c r="A1918" t="s">
        <v>62</v>
      </c>
      <c r="B1918" t="s">
        <v>67</v>
      </c>
      <c r="C1918" s="5">
        <v>43850.447916666664</v>
      </c>
      <c r="D1918">
        <v>45.35</v>
      </c>
      <c r="E1918" s="1">
        <v>43850.583333333336</v>
      </c>
      <c r="F1918">
        <v>45.1</v>
      </c>
      <c r="G1918" s="2">
        <v>-5.4999999999999997E-3</v>
      </c>
      <c r="H1918">
        <v>2547.25</v>
      </c>
      <c r="I1918" s="2">
        <v>5.1000000000000004E-3</v>
      </c>
      <c r="J1918">
        <v>10989</v>
      </c>
      <c r="K1918">
        <v>498351.13</v>
      </c>
      <c r="L1918">
        <v>1596262.05</v>
      </c>
      <c r="M1918">
        <v>14</v>
      </c>
      <c r="N1918">
        <v>181.95</v>
      </c>
      <c r="O1918" s="2">
        <v>-4.4000000000000003E-3</v>
      </c>
      <c r="P1918" s="2">
        <v>1.32E-2</v>
      </c>
      <c r="Q1918" t="s">
        <v>18</v>
      </c>
      <c r="S1918" t="str">
        <f t="shared" si="154"/>
        <v>Profit</v>
      </c>
      <c r="T1918">
        <f t="shared" si="155"/>
        <v>2020</v>
      </c>
      <c r="U1918" t="str">
        <f t="shared" si="156"/>
        <v>Jan</v>
      </c>
      <c r="V1918" t="str">
        <f t="shared" si="157"/>
        <v>QTR1</v>
      </c>
      <c r="W1918" t="str">
        <f t="shared" si="158"/>
        <v>2020-QTR1</v>
      </c>
    </row>
    <row r="1919" spans="1:23" x14ac:dyDescent="0.35">
      <c r="A1919" t="s">
        <v>68</v>
      </c>
      <c r="B1919" t="s">
        <v>67</v>
      </c>
      <c r="C1919" s="5">
        <v>43850.541666666664</v>
      </c>
      <c r="D1919">
        <v>60.6</v>
      </c>
      <c r="E1919" s="1">
        <v>43850.614583333336</v>
      </c>
      <c r="F1919">
        <v>60.75</v>
      </c>
      <c r="G1919" s="2">
        <v>2.5000000000000001E-3</v>
      </c>
      <c r="H1919">
        <v>-1434.5</v>
      </c>
      <c r="I1919" s="2">
        <v>-2.8999999999999998E-3</v>
      </c>
      <c r="J1919">
        <v>8230</v>
      </c>
      <c r="K1919">
        <v>498738</v>
      </c>
      <c r="L1919">
        <v>1594827.55</v>
      </c>
      <c r="M1919">
        <v>8</v>
      </c>
      <c r="N1919">
        <v>-179.31</v>
      </c>
      <c r="O1919" s="2">
        <v>-2.5000000000000001E-3</v>
      </c>
      <c r="P1919" s="2">
        <v>4.1000000000000003E-3</v>
      </c>
      <c r="Q1919" t="s">
        <v>18</v>
      </c>
      <c r="S1919" t="str">
        <f t="shared" si="154"/>
        <v>Loss</v>
      </c>
      <c r="T1919">
        <f t="shared" si="155"/>
        <v>2020</v>
      </c>
      <c r="U1919" t="str">
        <f t="shared" si="156"/>
        <v>Jan</v>
      </c>
      <c r="V1919" t="str">
        <f t="shared" si="157"/>
        <v>QTR1</v>
      </c>
      <c r="W1919" t="str">
        <f t="shared" si="158"/>
        <v>2020-QTR1</v>
      </c>
    </row>
    <row r="1920" spans="1:23" x14ac:dyDescent="0.35">
      <c r="A1920" t="s">
        <v>125</v>
      </c>
      <c r="B1920" t="s">
        <v>67</v>
      </c>
      <c r="C1920" s="5">
        <v>43850.458333333336</v>
      </c>
      <c r="D1920">
        <v>120.45</v>
      </c>
      <c r="E1920" s="1">
        <v>43850.635416666664</v>
      </c>
      <c r="F1920">
        <v>119</v>
      </c>
      <c r="G1920" s="2">
        <v>-1.2E-2</v>
      </c>
      <c r="H1920">
        <v>5816.05</v>
      </c>
      <c r="I1920" s="2">
        <v>1.1599999999999999E-2</v>
      </c>
      <c r="J1920">
        <v>4149</v>
      </c>
      <c r="K1920">
        <v>499747.03</v>
      </c>
      <c r="L1920">
        <v>1600643.6</v>
      </c>
      <c r="M1920">
        <v>18</v>
      </c>
      <c r="N1920">
        <v>323.11</v>
      </c>
      <c r="O1920" s="2">
        <v>-4.0000000000000002E-4</v>
      </c>
      <c r="P1920" s="2">
        <v>2.0299999999999999E-2</v>
      </c>
      <c r="Q1920" t="s">
        <v>18</v>
      </c>
      <c r="S1920" t="str">
        <f t="shared" si="154"/>
        <v>Profit</v>
      </c>
      <c r="T1920">
        <f t="shared" si="155"/>
        <v>2020</v>
      </c>
      <c r="U1920" t="str">
        <f t="shared" si="156"/>
        <v>Jan</v>
      </c>
      <c r="V1920" t="str">
        <f t="shared" si="157"/>
        <v>QTR1</v>
      </c>
      <c r="W1920" t="str">
        <f t="shared" si="158"/>
        <v>2020-QTR1</v>
      </c>
    </row>
    <row r="1921" spans="1:23" x14ac:dyDescent="0.35">
      <c r="A1921" t="s">
        <v>136</v>
      </c>
      <c r="B1921" t="s">
        <v>67</v>
      </c>
      <c r="C1921" s="5">
        <v>43850.458333333336</v>
      </c>
      <c r="D1921">
        <v>296.05</v>
      </c>
      <c r="E1921" s="1">
        <v>43850.635416666664</v>
      </c>
      <c r="F1921">
        <v>292.75</v>
      </c>
      <c r="G1921" s="2">
        <v>-1.11E-2</v>
      </c>
      <c r="H1921">
        <v>5360.5</v>
      </c>
      <c r="I1921" s="2">
        <v>1.0699999999999999E-2</v>
      </c>
      <c r="J1921">
        <v>1685</v>
      </c>
      <c r="K1921">
        <v>498844.22</v>
      </c>
      <c r="L1921">
        <v>1606004.1</v>
      </c>
      <c r="M1921">
        <v>18</v>
      </c>
      <c r="N1921">
        <v>297.81</v>
      </c>
      <c r="O1921" s="2">
        <v>-4.5999999999999999E-3</v>
      </c>
      <c r="P1921" s="2">
        <v>1.2699999999999999E-2</v>
      </c>
      <c r="Q1921" t="s">
        <v>18</v>
      </c>
      <c r="S1921" t="str">
        <f t="shared" si="154"/>
        <v>Profit</v>
      </c>
      <c r="T1921">
        <f t="shared" si="155"/>
        <v>2020</v>
      </c>
      <c r="U1921" t="str">
        <f t="shared" si="156"/>
        <v>Jan</v>
      </c>
      <c r="V1921" t="str">
        <f t="shared" si="157"/>
        <v>QTR1</v>
      </c>
      <c r="W1921" t="str">
        <f t="shared" si="158"/>
        <v>2020-QTR1</v>
      </c>
    </row>
    <row r="1922" spans="1:23" x14ac:dyDescent="0.35">
      <c r="A1922" t="s">
        <v>154</v>
      </c>
      <c r="B1922" t="s">
        <v>67</v>
      </c>
      <c r="C1922" s="5">
        <v>43850.583333333336</v>
      </c>
      <c r="D1922">
        <v>23.3</v>
      </c>
      <c r="E1922" s="1">
        <v>43850.635416666664</v>
      </c>
      <c r="F1922">
        <v>23.35</v>
      </c>
      <c r="G1922" s="2">
        <v>2.0999999999999999E-3</v>
      </c>
      <c r="H1922">
        <v>-1270.6500000000001</v>
      </c>
      <c r="I1922" s="2">
        <v>-2.5000000000000001E-3</v>
      </c>
      <c r="J1922">
        <v>21413</v>
      </c>
      <c r="K1922">
        <v>498922.88</v>
      </c>
      <c r="L1922">
        <v>1604733.45</v>
      </c>
      <c r="M1922">
        <v>6</v>
      </c>
      <c r="N1922">
        <v>-211.78</v>
      </c>
      <c r="O1922" s="2">
        <v>-4.3E-3</v>
      </c>
      <c r="P1922" s="2">
        <v>1.0699999999999999E-2</v>
      </c>
      <c r="Q1922" t="s">
        <v>18</v>
      </c>
      <c r="S1922" t="str">
        <f t="shared" si="154"/>
        <v>Loss</v>
      </c>
      <c r="T1922">
        <f t="shared" si="155"/>
        <v>2020</v>
      </c>
      <c r="U1922" t="str">
        <f t="shared" si="156"/>
        <v>Jan</v>
      </c>
      <c r="V1922" t="str">
        <f t="shared" si="157"/>
        <v>QTR1</v>
      </c>
      <c r="W1922" t="str">
        <f t="shared" si="158"/>
        <v>2020-QTR1</v>
      </c>
    </row>
    <row r="1923" spans="1:23" x14ac:dyDescent="0.35">
      <c r="A1923" t="s">
        <v>71</v>
      </c>
      <c r="B1923" t="s">
        <v>17</v>
      </c>
      <c r="C1923" s="5">
        <v>43850.614583333336</v>
      </c>
      <c r="D1923">
        <v>137.94999999999999</v>
      </c>
      <c r="E1923" s="1">
        <v>43850.635416666664</v>
      </c>
      <c r="F1923">
        <v>138.69999999999999</v>
      </c>
      <c r="G1923" s="2">
        <v>5.4000000000000003E-3</v>
      </c>
      <c r="H1923">
        <v>2530</v>
      </c>
      <c r="I1923" s="2">
        <v>5.0000000000000001E-3</v>
      </c>
      <c r="J1923">
        <v>3640</v>
      </c>
      <c r="K1923">
        <v>502138</v>
      </c>
      <c r="L1923">
        <v>1607263.45</v>
      </c>
      <c r="M1923">
        <v>3</v>
      </c>
      <c r="N1923">
        <v>843.33</v>
      </c>
      <c r="O1923" s="2">
        <v>-4.3E-3</v>
      </c>
      <c r="P1923" s="2">
        <v>6.1999999999999998E-3</v>
      </c>
      <c r="Q1923" t="s">
        <v>18</v>
      </c>
      <c r="S1923" t="str">
        <f t="shared" si="154"/>
        <v>Profit</v>
      </c>
      <c r="T1923">
        <f t="shared" si="155"/>
        <v>2020</v>
      </c>
      <c r="U1923" t="str">
        <f t="shared" si="156"/>
        <v>Jan</v>
      </c>
      <c r="V1923" t="str">
        <f t="shared" si="157"/>
        <v>QTR1</v>
      </c>
      <c r="W1923" t="str">
        <f t="shared" si="158"/>
        <v>2020-QTR1</v>
      </c>
    </row>
    <row r="1924" spans="1:23" x14ac:dyDescent="0.35">
      <c r="A1924" t="s">
        <v>88</v>
      </c>
      <c r="B1924" t="s">
        <v>67</v>
      </c>
      <c r="C1924" s="5">
        <v>43851.40625</v>
      </c>
      <c r="D1924">
        <v>575.54999999999995</v>
      </c>
      <c r="E1924" s="1">
        <v>43851.416666666664</v>
      </c>
      <c r="F1924">
        <v>577.5</v>
      </c>
      <c r="G1924" s="2">
        <v>3.3999999999999998E-3</v>
      </c>
      <c r="H1924">
        <v>-1890.65</v>
      </c>
      <c r="I1924" s="2">
        <v>-3.8E-3</v>
      </c>
      <c r="J1924">
        <v>867</v>
      </c>
      <c r="K1924">
        <v>499001.84</v>
      </c>
      <c r="L1924">
        <v>1605372.8</v>
      </c>
      <c r="M1924">
        <v>2</v>
      </c>
      <c r="N1924">
        <v>-945.33</v>
      </c>
      <c r="O1924" s="2">
        <v>-3.3999999999999998E-3</v>
      </c>
      <c r="P1924" s="2">
        <v>2.2000000000000001E-3</v>
      </c>
      <c r="Q1924" t="s">
        <v>18</v>
      </c>
      <c r="S1924" t="str">
        <f t="shared" si="154"/>
        <v>Loss</v>
      </c>
      <c r="T1924">
        <f t="shared" si="155"/>
        <v>2020</v>
      </c>
      <c r="U1924" t="str">
        <f t="shared" si="156"/>
        <v>Jan</v>
      </c>
      <c r="V1924" t="str">
        <f t="shared" si="157"/>
        <v>QTR1</v>
      </c>
      <c r="W1924" t="str">
        <f t="shared" si="158"/>
        <v>2020-QTR1</v>
      </c>
    </row>
    <row r="1925" spans="1:23" x14ac:dyDescent="0.35">
      <c r="A1925" t="s">
        <v>150</v>
      </c>
      <c r="B1925" t="s">
        <v>67</v>
      </c>
      <c r="C1925" s="5">
        <v>43851.4375</v>
      </c>
      <c r="D1925">
        <v>482.75</v>
      </c>
      <c r="E1925" s="1">
        <v>43851.458333333336</v>
      </c>
      <c r="F1925">
        <v>484.5</v>
      </c>
      <c r="G1925" s="2">
        <v>3.5999999999999999E-3</v>
      </c>
      <c r="H1925">
        <v>-2009.5</v>
      </c>
      <c r="I1925" s="2">
        <v>-4.0000000000000001E-3</v>
      </c>
      <c r="J1925">
        <v>1034</v>
      </c>
      <c r="K1925">
        <v>499163.5</v>
      </c>
      <c r="L1925">
        <v>1603363.3</v>
      </c>
      <c r="M1925">
        <v>3</v>
      </c>
      <c r="N1925">
        <v>-669.83</v>
      </c>
      <c r="O1925" s="2">
        <v>-3.5999999999999999E-3</v>
      </c>
      <c r="P1925" s="2">
        <v>2.0000000000000001E-4</v>
      </c>
      <c r="Q1925" t="s">
        <v>18</v>
      </c>
      <c r="S1925" t="str">
        <f t="shared" si="154"/>
        <v>Loss</v>
      </c>
      <c r="T1925">
        <f t="shared" si="155"/>
        <v>2020</v>
      </c>
      <c r="U1925" t="str">
        <f t="shared" si="156"/>
        <v>Jan</v>
      </c>
      <c r="V1925" t="str">
        <f t="shared" si="157"/>
        <v>QTR1</v>
      </c>
      <c r="W1925" t="str">
        <f t="shared" si="158"/>
        <v>2020-QTR1</v>
      </c>
    </row>
    <row r="1926" spans="1:23" x14ac:dyDescent="0.35">
      <c r="A1926" t="s">
        <v>213</v>
      </c>
      <c r="B1926" t="s">
        <v>67</v>
      </c>
      <c r="C1926" s="5">
        <v>43851.458333333336</v>
      </c>
      <c r="D1926">
        <v>312.8</v>
      </c>
      <c r="E1926" s="1">
        <v>43851.46875</v>
      </c>
      <c r="F1926">
        <v>314</v>
      </c>
      <c r="G1926" s="2">
        <v>3.8E-3</v>
      </c>
      <c r="H1926">
        <v>-2114</v>
      </c>
      <c r="I1926" s="2">
        <v>-4.1999999999999997E-3</v>
      </c>
      <c r="J1926">
        <v>1595</v>
      </c>
      <c r="K1926">
        <v>498915.97</v>
      </c>
      <c r="L1926">
        <v>1601249.3</v>
      </c>
      <c r="M1926">
        <v>2</v>
      </c>
      <c r="N1926">
        <v>-1057</v>
      </c>
      <c r="O1926" s="2">
        <v>-4.7999999999999996E-3</v>
      </c>
      <c r="P1926" s="2">
        <v>3.5000000000000001E-3</v>
      </c>
      <c r="Q1926" t="s">
        <v>18</v>
      </c>
      <c r="S1926" t="str">
        <f t="shared" si="154"/>
        <v>Loss</v>
      </c>
      <c r="T1926">
        <f t="shared" si="155"/>
        <v>2020</v>
      </c>
      <c r="U1926" t="str">
        <f t="shared" si="156"/>
        <v>Jan</v>
      </c>
      <c r="V1926" t="str">
        <f t="shared" si="157"/>
        <v>QTR1</v>
      </c>
      <c r="W1926" t="str">
        <f t="shared" si="158"/>
        <v>2020-QTR1</v>
      </c>
    </row>
    <row r="1927" spans="1:23" x14ac:dyDescent="0.35">
      <c r="A1927" t="s">
        <v>155</v>
      </c>
      <c r="B1927" t="s">
        <v>17</v>
      </c>
      <c r="C1927" s="5">
        <v>43851.510416666664</v>
      </c>
      <c r="D1927">
        <v>785.45</v>
      </c>
      <c r="E1927" s="1">
        <v>43851.583333333336</v>
      </c>
      <c r="F1927">
        <v>781.5</v>
      </c>
      <c r="G1927" s="2">
        <v>-5.0000000000000001E-3</v>
      </c>
      <c r="H1927">
        <v>-2716.15</v>
      </c>
      <c r="I1927" s="2">
        <v>-5.4000000000000003E-3</v>
      </c>
      <c r="J1927">
        <v>637</v>
      </c>
      <c r="K1927">
        <v>500331.66</v>
      </c>
      <c r="L1927">
        <v>1598533.15</v>
      </c>
      <c r="M1927">
        <v>8</v>
      </c>
      <c r="N1927">
        <v>-339.52</v>
      </c>
      <c r="O1927" s="2">
        <v>-5.0000000000000001E-3</v>
      </c>
      <c r="P1927" s="2">
        <v>1E-4</v>
      </c>
      <c r="Q1927" t="s">
        <v>18</v>
      </c>
      <c r="S1927" t="str">
        <f t="shared" si="154"/>
        <v>Loss</v>
      </c>
      <c r="T1927">
        <f t="shared" si="155"/>
        <v>2020</v>
      </c>
      <c r="U1927" t="str">
        <f t="shared" si="156"/>
        <v>Jan</v>
      </c>
      <c r="V1927" t="str">
        <f t="shared" si="157"/>
        <v>QTR1</v>
      </c>
      <c r="W1927" t="str">
        <f t="shared" si="158"/>
        <v>2020-QTR1</v>
      </c>
    </row>
    <row r="1928" spans="1:23" x14ac:dyDescent="0.35">
      <c r="A1928" t="s">
        <v>71</v>
      </c>
      <c r="B1928" t="s">
        <v>67</v>
      </c>
      <c r="C1928" s="5">
        <v>43851.583333333336</v>
      </c>
      <c r="D1928">
        <v>134.5</v>
      </c>
      <c r="E1928" s="1">
        <v>43851.59375</v>
      </c>
      <c r="F1928">
        <v>134.85</v>
      </c>
      <c r="G1928" s="2">
        <v>2.5999999999999999E-3</v>
      </c>
      <c r="H1928">
        <v>-1500.6</v>
      </c>
      <c r="I1928" s="2">
        <v>-3.0000000000000001E-3</v>
      </c>
      <c r="J1928">
        <v>3716</v>
      </c>
      <c r="K1928">
        <v>499802</v>
      </c>
      <c r="L1928">
        <v>1597032.55</v>
      </c>
      <c r="M1928">
        <v>2</v>
      </c>
      <c r="N1928">
        <v>-750.3</v>
      </c>
      <c r="O1928" s="2">
        <v>-2.5999999999999999E-3</v>
      </c>
      <c r="P1928" s="2">
        <v>2.5999999999999999E-3</v>
      </c>
      <c r="Q1928" t="s">
        <v>18</v>
      </c>
      <c r="S1928" t="str">
        <f t="shared" si="154"/>
        <v>Loss</v>
      </c>
      <c r="T1928">
        <f t="shared" si="155"/>
        <v>2020</v>
      </c>
      <c r="U1928" t="str">
        <f t="shared" si="156"/>
        <v>Jan</v>
      </c>
      <c r="V1928" t="str">
        <f t="shared" si="157"/>
        <v>QTR1</v>
      </c>
      <c r="W1928" t="str">
        <f t="shared" si="158"/>
        <v>2020-QTR1</v>
      </c>
    </row>
    <row r="1929" spans="1:23" x14ac:dyDescent="0.35">
      <c r="A1929" t="s">
        <v>201</v>
      </c>
      <c r="B1929" t="s">
        <v>67</v>
      </c>
      <c r="C1929" s="5">
        <v>43851.447916666664</v>
      </c>
      <c r="D1929">
        <v>377</v>
      </c>
      <c r="E1929" s="1">
        <v>43851.614583333336</v>
      </c>
      <c r="F1929">
        <v>380.6</v>
      </c>
      <c r="G1929" s="2">
        <v>9.4999999999999998E-3</v>
      </c>
      <c r="H1929">
        <v>-4966.3999999999996</v>
      </c>
      <c r="I1929" s="2">
        <v>-9.9000000000000008E-3</v>
      </c>
      <c r="J1929">
        <v>1324</v>
      </c>
      <c r="K1929">
        <v>499148</v>
      </c>
      <c r="L1929">
        <v>1592066.15</v>
      </c>
      <c r="M1929">
        <v>17</v>
      </c>
      <c r="N1929">
        <v>-292.14</v>
      </c>
      <c r="O1929" s="2">
        <v>-9.4999999999999998E-3</v>
      </c>
      <c r="P1929" s="2">
        <v>2.3999999999999998E-3</v>
      </c>
      <c r="Q1929" t="s">
        <v>18</v>
      </c>
      <c r="S1929" t="str">
        <f t="shared" si="154"/>
        <v>Loss</v>
      </c>
      <c r="T1929">
        <f t="shared" si="155"/>
        <v>2020</v>
      </c>
      <c r="U1929" t="str">
        <f t="shared" si="156"/>
        <v>Jan</v>
      </c>
      <c r="V1929" t="str">
        <f t="shared" si="157"/>
        <v>QTR1</v>
      </c>
      <c r="W1929" t="str">
        <f t="shared" si="158"/>
        <v>2020-QTR1</v>
      </c>
    </row>
    <row r="1930" spans="1:23" x14ac:dyDescent="0.35">
      <c r="A1930" t="s">
        <v>62</v>
      </c>
      <c r="B1930" t="s">
        <v>67</v>
      </c>
      <c r="C1930" s="5">
        <v>43851.447916666664</v>
      </c>
      <c r="D1930">
        <v>44.25</v>
      </c>
      <c r="E1930" s="1">
        <v>43851.635416666664</v>
      </c>
      <c r="F1930">
        <v>43.75</v>
      </c>
      <c r="G1930" s="2">
        <v>-1.1299999999999999E-2</v>
      </c>
      <c r="H1930">
        <v>5443.5</v>
      </c>
      <c r="I1930" s="2">
        <v>1.09E-2</v>
      </c>
      <c r="J1930">
        <v>11287</v>
      </c>
      <c r="K1930">
        <v>499449.75</v>
      </c>
      <c r="L1930">
        <v>1597509.65</v>
      </c>
      <c r="M1930">
        <v>19</v>
      </c>
      <c r="N1930">
        <v>286.5</v>
      </c>
      <c r="O1930" s="2">
        <v>-5.5999999999999999E-3</v>
      </c>
      <c r="P1930" s="2">
        <v>1.9199999999999998E-2</v>
      </c>
      <c r="Q1930" t="s">
        <v>18</v>
      </c>
      <c r="S1930" t="str">
        <f t="shared" si="154"/>
        <v>Profit</v>
      </c>
      <c r="T1930">
        <f t="shared" si="155"/>
        <v>2020</v>
      </c>
      <c r="U1930" t="str">
        <f t="shared" si="156"/>
        <v>Jan</v>
      </c>
      <c r="V1930" t="str">
        <f t="shared" si="157"/>
        <v>QTR1</v>
      </c>
      <c r="W1930" t="str">
        <f t="shared" si="158"/>
        <v>2020-QTR1</v>
      </c>
    </row>
    <row r="1931" spans="1:23" x14ac:dyDescent="0.35">
      <c r="A1931" t="s">
        <v>113</v>
      </c>
      <c r="B1931" t="s">
        <v>67</v>
      </c>
      <c r="C1931" s="5">
        <v>43851.458333333336</v>
      </c>
      <c r="D1931">
        <v>206.3</v>
      </c>
      <c r="E1931" s="1">
        <v>43851.635416666664</v>
      </c>
      <c r="F1931">
        <v>205.55</v>
      </c>
      <c r="G1931" s="2">
        <v>-3.5999999999999999E-3</v>
      </c>
      <c r="H1931">
        <v>1617.25</v>
      </c>
      <c r="I1931" s="2">
        <v>3.2000000000000002E-3</v>
      </c>
      <c r="J1931">
        <v>2423</v>
      </c>
      <c r="K1931">
        <v>499864.91</v>
      </c>
      <c r="L1931">
        <v>1599126.9</v>
      </c>
      <c r="M1931">
        <v>18</v>
      </c>
      <c r="N1931">
        <v>89.85</v>
      </c>
      <c r="O1931" s="2">
        <v>-1.9E-3</v>
      </c>
      <c r="P1931" s="2">
        <v>5.7999999999999996E-3</v>
      </c>
      <c r="Q1931" t="s">
        <v>18</v>
      </c>
      <c r="S1931" t="str">
        <f t="shared" si="154"/>
        <v>Profit</v>
      </c>
      <c r="T1931">
        <f t="shared" si="155"/>
        <v>2020</v>
      </c>
      <c r="U1931" t="str">
        <f t="shared" si="156"/>
        <v>Jan</v>
      </c>
      <c r="V1931" t="str">
        <f t="shared" si="157"/>
        <v>QTR1</v>
      </c>
      <c r="W1931" t="str">
        <f t="shared" si="158"/>
        <v>2020-QTR1</v>
      </c>
    </row>
    <row r="1932" spans="1:23" x14ac:dyDescent="0.35">
      <c r="A1932" t="s">
        <v>127</v>
      </c>
      <c r="B1932" t="s">
        <v>17</v>
      </c>
      <c r="C1932" s="5">
        <v>43851.59375</v>
      </c>
      <c r="D1932">
        <v>557.5</v>
      </c>
      <c r="E1932" s="1">
        <v>43851.635416666664</v>
      </c>
      <c r="F1932">
        <v>563.45000000000005</v>
      </c>
      <c r="G1932" s="2">
        <v>1.0699999999999999E-2</v>
      </c>
      <c r="H1932">
        <v>5143.1000000000004</v>
      </c>
      <c r="I1932" s="2">
        <v>1.03E-2</v>
      </c>
      <c r="J1932">
        <v>898</v>
      </c>
      <c r="K1932">
        <v>500635</v>
      </c>
      <c r="L1932">
        <v>1604270</v>
      </c>
      <c r="M1932">
        <v>5</v>
      </c>
      <c r="N1932">
        <v>1028.6199999999999</v>
      </c>
      <c r="O1932" s="2">
        <v>-3.3E-3</v>
      </c>
      <c r="P1932" s="2">
        <v>1.0699999999999999E-2</v>
      </c>
      <c r="Q1932" t="s">
        <v>18</v>
      </c>
      <c r="S1932" t="str">
        <f t="shared" si="154"/>
        <v>Profit</v>
      </c>
      <c r="T1932">
        <f t="shared" si="155"/>
        <v>2020</v>
      </c>
      <c r="U1932" t="str">
        <f t="shared" si="156"/>
        <v>Jan</v>
      </c>
      <c r="V1932" t="str">
        <f t="shared" si="157"/>
        <v>QTR1</v>
      </c>
      <c r="W1932" t="str">
        <f t="shared" si="158"/>
        <v>2020-QTR1</v>
      </c>
    </row>
    <row r="1933" spans="1:23" x14ac:dyDescent="0.35">
      <c r="A1933" t="s">
        <v>98</v>
      </c>
      <c r="B1933" t="s">
        <v>17</v>
      </c>
      <c r="C1933" s="5">
        <v>43851.614583333336</v>
      </c>
      <c r="D1933">
        <v>494.3</v>
      </c>
      <c r="E1933" s="1">
        <v>43851.635416666664</v>
      </c>
      <c r="F1933">
        <v>495.8</v>
      </c>
      <c r="G1933" s="2">
        <v>3.0000000000000001E-3</v>
      </c>
      <c r="H1933">
        <v>1319.5</v>
      </c>
      <c r="I1933" s="2">
        <v>2.5999999999999999E-3</v>
      </c>
      <c r="J1933">
        <v>1013</v>
      </c>
      <c r="K1933">
        <v>500725.88</v>
      </c>
      <c r="L1933">
        <v>1605589.5</v>
      </c>
      <c r="M1933">
        <v>3</v>
      </c>
      <c r="N1933">
        <v>439.83</v>
      </c>
      <c r="O1933" s="2">
        <v>-4.5999999999999999E-3</v>
      </c>
      <c r="P1933" s="2">
        <v>3.0000000000000001E-3</v>
      </c>
      <c r="Q1933" t="s">
        <v>18</v>
      </c>
      <c r="S1933" t="str">
        <f t="shared" si="154"/>
        <v>Profit</v>
      </c>
      <c r="T1933">
        <f t="shared" si="155"/>
        <v>2020</v>
      </c>
      <c r="U1933" t="str">
        <f t="shared" si="156"/>
        <v>Jan</v>
      </c>
      <c r="V1933" t="str">
        <f t="shared" si="157"/>
        <v>QTR1</v>
      </c>
      <c r="W1933" t="str">
        <f t="shared" si="158"/>
        <v>2020-QTR1</v>
      </c>
    </row>
    <row r="1934" spans="1:23" x14ac:dyDescent="0.35">
      <c r="A1934" t="s">
        <v>119</v>
      </c>
      <c r="B1934" t="s">
        <v>67</v>
      </c>
      <c r="C1934" s="5">
        <v>43852.447916666664</v>
      </c>
      <c r="D1934">
        <v>130.30000000000001</v>
      </c>
      <c r="E1934" s="1">
        <v>43852.458333333336</v>
      </c>
      <c r="F1934">
        <v>131.1</v>
      </c>
      <c r="G1934" s="2">
        <v>6.1000000000000004E-3</v>
      </c>
      <c r="H1934">
        <v>-3259.2</v>
      </c>
      <c r="I1934" s="2">
        <v>-6.4999999999999997E-3</v>
      </c>
      <c r="J1934">
        <v>3824</v>
      </c>
      <c r="K1934">
        <v>498267.22</v>
      </c>
      <c r="L1934">
        <v>1602330.3</v>
      </c>
      <c r="M1934">
        <v>2</v>
      </c>
      <c r="N1934">
        <v>-1629.6</v>
      </c>
      <c r="O1934" s="2">
        <v>-6.1000000000000004E-3</v>
      </c>
      <c r="P1934" s="2">
        <v>3.5000000000000001E-3</v>
      </c>
      <c r="Q1934" t="s">
        <v>18</v>
      </c>
      <c r="S1934" t="str">
        <f t="shared" ref="S1934:S1997" si="159">IF(H1934&gt;0,"Profit","Loss")</f>
        <v>Loss</v>
      </c>
      <c r="T1934">
        <f t="shared" ref="T1934:T1997" si="160">YEAR(C1934)</f>
        <v>2020</v>
      </c>
      <c r="U1934" t="str">
        <f t="shared" ref="U1934:U1997" si="161">TEXT(C1934,"MMM")</f>
        <v>Jan</v>
      </c>
      <c r="V1934" t="str">
        <f t="shared" ref="V1934:V1997" si="162">IF(ROUNDUP(MONTH(E1934)/3,0)=1,"QTR1",IF(ROUNDUP(MONTH(E1934)/3,0)=2,"QTR2",IF(ROUNDUP(MONTH(E1934)/3,0)=3,"QTR3","QTR4")))</f>
        <v>QTR1</v>
      </c>
      <c r="W1934" t="str">
        <f t="shared" ref="W1934:W1997" si="163">T1934&amp;"-"&amp;V1934</f>
        <v>2020-QTR1</v>
      </c>
    </row>
    <row r="1935" spans="1:23" x14ac:dyDescent="0.35">
      <c r="A1935" t="s">
        <v>100</v>
      </c>
      <c r="B1935" t="s">
        <v>67</v>
      </c>
      <c r="C1935" s="5">
        <v>43852.458333333336</v>
      </c>
      <c r="D1935">
        <v>44.95</v>
      </c>
      <c r="E1935" s="1">
        <v>43852.46875</v>
      </c>
      <c r="F1935">
        <v>45.3</v>
      </c>
      <c r="G1935" s="2">
        <v>7.7999999999999996E-3</v>
      </c>
      <c r="H1935">
        <v>-4093.05</v>
      </c>
      <c r="I1935" s="2">
        <v>-8.2000000000000007E-3</v>
      </c>
      <c r="J1935">
        <v>11123</v>
      </c>
      <c r="K1935">
        <v>499978.84</v>
      </c>
      <c r="L1935">
        <v>1598237.25</v>
      </c>
      <c r="M1935">
        <v>2</v>
      </c>
      <c r="N1935">
        <v>-2046.52</v>
      </c>
      <c r="O1935" s="2">
        <v>-7.7999999999999996E-3</v>
      </c>
      <c r="P1935" s="2">
        <v>1.1000000000000001E-3</v>
      </c>
      <c r="Q1935" t="s">
        <v>18</v>
      </c>
      <c r="S1935" t="str">
        <f t="shared" si="159"/>
        <v>Loss</v>
      </c>
      <c r="T1935">
        <f t="shared" si="160"/>
        <v>2020</v>
      </c>
      <c r="U1935" t="str">
        <f t="shared" si="161"/>
        <v>Jan</v>
      </c>
      <c r="V1935" t="str">
        <f t="shared" si="162"/>
        <v>QTR1</v>
      </c>
      <c r="W1935" t="str">
        <f t="shared" si="163"/>
        <v>2020-QTR1</v>
      </c>
    </row>
    <row r="1936" spans="1:23" x14ac:dyDescent="0.35">
      <c r="A1936" t="s">
        <v>98</v>
      </c>
      <c r="B1936" t="s">
        <v>17</v>
      </c>
      <c r="C1936" s="5">
        <v>43852.479166666664</v>
      </c>
      <c r="D1936">
        <v>509.7</v>
      </c>
      <c r="E1936" s="1">
        <v>43852.489583333336</v>
      </c>
      <c r="F1936">
        <v>507.3</v>
      </c>
      <c r="G1936" s="2">
        <v>-4.7000000000000002E-3</v>
      </c>
      <c r="H1936">
        <v>-2559.1999999999998</v>
      </c>
      <c r="I1936" s="2">
        <v>-5.1000000000000004E-3</v>
      </c>
      <c r="J1936">
        <v>983</v>
      </c>
      <c r="K1936">
        <v>501035.13</v>
      </c>
      <c r="L1936">
        <v>1595678.05</v>
      </c>
      <c r="M1936">
        <v>2</v>
      </c>
      <c r="N1936">
        <v>-1279.5999999999999</v>
      </c>
      <c r="O1936" s="2">
        <v>-4.7000000000000002E-3</v>
      </c>
      <c r="P1936" s="2">
        <v>5.9999999999999995E-4</v>
      </c>
      <c r="Q1936" t="s">
        <v>18</v>
      </c>
      <c r="S1936" t="str">
        <f t="shared" si="159"/>
        <v>Loss</v>
      </c>
      <c r="T1936">
        <f t="shared" si="160"/>
        <v>2020</v>
      </c>
      <c r="U1936" t="str">
        <f t="shared" si="161"/>
        <v>Jan</v>
      </c>
      <c r="V1936" t="str">
        <f t="shared" si="162"/>
        <v>QTR1</v>
      </c>
      <c r="W1936" t="str">
        <f t="shared" si="163"/>
        <v>2020-QTR1</v>
      </c>
    </row>
    <row r="1937" spans="1:23" x14ac:dyDescent="0.35">
      <c r="A1937" t="s">
        <v>190</v>
      </c>
      <c r="B1937" t="s">
        <v>17</v>
      </c>
      <c r="C1937" s="5">
        <v>43852.489583333336</v>
      </c>
      <c r="D1937">
        <v>212.85</v>
      </c>
      <c r="E1937" s="1">
        <v>43852.510416666664</v>
      </c>
      <c r="F1937">
        <v>211.7</v>
      </c>
      <c r="G1937" s="2">
        <v>-5.4000000000000003E-3</v>
      </c>
      <c r="H1937">
        <v>-2915.15</v>
      </c>
      <c r="I1937" s="2">
        <v>-5.7999999999999996E-3</v>
      </c>
      <c r="J1937">
        <v>2361</v>
      </c>
      <c r="K1937">
        <v>502538.88</v>
      </c>
      <c r="L1937">
        <v>1592762.9</v>
      </c>
      <c r="M1937">
        <v>3</v>
      </c>
      <c r="N1937">
        <v>-971.72</v>
      </c>
      <c r="O1937" s="2">
        <v>-5.4000000000000003E-3</v>
      </c>
      <c r="P1937" s="2">
        <v>2.0000000000000001E-4</v>
      </c>
      <c r="Q1937" t="s">
        <v>18</v>
      </c>
      <c r="S1937" t="str">
        <f t="shared" si="159"/>
        <v>Loss</v>
      </c>
      <c r="T1937">
        <f t="shared" si="160"/>
        <v>2020</v>
      </c>
      <c r="U1937" t="str">
        <f t="shared" si="161"/>
        <v>Jan</v>
      </c>
      <c r="V1937" t="str">
        <f t="shared" si="162"/>
        <v>QTR1</v>
      </c>
      <c r="W1937" t="str">
        <f t="shared" si="163"/>
        <v>2020-QTR1</v>
      </c>
    </row>
    <row r="1938" spans="1:23" x14ac:dyDescent="0.35">
      <c r="A1938" t="s">
        <v>71</v>
      </c>
      <c r="B1938" t="s">
        <v>67</v>
      </c>
      <c r="C1938" s="5">
        <v>43852.5625</v>
      </c>
      <c r="D1938">
        <v>130.55000000000001</v>
      </c>
      <c r="E1938" s="1">
        <v>43852.59375</v>
      </c>
      <c r="F1938">
        <v>130.15</v>
      </c>
      <c r="G1938" s="2">
        <v>-3.0999999999999999E-3</v>
      </c>
      <c r="H1938">
        <v>1326</v>
      </c>
      <c r="I1938" s="2">
        <v>2.7000000000000001E-3</v>
      </c>
      <c r="J1938">
        <v>3815</v>
      </c>
      <c r="K1938">
        <v>498048.25</v>
      </c>
      <c r="L1938">
        <v>1594088.9</v>
      </c>
      <c r="M1938">
        <v>4</v>
      </c>
      <c r="N1938">
        <v>331.5</v>
      </c>
      <c r="O1938" s="2">
        <v>-3.8E-3</v>
      </c>
      <c r="P1938" s="2">
        <v>1.11E-2</v>
      </c>
      <c r="Q1938" t="s">
        <v>18</v>
      </c>
      <c r="S1938" t="str">
        <f t="shared" si="159"/>
        <v>Profit</v>
      </c>
      <c r="T1938">
        <f t="shared" si="160"/>
        <v>2020</v>
      </c>
      <c r="U1938" t="str">
        <f t="shared" si="161"/>
        <v>Jan</v>
      </c>
      <c r="V1938" t="str">
        <f t="shared" si="162"/>
        <v>QTR1</v>
      </c>
      <c r="W1938" t="str">
        <f t="shared" si="163"/>
        <v>2020-QTR1</v>
      </c>
    </row>
    <row r="1939" spans="1:23" x14ac:dyDescent="0.35">
      <c r="A1939" t="s">
        <v>89</v>
      </c>
      <c r="B1939" t="s">
        <v>17</v>
      </c>
      <c r="C1939" s="5">
        <v>43852.46875</v>
      </c>
      <c r="D1939">
        <v>105.25</v>
      </c>
      <c r="E1939" s="1">
        <v>43852.604166666664</v>
      </c>
      <c r="F1939">
        <v>104.55</v>
      </c>
      <c r="G1939" s="2">
        <v>-6.7000000000000002E-3</v>
      </c>
      <c r="H1939">
        <v>-3533.4</v>
      </c>
      <c r="I1939" s="2">
        <v>-7.0000000000000001E-3</v>
      </c>
      <c r="J1939">
        <v>4762</v>
      </c>
      <c r="K1939">
        <v>501200.5</v>
      </c>
      <c r="L1939">
        <v>1590555.5</v>
      </c>
      <c r="M1939">
        <v>14</v>
      </c>
      <c r="N1939">
        <v>-252.39</v>
      </c>
      <c r="O1939" s="2">
        <v>-6.7000000000000002E-3</v>
      </c>
      <c r="P1939" s="2">
        <v>0.01</v>
      </c>
      <c r="Q1939" t="s">
        <v>18</v>
      </c>
      <c r="S1939" t="str">
        <f t="shared" si="159"/>
        <v>Loss</v>
      </c>
      <c r="T1939">
        <f t="shared" si="160"/>
        <v>2020</v>
      </c>
      <c r="U1939" t="str">
        <f t="shared" si="161"/>
        <v>Jan</v>
      </c>
      <c r="V1939" t="str">
        <f t="shared" si="162"/>
        <v>QTR1</v>
      </c>
      <c r="W1939" t="str">
        <f t="shared" si="163"/>
        <v>2020-QTR1</v>
      </c>
    </row>
    <row r="1940" spans="1:23" x14ac:dyDescent="0.35">
      <c r="A1940" t="s">
        <v>83</v>
      </c>
      <c r="B1940" t="s">
        <v>17</v>
      </c>
      <c r="C1940" s="5">
        <v>43852.614583333336</v>
      </c>
      <c r="D1940">
        <v>110.65</v>
      </c>
      <c r="E1940" s="1">
        <v>43852.625</v>
      </c>
      <c r="F1940">
        <v>109.65</v>
      </c>
      <c r="G1940" s="2">
        <v>-8.9999999999999993E-3</v>
      </c>
      <c r="H1940">
        <v>-4717</v>
      </c>
      <c r="I1940" s="2">
        <v>-9.4000000000000004E-3</v>
      </c>
      <c r="J1940">
        <v>4517</v>
      </c>
      <c r="K1940">
        <v>499806.06</v>
      </c>
      <c r="L1940">
        <v>1585838.5</v>
      </c>
      <c r="M1940">
        <v>2</v>
      </c>
      <c r="N1940">
        <v>-2358.5</v>
      </c>
      <c r="O1940" s="2">
        <v>-8.9999999999999993E-3</v>
      </c>
      <c r="P1940" s="2">
        <v>1.04E-2</v>
      </c>
      <c r="Q1940" t="s">
        <v>18</v>
      </c>
      <c r="S1940" t="str">
        <f t="shared" si="159"/>
        <v>Loss</v>
      </c>
      <c r="T1940">
        <f t="shared" si="160"/>
        <v>2020</v>
      </c>
      <c r="U1940" t="str">
        <f t="shared" si="161"/>
        <v>Jan</v>
      </c>
      <c r="V1940" t="str">
        <f t="shared" si="162"/>
        <v>QTR1</v>
      </c>
      <c r="W1940" t="str">
        <f t="shared" si="163"/>
        <v>2020-QTR1</v>
      </c>
    </row>
    <row r="1941" spans="1:23" x14ac:dyDescent="0.35">
      <c r="A1941" t="s">
        <v>80</v>
      </c>
      <c r="B1941" t="s">
        <v>67</v>
      </c>
      <c r="C1941" s="5">
        <v>43852.46875</v>
      </c>
      <c r="D1941">
        <v>137.65</v>
      </c>
      <c r="E1941" s="1">
        <v>43852.635416666664</v>
      </c>
      <c r="F1941">
        <v>135.35</v>
      </c>
      <c r="G1941" s="2">
        <v>-1.67E-2</v>
      </c>
      <c r="H1941">
        <v>8139.8</v>
      </c>
      <c r="I1941" s="2">
        <v>1.6299999999999999E-2</v>
      </c>
      <c r="J1941">
        <v>3626</v>
      </c>
      <c r="K1941">
        <v>499118.88</v>
      </c>
      <c r="L1941">
        <v>1593978.3</v>
      </c>
      <c r="M1941">
        <v>17</v>
      </c>
      <c r="N1941">
        <v>478.81</v>
      </c>
      <c r="O1941" s="2">
        <v>-2.8999999999999998E-3</v>
      </c>
      <c r="P1941" s="2">
        <v>2.3599999999999999E-2</v>
      </c>
      <c r="Q1941" t="s">
        <v>18</v>
      </c>
      <c r="S1941" t="str">
        <f t="shared" si="159"/>
        <v>Profit</v>
      </c>
      <c r="T1941">
        <f t="shared" si="160"/>
        <v>2020</v>
      </c>
      <c r="U1941" t="str">
        <f t="shared" si="161"/>
        <v>Jan</v>
      </c>
      <c r="V1941" t="str">
        <f t="shared" si="162"/>
        <v>QTR1</v>
      </c>
      <c r="W1941" t="str">
        <f t="shared" si="163"/>
        <v>2020-QTR1</v>
      </c>
    </row>
    <row r="1942" spans="1:23" x14ac:dyDescent="0.35">
      <c r="A1942" t="s">
        <v>153</v>
      </c>
      <c r="B1942" t="s">
        <v>17</v>
      </c>
      <c r="C1942" s="5">
        <v>43852.53125</v>
      </c>
      <c r="D1942">
        <v>791.05</v>
      </c>
      <c r="E1942" s="1">
        <v>43852.635416666664</v>
      </c>
      <c r="F1942">
        <v>792.6</v>
      </c>
      <c r="G1942" s="2">
        <v>2E-3</v>
      </c>
      <c r="H1942">
        <v>779.6</v>
      </c>
      <c r="I1942" s="2">
        <v>1.6000000000000001E-3</v>
      </c>
      <c r="J1942">
        <v>632</v>
      </c>
      <c r="K1942">
        <v>499943.59</v>
      </c>
      <c r="L1942">
        <v>1594757.9</v>
      </c>
      <c r="M1942">
        <v>11</v>
      </c>
      <c r="N1942">
        <v>70.87</v>
      </c>
      <c r="O1942" s="2">
        <v>-1.8E-3</v>
      </c>
      <c r="P1942" s="2">
        <v>9.1999999999999998E-3</v>
      </c>
      <c r="Q1942" t="s">
        <v>18</v>
      </c>
      <c r="S1942" t="str">
        <f t="shared" si="159"/>
        <v>Profit</v>
      </c>
      <c r="T1942">
        <f t="shared" si="160"/>
        <v>2020</v>
      </c>
      <c r="U1942" t="str">
        <f t="shared" si="161"/>
        <v>Jan</v>
      </c>
      <c r="V1942" t="str">
        <f t="shared" si="162"/>
        <v>QTR1</v>
      </c>
      <c r="W1942" t="str">
        <f t="shared" si="163"/>
        <v>2020-QTR1</v>
      </c>
    </row>
    <row r="1943" spans="1:23" x14ac:dyDescent="0.35">
      <c r="A1943" t="s">
        <v>113</v>
      </c>
      <c r="B1943" t="s">
        <v>67</v>
      </c>
      <c r="C1943" s="5">
        <v>43852.59375</v>
      </c>
      <c r="D1943">
        <v>204.55</v>
      </c>
      <c r="E1943" s="1">
        <v>43852.635416666664</v>
      </c>
      <c r="F1943">
        <v>204.2</v>
      </c>
      <c r="G1943" s="2">
        <v>-1.6999999999999999E-3</v>
      </c>
      <c r="H1943">
        <v>654.35</v>
      </c>
      <c r="I1943" s="2">
        <v>1.2999999999999999E-3</v>
      </c>
      <c r="J1943">
        <v>2441</v>
      </c>
      <c r="K1943">
        <v>499306.56</v>
      </c>
      <c r="L1943">
        <v>1595412.25</v>
      </c>
      <c r="M1943">
        <v>5</v>
      </c>
      <c r="N1943">
        <v>130.87</v>
      </c>
      <c r="O1943" s="2">
        <v>-4.1999999999999997E-3</v>
      </c>
      <c r="P1943" s="2">
        <v>3.3999999999999998E-3</v>
      </c>
      <c r="Q1943" t="s">
        <v>18</v>
      </c>
      <c r="S1943" t="str">
        <f t="shared" si="159"/>
        <v>Profit</v>
      </c>
      <c r="T1943">
        <f t="shared" si="160"/>
        <v>2020</v>
      </c>
      <c r="U1943" t="str">
        <f t="shared" si="161"/>
        <v>Jan</v>
      </c>
      <c r="V1943" t="str">
        <f t="shared" si="162"/>
        <v>QTR1</v>
      </c>
      <c r="W1943" t="str">
        <f t="shared" si="163"/>
        <v>2020-QTR1</v>
      </c>
    </row>
    <row r="1944" spans="1:23" x14ac:dyDescent="0.35">
      <c r="A1944" t="s">
        <v>205</v>
      </c>
      <c r="B1944" t="s">
        <v>67</v>
      </c>
      <c r="C1944" s="5">
        <v>43853.395833333336</v>
      </c>
      <c r="D1944">
        <v>130</v>
      </c>
      <c r="E1944" s="1">
        <v>43853.40625</v>
      </c>
      <c r="F1944">
        <v>130.85</v>
      </c>
      <c r="G1944" s="2">
        <v>6.4999999999999997E-3</v>
      </c>
      <c r="H1944">
        <v>-3461.45</v>
      </c>
      <c r="I1944" s="2">
        <v>-6.8999999999999999E-3</v>
      </c>
      <c r="J1944">
        <v>3837</v>
      </c>
      <c r="K1944">
        <v>498810</v>
      </c>
      <c r="L1944">
        <v>1591950.8</v>
      </c>
      <c r="M1944">
        <v>2</v>
      </c>
      <c r="N1944">
        <v>-1730.72</v>
      </c>
      <c r="O1944" s="2">
        <v>-6.4999999999999997E-3</v>
      </c>
      <c r="P1944" s="2">
        <v>8.0000000000000004E-4</v>
      </c>
      <c r="Q1944" t="s">
        <v>18</v>
      </c>
      <c r="S1944" t="str">
        <f t="shared" si="159"/>
        <v>Loss</v>
      </c>
      <c r="T1944">
        <f t="shared" si="160"/>
        <v>2020</v>
      </c>
      <c r="U1944" t="str">
        <f t="shared" si="161"/>
        <v>Jan</v>
      </c>
      <c r="V1944" t="str">
        <f t="shared" si="162"/>
        <v>QTR1</v>
      </c>
      <c r="W1944" t="str">
        <f t="shared" si="163"/>
        <v>2020-QTR1</v>
      </c>
    </row>
    <row r="1945" spans="1:23" x14ac:dyDescent="0.35">
      <c r="A1945" t="s">
        <v>119</v>
      </c>
      <c r="B1945" t="s">
        <v>17</v>
      </c>
      <c r="C1945" s="5">
        <v>43853.40625</v>
      </c>
      <c r="D1945">
        <v>138.55000000000001</v>
      </c>
      <c r="E1945" s="1">
        <v>43853.427083333336</v>
      </c>
      <c r="F1945">
        <v>137.35</v>
      </c>
      <c r="G1945" s="2">
        <v>-8.6999999999999994E-3</v>
      </c>
      <c r="H1945">
        <v>-4565.6000000000004</v>
      </c>
      <c r="I1945" s="2">
        <v>-9.1000000000000004E-3</v>
      </c>
      <c r="J1945">
        <v>3638</v>
      </c>
      <c r="K1945">
        <v>504044.91</v>
      </c>
      <c r="L1945">
        <v>1587385.2</v>
      </c>
      <c r="M1945">
        <v>3</v>
      </c>
      <c r="N1945">
        <v>-1521.87</v>
      </c>
      <c r="O1945" s="2">
        <v>-8.6999999999999994E-3</v>
      </c>
      <c r="P1945" s="2">
        <v>1.8E-3</v>
      </c>
      <c r="Q1945" t="s">
        <v>18</v>
      </c>
      <c r="S1945" t="str">
        <f t="shared" si="159"/>
        <v>Loss</v>
      </c>
      <c r="T1945">
        <f t="shared" si="160"/>
        <v>2020</v>
      </c>
      <c r="U1945" t="str">
        <f t="shared" si="161"/>
        <v>Jan</v>
      </c>
      <c r="V1945" t="str">
        <f t="shared" si="162"/>
        <v>QTR1</v>
      </c>
      <c r="W1945" t="str">
        <f t="shared" si="163"/>
        <v>2020-QTR1</v>
      </c>
    </row>
    <row r="1946" spans="1:23" x14ac:dyDescent="0.35">
      <c r="A1946" t="s">
        <v>110</v>
      </c>
      <c r="B1946" t="s">
        <v>17</v>
      </c>
      <c r="C1946" s="5">
        <v>43853.40625</v>
      </c>
      <c r="D1946">
        <v>177.25</v>
      </c>
      <c r="E1946" s="1">
        <v>43853.4375</v>
      </c>
      <c r="F1946">
        <v>176.1</v>
      </c>
      <c r="G1946" s="2">
        <v>-6.4999999999999997E-3</v>
      </c>
      <c r="H1946">
        <v>-3462.55</v>
      </c>
      <c r="I1946" s="2">
        <v>-6.8999999999999999E-3</v>
      </c>
      <c r="J1946">
        <v>2837</v>
      </c>
      <c r="K1946">
        <v>502858.25</v>
      </c>
      <c r="L1946">
        <v>1583922.65</v>
      </c>
      <c r="M1946">
        <v>4</v>
      </c>
      <c r="N1946">
        <v>-865.64</v>
      </c>
      <c r="O1946" s="2">
        <v>-6.4999999999999997E-3</v>
      </c>
      <c r="P1946" s="2">
        <v>2.5000000000000001E-3</v>
      </c>
      <c r="Q1946" t="s">
        <v>18</v>
      </c>
      <c r="S1946" t="str">
        <f t="shared" si="159"/>
        <v>Loss</v>
      </c>
      <c r="T1946">
        <f t="shared" si="160"/>
        <v>2020</v>
      </c>
      <c r="U1946" t="str">
        <f t="shared" si="161"/>
        <v>Jan</v>
      </c>
      <c r="V1946" t="str">
        <f t="shared" si="162"/>
        <v>QTR1</v>
      </c>
      <c r="W1946" t="str">
        <f t="shared" si="163"/>
        <v>2020-QTR1</v>
      </c>
    </row>
    <row r="1947" spans="1:23" x14ac:dyDescent="0.35">
      <c r="A1947" t="s">
        <v>197</v>
      </c>
      <c r="B1947" t="s">
        <v>67</v>
      </c>
      <c r="C1947" s="5">
        <v>43853.4375</v>
      </c>
      <c r="D1947">
        <v>578.35</v>
      </c>
      <c r="E1947" s="1">
        <v>43853.447916666664</v>
      </c>
      <c r="F1947">
        <v>580.75</v>
      </c>
      <c r="G1947" s="2">
        <v>4.1000000000000003E-3</v>
      </c>
      <c r="H1947">
        <v>-2268.8000000000002</v>
      </c>
      <c r="I1947" s="2">
        <v>-4.5999999999999999E-3</v>
      </c>
      <c r="J1947">
        <v>862</v>
      </c>
      <c r="K1947">
        <v>498537.69</v>
      </c>
      <c r="L1947">
        <v>1581653.85</v>
      </c>
      <c r="M1947">
        <v>2</v>
      </c>
      <c r="N1947">
        <v>-1134.4000000000001</v>
      </c>
      <c r="O1947" s="2">
        <v>-4.1000000000000003E-3</v>
      </c>
      <c r="P1947" s="2">
        <v>4.0000000000000002E-4</v>
      </c>
      <c r="Q1947" t="s">
        <v>18</v>
      </c>
      <c r="S1947" t="str">
        <f t="shared" si="159"/>
        <v>Loss</v>
      </c>
      <c r="T1947">
        <f t="shared" si="160"/>
        <v>2020</v>
      </c>
      <c r="U1947" t="str">
        <f t="shared" si="161"/>
        <v>Jan</v>
      </c>
      <c r="V1947" t="str">
        <f t="shared" si="162"/>
        <v>QTR1</v>
      </c>
      <c r="W1947" t="str">
        <f t="shared" si="163"/>
        <v>2020-QTR1</v>
      </c>
    </row>
    <row r="1948" spans="1:23" x14ac:dyDescent="0.35">
      <c r="A1948" t="s">
        <v>113</v>
      </c>
      <c r="B1948" t="s">
        <v>67</v>
      </c>
      <c r="C1948" s="5">
        <v>43853.447916666664</v>
      </c>
      <c r="D1948">
        <v>204.35</v>
      </c>
      <c r="E1948" s="1">
        <v>43853.541666666664</v>
      </c>
      <c r="F1948">
        <v>204.75</v>
      </c>
      <c r="G1948" s="2">
        <v>2E-3</v>
      </c>
      <c r="H1948">
        <v>-1177.5999999999999</v>
      </c>
      <c r="I1948" s="2">
        <v>-2.3999999999999998E-3</v>
      </c>
      <c r="J1948">
        <v>2444</v>
      </c>
      <c r="K1948">
        <v>499431.41</v>
      </c>
      <c r="L1948">
        <v>1580476.25</v>
      </c>
      <c r="M1948">
        <v>10</v>
      </c>
      <c r="N1948">
        <v>-117.76</v>
      </c>
      <c r="O1948" s="2">
        <v>-2E-3</v>
      </c>
      <c r="P1948" s="2">
        <v>4.4000000000000003E-3</v>
      </c>
      <c r="Q1948" t="s">
        <v>18</v>
      </c>
      <c r="S1948" t="str">
        <f t="shared" si="159"/>
        <v>Loss</v>
      </c>
      <c r="T1948">
        <f t="shared" si="160"/>
        <v>2020</v>
      </c>
      <c r="U1948" t="str">
        <f t="shared" si="161"/>
        <v>Jan</v>
      </c>
      <c r="V1948" t="str">
        <f t="shared" si="162"/>
        <v>QTR1</v>
      </c>
      <c r="W1948" t="str">
        <f t="shared" si="163"/>
        <v>2020-QTR1</v>
      </c>
    </row>
    <row r="1949" spans="1:23" x14ac:dyDescent="0.35">
      <c r="A1949" t="s">
        <v>154</v>
      </c>
      <c r="B1949" t="s">
        <v>17</v>
      </c>
      <c r="C1949" s="5">
        <v>43853.458333333336</v>
      </c>
      <c r="D1949">
        <v>23.95</v>
      </c>
      <c r="E1949" s="1">
        <v>43853.552083333336</v>
      </c>
      <c r="F1949">
        <v>23.95</v>
      </c>
      <c r="G1949" s="2">
        <v>0</v>
      </c>
      <c r="H1949">
        <v>-200</v>
      </c>
      <c r="I1949" s="2">
        <v>-4.0000000000000002E-4</v>
      </c>
      <c r="J1949">
        <v>20964</v>
      </c>
      <c r="K1949">
        <v>502087.81</v>
      </c>
      <c r="L1949">
        <v>1580276.25</v>
      </c>
      <c r="M1949">
        <v>10</v>
      </c>
      <c r="N1949">
        <v>-20</v>
      </c>
      <c r="O1949" s="2">
        <v>-6.3E-3</v>
      </c>
      <c r="P1949" s="2">
        <v>4.1999999999999997E-3</v>
      </c>
      <c r="Q1949" t="s">
        <v>18</v>
      </c>
      <c r="S1949" t="str">
        <f t="shared" si="159"/>
        <v>Loss</v>
      </c>
      <c r="T1949">
        <f t="shared" si="160"/>
        <v>2020</v>
      </c>
      <c r="U1949" t="str">
        <f t="shared" si="161"/>
        <v>Jan</v>
      </c>
      <c r="V1949" t="str">
        <f t="shared" si="162"/>
        <v>QTR1</v>
      </c>
      <c r="W1949" t="str">
        <f t="shared" si="163"/>
        <v>2020-QTR1</v>
      </c>
    </row>
    <row r="1950" spans="1:23" x14ac:dyDescent="0.35">
      <c r="A1950" t="s">
        <v>73</v>
      </c>
      <c r="B1950" t="s">
        <v>17</v>
      </c>
      <c r="C1950" s="5">
        <v>43853.552083333336</v>
      </c>
      <c r="D1950">
        <v>760.6</v>
      </c>
      <c r="E1950" s="1">
        <v>43853.5625</v>
      </c>
      <c r="F1950">
        <v>759.5</v>
      </c>
      <c r="G1950" s="2">
        <v>-1.4E-3</v>
      </c>
      <c r="H1950">
        <v>-922.7</v>
      </c>
      <c r="I1950" s="2">
        <v>-1.8E-3</v>
      </c>
      <c r="J1950">
        <v>657</v>
      </c>
      <c r="K1950">
        <v>499714.19</v>
      </c>
      <c r="L1950">
        <v>1579353.55</v>
      </c>
      <c r="M1950">
        <v>2</v>
      </c>
      <c r="N1950">
        <v>-461.35</v>
      </c>
      <c r="O1950" s="2">
        <v>-4.5999999999999999E-3</v>
      </c>
      <c r="P1950" s="2">
        <v>5.0000000000000001E-4</v>
      </c>
      <c r="Q1950" t="s">
        <v>18</v>
      </c>
      <c r="S1950" t="str">
        <f t="shared" si="159"/>
        <v>Loss</v>
      </c>
      <c r="T1950">
        <f t="shared" si="160"/>
        <v>2020</v>
      </c>
      <c r="U1950" t="str">
        <f t="shared" si="161"/>
        <v>Jan</v>
      </c>
      <c r="V1950" t="str">
        <f t="shared" si="162"/>
        <v>QTR1</v>
      </c>
      <c r="W1950" t="str">
        <f t="shared" si="163"/>
        <v>2020-QTR1</v>
      </c>
    </row>
    <row r="1951" spans="1:23" x14ac:dyDescent="0.35">
      <c r="A1951" t="s">
        <v>162</v>
      </c>
      <c r="B1951" t="s">
        <v>17</v>
      </c>
      <c r="C1951" s="5">
        <v>43853.427083333336</v>
      </c>
      <c r="D1951">
        <v>492.9</v>
      </c>
      <c r="E1951" s="1">
        <v>43853.635416666664</v>
      </c>
      <c r="F1951">
        <v>495.5</v>
      </c>
      <c r="G1951" s="2">
        <v>5.3E-3</v>
      </c>
      <c r="H1951">
        <v>2439</v>
      </c>
      <c r="I1951" s="2">
        <v>4.8999999999999998E-3</v>
      </c>
      <c r="J1951">
        <v>1015</v>
      </c>
      <c r="K1951">
        <v>500293.5</v>
      </c>
      <c r="L1951">
        <v>1581792.55</v>
      </c>
      <c r="M1951">
        <v>21</v>
      </c>
      <c r="N1951">
        <v>116.14</v>
      </c>
      <c r="O1951" s="2">
        <v>-8.3000000000000001E-3</v>
      </c>
      <c r="P1951" s="2">
        <v>7.7000000000000002E-3</v>
      </c>
      <c r="Q1951" t="s">
        <v>18</v>
      </c>
      <c r="S1951" t="str">
        <f t="shared" si="159"/>
        <v>Profit</v>
      </c>
      <c r="T1951">
        <f t="shared" si="160"/>
        <v>2020</v>
      </c>
      <c r="U1951" t="str">
        <f t="shared" si="161"/>
        <v>Jan</v>
      </c>
      <c r="V1951" t="str">
        <f t="shared" si="162"/>
        <v>QTR1</v>
      </c>
      <c r="W1951" t="str">
        <f t="shared" si="163"/>
        <v>2020-QTR1</v>
      </c>
    </row>
    <row r="1952" spans="1:23" x14ac:dyDescent="0.35">
      <c r="A1952" t="s">
        <v>191</v>
      </c>
      <c r="B1952" t="s">
        <v>17</v>
      </c>
      <c r="C1952" s="5">
        <v>43853.4375</v>
      </c>
      <c r="D1952">
        <v>476.15</v>
      </c>
      <c r="E1952" s="1">
        <v>43853.635416666664</v>
      </c>
      <c r="F1952">
        <v>491.2</v>
      </c>
      <c r="G1952" s="2">
        <v>3.1600000000000003E-2</v>
      </c>
      <c r="H1952">
        <v>15647.65</v>
      </c>
      <c r="I1952" s="2">
        <v>3.1199999999999999E-2</v>
      </c>
      <c r="J1952">
        <v>1053</v>
      </c>
      <c r="K1952">
        <v>501385.94</v>
      </c>
      <c r="L1952">
        <v>1597440.2</v>
      </c>
      <c r="M1952">
        <v>20</v>
      </c>
      <c r="N1952">
        <v>782.38</v>
      </c>
      <c r="O1952" s="2">
        <v>-2.3E-3</v>
      </c>
      <c r="P1952" s="2">
        <v>3.85E-2</v>
      </c>
      <c r="Q1952" t="s">
        <v>18</v>
      </c>
      <c r="S1952" t="str">
        <f t="shared" si="159"/>
        <v>Profit</v>
      </c>
      <c r="T1952">
        <f t="shared" si="160"/>
        <v>2020</v>
      </c>
      <c r="U1952" t="str">
        <f t="shared" si="161"/>
        <v>Jan</v>
      </c>
      <c r="V1952" t="str">
        <f t="shared" si="162"/>
        <v>QTR1</v>
      </c>
      <c r="W1952" t="str">
        <f t="shared" si="163"/>
        <v>2020-QTR1</v>
      </c>
    </row>
    <row r="1953" spans="1:23" x14ac:dyDescent="0.35">
      <c r="A1953" t="s">
        <v>126</v>
      </c>
      <c r="B1953" t="s">
        <v>17</v>
      </c>
      <c r="C1953" s="5">
        <v>43853.541666666664</v>
      </c>
      <c r="D1953">
        <v>86.65</v>
      </c>
      <c r="E1953" s="1">
        <v>43853.635416666664</v>
      </c>
      <c r="F1953">
        <v>86.9</v>
      </c>
      <c r="G1953" s="2">
        <v>2.8999999999999998E-3</v>
      </c>
      <c r="H1953">
        <v>1241.75</v>
      </c>
      <c r="I1953" s="2">
        <v>2.5000000000000001E-3</v>
      </c>
      <c r="J1953">
        <v>5767</v>
      </c>
      <c r="K1953">
        <v>499710.56</v>
      </c>
      <c r="L1953">
        <v>1598681.95</v>
      </c>
      <c r="M1953">
        <v>10</v>
      </c>
      <c r="N1953">
        <v>124.17</v>
      </c>
      <c r="O1953" s="2">
        <v>-1.1999999999999999E-3</v>
      </c>
      <c r="P1953" s="2">
        <v>5.7999999999999996E-3</v>
      </c>
      <c r="Q1953" t="s">
        <v>18</v>
      </c>
      <c r="S1953" t="str">
        <f t="shared" si="159"/>
        <v>Profit</v>
      </c>
      <c r="T1953">
        <f t="shared" si="160"/>
        <v>2020</v>
      </c>
      <c r="U1953" t="str">
        <f t="shared" si="161"/>
        <v>Jan</v>
      </c>
      <c r="V1953" t="str">
        <f t="shared" si="162"/>
        <v>QTR1</v>
      </c>
      <c r="W1953" t="str">
        <f t="shared" si="163"/>
        <v>2020-QTR1</v>
      </c>
    </row>
    <row r="1954" spans="1:23" x14ac:dyDescent="0.35">
      <c r="A1954" t="s">
        <v>213</v>
      </c>
      <c r="B1954" t="s">
        <v>17</v>
      </c>
      <c r="C1954" s="5">
        <v>43853.5625</v>
      </c>
      <c r="D1954">
        <v>324.7</v>
      </c>
      <c r="E1954" s="1">
        <v>43853.635416666664</v>
      </c>
      <c r="F1954">
        <v>324.55</v>
      </c>
      <c r="G1954" s="2">
        <v>-5.0000000000000001E-4</v>
      </c>
      <c r="H1954">
        <v>-432.8</v>
      </c>
      <c r="I1954" s="2">
        <v>-8.9999999999999998E-4</v>
      </c>
      <c r="J1954">
        <v>1552</v>
      </c>
      <c r="K1954">
        <v>503934.41</v>
      </c>
      <c r="L1954">
        <v>1598249.15</v>
      </c>
      <c r="M1954">
        <v>8</v>
      </c>
      <c r="N1954">
        <v>-54.1</v>
      </c>
      <c r="O1954" s="2">
        <v>-7.9000000000000008E-3</v>
      </c>
      <c r="P1954" s="2">
        <v>8.9999999999999998E-4</v>
      </c>
      <c r="Q1954" t="s">
        <v>18</v>
      </c>
      <c r="S1954" t="str">
        <f t="shared" si="159"/>
        <v>Loss</v>
      </c>
      <c r="T1954">
        <f t="shared" si="160"/>
        <v>2020</v>
      </c>
      <c r="U1954" t="str">
        <f t="shared" si="161"/>
        <v>Jan</v>
      </c>
      <c r="V1954" t="str">
        <f t="shared" si="162"/>
        <v>QTR1</v>
      </c>
      <c r="W1954" t="str">
        <f t="shared" si="163"/>
        <v>2020-QTR1</v>
      </c>
    </row>
    <row r="1955" spans="1:23" x14ac:dyDescent="0.35">
      <c r="A1955" t="s">
        <v>150</v>
      </c>
      <c r="B1955" t="s">
        <v>17</v>
      </c>
      <c r="C1955" s="5">
        <v>43854.40625</v>
      </c>
      <c r="D1955">
        <v>498.9</v>
      </c>
      <c r="E1955" s="1">
        <v>43854.416666666664</v>
      </c>
      <c r="F1955">
        <v>496.7</v>
      </c>
      <c r="G1955" s="2">
        <v>-4.4000000000000003E-3</v>
      </c>
      <c r="H1955">
        <v>-2413.1999999999998</v>
      </c>
      <c r="I1955" s="2">
        <v>-4.7999999999999996E-3</v>
      </c>
      <c r="J1955">
        <v>1006</v>
      </c>
      <c r="K1955">
        <v>501893.41</v>
      </c>
      <c r="L1955">
        <v>1595835.95</v>
      </c>
      <c r="M1955">
        <v>2</v>
      </c>
      <c r="N1955">
        <v>-1206.5999999999999</v>
      </c>
      <c r="O1955" s="2">
        <v>-4.4000000000000003E-3</v>
      </c>
      <c r="P1955" s="2">
        <v>4.7000000000000002E-3</v>
      </c>
      <c r="Q1955" t="s">
        <v>18</v>
      </c>
      <c r="S1955" t="str">
        <f t="shared" si="159"/>
        <v>Loss</v>
      </c>
      <c r="T1955">
        <f t="shared" si="160"/>
        <v>2020</v>
      </c>
      <c r="U1955" t="str">
        <f t="shared" si="161"/>
        <v>Jan</v>
      </c>
      <c r="V1955" t="str">
        <f t="shared" si="162"/>
        <v>QTR1</v>
      </c>
      <c r="W1955" t="str">
        <f t="shared" si="163"/>
        <v>2020-QTR1</v>
      </c>
    </row>
    <row r="1956" spans="1:23" x14ac:dyDescent="0.35">
      <c r="A1956" t="s">
        <v>68</v>
      </c>
      <c r="B1956" t="s">
        <v>17</v>
      </c>
      <c r="C1956" s="5">
        <v>43854.416666666664</v>
      </c>
      <c r="D1956">
        <v>61.2</v>
      </c>
      <c r="E1956" s="1">
        <v>43854.53125</v>
      </c>
      <c r="F1956">
        <v>61.75</v>
      </c>
      <c r="G1956" s="2">
        <v>8.9999999999999993E-3</v>
      </c>
      <c r="H1956">
        <v>4300.6499999999996</v>
      </c>
      <c r="I1956" s="2">
        <v>8.6E-3</v>
      </c>
      <c r="J1956">
        <v>8183</v>
      </c>
      <c r="K1956">
        <v>500799.59</v>
      </c>
      <c r="L1956">
        <v>1600136.6</v>
      </c>
      <c r="M1956">
        <v>12</v>
      </c>
      <c r="N1956">
        <v>358.39</v>
      </c>
      <c r="O1956" s="2">
        <v>-1.6000000000000001E-3</v>
      </c>
      <c r="P1956" s="2">
        <v>1.47E-2</v>
      </c>
      <c r="Q1956" t="s">
        <v>18</v>
      </c>
      <c r="S1956" t="str">
        <f t="shared" si="159"/>
        <v>Profit</v>
      </c>
      <c r="T1956">
        <f t="shared" si="160"/>
        <v>2020</v>
      </c>
      <c r="U1956" t="str">
        <f t="shared" si="161"/>
        <v>Jan</v>
      </c>
      <c r="V1956" t="str">
        <f t="shared" si="162"/>
        <v>QTR1</v>
      </c>
      <c r="W1956" t="str">
        <f t="shared" si="163"/>
        <v>2020-QTR1</v>
      </c>
    </row>
    <row r="1957" spans="1:23" x14ac:dyDescent="0.35">
      <c r="A1957" t="s">
        <v>120</v>
      </c>
      <c r="B1957" t="s">
        <v>17</v>
      </c>
      <c r="C1957" s="5">
        <v>43854.541666666664</v>
      </c>
      <c r="D1957">
        <v>96.9</v>
      </c>
      <c r="E1957" s="1">
        <v>43854.614583333336</v>
      </c>
      <c r="F1957">
        <v>96.5</v>
      </c>
      <c r="G1957" s="2">
        <v>-4.1000000000000003E-3</v>
      </c>
      <c r="H1957">
        <v>-2268.4</v>
      </c>
      <c r="I1957" s="2">
        <v>-4.4999999999999997E-3</v>
      </c>
      <c r="J1957">
        <v>5171</v>
      </c>
      <c r="K1957">
        <v>501069.91</v>
      </c>
      <c r="L1957">
        <v>1597868.2</v>
      </c>
      <c r="M1957">
        <v>8</v>
      </c>
      <c r="N1957">
        <v>-283.55</v>
      </c>
      <c r="O1957" s="2">
        <v>-4.1000000000000003E-3</v>
      </c>
      <c r="P1957" s="2">
        <v>2.5999999999999999E-3</v>
      </c>
      <c r="Q1957" t="s">
        <v>18</v>
      </c>
      <c r="S1957" t="str">
        <f t="shared" si="159"/>
        <v>Loss</v>
      </c>
      <c r="T1957">
        <f t="shared" si="160"/>
        <v>2020</v>
      </c>
      <c r="U1957" t="str">
        <f t="shared" si="161"/>
        <v>Jan</v>
      </c>
      <c r="V1957" t="str">
        <f t="shared" si="162"/>
        <v>QTR1</v>
      </c>
      <c r="W1957" t="str">
        <f t="shared" si="163"/>
        <v>2020-QTR1</v>
      </c>
    </row>
    <row r="1958" spans="1:23" x14ac:dyDescent="0.35">
      <c r="A1958" t="s">
        <v>142</v>
      </c>
      <c r="B1958" t="s">
        <v>17</v>
      </c>
      <c r="C1958" s="5">
        <v>43854.40625</v>
      </c>
      <c r="D1958">
        <v>143.25</v>
      </c>
      <c r="E1958" s="1">
        <v>43854.635416666664</v>
      </c>
      <c r="F1958">
        <v>145.19999999999999</v>
      </c>
      <c r="G1958" s="2">
        <v>1.3599999999999999E-2</v>
      </c>
      <c r="H1958">
        <v>6621.1</v>
      </c>
      <c r="I1958" s="2">
        <v>1.32E-2</v>
      </c>
      <c r="J1958">
        <v>3498</v>
      </c>
      <c r="K1958">
        <v>501088.5</v>
      </c>
      <c r="L1958">
        <v>1604489.3</v>
      </c>
      <c r="M1958">
        <v>23</v>
      </c>
      <c r="N1958">
        <v>287.87</v>
      </c>
      <c r="O1958" s="2">
        <v>-2.0999999999999999E-3</v>
      </c>
      <c r="P1958" s="2">
        <v>3.04E-2</v>
      </c>
      <c r="Q1958" t="s">
        <v>18</v>
      </c>
      <c r="S1958" t="str">
        <f t="shared" si="159"/>
        <v>Profit</v>
      </c>
      <c r="T1958">
        <f t="shared" si="160"/>
        <v>2020</v>
      </c>
      <c r="U1958" t="str">
        <f t="shared" si="161"/>
        <v>Jan</v>
      </c>
      <c r="V1958" t="str">
        <f t="shared" si="162"/>
        <v>QTR1</v>
      </c>
      <c r="W1958" t="str">
        <f t="shared" si="163"/>
        <v>2020-QTR1</v>
      </c>
    </row>
    <row r="1959" spans="1:23" x14ac:dyDescent="0.35">
      <c r="A1959" t="s">
        <v>92</v>
      </c>
      <c r="B1959" t="s">
        <v>17</v>
      </c>
      <c r="C1959" s="5">
        <v>43854.416666666664</v>
      </c>
      <c r="D1959">
        <v>185.85</v>
      </c>
      <c r="E1959" s="1">
        <v>43854.635416666664</v>
      </c>
      <c r="F1959">
        <v>187.7</v>
      </c>
      <c r="G1959" s="2">
        <v>0.01</v>
      </c>
      <c r="H1959">
        <v>4782.05</v>
      </c>
      <c r="I1959" s="2">
        <v>9.5999999999999992E-3</v>
      </c>
      <c r="J1959">
        <v>2693</v>
      </c>
      <c r="K1959">
        <v>500494.06</v>
      </c>
      <c r="L1959">
        <v>1609271.35</v>
      </c>
      <c r="M1959">
        <v>22</v>
      </c>
      <c r="N1959">
        <v>217.37</v>
      </c>
      <c r="O1959" s="2">
        <v>-1.9E-3</v>
      </c>
      <c r="P1959" s="2">
        <v>1.83E-2</v>
      </c>
      <c r="Q1959" t="s">
        <v>18</v>
      </c>
      <c r="S1959" t="str">
        <f t="shared" si="159"/>
        <v>Profit</v>
      </c>
      <c r="T1959">
        <f t="shared" si="160"/>
        <v>2020</v>
      </c>
      <c r="U1959" t="str">
        <f t="shared" si="161"/>
        <v>Jan</v>
      </c>
      <c r="V1959" t="str">
        <f t="shared" si="162"/>
        <v>QTR1</v>
      </c>
      <c r="W1959" t="str">
        <f t="shared" si="163"/>
        <v>2020-QTR1</v>
      </c>
    </row>
    <row r="1960" spans="1:23" x14ac:dyDescent="0.35">
      <c r="A1960" t="s">
        <v>216</v>
      </c>
      <c r="B1960" t="s">
        <v>17</v>
      </c>
      <c r="C1960" s="5">
        <v>43854.416666666664</v>
      </c>
      <c r="D1960">
        <v>606.65</v>
      </c>
      <c r="E1960" s="1">
        <v>43854.635416666664</v>
      </c>
      <c r="F1960">
        <v>607.35</v>
      </c>
      <c r="G1960" s="2">
        <v>1.1999999999999999E-3</v>
      </c>
      <c r="H1960">
        <v>378.2</v>
      </c>
      <c r="I1960" s="2">
        <v>8.0000000000000004E-4</v>
      </c>
      <c r="J1960">
        <v>826</v>
      </c>
      <c r="K1960">
        <v>501092.91</v>
      </c>
      <c r="L1960">
        <v>1609649.55</v>
      </c>
      <c r="M1960">
        <v>22</v>
      </c>
      <c r="N1960">
        <v>17.190000000000001</v>
      </c>
      <c r="O1960" s="2">
        <v>-5.0000000000000001E-3</v>
      </c>
      <c r="P1960" s="2">
        <v>3.5000000000000001E-3</v>
      </c>
      <c r="Q1960" t="s">
        <v>18</v>
      </c>
      <c r="S1960" t="str">
        <f t="shared" si="159"/>
        <v>Profit</v>
      </c>
      <c r="T1960">
        <f t="shared" si="160"/>
        <v>2020</v>
      </c>
      <c r="U1960" t="str">
        <f t="shared" si="161"/>
        <v>Jan</v>
      </c>
      <c r="V1960" t="str">
        <f t="shared" si="162"/>
        <v>QTR1</v>
      </c>
      <c r="W1960" t="str">
        <f t="shared" si="163"/>
        <v>2020-QTR1</v>
      </c>
    </row>
    <row r="1961" spans="1:23" x14ac:dyDescent="0.35">
      <c r="A1961" t="s">
        <v>155</v>
      </c>
      <c r="B1961" t="s">
        <v>17</v>
      </c>
      <c r="C1961" s="5">
        <v>43854.614583333336</v>
      </c>
      <c r="D1961">
        <v>785.65</v>
      </c>
      <c r="E1961" s="1">
        <v>43854.635416666664</v>
      </c>
      <c r="F1961">
        <v>787.25</v>
      </c>
      <c r="G1961" s="2">
        <v>2E-3</v>
      </c>
      <c r="H1961">
        <v>820.8</v>
      </c>
      <c r="I1961" s="2">
        <v>1.6000000000000001E-3</v>
      </c>
      <c r="J1961">
        <v>638</v>
      </c>
      <c r="K1961">
        <v>501244.72</v>
      </c>
      <c r="L1961">
        <v>1610470.35</v>
      </c>
      <c r="M1961">
        <v>3</v>
      </c>
      <c r="N1961">
        <v>273.60000000000002</v>
      </c>
      <c r="O1961" s="2">
        <v>-3.0999999999999999E-3</v>
      </c>
      <c r="P1961" s="2">
        <v>3.8999999999999998E-3</v>
      </c>
      <c r="Q1961" t="s">
        <v>18</v>
      </c>
      <c r="S1961" t="str">
        <f t="shared" si="159"/>
        <v>Profit</v>
      </c>
      <c r="T1961">
        <f t="shared" si="160"/>
        <v>2020</v>
      </c>
      <c r="U1961" t="str">
        <f t="shared" si="161"/>
        <v>Jan</v>
      </c>
      <c r="V1961" t="str">
        <f t="shared" si="162"/>
        <v>QTR1</v>
      </c>
      <c r="W1961" t="str">
        <f t="shared" si="163"/>
        <v>2020-QTR1</v>
      </c>
    </row>
    <row r="1962" spans="1:23" x14ac:dyDescent="0.35">
      <c r="A1962" t="s">
        <v>62</v>
      </c>
      <c r="B1962" t="s">
        <v>67</v>
      </c>
      <c r="C1962" s="5">
        <v>43864.40625</v>
      </c>
      <c r="D1962">
        <v>38.6</v>
      </c>
      <c r="E1962" s="1">
        <v>43864.4375</v>
      </c>
      <c r="F1962">
        <v>39.299999999999997</v>
      </c>
      <c r="G1962" s="2">
        <v>1.8100000000000002E-2</v>
      </c>
      <c r="H1962">
        <v>-9162.7999999999993</v>
      </c>
      <c r="I1962" s="2">
        <v>-1.8499999999999999E-2</v>
      </c>
      <c r="J1962">
        <v>12804</v>
      </c>
      <c r="K1962">
        <v>494234.38</v>
      </c>
      <c r="L1962">
        <v>1601307.55</v>
      </c>
      <c r="M1962">
        <v>4</v>
      </c>
      <c r="N1962">
        <v>-2290.6999999999998</v>
      </c>
      <c r="O1962" s="2">
        <v>-1.8100000000000002E-2</v>
      </c>
      <c r="P1962" s="2">
        <v>6.4999999999999997E-3</v>
      </c>
      <c r="Q1962" t="s">
        <v>18</v>
      </c>
      <c r="S1962" t="str">
        <f t="shared" si="159"/>
        <v>Loss</v>
      </c>
      <c r="T1962">
        <f t="shared" si="160"/>
        <v>2020</v>
      </c>
      <c r="U1962" t="str">
        <f t="shared" si="161"/>
        <v>Feb</v>
      </c>
      <c r="V1962" t="str">
        <f t="shared" si="162"/>
        <v>QTR1</v>
      </c>
      <c r="W1962" t="str">
        <f t="shared" si="163"/>
        <v>2020-QTR1</v>
      </c>
    </row>
    <row r="1963" spans="1:23" x14ac:dyDescent="0.35">
      <c r="A1963" t="s">
        <v>176</v>
      </c>
      <c r="B1963" t="s">
        <v>67</v>
      </c>
      <c r="C1963" s="5">
        <v>43864.416666666664</v>
      </c>
      <c r="D1963">
        <v>207.1</v>
      </c>
      <c r="E1963" s="1">
        <v>43864.447916666664</v>
      </c>
      <c r="F1963">
        <v>210.6</v>
      </c>
      <c r="G1963" s="2">
        <v>1.6899999999999998E-2</v>
      </c>
      <c r="H1963">
        <v>-8586</v>
      </c>
      <c r="I1963" s="2">
        <v>-1.7299999999999999E-2</v>
      </c>
      <c r="J1963">
        <v>2396</v>
      </c>
      <c r="K1963">
        <v>496211.63</v>
      </c>
      <c r="L1963">
        <v>1592721.55</v>
      </c>
      <c r="M1963">
        <v>4</v>
      </c>
      <c r="N1963">
        <v>-2146.5</v>
      </c>
      <c r="O1963" s="2">
        <v>-1.6899999999999998E-2</v>
      </c>
      <c r="P1963" s="2">
        <v>8.0000000000000002E-3</v>
      </c>
      <c r="Q1963" t="s">
        <v>18</v>
      </c>
      <c r="S1963" t="str">
        <f t="shared" si="159"/>
        <v>Loss</v>
      </c>
      <c r="T1963">
        <f t="shared" si="160"/>
        <v>2020</v>
      </c>
      <c r="U1963" t="str">
        <f t="shared" si="161"/>
        <v>Feb</v>
      </c>
      <c r="V1963" t="str">
        <f t="shared" si="162"/>
        <v>QTR1</v>
      </c>
      <c r="W1963" t="str">
        <f t="shared" si="163"/>
        <v>2020-QTR1</v>
      </c>
    </row>
    <row r="1964" spans="1:23" x14ac:dyDescent="0.35">
      <c r="A1964" t="s">
        <v>209</v>
      </c>
      <c r="B1964" t="s">
        <v>67</v>
      </c>
      <c r="C1964" s="5">
        <v>43864.416666666664</v>
      </c>
      <c r="D1964">
        <v>761.75</v>
      </c>
      <c r="E1964" s="1">
        <v>43864.458333333336</v>
      </c>
      <c r="F1964">
        <v>773.65</v>
      </c>
      <c r="G1964" s="2">
        <v>1.5599999999999999E-2</v>
      </c>
      <c r="H1964">
        <v>-8006.4</v>
      </c>
      <c r="I1964" s="2">
        <v>-1.6E-2</v>
      </c>
      <c r="J1964">
        <v>656</v>
      </c>
      <c r="K1964">
        <v>499708</v>
      </c>
      <c r="L1964">
        <v>1584715.15</v>
      </c>
      <c r="M1964">
        <v>5</v>
      </c>
      <c r="N1964">
        <v>-1601.28</v>
      </c>
      <c r="O1964" s="2">
        <v>-1.5599999999999999E-2</v>
      </c>
      <c r="P1964" s="2">
        <v>4.8999999999999998E-3</v>
      </c>
      <c r="Q1964" t="s">
        <v>18</v>
      </c>
      <c r="S1964" t="str">
        <f t="shared" si="159"/>
        <v>Loss</v>
      </c>
      <c r="T1964">
        <f t="shared" si="160"/>
        <v>2020</v>
      </c>
      <c r="U1964" t="str">
        <f t="shared" si="161"/>
        <v>Feb</v>
      </c>
      <c r="V1964" t="str">
        <f t="shared" si="162"/>
        <v>QTR1</v>
      </c>
      <c r="W1964" t="str">
        <f t="shared" si="163"/>
        <v>2020-QTR1</v>
      </c>
    </row>
    <row r="1965" spans="1:23" x14ac:dyDescent="0.35">
      <c r="A1965" t="s">
        <v>119</v>
      </c>
      <c r="B1965" t="s">
        <v>67</v>
      </c>
      <c r="C1965" s="5">
        <v>43864.447916666664</v>
      </c>
      <c r="D1965">
        <v>137.30000000000001</v>
      </c>
      <c r="E1965" s="1">
        <v>43864.614583333336</v>
      </c>
      <c r="F1965">
        <v>138.69999999999999</v>
      </c>
      <c r="G1965" s="2">
        <v>1.0200000000000001E-2</v>
      </c>
      <c r="H1965">
        <v>-5296</v>
      </c>
      <c r="I1965" s="2">
        <v>-1.06E-2</v>
      </c>
      <c r="J1965">
        <v>3640</v>
      </c>
      <c r="K1965">
        <v>499772</v>
      </c>
      <c r="L1965">
        <v>1579419.15</v>
      </c>
      <c r="M1965">
        <v>17</v>
      </c>
      <c r="N1965">
        <v>-311.52999999999997</v>
      </c>
      <c r="O1965" s="2">
        <v>-1.0200000000000001E-2</v>
      </c>
      <c r="P1965" s="2">
        <v>8.6999999999999994E-3</v>
      </c>
      <c r="Q1965" t="s">
        <v>18</v>
      </c>
      <c r="S1965" t="str">
        <f t="shared" si="159"/>
        <v>Loss</v>
      </c>
      <c r="T1965">
        <f t="shared" si="160"/>
        <v>2020</v>
      </c>
      <c r="U1965" t="str">
        <f t="shared" si="161"/>
        <v>Feb</v>
      </c>
      <c r="V1965" t="str">
        <f t="shared" si="162"/>
        <v>QTR1</v>
      </c>
      <c r="W1965" t="str">
        <f t="shared" si="163"/>
        <v>2020-QTR1</v>
      </c>
    </row>
    <row r="1966" spans="1:23" x14ac:dyDescent="0.35">
      <c r="A1966" t="s">
        <v>113</v>
      </c>
      <c r="B1966" t="s">
        <v>67</v>
      </c>
      <c r="C1966" s="5">
        <v>43864.416666666664</v>
      </c>
      <c r="D1966">
        <v>183.5</v>
      </c>
      <c r="E1966" s="1">
        <v>43864.635416666664</v>
      </c>
      <c r="F1966">
        <v>182.8</v>
      </c>
      <c r="G1966" s="2">
        <v>-3.8E-3</v>
      </c>
      <c r="H1966">
        <v>1696.3</v>
      </c>
      <c r="I1966" s="2">
        <v>3.3999999999999998E-3</v>
      </c>
      <c r="J1966">
        <v>2709</v>
      </c>
      <c r="K1966">
        <v>497101.5</v>
      </c>
      <c r="L1966">
        <v>1581115.45</v>
      </c>
      <c r="M1966">
        <v>22</v>
      </c>
      <c r="N1966">
        <v>77.099999999999994</v>
      </c>
      <c r="O1966" s="2">
        <v>-8.6999999999999994E-3</v>
      </c>
      <c r="P1966" s="2">
        <v>1.3100000000000001E-2</v>
      </c>
      <c r="Q1966" t="s">
        <v>18</v>
      </c>
      <c r="S1966" t="str">
        <f t="shared" si="159"/>
        <v>Profit</v>
      </c>
      <c r="T1966">
        <f t="shared" si="160"/>
        <v>2020</v>
      </c>
      <c r="U1966" t="str">
        <f t="shared" si="161"/>
        <v>Feb</v>
      </c>
      <c r="V1966" t="str">
        <f t="shared" si="162"/>
        <v>QTR1</v>
      </c>
      <c r="W1966" t="str">
        <f t="shared" si="163"/>
        <v>2020-QTR1</v>
      </c>
    </row>
    <row r="1967" spans="1:23" x14ac:dyDescent="0.35">
      <c r="A1967" t="s">
        <v>159</v>
      </c>
      <c r="B1967" t="s">
        <v>67</v>
      </c>
      <c r="C1967" s="5">
        <v>43864.4375</v>
      </c>
      <c r="D1967">
        <v>133.80000000000001</v>
      </c>
      <c r="E1967" s="1">
        <v>43864.635416666664</v>
      </c>
      <c r="F1967">
        <v>134.9</v>
      </c>
      <c r="G1967" s="2">
        <v>8.2000000000000007E-3</v>
      </c>
      <c r="H1967">
        <v>-4264.5</v>
      </c>
      <c r="I1967" s="2">
        <v>-8.6E-3</v>
      </c>
      <c r="J1967">
        <v>3695</v>
      </c>
      <c r="K1967">
        <v>494391</v>
      </c>
      <c r="L1967">
        <v>1576850.95</v>
      </c>
      <c r="M1967">
        <v>20</v>
      </c>
      <c r="N1967">
        <v>-213.22</v>
      </c>
      <c r="O1967" s="2">
        <v>-1.4200000000000001E-2</v>
      </c>
      <c r="P1967" s="2">
        <v>6.4000000000000003E-3</v>
      </c>
      <c r="Q1967" t="s">
        <v>18</v>
      </c>
      <c r="S1967" t="str">
        <f t="shared" si="159"/>
        <v>Loss</v>
      </c>
      <c r="T1967">
        <f t="shared" si="160"/>
        <v>2020</v>
      </c>
      <c r="U1967" t="str">
        <f t="shared" si="161"/>
        <v>Feb</v>
      </c>
      <c r="V1967" t="str">
        <f t="shared" si="162"/>
        <v>QTR1</v>
      </c>
      <c r="W1967" t="str">
        <f t="shared" si="163"/>
        <v>2020-QTR1</v>
      </c>
    </row>
    <row r="1968" spans="1:23" x14ac:dyDescent="0.35">
      <c r="A1968" t="s">
        <v>136</v>
      </c>
      <c r="B1968" t="s">
        <v>67</v>
      </c>
      <c r="C1968" s="5">
        <v>43864.458333333336</v>
      </c>
      <c r="D1968">
        <v>262.95</v>
      </c>
      <c r="E1968" s="1">
        <v>43864.635416666664</v>
      </c>
      <c r="F1968">
        <v>244.85</v>
      </c>
      <c r="G1968" s="2">
        <v>-6.88E-2</v>
      </c>
      <c r="H1968">
        <v>33864.199999999997</v>
      </c>
      <c r="I1968" s="2">
        <v>6.8400000000000002E-2</v>
      </c>
      <c r="J1968">
        <v>1882</v>
      </c>
      <c r="K1968">
        <v>494871.94</v>
      </c>
      <c r="L1968">
        <v>1610715.15</v>
      </c>
      <c r="M1968">
        <v>18</v>
      </c>
      <c r="N1968">
        <v>1881.34</v>
      </c>
      <c r="O1968" s="2">
        <v>-1.1599999999999999E-2</v>
      </c>
      <c r="P1968" s="2">
        <v>8.2500000000000004E-2</v>
      </c>
      <c r="Q1968" t="s">
        <v>18</v>
      </c>
      <c r="S1968" t="str">
        <f t="shared" si="159"/>
        <v>Profit</v>
      </c>
      <c r="T1968">
        <f t="shared" si="160"/>
        <v>2020</v>
      </c>
      <c r="U1968" t="str">
        <f t="shared" si="161"/>
        <v>Feb</v>
      </c>
      <c r="V1968" t="str">
        <f t="shared" si="162"/>
        <v>QTR1</v>
      </c>
      <c r="W1968" t="str">
        <f t="shared" si="163"/>
        <v>2020-QTR1</v>
      </c>
    </row>
    <row r="1969" spans="1:23" x14ac:dyDescent="0.35">
      <c r="A1969" t="s">
        <v>74</v>
      </c>
      <c r="B1969" t="s">
        <v>67</v>
      </c>
      <c r="C1969" s="5">
        <v>43865.4375</v>
      </c>
      <c r="D1969">
        <v>279.10000000000002</v>
      </c>
      <c r="E1969" s="1">
        <v>43865.5</v>
      </c>
      <c r="F1969">
        <v>282.5</v>
      </c>
      <c r="G1969" s="2">
        <v>1.2200000000000001E-2</v>
      </c>
      <c r="H1969">
        <v>-6265.6</v>
      </c>
      <c r="I1969" s="2">
        <v>-1.26E-2</v>
      </c>
      <c r="J1969">
        <v>1784</v>
      </c>
      <c r="K1969">
        <v>497914.41</v>
      </c>
      <c r="L1969">
        <v>1604449.55</v>
      </c>
      <c r="M1969">
        <v>7</v>
      </c>
      <c r="N1969">
        <v>-895.09</v>
      </c>
      <c r="O1969" s="2">
        <v>-1.2200000000000001E-2</v>
      </c>
      <c r="P1969" s="2">
        <v>1.4E-2</v>
      </c>
      <c r="Q1969" t="s">
        <v>18</v>
      </c>
      <c r="S1969" t="str">
        <f t="shared" si="159"/>
        <v>Loss</v>
      </c>
      <c r="T1969">
        <f t="shared" si="160"/>
        <v>2020</v>
      </c>
      <c r="U1969" t="str">
        <f t="shared" si="161"/>
        <v>Feb</v>
      </c>
      <c r="V1969" t="str">
        <f t="shared" si="162"/>
        <v>QTR1</v>
      </c>
      <c r="W1969" t="str">
        <f t="shared" si="163"/>
        <v>2020-QTR1</v>
      </c>
    </row>
    <row r="1970" spans="1:23" x14ac:dyDescent="0.35">
      <c r="A1970" t="s">
        <v>99</v>
      </c>
      <c r="B1970" t="s">
        <v>17</v>
      </c>
      <c r="C1970" s="5">
        <v>43865.5</v>
      </c>
      <c r="D1970">
        <v>554.4</v>
      </c>
      <c r="E1970" s="1">
        <v>43865.53125</v>
      </c>
      <c r="F1970">
        <v>553</v>
      </c>
      <c r="G1970" s="2">
        <v>-2.5000000000000001E-3</v>
      </c>
      <c r="H1970">
        <v>-1472.6</v>
      </c>
      <c r="I1970" s="2">
        <v>-2.8999999999999998E-3</v>
      </c>
      <c r="J1970">
        <v>909</v>
      </c>
      <c r="K1970">
        <v>503949.63</v>
      </c>
      <c r="L1970">
        <v>1602976.95</v>
      </c>
      <c r="M1970">
        <v>4</v>
      </c>
      <c r="N1970">
        <v>-368.15</v>
      </c>
      <c r="O1970" s="2">
        <v>-7.9000000000000008E-3</v>
      </c>
      <c r="P1970" s="2">
        <v>8.9999999999999998E-4</v>
      </c>
      <c r="Q1970" t="s">
        <v>18</v>
      </c>
      <c r="S1970" t="str">
        <f t="shared" si="159"/>
        <v>Loss</v>
      </c>
      <c r="T1970">
        <f t="shared" si="160"/>
        <v>2020</v>
      </c>
      <c r="U1970" t="str">
        <f t="shared" si="161"/>
        <v>Feb</v>
      </c>
      <c r="V1970" t="str">
        <f t="shared" si="162"/>
        <v>QTR1</v>
      </c>
      <c r="W1970" t="str">
        <f t="shared" si="163"/>
        <v>2020-QTR1</v>
      </c>
    </row>
    <row r="1971" spans="1:23" x14ac:dyDescent="0.35">
      <c r="A1971" t="s">
        <v>99</v>
      </c>
      <c r="B1971" t="s">
        <v>17</v>
      </c>
      <c r="C1971" s="5">
        <v>43865.541666666664</v>
      </c>
      <c r="D1971">
        <v>554.4</v>
      </c>
      <c r="E1971" s="1">
        <v>43865.583333333336</v>
      </c>
      <c r="F1971">
        <v>553</v>
      </c>
      <c r="G1971" s="2">
        <v>-2.5000000000000001E-3</v>
      </c>
      <c r="H1971">
        <v>-1462.8</v>
      </c>
      <c r="I1971" s="2">
        <v>-2.8999999999999998E-3</v>
      </c>
      <c r="J1971">
        <v>902</v>
      </c>
      <c r="K1971">
        <v>500068.81</v>
      </c>
      <c r="L1971">
        <v>1601514.15</v>
      </c>
      <c r="M1971">
        <v>5</v>
      </c>
      <c r="N1971">
        <v>-292.56</v>
      </c>
      <c r="O1971" s="2">
        <v>-2.5000000000000001E-3</v>
      </c>
      <c r="P1971" s="2">
        <v>2.8E-3</v>
      </c>
      <c r="Q1971" t="s">
        <v>18</v>
      </c>
      <c r="S1971" t="str">
        <f t="shared" si="159"/>
        <v>Loss</v>
      </c>
      <c r="T1971">
        <f t="shared" si="160"/>
        <v>2020</v>
      </c>
      <c r="U1971" t="str">
        <f t="shared" si="161"/>
        <v>Feb</v>
      </c>
      <c r="V1971" t="str">
        <f t="shared" si="162"/>
        <v>QTR1</v>
      </c>
      <c r="W1971" t="str">
        <f t="shared" si="163"/>
        <v>2020-QTR1</v>
      </c>
    </row>
    <row r="1972" spans="1:23" x14ac:dyDescent="0.35">
      <c r="A1972" t="s">
        <v>166</v>
      </c>
      <c r="B1972" t="s">
        <v>17</v>
      </c>
      <c r="C1972" s="5">
        <v>43865.427083333336</v>
      </c>
      <c r="D1972">
        <v>576</v>
      </c>
      <c r="E1972" s="1">
        <v>43865.635416666664</v>
      </c>
      <c r="F1972">
        <v>593</v>
      </c>
      <c r="G1972" s="2">
        <v>2.9499999999999998E-2</v>
      </c>
      <c r="H1972">
        <v>14556</v>
      </c>
      <c r="I1972" s="2">
        <v>2.9100000000000001E-2</v>
      </c>
      <c r="J1972">
        <v>868</v>
      </c>
      <c r="K1972">
        <v>499968</v>
      </c>
      <c r="L1972">
        <v>1616070.15</v>
      </c>
      <c r="M1972">
        <v>21</v>
      </c>
      <c r="N1972">
        <v>693.14</v>
      </c>
      <c r="O1972" s="2">
        <v>-3.5999999999999999E-3</v>
      </c>
      <c r="P1972" s="2">
        <v>2.9499999999999998E-2</v>
      </c>
      <c r="Q1972" t="s">
        <v>18</v>
      </c>
      <c r="S1972" t="str">
        <f t="shared" si="159"/>
        <v>Profit</v>
      </c>
      <c r="T1972">
        <f t="shared" si="160"/>
        <v>2020</v>
      </c>
      <c r="U1972" t="str">
        <f t="shared" si="161"/>
        <v>Feb</v>
      </c>
      <c r="V1972" t="str">
        <f t="shared" si="162"/>
        <v>QTR1</v>
      </c>
      <c r="W1972" t="str">
        <f t="shared" si="163"/>
        <v>2020-QTR1</v>
      </c>
    </row>
    <row r="1973" spans="1:23" x14ac:dyDescent="0.35">
      <c r="A1973" t="s">
        <v>155</v>
      </c>
      <c r="B1973" t="s">
        <v>17</v>
      </c>
      <c r="C1973" s="5">
        <v>43865.458333333336</v>
      </c>
      <c r="D1973">
        <v>807.95</v>
      </c>
      <c r="E1973" s="1">
        <v>43865.635416666664</v>
      </c>
      <c r="F1973">
        <v>812.5</v>
      </c>
      <c r="G1973" s="2">
        <v>5.5999999999999999E-3</v>
      </c>
      <c r="H1973">
        <v>2616.4499999999998</v>
      </c>
      <c r="I1973" s="2">
        <v>5.1999999999999998E-3</v>
      </c>
      <c r="J1973">
        <v>619</v>
      </c>
      <c r="K1973">
        <v>500121.06</v>
      </c>
      <c r="L1973">
        <v>1618686.6</v>
      </c>
      <c r="M1973">
        <v>18</v>
      </c>
      <c r="N1973">
        <v>145.36000000000001</v>
      </c>
      <c r="O1973" s="2">
        <v>-1.6000000000000001E-3</v>
      </c>
      <c r="P1973" s="2">
        <v>5.5999999999999999E-3</v>
      </c>
      <c r="Q1973" t="s">
        <v>18</v>
      </c>
      <c r="S1973" t="str">
        <f t="shared" si="159"/>
        <v>Profit</v>
      </c>
      <c r="T1973">
        <f t="shared" si="160"/>
        <v>2020</v>
      </c>
      <c r="U1973" t="str">
        <f t="shared" si="161"/>
        <v>Feb</v>
      </c>
      <c r="V1973" t="str">
        <f t="shared" si="162"/>
        <v>QTR1</v>
      </c>
      <c r="W1973" t="str">
        <f t="shared" si="163"/>
        <v>2020-QTR1</v>
      </c>
    </row>
    <row r="1974" spans="1:23" x14ac:dyDescent="0.35">
      <c r="A1974" t="s">
        <v>83</v>
      </c>
      <c r="B1974" t="s">
        <v>17</v>
      </c>
      <c r="C1974" s="5">
        <v>43865.479166666664</v>
      </c>
      <c r="D1974">
        <v>115.35</v>
      </c>
      <c r="E1974" s="1">
        <v>43865.635416666664</v>
      </c>
      <c r="F1974">
        <v>115.7</v>
      </c>
      <c r="G1974" s="2">
        <v>3.0000000000000001E-3</v>
      </c>
      <c r="H1974">
        <v>1319.7</v>
      </c>
      <c r="I1974" s="2">
        <v>2.5999999999999999E-3</v>
      </c>
      <c r="J1974">
        <v>4342</v>
      </c>
      <c r="K1974">
        <v>500849.69</v>
      </c>
      <c r="L1974">
        <v>1620006.3</v>
      </c>
      <c r="M1974">
        <v>16</v>
      </c>
      <c r="N1974">
        <v>82.48</v>
      </c>
      <c r="O1974" s="2">
        <v>-6.8999999999999999E-3</v>
      </c>
      <c r="P1974" s="2">
        <v>8.2000000000000007E-3</v>
      </c>
      <c r="Q1974" t="s">
        <v>18</v>
      </c>
      <c r="S1974" t="str">
        <f t="shared" si="159"/>
        <v>Profit</v>
      </c>
      <c r="T1974">
        <f t="shared" si="160"/>
        <v>2020</v>
      </c>
      <c r="U1974" t="str">
        <f t="shared" si="161"/>
        <v>Feb</v>
      </c>
      <c r="V1974" t="str">
        <f t="shared" si="162"/>
        <v>QTR1</v>
      </c>
      <c r="W1974" t="str">
        <f t="shared" si="163"/>
        <v>2020-QTR1</v>
      </c>
    </row>
    <row r="1975" spans="1:23" x14ac:dyDescent="0.35">
      <c r="A1975" t="s">
        <v>99</v>
      </c>
      <c r="B1975" t="s">
        <v>17</v>
      </c>
      <c r="C1975" s="5">
        <v>43865.614583333336</v>
      </c>
      <c r="D1975">
        <v>559</v>
      </c>
      <c r="E1975" s="1">
        <v>43865.635416666664</v>
      </c>
      <c r="F1975">
        <v>562</v>
      </c>
      <c r="G1975" s="2">
        <v>5.4000000000000003E-3</v>
      </c>
      <c r="H1975">
        <v>2494</v>
      </c>
      <c r="I1975" s="2">
        <v>5.0000000000000001E-3</v>
      </c>
      <c r="J1975">
        <v>898</v>
      </c>
      <c r="K1975">
        <v>501982</v>
      </c>
      <c r="L1975">
        <v>1622500.3</v>
      </c>
      <c r="M1975">
        <v>3</v>
      </c>
      <c r="N1975">
        <v>831.33</v>
      </c>
      <c r="O1975" s="2">
        <v>-3.7000000000000002E-3</v>
      </c>
      <c r="P1975" s="2">
        <v>6.8999999999999999E-3</v>
      </c>
      <c r="Q1975" t="s">
        <v>18</v>
      </c>
      <c r="S1975" t="str">
        <f t="shared" si="159"/>
        <v>Profit</v>
      </c>
      <c r="T1975">
        <f t="shared" si="160"/>
        <v>2020</v>
      </c>
      <c r="U1975" t="str">
        <f t="shared" si="161"/>
        <v>Feb</v>
      </c>
      <c r="V1975" t="str">
        <f t="shared" si="162"/>
        <v>QTR1</v>
      </c>
      <c r="W1975" t="str">
        <f t="shared" si="163"/>
        <v>2020-QTR1</v>
      </c>
    </row>
    <row r="1976" spans="1:23" x14ac:dyDescent="0.35">
      <c r="A1976" t="s">
        <v>142</v>
      </c>
      <c r="B1976" t="s">
        <v>17</v>
      </c>
      <c r="C1976" s="5">
        <v>43866.416666666664</v>
      </c>
      <c r="D1976">
        <v>136.05000000000001</v>
      </c>
      <c r="E1976" s="1">
        <v>43866.458333333336</v>
      </c>
      <c r="F1976">
        <v>135.35</v>
      </c>
      <c r="G1976" s="2">
        <v>-5.1000000000000004E-3</v>
      </c>
      <c r="H1976">
        <v>-2790.7</v>
      </c>
      <c r="I1976" s="2">
        <v>-5.4999999999999997E-3</v>
      </c>
      <c r="J1976">
        <v>3701</v>
      </c>
      <c r="K1976">
        <v>503521.06</v>
      </c>
      <c r="L1976">
        <v>1619709.6</v>
      </c>
      <c r="M1976">
        <v>5</v>
      </c>
      <c r="N1976">
        <v>-558.14</v>
      </c>
      <c r="O1976" s="2">
        <v>-7.7000000000000002E-3</v>
      </c>
      <c r="P1976" s="2">
        <v>5.4999999999999997E-3</v>
      </c>
      <c r="Q1976" t="s">
        <v>18</v>
      </c>
      <c r="S1976" t="str">
        <f t="shared" si="159"/>
        <v>Loss</v>
      </c>
      <c r="T1976">
        <f t="shared" si="160"/>
        <v>2020</v>
      </c>
      <c r="U1976" t="str">
        <f t="shared" si="161"/>
        <v>Feb</v>
      </c>
      <c r="V1976" t="str">
        <f t="shared" si="162"/>
        <v>QTR1</v>
      </c>
      <c r="W1976" t="str">
        <f t="shared" si="163"/>
        <v>2020-QTR1</v>
      </c>
    </row>
    <row r="1977" spans="1:23" x14ac:dyDescent="0.35">
      <c r="A1977" t="s">
        <v>101</v>
      </c>
      <c r="B1977" t="s">
        <v>67</v>
      </c>
      <c r="C1977" s="5">
        <v>43866.427083333336</v>
      </c>
      <c r="D1977">
        <v>299.89999999999998</v>
      </c>
      <c r="E1977" s="1">
        <v>43866.46875</v>
      </c>
      <c r="F1977">
        <v>301.85000000000002</v>
      </c>
      <c r="G1977" s="2">
        <v>6.4999999999999997E-3</v>
      </c>
      <c r="H1977">
        <v>-3431.15</v>
      </c>
      <c r="I1977" s="2">
        <v>-6.8999999999999999E-3</v>
      </c>
      <c r="J1977">
        <v>1657</v>
      </c>
      <c r="K1977">
        <v>496934.28</v>
      </c>
      <c r="L1977">
        <v>1616278.45</v>
      </c>
      <c r="M1977">
        <v>5</v>
      </c>
      <c r="N1977">
        <v>-686.23</v>
      </c>
      <c r="O1977" s="2">
        <v>-6.7999999999999996E-3</v>
      </c>
      <c r="P1977" s="2">
        <v>8.9999999999999993E-3</v>
      </c>
      <c r="Q1977" t="s">
        <v>18</v>
      </c>
      <c r="S1977" t="str">
        <f t="shared" si="159"/>
        <v>Loss</v>
      </c>
      <c r="T1977">
        <f t="shared" si="160"/>
        <v>2020</v>
      </c>
      <c r="U1977" t="str">
        <f t="shared" si="161"/>
        <v>Feb</v>
      </c>
      <c r="V1977" t="str">
        <f t="shared" si="162"/>
        <v>QTR1</v>
      </c>
      <c r="W1977" t="str">
        <f t="shared" si="163"/>
        <v>2020-QTR1</v>
      </c>
    </row>
    <row r="1978" spans="1:23" x14ac:dyDescent="0.35">
      <c r="A1978" t="s">
        <v>126</v>
      </c>
      <c r="B1978" t="s">
        <v>17</v>
      </c>
      <c r="C1978" s="5">
        <v>43866.427083333336</v>
      </c>
      <c r="D1978">
        <v>81.75</v>
      </c>
      <c r="E1978" s="1">
        <v>43866.5</v>
      </c>
      <c r="F1978">
        <v>81.150000000000006</v>
      </c>
      <c r="G1978" s="2">
        <v>-7.3000000000000001E-3</v>
      </c>
      <c r="H1978">
        <v>-3885.8</v>
      </c>
      <c r="I1978" s="2">
        <v>-7.7000000000000002E-3</v>
      </c>
      <c r="J1978">
        <v>6143</v>
      </c>
      <c r="K1978">
        <v>502190.25</v>
      </c>
      <c r="L1978">
        <v>1612392.65</v>
      </c>
      <c r="M1978">
        <v>8</v>
      </c>
      <c r="N1978">
        <v>-485.72</v>
      </c>
      <c r="O1978" s="2">
        <v>-7.3000000000000001E-3</v>
      </c>
      <c r="P1978" s="2">
        <v>1.2200000000000001E-2</v>
      </c>
      <c r="Q1978" t="s">
        <v>18</v>
      </c>
      <c r="S1978" t="str">
        <f t="shared" si="159"/>
        <v>Loss</v>
      </c>
      <c r="T1978">
        <f t="shared" si="160"/>
        <v>2020</v>
      </c>
      <c r="U1978" t="str">
        <f t="shared" si="161"/>
        <v>Feb</v>
      </c>
      <c r="V1978" t="str">
        <f t="shared" si="162"/>
        <v>QTR1</v>
      </c>
      <c r="W1978" t="str">
        <f t="shared" si="163"/>
        <v>2020-QTR1</v>
      </c>
    </row>
    <row r="1979" spans="1:23" x14ac:dyDescent="0.35">
      <c r="A1979" t="s">
        <v>192</v>
      </c>
      <c r="B1979" t="s">
        <v>17</v>
      </c>
      <c r="C1979" s="5">
        <v>43866.458333333336</v>
      </c>
      <c r="D1979">
        <v>319.2</v>
      </c>
      <c r="E1979" s="1">
        <v>43866.5</v>
      </c>
      <c r="F1979">
        <v>317</v>
      </c>
      <c r="G1979" s="2">
        <v>-6.8999999999999999E-3</v>
      </c>
      <c r="H1979">
        <v>-3654</v>
      </c>
      <c r="I1979" s="2">
        <v>-7.3000000000000001E-3</v>
      </c>
      <c r="J1979">
        <v>1570</v>
      </c>
      <c r="K1979">
        <v>501144.03</v>
      </c>
      <c r="L1979">
        <v>1608738.65</v>
      </c>
      <c r="M1979">
        <v>5</v>
      </c>
      <c r="N1979">
        <v>-730.8</v>
      </c>
      <c r="O1979" s="2">
        <v>-6.8999999999999999E-3</v>
      </c>
      <c r="P1979" s="2">
        <v>3.3E-3</v>
      </c>
      <c r="Q1979" t="s">
        <v>18</v>
      </c>
      <c r="S1979" t="str">
        <f t="shared" si="159"/>
        <v>Loss</v>
      </c>
      <c r="T1979">
        <f t="shared" si="160"/>
        <v>2020</v>
      </c>
      <c r="U1979" t="str">
        <f t="shared" si="161"/>
        <v>Feb</v>
      </c>
      <c r="V1979" t="str">
        <f t="shared" si="162"/>
        <v>QTR1</v>
      </c>
      <c r="W1979" t="str">
        <f t="shared" si="163"/>
        <v>2020-QTR1</v>
      </c>
    </row>
    <row r="1980" spans="1:23" x14ac:dyDescent="0.35">
      <c r="A1980" t="s">
        <v>105</v>
      </c>
      <c r="B1980" t="s">
        <v>17</v>
      </c>
      <c r="C1980" s="5">
        <v>43866.46875</v>
      </c>
      <c r="D1980">
        <v>34.700000000000003</v>
      </c>
      <c r="E1980" s="1">
        <v>43866.53125</v>
      </c>
      <c r="F1980">
        <v>32.85</v>
      </c>
      <c r="G1980" s="2">
        <v>-5.33E-2</v>
      </c>
      <c r="H1980">
        <v>-26934.35</v>
      </c>
      <c r="I1980" s="2">
        <v>-5.3699999999999998E-2</v>
      </c>
      <c r="J1980">
        <v>14451</v>
      </c>
      <c r="K1980">
        <v>501449.72</v>
      </c>
      <c r="L1980">
        <v>1581804.3</v>
      </c>
      <c r="M1980">
        <v>7</v>
      </c>
      <c r="N1980">
        <v>-3847.76</v>
      </c>
      <c r="O1980" s="2">
        <v>-5.33E-2</v>
      </c>
      <c r="P1980" s="2">
        <v>4.0300000000000002E-2</v>
      </c>
      <c r="Q1980" t="s">
        <v>18</v>
      </c>
      <c r="S1980" t="str">
        <f t="shared" si="159"/>
        <v>Loss</v>
      </c>
      <c r="T1980">
        <f t="shared" si="160"/>
        <v>2020</v>
      </c>
      <c r="U1980" t="str">
        <f t="shared" si="161"/>
        <v>Feb</v>
      </c>
      <c r="V1980" t="str">
        <f t="shared" si="162"/>
        <v>QTR1</v>
      </c>
      <c r="W1980" t="str">
        <f t="shared" si="163"/>
        <v>2020-QTR1</v>
      </c>
    </row>
    <row r="1981" spans="1:23" x14ac:dyDescent="0.35">
      <c r="A1981" t="s">
        <v>68</v>
      </c>
      <c r="B1981" t="s">
        <v>17</v>
      </c>
      <c r="C1981" s="5">
        <v>43866.510416666664</v>
      </c>
      <c r="D1981">
        <v>57.1</v>
      </c>
      <c r="E1981" s="1">
        <v>43866.541666666664</v>
      </c>
      <c r="F1981">
        <v>56.95</v>
      </c>
      <c r="G1981" s="2">
        <v>-2.5999999999999999E-3</v>
      </c>
      <c r="H1981">
        <v>-1513.55</v>
      </c>
      <c r="I1981" s="2">
        <v>-3.0000000000000001E-3</v>
      </c>
      <c r="J1981">
        <v>8757</v>
      </c>
      <c r="K1981">
        <v>500024.69</v>
      </c>
      <c r="L1981">
        <v>1580290.75</v>
      </c>
      <c r="M1981">
        <v>4</v>
      </c>
      <c r="N1981">
        <v>-378.39</v>
      </c>
      <c r="O1981" s="2">
        <v>-2.5999999999999999E-3</v>
      </c>
      <c r="P1981" s="2">
        <v>5.3E-3</v>
      </c>
      <c r="Q1981" t="s">
        <v>18</v>
      </c>
      <c r="S1981" t="str">
        <f t="shared" si="159"/>
        <v>Loss</v>
      </c>
      <c r="T1981">
        <f t="shared" si="160"/>
        <v>2020</v>
      </c>
      <c r="U1981" t="str">
        <f t="shared" si="161"/>
        <v>Feb</v>
      </c>
      <c r="V1981" t="str">
        <f t="shared" si="162"/>
        <v>QTR1</v>
      </c>
      <c r="W1981" t="str">
        <f t="shared" si="163"/>
        <v>2020-QTR1</v>
      </c>
    </row>
    <row r="1982" spans="1:23" x14ac:dyDescent="0.35">
      <c r="A1982" t="s">
        <v>63</v>
      </c>
      <c r="B1982" t="s">
        <v>67</v>
      </c>
      <c r="C1982" s="5">
        <v>43866.5</v>
      </c>
      <c r="D1982">
        <v>5.2</v>
      </c>
      <c r="E1982" s="1">
        <v>43866.625</v>
      </c>
      <c r="F1982">
        <v>5.25</v>
      </c>
      <c r="G1982" s="2">
        <v>9.5999999999999992E-3</v>
      </c>
      <c r="H1982">
        <v>-4961.8999999999996</v>
      </c>
      <c r="I1982" s="2">
        <v>-0.01</v>
      </c>
      <c r="J1982">
        <v>95238</v>
      </c>
      <c r="K1982">
        <v>495237.59</v>
      </c>
      <c r="L1982">
        <v>1575328.85</v>
      </c>
      <c r="M1982">
        <v>13</v>
      </c>
      <c r="N1982">
        <v>-381.68</v>
      </c>
      <c r="O1982" s="2">
        <v>-9.5999999999999992E-3</v>
      </c>
      <c r="P1982" s="2">
        <v>9.5999999999999992E-3</v>
      </c>
      <c r="Q1982" t="s">
        <v>18</v>
      </c>
      <c r="S1982" t="str">
        <f t="shared" si="159"/>
        <v>Loss</v>
      </c>
      <c r="T1982">
        <f t="shared" si="160"/>
        <v>2020</v>
      </c>
      <c r="U1982" t="str">
        <f t="shared" si="161"/>
        <v>Feb</v>
      </c>
      <c r="V1982" t="str">
        <f t="shared" si="162"/>
        <v>QTR1</v>
      </c>
      <c r="W1982" t="str">
        <f t="shared" si="163"/>
        <v>2020-QTR1</v>
      </c>
    </row>
    <row r="1983" spans="1:23" x14ac:dyDescent="0.35">
      <c r="A1983" t="s">
        <v>95</v>
      </c>
      <c r="B1983" t="s">
        <v>17</v>
      </c>
      <c r="C1983" s="5">
        <v>43866.40625</v>
      </c>
      <c r="D1983">
        <v>248.95</v>
      </c>
      <c r="E1983" s="1">
        <v>43866.635416666664</v>
      </c>
      <c r="F1983">
        <v>252</v>
      </c>
      <c r="G1983" s="2">
        <v>1.23E-2</v>
      </c>
      <c r="H1983">
        <v>5988.45</v>
      </c>
      <c r="I1983" s="2">
        <v>1.1900000000000001E-2</v>
      </c>
      <c r="J1983">
        <v>2029</v>
      </c>
      <c r="K1983">
        <v>505119.53</v>
      </c>
      <c r="L1983">
        <v>1581317.3</v>
      </c>
      <c r="M1983">
        <v>23</v>
      </c>
      <c r="N1983">
        <v>260.37</v>
      </c>
      <c r="O1983" s="2">
        <v>-1.67E-2</v>
      </c>
      <c r="P1983" s="2">
        <v>2.2499999999999999E-2</v>
      </c>
      <c r="Q1983" t="s">
        <v>18</v>
      </c>
      <c r="S1983" t="str">
        <f t="shared" si="159"/>
        <v>Profit</v>
      </c>
      <c r="T1983">
        <f t="shared" si="160"/>
        <v>2020</v>
      </c>
      <c r="U1983" t="str">
        <f t="shared" si="161"/>
        <v>Feb</v>
      </c>
      <c r="V1983" t="str">
        <f t="shared" si="162"/>
        <v>QTR1</v>
      </c>
      <c r="W1983" t="str">
        <f t="shared" si="163"/>
        <v>2020-QTR1</v>
      </c>
    </row>
    <row r="1984" spans="1:23" x14ac:dyDescent="0.35">
      <c r="A1984" t="s">
        <v>195</v>
      </c>
      <c r="B1984" t="s">
        <v>17</v>
      </c>
      <c r="C1984" s="5">
        <v>43866.552083333336</v>
      </c>
      <c r="D1984">
        <v>235.9</v>
      </c>
      <c r="E1984" s="1">
        <v>43866.635416666664</v>
      </c>
      <c r="F1984">
        <v>235.6</v>
      </c>
      <c r="G1984" s="2">
        <v>-1.2999999999999999E-3</v>
      </c>
      <c r="H1984">
        <v>-838.4</v>
      </c>
      <c r="I1984" s="2">
        <v>-1.6999999999999999E-3</v>
      </c>
      <c r="J1984">
        <v>2128</v>
      </c>
      <c r="K1984">
        <v>501995.19</v>
      </c>
      <c r="L1984">
        <v>1580478.9</v>
      </c>
      <c r="M1984">
        <v>9</v>
      </c>
      <c r="N1984">
        <v>-93.16</v>
      </c>
      <c r="O1984" s="2">
        <v>-9.2999999999999992E-3</v>
      </c>
      <c r="P1984" s="2">
        <v>2.5000000000000001E-3</v>
      </c>
      <c r="Q1984" t="s">
        <v>18</v>
      </c>
      <c r="S1984" t="str">
        <f t="shared" si="159"/>
        <v>Loss</v>
      </c>
      <c r="T1984">
        <f t="shared" si="160"/>
        <v>2020</v>
      </c>
      <c r="U1984" t="str">
        <f t="shared" si="161"/>
        <v>Feb</v>
      </c>
      <c r="V1984" t="str">
        <f t="shared" si="162"/>
        <v>QTR1</v>
      </c>
      <c r="W1984" t="str">
        <f t="shared" si="163"/>
        <v>2020-QTR1</v>
      </c>
    </row>
    <row r="1985" spans="1:23" x14ac:dyDescent="0.35">
      <c r="A1985" t="s">
        <v>215</v>
      </c>
      <c r="B1985" t="s">
        <v>17</v>
      </c>
      <c r="C1985" s="5">
        <v>43866.552083333336</v>
      </c>
      <c r="D1985">
        <v>271.8</v>
      </c>
      <c r="E1985" s="1">
        <v>43866.635416666664</v>
      </c>
      <c r="F1985">
        <v>272.85000000000002</v>
      </c>
      <c r="G1985" s="2">
        <v>3.8999999999999998E-3</v>
      </c>
      <c r="H1985">
        <v>1736.2</v>
      </c>
      <c r="I1985" s="2">
        <v>3.5000000000000001E-3</v>
      </c>
      <c r="J1985">
        <v>1844</v>
      </c>
      <c r="K1985">
        <v>501199.19</v>
      </c>
      <c r="L1985">
        <v>1582215.1</v>
      </c>
      <c r="M1985">
        <v>9</v>
      </c>
      <c r="N1985">
        <v>192.91</v>
      </c>
      <c r="O1985" s="2">
        <v>-4.1999999999999997E-3</v>
      </c>
      <c r="P1985" s="2">
        <v>6.6E-3</v>
      </c>
      <c r="Q1985" t="s">
        <v>18</v>
      </c>
      <c r="S1985" t="str">
        <f t="shared" si="159"/>
        <v>Profit</v>
      </c>
      <c r="T1985">
        <f t="shared" si="160"/>
        <v>2020</v>
      </c>
      <c r="U1985" t="str">
        <f t="shared" si="161"/>
        <v>Feb</v>
      </c>
      <c r="V1985" t="str">
        <f t="shared" si="162"/>
        <v>QTR1</v>
      </c>
      <c r="W1985" t="str">
        <f t="shared" si="163"/>
        <v>2020-QTR1</v>
      </c>
    </row>
    <row r="1986" spans="1:23" x14ac:dyDescent="0.35">
      <c r="A1986" t="s">
        <v>150</v>
      </c>
      <c r="B1986" t="s">
        <v>17</v>
      </c>
      <c r="C1986" s="5">
        <v>43867.416666666664</v>
      </c>
      <c r="D1986">
        <v>514.95000000000005</v>
      </c>
      <c r="E1986" s="1">
        <v>43867.4375</v>
      </c>
      <c r="F1986">
        <v>512.4</v>
      </c>
      <c r="G1986" s="2">
        <v>-5.0000000000000001E-3</v>
      </c>
      <c r="H1986">
        <v>-2681.15</v>
      </c>
      <c r="I1986" s="2">
        <v>-5.4000000000000003E-3</v>
      </c>
      <c r="J1986">
        <v>973</v>
      </c>
      <c r="K1986">
        <v>501046.38</v>
      </c>
      <c r="L1986">
        <v>1579533.95</v>
      </c>
      <c r="M1986">
        <v>3</v>
      </c>
      <c r="N1986">
        <v>-893.72</v>
      </c>
      <c r="O1986" s="2">
        <v>-5.0000000000000001E-3</v>
      </c>
      <c r="P1986" s="2">
        <v>2.0999999999999999E-3</v>
      </c>
      <c r="Q1986" t="s">
        <v>18</v>
      </c>
      <c r="S1986" t="str">
        <f t="shared" si="159"/>
        <v>Loss</v>
      </c>
      <c r="T1986">
        <f t="shared" si="160"/>
        <v>2020</v>
      </c>
      <c r="U1986" t="str">
        <f t="shared" si="161"/>
        <v>Feb</v>
      </c>
      <c r="V1986" t="str">
        <f t="shared" si="162"/>
        <v>QTR1</v>
      </c>
      <c r="W1986" t="str">
        <f t="shared" si="163"/>
        <v>2020-QTR1</v>
      </c>
    </row>
    <row r="1987" spans="1:23" x14ac:dyDescent="0.35">
      <c r="A1987" t="s">
        <v>188</v>
      </c>
      <c r="B1987" t="s">
        <v>17</v>
      </c>
      <c r="C1987" s="5">
        <v>43867.4375</v>
      </c>
      <c r="D1987">
        <v>738</v>
      </c>
      <c r="E1987" s="1">
        <v>43867.458333333336</v>
      </c>
      <c r="F1987">
        <v>732</v>
      </c>
      <c r="G1987" s="2">
        <v>-8.0999999999999996E-3</v>
      </c>
      <c r="H1987">
        <v>-4280</v>
      </c>
      <c r="I1987" s="2">
        <v>-8.5000000000000006E-3</v>
      </c>
      <c r="J1987">
        <v>680</v>
      </c>
      <c r="K1987">
        <v>501840</v>
      </c>
      <c r="L1987">
        <v>1575253.95</v>
      </c>
      <c r="M1987">
        <v>3</v>
      </c>
      <c r="N1987">
        <v>-1426.67</v>
      </c>
      <c r="O1987" s="2">
        <v>-1.46E-2</v>
      </c>
      <c r="P1987" s="2">
        <v>1.1999999999999999E-3</v>
      </c>
      <c r="Q1987" t="s">
        <v>18</v>
      </c>
      <c r="S1987" t="str">
        <f t="shared" si="159"/>
        <v>Loss</v>
      </c>
      <c r="T1987">
        <f t="shared" si="160"/>
        <v>2020</v>
      </c>
      <c r="U1987" t="str">
        <f t="shared" si="161"/>
        <v>Feb</v>
      </c>
      <c r="V1987" t="str">
        <f t="shared" si="162"/>
        <v>QTR1</v>
      </c>
      <c r="W1987" t="str">
        <f t="shared" si="163"/>
        <v>2020-QTR1</v>
      </c>
    </row>
    <row r="1988" spans="1:23" x14ac:dyDescent="0.35">
      <c r="A1988" t="s">
        <v>138</v>
      </c>
      <c r="B1988" t="s">
        <v>67</v>
      </c>
      <c r="C1988" s="5">
        <v>43867.46875</v>
      </c>
      <c r="D1988">
        <v>684.1</v>
      </c>
      <c r="E1988" s="1">
        <v>43867.489583333336</v>
      </c>
      <c r="F1988">
        <v>688.75</v>
      </c>
      <c r="G1988" s="2">
        <v>6.7999999999999996E-3</v>
      </c>
      <c r="H1988">
        <v>-3599.15</v>
      </c>
      <c r="I1988" s="2">
        <v>-7.1999999999999998E-3</v>
      </c>
      <c r="J1988">
        <v>731</v>
      </c>
      <c r="K1988">
        <v>500077.09</v>
      </c>
      <c r="L1988">
        <v>1571654.8</v>
      </c>
      <c r="M1988">
        <v>3</v>
      </c>
      <c r="N1988">
        <v>-1199.72</v>
      </c>
      <c r="O1988" s="2">
        <v>-6.7999999999999996E-3</v>
      </c>
      <c r="P1988" s="2">
        <v>1.6000000000000001E-3</v>
      </c>
      <c r="Q1988" t="s">
        <v>18</v>
      </c>
      <c r="S1988" t="str">
        <f t="shared" si="159"/>
        <v>Loss</v>
      </c>
      <c r="T1988">
        <f t="shared" si="160"/>
        <v>2020</v>
      </c>
      <c r="U1988" t="str">
        <f t="shared" si="161"/>
        <v>Feb</v>
      </c>
      <c r="V1988" t="str">
        <f t="shared" si="162"/>
        <v>QTR1</v>
      </c>
      <c r="W1988" t="str">
        <f t="shared" si="163"/>
        <v>2020-QTR1</v>
      </c>
    </row>
    <row r="1989" spans="1:23" x14ac:dyDescent="0.35">
      <c r="A1989" t="s">
        <v>142</v>
      </c>
      <c r="B1989" t="s">
        <v>17</v>
      </c>
      <c r="C1989" s="5">
        <v>43867.427083333336</v>
      </c>
      <c r="D1989">
        <v>138.19999999999999</v>
      </c>
      <c r="E1989" s="1">
        <v>43867.510416666664</v>
      </c>
      <c r="F1989">
        <v>137.19999999999999</v>
      </c>
      <c r="G1989" s="2">
        <v>-7.1999999999999998E-3</v>
      </c>
      <c r="H1989">
        <v>-3828</v>
      </c>
      <c r="I1989" s="2">
        <v>-7.6E-3</v>
      </c>
      <c r="J1989">
        <v>3628</v>
      </c>
      <c r="K1989">
        <v>501389.59</v>
      </c>
      <c r="L1989">
        <v>1567826.8</v>
      </c>
      <c r="M1989">
        <v>9</v>
      </c>
      <c r="N1989">
        <v>-425.33</v>
      </c>
      <c r="O1989" s="2">
        <v>-7.1999999999999998E-3</v>
      </c>
      <c r="P1989" s="2">
        <v>6.1999999999999998E-3</v>
      </c>
      <c r="Q1989" t="s">
        <v>18</v>
      </c>
      <c r="S1989" t="str">
        <f t="shared" si="159"/>
        <v>Loss</v>
      </c>
      <c r="T1989">
        <f t="shared" si="160"/>
        <v>2020</v>
      </c>
      <c r="U1989" t="str">
        <f t="shared" si="161"/>
        <v>Feb</v>
      </c>
      <c r="V1989" t="str">
        <f t="shared" si="162"/>
        <v>QTR1</v>
      </c>
      <c r="W1989" t="str">
        <f t="shared" si="163"/>
        <v>2020-QTR1</v>
      </c>
    </row>
    <row r="1990" spans="1:23" x14ac:dyDescent="0.35">
      <c r="A1990" t="s">
        <v>105</v>
      </c>
      <c r="B1990" t="s">
        <v>17</v>
      </c>
      <c r="C1990" s="5">
        <v>43867.479166666664</v>
      </c>
      <c r="D1990">
        <v>34.450000000000003</v>
      </c>
      <c r="E1990" s="1">
        <v>43867.510416666664</v>
      </c>
      <c r="F1990">
        <v>34.049999999999997</v>
      </c>
      <c r="G1990" s="2">
        <v>-1.1599999999999999E-2</v>
      </c>
      <c r="H1990">
        <v>-6048</v>
      </c>
      <c r="I1990" s="2">
        <v>-1.2E-2</v>
      </c>
      <c r="J1990">
        <v>14620</v>
      </c>
      <c r="K1990">
        <v>503659</v>
      </c>
      <c r="L1990">
        <v>1561778.8</v>
      </c>
      <c r="M1990">
        <v>4</v>
      </c>
      <c r="N1990">
        <v>-1512</v>
      </c>
      <c r="O1990" s="2">
        <v>-1.1599999999999999E-2</v>
      </c>
      <c r="P1990" s="2">
        <v>1.6E-2</v>
      </c>
      <c r="Q1990" t="s">
        <v>18</v>
      </c>
      <c r="S1990" t="str">
        <f t="shared" si="159"/>
        <v>Loss</v>
      </c>
      <c r="T1990">
        <f t="shared" si="160"/>
        <v>2020</v>
      </c>
      <c r="U1990" t="str">
        <f t="shared" si="161"/>
        <v>Feb</v>
      </c>
      <c r="V1990" t="str">
        <f t="shared" si="162"/>
        <v>QTR1</v>
      </c>
      <c r="W1990" t="str">
        <f t="shared" si="163"/>
        <v>2020-QTR1</v>
      </c>
    </row>
    <row r="1991" spans="1:23" x14ac:dyDescent="0.35">
      <c r="A1991" t="s">
        <v>71</v>
      </c>
      <c r="B1991" t="s">
        <v>17</v>
      </c>
      <c r="C1991" s="5">
        <v>43867.458333333336</v>
      </c>
      <c r="D1991">
        <v>111.55</v>
      </c>
      <c r="E1991" s="1">
        <v>43867.541666666664</v>
      </c>
      <c r="F1991">
        <v>110.65</v>
      </c>
      <c r="G1991" s="2">
        <v>-8.0999999999999996E-3</v>
      </c>
      <c r="H1991">
        <v>-4261.7</v>
      </c>
      <c r="I1991" s="2">
        <v>-8.5000000000000006E-3</v>
      </c>
      <c r="J1991">
        <v>4513</v>
      </c>
      <c r="K1991">
        <v>503425.16</v>
      </c>
      <c r="L1991">
        <v>1557517.1</v>
      </c>
      <c r="M1991">
        <v>9</v>
      </c>
      <c r="N1991">
        <v>-473.52</v>
      </c>
      <c r="O1991" s="2">
        <v>-8.0999999999999996E-3</v>
      </c>
      <c r="P1991" s="2">
        <v>6.3E-3</v>
      </c>
      <c r="Q1991" t="s">
        <v>18</v>
      </c>
      <c r="S1991" t="str">
        <f t="shared" si="159"/>
        <v>Loss</v>
      </c>
      <c r="T1991">
        <f t="shared" si="160"/>
        <v>2020</v>
      </c>
      <c r="U1991" t="str">
        <f t="shared" si="161"/>
        <v>Feb</v>
      </c>
      <c r="V1991" t="str">
        <f t="shared" si="162"/>
        <v>QTR1</v>
      </c>
      <c r="W1991" t="str">
        <f t="shared" si="163"/>
        <v>2020-QTR1</v>
      </c>
    </row>
    <row r="1992" spans="1:23" x14ac:dyDescent="0.35">
      <c r="A1992" t="s">
        <v>136</v>
      </c>
      <c r="B1992" t="s">
        <v>17</v>
      </c>
      <c r="C1992" s="5">
        <v>43867.510416666664</v>
      </c>
      <c r="D1992">
        <v>291.45</v>
      </c>
      <c r="E1992" s="1">
        <v>43867.572916666664</v>
      </c>
      <c r="F1992">
        <v>308.64999999999998</v>
      </c>
      <c r="G1992" s="2">
        <v>5.8999999999999997E-2</v>
      </c>
      <c r="H1992">
        <v>29332.400000000001</v>
      </c>
      <c r="I1992" s="2">
        <v>5.8599999999999999E-2</v>
      </c>
      <c r="J1992">
        <v>1717</v>
      </c>
      <c r="K1992">
        <v>500419.66</v>
      </c>
      <c r="L1992">
        <v>1586849.5</v>
      </c>
      <c r="M1992">
        <v>7</v>
      </c>
      <c r="N1992">
        <v>4190.34</v>
      </c>
      <c r="O1992" s="2">
        <v>-2.3800000000000002E-2</v>
      </c>
      <c r="P1992" s="2">
        <v>8.8499999999999995E-2</v>
      </c>
      <c r="Q1992" t="s">
        <v>18</v>
      </c>
      <c r="S1992" t="str">
        <f t="shared" si="159"/>
        <v>Profit</v>
      </c>
      <c r="T1992">
        <f t="shared" si="160"/>
        <v>2020</v>
      </c>
      <c r="U1992" t="str">
        <f t="shared" si="161"/>
        <v>Feb</v>
      </c>
      <c r="V1992" t="str">
        <f t="shared" si="162"/>
        <v>QTR1</v>
      </c>
      <c r="W1992" t="str">
        <f t="shared" si="163"/>
        <v>2020-QTR1</v>
      </c>
    </row>
    <row r="1993" spans="1:23" x14ac:dyDescent="0.35">
      <c r="A1993" t="s">
        <v>156</v>
      </c>
      <c r="B1993" t="s">
        <v>17</v>
      </c>
      <c r="C1993" s="5">
        <v>43867.541666666664</v>
      </c>
      <c r="D1993">
        <v>337</v>
      </c>
      <c r="E1993" s="1">
        <v>43867.583333333336</v>
      </c>
      <c r="F1993">
        <v>332</v>
      </c>
      <c r="G1993" s="2">
        <v>-1.4800000000000001E-2</v>
      </c>
      <c r="H1993">
        <v>-7660</v>
      </c>
      <c r="I1993" s="2">
        <v>-1.52E-2</v>
      </c>
      <c r="J1993">
        <v>1492</v>
      </c>
      <c r="K1993">
        <v>502804</v>
      </c>
      <c r="L1993">
        <v>1579189.5</v>
      </c>
      <c r="M1993">
        <v>5</v>
      </c>
      <c r="N1993">
        <v>-1532</v>
      </c>
      <c r="O1993" s="2">
        <v>-1.4800000000000001E-2</v>
      </c>
      <c r="P1993" s="2">
        <v>1.3100000000000001E-2</v>
      </c>
      <c r="Q1993" t="s">
        <v>18</v>
      </c>
      <c r="S1993" t="str">
        <f t="shared" si="159"/>
        <v>Loss</v>
      </c>
      <c r="T1993">
        <f t="shared" si="160"/>
        <v>2020</v>
      </c>
      <c r="U1993" t="str">
        <f t="shared" si="161"/>
        <v>Feb</v>
      </c>
      <c r="V1993" t="str">
        <f t="shared" si="162"/>
        <v>QTR1</v>
      </c>
      <c r="W1993" t="str">
        <f t="shared" si="163"/>
        <v>2020-QTR1</v>
      </c>
    </row>
    <row r="1994" spans="1:23" x14ac:dyDescent="0.35">
      <c r="A1994" t="s">
        <v>85</v>
      </c>
      <c r="B1994" t="s">
        <v>17</v>
      </c>
      <c r="C1994" s="5">
        <v>43867.572916666664</v>
      </c>
      <c r="D1994">
        <v>537</v>
      </c>
      <c r="E1994" s="1">
        <v>43867.604166666664</v>
      </c>
      <c r="F1994">
        <v>532.65</v>
      </c>
      <c r="G1994" s="2">
        <v>-8.0999999999999996E-3</v>
      </c>
      <c r="H1994">
        <v>-4258.55</v>
      </c>
      <c r="I1994" s="2">
        <v>-8.5000000000000006E-3</v>
      </c>
      <c r="J1994">
        <v>933</v>
      </c>
      <c r="K1994">
        <v>501021</v>
      </c>
      <c r="L1994">
        <v>1574930.95</v>
      </c>
      <c r="M1994">
        <v>4</v>
      </c>
      <c r="N1994">
        <v>-1064.6400000000001</v>
      </c>
      <c r="O1994" s="2">
        <v>-8.0999999999999996E-3</v>
      </c>
      <c r="P1994" s="2">
        <v>2.7000000000000001E-3</v>
      </c>
      <c r="Q1994" t="s">
        <v>18</v>
      </c>
      <c r="S1994" t="str">
        <f t="shared" si="159"/>
        <v>Loss</v>
      </c>
      <c r="T1994">
        <f t="shared" si="160"/>
        <v>2020</v>
      </c>
      <c r="U1994" t="str">
        <f t="shared" si="161"/>
        <v>Feb</v>
      </c>
      <c r="V1994" t="str">
        <f t="shared" si="162"/>
        <v>QTR1</v>
      </c>
      <c r="W1994" t="str">
        <f t="shared" si="163"/>
        <v>2020-QTR1</v>
      </c>
    </row>
    <row r="1995" spans="1:23" x14ac:dyDescent="0.35">
      <c r="A1995" t="s">
        <v>177</v>
      </c>
      <c r="B1995" t="s">
        <v>17</v>
      </c>
      <c r="C1995" s="5">
        <v>43867.604166666664</v>
      </c>
      <c r="D1995">
        <v>238.75</v>
      </c>
      <c r="E1995" s="1">
        <v>43867.614583333336</v>
      </c>
      <c r="F1995">
        <v>236.55</v>
      </c>
      <c r="G1995" s="2">
        <v>-9.1999999999999998E-3</v>
      </c>
      <c r="H1995">
        <v>-4815.6000000000004</v>
      </c>
      <c r="I1995" s="2">
        <v>-9.5999999999999992E-3</v>
      </c>
      <c r="J1995">
        <v>2098</v>
      </c>
      <c r="K1995">
        <v>500897.5</v>
      </c>
      <c r="L1995">
        <v>1570115.35</v>
      </c>
      <c r="M1995">
        <v>2</v>
      </c>
      <c r="N1995">
        <v>-2407.8000000000002</v>
      </c>
      <c r="O1995" s="2">
        <v>-9.1999999999999998E-3</v>
      </c>
      <c r="P1995" s="2">
        <v>3.8E-3</v>
      </c>
      <c r="Q1995" t="s">
        <v>18</v>
      </c>
      <c r="S1995" t="str">
        <f t="shared" si="159"/>
        <v>Loss</v>
      </c>
      <c r="T1995">
        <f t="shared" si="160"/>
        <v>2020</v>
      </c>
      <c r="U1995" t="str">
        <f t="shared" si="161"/>
        <v>Feb</v>
      </c>
      <c r="V1995" t="str">
        <f t="shared" si="162"/>
        <v>QTR1</v>
      </c>
      <c r="W1995" t="str">
        <f t="shared" si="163"/>
        <v>2020-QTR1</v>
      </c>
    </row>
    <row r="1996" spans="1:23" x14ac:dyDescent="0.35">
      <c r="A1996" t="s">
        <v>150</v>
      </c>
      <c r="B1996" t="s">
        <v>67</v>
      </c>
      <c r="C1996" s="5">
        <v>43867.614583333336</v>
      </c>
      <c r="D1996">
        <v>507.8</v>
      </c>
      <c r="E1996" s="1">
        <v>43867.625</v>
      </c>
      <c r="F1996">
        <v>509.5</v>
      </c>
      <c r="G1996" s="2">
        <v>3.3E-3</v>
      </c>
      <c r="H1996">
        <v>-1872.8</v>
      </c>
      <c r="I1996" s="2">
        <v>-3.7000000000000002E-3</v>
      </c>
      <c r="J1996">
        <v>984</v>
      </c>
      <c r="K1996">
        <v>499675.19</v>
      </c>
      <c r="L1996">
        <v>1568242.55</v>
      </c>
      <c r="M1996">
        <v>2</v>
      </c>
      <c r="N1996">
        <v>-936.4</v>
      </c>
      <c r="O1996" s="2">
        <v>-3.3E-3</v>
      </c>
      <c r="P1996" s="2">
        <v>1E-3</v>
      </c>
      <c r="Q1996" t="s">
        <v>18</v>
      </c>
      <c r="S1996" t="str">
        <f t="shared" si="159"/>
        <v>Loss</v>
      </c>
      <c r="T1996">
        <f t="shared" si="160"/>
        <v>2020</v>
      </c>
      <c r="U1996" t="str">
        <f t="shared" si="161"/>
        <v>Feb</v>
      </c>
      <c r="V1996" t="str">
        <f t="shared" si="162"/>
        <v>QTR1</v>
      </c>
      <c r="W1996" t="str">
        <f t="shared" si="163"/>
        <v>2020-QTR1</v>
      </c>
    </row>
    <row r="1997" spans="1:23" x14ac:dyDescent="0.35">
      <c r="A1997" t="s">
        <v>96</v>
      </c>
      <c r="B1997" t="s">
        <v>17</v>
      </c>
      <c r="C1997" s="5">
        <v>43867.489583333336</v>
      </c>
      <c r="D1997">
        <v>541.95000000000005</v>
      </c>
      <c r="E1997" s="1">
        <v>43867.635416666664</v>
      </c>
      <c r="F1997">
        <v>542.20000000000005</v>
      </c>
      <c r="G1997" s="2">
        <v>5.0000000000000001E-4</v>
      </c>
      <c r="H1997">
        <v>32.25</v>
      </c>
      <c r="I1997" s="2">
        <v>1E-4</v>
      </c>
      <c r="J1997">
        <v>929</v>
      </c>
      <c r="K1997">
        <v>503471.56</v>
      </c>
      <c r="L1997">
        <v>1568274.8</v>
      </c>
      <c r="M1997">
        <v>15</v>
      </c>
      <c r="N1997">
        <v>2.15</v>
      </c>
      <c r="O1997" s="2">
        <v>-7.7999999999999996E-3</v>
      </c>
      <c r="P1997" s="2">
        <v>1.21E-2</v>
      </c>
      <c r="Q1997" t="s">
        <v>18</v>
      </c>
      <c r="S1997" t="str">
        <f t="shared" si="159"/>
        <v>Profit</v>
      </c>
      <c r="T1997">
        <f t="shared" si="160"/>
        <v>2020</v>
      </c>
      <c r="U1997" t="str">
        <f t="shared" si="161"/>
        <v>Feb</v>
      </c>
      <c r="V1997" t="str">
        <f t="shared" si="162"/>
        <v>QTR1</v>
      </c>
      <c r="W1997" t="str">
        <f t="shared" si="163"/>
        <v>2020-QTR1</v>
      </c>
    </row>
    <row r="1998" spans="1:23" x14ac:dyDescent="0.35">
      <c r="A1998" t="s">
        <v>90</v>
      </c>
      <c r="B1998" t="s">
        <v>17</v>
      </c>
      <c r="C1998" s="5">
        <v>43867.510416666664</v>
      </c>
      <c r="D1998">
        <v>124.25</v>
      </c>
      <c r="E1998" s="1">
        <v>43867.635416666664</v>
      </c>
      <c r="F1998">
        <v>128.65</v>
      </c>
      <c r="G1998" s="2">
        <v>3.5400000000000001E-2</v>
      </c>
      <c r="H1998">
        <v>17708</v>
      </c>
      <c r="I1998" s="2">
        <v>3.5000000000000003E-2</v>
      </c>
      <c r="J1998">
        <v>4070</v>
      </c>
      <c r="K1998">
        <v>505697.5</v>
      </c>
      <c r="L1998">
        <v>1585982.8</v>
      </c>
      <c r="M1998">
        <v>13</v>
      </c>
      <c r="N1998">
        <v>1362.15</v>
      </c>
      <c r="O1998" s="2">
        <v>-1.21E-2</v>
      </c>
      <c r="P1998" s="2">
        <v>4.6300000000000001E-2</v>
      </c>
      <c r="Q1998" t="s">
        <v>18</v>
      </c>
      <c r="S1998" t="str">
        <f t="shared" ref="S1998:S2061" si="164">IF(H1998&gt;0,"Profit","Loss")</f>
        <v>Profit</v>
      </c>
      <c r="T1998">
        <f t="shared" ref="T1998:T2061" si="165">YEAR(C1998)</f>
        <v>2020</v>
      </c>
      <c r="U1998" t="str">
        <f t="shared" ref="U1998:U2061" si="166">TEXT(C1998,"MMM")</f>
        <v>Feb</v>
      </c>
      <c r="V1998" t="str">
        <f t="shared" ref="V1998:V2061" si="167">IF(ROUNDUP(MONTH(E1998)/3,0)=1,"QTR1",IF(ROUNDUP(MONTH(E1998)/3,0)=2,"QTR2",IF(ROUNDUP(MONTH(E1998)/3,0)=3,"QTR3","QTR4")))</f>
        <v>QTR1</v>
      </c>
      <c r="W1998" t="str">
        <f t="shared" ref="W1998:W2061" si="168">T1998&amp;"-"&amp;V1998</f>
        <v>2020-QTR1</v>
      </c>
    </row>
    <row r="1999" spans="1:23" x14ac:dyDescent="0.35">
      <c r="A1999" t="s">
        <v>200</v>
      </c>
      <c r="B1999" t="s">
        <v>67</v>
      </c>
      <c r="C1999" s="5">
        <v>43867.583333333336</v>
      </c>
      <c r="D1999">
        <v>439.4</v>
      </c>
      <c r="E1999" s="1">
        <v>43867.635416666664</v>
      </c>
      <c r="F1999">
        <v>439.15</v>
      </c>
      <c r="G1999" s="2">
        <v>-5.9999999999999995E-4</v>
      </c>
      <c r="H1999">
        <v>84</v>
      </c>
      <c r="I1999" s="2">
        <v>2.0000000000000001E-4</v>
      </c>
      <c r="J1999">
        <v>1136</v>
      </c>
      <c r="K1999">
        <v>499158.41</v>
      </c>
      <c r="L1999">
        <v>1586066.8</v>
      </c>
      <c r="M1999">
        <v>6</v>
      </c>
      <c r="N1999">
        <v>14</v>
      </c>
      <c r="O1999" s="2">
        <v>-6.4000000000000003E-3</v>
      </c>
      <c r="P1999" s="2">
        <v>3.0000000000000001E-3</v>
      </c>
      <c r="Q1999" t="s">
        <v>18</v>
      </c>
      <c r="S1999" t="str">
        <f t="shared" si="164"/>
        <v>Profit</v>
      </c>
      <c r="T1999">
        <f t="shared" si="165"/>
        <v>2020</v>
      </c>
      <c r="U1999" t="str">
        <f t="shared" si="166"/>
        <v>Feb</v>
      </c>
      <c r="V1999" t="str">
        <f t="shared" si="167"/>
        <v>QTR1</v>
      </c>
      <c r="W1999" t="str">
        <f t="shared" si="168"/>
        <v>2020-QTR1</v>
      </c>
    </row>
    <row r="2000" spans="1:23" x14ac:dyDescent="0.35">
      <c r="A2000" t="s">
        <v>171</v>
      </c>
      <c r="B2000" t="s">
        <v>17</v>
      </c>
      <c r="C2000" s="5">
        <v>43868.416666666664</v>
      </c>
      <c r="D2000">
        <v>683.5</v>
      </c>
      <c r="E2000" s="1">
        <v>43868.479166666664</v>
      </c>
      <c r="F2000">
        <v>679.85</v>
      </c>
      <c r="G2000" s="2">
        <v>-5.3E-3</v>
      </c>
      <c r="H2000">
        <v>-2875.45</v>
      </c>
      <c r="I2000" s="2">
        <v>-5.7000000000000002E-3</v>
      </c>
      <c r="J2000">
        <v>733</v>
      </c>
      <c r="K2000">
        <v>501005.5</v>
      </c>
      <c r="L2000">
        <v>1583191.35</v>
      </c>
      <c r="M2000">
        <v>7</v>
      </c>
      <c r="N2000">
        <v>-410.78</v>
      </c>
      <c r="O2000" s="2">
        <v>-5.3E-3</v>
      </c>
      <c r="P2000" s="2">
        <v>1.2200000000000001E-2</v>
      </c>
      <c r="Q2000" t="s">
        <v>18</v>
      </c>
      <c r="S2000" t="str">
        <f t="shared" si="164"/>
        <v>Loss</v>
      </c>
      <c r="T2000">
        <f t="shared" si="165"/>
        <v>2020</v>
      </c>
      <c r="U2000" t="str">
        <f t="shared" si="166"/>
        <v>Feb</v>
      </c>
      <c r="V2000" t="str">
        <f t="shared" si="167"/>
        <v>QTR1</v>
      </c>
      <c r="W2000" t="str">
        <f t="shared" si="168"/>
        <v>2020-QTR1</v>
      </c>
    </row>
    <row r="2001" spans="1:23" x14ac:dyDescent="0.35">
      <c r="A2001" t="s">
        <v>101</v>
      </c>
      <c r="B2001" t="s">
        <v>17</v>
      </c>
      <c r="C2001" s="5">
        <v>43868.46875</v>
      </c>
      <c r="D2001">
        <v>316</v>
      </c>
      <c r="E2001" s="1">
        <v>43868.53125</v>
      </c>
      <c r="F2001">
        <v>313.85000000000002</v>
      </c>
      <c r="G2001" s="2">
        <v>-6.7999999999999996E-3</v>
      </c>
      <c r="H2001">
        <v>-3612.05</v>
      </c>
      <c r="I2001" s="2">
        <v>-7.1999999999999998E-3</v>
      </c>
      <c r="J2001">
        <v>1587</v>
      </c>
      <c r="K2001">
        <v>501492</v>
      </c>
      <c r="L2001">
        <v>1579579.3</v>
      </c>
      <c r="M2001">
        <v>7</v>
      </c>
      <c r="N2001">
        <v>-516.01</v>
      </c>
      <c r="O2001" s="2">
        <v>-6.7999999999999996E-3</v>
      </c>
      <c r="P2001" s="2">
        <v>1.6000000000000001E-3</v>
      </c>
      <c r="Q2001" t="s">
        <v>18</v>
      </c>
      <c r="S2001" t="str">
        <f t="shared" si="164"/>
        <v>Loss</v>
      </c>
      <c r="T2001">
        <f t="shared" si="165"/>
        <v>2020</v>
      </c>
      <c r="U2001" t="str">
        <f t="shared" si="166"/>
        <v>Feb</v>
      </c>
      <c r="V2001" t="str">
        <f t="shared" si="167"/>
        <v>QTR1</v>
      </c>
      <c r="W2001" t="str">
        <f t="shared" si="168"/>
        <v>2020-QTR1</v>
      </c>
    </row>
    <row r="2002" spans="1:23" x14ac:dyDescent="0.35">
      <c r="A2002" t="s">
        <v>98</v>
      </c>
      <c r="B2002" t="s">
        <v>17</v>
      </c>
      <c r="C2002" s="5">
        <v>43868.416666666664</v>
      </c>
      <c r="D2002">
        <v>536.70000000000005</v>
      </c>
      <c r="E2002" s="1">
        <v>43868.541666666664</v>
      </c>
      <c r="F2002">
        <v>542.85</v>
      </c>
      <c r="G2002" s="2">
        <v>1.15E-2</v>
      </c>
      <c r="H2002">
        <v>5556.4</v>
      </c>
      <c r="I2002" s="2">
        <v>1.11E-2</v>
      </c>
      <c r="J2002">
        <v>936</v>
      </c>
      <c r="K2002">
        <v>502351.22</v>
      </c>
      <c r="L2002">
        <v>1585135.7</v>
      </c>
      <c r="M2002">
        <v>13</v>
      </c>
      <c r="N2002">
        <v>427.42</v>
      </c>
      <c r="O2002" s="2">
        <v>-8.0000000000000002E-3</v>
      </c>
      <c r="P2002" s="2">
        <v>3.1199999999999999E-2</v>
      </c>
      <c r="Q2002" t="s">
        <v>18</v>
      </c>
      <c r="S2002" t="str">
        <f t="shared" si="164"/>
        <v>Profit</v>
      </c>
      <c r="T2002">
        <f t="shared" si="165"/>
        <v>2020</v>
      </c>
      <c r="U2002" t="str">
        <f t="shared" si="166"/>
        <v>Feb</v>
      </c>
      <c r="V2002" t="str">
        <f t="shared" si="167"/>
        <v>QTR1</v>
      </c>
      <c r="W2002" t="str">
        <f t="shared" si="168"/>
        <v>2020-QTR1</v>
      </c>
    </row>
    <row r="2003" spans="1:23" x14ac:dyDescent="0.35">
      <c r="A2003" t="s">
        <v>82</v>
      </c>
      <c r="B2003" t="s">
        <v>17</v>
      </c>
      <c r="C2003" s="5">
        <v>43868.53125</v>
      </c>
      <c r="D2003">
        <v>177.75</v>
      </c>
      <c r="E2003" s="1">
        <v>43868.541666666664</v>
      </c>
      <c r="F2003">
        <v>177</v>
      </c>
      <c r="G2003" s="2">
        <v>-4.1999999999999997E-3</v>
      </c>
      <c r="H2003">
        <v>-2309</v>
      </c>
      <c r="I2003" s="2">
        <v>-4.5999999999999999E-3</v>
      </c>
      <c r="J2003">
        <v>2812</v>
      </c>
      <c r="K2003">
        <v>499833</v>
      </c>
      <c r="L2003">
        <v>1582826.7</v>
      </c>
      <c r="M2003">
        <v>2</v>
      </c>
      <c r="N2003">
        <v>-1154.5</v>
      </c>
      <c r="O2003" s="2">
        <v>-4.1999999999999997E-3</v>
      </c>
      <c r="P2003" s="2">
        <v>5.9999999999999995E-4</v>
      </c>
      <c r="Q2003" t="s">
        <v>18</v>
      </c>
      <c r="S2003" t="str">
        <f t="shared" si="164"/>
        <v>Loss</v>
      </c>
      <c r="T2003">
        <f t="shared" si="165"/>
        <v>2020</v>
      </c>
      <c r="U2003" t="str">
        <f t="shared" si="166"/>
        <v>Feb</v>
      </c>
      <c r="V2003" t="str">
        <f t="shared" si="167"/>
        <v>QTR1</v>
      </c>
      <c r="W2003" t="str">
        <f t="shared" si="168"/>
        <v>2020-QTR1</v>
      </c>
    </row>
    <row r="2004" spans="1:23" x14ac:dyDescent="0.35">
      <c r="A2004" t="s">
        <v>166</v>
      </c>
      <c r="B2004" t="s">
        <v>67</v>
      </c>
      <c r="C2004" s="5">
        <v>43868.552083333336</v>
      </c>
      <c r="D2004">
        <v>568.85</v>
      </c>
      <c r="E2004" s="1">
        <v>43868.59375</v>
      </c>
      <c r="F2004">
        <v>572.6</v>
      </c>
      <c r="G2004" s="2">
        <v>6.6E-3</v>
      </c>
      <c r="H2004">
        <v>-3488.75</v>
      </c>
      <c r="I2004" s="2">
        <v>-7.0000000000000001E-3</v>
      </c>
      <c r="J2004">
        <v>877</v>
      </c>
      <c r="K2004">
        <v>498881.44</v>
      </c>
      <c r="L2004">
        <v>1579337.95</v>
      </c>
      <c r="M2004">
        <v>5</v>
      </c>
      <c r="N2004">
        <v>-697.75</v>
      </c>
      <c r="O2004" s="2">
        <v>-6.6E-3</v>
      </c>
      <c r="P2004" s="2">
        <v>1.5E-3</v>
      </c>
      <c r="Q2004" t="s">
        <v>18</v>
      </c>
      <c r="S2004" t="str">
        <f t="shared" si="164"/>
        <v>Loss</v>
      </c>
      <c r="T2004">
        <f t="shared" si="165"/>
        <v>2020</v>
      </c>
      <c r="U2004" t="str">
        <f t="shared" si="166"/>
        <v>Feb</v>
      </c>
      <c r="V2004" t="str">
        <f t="shared" si="167"/>
        <v>QTR1</v>
      </c>
      <c r="W2004" t="str">
        <f t="shared" si="168"/>
        <v>2020-QTR1</v>
      </c>
    </row>
    <row r="2005" spans="1:23" x14ac:dyDescent="0.35">
      <c r="A2005" t="s">
        <v>93</v>
      </c>
      <c r="B2005" t="s">
        <v>67</v>
      </c>
      <c r="C2005" s="5">
        <v>43868.479166666664</v>
      </c>
      <c r="D2005">
        <v>302.3</v>
      </c>
      <c r="E2005" s="1">
        <v>43868.604166666664</v>
      </c>
      <c r="F2005">
        <v>303.5</v>
      </c>
      <c r="G2005" s="2">
        <v>4.0000000000000001E-3</v>
      </c>
      <c r="H2005">
        <v>-2187.1999999999998</v>
      </c>
      <c r="I2005" s="2">
        <v>-4.4000000000000003E-3</v>
      </c>
      <c r="J2005">
        <v>1656</v>
      </c>
      <c r="K2005">
        <v>500608.78</v>
      </c>
      <c r="L2005">
        <v>1577150.75</v>
      </c>
      <c r="M2005">
        <v>13</v>
      </c>
      <c r="N2005">
        <v>-168.25</v>
      </c>
      <c r="O2005" s="2">
        <v>-4.0000000000000001E-3</v>
      </c>
      <c r="P2005" s="2">
        <v>6.6E-3</v>
      </c>
      <c r="Q2005" t="s">
        <v>18</v>
      </c>
      <c r="S2005" t="str">
        <f t="shared" si="164"/>
        <v>Loss</v>
      </c>
      <c r="T2005">
        <f t="shared" si="165"/>
        <v>2020</v>
      </c>
      <c r="U2005" t="str">
        <f t="shared" si="166"/>
        <v>Feb</v>
      </c>
      <c r="V2005" t="str">
        <f t="shared" si="167"/>
        <v>QTR1</v>
      </c>
      <c r="W2005" t="str">
        <f t="shared" si="168"/>
        <v>2020-QTR1</v>
      </c>
    </row>
    <row r="2006" spans="1:23" x14ac:dyDescent="0.35">
      <c r="A2006" t="s">
        <v>78</v>
      </c>
      <c r="B2006" t="s">
        <v>17</v>
      </c>
      <c r="C2006" s="5">
        <v>43868.604166666664</v>
      </c>
      <c r="D2006">
        <v>42.3</v>
      </c>
      <c r="E2006" s="1">
        <v>43868.614583333336</v>
      </c>
      <c r="F2006">
        <v>42.15</v>
      </c>
      <c r="G2006" s="2">
        <v>-3.5000000000000001E-3</v>
      </c>
      <c r="H2006">
        <v>-1973</v>
      </c>
      <c r="I2006" s="2">
        <v>-3.8999999999999998E-3</v>
      </c>
      <c r="J2006">
        <v>11820</v>
      </c>
      <c r="K2006">
        <v>499986</v>
      </c>
      <c r="L2006">
        <v>1575177.75</v>
      </c>
      <c r="M2006">
        <v>2</v>
      </c>
      <c r="N2006">
        <v>-986.5</v>
      </c>
      <c r="O2006" s="2">
        <v>-3.5000000000000001E-3</v>
      </c>
      <c r="P2006" s="2">
        <v>2.3999999999999998E-3</v>
      </c>
      <c r="Q2006" t="s">
        <v>18</v>
      </c>
      <c r="S2006" t="str">
        <f t="shared" si="164"/>
        <v>Loss</v>
      </c>
      <c r="T2006">
        <f t="shared" si="165"/>
        <v>2020</v>
      </c>
      <c r="U2006" t="str">
        <f t="shared" si="166"/>
        <v>Feb</v>
      </c>
      <c r="V2006" t="str">
        <f t="shared" si="167"/>
        <v>QTR1</v>
      </c>
      <c r="W2006" t="str">
        <f t="shared" si="168"/>
        <v>2020-QTR1</v>
      </c>
    </row>
    <row r="2007" spans="1:23" x14ac:dyDescent="0.35">
      <c r="A2007" t="s">
        <v>192</v>
      </c>
      <c r="B2007" t="s">
        <v>17</v>
      </c>
      <c r="C2007" s="5">
        <v>43868.4375</v>
      </c>
      <c r="D2007">
        <v>326.7</v>
      </c>
      <c r="E2007" s="1">
        <v>43868.635416666664</v>
      </c>
      <c r="F2007">
        <v>327.8</v>
      </c>
      <c r="G2007" s="2">
        <v>3.3999999999999998E-3</v>
      </c>
      <c r="H2007">
        <v>1491.8</v>
      </c>
      <c r="I2007" s="2">
        <v>3.0000000000000001E-3</v>
      </c>
      <c r="J2007">
        <v>1538</v>
      </c>
      <c r="K2007">
        <v>502464.63</v>
      </c>
      <c r="L2007">
        <v>1576669.55</v>
      </c>
      <c r="M2007">
        <v>20</v>
      </c>
      <c r="N2007">
        <v>74.59</v>
      </c>
      <c r="O2007" s="2">
        <v>-6.7000000000000002E-3</v>
      </c>
      <c r="P2007" s="2">
        <v>8.0000000000000002E-3</v>
      </c>
      <c r="Q2007" t="s">
        <v>18</v>
      </c>
      <c r="S2007" t="str">
        <f t="shared" si="164"/>
        <v>Profit</v>
      </c>
      <c r="T2007">
        <f t="shared" si="165"/>
        <v>2020</v>
      </c>
      <c r="U2007" t="str">
        <f t="shared" si="166"/>
        <v>Feb</v>
      </c>
      <c r="V2007" t="str">
        <f t="shared" si="167"/>
        <v>QTR1</v>
      </c>
      <c r="W2007" t="str">
        <f t="shared" si="168"/>
        <v>2020-QTR1</v>
      </c>
    </row>
    <row r="2008" spans="1:23" x14ac:dyDescent="0.35">
      <c r="A2008" t="s">
        <v>155</v>
      </c>
      <c r="B2008" t="s">
        <v>17</v>
      </c>
      <c r="C2008" s="5">
        <v>43868.5625</v>
      </c>
      <c r="D2008">
        <v>819.95</v>
      </c>
      <c r="E2008" s="1">
        <v>43868.635416666664</v>
      </c>
      <c r="F2008">
        <v>823.5</v>
      </c>
      <c r="G2008" s="2">
        <v>4.3E-3</v>
      </c>
      <c r="H2008">
        <v>1965.5</v>
      </c>
      <c r="I2008" s="2">
        <v>3.8999999999999998E-3</v>
      </c>
      <c r="J2008">
        <v>610</v>
      </c>
      <c r="K2008">
        <v>500169.5</v>
      </c>
      <c r="L2008">
        <v>1578635.05</v>
      </c>
      <c r="M2008">
        <v>8</v>
      </c>
      <c r="N2008">
        <v>245.69</v>
      </c>
      <c r="O2008" s="2">
        <v>-8.0000000000000004E-4</v>
      </c>
      <c r="P2008" s="2">
        <v>6.4999999999999997E-3</v>
      </c>
      <c r="Q2008" t="s">
        <v>18</v>
      </c>
      <c r="S2008" t="str">
        <f t="shared" si="164"/>
        <v>Profit</v>
      </c>
      <c r="T2008">
        <f t="shared" si="165"/>
        <v>2020</v>
      </c>
      <c r="U2008" t="str">
        <f t="shared" si="166"/>
        <v>Feb</v>
      </c>
      <c r="V2008" t="str">
        <f t="shared" si="167"/>
        <v>QTR1</v>
      </c>
      <c r="W2008" t="str">
        <f t="shared" si="168"/>
        <v>2020-QTR1</v>
      </c>
    </row>
    <row r="2009" spans="1:23" x14ac:dyDescent="0.35">
      <c r="A2009" t="s">
        <v>138</v>
      </c>
      <c r="B2009" t="s">
        <v>17</v>
      </c>
      <c r="C2009" s="5">
        <v>43868.59375</v>
      </c>
      <c r="D2009">
        <v>704</v>
      </c>
      <c r="E2009" s="1">
        <v>43868.635416666664</v>
      </c>
      <c r="F2009">
        <v>701</v>
      </c>
      <c r="G2009" s="2">
        <v>-4.3E-3</v>
      </c>
      <c r="H2009">
        <v>-2330</v>
      </c>
      <c r="I2009" s="2">
        <v>-4.7000000000000002E-3</v>
      </c>
      <c r="J2009">
        <v>710</v>
      </c>
      <c r="K2009">
        <v>499840</v>
      </c>
      <c r="L2009">
        <v>1576305.05</v>
      </c>
      <c r="M2009">
        <v>5</v>
      </c>
      <c r="N2009">
        <v>-466</v>
      </c>
      <c r="O2009" s="2">
        <v>-8.5000000000000006E-3</v>
      </c>
      <c r="P2009" s="2">
        <v>5.7000000000000002E-3</v>
      </c>
      <c r="Q2009" t="s">
        <v>18</v>
      </c>
      <c r="S2009" t="str">
        <f t="shared" si="164"/>
        <v>Loss</v>
      </c>
      <c r="T2009">
        <f t="shared" si="165"/>
        <v>2020</v>
      </c>
      <c r="U2009" t="str">
        <f t="shared" si="166"/>
        <v>Feb</v>
      </c>
      <c r="V2009" t="str">
        <f t="shared" si="167"/>
        <v>QTR1</v>
      </c>
      <c r="W2009" t="str">
        <f t="shared" si="168"/>
        <v>2020-QTR1</v>
      </c>
    </row>
    <row r="2010" spans="1:23" x14ac:dyDescent="0.35">
      <c r="A2010" t="s">
        <v>80</v>
      </c>
      <c r="B2010" t="s">
        <v>17</v>
      </c>
      <c r="C2010" s="5">
        <v>43868.614583333336</v>
      </c>
      <c r="D2010">
        <v>129.25</v>
      </c>
      <c r="E2010" s="1">
        <v>43868.635416666664</v>
      </c>
      <c r="F2010">
        <v>129.69999999999999</v>
      </c>
      <c r="G2010" s="2">
        <v>3.5000000000000001E-3</v>
      </c>
      <c r="H2010">
        <v>1539.25</v>
      </c>
      <c r="I2010" s="2">
        <v>3.0999999999999999E-3</v>
      </c>
      <c r="J2010">
        <v>3865</v>
      </c>
      <c r="K2010">
        <v>499551.25</v>
      </c>
      <c r="L2010">
        <v>1577844.3</v>
      </c>
      <c r="M2010">
        <v>3</v>
      </c>
      <c r="N2010">
        <v>513.08000000000004</v>
      </c>
      <c r="O2010" s="2">
        <v>-8.0000000000000004E-4</v>
      </c>
      <c r="P2010" s="2">
        <v>7.0000000000000001E-3</v>
      </c>
      <c r="Q2010" t="s">
        <v>18</v>
      </c>
      <c r="S2010" t="str">
        <f t="shared" si="164"/>
        <v>Profit</v>
      </c>
      <c r="T2010">
        <f t="shared" si="165"/>
        <v>2020</v>
      </c>
      <c r="U2010" t="str">
        <f t="shared" si="166"/>
        <v>Feb</v>
      </c>
      <c r="V2010" t="str">
        <f t="shared" si="167"/>
        <v>QTR1</v>
      </c>
      <c r="W2010" t="str">
        <f t="shared" si="168"/>
        <v>2020-QTR1</v>
      </c>
    </row>
    <row r="2011" spans="1:23" x14ac:dyDescent="0.35">
      <c r="A2011" t="s">
        <v>125</v>
      </c>
      <c r="B2011" t="s">
        <v>17</v>
      </c>
      <c r="C2011" s="5">
        <v>43871.40625</v>
      </c>
      <c r="D2011">
        <v>113.35</v>
      </c>
      <c r="E2011" s="1">
        <v>43871.635416666664</v>
      </c>
      <c r="F2011">
        <v>114.35</v>
      </c>
      <c r="G2011" s="2">
        <v>8.8000000000000005E-3</v>
      </c>
      <c r="H2011">
        <v>4231</v>
      </c>
      <c r="I2011" s="2">
        <v>8.3999999999999995E-3</v>
      </c>
      <c r="J2011">
        <v>4431</v>
      </c>
      <c r="K2011">
        <v>502253.84</v>
      </c>
      <c r="L2011">
        <v>1582075.3</v>
      </c>
      <c r="M2011">
        <v>23</v>
      </c>
      <c r="N2011">
        <v>183.96</v>
      </c>
      <c r="O2011" s="2">
        <v>-8.3999999999999995E-3</v>
      </c>
      <c r="P2011" s="2">
        <v>8.8000000000000005E-3</v>
      </c>
      <c r="Q2011" t="s">
        <v>18</v>
      </c>
      <c r="S2011" t="str">
        <f t="shared" si="164"/>
        <v>Profit</v>
      </c>
      <c r="T2011">
        <f t="shared" si="165"/>
        <v>2020</v>
      </c>
      <c r="U2011" t="str">
        <f t="shared" si="166"/>
        <v>Feb</v>
      </c>
      <c r="V2011" t="str">
        <f t="shared" si="167"/>
        <v>QTR1</v>
      </c>
      <c r="W2011" t="str">
        <f t="shared" si="168"/>
        <v>2020-QTR1</v>
      </c>
    </row>
    <row r="2012" spans="1:23" x14ac:dyDescent="0.35">
      <c r="A2012" t="s">
        <v>124</v>
      </c>
      <c r="B2012" t="s">
        <v>67</v>
      </c>
      <c r="C2012" s="5">
        <v>43871.40625</v>
      </c>
      <c r="D2012">
        <v>169.45</v>
      </c>
      <c r="E2012" s="1">
        <v>43871.635416666664</v>
      </c>
      <c r="F2012">
        <v>169.2</v>
      </c>
      <c r="G2012" s="2">
        <v>-1.5E-3</v>
      </c>
      <c r="H2012">
        <v>531.75</v>
      </c>
      <c r="I2012" s="2">
        <v>1.1000000000000001E-3</v>
      </c>
      <c r="J2012">
        <v>2927</v>
      </c>
      <c r="K2012">
        <v>495980.16</v>
      </c>
      <c r="L2012">
        <v>1582607.05</v>
      </c>
      <c r="M2012">
        <v>23</v>
      </c>
      <c r="N2012">
        <v>23.12</v>
      </c>
      <c r="O2012" s="2">
        <v>-9.1000000000000004E-3</v>
      </c>
      <c r="P2012" s="2">
        <v>8.0000000000000002E-3</v>
      </c>
      <c r="Q2012" t="s">
        <v>18</v>
      </c>
      <c r="S2012" t="str">
        <f t="shared" si="164"/>
        <v>Profit</v>
      </c>
      <c r="T2012">
        <f t="shared" si="165"/>
        <v>2020</v>
      </c>
      <c r="U2012" t="str">
        <f t="shared" si="166"/>
        <v>Feb</v>
      </c>
      <c r="V2012" t="str">
        <f t="shared" si="167"/>
        <v>QTR1</v>
      </c>
      <c r="W2012" t="str">
        <f t="shared" si="168"/>
        <v>2020-QTR1</v>
      </c>
    </row>
    <row r="2013" spans="1:23" x14ac:dyDescent="0.35">
      <c r="A2013" t="s">
        <v>64</v>
      </c>
      <c r="B2013" t="s">
        <v>67</v>
      </c>
      <c r="C2013" s="5">
        <v>43871.40625</v>
      </c>
      <c r="D2013">
        <v>488.9</v>
      </c>
      <c r="E2013" s="1">
        <v>43871.635416666664</v>
      </c>
      <c r="F2013">
        <v>486.5</v>
      </c>
      <c r="G2013" s="2">
        <v>-4.8999999999999998E-3</v>
      </c>
      <c r="H2013">
        <v>2245.6</v>
      </c>
      <c r="I2013" s="2">
        <v>4.4999999999999997E-3</v>
      </c>
      <c r="J2013">
        <v>1019</v>
      </c>
      <c r="K2013">
        <v>498189.09</v>
      </c>
      <c r="L2013">
        <v>1584852.65</v>
      </c>
      <c r="M2013">
        <v>23</v>
      </c>
      <c r="N2013">
        <v>97.63</v>
      </c>
      <c r="O2013" s="2">
        <v>-3.3E-3</v>
      </c>
      <c r="P2013" s="2">
        <v>1.46E-2</v>
      </c>
      <c r="Q2013" t="s">
        <v>18</v>
      </c>
      <c r="S2013" t="str">
        <f t="shared" si="164"/>
        <v>Profit</v>
      </c>
      <c r="T2013">
        <f t="shared" si="165"/>
        <v>2020</v>
      </c>
      <c r="U2013" t="str">
        <f t="shared" si="166"/>
        <v>Feb</v>
      </c>
      <c r="V2013" t="str">
        <f t="shared" si="167"/>
        <v>QTR1</v>
      </c>
      <c r="W2013" t="str">
        <f t="shared" si="168"/>
        <v>2020-QTR1</v>
      </c>
    </row>
    <row r="2014" spans="1:23" x14ac:dyDescent="0.35">
      <c r="A2014" t="s">
        <v>78</v>
      </c>
      <c r="B2014" t="s">
        <v>67</v>
      </c>
      <c r="C2014" s="5">
        <v>43871.427083333336</v>
      </c>
      <c r="D2014">
        <v>41.55</v>
      </c>
      <c r="E2014" s="1">
        <v>43871.635416666664</v>
      </c>
      <c r="F2014">
        <v>41.35</v>
      </c>
      <c r="G2014" s="2">
        <v>-4.7999999999999996E-3</v>
      </c>
      <c r="H2014">
        <v>2206.8000000000002</v>
      </c>
      <c r="I2014" s="2">
        <v>4.4000000000000003E-3</v>
      </c>
      <c r="J2014">
        <v>12034</v>
      </c>
      <c r="K2014">
        <v>500012.69</v>
      </c>
      <c r="L2014">
        <v>1587059.45</v>
      </c>
      <c r="M2014">
        <v>21</v>
      </c>
      <c r="N2014">
        <v>105.09</v>
      </c>
      <c r="O2014" s="2">
        <v>-2.3999999999999998E-3</v>
      </c>
      <c r="P2014" s="2">
        <v>9.5999999999999992E-3</v>
      </c>
      <c r="Q2014" t="s">
        <v>18</v>
      </c>
      <c r="S2014" t="str">
        <f t="shared" si="164"/>
        <v>Profit</v>
      </c>
      <c r="T2014">
        <f t="shared" si="165"/>
        <v>2020</v>
      </c>
      <c r="U2014" t="str">
        <f t="shared" si="166"/>
        <v>Feb</v>
      </c>
      <c r="V2014" t="str">
        <f t="shared" si="167"/>
        <v>QTR1</v>
      </c>
      <c r="W2014" t="str">
        <f t="shared" si="168"/>
        <v>2020-QTR1</v>
      </c>
    </row>
    <row r="2015" spans="1:23" x14ac:dyDescent="0.35">
      <c r="A2015" t="s">
        <v>66</v>
      </c>
      <c r="B2015" t="s">
        <v>17</v>
      </c>
      <c r="C2015" s="5">
        <v>43872.40625</v>
      </c>
      <c r="D2015">
        <v>630</v>
      </c>
      <c r="E2015" s="1">
        <v>43872.416666666664</v>
      </c>
      <c r="F2015">
        <v>628</v>
      </c>
      <c r="G2015" s="2">
        <v>-3.2000000000000002E-3</v>
      </c>
      <c r="H2015">
        <v>-1788</v>
      </c>
      <c r="I2015" s="2">
        <v>-3.5999999999999999E-3</v>
      </c>
      <c r="J2015">
        <v>794</v>
      </c>
      <c r="K2015">
        <v>500220</v>
      </c>
      <c r="L2015">
        <v>1585271.45</v>
      </c>
      <c r="M2015">
        <v>2</v>
      </c>
      <c r="N2015">
        <v>-894</v>
      </c>
      <c r="O2015" s="2">
        <v>-3.2000000000000002E-3</v>
      </c>
      <c r="P2015" s="2">
        <v>3.2000000000000002E-3</v>
      </c>
      <c r="Q2015" t="s">
        <v>18</v>
      </c>
      <c r="S2015" t="str">
        <f t="shared" si="164"/>
        <v>Loss</v>
      </c>
      <c r="T2015">
        <f t="shared" si="165"/>
        <v>2020</v>
      </c>
      <c r="U2015" t="str">
        <f t="shared" si="166"/>
        <v>Feb</v>
      </c>
      <c r="V2015" t="str">
        <f t="shared" si="167"/>
        <v>QTR1</v>
      </c>
      <c r="W2015" t="str">
        <f t="shared" si="168"/>
        <v>2020-QTR1</v>
      </c>
    </row>
    <row r="2016" spans="1:23" x14ac:dyDescent="0.35">
      <c r="A2016" t="s">
        <v>86</v>
      </c>
      <c r="B2016" t="s">
        <v>17</v>
      </c>
      <c r="C2016" s="5">
        <v>43872.416666666664</v>
      </c>
      <c r="D2016">
        <v>324.95</v>
      </c>
      <c r="E2016" s="1">
        <v>43872.427083333336</v>
      </c>
      <c r="F2016">
        <v>323.89999999999998</v>
      </c>
      <c r="G2016" s="2">
        <v>-3.2000000000000002E-3</v>
      </c>
      <c r="H2016">
        <v>-1819.1</v>
      </c>
      <c r="I2016" s="2">
        <v>-3.5999999999999999E-3</v>
      </c>
      <c r="J2016">
        <v>1542</v>
      </c>
      <c r="K2016">
        <v>501072.91</v>
      </c>
      <c r="L2016">
        <v>1583452.35</v>
      </c>
      <c r="M2016">
        <v>2</v>
      </c>
      <c r="N2016">
        <v>-909.55</v>
      </c>
      <c r="O2016" s="2">
        <v>-3.2000000000000002E-3</v>
      </c>
      <c r="P2016" s="2">
        <v>1.1000000000000001E-3</v>
      </c>
      <c r="Q2016" t="s">
        <v>18</v>
      </c>
      <c r="S2016" t="str">
        <f t="shared" si="164"/>
        <v>Loss</v>
      </c>
      <c r="T2016">
        <f t="shared" si="165"/>
        <v>2020</v>
      </c>
      <c r="U2016" t="str">
        <f t="shared" si="166"/>
        <v>Feb</v>
      </c>
      <c r="V2016" t="str">
        <f t="shared" si="167"/>
        <v>QTR1</v>
      </c>
      <c r="W2016" t="str">
        <f t="shared" si="168"/>
        <v>2020-QTR1</v>
      </c>
    </row>
    <row r="2017" spans="1:23" x14ac:dyDescent="0.35">
      <c r="A2017" t="s">
        <v>154</v>
      </c>
      <c r="B2017" t="s">
        <v>17</v>
      </c>
      <c r="C2017" s="5">
        <v>43872.40625</v>
      </c>
      <c r="D2017">
        <v>23.6</v>
      </c>
      <c r="E2017" s="1">
        <v>43872.5</v>
      </c>
      <c r="F2017">
        <v>23.55</v>
      </c>
      <c r="G2017" s="2">
        <v>-2.0999999999999999E-3</v>
      </c>
      <c r="H2017">
        <v>-1259.3</v>
      </c>
      <c r="I2017" s="2">
        <v>-2.5000000000000001E-3</v>
      </c>
      <c r="J2017">
        <v>21186</v>
      </c>
      <c r="K2017">
        <v>499989.59</v>
      </c>
      <c r="L2017">
        <v>1582193.05</v>
      </c>
      <c r="M2017">
        <v>10</v>
      </c>
      <c r="N2017">
        <v>-125.93</v>
      </c>
      <c r="O2017" s="2">
        <v>-2.0999999999999999E-3</v>
      </c>
      <c r="P2017" s="2">
        <v>2.0999999999999999E-3</v>
      </c>
      <c r="Q2017" t="s">
        <v>18</v>
      </c>
      <c r="S2017" t="str">
        <f t="shared" si="164"/>
        <v>Loss</v>
      </c>
      <c r="T2017">
        <f t="shared" si="165"/>
        <v>2020</v>
      </c>
      <c r="U2017" t="str">
        <f t="shared" si="166"/>
        <v>Feb</v>
      </c>
      <c r="V2017" t="str">
        <f t="shared" si="167"/>
        <v>QTR1</v>
      </c>
      <c r="W2017" t="str">
        <f t="shared" si="168"/>
        <v>2020-QTR1</v>
      </c>
    </row>
    <row r="2018" spans="1:23" x14ac:dyDescent="0.35">
      <c r="A2018" t="s">
        <v>150</v>
      </c>
      <c r="B2018" t="s">
        <v>17</v>
      </c>
      <c r="C2018" s="5">
        <v>43872.5</v>
      </c>
      <c r="D2018">
        <v>516.29999999999995</v>
      </c>
      <c r="E2018" s="1">
        <v>43872.510416666664</v>
      </c>
      <c r="F2018">
        <v>514.29999999999995</v>
      </c>
      <c r="G2018" s="2">
        <v>-3.8999999999999998E-3</v>
      </c>
      <c r="H2018">
        <v>-2134</v>
      </c>
      <c r="I2018" s="2">
        <v>-4.3E-3</v>
      </c>
      <c r="J2018">
        <v>967</v>
      </c>
      <c r="K2018">
        <v>499262.09</v>
      </c>
      <c r="L2018">
        <v>1580059.05</v>
      </c>
      <c r="M2018">
        <v>2</v>
      </c>
      <c r="N2018">
        <v>-1067</v>
      </c>
      <c r="O2018" s="2">
        <v>-5.0000000000000001E-3</v>
      </c>
      <c r="P2018" s="2">
        <v>1.1999999999999999E-3</v>
      </c>
      <c r="Q2018" t="s">
        <v>18</v>
      </c>
      <c r="S2018" t="str">
        <f t="shared" si="164"/>
        <v>Loss</v>
      </c>
      <c r="T2018">
        <f t="shared" si="165"/>
        <v>2020</v>
      </c>
      <c r="U2018" t="str">
        <f t="shared" si="166"/>
        <v>Feb</v>
      </c>
      <c r="V2018" t="str">
        <f t="shared" si="167"/>
        <v>QTR1</v>
      </c>
      <c r="W2018" t="str">
        <f t="shared" si="168"/>
        <v>2020-QTR1</v>
      </c>
    </row>
    <row r="2019" spans="1:23" x14ac:dyDescent="0.35">
      <c r="A2019" t="s">
        <v>166</v>
      </c>
      <c r="B2019" t="s">
        <v>17</v>
      </c>
      <c r="C2019" s="5">
        <v>43872.40625</v>
      </c>
      <c r="D2019">
        <v>587</v>
      </c>
      <c r="E2019" s="1">
        <v>43872.541666666664</v>
      </c>
      <c r="F2019">
        <v>584.29999999999995</v>
      </c>
      <c r="G2019" s="2">
        <v>-4.5999999999999999E-3</v>
      </c>
      <c r="H2019">
        <v>-2503.1</v>
      </c>
      <c r="I2019" s="2">
        <v>-5.0000000000000001E-3</v>
      </c>
      <c r="J2019">
        <v>853</v>
      </c>
      <c r="K2019">
        <v>500711</v>
      </c>
      <c r="L2019">
        <v>1577555.95</v>
      </c>
      <c r="M2019">
        <v>14</v>
      </c>
      <c r="N2019">
        <v>-178.79</v>
      </c>
      <c r="O2019" s="2">
        <v>-4.5999999999999999E-3</v>
      </c>
      <c r="P2019" s="2">
        <v>4.3E-3</v>
      </c>
      <c r="Q2019" t="s">
        <v>18</v>
      </c>
      <c r="S2019" t="str">
        <f t="shared" si="164"/>
        <v>Loss</v>
      </c>
      <c r="T2019">
        <f t="shared" si="165"/>
        <v>2020</v>
      </c>
      <c r="U2019" t="str">
        <f t="shared" si="166"/>
        <v>Feb</v>
      </c>
      <c r="V2019" t="str">
        <f t="shared" si="167"/>
        <v>QTR1</v>
      </c>
      <c r="W2019" t="str">
        <f t="shared" si="168"/>
        <v>2020-QTR1</v>
      </c>
    </row>
    <row r="2020" spans="1:23" x14ac:dyDescent="0.35">
      <c r="A2020" t="s">
        <v>199</v>
      </c>
      <c r="B2020" t="s">
        <v>67</v>
      </c>
      <c r="C2020" s="5">
        <v>43872.510416666664</v>
      </c>
      <c r="D2020">
        <v>262</v>
      </c>
      <c r="E2020" s="1">
        <v>43872.583333333336</v>
      </c>
      <c r="F2020">
        <v>264.10000000000002</v>
      </c>
      <c r="G2020" s="2">
        <v>8.0000000000000002E-3</v>
      </c>
      <c r="H2020">
        <v>-4204.7</v>
      </c>
      <c r="I2020" s="2">
        <v>-8.3999999999999995E-3</v>
      </c>
      <c r="J2020">
        <v>1907</v>
      </c>
      <c r="K2020">
        <v>499634</v>
      </c>
      <c r="L2020">
        <v>1573351.25</v>
      </c>
      <c r="M2020">
        <v>8</v>
      </c>
      <c r="N2020">
        <v>-525.59</v>
      </c>
      <c r="O2020" s="2">
        <v>-8.0000000000000002E-3</v>
      </c>
      <c r="P2020" s="2">
        <v>2.5000000000000001E-3</v>
      </c>
      <c r="Q2020" t="s">
        <v>18</v>
      </c>
      <c r="S2020" t="str">
        <f t="shared" si="164"/>
        <v>Loss</v>
      </c>
      <c r="T2020">
        <f t="shared" si="165"/>
        <v>2020</v>
      </c>
      <c r="U2020" t="str">
        <f t="shared" si="166"/>
        <v>Feb</v>
      </c>
      <c r="V2020" t="str">
        <f t="shared" si="167"/>
        <v>QTR1</v>
      </c>
      <c r="W2020" t="str">
        <f t="shared" si="168"/>
        <v>2020-QTR1</v>
      </c>
    </row>
    <row r="2021" spans="1:23" x14ac:dyDescent="0.35">
      <c r="A2021" t="s">
        <v>131</v>
      </c>
      <c r="B2021" t="s">
        <v>17</v>
      </c>
      <c r="C2021" s="5">
        <v>43872.427083333336</v>
      </c>
      <c r="D2021">
        <v>287.75</v>
      </c>
      <c r="E2021" s="1">
        <v>43872.635416666664</v>
      </c>
      <c r="F2021">
        <v>289.55</v>
      </c>
      <c r="G2021" s="2">
        <v>6.3E-3</v>
      </c>
      <c r="H2021">
        <v>2941</v>
      </c>
      <c r="I2021" s="2">
        <v>5.8999999999999999E-3</v>
      </c>
      <c r="J2021">
        <v>1745</v>
      </c>
      <c r="K2021">
        <v>502123.75</v>
      </c>
      <c r="L2021">
        <v>1576292.25</v>
      </c>
      <c r="M2021">
        <v>21</v>
      </c>
      <c r="N2021">
        <v>140.05000000000001</v>
      </c>
      <c r="O2021" s="2">
        <v>-5.7000000000000002E-3</v>
      </c>
      <c r="P2021" s="2">
        <v>2.29E-2</v>
      </c>
      <c r="Q2021" t="s">
        <v>18</v>
      </c>
      <c r="S2021" t="str">
        <f t="shared" si="164"/>
        <v>Profit</v>
      </c>
      <c r="T2021">
        <f t="shared" si="165"/>
        <v>2020</v>
      </c>
      <c r="U2021" t="str">
        <f t="shared" si="166"/>
        <v>Feb</v>
      </c>
      <c r="V2021" t="str">
        <f t="shared" si="167"/>
        <v>QTR1</v>
      </c>
      <c r="W2021" t="str">
        <f t="shared" si="168"/>
        <v>2020-QTR1</v>
      </c>
    </row>
    <row r="2022" spans="1:23" x14ac:dyDescent="0.35">
      <c r="A2022" t="s">
        <v>136</v>
      </c>
      <c r="B2022" t="s">
        <v>17</v>
      </c>
      <c r="C2022" s="5">
        <v>43872.427083333336</v>
      </c>
      <c r="D2022">
        <v>340.55</v>
      </c>
      <c r="E2022" s="1">
        <v>43872.635416666664</v>
      </c>
      <c r="F2022">
        <v>337</v>
      </c>
      <c r="G2022" s="2">
        <v>-1.04E-2</v>
      </c>
      <c r="H2022">
        <v>-5436.25</v>
      </c>
      <c r="I2022" s="2">
        <v>-1.0800000000000001E-2</v>
      </c>
      <c r="J2022">
        <v>1475</v>
      </c>
      <c r="K2022">
        <v>502311.22</v>
      </c>
      <c r="L2022">
        <v>1570856</v>
      </c>
      <c r="M2022">
        <v>21</v>
      </c>
      <c r="N2022">
        <v>-258.87</v>
      </c>
      <c r="O2022" s="2">
        <v>-1.04E-2</v>
      </c>
      <c r="P2022" s="2">
        <v>4.4600000000000001E-2</v>
      </c>
      <c r="Q2022" t="s">
        <v>18</v>
      </c>
      <c r="S2022" t="str">
        <f t="shared" si="164"/>
        <v>Loss</v>
      </c>
      <c r="T2022">
        <f t="shared" si="165"/>
        <v>2020</v>
      </c>
      <c r="U2022" t="str">
        <f t="shared" si="166"/>
        <v>Feb</v>
      </c>
      <c r="V2022" t="str">
        <f t="shared" si="167"/>
        <v>QTR1</v>
      </c>
      <c r="W2022" t="str">
        <f t="shared" si="168"/>
        <v>2020-QTR1</v>
      </c>
    </row>
    <row r="2023" spans="1:23" x14ac:dyDescent="0.35">
      <c r="A2023" t="s">
        <v>162</v>
      </c>
      <c r="B2023" t="s">
        <v>17</v>
      </c>
      <c r="C2023" s="5">
        <v>43872.552083333336</v>
      </c>
      <c r="D2023">
        <v>504.75</v>
      </c>
      <c r="E2023" s="1">
        <v>43872.635416666664</v>
      </c>
      <c r="F2023">
        <v>503.9</v>
      </c>
      <c r="G2023" s="2">
        <v>-1.6999999999999999E-3</v>
      </c>
      <c r="H2023">
        <v>-1043.2</v>
      </c>
      <c r="I2023" s="2">
        <v>-2.0999999999999999E-3</v>
      </c>
      <c r="J2023">
        <v>992</v>
      </c>
      <c r="K2023">
        <v>500712</v>
      </c>
      <c r="L2023">
        <v>1569812.8</v>
      </c>
      <c r="M2023">
        <v>9</v>
      </c>
      <c r="N2023">
        <v>-115.91</v>
      </c>
      <c r="O2023" s="2">
        <v>-4.3E-3</v>
      </c>
      <c r="P2023" s="2">
        <v>1.4999999999999999E-2</v>
      </c>
      <c r="Q2023" t="s">
        <v>18</v>
      </c>
      <c r="S2023" t="str">
        <f t="shared" si="164"/>
        <v>Loss</v>
      </c>
      <c r="T2023">
        <f t="shared" si="165"/>
        <v>2020</v>
      </c>
      <c r="U2023" t="str">
        <f t="shared" si="166"/>
        <v>Feb</v>
      </c>
      <c r="V2023" t="str">
        <f t="shared" si="167"/>
        <v>QTR1</v>
      </c>
      <c r="W2023" t="str">
        <f t="shared" si="168"/>
        <v>2020-QTR1</v>
      </c>
    </row>
    <row r="2024" spans="1:23" x14ac:dyDescent="0.35">
      <c r="A2024" t="s">
        <v>154</v>
      </c>
      <c r="B2024" t="s">
        <v>67</v>
      </c>
      <c r="C2024" s="5">
        <v>43872.614583333336</v>
      </c>
      <c r="D2024">
        <v>23.2</v>
      </c>
      <c r="E2024" s="1">
        <v>43872.635416666664</v>
      </c>
      <c r="F2024">
        <v>23.15</v>
      </c>
      <c r="G2024" s="2">
        <v>-2.2000000000000001E-3</v>
      </c>
      <c r="H2024">
        <v>877.6</v>
      </c>
      <c r="I2024" s="2">
        <v>1.8E-3</v>
      </c>
      <c r="J2024">
        <v>21552</v>
      </c>
      <c r="K2024">
        <v>500006.41</v>
      </c>
      <c r="L2024">
        <v>1570690.4</v>
      </c>
      <c r="M2024">
        <v>3</v>
      </c>
      <c r="N2024">
        <v>292.52999999999997</v>
      </c>
      <c r="O2024" s="2">
        <v>0</v>
      </c>
      <c r="P2024" s="2">
        <v>4.3E-3</v>
      </c>
      <c r="Q2024" t="s">
        <v>18</v>
      </c>
      <c r="S2024" t="str">
        <f t="shared" si="164"/>
        <v>Profit</v>
      </c>
      <c r="T2024">
        <f t="shared" si="165"/>
        <v>2020</v>
      </c>
      <c r="U2024" t="str">
        <f t="shared" si="166"/>
        <v>Feb</v>
      </c>
      <c r="V2024" t="str">
        <f t="shared" si="167"/>
        <v>QTR1</v>
      </c>
      <c r="W2024" t="str">
        <f t="shared" si="168"/>
        <v>2020-QTR1</v>
      </c>
    </row>
    <row r="2025" spans="1:23" x14ac:dyDescent="0.35">
      <c r="A2025" t="s">
        <v>105</v>
      </c>
      <c r="B2025" t="s">
        <v>67</v>
      </c>
      <c r="C2025" s="5">
        <v>43873.40625</v>
      </c>
      <c r="D2025">
        <v>32.65</v>
      </c>
      <c r="E2025" s="1">
        <v>43873.4375</v>
      </c>
      <c r="F2025">
        <v>32.25</v>
      </c>
      <c r="G2025" s="2">
        <v>-1.23E-2</v>
      </c>
      <c r="H2025">
        <v>5897.6</v>
      </c>
      <c r="I2025" s="2">
        <v>1.18E-2</v>
      </c>
      <c r="J2025">
        <v>15244</v>
      </c>
      <c r="K2025">
        <v>497716.63</v>
      </c>
      <c r="L2025">
        <v>1576588</v>
      </c>
      <c r="M2025">
        <v>4</v>
      </c>
      <c r="N2025">
        <v>1474.4</v>
      </c>
      <c r="O2025" s="2">
        <v>-7.7000000000000002E-3</v>
      </c>
      <c r="P2025" s="2">
        <v>3.3700000000000001E-2</v>
      </c>
      <c r="Q2025" t="s">
        <v>18</v>
      </c>
      <c r="S2025" t="str">
        <f t="shared" si="164"/>
        <v>Profit</v>
      </c>
      <c r="T2025">
        <f t="shared" si="165"/>
        <v>2020</v>
      </c>
      <c r="U2025" t="str">
        <f t="shared" si="166"/>
        <v>Feb</v>
      </c>
      <c r="V2025" t="str">
        <f t="shared" si="167"/>
        <v>QTR1</v>
      </c>
      <c r="W2025" t="str">
        <f t="shared" si="168"/>
        <v>2020-QTR1</v>
      </c>
    </row>
    <row r="2026" spans="1:23" x14ac:dyDescent="0.35">
      <c r="A2026" t="s">
        <v>182</v>
      </c>
      <c r="B2026" t="s">
        <v>17</v>
      </c>
      <c r="C2026" s="5">
        <v>43873.416666666664</v>
      </c>
      <c r="D2026">
        <v>781.5</v>
      </c>
      <c r="E2026" s="1">
        <v>43873.4375</v>
      </c>
      <c r="F2026">
        <v>781</v>
      </c>
      <c r="G2026" s="2">
        <v>-5.9999999999999995E-4</v>
      </c>
      <c r="H2026">
        <v>-521</v>
      </c>
      <c r="I2026" s="2">
        <v>-1E-3</v>
      </c>
      <c r="J2026">
        <v>642</v>
      </c>
      <c r="K2026">
        <v>501723</v>
      </c>
      <c r="L2026">
        <v>1576067</v>
      </c>
      <c r="M2026">
        <v>3</v>
      </c>
      <c r="N2026">
        <v>-173.67</v>
      </c>
      <c r="O2026" s="2">
        <v>-3.2000000000000002E-3</v>
      </c>
      <c r="P2026" s="2">
        <v>2.3E-3</v>
      </c>
      <c r="Q2026" t="s">
        <v>18</v>
      </c>
      <c r="S2026" t="str">
        <f t="shared" si="164"/>
        <v>Loss</v>
      </c>
      <c r="T2026">
        <f t="shared" si="165"/>
        <v>2020</v>
      </c>
      <c r="U2026" t="str">
        <f t="shared" si="166"/>
        <v>Feb</v>
      </c>
      <c r="V2026" t="str">
        <f t="shared" si="167"/>
        <v>QTR1</v>
      </c>
      <c r="W2026" t="str">
        <f t="shared" si="168"/>
        <v>2020-QTR1</v>
      </c>
    </row>
    <row r="2027" spans="1:23" x14ac:dyDescent="0.35">
      <c r="A2027" t="s">
        <v>152</v>
      </c>
      <c r="B2027" t="s">
        <v>17</v>
      </c>
      <c r="C2027" s="5">
        <v>43873.447916666664</v>
      </c>
      <c r="D2027">
        <v>643.6</v>
      </c>
      <c r="E2027" s="1">
        <v>43873.46875</v>
      </c>
      <c r="F2027">
        <v>635.95000000000005</v>
      </c>
      <c r="G2027" s="2">
        <v>-1.1900000000000001E-2</v>
      </c>
      <c r="H2027">
        <v>-6197.6</v>
      </c>
      <c r="I2027" s="2">
        <v>-1.23E-2</v>
      </c>
      <c r="J2027">
        <v>784</v>
      </c>
      <c r="K2027">
        <v>504582.38</v>
      </c>
      <c r="L2027">
        <v>1569869.4</v>
      </c>
      <c r="M2027">
        <v>3</v>
      </c>
      <c r="N2027">
        <v>-2065.87</v>
      </c>
      <c r="O2027" s="2">
        <v>-1.23E-2</v>
      </c>
      <c r="P2027" s="2">
        <v>5.0000000000000001E-4</v>
      </c>
      <c r="Q2027" t="s">
        <v>18</v>
      </c>
      <c r="S2027" t="str">
        <f t="shared" si="164"/>
        <v>Loss</v>
      </c>
      <c r="T2027">
        <f t="shared" si="165"/>
        <v>2020</v>
      </c>
      <c r="U2027" t="str">
        <f t="shared" si="166"/>
        <v>Feb</v>
      </c>
      <c r="V2027" t="str">
        <f t="shared" si="167"/>
        <v>QTR1</v>
      </c>
      <c r="W2027" t="str">
        <f t="shared" si="168"/>
        <v>2020-QTR1</v>
      </c>
    </row>
    <row r="2028" spans="1:23" x14ac:dyDescent="0.35">
      <c r="A2028" t="s">
        <v>62</v>
      </c>
      <c r="B2028" t="s">
        <v>67</v>
      </c>
      <c r="C2028" s="5">
        <v>43873.46875</v>
      </c>
      <c r="D2028">
        <v>36</v>
      </c>
      <c r="E2028" s="1">
        <v>43873.5</v>
      </c>
      <c r="F2028">
        <v>36.35</v>
      </c>
      <c r="G2028" s="2">
        <v>9.7000000000000003E-3</v>
      </c>
      <c r="H2028">
        <v>-5040.8500000000004</v>
      </c>
      <c r="I2028" s="2">
        <v>-1.01E-2</v>
      </c>
      <c r="J2028">
        <v>13831</v>
      </c>
      <c r="K2028">
        <v>497916</v>
      </c>
      <c r="L2028">
        <v>1564828.55</v>
      </c>
      <c r="M2028">
        <v>4</v>
      </c>
      <c r="N2028">
        <v>-1260.21</v>
      </c>
      <c r="O2028" s="2">
        <v>-9.7000000000000003E-3</v>
      </c>
      <c r="P2028" s="2">
        <v>5.5999999999999999E-3</v>
      </c>
      <c r="Q2028" t="s">
        <v>18</v>
      </c>
      <c r="S2028" t="str">
        <f t="shared" si="164"/>
        <v>Loss</v>
      </c>
      <c r="T2028">
        <f t="shared" si="165"/>
        <v>2020</v>
      </c>
      <c r="U2028" t="str">
        <f t="shared" si="166"/>
        <v>Feb</v>
      </c>
      <c r="V2028" t="str">
        <f t="shared" si="167"/>
        <v>QTR1</v>
      </c>
      <c r="W2028" t="str">
        <f t="shared" si="168"/>
        <v>2020-QTR1</v>
      </c>
    </row>
    <row r="2029" spans="1:23" x14ac:dyDescent="0.35">
      <c r="A2029" t="s">
        <v>68</v>
      </c>
      <c r="B2029" t="s">
        <v>67</v>
      </c>
      <c r="C2029" s="5">
        <v>43873.510416666664</v>
      </c>
      <c r="D2029">
        <v>56.35</v>
      </c>
      <c r="E2029" s="1">
        <v>43873.520833333336</v>
      </c>
      <c r="F2029">
        <v>56.55</v>
      </c>
      <c r="G2029" s="2">
        <v>3.5000000000000001E-3</v>
      </c>
      <c r="H2029">
        <v>-1973</v>
      </c>
      <c r="I2029" s="2">
        <v>-3.8999999999999998E-3</v>
      </c>
      <c r="J2029">
        <v>8865</v>
      </c>
      <c r="K2029">
        <v>499542.75</v>
      </c>
      <c r="L2029">
        <v>1562855.55</v>
      </c>
      <c r="M2029">
        <v>2</v>
      </c>
      <c r="N2029">
        <v>-986.5</v>
      </c>
      <c r="O2029" s="2">
        <v>-3.5000000000000001E-3</v>
      </c>
      <c r="P2029" s="2">
        <v>1.8E-3</v>
      </c>
      <c r="Q2029" t="s">
        <v>18</v>
      </c>
      <c r="S2029" t="str">
        <f t="shared" si="164"/>
        <v>Loss</v>
      </c>
      <c r="T2029">
        <f t="shared" si="165"/>
        <v>2020</v>
      </c>
      <c r="U2029" t="str">
        <f t="shared" si="166"/>
        <v>Feb</v>
      </c>
      <c r="V2029" t="str">
        <f t="shared" si="167"/>
        <v>QTR1</v>
      </c>
      <c r="W2029" t="str">
        <f t="shared" si="168"/>
        <v>2020-QTR1</v>
      </c>
    </row>
    <row r="2030" spans="1:23" x14ac:dyDescent="0.35">
      <c r="A2030" t="s">
        <v>78</v>
      </c>
      <c r="B2030" t="s">
        <v>67</v>
      </c>
      <c r="C2030" s="5">
        <v>43873.447916666664</v>
      </c>
      <c r="D2030">
        <v>41.45</v>
      </c>
      <c r="E2030" s="1">
        <v>43873.5625</v>
      </c>
      <c r="F2030">
        <v>41</v>
      </c>
      <c r="G2030" s="2">
        <v>-1.09E-2</v>
      </c>
      <c r="H2030">
        <v>5228.3500000000004</v>
      </c>
      <c r="I2030" s="2">
        <v>1.0500000000000001E-2</v>
      </c>
      <c r="J2030">
        <v>12063</v>
      </c>
      <c r="K2030">
        <v>500011.34</v>
      </c>
      <c r="L2030">
        <v>1568083.9</v>
      </c>
      <c r="M2030">
        <v>12</v>
      </c>
      <c r="N2030">
        <v>435.7</v>
      </c>
      <c r="O2030" s="2">
        <v>0</v>
      </c>
      <c r="P2030" s="2">
        <v>1.6899999999999998E-2</v>
      </c>
      <c r="Q2030" t="s">
        <v>18</v>
      </c>
      <c r="S2030" t="str">
        <f t="shared" si="164"/>
        <v>Profit</v>
      </c>
      <c r="T2030">
        <f t="shared" si="165"/>
        <v>2020</v>
      </c>
      <c r="U2030" t="str">
        <f t="shared" si="166"/>
        <v>Feb</v>
      </c>
      <c r="V2030" t="str">
        <f t="shared" si="167"/>
        <v>QTR1</v>
      </c>
      <c r="W2030" t="str">
        <f t="shared" si="168"/>
        <v>2020-QTR1</v>
      </c>
    </row>
    <row r="2031" spans="1:23" x14ac:dyDescent="0.35">
      <c r="A2031" t="s">
        <v>68</v>
      </c>
      <c r="B2031" t="s">
        <v>67</v>
      </c>
      <c r="C2031" s="5">
        <v>43873.552083333336</v>
      </c>
      <c r="D2031">
        <v>56.35</v>
      </c>
      <c r="E2031" s="1">
        <v>43873.572916666664</v>
      </c>
      <c r="F2031">
        <v>56.2</v>
      </c>
      <c r="G2031" s="2">
        <v>-2.7000000000000001E-3</v>
      </c>
      <c r="H2031">
        <v>1129.75</v>
      </c>
      <c r="I2031" s="2">
        <v>2.3E-3</v>
      </c>
      <c r="J2031">
        <v>8865</v>
      </c>
      <c r="K2031">
        <v>499542.75</v>
      </c>
      <c r="L2031">
        <v>1569213.65</v>
      </c>
      <c r="M2031">
        <v>3</v>
      </c>
      <c r="N2031">
        <v>376.58</v>
      </c>
      <c r="O2031" s="2">
        <v>-8.9999999999999998E-4</v>
      </c>
      <c r="P2031" s="2">
        <v>5.3E-3</v>
      </c>
      <c r="Q2031" t="s">
        <v>18</v>
      </c>
      <c r="S2031" t="str">
        <f t="shared" si="164"/>
        <v>Profit</v>
      </c>
      <c r="T2031">
        <f t="shared" si="165"/>
        <v>2020</v>
      </c>
      <c r="U2031" t="str">
        <f t="shared" si="166"/>
        <v>Feb</v>
      </c>
      <c r="V2031" t="str">
        <f t="shared" si="167"/>
        <v>QTR1</v>
      </c>
      <c r="W2031" t="str">
        <f t="shared" si="168"/>
        <v>2020-QTR1</v>
      </c>
    </row>
    <row r="2032" spans="1:23" x14ac:dyDescent="0.35">
      <c r="A2032" t="s">
        <v>78</v>
      </c>
      <c r="B2032" t="s">
        <v>67</v>
      </c>
      <c r="C2032" s="5">
        <v>43873.572916666664</v>
      </c>
      <c r="D2032">
        <v>40.9</v>
      </c>
      <c r="E2032" s="1">
        <v>43873.583333333336</v>
      </c>
      <c r="F2032">
        <v>41</v>
      </c>
      <c r="G2032" s="2">
        <v>2.3999999999999998E-3</v>
      </c>
      <c r="H2032">
        <v>-1422.5</v>
      </c>
      <c r="I2032" s="2">
        <v>-2.8E-3</v>
      </c>
      <c r="J2032">
        <v>12225</v>
      </c>
      <c r="K2032">
        <v>500002.53</v>
      </c>
      <c r="L2032">
        <v>1567791.15</v>
      </c>
      <c r="M2032">
        <v>2</v>
      </c>
      <c r="N2032">
        <v>-711.25</v>
      </c>
      <c r="O2032" s="2">
        <v>-2.3999999999999998E-3</v>
      </c>
      <c r="P2032" s="2">
        <v>1.1999999999999999E-3</v>
      </c>
      <c r="Q2032" t="s">
        <v>18</v>
      </c>
      <c r="S2032" t="str">
        <f t="shared" si="164"/>
        <v>Loss</v>
      </c>
      <c r="T2032">
        <f t="shared" si="165"/>
        <v>2020</v>
      </c>
      <c r="U2032" t="str">
        <f t="shared" si="166"/>
        <v>Feb</v>
      </c>
      <c r="V2032" t="str">
        <f t="shared" si="167"/>
        <v>QTR1</v>
      </c>
      <c r="W2032" t="str">
        <f t="shared" si="168"/>
        <v>2020-QTR1</v>
      </c>
    </row>
    <row r="2033" spans="1:23" x14ac:dyDescent="0.35">
      <c r="A2033" t="s">
        <v>129</v>
      </c>
      <c r="B2033" t="s">
        <v>17</v>
      </c>
      <c r="C2033" s="5">
        <v>43873.4375</v>
      </c>
      <c r="D2033">
        <v>245.2</v>
      </c>
      <c r="E2033" s="1">
        <v>43873.625</v>
      </c>
      <c r="F2033">
        <v>244.9</v>
      </c>
      <c r="G2033" s="2">
        <v>-1.1999999999999999E-3</v>
      </c>
      <c r="H2033">
        <v>-812.3</v>
      </c>
      <c r="I2033" s="2">
        <v>-1.6000000000000001E-3</v>
      </c>
      <c r="J2033">
        <v>2041</v>
      </c>
      <c r="K2033">
        <v>500453.19</v>
      </c>
      <c r="L2033">
        <v>1566978.85</v>
      </c>
      <c r="M2033">
        <v>19</v>
      </c>
      <c r="N2033">
        <v>-42.75</v>
      </c>
      <c r="O2033" s="2">
        <v>-1.1999999999999999E-3</v>
      </c>
      <c r="P2033" s="2">
        <v>8.3999999999999995E-3</v>
      </c>
      <c r="Q2033" t="s">
        <v>18</v>
      </c>
      <c r="S2033" t="str">
        <f t="shared" si="164"/>
        <v>Loss</v>
      </c>
      <c r="T2033">
        <f t="shared" si="165"/>
        <v>2020</v>
      </c>
      <c r="U2033" t="str">
        <f t="shared" si="166"/>
        <v>Feb</v>
      </c>
      <c r="V2033" t="str">
        <f t="shared" si="167"/>
        <v>QTR1</v>
      </c>
      <c r="W2033" t="str">
        <f t="shared" si="168"/>
        <v>2020-QTR1</v>
      </c>
    </row>
    <row r="2034" spans="1:23" x14ac:dyDescent="0.35">
      <c r="A2034" t="s">
        <v>122</v>
      </c>
      <c r="B2034" t="s">
        <v>67</v>
      </c>
      <c r="C2034" s="5">
        <v>43873.427083333336</v>
      </c>
      <c r="D2034">
        <v>47.3</v>
      </c>
      <c r="E2034" s="1">
        <v>43873.635416666664</v>
      </c>
      <c r="F2034">
        <v>46.95</v>
      </c>
      <c r="G2034" s="2">
        <v>-7.4000000000000003E-3</v>
      </c>
      <c r="H2034">
        <v>3499.85</v>
      </c>
      <c r="I2034" s="2">
        <v>7.0000000000000001E-3</v>
      </c>
      <c r="J2034">
        <v>10571</v>
      </c>
      <c r="K2034">
        <v>500008.28</v>
      </c>
      <c r="L2034">
        <v>1570478.7</v>
      </c>
      <c r="M2034">
        <v>21</v>
      </c>
      <c r="N2034">
        <v>166.66</v>
      </c>
      <c r="O2034" s="2">
        <v>-1.1000000000000001E-3</v>
      </c>
      <c r="P2034" s="2">
        <v>1.6899999999999998E-2</v>
      </c>
      <c r="Q2034" t="s">
        <v>18</v>
      </c>
      <c r="S2034" t="str">
        <f t="shared" si="164"/>
        <v>Profit</v>
      </c>
      <c r="T2034">
        <f t="shared" si="165"/>
        <v>2020</v>
      </c>
      <c r="U2034" t="str">
        <f t="shared" si="166"/>
        <v>Feb</v>
      </c>
      <c r="V2034" t="str">
        <f t="shared" si="167"/>
        <v>QTR1</v>
      </c>
      <c r="W2034" t="str">
        <f t="shared" si="168"/>
        <v>2020-QTR1</v>
      </c>
    </row>
    <row r="2035" spans="1:23" x14ac:dyDescent="0.35">
      <c r="A2035" t="s">
        <v>71</v>
      </c>
      <c r="B2035" t="s">
        <v>17</v>
      </c>
      <c r="C2035" s="5">
        <v>43873.5625</v>
      </c>
      <c r="D2035">
        <v>109.8</v>
      </c>
      <c r="E2035" s="1">
        <v>43873.635416666664</v>
      </c>
      <c r="F2035">
        <v>109.85</v>
      </c>
      <c r="G2035" s="2">
        <v>5.0000000000000001E-4</v>
      </c>
      <c r="H2035">
        <v>27.8</v>
      </c>
      <c r="I2035" s="2">
        <v>1E-4</v>
      </c>
      <c r="J2035">
        <v>4556</v>
      </c>
      <c r="K2035">
        <v>500248.81</v>
      </c>
      <c r="L2035">
        <v>1570506.5</v>
      </c>
      <c r="M2035">
        <v>8</v>
      </c>
      <c r="N2035">
        <v>3.47</v>
      </c>
      <c r="O2035" s="2">
        <v>-3.2000000000000002E-3</v>
      </c>
      <c r="P2035" s="2">
        <v>5.4999999999999997E-3</v>
      </c>
      <c r="Q2035" t="s">
        <v>18</v>
      </c>
      <c r="S2035" t="str">
        <f t="shared" si="164"/>
        <v>Profit</v>
      </c>
      <c r="T2035">
        <f t="shared" si="165"/>
        <v>2020</v>
      </c>
      <c r="U2035" t="str">
        <f t="shared" si="166"/>
        <v>Feb</v>
      </c>
      <c r="V2035" t="str">
        <f t="shared" si="167"/>
        <v>QTR1</v>
      </c>
      <c r="W2035" t="str">
        <f t="shared" si="168"/>
        <v>2020-QTR1</v>
      </c>
    </row>
    <row r="2036" spans="1:23" x14ac:dyDescent="0.35">
      <c r="A2036" t="s">
        <v>82</v>
      </c>
      <c r="B2036" t="s">
        <v>17</v>
      </c>
      <c r="C2036" s="5">
        <v>43873.583333333336</v>
      </c>
      <c r="D2036">
        <v>181.25</v>
      </c>
      <c r="E2036" s="1">
        <v>43873.635416666664</v>
      </c>
      <c r="F2036">
        <v>180.2</v>
      </c>
      <c r="G2036" s="2">
        <v>-5.7999999999999996E-3</v>
      </c>
      <c r="H2036">
        <v>-3099.05</v>
      </c>
      <c r="I2036" s="2">
        <v>-6.1999999999999998E-3</v>
      </c>
      <c r="J2036">
        <v>2761</v>
      </c>
      <c r="K2036">
        <v>500431.25</v>
      </c>
      <c r="L2036">
        <v>1567407.45</v>
      </c>
      <c r="M2036">
        <v>6</v>
      </c>
      <c r="N2036">
        <v>-516.51</v>
      </c>
      <c r="O2036" s="2">
        <v>-6.3E-3</v>
      </c>
      <c r="P2036" s="2">
        <v>1.4E-3</v>
      </c>
      <c r="Q2036" t="s">
        <v>18</v>
      </c>
      <c r="S2036" t="str">
        <f t="shared" si="164"/>
        <v>Loss</v>
      </c>
      <c r="T2036">
        <f t="shared" si="165"/>
        <v>2020</v>
      </c>
      <c r="U2036" t="str">
        <f t="shared" si="166"/>
        <v>Feb</v>
      </c>
      <c r="V2036" t="str">
        <f t="shared" si="167"/>
        <v>QTR1</v>
      </c>
      <c r="W2036" t="str">
        <f t="shared" si="168"/>
        <v>2020-QTR1</v>
      </c>
    </row>
    <row r="2037" spans="1:23" x14ac:dyDescent="0.35">
      <c r="A2037" t="s">
        <v>200</v>
      </c>
      <c r="B2037" t="s">
        <v>67</v>
      </c>
      <c r="C2037" s="5">
        <v>43874.40625</v>
      </c>
      <c r="D2037">
        <v>445.05</v>
      </c>
      <c r="E2037" s="1">
        <v>43874.427083333336</v>
      </c>
      <c r="F2037">
        <v>443.85</v>
      </c>
      <c r="G2037" s="2">
        <v>-2.7000000000000001E-3</v>
      </c>
      <c r="H2037">
        <v>1147.5999999999999</v>
      </c>
      <c r="I2037" s="2">
        <v>2.3E-3</v>
      </c>
      <c r="J2037">
        <v>1123</v>
      </c>
      <c r="K2037">
        <v>499791.13</v>
      </c>
      <c r="L2037">
        <v>1568555.05</v>
      </c>
      <c r="M2037">
        <v>3</v>
      </c>
      <c r="N2037">
        <v>382.53</v>
      </c>
      <c r="O2037" s="2">
        <v>-1.6999999999999999E-3</v>
      </c>
      <c r="P2037" s="2">
        <v>6.4999999999999997E-3</v>
      </c>
      <c r="Q2037" t="s">
        <v>18</v>
      </c>
      <c r="S2037" t="str">
        <f t="shared" si="164"/>
        <v>Profit</v>
      </c>
      <c r="T2037">
        <f t="shared" si="165"/>
        <v>2020</v>
      </c>
      <c r="U2037" t="str">
        <f t="shared" si="166"/>
        <v>Feb</v>
      </c>
      <c r="V2037" t="str">
        <f t="shared" si="167"/>
        <v>QTR1</v>
      </c>
      <c r="W2037" t="str">
        <f t="shared" si="168"/>
        <v>2020-QTR1</v>
      </c>
    </row>
    <row r="2038" spans="1:23" x14ac:dyDescent="0.35">
      <c r="A2038" t="s">
        <v>175</v>
      </c>
      <c r="B2038" t="s">
        <v>17</v>
      </c>
      <c r="C2038" s="5">
        <v>43874.416666666664</v>
      </c>
      <c r="D2038">
        <v>725</v>
      </c>
      <c r="E2038" s="1">
        <v>43874.427083333336</v>
      </c>
      <c r="F2038">
        <v>721.85</v>
      </c>
      <c r="G2038" s="2">
        <v>-4.3E-3</v>
      </c>
      <c r="H2038">
        <v>-2379.8000000000002</v>
      </c>
      <c r="I2038" s="2">
        <v>-4.7000000000000002E-3</v>
      </c>
      <c r="J2038">
        <v>692</v>
      </c>
      <c r="K2038">
        <v>501700</v>
      </c>
      <c r="L2038">
        <v>1566175.25</v>
      </c>
      <c r="M2038">
        <v>2</v>
      </c>
      <c r="N2038">
        <v>-1189.9000000000001</v>
      </c>
      <c r="O2038" s="2">
        <v>-4.3E-3</v>
      </c>
      <c r="P2038" s="2">
        <v>7.4999999999999997E-3</v>
      </c>
      <c r="Q2038" t="s">
        <v>18</v>
      </c>
      <c r="S2038" t="str">
        <f t="shared" si="164"/>
        <v>Loss</v>
      </c>
      <c r="T2038">
        <f t="shared" si="165"/>
        <v>2020</v>
      </c>
      <c r="U2038" t="str">
        <f t="shared" si="166"/>
        <v>Feb</v>
      </c>
      <c r="V2038" t="str">
        <f t="shared" si="167"/>
        <v>QTR1</v>
      </c>
      <c r="W2038" t="str">
        <f t="shared" si="168"/>
        <v>2020-QTR1</v>
      </c>
    </row>
    <row r="2039" spans="1:23" x14ac:dyDescent="0.35">
      <c r="A2039" t="s">
        <v>151</v>
      </c>
      <c r="B2039" t="s">
        <v>67</v>
      </c>
      <c r="C2039" s="5">
        <v>43874.427083333336</v>
      </c>
      <c r="D2039">
        <v>744.2</v>
      </c>
      <c r="E2039" s="1">
        <v>43874.447916666664</v>
      </c>
      <c r="F2039">
        <v>747.3</v>
      </c>
      <c r="G2039" s="2">
        <v>4.1999999999999997E-3</v>
      </c>
      <c r="H2039">
        <v>-2277</v>
      </c>
      <c r="I2039" s="2">
        <v>-4.5999999999999999E-3</v>
      </c>
      <c r="J2039">
        <v>670</v>
      </c>
      <c r="K2039">
        <v>498614</v>
      </c>
      <c r="L2039">
        <v>1563898.25</v>
      </c>
      <c r="M2039">
        <v>3</v>
      </c>
      <c r="N2039">
        <v>-759</v>
      </c>
      <c r="O2039" s="2">
        <v>-4.1999999999999997E-3</v>
      </c>
      <c r="P2039" s="2">
        <v>1E-4</v>
      </c>
      <c r="Q2039" t="s">
        <v>18</v>
      </c>
      <c r="S2039" t="str">
        <f t="shared" si="164"/>
        <v>Loss</v>
      </c>
      <c r="T2039">
        <f t="shared" si="165"/>
        <v>2020</v>
      </c>
      <c r="U2039" t="str">
        <f t="shared" si="166"/>
        <v>Feb</v>
      </c>
      <c r="V2039" t="str">
        <f t="shared" si="167"/>
        <v>QTR1</v>
      </c>
      <c r="W2039" t="str">
        <f t="shared" si="168"/>
        <v>2020-QTR1</v>
      </c>
    </row>
    <row r="2040" spans="1:23" x14ac:dyDescent="0.35">
      <c r="A2040" t="s">
        <v>89</v>
      </c>
      <c r="B2040" t="s">
        <v>67</v>
      </c>
      <c r="C2040" s="5">
        <v>43874.458333333336</v>
      </c>
      <c r="D2040">
        <v>110.9</v>
      </c>
      <c r="E2040" s="1">
        <v>43874.479166666664</v>
      </c>
      <c r="F2040">
        <v>111.05</v>
      </c>
      <c r="G2040" s="2">
        <v>1.4E-3</v>
      </c>
      <c r="H2040">
        <v>-876.35</v>
      </c>
      <c r="I2040" s="2">
        <v>-1.8E-3</v>
      </c>
      <c r="J2040">
        <v>4509</v>
      </c>
      <c r="K2040">
        <v>500048.09</v>
      </c>
      <c r="L2040">
        <v>1563021.9</v>
      </c>
      <c r="M2040">
        <v>3</v>
      </c>
      <c r="N2040">
        <v>-292.12</v>
      </c>
      <c r="O2040" s="2">
        <v>-2.3E-3</v>
      </c>
      <c r="P2040" s="2">
        <v>5.8999999999999999E-3</v>
      </c>
      <c r="Q2040" t="s">
        <v>18</v>
      </c>
      <c r="S2040" t="str">
        <f t="shared" si="164"/>
        <v>Loss</v>
      </c>
      <c r="T2040">
        <f t="shared" si="165"/>
        <v>2020</v>
      </c>
      <c r="U2040" t="str">
        <f t="shared" si="166"/>
        <v>Feb</v>
      </c>
      <c r="V2040" t="str">
        <f t="shared" si="167"/>
        <v>QTR1</v>
      </c>
      <c r="W2040" t="str">
        <f t="shared" si="168"/>
        <v>2020-QTR1</v>
      </c>
    </row>
    <row r="2041" spans="1:23" x14ac:dyDescent="0.35">
      <c r="A2041" t="s">
        <v>216</v>
      </c>
      <c r="B2041" t="s">
        <v>67</v>
      </c>
      <c r="C2041" s="5">
        <v>43874.416666666664</v>
      </c>
      <c r="D2041">
        <v>607.5</v>
      </c>
      <c r="E2041" s="1">
        <v>43874.53125</v>
      </c>
      <c r="F2041">
        <v>610.20000000000005</v>
      </c>
      <c r="G2041" s="2">
        <v>4.4000000000000003E-3</v>
      </c>
      <c r="H2041">
        <v>-2416.6999999999998</v>
      </c>
      <c r="I2041" s="2">
        <v>-4.7999999999999996E-3</v>
      </c>
      <c r="J2041">
        <v>821</v>
      </c>
      <c r="K2041">
        <v>498757.5</v>
      </c>
      <c r="L2041">
        <v>1560605.2</v>
      </c>
      <c r="M2041">
        <v>12</v>
      </c>
      <c r="N2041">
        <v>-201.39</v>
      </c>
      <c r="O2041" s="2">
        <v>-4.4000000000000003E-3</v>
      </c>
      <c r="P2041" s="2">
        <v>2.2000000000000001E-3</v>
      </c>
      <c r="Q2041" t="s">
        <v>18</v>
      </c>
      <c r="S2041" t="str">
        <f t="shared" si="164"/>
        <v>Loss</v>
      </c>
      <c r="T2041">
        <f t="shared" si="165"/>
        <v>2020</v>
      </c>
      <c r="U2041" t="str">
        <f t="shared" si="166"/>
        <v>Feb</v>
      </c>
      <c r="V2041" t="str">
        <f t="shared" si="167"/>
        <v>QTR1</v>
      </c>
      <c r="W2041" t="str">
        <f t="shared" si="168"/>
        <v>2020-QTR1</v>
      </c>
    </row>
    <row r="2042" spans="1:23" x14ac:dyDescent="0.35">
      <c r="A2042" t="s">
        <v>93</v>
      </c>
      <c r="B2042" t="s">
        <v>17</v>
      </c>
      <c r="C2042" s="5">
        <v>43874.489583333336</v>
      </c>
      <c r="D2042">
        <v>321.55</v>
      </c>
      <c r="E2042" s="1">
        <v>43874.552083333336</v>
      </c>
      <c r="F2042">
        <v>319.45</v>
      </c>
      <c r="G2042" s="2">
        <v>-6.4999999999999997E-3</v>
      </c>
      <c r="H2042">
        <v>-3482.3</v>
      </c>
      <c r="I2042" s="2">
        <v>-6.8999999999999999E-3</v>
      </c>
      <c r="J2042">
        <v>1563</v>
      </c>
      <c r="K2042">
        <v>502582.63</v>
      </c>
      <c r="L2042">
        <v>1557122.9</v>
      </c>
      <c r="M2042">
        <v>7</v>
      </c>
      <c r="N2042">
        <v>-497.47</v>
      </c>
      <c r="O2042" s="2">
        <v>-7.7999999999999996E-3</v>
      </c>
      <c r="P2042" s="2">
        <v>2.5999999999999999E-3</v>
      </c>
      <c r="Q2042" t="s">
        <v>18</v>
      </c>
      <c r="S2042" t="str">
        <f t="shared" si="164"/>
        <v>Loss</v>
      </c>
      <c r="T2042">
        <f t="shared" si="165"/>
        <v>2020</v>
      </c>
      <c r="U2042" t="str">
        <f t="shared" si="166"/>
        <v>Feb</v>
      </c>
      <c r="V2042" t="str">
        <f t="shared" si="167"/>
        <v>QTR1</v>
      </c>
      <c r="W2042" t="str">
        <f t="shared" si="168"/>
        <v>2020-QTR1</v>
      </c>
    </row>
    <row r="2043" spans="1:23" x14ac:dyDescent="0.35">
      <c r="A2043" t="s">
        <v>122</v>
      </c>
      <c r="B2043" t="s">
        <v>17</v>
      </c>
      <c r="C2043" s="5">
        <v>43874.53125</v>
      </c>
      <c r="D2043">
        <v>48.35</v>
      </c>
      <c r="E2043" s="1">
        <v>43874.5625</v>
      </c>
      <c r="F2043">
        <v>48.05</v>
      </c>
      <c r="G2043" s="2">
        <v>-6.1999999999999998E-3</v>
      </c>
      <c r="H2043">
        <v>-3308.9</v>
      </c>
      <c r="I2043" s="2">
        <v>-6.6E-3</v>
      </c>
      <c r="J2043">
        <v>10363</v>
      </c>
      <c r="K2043">
        <v>501051.03</v>
      </c>
      <c r="L2043">
        <v>1553814</v>
      </c>
      <c r="M2043">
        <v>4</v>
      </c>
      <c r="N2043">
        <v>-827.23</v>
      </c>
      <c r="O2043" s="2">
        <v>-6.1999999999999998E-3</v>
      </c>
      <c r="P2043" s="2">
        <v>4.1000000000000003E-3</v>
      </c>
      <c r="Q2043" t="s">
        <v>18</v>
      </c>
      <c r="S2043" t="str">
        <f t="shared" si="164"/>
        <v>Loss</v>
      </c>
      <c r="T2043">
        <f t="shared" si="165"/>
        <v>2020</v>
      </c>
      <c r="U2043" t="str">
        <f t="shared" si="166"/>
        <v>Feb</v>
      </c>
      <c r="V2043" t="str">
        <f t="shared" si="167"/>
        <v>QTR1</v>
      </c>
      <c r="W2043" t="str">
        <f t="shared" si="168"/>
        <v>2020-QTR1</v>
      </c>
    </row>
    <row r="2044" spans="1:23" x14ac:dyDescent="0.35">
      <c r="A2044" t="s">
        <v>151</v>
      </c>
      <c r="B2044" t="s">
        <v>67</v>
      </c>
      <c r="C2044" s="5">
        <v>43874.552083333336</v>
      </c>
      <c r="D2044">
        <v>745.1</v>
      </c>
      <c r="E2044" s="1">
        <v>43874.572916666664</v>
      </c>
      <c r="F2044">
        <v>746.15</v>
      </c>
      <c r="G2044" s="2">
        <v>1.4E-3</v>
      </c>
      <c r="H2044">
        <v>-903.5</v>
      </c>
      <c r="I2044" s="2">
        <v>-1.8E-3</v>
      </c>
      <c r="J2044">
        <v>670</v>
      </c>
      <c r="K2044">
        <v>499216.97</v>
      </c>
      <c r="L2044">
        <v>1552910.5</v>
      </c>
      <c r="M2044">
        <v>3</v>
      </c>
      <c r="N2044">
        <v>-301.17</v>
      </c>
      <c r="O2044" s="2">
        <v>-1.5E-3</v>
      </c>
      <c r="P2044" s="2">
        <v>1.9E-3</v>
      </c>
      <c r="Q2044" t="s">
        <v>18</v>
      </c>
      <c r="S2044" t="str">
        <f t="shared" si="164"/>
        <v>Loss</v>
      </c>
      <c r="T2044">
        <f t="shared" si="165"/>
        <v>2020</v>
      </c>
      <c r="U2044" t="str">
        <f t="shared" si="166"/>
        <v>Feb</v>
      </c>
      <c r="V2044" t="str">
        <f t="shared" si="167"/>
        <v>QTR1</v>
      </c>
      <c r="W2044" t="str">
        <f t="shared" si="168"/>
        <v>2020-QTR1</v>
      </c>
    </row>
    <row r="2045" spans="1:23" x14ac:dyDescent="0.35">
      <c r="A2045" t="s">
        <v>165</v>
      </c>
      <c r="B2045" t="s">
        <v>67</v>
      </c>
      <c r="C2045" s="5">
        <v>43874.5</v>
      </c>
      <c r="D2045">
        <v>536.85</v>
      </c>
      <c r="E2045" s="1">
        <v>43874.604166666664</v>
      </c>
      <c r="F2045">
        <v>537.65</v>
      </c>
      <c r="G2045" s="2">
        <v>1.5E-3</v>
      </c>
      <c r="H2045">
        <v>-944.8</v>
      </c>
      <c r="I2045" s="2">
        <v>-1.9E-3</v>
      </c>
      <c r="J2045">
        <v>931</v>
      </c>
      <c r="K2045">
        <v>499807.31</v>
      </c>
      <c r="L2045">
        <v>1551965.7</v>
      </c>
      <c r="M2045">
        <v>11</v>
      </c>
      <c r="N2045">
        <v>-85.89</v>
      </c>
      <c r="O2045" s="2">
        <v>-1.5E-3</v>
      </c>
      <c r="P2045" s="2">
        <v>5.8999999999999999E-3</v>
      </c>
      <c r="Q2045" t="s">
        <v>18</v>
      </c>
      <c r="S2045" t="str">
        <f t="shared" si="164"/>
        <v>Loss</v>
      </c>
      <c r="T2045">
        <f t="shared" si="165"/>
        <v>2020</v>
      </c>
      <c r="U2045" t="str">
        <f t="shared" si="166"/>
        <v>Feb</v>
      </c>
      <c r="V2045" t="str">
        <f t="shared" si="167"/>
        <v>QTR1</v>
      </c>
      <c r="W2045" t="str">
        <f t="shared" si="168"/>
        <v>2020-QTR1</v>
      </c>
    </row>
    <row r="2046" spans="1:23" x14ac:dyDescent="0.35">
      <c r="A2046" t="s">
        <v>150</v>
      </c>
      <c r="B2046" t="s">
        <v>67</v>
      </c>
      <c r="C2046" s="5">
        <v>43874.572916666664</v>
      </c>
      <c r="D2046">
        <v>512.9</v>
      </c>
      <c r="E2046" s="1">
        <v>43874.625</v>
      </c>
      <c r="F2046">
        <v>514.54999999999995</v>
      </c>
      <c r="G2046" s="2">
        <v>3.2000000000000002E-3</v>
      </c>
      <c r="H2046">
        <v>-1807.1</v>
      </c>
      <c r="I2046" s="2">
        <v>-3.5999999999999999E-3</v>
      </c>
      <c r="J2046">
        <v>974</v>
      </c>
      <c r="K2046">
        <v>499564.63</v>
      </c>
      <c r="L2046">
        <v>1550158.6</v>
      </c>
      <c r="M2046">
        <v>6</v>
      </c>
      <c r="N2046">
        <v>-301.18</v>
      </c>
      <c r="O2046" s="2">
        <v>-3.2000000000000002E-3</v>
      </c>
      <c r="P2046" s="2">
        <v>1.8E-3</v>
      </c>
      <c r="Q2046" t="s">
        <v>18</v>
      </c>
      <c r="S2046" t="str">
        <f t="shared" si="164"/>
        <v>Loss</v>
      </c>
      <c r="T2046">
        <f t="shared" si="165"/>
        <v>2020</v>
      </c>
      <c r="U2046" t="str">
        <f t="shared" si="166"/>
        <v>Feb</v>
      </c>
      <c r="V2046" t="str">
        <f t="shared" si="167"/>
        <v>QTR1</v>
      </c>
      <c r="W2046" t="str">
        <f t="shared" si="168"/>
        <v>2020-QTR1</v>
      </c>
    </row>
    <row r="2047" spans="1:23" x14ac:dyDescent="0.35">
      <c r="A2047" t="s">
        <v>71</v>
      </c>
      <c r="B2047" t="s">
        <v>67</v>
      </c>
      <c r="C2047" s="5">
        <v>43874.416666666664</v>
      </c>
      <c r="D2047">
        <v>106.3</v>
      </c>
      <c r="E2047" s="1">
        <v>43874.635416666664</v>
      </c>
      <c r="F2047">
        <v>104.7</v>
      </c>
      <c r="G2047" s="2">
        <v>-1.5100000000000001E-2</v>
      </c>
      <c r="H2047">
        <v>7297.6</v>
      </c>
      <c r="I2047" s="2">
        <v>1.47E-2</v>
      </c>
      <c r="J2047">
        <v>4686</v>
      </c>
      <c r="K2047">
        <v>498121.81</v>
      </c>
      <c r="L2047">
        <v>1557456.2</v>
      </c>
      <c r="M2047">
        <v>22</v>
      </c>
      <c r="N2047">
        <v>331.71</v>
      </c>
      <c r="O2047" s="2">
        <v>-7.1000000000000004E-3</v>
      </c>
      <c r="P2047" s="2">
        <v>1.9300000000000001E-2</v>
      </c>
      <c r="Q2047" t="s">
        <v>18</v>
      </c>
      <c r="S2047" t="str">
        <f t="shared" si="164"/>
        <v>Profit</v>
      </c>
      <c r="T2047">
        <f t="shared" si="165"/>
        <v>2020</v>
      </c>
      <c r="U2047" t="str">
        <f t="shared" si="166"/>
        <v>Feb</v>
      </c>
      <c r="V2047" t="str">
        <f t="shared" si="167"/>
        <v>QTR1</v>
      </c>
      <c r="W2047" t="str">
        <f t="shared" si="168"/>
        <v>2020-QTR1</v>
      </c>
    </row>
    <row r="2048" spans="1:23" x14ac:dyDescent="0.35">
      <c r="A2048" t="s">
        <v>190</v>
      </c>
      <c r="B2048" t="s">
        <v>67</v>
      </c>
      <c r="C2048" s="5">
        <v>43874.5625</v>
      </c>
      <c r="D2048">
        <v>208.25</v>
      </c>
      <c r="E2048" s="1">
        <v>43874.635416666664</v>
      </c>
      <c r="F2048">
        <v>207.65</v>
      </c>
      <c r="G2048" s="2">
        <v>-2.8999999999999998E-3</v>
      </c>
      <c r="H2048">
        <v>1238.2</v>
      </c>
      <c r="I2048" s="2">
        <v>2.5000000000000001E-3</v>
      </c>
      <c r="J2048">
        <v>2397</v>
      </c>
      <c r="K2048">
        <v>499175.25</v>
      </c>
      <c r="L2048">
        <v>1558694.4</v>
      </c>
      <c r="M2048">
        <v>8</v>
      </c>
      <c r="N2048">
        <v>154.77000000000001</v>
      </c>
      <c r="O2048" s="2">
        <v>-3.5999999999999999E-3</v>
      </c>
      <c r="P2048" s="2">
        <v>5.4999999999999997E-3</v>
      </c>
      <c r="Q2048" t="s">
        <v>18</v>
      </c>
      <c r="S2048" t="str">
        <f t="shared" si="164"/>
        <v>Profit</v>
      </c>
      <c r="T2048">
        <f t="shared" si="165"/>
        <v>2020</v>
      </c>
      <c r="U2048" t="str">
        <f t="shared" si="166"/>
        <v>Feb</v>
      </c>
      <c r="V2048" t="str">
        <f t="shared" si="167"/>
        <v>QTR1</v>
      </c>
      <c r="W2048" t="str">
        <f t="shared" si="168"/>
        <v>2020-QTR1</v>
      </c>
    </row>
    <row r="2049" spans="1:23" x14ac:dyDescent="0.35">
      <c r="A2049" t="s">
        <v>98</v>
      </c>
      <c r="B2049" t="s">
        <v>67</v>
      </c>
      <c r="C2049" s="5">
        <v>43874.604166666664</v>
      </c>
      <c r="D2049">
        <v>526.85</v>
      </c>
      <c r="E2049" s="1">
        <v>43874.635416666664</v>
      </c>
      <c r="F2049">
        <v>525.6</v>
      </c>
      <c r="G2049" s="2">
        <v>-2.3999999999999998E-3</v>
      </c>
      <c r="H2049">
        <v>981.25</v>
      </c>
      <c r="I2049" s="2">
        <v>2E-3</v>
      </c>
      <c r="J2049">
        <v>945</v>
      </c>
      <c r="K2049">
        <v>497873.22</v>
      </c>
      <c r="L2049">
        <v>1559675.65</v>
      </c>
      <c r="M2049">
        <v>4</v>
      </c>
      <c r="N2049">
        <v>245.31</v>
      </c>
      <c r="O2049" s="2">
        <v>-4.5999999999999999E-3</v>
      </c>
      <c r="P2049" s="2">
        <v>2.3999999999999998E-3</v>
      </c>
      <c r="Q2049" t="s">
        <v>18</v>
      </c>
      <c r="S2049" t="str">
        <f t="shared" si="164"/>
        <v>Profit</v>
      </c>
      <c r="T2049">
        <f t="shared" si="165"/>
        <v>2020</v>
      </c>
      <c r="U2049" t="str">
        <f t="shared" si="166"/>
        <v>Feb</v>
      </c>
      <c r="V2049" t="str">
        <f t="shared" si="167"/>
        <v>QTR1</v>
      </c>
      <c r="W2049" t="str">
        <f t="shared" si="168"/>
        <v>2020-QTR1</v>
      </c>
    </row>
    <row r="2050" spans="1:23" x14ac:dyDescent="0.35">
      <c r="A2050" t="s">
        <v>216</v>
      </c>
      <c r="B2050" t="s">
        <v>17</v>
      </c>
      <c r="C2050" s="5">
        <v>43875.40625</v>
      </c>
      <c r="D2050">
        <v>620</v>
      </c>
      <c r="E2050" s="1">
        <v>43875.447916666664</v>
      </c>
      <c r="F2050">
        <v>618</v>
      </c>
      <c r="G2050" s="2">
        <v>-3.2000000000000002E-3</v>
      </c>
      <c r="H2050">
        <v>-1816</v>
      </c>
      <c r="I2050" s="2">
        <v>-3.5999999999999999E-3</v>
      </c>
      <c r="J2050">
        <v>808</v>
      </c>
      <c r="K2050">
        <v>500960</v>
      </c>
      <c r="L2050">
        <v>1557859.65</v>
      </c>
      <c r="M2050">
        <v>5</v>
      </c>
      <c r="N2050">
        <v>-363.2</v>
      </c>
      <c r="O2050" s="2">
        <v>-3.2000000000000002E-3</v>
      </c>
      <c r="P2050" s="2">
        <v>1E-3</v>
      </c>
      <c r="Q2050" t="s">
        <v>18</v>
      </c>
      <c r="S2050" t="str">
        <f t="shared" si="164"/>
        <v>Loss</v>
      </c>
      <c r="T2050">
        <f t="shared" si="165"/>
        <v>2020</v>
      </c>
      <c r="U2050" t="str">
        <f t="shared" si="166"/>
        <v>Feb</v>
      </c>
      <c r="V2050" t="str">
        <f t="shared" si="167"/>
        <v>QTR1</v>
      </c>
      <c r="W2050" t="str">
        <f t="shared" si="168"/>
        <v>2020-QTR1</v>
      </c>
    </row>
    <row r="2051" spans="1:23" x14ac:dyDescent="0.35">
      <c r="A2051" t="s">
        <v>159</v>
      </c>
      <c r="B2051" t="s">
        <v>17</v>
      </c>
      <c r="C2051" s="5">
        <v>43875.416666666664</v>
      </c>
      <c r="D2051">
        <v>144.25</v>
      </c>
      <c r="E2051" s="1">
        <v>43875.447916666664</v>
      </c>
      <c r="F2051">
        <v>143.4</v>
      </c>
      <c r="G2051" s="2">
        <v>-5.8999999999999999E-3</v>
      </c>
      <c r="H2051">
        <v>-3157.15</v>
      </c>
      <c r="I2051" s="2">
        <v>-6.3E-3</v>
      </c>
      <c r="J2051">
        <v>3479</v>
      </c>
      <c r="K2051">
        <v>501845.75</v>
      </c>
      <c r="L2051">
        <v>1554702.5</v>
      </c>
      <c r="M2051">
        <v>4</v>
      </c>
      <c r="N2051">
        <v>-789.29</v>
      </c>
      <c r="O2051" s="2">
        <v>-5.8999999999999999E-3</v>
      </c>
      <c r="P2051" s="2">
        <v>1.6999999999999999E-3</v>
      </c>
      <c r="Q2051" t="s">
        <v>18</v>
      </c>
      <c r="S2051" t="str">
        <f t="shared" si="164"/>
        <v>Loss</v>
      </c>
      <c r="T2051">
        <f t="shared" si="165"/>
        <v>2020</v>
      </c>
      <c r="U2051" t="str">
        <f t="shared" si="166"/>
        <v>Feb</v>
      </c>
      <c r="V2051" t="str">
        <f t="shared" si="167"/>
        <v>QTR1</v>
      </c>
      <c r="W2051" t="str">
        <f t="shared" si="168"/>
        <v>2020-QTR1</v>
      </c>
    </row>
    <row r="2052" spans="1:23" x14ac:dyDescent="0.35">
      <c r="A2052" t="s">
        <v>128</v>
      </c>
      <c r="B2052" t="s">
        <v>17</v>
      </c>
      <c r="C2052" s="5">
        <v>43875.416666666664</v>
      </c>
      <c r="D2052">
        <v>246.95</v>
      </c>
      <c r="E2052" s="1">
        <v>43875.447916666664</v>
      </c>
      <c r="F2052">
        <v>244.75</v>
      </c>
      <c r="G2052" s="2">
        <v>-8.8999999999999999E-3</v>
      </c>
      <c r="H2052">
        <v>-4688</v>
      </c>
      <c r="I2052" s="2">
        <v>-9.2999999999999992E-3</v>
      </c>
      <c r="J2052">
        <v>2040</v>
      </c>
      <c r="K2052">
        <v>503778</v>
      </c>
      <c r="L2052">
        <v>1550014.5</v>
      </c>
      <c r="M2052">
        <v>4</v>
      </c>
      <c r="N2052">
        <v>-1172</v>
      </c>
      <c r="O2052" s="2">
        <v>-8.8999999999999999E-3</v>
      </c>
      <c r="P2052" s="2">
        <v>2.0400000000000001E-2</v>
      </c>
      <c r="Q2052" t="s">
        <v>18</v>
      </c>
      <c r="S2052" t="str">
        <f t="shared" si="164"/>
        <v>Loss</v>
      </c>
      <c r="T2052">
        <f t="shared" si="165"/>
        <v>2020</v>
      </c>
      <c r="U2052" t="str">
        <f t="shared" si="166"/>
        <v>Feb</v>
      </c>
      <c r="V2052" t="str">
        <f t="shared" si="167"/>
        <v>QTR1</v>
      </c>
      <c r="W2052" t="str">
        <f t="shared" si="168"/>
        <v>2020-QTR1</v>
      </c>
    </row>
    <row r="2053" spans="1:23" x14ac:dyDescent="0.35">
      <c r="A2053" t="s">
        <v>130</v>
      </c>
      <c r="B2053" t="s">
        <v>17</v>
      </c>
      <c r="C2053" s="5">
        <v>43875.416666666664</v>
      </c>
      <c r="D2053">
        <v>969.45</v>
      </c>
      <c r="E2053" s="1">
        <v>43875.458333333336</v>
      </c>
      <c r="F2053">
        <v>960.15</v>
      </c>
      <c r="G2053" s="2">
        <v>-9.5999999999999992E-3</v>
      </c>
      <c r="H2053">
        <v>-5008.1000000000004</v>
      </c>
      <c r="I2053" s="2">
        <v>-0.01</v>
      </c>
      <c r="J2053">
        <v>517</v>
      </c>
      <c r="K2053">
        <v>501205.66</v>
      </c>
      <c r="L2053">
        <v>1545006.4</v>
      </c>
      <c r="M2053">
        <v>5</v>
      </c>
      <c r="N2053">
        <v>-1001.62</v>
      </c>
      <c r="O2053" s="2">
        <v>-9.5999999999999992E-3</v>
      </c>
      <c r="P2053" s="2">
        <v>5.7999999999999996E-3</v>
      </c>
      <c r="Q2053" t="s">
        <v>18</v>
      </c>
      <c r="S2053" t="str">
        <f t="shared" si="164"/>
        <v>Loss</v>
      </c>
      <c r="T2053">
        <f t="shared" si="165"/>
        <v>2020</v>
      </c>
      <c r="U2053" t="str">
        <f t="shared" si="166"/>
        <v>Feb</v>
      </c>
      <c r="V2053" t="str">
        <f t="shared" si="167"/>
        <v>QTR1</v>
      </c>
      <c r="W2053" t="str">
        <f t="shared" si="168"/>
        <v>2020-QTR1</v>
      </c>
    </row>
    <row r="2054" spans="1:23" x14ac:dyDescent="0.35">
      <c r="A2054" t="s">
        <v>165</v>
      </c>
      <c r="B2054" t="s">
        <v>17</v>
      </c>
      <c r="C2054" s="5">
        <v>43875.447916666664</v>
      </c>
      <c r="D2054">
        <v>548.5</v>
      </c>
      <c r="E2054" s="1">
        <v>43875.46875</v>
      </c>
      <c r="F2054">
        <v>544.65</v>
      </c>
      <c r="G2054" s="2">
        <v>-7.0000000000000001E-3</v>
      </c>
      <c r="H2054">
        <v>-3742</v>
      </c>
      <c r="I2054" s="2">
        <v>-7.4000000000000003E-3</v>
      </c>
      <c r="J2054">
        <v>920</v>
      </c>
      <c r="K2054">
        <v>504620</v>
      </c>
      <c r="L2054">
        <v>1541264.4</v>
      </c>
      <c r="M2054">
        <v>3</v>
      </c>
      <c r="N2054">
        <v>-1247.33</v>
      </c>
      <c r="O2054" s="2">
        <v>-2.3300000000000001E-2</v>
      </c>
      <c r="P2054" s="2">
        <v>5.7999999999999996E-3</v>
      </c>
      <c r="Q2054" t="s">
        <v>18</v>
      </c>
      <c r="S2054" t="str">
        <f t="shared" si="164"/>
        <v>Loss</v>
      </c>
      <c r="T2054">
        <f t="shared" si="165"/>
        <v>2020</v>
      </c>
      <c r="U2054" t="str">
        <f t="shared" si="166"/>
        <v>Feb</v>
      </c>
      <c r="V2054" t="str">
        <f t="shared" si="167"/>
        <v>QTR1</v>
      </c>
      <c r="W2054" t="str">
        <f t="shared" si="168"/>
        <v>2020-QTR1</v>
      </c>
    </row>
    <row r="2055" spans="1:23" x14ac:dyDescent="0.35">
      <c r="A2055" t="s">
        <v>74</v>
      </c>
      <c r="B2055" t="s">
        <v>67</v>
      </c>
      <c r="C2055" s="5">
        <v>43875.447916666664</v>
      </c>
      <c r="D2055">
        <v>303.10000000000002</v>
      </c>
      <c r="E2055" s="1">
        <v>43875.479166666664</v>
      </c>
      <c r="F2055">
        <v>305.75</v>
      </c>
      <c r="G2055" s="2">
        <v>8.6999999999999994E-3</v>
      </c>
      <c r="H2055">
        <v>-4556.6000000000004</v>
      </c>
      <c r="I2055" s="2">
        <v>-9.1000000000000004E-3</v>
      </c>
      <c r="J2055">
        <v>1644</v>
      </c>
      <c r="K2055">
        <v>498296.41</v>
      </c>
      <c r="L2055">
        <v>1536707.8</v>
      </c>
      <c r="M2055">
        <v>4</v>
      </c>
      <c r="N2055">
        <v>-1139.1500000000001</v>
      </c>
      <c r="O2055" s="2">
        <v>-9.1999999999999998E-3</v>
      </c>
      <c r="P2055" s="2">
        <v>5.0000000000000001E-4</v>
      </c>
      <c r="Q2055" t="s">
        <v>18</v>
      </c>
      <c r="S2055" t="str">
        <f t="shared" si="164"/>
        <v>Loss</v>
      </c>
      <c r="T2055">
        <f t="shared" si="165"/>
        <v>2020</v>
      </c>
      <c r="U2055" t="str">
        <f t="shared" si="166"/>
        <v>Feb</v>
      </c>
      <c r="V2055" t="str">
        <f t="shared" si="167"/>
        <v>QTR1</v>
      </c>
      <c r="W2055" t="str">
        <f t="shared" si="168"/>
        <v>2020-QTR1</v>
      </c>
    </row>
    <row r="2056" spans="1:23" x14ac:dyDescent="0.35">
      <c r="A2056" t="s">
        <v>91</v>
      </c>
      <c r="B2056" t="s">
        <v>67</v>
      </c>
      <c r="C2056" s="5">
        <v>43875.46875</v>
      </c>
      <c r="D2056">
        <v>59.4</v>
      </c>
      <c r="E2056" s="1">
        <v>43875.479166666664</v>
      </c>
      <c r="F2056">
        <v>59.55</v>
      </c>
      <c r="G2056" s="2">
        <v>2.5000000000000001E-3</v>
      </c>
      <c r="H2056">
        <v>-1458.35</v>
      </c>
      <c r="I2056" s="2">
        <v>-2.8999999999999998E-3</v>
      </c>
      <c r="J2056">
        <v>8389</v>
      </c>
      <c r="K2056">
        <v>498306.63</v>
      </c>
      <c r="L2056">
        <v>1535249.45</v>
      </c>
      <c r="M2056">
        <v>2</v>
      </c>
      <c r="N2056">
        <v>-729.17</v>
      </c>
      <c r="O2056" s="2">
        <v>-3.3999999999999998E-3</v>
      </c>
      <c r="P2056" s="2">
        <v>6.7000000000000002E-3</v>
      </c>
      <c r="Q2056" t="s">
        <v>18</v>
      </c>
      <c r="S2056" t="str">
        <f t="shared" si="164"/>
        <v>Loss</v>
      </c>
      <c r="T2056">
        <f t="shared" si="165"/>
        <v>2020</v>
      </c>
      <c r="U2056" t="str">
        <f t="shared" si="166"/>
        <v>Feb</v>
      </c>
      <c r="V2056" t="str">
        <f t="shared" si="167"/>
        <v>QTR1</v>
      </c>
      <c r="W2056" t="str">
        <f t="shared" si="168"/>
        <v>2020-QTR1</v>
      </c>
    </row>
    <row r="2057" spans="1:23" x14ac:dyDescent="0.35">
      <c r="A2057" t="s">
        <v>156</v>
      </c>
      <c r="B2057" t="s">
        <v>67</v>
      </c>
      <c r="C2057" s="5">
        <v>43875.458333333336</v>
      </c>
      <c r="D2057">
        <v>320.95</v>
      </c>
      <c r="E2057" s="1">
        <v>43875.625</v>
      </c>
      <c r="F2057">
        <v>318.25</v>
      </c>
      <c r="G2057" s="2">
        <v>-8.3999999999999995E-3</v>
      </c>
      <c r="H2057">
        <v>3990.4</v>
      </c>
      <c r="I2057" s="2">
        <v>8.0000000000000002E-3</v>
      </c>
      <c r="J2057">
        <v>1552</v>
      </c>
      <c r="K2057">
        <v>498114.41</v>
      </c>
      <c r="L2057">
        <v>1539239.85</v>
      </c>
      <c r="M2057">
        <v>17</v>
      </c>
      <c r="N2057">
        <v>234.73</v>
      </c>
      <c r="O2057" s="2">
        <v>-8.8999999999999999E-3</v>
      </c>
      <c r="P2057" s="2">
        <v>1.6E-2</v>
      </c>
      <c r="Q2057" t="s">
        <v>18</v>
      </c>
      <c r="S2057" t="str">
        <f t="shared" si="164"/>
        <v>Profit</v>
      </c>
      <c r="T2057">
        <f t="shared" si="165"/>
        <v>2020</v>
      </c>
      <c r="U2057" t="str">
        <f t="shared" si="166"/>
        <v>Feb</v>
      </c>
      <c r="V2057" t="str">
        <f t="shared" si="167"/>
        <v>QTR1</v>
      </c>
      <c r="W2057" t="str">
        <f t="shared" si="168"/>
        <v>2020-QTR1</v>
      </c>
    </row>
    <row r="2058" spans="1:23" x14ac:dyDescent="0.35">
      <c r="A2058" t="s">
        <v>120</v>
      </c>
      <c r="B2058" t="s">
        <v>67</v>
      </c>
      <c r="C2058" s="5">
        <v>43875.447916666664</v>
      </c>
      <c r="D2058">
        <v>88.8</v>
      </c>
      <c r="E2058" s="1">
        <v>43875.635416666664</v>
      </c>
      <c r="F2058">
        <v>87.2</v>
      </c>
      <c r="G2058" s="2">
        <v>-1.7999999999999999E-2</v>
      </c>
      <c r="H2058">
        <v>8803.2000000000007</v>
      </c>
      <c r="I2058" s="2">
        <v>1.7600000000000001E-2</v>
      </c>
      <c r="J2058">
        <v>5627</v>
      </c>
      <c r="K2058">
        <v>499677.63</v>
      </c>
      <c r="L2058">
        <v>1548043.05</v>
      </c>
      <c r="M2058">
        <v>19</v>
      </c>
      <c r="N2058">
        <v>463.33</v>
      </c>
      <c r="O2058" s="2">
        <v>-3.8999999999999998E-3</v>
      </c>
      <c r="P2058" s="2">
        <v>1.7999999999999999E-2</v>
      </c>
      <c r="Q2058" t="s">
        <v>18</v>
      </c>
      <c r="S2058" t="str">
        <f t="shared" si="164"/>
        <v>Profit</v>
      </c>
      <c r="T2058">
        <f t="shared" si="165"/>
        <v>2020</v>
      </c>
      <c r="U2058" t="str">
        <f t="shared" si="166"/>
        <v>Feb</v>
      </c>
      <c r="V2058" t="str">
        <f t="shared" si="167"/>
        <v>QTR1</v>
      </c>
      <c r="W2058" t="str">
        <f t="shared" si="168"/>
        <v>2020-QTR1</v>
      </c>
    </row>
    <row r="2059" spans="1:23" x14ac:dyDescent="0.35">
      <c r="A2059" t="s">
        <v>125</v>
      </c>
      <c r="B2059" t="s">
        <v>67</v>
      </c>
      <c r="C2059" s="5">
        <v>43875.479166666664</v>
      </c>
      <c r="D2059">
        <v>113.65</v>
      </c>
      <c r="E2059" s="1">
        <v>43875.635416666664</v>
      </c>
      <c r="F2059">
        <v>113.25</v>
      </c>
      <c r="G2059" s="2">
        <v>-3.5000000000000001E-3</v>
      </c>
      <c r="H2059">
        <v>1554.4</v>
      </c>
      <c r="I2059" s="2">
        <v>3.0999999999999999E-3</v>
      </c>
      <c r="J2059">
        <v>4386</v>
      </c>
      <c r="K2059">
        <v>498468.91</v>
      </c>
      <c r="L2059">
        <v>1549597.45</v>
      </c>
      <c r="M2059">
        <v>16</v>
      </c>
      <c r="N2059">
        <v>97.15</v>
      </c>
      <c r="O2059" s="2">
        <v>-5.3E-3</v>
      </c>
      <c r="P2059" s="2">
        <v>1.2800000000000001E-2</v>
      </c>
      <c r="Q2059" t="s">
        <v>18</v>
      </c>
      <c r="S2059" t="str">
        <f t="shared" si="164"/>
        <v>Profit</v>
      </c>
      <c r="T2059">
        <f t="shared" si="165"/>
        <v>2020</v>
      </c>
      <c r="U2059" t="str">
        <f t="shared" si="166"/>
        <v>Feb</v>
      </c>
      <c r="V2059" t="str">
        <f t="shared" si="167"/>
        <v>QTR1</v>
      </c>
      <c r="W2059" t="str">
        <f t="shared" si="168"/>
        <v>2020-QTR1</v>
      </c>
    </row>
    <row r="2060" spans="1:23" x14ac:dyDescent="0.35">
      <c r="A2060" t="s">
        <v>187</v>
      </c>
      <c r="B2060" t="s">
        <v>67</v>
      </c>
      <c r="C2060" s="5">
        <v>43875.479166666664</v>
      </c>
      <c r="D2060">
        <v>186</v>
      </c>
      <c r="E2060" s="1">
        <v>43875.635416666664</v>
      </c>
      <c r="F2060">
        <v>184.35</v>
      </c>
      <c r="G2060" s="2">
        <v>-8.8999999999999999E-3</v>
      </c>
      <c r="H2060">
        <v>4222</v>
      </c>
      <c r="I2060" s="2">
        <v>8.5000000000000006E-3</v>
      </c>
      <c r="J2060">
        <v>2680</v>
      </c>
      <c r="K2060">
        <v>498480</v>
      </c>
      <c r="L2060">
        <v>1553819.45</v>
      </c>
      <c r="M2060">
        <v>16</v>
      </c>
      <c r="N2060">
        <v>263.88</v>
      </c>
      <c r="O2060" s="2">
        <v>-5.1000000000000004E-3</v>
      </c>
      <c r="P2060" s="2">
        <v>1.7999999999999999E-2</v>
      </c>
      <c r="Q2060" t="s">
        <v>18</v>
      </c>
      <c r="S2060" t="str">
        <f t="shared" si="164"/>
        <v>Profit</v>
      </c>
      <c r="T2060">
        <f t="shared" si="165"/>
        <v>2020</v>
      </c>
      <c r="U2060" t="str">
        <f t="shared" si="166"/>
        <v>Feb</v>
      </c>
      <c r="V2060" t="str">
        <f t="shared" si="167"/>
        <v>QTR1</v>
      </c>
      <c r="W2060" t="str">
        <f t="shared" si="168"/>
        <v>2020-QTR1</v>
      </c>
    </row>
    <row r="2061" spans="1:23" x14ac:dyDescent="0.35">
      <c r="A2061" t="s">
        <v>62</v>
      </c>
      <c r="B2061" t="s">
        <v>67</v>
      </c>
      <c r="C2061" s="5">
        <v>43878.40625</v>
      </c>
      <c r="D2061">
        <v>35.799999999999997</v>
      </c>
      <c r="E2061" s="1">
        <v>43878.635416666664</v>
      </c>
      <c r="F2061">
        <v>34.950000000000003</v>
      </c>
      <c r="G2061" s="2">
        <v>-2.3699999999999999E-2</v>
      </c>
      <c r="H2061">
        <v>11605.65</v>
      </c>
      <c r="I2061" s="2">
        <v>2.3300000000000001E-2</v>
      </c>
      <c r="J2061">
        <v>13889</v>
      </c>
      <c r="K2061">
        <v>497226.19</v>
      </c>
      <c r="L2061">
        <v>1565425.1</v>
      </c>
      <c r="M2061">
        <v>23</v>
      </c>
      <c r="N2061">
        <v>504.59</v>
      </c>
      <c r="O2061" s="2">
        <v>-5.5999999999999999E-3</v>
      </c>
      <c r="P2061" s="2">
        <v>2.6499999999999999E-2</v>
      </c>
      <c r="Q2061" t="s">
        <v>18</v>
      </c>
      <c r="S2061" t="str">
        <f t="shared" si="164"/>
        <v>Profit</v>
      </c>
      <c r="T2061">
        <f t="shared" si="165"/>
        <v>2020</v>
      </c>
      <c r="U2061" t="str">
        <f t="shared" si="166"/>
        <v>Feb</v>
      </c>
      <c r="V2061" t="str">
        <f t="shared" si="167"/>
        <v>QTR1</v>
      </c>
      <c r="W2061" t="str">
        <f t="shared" si="168"/>
        <v>2020-QTR1</v>
      </c>
    </row>
    <row r="2062" spans="1:23" x14ac:dyDescent="0.35">
      <c r="A2062" t="s">
        <v>201</v>
      </c>
      <c r="B2062" t="s">
        <v>67</v>
      </c>
      <c r="C2062" s="5">
        <v>43878.40625</v>
      </c>
      <c r="D2062">
        <v>363.4</v>
      </c>
      <c r="E2062" s="1">
        <v>43878.635416666664</v>
      </c>
      <c r="F2062">
        <v>364.1</v>
      </c>
      <c r="G2062" s="2">
        <v>1.9E-3</v>
      </c>
      <c r="H2062">
        <v>-1160.4000000000001</v>
      </c>
      <c r="I2062" s="2">
        <v>-2.3E-3</v>
      </c>
      <c r="J2062">
        <v>1372</v>
      </c>
      <c r="K2062">
        <v>498584.78</v>
      </c>
      <c r="L2062">
        <v>1564264.7</v>
      </c>
      <c r="M2062">
        <v>23</v>
      </c>
      <c r="N2062">
        <v>-50.45</v>
      </c>
      <c r="O2062" s="2">
        <v>-2.8999999999999998E-3</v>
      </c>
      <c r="P2062" s="2">
        <v>7.1999999999999998E-3</v>
      </c>
      <c r="Q2062" t="s">
        <v>18</v>
      </c>
      <c r="S2062" t="str">
        <f t="shared" ref="S2062:S2125" si="169">IF(H2062&gt;0,"Profit","Loss")</f>
        <v>Loss</v>
      </c>
      <c r="T2062">
        <f t="shared" ref="T2062:T2125" si="170">YEAR(C2062)</f>
        <v>2020</v>
      </c>
      <c r="U2062" t="str">
        <f t="shared" ref="U2062:U2125" si="171">TEXT(C2062,"MMM")</f>
        <v>Feb</v>
      </c>
      <c r="V2062" t="str">
        <f t="shared" ref="V2062:V2125" si="172">IF(ROUNDUP(MONTH(E2062)/3,0)=1,"QTR1",IF(ROUNDUP(MONTH(E2062)/3,0)=2,"QTR2",IF(ROUNDUP(MONTH(E2062)/3,0)=3,"QTR3","QTR4")))</f>
        <v>QTR1</v>
      </c>
      <c r="W2062" t="str">
        <f t="shared" ref="W2062:W2125" si="173">T2062&amp;"-"&amp;V2062</f>
        <v>2020-QTR1</v>
      </c>
    </row>
    <row r="2063" spans="1:23" x14ac:dyDescent="0.35">
      <c r="A2063" t="s">
        <v>196</v>
      </c>
      <c r="B2063" t="s">
        <v>17</v>
      </c>
      <c r="C2063" s="5">
        <v>43878.416666666664</v>
      </c>
      <c r="D2063">
        <v>802</v>
      </c>
      <c r="E2063" s="1">
        <v>43878.635416666664</v>
      </c>
      <c r="F2063">
        <v>880</v>
      </c>
      <c r="G2063" s="2">
        <v>9.7299999999999998E-2</v>
      </c>
      <c r="H2063">
        <v>49252</v>
      </c>
      <c r="I2063" s="2">
        <v>9.69E-2</v>
      </c>
      <c r="J2063">
        <v>634</v>
      </c>
      <c r="K2063">
        <v>508468</v>
      </c>
      <c r="L2063">
        <v>1613516.7</v>
      </c>
      <c r="M2063">
        <v>22</v>
      </c>
      <c r="N2063">
        <v>2238.73</v>
      </c>
      <c r="O2063" s="2">
        <v>-1.84E-2</v>
      </c>
      <c r="P2063" s="2">
        <v>9.7299999999999998E-2</v>
      </c>
      <c r="Q2063" t="s">
        <v>18</v>
      </c>
      <c r="S2063" t="str">
        <f t="shared" si="169"/>
        <v>Profit</v>
      </c>
      <c r="T2063">
        <f t="shared" si="170"/>
        <v>2020</v>
      </c>
      <c r="U2063" t="str">
        <f t="shared" si="171"/>
        <v>Feb</v>
      </c>
      <c r="V2063" t="str">
        <f t="shared" si="172"/>
        <v>QTR1</v>
      </c>
      <c r="W2063" t="str">
        <f t="shared" si="173"/>
        <v>2020-QTR1</v>
      </c>
    </row>
    <row r="2064" spans="1:23" x14ac:dyDescent="0.35">
      <c r="A2064" t="s">
        <v>82</v>
      </c>
      <c r="B2064" t="s">
        <v>67</v>
      </c>
      <c r="C2064" s="5">
        <v>43878.427083333336</v>
      </c>
      <c r="D2064">
        <v>171.5</v>
      </c>
      <c r="E2064" s="1">
        <v>43878.635416666664</v>
      </c>
      <c r="F2064">
        <v>168.15</v>
      </c>
      <c r="G2064" s="2">
        <v>-1.95E-2</v>
      </c>
      <c r="H2064">
        <v>9521.7000000000007</v>
      </c>
      <c r="I2064" s="2">
        <v>1.9099999999999999E-2</v>
      </c>
      <c r="J2064">
        <v>2902</v>
      </c>
      <c r="K2064">
        <v>497693</v>
      </c>
      <c r="L2064">
        <v>1623038.4</v>
      </c>
      <c r="M2064">
        <v>21</v>
      </c>
      <c r="N2064">
        <v>453.41</v>
      </c>
      <c r="O2064" s="2">
        <v>-4.7000000000000002E-3</v>
      </c>
      <c r="P2064" s="2">
        <v>2.6499999999999999E-2</v>
      </c>
      <c r="Q2064" t="s">
        <v>18</v>
      </c>
      <c r="S2064" t="str">
        <f t="shared" si="169"/>
        <v>Profit</v>
      </c>
      <c r="T2064">
        <f t="shared" si="170"/>
        <v>2020</v>
      </c>
      <c r="U2064" t="str">
        <f t="shared" si="171"/>
        <v>Feb</v>
      </c>
      <c r="V2064" t="str">
        <f t="shared" si="172"/>
        <v>QTR1</v>
      </c>
      <c r="W2064" t="str">
        <f t="shared" si="173"/>
        <v>2020-QTR1</v>
      </c>
    </row>
    <row r="2065" spans="1:23" x14ac:dyDescent="0.35">
      <c r="A2065" t="s">
        <v>213</v>
      </c>
      <c r="B2065" t="s">
        <v>67</v>
      </c>
      <c r="C2065" s="5">
        <v>43879.40625</v>
      </c>
      <c r="D2065">
        <v>329</v>
      </c>
      <c r="E2065" s="1">
        <v>43879.583333333336</v>
      </c>
      <c r="F2065">
        <v>325.60000000000002</v>
      </c>
      <c r="G2065" s="2">
        <v>-1.03E-2</v>
      </c>
      <c r="H2065">
        <v>4957.8</v>
      </c>
      <c r="I2065" s="2">
        <v>9.9000000000000008E-3</v>
      </c>
      <c r="J2065">
        <v>1517</v>
      </c>
      <c r="K2065">
        <v>499093</v>
      </c>
      <c r="L2065">
        <v>1627996.2</v>
      </c>
      <c r="M2065">
        <v>18</v>
      </c>
      <c r="N2065">
        <v>275.43</v>
      </c>
      <c r="O2065" s="2">
        <v>-1.5E-3</v>
      </c>
      <c r="P2065" s="2">
        <v>2.01E-2</v>
      </c>
      <c r="Q2065" t="s">
        <v>18</v>
      </c>
      <c r="S2065" t="str">
        <f t="shared" si="169"/>
        <v>Profit</v>
      </c>
      <c r="T2065">
        <f t="shared" si="170"/>
        <v>2020</v>
      </c>
      <c r="U2065" t="str">
        <f t="shared" si="171"/>
        <v>Feb</v>
      </c>
      <c r="V2065" t="str">
        <f t="shared" si="172"/>
        <v>QTR1</v>
      </c>
      <c r="W2065" t="str">
        <f t="shared" si="173"/>
        <v>2020-QTR1</v>
      </c>
    </row>
    <row r="2066" spans="1:23" x14ac:dyDescent="0.35">
      <c r="A2066" t="s">
        <v>71</v>
      </c>
      <c r="B2066" t="s">
        <v>67</v>
      </c>
      <c r="C2066" s="5">
        <v>43879.40625</v>
      </c>
      <c r="D2066">
        <v>99.05</v>
      </c>
      <c r="E2066" s="1">
        <v>43879.625</v>
      </c>
      <c r="F2066">
        <v>99.55</v>
      </c>
      <c r="G2066" s="2">
        <v>5.0000000000000001E-3</v>
      </c>
      <c r="H2066">
        <v>-2722.5</v>
      </c>
      <c r="I2066" s="2">
        <v>-5.4000000000000003E-3</v>
      </c>
      <c r="J2066">
        <v>5045</v>
      </c>
      <c r="K2066">
        <v>499707.25</v>
      </c>
      <c r="L2066">
        <v>1625273.7</v>
      </c>
      <c r="M2066">
        <v>22</v>
      </c>
      <c r="N2066">
        <v>-123.75</v>
      </c>
      <c r="O2066" s="2">
        <v>-6.6E-3</v>
      </c>
      <c r="P2066" s="2">
        <v>1.9699999999999999E-2</v>
      </c>
      <c r="Q2066" t="s">
        <v>18</v>
      </c>
      <c r="S2066" t="str">
        <f t="shared" si="169"/>
        <v>Loss</v>
      </c>
      <c r="T2066">
        <f t="shared" si="170"/>
        <v>2020</v>
      </c>
      <c r="U2066" t="str">
        <f t="shared" si="171"/>
        <v>Feb</v>
      </c>
      <c r="V2066" t="str">
        <f t="shared" si="172"/>
        <v>QTR1</v>
      </c>
      <c r="W2066" t="str">
        <f t="shared" si="173"/>
        <v>2020-QTR1</v>
      </c>
    </row>
    <row r="2067" spans="1:23" x14ac:dyDescent="0.35">
      <c r="A2067" t="s">
        <v>90</v>
      </c>
      <c r="B2067" t="s">
        <v>67</v>
      </c>
      <c r="C2067" s="5">
        <v>43879.40625</v>
      </c>
      <c r="D2067">
        <v>122.35</v>
      </c>
      <c r="E2067" s="1">
        <v>43879.635416666664</v>
      </c>
      <c r="F2067">
        <v>122.5</v>
      </c>
      <c r="G2067" s="2">
        <v>1.1999999999999999E-3</v>
      </c>
      <c r="H2067">
        <v>-811.55</v>
      </c>
      <c r="I2067" s="2">
        <v>-1.6000000000000001E-3</v>
      </c>
      <c r="J2067">
        <v>4077</v>
      </c>
      <c r="K2067">
        <v>498820.94</v>
      </c>
      <c r="L2067">
        <v>1624462.15</v>
      </c>
      <c r="M2067">
        <v>23</v>
      </c>
      <c r="N2067">
        <v>-35.28</v>
      </c>
      <c r="O2067" s="2">
        <v>-5.7000000000000002E-3</v>
      </c>
      <c r="P2067" s="2">
        <v>1.84E-2</v>
      </c>
      <c r="Q2067" t="s">
        <v>18</v>
      </c>
      <c r="S2067" t="str">
        <f t="shared" si="169"/>
        <v>Loss</v>
      </c>
      <c r="T2067">
        <f t="shared" si="170"/>
        <v>2020</v>
      </c>
      <c r="U2067" t="str">
        <f t="shared" si="171"/>
        <v>Feb</v>
      </c>
      <c r="V2067" t="str">
        <f t="shared" si="172"/>
        <v>QTR1</v>
      </c>
      <c r="W2067" t="str">
        <f t="shared" si="173"/>
        <v>2020-QTR1</v>
      </c>
    </row>
    <row r="2068" spans="1:23" x14ac:dyDescent="0.35">
      <c r="A2068" t="s">
        <v>143</v>
      </c>
      <c r="B2068" t="s">
        <v>67</v>
      </c>
      <c r="C2068" s="5">
        <v>43879.40625</v>
      </c>
      <c r="D2068">
        <v>370.4</v>
      </c>
      <c r="E2068" s="1">
        <v>43879.635416666664</v>
      </c>
      <c r="F2068">
        <v>373.15</v>
      </c>
      <c r="G2068" s="2">
        <v>7.4000000000000003E-3</v>
      </c>
      <c r="H2068">
        <v>-3904.25</v>
      </c>
      <c r="I2068" s="2">
        <v>-7.7999999999999996E-3</v>
      </c>
      <c r="J2068">
        <v>1347</v>
      </c>
      <c r="K2068">
        <v>498928.78</v>
      </c>
      <c r="L2068">
        <v>1620557.9</v>
      </c>
      <c r="M2068">
        <v>23</v>
      </c>
      <c r="N2068">
        <v>-169.75</v>
      </c>
      <c r="O2068" s="2">
        <v>-8.0000000000000002E-3</v>
      </c>
      <c r="P2068" s="2">
        <v>1.1900000000000001E-2</v>
      </c>
      <c r="Q2068" t="s">
        <v>18</v>
      </c>
      <c r="S2068" t="str">
        <f t="shared" si="169"/>
        <v>Loss</v>
      </c>
      <c r="T2068">
        <f t="shared" si="170"/>
        <v>2020</v>
      </c>
      <c r="U2068" t="str">
        <f t="shared" si="171"/>
        <v>Feb</v>
      </c>
      <c r="V2068" t="str">
        <f t="shared" si="172"/>
        <v>QTR1</v>
      </c>
      <c r="W2068" t="str">
        <f t="shared" si="173"/>
        <v>2020-QTR1</v>
      </c>
    </row>
    <row r="2069" spans="1:23" x14ac:dyDescent="0.35">
      <c r="A2069" t="s">
        <v>177</v>
      </c>
      <c r="B2069" t="s">
        <v>17</v>
      </c>
      <c r="C2069" s="5">
        <v>43879.604166666664</v>
      </c>
      <c r="D2069">
        <v>242.9</v>
      </c>
      <c r="E2069" s="1">
        <v>43879.635416666664</v>
      </c>
      <c r="F2069">
        <v>245.65</v>
      </c>
      <c r="G2069" s="2">
        <v>1.1299999999999999E-2</v>
      </c>
      <c r="H2069">
        <v>5467.75</v>
      </c>
      <c r="I2069" s="2">
        <v>1.09E-2</v>
      </c>
      <c r="J2069">
        <v>2061</v>
      </c>
      <c r="K2069">
        <v>500616.88</v>
      </c>
      <c r="L2069">
        <v>1626025.65</v>
      </c>
      <c r="M2069">
        <v>4</v>
      </c>
      <c r="N2069">
        <v>1366.94</v>
      </c>
      <c r="O2069" s="2">
        <v>-3.7000000000000002E-3</v>
      </c>
      <c r="P2069" s="2">
        <v>1.32E-2</v>
      </c>
      <c r="Q2069" t="s">
        <v>18</v>
      </c>
      <c r="S2069" t="str">
        <f t="shared" si="169"/>
        <v>Profit</v>
      </c>
      <c r="T2069">
        <f t="shared" si="170"/>
        <v>2020</v>
      </c>
      <c r="U2069" t="str">
        <f t="shared" si="171"/>
        <v>Feb</v>
      </c>
      <c r="V2069" t="str">
        <f t="shared" si="172"/>
        <v>QTR1</v>
      </c>
      <c r="W2069" t="str">
        <f t="shared" si="173"/>
        <v>2020-QTR1</v>
      </c>
    </row>
    <row r="2070" spans="1:23" x14ac:dyDescent="0.35">
      <c r="A2070" t="s">
        <v>114</v>
      </c>
      <c r="B2070" t="s">
        <v>17</v>
      </c>
      <c r="C2070" s="5">
        <v>43880.40625</v>
      </c>
      <c r="D2070">
        <v>792.15</v>
      </c>
      <c r="E2070" s="1">
        <v>43880.416666666664</v>
      </c>
      <c r="F2070">
        <v>790.4</v>
      </c>
      <c r="G2070" s="2">
        <v>-2.2000000000000001E-3</v>
      </c>
      <c r="H2070">
        <v>-1300.75</v>
      </c>
      <c r="I2070" s="2">
        <v>-2.5999999999999999E-3</v>
      </c>
      <c r="J2070">
        <v>629</v>
      </c>
      <c r="K2070">
        <v>498262.38</v>
      </c>
      <c r="L2070">
        <v>1624724.9</v>
      </c>
      <c r="M2070">
        <v>2</v>
      </c>
      <c r="N2070">
        <v>-650.38</v>
      </c>
      <c r="O2070" s="2">
        <v>-2.2000000000000001E-3</v>
      </c>
      <c r="P2070" s="2">
        <v>2.8E-3</v>
      </c>
      <c r="Q2070" t="s">
        <v>18</v>
      </c>
      <c r="S2070" t="str">
        <f t="shared" si="169"/>
        <v>Loss</v>
      </c>
      <c r="T2070">
        <f t="shared" si="170"/>
        <v>2020</v>
      </c>
      <c r="U2070" t="str">
        <f t="shared" si="171"/>
        <v>Feb</v>
      </c>
      <c r="V2070" t="str">
        <f t="shared" si="172"/>
        <v>QTR1</v>
      </c>
      <c r="W2070" t="str">
        <f t="shared" si="173"/>
        <v>2020-QTR1</v>
      </c>
    </row>
    <row r="2071" spans="1:23" x14ac:dyDescent="0.35">
      <c r="A2071" t="s">
        <v>71</v>
      </c>
      <c r="B2071" t="s">
        <v>17</v>
      </c>
      <c r="C2071" s="5">
        <v>43880.40625</v>
      </c>
      <c r="D2071">
        <v>103.85</v>
      </c>
      <c r="E2071" s="1">
        <v>43880.635416666664</v>
      </c>
      <c r="F2071">
        <v>104.7</v>
      </c>
      <c r="G2071" s="2">
        <v>8.2000000000000007E-3</v>
      </c>
      <c r="H2071">
        <v>3948</v>
      </c>
      <c r="I2071" s="2">
        <v>7.7999999999999996E-3</v>
      </c>
      <c r="J2071">
        <v>4880</v>
      </c>
      <c r="K2071">
        <v>506788</v>
      </c>
      <c r="L2071">
        <v>1628672.9</v>
      </c>
      <c r="M2071">
        <v>23</v>
      </c>
      <c r="N2071">
        <v>171.65</v>
      </c>
      <c r="O2071" s="2">
        <v>-1.35E-2</v>
      </c>
      <c r="P2071" s="2">
        <v>1.7299999999999999E-2</v>
      </c>
      <c r="Q2071" t="s">
        <v>18</v>
      </c>
      <c r="S2071" t="str">
        <f t="shared" si="169"/>
        <v>Profit</v>
      </c>
      <c r="T2071">
        <f t="shared" si="170"/>
        <v>2020</v>
      </c>
      <c r="U2071" t="str">
        <f t="shared" si="171"/>
        <v>Feb</v>
      </c>
      <c r="V2071" t="str">
        <f t="shared" si="172"/>
        <v>QTR1</v>
      </c>
      <c r="W2071" t="str">
        <f t="shared" si="173"/>
        <v>2020-QTR1</v>
      </c>
    </row>
    <row r="2072" spans="1:23" x14ac:dyDescent="0.35">
      <c r="A2072" t="s">
        <v>138</v>
      </c>
      <c r="B2072" t="s">
        <v>17</v>
      </c>
      <c r="C2072" s="5">
        <v>43880.40625</v>
      </c>
      <c r="D2072">
        <v>712.75</v>
      </c>
      <c r="E2072" s="1">
        <v>43880.635416666664</v>
      </c>
      <c r="F2072">
        <v>738.6</v>
      </c>
      <c r="G2072" s="2">
        <v>3.6299999999999999E-2</v>
      </c>
      <c r="H2072">
        <v>17998.400000000001</v>
      </c>
      <c r="I2072" s="2">
        <v>3.5900000000000001E-2</v>
      </c>
      <c r="J2072">
        <v>704</v>
      </c>
      <c r="K2072">
        <v>501776</v>
      </c>
      <c r="L2072">
        <v>1646671.3</v>
      </c>
      <c r="M2072">
        <v>23</v>
      </c>
      <c r="N2072">
        <v>782.54</v>
      </c>
      <c r="O2072" s="2">
        <v>-8.3000000000000001E-3</v>
      </c>
      <c r="P2072" s="2">
        <v>3.6499999999999998E-2</v>
      </c>
      <c r="Q2072" t="s">
        <v>18</v>
      </c>
      <c r="S2072" t="str">
        <f t="shared" si="169"/>
        <v>Profit</v>
      </c>
      <c r="T2072">
        <f t="shared" si="170"/>
        <v>2020</v>
      </c>
      <c r="U2072" t="str">
        <f t="shared" si="171"/>
        <v>Feb</v>
      </c>
      <c r="V2072" t="str">
        <f t="shared" si="172"/>
        <v>QTR1</v>
      </c>
      <c r="W2072" t="str">
        <f t="shared" si="173"/>
        <v>2020-QTR1</v>
      </c>
    </row>
    <row r="2073" spans="1:23" x14ac:dyDescent="0.35">
      <c r="A2073" t="s">
        <v>89</v>
      </c>
      <c r="B2073" t="s">
        <v>17</v>
      </c>
      <c r="C2073" s="5">
        <v>43880.416666666664</v>
      </c>
      <c r="D2073">
        <v>108.15</v>
      </c>
      <c r="E2073" s="1">
        <v>43880.635416666664</v>
      </c>
      <c r="F2073">
        <v>113.85</v>
      </c>
      <c r="G2073" s="2">
        <v>5.2699999999999997E-2</v>
      </c>
      <c r="H2073">
        <v>26276.5</v>
      </c>
      <c r="I2073" s="2">
        <v>5.2299999999999999E-2</v>
      </c>
      <c r="J2073">
        <v>4645</v>
      </c>
      <c r="K2073">
        <v>502356.75</v>
      </c>
      <c r="L2073">
        <v>1672947.8</v>
      </c>
      <c r="M2073">
        <v>22</v>
      </c>
      <c r="N2073">
        <v>1194.3900000000001</v>
      </c>
      <c r="O2073" s="2">
        <v>-4.5999999999999999E-3</v>
      </c>
      <c r="P2073" s="2">
        <v>5.2699999999999997E-2</v>
      </c>
      <c r="Q2073" t="s">
        <v>18</v>
      </c>
      <c r="S2073" t="str">
        <f t="shared" si="169"/>
        <v>Profit</v>
      </c>
      <c r="T2073">
        <f t="shared" si="170"/>
        <v>2020</v>
      </c>
      <c r="U2073" t="str">
        <f t="shared" si="171"/>
        <v>Feb</v>
      </c>
      <c r="V2073" t="str">
        <f t="shared" si="172"/>
        <v>QTR1</v>
      </c>
      <c r="W2073" t="str">
        <f t="shared" si="173"/>
        <v>2020-QTR1</v>
      </c>
    </row>
    <row r="2074" spans="1:23" x14ac:dyDescent="0.35">
      <c r="A2074" t="s">
        <v>200</v>
      </c>
      <c r="B2074" t="s">
        <v>17</v>
      </c>
      <c r="C2074" s="5">
        <v>43880.427083333336</v>
      </c>
      <c r="D2074">
        <v>440.95</v>
      </c>
      <c r="E2074" s="1">
        <v>43880.635416666664</v>
      </c>
      <c r="F2074">
        <v>447.65</v>
      </c>
      <c r="G2074" s="2">
        <v>1.52E-2</v>
      </c>
      <c r="H2074">
        <v>7411.2</v>
      </c>
      <c r="I2074" s="2">
        <v>1.4800000000000001E-2</v>
      </c>
      <c r="J2074">
        <v>1136</v>
      </c>
      <c r="K2074">
        <v>500919.22</v>
      </c>
      <c r="L2074">
        <v>1680359</v>
      </c>
      <c r="M2074">
        <v>21</v>
      </c>
      <c r="N2074">
        <v>352.91</v>
      </c>
      <c r="O2074" s="2">
        <v>-4.1999999999999997E-3</v>
      </c>
      <c r="P2074" s="2">
        <v>1.7100000000000001E-2</v>
      </c>
      <c r="Q2074" t="s">
        <v>18</v>
      </c>
      <c r="S2074" t="str">
        <f t="shared" si="169"/>
        <v>Profit</v>
      </c>
      <c r="T2074">
        <f t="shared" si="170"/>
        <v>2020</v>
      </c>
      <c r="U2074" t="str">
        <f t="shared" si="171"/>
        <v>Feb</v>
      </c>
      <c r="V2074" t="str">
        <f t="shared" si="172"/>
        <v>QTR1</v>
      </c>
      <c r="W2074" t="str">
        <f t="shared" si="173"/>
        <v>2020-QTR1</v>
      </c>
    </row>
    <row r="2075" spans="1:23" x14ac:dyDescent="0.35">
      <c r="A2075" t="s">
        <v>197</v>
      </c>
      <c r="B2075" t="s">
        <v>17</v>
      </c>
      <c r="C2075" s="5">
        <v>43881.40625</v>
      </c>
      <c r="D2075">
        <v>546.54999999999995</v>
      </c>
      <c r="E2075" s="1">
        <v>43881.416666666664</v>
      </c>
      <c r="F2075">
        <v>545.5</v>
      </c>
      <c r="G2075" s="2">
        <v>-1.9E-3</v>
      </c>
      <c r="H2075">
        <v>-1161.8</v>
      </c>
      <c r="I2075" s="2">
        <v>-2.3E-3</v>
      </c>
      <c r="J2075">
        <v>916</v>
      </c>
      <c r="K2075">
        <v>500639.78</v>
      </c>
      <c r="L2075">
        <v>1679197.2</v>
      </c>
      <c r="M2075">
        <v>2</v>
      </c>
      <c r="N2075">
        <v>-580.9</v>
      </c>
      <c r="O2075" s="2">
        <v>-1.9E-3</v>
      </c>
      <c r="P2075" s="2">
        <v>3.5999999999999999E-3</v>
      </c>
      <c r="Q2075" t="s">
        <v>18</v>
      </c>
      <c r="S2075" t="str">
        <f t="shared" si="169"/>
        <v>Loss</v>
      </c>
      <c r="T2075">
        <f t="shared" si="170"/>
        <v>2020</v>
      </c>
      <c r="U2075" t="str">
        <f t="shared" si="171"/>
        <v>Feb</v>
      </c>
      <c r="V2075" t="str">
        <f t="shared" si="172"/>
        <v>QTR1</v>
      </c>
      <c r="W2075" t="str">
        <f t="shared" si="173"/>
        <v>2020-QTR1</v>
      </c>
    </row>
    <row r="2076" spans="1:23" x14ac:dyDescent="0.35">
      <c r="A2076" t="s">
        <v>182</v>
      </c>
      <c r="B2076" t="s">
        <v>17</v>
      </c>
      <c r="C2076" s="5">
        <v>43881.40625</v>
      </c>
      <c r="D2076">
        <v>804.8</v>
      </c>
      <c r="E2076" s="1">
        <v>43881.427083333336</v>
      </c>
      <c r="F2076">
        <v>802.55</v>
      </c>
      <c r="G2076" s="2">
        <v>-2.8E-3</v>
      </c>
      <c r="H2076">
        <v>-1599.5</v>
      </c>
      <c r="I2076" s="2">
        <v>-3.2000000000000002E-3</v>
      </c>
      <c r="J2076">
        <v>622</v>
      </c>
      <c r="K2076">
        <v>500585.59</v>
      </c>
      <c r="L2076">
        <v>1677597.7</v>
      </c>
      <c r="M2076">
        <v>3</v>
      </c>
      <c r="N2076">
        <v>-533.16999999999996</v>
      </c>
      <c r="O2076" s="2">
        <v>-4.4999999999999997E-3</v>
      </c>
      <c r="P2076" s="2">
        <v>5.0000000000000001E-4</v>
      </c>
      <c r="Q2076" t="s">
        <v>18</v>
      </c>
      <c r="S2076" t="str">
        <f t="shared" si="169"/>
        <v>Loss</v>
      </c>
      <c r="T2076">
        <f t="shared" si="170"/>
        <v>2020</v>
      </c>
      <c r="U2076" t="str">
        <f t="shared" si="171"/>
        <v>Feb</v>
      </c>
      <c r="V2076" t="str">
        <f t="shared" si="172"/>
        <v>QTR1</v>
      </c>
      <c r="W2076" t="str">
        <f t="shared" si="173"/>
        <v>2020-QTR1</v>
      </c>
    </row>
    <row r="2077" spans="1:23" x14ac:dyDescent="0.35">
      <c r="A2077" t="s">
        <v>199</v>
      </c>
      <c r="B2077" t="s">
        <v>17</v>
      </c>
      <c r="C2077" s="5">
        <v>43881.427083333336</v>
      </c>
      <c r="D2077">
        <v>269.7</v>
      </c>
      <c r="E2077" s="1">
        <v>43881.479166666664</v>
      </c>
      <c r="F2077">
        <v>269.25</v>
      </c>
      <c r="G2077" s="2">
        <v>-1.6999999999999999E-3</v>
      </c>
      <c r="H2077">
        <v>-1034.75</v>
      </c>
      <c r="I2077" s="2">
        <v>-2.0999999999999999E-3</v>
      </c>
      <c r="J2077">
        <v>1855</v>
      </c>
      <c r="K2077">
        <v>500293.53</v>
      </c>
      <c r="L2077">
        <v>1676562.95</v>
      </c>
      <c r="M2077">
        <v>6</v>
      </c>
      <c r="N2077">
        <v>-172.46</v>
      </c>
      <c r="O2077" s="2">
        <v>-1.6999999999999999E-3</v>
      </c>
      <c r="P2077" s="2">
        <v>4.7999999999999996E-3</v>
      </c>
      <c r="Q2077" t="s">
        <v>18</v>
      </c>
      <c r="S2077" t="str">
        <f t="shared" si="169"/>
        <v>Loss</v>
      </c>
      <c r="T2077">
        <f t="shared" si="170"/>
        <v>2020</v>
      </c>
      <c r="U2077" t="str">
        <f t="shared" si="171"/>
        <v>Feb</v>
      </c>
      <c r="V2077" t="str">
        <f t="shared" si="172"/>
        <v>QTR1</v>
      </c>
      <c r="W2077" t="str">
        <f t="shared" si="173"/>
        <v>2020-QTR1</v>
      </c>
    </row>
    <row r="2078" spans="1:23" x14ac:dyDescent="0.35">
      <c r="A2078" t="s">
        <v>136</v>
      </c>
      <c r="B2078" t="s">
        <v>17</v>
      </c>
      <c r="C2078" s="5">
        <v>43881.427083333336</v>
      </c>
      <c r="D2078">
        <v>322.60000000000002</v>
      </c>
      <c r="E2078" s="1">
        <v>43881.53125</v>
      </c>
      <c r="F2078">
        <v>347.35</v>
      </c>
      <c r="G2078" s="2">
        <v>7.6700000000000004E-2</v>
      </c>
      <c r="H2078">
        <v>38137.75</v>
      </c>
      <c r="I2078" s="2">
        <v>7.6300000000000007E-2</v>
      </c>
      <c r="J2078">
        <v>1549</v>
      </c>
      <c r="K2078">
        <v>499707.41</v>
      </c>
      <c r="L2078">
        <v>1714700.7</v>
      </c>
      <c r="M2078">
        <v>11</v>
      </c>
      <c r="N2078">
        <v>3467.07</v>
      </c>
      <c r="O2078" s="2">
        <v>-5.0000000000000001E-3</v>
      </c>
      <c r="P2078" s="2">
        <v>0.11840000000000001</v>
      </c>
      <c r="Q2078" t="s">
        <v>18</v>
      </c>
      <c r="S2078" t="str">
        <f t="shared" si="169"/>
        <v>Profit</v>
      </c>
      <c r="T2078">
        <f t="shared" si="170"/>
        <v>2020</v>
      </c>
      <c r="U2078" t="str">
        <f t="shared" si="171"/>
        <v>Feb</v>
      </c>
      <c r="V2078" t="str">
        <f t="shared" si="172"/>
        <v>QTR1</v>
      </c>
      <c r="W2078" t="str">
        <f t="shared" si="173"/>
        <v>2020-QTR1</v>
      </c>
    </row>
    <row r="2079" spans="1:23" x14ac:dyDescent="0.35">
      <c r="A2079" t="s">
        <v>195</v>
      </c>
      <c r="B2079" t="s">
        <v>17</v>
      </c>
      <c r="C2079" s="5">
        <v>43881.479166666664</v>
      </c>
      <c r="D2079">
        <v>228.25</v>
      </c>
      <c r="E2079" s="1">
        <v>43881.53125</v>
      </c>
      <c r="F2079">
        <v>226.45</v>
      </c>
      <c r="G2079" s="2">
        <v>-7.9000000000000008E-3</v>
      </c>
      <c r="H2079">
        <v>-4142</v>
      </c>
      <c r="I2079" s="2">
        <v>-8.3000000000000001E-3</v>
      </c>
      <c r="J2079">
        <v>2190</v>
      </c>
      <c r="K2079">
        <v>499867.5</v>
      </c>
      <c r="L2079">
        <v>1710558.7</v>
      </c>
      <c r="M2079">
        <v>6</v>
      </c>
      <c r="N2079">
        <v>-690.33</v>
      </c>
      <c r="O2079" s="2">
        <v>-7.9000000000000008E-3</v>
      </c>
      <c r="P2079" s="2">
        <v>2.3999999999999998E-3</v>
      </c>
      <c r="Q2079" t="s">
        <v>18</v>
      </c>
      <c r="S2079" t="str">
        <f t="shared" si="169"/>
        <v>Loss</v>
      </c>
      <c r="T2079">
        <f t="shared" si="170"/>
        <v>2020</v>
      </c>
      <c r="U2079" t="str">
        <f t="shared" si="171"/>
        <v>Feb</v>
      </c>
      <c r="V2079" t="str">
        <f t="shared" si="172"/>
        <v>QTR1</v>
      </c>
      <c r="W2079" t="str">
        <f t="shared" si="173"/>
        <v>2020-QTR1</v>
      </c>
    </row>
    <row r="2080" spans="1:23" x14ac:dyDescent="0.35">
      <c r="A2080" t="s">
        <v>199</v>
      </c>
      <c r="B2080" t="s">
        <v>17</v>
      </c>
      <c r="C2080" s="5">
        <v>43881.552083333336</v>
      </c>
      <c r="D2080">
        <v>269.7</v>
      </c>
      <c r="E2080" s="1">
        <v>43881.5625</v>
      </c>
      <c r="F2080">
        <v>268.64999999999998</v>
      </c>
      <c r="G2080" s="2">
        <v>-3.8999999999999998E-3</v>
      </c>
      <c r="H2080">
        <v>-2148.8000000000002</v>
      </c>
      <c r="I2080" s="2">
        <v>-4.3E-3</v>
      </c>
      <c r="J2080">
        <v>1856</v>
      </c>
      <c r="K2080">
        <v>500563.22</v>
      </c>
      <c r="L2080">
        <v>1708409.9</v>
      </c>
      <c r="M2080">
        <v>2</v>
      </c>
      <c r="N2080">
        <v>-1074.4000000000001</v>
      </c>
      <c r="O2080" s="2">
        <v>-4.4000000000000003E-3</v>
      </c>
      <c r="P2080" s="2">
        <v>3.8999999999999998E-3</v>
      </c>
      <c r="Q2080" t="s">
        <v>18</v>
      </c>
      <c r="S2080" t="str">
        <f t="shared" si="169"/>
        <v>Loss</v>
      </c>
      <c r="T2080">
        <f t="shared" si="170"/>
        <v>2020</v>
      </c>
      <c r="U2080" t="str">
        <f t="shared" si="171"/>
        <v>Feb</v>
      </c>
      <c r="V2080" t="str">
        <f t="shared" si="172"/>
        <v>QTR1</v>
      </c>
      <c r="W2080" t="str">
        <f t="shared" si="173"/>
        <v>2020-QTR1</v>
      </c>
    </row>
    <row r="2081" spans="1:23" x14ac:dyDescent="0.35">
      <c r="A2081" t="s">
        <v>129</v>
      </c>
      <c r="B2081" t="s">
        <v>17</v>
      </c>
      <c r="C2081" s="5">
        <v>43881.53125</v>
      </c>
      <c r="D2081">
        <v>248.85</v>
      </c>
      <c r="E2081" s="1">
        <v>43881.572916666664</v>
      </c>
      <c r="F2081">
        <v>248.15</v>
      </c>
      <c r="G2081" s="2">
        <v>-2.8E-3</v>
      </c>
      <c r="H2081">
        <v>-1607</v>
      </c>
      <c r="I2081" s="2">
        <v>-3.2000000000000002E-3</v>
      </c>
      <c r="J2081">
        <v>2010</v>
      </c>
      <c r="K2081">
        <v>500188.5</v>
      </c>
      <c r="L2081">
        <v>1706802.9</v>
      </c>
      <c r="M2081">
        <v>5</v>
      </c>
      <c r="N2081">
        <v>-321.39999999999998</v>
      </c>
      <c r="O2081" s="2">
        <v>-2.8E-3</v>
      </c>
      <c r="P2081" s="2">
        <v>2.3999999999999998E-3</v>
      </c>
      <c r="Q2081" t="s">
        <v>18</v>
      </c>
      <c r="S2081" t="str">
        <f t="shared" si="169"/>
        <v>Loss</v>
      </c>
      <c r="T2081">
        <f t="shared" si="170"/>
        <v>2020</v>
      </c>
      <c r="U2081" t="str">
        <f t="shared" si="171"/>
        <v>Feb</v>
      </c>
      <c r="V2081" t="str">
        <f t="shared" si="172"/>
        <v>QTR1</v>
      </c>
      <c r="W2081" t="str">
        <f t="shared" si="173"/>
        <v>2020-QTR1</v>
      </c>
    </row>
    <row r="2082" spans="1:23" x14ac:dyDescent="0.35">
      <c r="A2082" t="s">
        <v>154</v>
      </c>
      <c r="B2082" t="s">
        <v>17</v>
      </c>
      <c r="C2082" s="5">
        <v>43881.5625</v>
      </c>
      <c r="D2082">
        <v>23.75</v>
      </c>
      <c r="E2082" s="1">
        <v>43881.614583333336</v>
      </c>
      <c r="F2082">
        <v>23.7</v>
      </c>
      <c r="G2082" s="2">
        <v>-2.0999999999999999E-3</v>
      </c>
      <c r="H2082">
        <v>-1261.55</v>
      </c>
      <c r="I2082" s="2">
        <v>-2.5000000000000001E-3</v>
      </c>
      <c r="J2082">
        <v>21231</v>
      </c>
      <c r="K2082">
        <v>504236.25</v>
      </c>
      <c r="L2082">
        <v>1705541.35</v>
      </c>
      <c r="M2082">
        <v>6</v>
      </c>
      <c r="N2082">
        <v>-210.26</v>
      </c>
      <c r="O2082" s="2">
        <v>-8.3999999999999995E-3</v>
      </c>
      <c r="P2082" s="2">
        <v>6.3E-3</v>
      </c>
      <c r="Q2082" t="s">
        <v>18</v>
      </c>
      <c r="S2082" t="str">
        <f t="shared" si="169"/>
        <v>Loss</v>
      </c>
      <c r="T2082">
        <f t="shared" si="170"/>
        <v>2020</v>
      </c>
      <c r="U2082" t="str">
        <f t="shared" si="171"/>
        <v>Feb</v>
      </c>
      <c r="V2082" t="str">
        <f t="shared" si="172"/>
        <v>QTR1</v>
      </c>
      <c r="W2082" t="str">
        <f t="shared" si="173"/>
        <v>2020-QTR1</v>
      </c>
    </row>
    <row r="2083" spans="1:23" x14ac:dyDescent="0.35">
      <c r="A2083" t="s">
        <v>192</v>
      </c>
      <c r="B2083" t="s">
        <v>17</v>
      </c>
      <c r="C2083" s="5">
        <v>43881.416666666664</v>
      </c>
      <c r="D2083">
        <v>324.3</v>
      </c>
      <c r="E2083" s="1">
        <v>43881.625</v>
      </c>
      <c r="F2083">
        <v>321.75</v>
      </c>
      <c r="G2083" s="2">
        <v>-7.9000000000000008E-3</v>
      </c>
      <c r="H2083">
        <v>-4155.05</v>
      </c>
      <c r="I2083" s="2">
        <v>-8.3000000000000001E-3</v>
      </c>
      <c r="J2083">
        <v>1551</v>
      </c>
      <c r="K2083">
        <v>502989.28</v>
      </c>
      <c r="L2083">
        <v>1701386.3</v>
      </c>
      <c r="M2083">
        <v>21</v>
      </c>
      <c r="N2083">
        <v>-197.86</v>
      </c>
      <c r="O2083" s="2">
        <v>-7.9000000000000008E-3</v>
      </c>
      <c r="P2083" s="2">
        <v>7.9000000000000008E-3</v>
      </c>
      <c r="Q2083" t="s">
        <v>18</v>
      </c>
      <c r="S2083" t="str">
        <f t="shared" si="169"/>
        <v>Loss</v>
      </c>
      <c r="T2083">
        <f t="shared" si="170"/>
        <v>2020</v>
      </c>
      <c r="U2083" t="str">
        <f t="shared" si="171"/>
        <v>Feb</v>
      </c>
      <c r="V2083" t="str">
        <f t="shared" si="172"/>
        <v>QTR1</v>
      </c>
      <c r="W2083" t="str">
        <f t="shared" si="173"/>
        <v>2020-QTR1</v>
      </c>
    </row>
    <row r="2084" spans="1:23" x14ac:dyDescent="0.35">
      <c r="A2084" t="s">
        <v>74</v>
      </c>
      <c r="B2084" t="s">
        <v>17</v>
      </c>
      <c r="C2084" s="5">
        <v>43881.4375</v>
      </c>
      <c r="D2084">
        <v>313.75</v>
      </c>
      <c r="E2084" s="1">
        <v>43881.635416666664</v>
      </c>
      <c r="F2084">
        <v>316.25</v>
      </c>
      <c r="G2084" s="2">
        <v>8.0000000000000002E-3</v>
      </c>
      <c r="H2084">
        <v>3797.5</v>
      </c>
      <c r="I2084" s="2">
        <v>7.6E-3</v>
      </c>
      <c r="J2084">
        <v>1599</v>
      </c>
      <c r="K2084">
        <v>501686.25</v>
      </c>
      <c r="L2084">
        <v>1705183.8</v>
      </c>
      <c r="M2084">
        <v>20</v>
      </c>
      <c r="N2084">
        <v>189.88</v>
      </c>
      <c r="O2084" s="2">
        <v>-5.3E-3</v>
      </c>
      <c r="P2084" s="2">
        <v>2.07E-2</v>
      </c>
      <c r="Q2084" t="s">
        <v>18</v>
      </c>
      <c r="S2084" t="str">
        <f t="shared" si="169"/>
        <v>Profit</v>
      </c>
      <c r="T2084">
        <f t="shared" si="170"/>
        <v>2020</v>
      </c>
      <c r="U2084" t="str">
        <f t="shared" si="171"/>
        <v>Feb</v>
      </c>
      <c r="V2084" t="str">
        <f t="shared" si="172"/>
        <v>QTR1</v>
      </c>
      <c r="W2084" t="str">
        <f t="shared" si="173"/>
        <v>2020-QTR1</v>
      </c>
    </row>
    <row r="2085" spans="1:23" x14ac:dyDescent="0.35">
      <c r="A2085" t="s">
        <v>126</v>
      </c>
      <c r="B2085" t="s">
        <v>17</v>
      </c>
      <c r="C2085" s="5">
        <v>43881.604166666664</v>
      </c>
      <c r="D2085">
        <v>84.25</v>
      </c>
      <c r="E2085" s="1">
        <v>43881.635416666664</v>
      </c>
      <c r="F2085">
        <v>84.4</v>
      </c>
      <c r="G2085" s="2">
        <v>1.8E-3</v>
      </c>
      <c r="H2085">
        <v>692.8</v>
      </c>
      <c r="I2085" s="2">
        <v>1.4E-3</v>
      </c>
      <c r="J2085">
        <v>5952</v>
      </c>
      <c r="K2085">
        <v>501456</v>
      </c>
      <c r="L2085">
        <v>1705876.6</v>
      </c>
      <c r="M2085">
        <v>4</v>
      </c>
      <c r="N2085">
        <v>173.2</v>
      </c>
      <c r="O2085" s="2">
        <v>-4.1999999999999997E-3</v>
      </c>
      <c r="P2085" s="2">
        <v>5.3E-3</v>
      </c>
      <c r="Q2085" t="s">
        <v>18</v>
      </c>
      <c r="S2085" t="str">
        <f t="shared" si="169"/>
        <v>Profit</v>
      </c>
      <c r="T2085">
        <f t="shared" si="170"/>
        <v>2020</v>
      </c>
      <c r="U2085" t="str">
        <f t="shared" si="171"/>
        <v>Feb</v>
      </c>
      <c r="V2085" t="str">
        <f t="shared" si="172"/>
        <v>QTR1</v>
      </c>
      <c r="W2085" t="str">
        <f t="shared" si="173"/>
        <v>2020-QTR1</v>
      </c>
    </row>
    <row r="2086" spans="1:23" x14ac:dyDescent="0.35">
      <c r="A2086" t="s">
        <v>164</v>
      </c>
      <c r="B2086" t="s">
        <v>67</v>
      </c>
      <c r="C2086" s="5">
        <v>43885.40625</v>
      </c>
      <c r="D2086">
        <v>40.65</v>
      </c>
      <c r="E2086" s="1">
        <v>43885.427083333336</v>
      </c>
      <c r="F2086">
        <v>40.9</v>
      </c>
      <c r="G2086" s="2">
        <v>6.1999999999999998E-3</v>
      </c>
      <c r="H2086">
        <v>-3260</v>
      </c>
      <c r="I2086" s="2">
        <v>-6.6E-3</v>
      </c>
      <c r="J2086">
        <v>12240</v>
      </c>
      <c r="K2086">
        <v>497556.03</v>
      </c>
      <c r="L2086">
        <v>1702616.6</v>
      </c>
      <c r="M2086">
        <v>3</v>
      </c>
      <c r="N2086">
        <v>-1086.67</v>
      </c>
      <c r="O2086" s="2">
        <v>-6.1999999999999998E-3</v>
      </c>
      <c r="P2086" s="2">
        <v>4.8999999999999998E-3</v>
      </c>
      <c r="Q2086" t="s">
        <v>18</v>
      </c>
      <c r="S2086" t="str">
        <f t="shared" si="169"/>
        <v>Loss</v>
      </c>
      <c r="T2086">
        <f t="shared" si="170"/>
        <v>2020</v>
      </c>
      <c r="U2086" t="str">
        <f t="shared" si="171"/>
        <v>Feb</v>
      </c>
      <c r="V2086" t="str">
        <f t="shared" si="172"/>
        <v>QTR1</v>
      </c>
      <c r="W2086" t="str">
        <f t="shared" si="173"/>
        <v>2020-QTR1</v>
      </c>
    </row>
    <row r="2087" spans="1:23" x14ac:dyDescent="0.35">
      <c r="A2087" t="s">
        <v>62</v>
      </c>
      <c r="B2087" t="s">
        <v>67</v>
      </c>
      <c r="C2087" s="5">
        <v>43885.40625</v>
      </c>
      <c r="D2087">
        <v>34.6</v>
      </c>
      <c r="E2087" s="1">
        <v>43885.447916666664</v>
      </c>
      <c r="F2087">
        <v>34.5</v>
      </c>
      <c r="G2087" s="2">
        <v>-2.8999999999999998E-3</v>
      </c>
      <c r="H2087">
        <v>1243</v>
      </c>
      <c r="I2087" s="2">
        <v>2.5000000000000001E-3</v>
      </c>
      <c r="J2087">
        <v>14430</v>
      </c>
      <c r="K2087">
        <v>499277.97</v>
      </c>
      <c r="L2087">
        <v>1703859.6</v>
      </c>
      <c r="M2087">
        <v>5</v>
      </c>
      <c r="N2087">
        <v>248.6</v>
      </c>
      <c r="O2087" s="2">
        <v>-1.4E-3</v>
      </c>
      <c r="P2087" s="2">
        <v>1.01E-2</v>
      </c>
      <c r="Q2087" t="s">
        <v>18</v>
      </c>
      <c r="S2087" t="str">
        <f t="shared" si="169"/>
        <v>Profit</v>
      </c>
      <c r="T2087">
        <f t="shared" si="170"/>
        <v>2020</v>
      </c>
      <c r="U2087" t="str">
        <f t="shared" si="171"/>
        <v>Feb</v>
      </c>
      <c r="V2087" t="str">
        <f t="shared" si="172"/>
        <v>QTR1</v>
      </c>
      <c r="W2087" t="str">
        <f t="shared" si="173"/>
        <v>2020-QTR1</v>
      </c>
    </row>
    <row r="2088" spans="1:23" x14ac:dyDescent="0.35">
      <c r="A2088" t="s">
        <v>132</v>
      </c>
      <c r="B2088" t="s">
        <v>67</v>
      </c>
      <c r="C2088" s="5">
        <v>43885.40625</v>
      </c>
      <c r="D2088">
        <v>50.85</v>
      </c>
      <c r="E2088" s="1">
        <v>43885.447916666664</v>
      </c>
      <c r="F2088">
        <v>51.4</v>
      </c>
      <c r="G2088" s="2">
        <v>1.0800000000000001E-2</v>
      </c>
      <c r="H2088">
        <v>-5571.3</v>
      </c>
      <c r="I2088" s="2">
        <v>-1.12E-2</v>
      </c>
      <c r="J2088">
        <v>9766</v>
      </c>
      <c r="K2088">
        <v>496601.09</v>
      </c>
      <c r="L2088">
        <v>1698288.3</v>
      </c>
      <c r="M2088">
        <v>5</v>
      </c>
      <c r="N2088">
        <v>-1114.26</v>
      </c>
      <c r="O2088" s="2">
        <v>-1.0800000000000001E-2</v>
      </c>
      <c r="P2088" s="2">
        <v>1E-3</v>
      </c>
      <c r="Q2088" t="s">
        <v>18</v>
      </c>
      <c r="S2088" t="str">
        <f t="shared" si="169"/>
        <v>Loss</v>
      </c>
      <c r="T2088">
        <f t="shared" si="170"/>
        <v>2020</v>
      </c>
      <c r="U2088" t="str">
        <f t="shared" si="171"/>
        <v>Feb</v>
      </c>
      <c r="V2088" t="str">
        <f t="shared" si="172"/>
        <v>QTR1</v>
      </c>
      <c r="W2088" t="str">
        <f t="shared" si="173"/>
        <v>2020-QTR1</v>
      </c>
    </row>
    <row r="2089" spans="1:23" x14ac:dyDescent="0.35">
      <c r="A2089" t="s">
        <v>91</v>
      </c>
      <c r="B2089" t="s">
        <v>67</v>
      </c>
      <c r="C2089" s="5">
        <v>43885.40625</v>
      </c>
      <c r="D2089">
        <v>57.05</v>
      </c>
      <c r="E2089" s="1">
        <v>43885.46875</v>
      </c>
      <c r="F2089">
        <v>57.25</v>
      </c>
      <c r="G2089" s="2">
        <v>3.5000000000000001E-3</v>
      </c>
      <c r="H2089">
        <v>-1946.8</v>
      </c>
      <c r="I2089" s="2">
        <v>-3.8999999999999998E-3</v>
      </c>
      <c r="J2089">
        <v>8734</v>
      </c>
      <c r="K2089">
        <v>498274.69</v>
      </c>
      <c r="L2089">
        <v>1696341.5</v>
      </c>
      <c r="M2089">
        <v>7</v>
      </c>
      <c r="N2089">
        <v>-278.11</v>
      </c>
      <c r="O2089" s="2">
        <v>-4.4000000000000003E-3</v>
      </c>
      <c r="P2089" s="2">
        <v>5.3E-3</v>
      </c>
      <c r="Q2089" t="s">
        <v>18</v>
      </c>
      <c r="S2089" t="str">
        <f t="shared" si="169"/>
        <v>Loss</v>
      </c>
      <c r="T2089">
        <f t="shared" si="170"/>
        <v>2020</v>
      </c>
      <c r="U2089" t="str">
        <f t="shared" si="171"/>
        <v>Feb</v>
      </c>
      <c r="V2089" t="str">
        <f t="shared" si="172"/>
        <v>QTR1</v>
      </c>
      <c r="W2089" t="str">
        <f t="shared" si="173"/>
        <v>2020-QTR1</v>
      </c>
    </row>
    <row r="2090" spans="1:23" x14ac:dyDescent="0.35">
      <c r="A2090" t="s">
        <v>203</v>
      </c>
      <c r="B2090" t="s">
        <v>67</v>
      </c>
      <c r="C2090" s="5">
        <v>43885.479166666664</v>
      </c>
      <c r="D2090">
        <v>381.65</v>
      </c>
      <c r="E2090" s="1">
        <v>43885.489583333336</v>
      </c>
      <c r="F2090">
        <v>383.2</v>
      </c>
      <c r="G2090" s="2">
        <v>4.1000000000000003E-3</v>
      </c>
      <c r="H2090">
        <v>-2228.9499999999998</v>
      </c>
      <c r="I2090" s="2">
        <v>-4.4999999999999997E-3</v>
      </c>
      <c r="J2090">
        <v>1309</v>
      </c>
      <c r="K2090">
        <v>499579.84</v>
      </c>
      <c r="L2090">
        <v>1694112.55</v>
      </c>
      <c r="M2090">
        <v>2</v>
      </c>
      <c r="N2090">
        <v>-1114.48</v>
      </c>
      <c r="O2090" s="2">
        <v>-4.1000000000000003E-3</v>
      </c>
      <c r="P2090" s="2">
        <v>1E-3</v>
      </c>
      <c r="Q2090" t="s">
        <v>18</v>
      </c>
      <c r="S2090" t="str">
        <f t="shared" si="169"/>
        <v>Loss</v>
      </c>
      <c r="T2090">
        <f t="shared" si="170"/>
        <v>2020</v>
      </c>
      <c r="U2090" t="str">
        <f t="shared" si="171"/>
        <v>Feb</v>
      </c>
      <c r="V2090" t="str">
        <f t="shared" si="172"/>
        <v>QTR1</v>
      </c>
      <c r="W2090" t="str">
        <f t="shared" si="173"/>
        <v>2020-QTR1</v>
      </c>
    </row>
    <row r="2091" spans="1:23" x14ac:dyDescent="0.35">
      <c r="A2091" t="s">
        <v>68</v>
      </c>
      <c r="B2091" t="s">
        <v>17</v>
      </c>
      <c r="C2091" s="5">
        <v>43885.479166666664</v>
      </c>
      <c r="D2091">
        <v>52.55</v>
      </c>
      <c r="E2091" s="1">
        <v>43885.552083333336</v>
      </c>
      <c r="F2091">
        <v>52.05</v>
      </c>
      <c r="G2091" s="2">
        <v>-9.4999999999999998E-3</v>
      </c>
      <c r="H2091">
        <v>-4944</v>
      </c>
      <c r="I2091" s="2">
        <v>-9.9000000000000008E-3</v>
      </c>
      <c r="J2091">
        <v>9488</v>
      </c>
      <c r="K2091">
        <v>498594.41</v>
      </c>
      <c r="L2091">
        <v>1689168.55</v>
      </c>
      <c r="M2091">
        <v>8</v>
      </c>
      <c r="N2091">
        <v>-618</v>
      </c>
      <c r="O2091" s="2">
        <v>-9.4999999999999998E-3</v>
      </c>
      <c r="P2091" s="2">
        <v>2.8999999999999998E-3</v>
      </c>
      <c r="Q2091" t="s">
        <v>18</v>
      </c>
      <c r="S2091" t="str">
        <f t="shared" si="169"/>
        <v>Loss</v>
      </c>
      <c r="T2091">
        <f t="shared" si="170"/>
        <v>2020</v>
      </c>
      <c r="U2091" t="str">
        <f t="shared" si="171"/>
        <v>Feb</v>
      </c>
      <c r="V2091" t="str">
        <f t="shared" si="172"/>
        <v>QTR1</v>
      </c>
      <c r="W2091" t="str">
        <f t="shared" si="173"/>
        <v>2020-QTR1</v>
      </c>
    </row>
    <row r="2092" spans="1:23" x14ac:dyDescent="0.35">
      <c r="A2092" t="s">
        <v>191</v>
      </c>
      <c r="B2092" t="s">
        <v>67</v>
      </c>
      <c r="C2092" s="5">
        <v>43885.427083333336</v>
      </c>
      <c r="D2092">
        <v>457</v>
      </c>
      <c r="E2092" s="1">
        <v>43885.635416666664</v>
      </c>
      <c r="F2092">
        <v>453</v>
      </c>
      <c r="G2092" s="2">
        <v>-8.8000000000000005E-3</v>
      </c>
      <c r="H2092">
        <v>4148</v>
      </c>
      <c r="I2092" s="2">
        <v>8.3999999999999995E-3</v>
      </c>
      <c r="J2092">
        <v>1087</v>
      </c>
      <c r="K2092">
        <v>496759</v>
      </c>
      <c r="L2092">
        <v>1693316.55</v>
      </c>
      <c r="M2092">
        <v>21</v>
      </c>
      <c r="N2092">
        <v>197.52</v>
      </c>
      <c r="O2092" s="2">
        <v>-7.7000000000000002E-3</v>
      </c>
      <c r="P2092" s="2">
        <v>9.2999999999999992E-3</v>
      </c>
      <c r="Q2092" t="s">
        <v>18</v>
      </c>
      <c r="S2092" t="str">
        <f t="shared" si="169"/>
        <v>Profit</v>
      </c>
      <c r="T2092">
        <f t="shared" si="170"/>
        <v>2020</v>
      </c>
      <c r="U2092" t="str">
        <f t="shared" si="171"/>
        <v>Feb</v>
      </c>
      <c r="V2092" t="str">
        <f t="shared" si="172"/>
        <v>QTR1</v>
      </c>
      <c r="W2092" t="str">
        <f t="shared" si="173"/>
        <v>2020-QTR1</v>
      </c>
    </row>
    <row r="2093" spans="1:23" x14ac:dyDescent="0.35">
      <c r="A2093" t="s">
        <v>72</v>
      </c>
      <c r="B2093" t="s">
        <v>67</v>
      </c>
      <c r="C2093" s="5">
        <v>43885.510416666664</v>
      </c>
      <c r="D2093">
        <v>474.35</v>
      </c>
      <c r="E2093" s="1">
        <v>43885.635416666664</v>
      </c>
      <c r="F2093">
        <v>459</v>
      </c>
      <c r="G2093" s="2">
        <v>-3.2399999999999998E-2</v>
      </c>
      <c r="H2093">
        <v>15978.9</v>
      </c>
      <c r="I2093" s="2">
        <v>3.2000000000000001E-2</v>
      </c>
      <c r="J2093">
        <v>1054</v>
      </c>
      <c r="K2093">
        <v>499964.91</v>
      </c>
      <c r="L2093">
        <v>1709295.45</v>
      </c>
      <c r="M2093">
        <v>13</v>
      </c>
      <c r="N2093">
        <v>1229.1500000000001</v>
      </c>
      <c r="O2093" s="2">
        <v>-3.7000000000000002E-3</v>
      </c>
      <c r="P2093" s="2">
        <v>3.2399999999999998E-2</v>
      </c>
      <c r="Q2093" t="s">
        <v>18</v>
      </c>
      <c r="S2093" t="str">
        <f t="shared" si="169"/>
        <v>Profit</v>
      </c>
      <c r="T2093">
        <f t="shared" si="170"/>
        <v>2020</v>
      </c>
      <c r="U2093" t="str">
        <f t="shared" si="171"/>
        <v>Feb</v>
      </c>
      <c r="V2093" t="str">
        <f t="shared" si="172"/>
        <v>QTR1</v>
      </c>
      <c r="W2093" t="str">
        <f t="shared" si="173"/>
        <v>2020-QTR1</v>
      </c>
    </row>
    <row r="2094" spans="1:23" x14ac:dyDescent="0.35">
      <c r="A2094" t="s">
        <v>153</v>
      </c>
      <c r="B2094" t="s">
        <v>67</v>
      </c>
      <c r="C2094" s="5">
        <v>43885.510416666664</v>
      </c>
      <c r="D2094">
        <v>738.85</v>
      </c>
      <c r="E2094" s="1">
        <v>43885.635416666664</v>
      </c>
      <c r="F2094">
        <v>723.65</v>
      </c>
      <c r="G2094" s="2">
        <v>-2.06E-2</v>
      </c>
      <c r="H2094">
        <v>10060</v>
      </c>
      <c r="I2094" s="2">
        <v>2.0199999999999999E-2</v>
      </c>
      <c r="J2094">
        <v>675</v>
      </c>
      <c r="K2094">
        <v>498723.72</v>
      </c>
      <c r="L2094">
        <v>1719355.45</v>
      </c>
      <c r="M2094">
        <v>13</v>
      </c>
      <c r="N2094">
        <v>773.85</v>
      </c>
      <c r="O2094" s="2">
        <v>-2.5000000000000001E-3</v>
      </c>
      <c r="P2094" s="2">
        <v>2.06E-2</v>
      </c>
      <c r="Q2094" t="s">
        <v>18</v>
      </c>
      <c r="S2094" t="str">
        <f t="shared" si="169"/>
        <v>Profit</v>
      </c>
      <c r="T2094">
        <f t="shared" si="170"/>
        <v>2020</v>
      </c>
      <c r="U2094" t="str">
        <f t="shared" si="171"/>
        <v>Feb</v>
      </c>
      <c r="V2094" t="str">
        <f t="shared" si="172"/>
        <v>QTR1</v>
      </c>
      <c r="W2094" t="str">
        <f t="shared" si="173"/>
        <v>2020-QTR1</v>
      </c>
    </row>
    <row r="2095" spans="1:23" x14ac:dyDescent="0.35">
      <c r="A2095" t="s">
        <v>100</v>
      </c>
      <c r="B2095" t="s">
        <v>67</v>
      </c>
      <c r="C2095" s="5">
        <v>43885.552083333336</v>
      </c>
      <c r="D2095">
        <v>37.799999999999997</v>
      </c>
      <c r="E2095" s="1">
        <v>43885.635416666664</v>
      </c>
      <c r="F2095">
        <v>37</v>
      </c>
      <c r="G2095" s="2">
        <v>-2.12E-2</v>
      </c>
      <c r="H2095">
        <v>10382.4</v>
      </c>
      <c r="I2095" s="2">
        <v>2.0799999999999999E-2</v>
      </c>
      <c r="J2095">
        <v>13228</v>
      </c>
      <c r="K2095">
        <v>500018.38</v>
      </c>
      <c r="L2095">
        <v>1729737.85</v>
      </c>
      <c r="M2095">
        <v>9</v>
      </c>
      <c r="N2095">
        <v>1153.5999999999999</v>
      </c>
      <c r="O2095" s="2">
        <v>0</v>
      </c>
      <c r="P2095" s="2">
        <v>2.3800000000000002E-2</v>
      </c>
      <c r="Q2095" t="s">
        <v>18</v>
      </c>
      <c r="S2095" t="str">
        <f t="shared" si="169"/>
        <v>Profit</v>
      </c>
      <c r="T2095">
        <f t="shared" si="170"/>
        <v>2020</v>
      </c>
      <c r="U2095" t="str">
        <f t="shared" si="171"/>
        <v>Feb</v>
      </c>
      <c r="V2095" t="str">
        <f t="shared" si="172"/>
        <v>QTR1</v>
      </c>
      <c r="W2095" t="str">
        <f t="shared" si="173"/>
        <v>2020-QTR1</v>
      </c>
    </row>
    <row r="2096" spans="1:23" x14ac:dyDescent="0.35">
      <c r="A2096" t="s">
        <v>119</v>
      </c>
      <c r="B2096" t="s">
        <v>67</v>
      </c>
      <c r="C2096" s="5">
        <v>43886.4375</v>
      </c>
      <c r="D2096">
        <v>134.65</v>
      </c>
      <c r="E2096" s="1">
        <v>43886.5</v>
      </c>
      <c r="F2096">
        <v>135.30000000000001</v>
      </c>
      <c r="G2096" s="2">
        <v>4.7999999999999996E-3</v>
      </c>
      <c r="H2096">
        <v>-2610.1999999999998</v>
      </c>
      <c r="I2096" s="2">
        <v>-5.1999999999999998E-3</v>
      </c>
      <c r="J2096">
        <v>3708</v>
      </c>
      <c r="K2096">
        <v>499282.19</v>
      </c>
      <c r="L2096">
        <v>1727127.65</v>
      </c>
      <c r="M2096">
        <v>7</v>
      </c>
      <c r="N2096">
        <v>-372.89</v>
      </c>
      <c r="O2096" s="2">
        <v>-4.7999999999999996E-3</v>
      </c>
      <c r="P2096" s="2">
        <v>6.9999999999999999E-4</v>
      </c>
      <c r="Q2096" t="s">
        <v>18</v>
      </c>
      <c r="S2096" t="str">
        <f t="shared" si="169"/>
        <v>Loss</v>
      </c>
      <c r="T2096">
        <f t="shared" si="170"/>
        <v>2020</v>
      </c>
      <c r="U2096" t="str">
        <f t="shared" si="171"/>
        <v>Feb</v>
      </c>
      <c r="V2096" t="str">
        <f t="shared" si="172"/>
        <v>QTR1</v>
      </c>
      <c r="W2096" t="str">
        <f t="shared" si="173"/>
        <v>2020-QTR1</v>
      </c>
    </row>
    <row r="2097" spans="1:23" x14ac:dyDescent="0.35">
      <c r="A2097" t="s">
        <v>144</v>
      </c>
      <c r="B2097" t="s">
        <v>67</v>
      </c>
      <c r="C2097" s="5">
        <v>43886.427083333336</v>
      </c>
      <c r="D2097">
        <v>114.95</v>
      </c>
      <c r="E2097" s="1">
        <v>43886.635416666664</v>
      </c>
      <c r="F2097">
        <v>114.55</v>
      </c>
      <c r="G2097" s="2">
        <v>-3.5000000000000001E-3</v>
      </c>
      <c r="H2097">
        <v>1539.2</v>
      </c>
      <c r="I2097" s="2">
        <v>3.0999999999999999E-3</v>
      </c>
      <c r="J2097">
        <v>4348</v>
      </c>
      <c r="K2097">
        <v>499802.59</v>
      </c>
      <c r="L2097">
        <v>1728666.85</v>
      </c>
      <c r="M2097">
        <v>21</v>
      </c>
      <c r="N2097">
        <v>73.3</v>
      </c>
      <c r="O2097" s="2">
        <v>-3.0000000000000001E-3</v>
      </c>
      <c r="P2097" s="2">
        <v>1.1299999999999999E-2</v>
      </c>
      <c r="Q2097" t="s">
        <v>18</v>
      </c>
      <c r="S2097" t="str">
        <f t="shared" si="169"/>
        <v>Profit</v>
      </c>
      <c r="T2097">
        <f t="shared" si="170"/>
        <v>2020</v>
      </c>
      <c r="U2097" t="str">
        <f t="shared" si="171"/>
        <v>Feb</v>
      </c>
      <c r="V2097" t="str">
        <f t="shared" si="172"/>
        <v>QTR1</v>
      </c>
      <c r="W2097" t="str">
        <f t="shared" si="173"/>
        <v>2020-QTR1</v>
      </c>
    </row>
    <row r="2098" spans="1:23" x14ac:dyDescent="0.35">
      <c r="A2098" t="s">
        <v>200</v>
      </c>
      <c r="B2098" t="s">
        <v>67</v>
      </c>
      <c r="C2098" s="5">
        <v>43886.427083333336</v>
      </c>
      <c r="D2098">
        <v>425.85</v>
      </c>
      <c r="E2098" s="1">
        <v>43886.635416666664</v>
      </c>
      <c r="F2098">
        <v>425.8</v>
      </c>
      <c r="G2098" s="2">
        <v>-1E-4</v>
      </c>
      <c r="H2098">
        <v>-141.4</v>
      </c>
      <c r="I2098" s="2">
        <v>-2.9999999999999997E-4</v>
      </c>
      <c r="J2098">
        <v>1172</v>
      </c>
      <c r="K2098">
        <v>499096.22</v>
      </c>
      <c r="L2098">
        <v>1728525.45</v>
      </c>
      <c r="M2098">
        <v>21</v>
      </c>
      <c r="N2098">
        <v>-6.73</v>
      </c>
      <c r="O2098" s="2">
        <v>-2.0999999999999999E-3</v>
      </c>
      <c r="P2098" s="2">
        <v>1.23E-2</v>
      </c>
      <c r="Q2098" t="s">
        <v>18</v>
      </c>
      <c r="S2098" t="str">
        <f t="shared" si="169"/>
        <v>Loss</v>
      </c>
      <c r="T2098">
        <f t="shared" si="170"/>
        <v>2020</v>
      </c>
      <c r="U2098" t="str">
        <f t="shared" si="171"/>
        <v>Feb</v>
      </c>
      <c r="V2098" t="str">
        <f t="shared" si="172"/>
        <v>QTR1</v>
      </c>
      <c r="W2098" t="str">
        <f t="shared" si="173"/>
        <v>2020-QTR1</v>
      </c>
    </row>
    <row r="2099" spans="1:23" x14ac:dyDescent="0.35">
      <c r="A2099" t="s">
        <v>201</v>
      </c>
      <c r="B2099" t="s">
        <v>67</v>
      </c>
      <c r="C2099" s="5">
        <v>43886.447916666664</v>
      </c>
      <c r="D2099">
        <v>356.95</v>
      </c>
      <c r="E2099" s="1">
        <v>43886.635416666664</v>
      </c>
      <c r="F2099">
        <v>358.5</v>
      </c>
      <c r="G2099" s="2">
        <v>4.3E-3</v>
      </c>
      <c r="H2099">
        <v>-2365.35</v>
      </c>
      <c r="I2099" s="2">
        <v>-4.7000000000000002E-3</v>
      </c>
      <c r="J2099">
        <v>1397</v>
      </c>
      <c r="K2099">
        <v>498659.16</v>
      </c>
      <c r="L2099">
        <v>1726160.1</v>
      </c>
      <c r="M2099">
        <v>19</v>
      </c>
      <c r="N2099">
        <v>-124.49</v>
      </c>
      <c r="O2099" s="2">
        <v>-6.7000000000000002E-3</v>
      </c>
      <c r="P2099" s="2">
        <v>2.3999999999999998E-3</v>
      </c>
      <c r="Q2099" t="s">
        <v>18</v>
      </c>
      <c r="S2099" t="str">
        <f t="shared" si="169"/>
        <v>Loss</v>
      </c>
      <c r="T2099">
        <f t="shared" si="170"/>
        <v>2020</v>
      </c>
      <c r="U2099" t="str">
        <f t="shared" si="171"/>
        <v>Feb</v>
      </c>
      <c r="V2099" t="str">
        <f t="shared" si="172"/>
        <v>QTR1</v>
      </c>
      <c r="W2099" t="str">
        <f t="shared" si="173"/>
        <v>2020-QTR1</v>
      </c>
    </row>
    <row r="2100" spans="1:23" x14ac:dyDescent="0.35">
      <c r="A2100" t="s">
        <v>129</v>
      </c>
      <c r="B2100" t="s">
        <v>67</v>
      </c>
      <c r="C2100" s="5">
        <v>43886.5</v>
      </c>
      <c r="D2100">
        <v>244.1</v>
      </c>
      <c r="E2100" s="1">
        <v>43886.635416666664</v>
      </c>
      <c r="F2100">
        <v>245.25</v>
      </c>
      <c r="G2100" s="2">
        <v>4.7000000000000002E-3</v>
      </c>
      <c r="H2100">
        <v>-2555.1999999999998</v>
      </c>
      <c r="I2100" s="2">
        <v>-5.1000000000000004E-3</v>
      </c>
      <c r="J2100">
        <v>2048</v>
      </c>
      <c r="K2100">
        <v>499916.81</v>
      </c>
      <c r="L2100">
        <v>1723604.9</v>
      </c>
      <c r="M2100">
        <v>14</v>
      </c>
      <c r="N2100">
        <v>-182.51</v>
      </c>
      <c r="O2100" s="2">
        <v>-4.7000000000000002E-3</v>
      </c>
      <c r="P2100" s="2">
        <v>4.1000000000000003E-3</v>
      </c>
      <c r="Q2100" t="s">
        <v>18</v>
      </c>
      <c r="S2100" t="str">
        <f t="shared" si="169"/>
        <v>Loss</v>
      </c>
      <c r="T2100">
        <f t="shared" si="170"/>
        <v>2020</v>
      </c>
      <c r="U2100" t="str">
        <f t="shared" si="171"/>
        <v>Feb</v>
      </c>
      <c r="V2100" t="str">
        <f t="shared" si="172"/>
        <v>QTR1</v>
      </c>
      <c r="W2100" t="str">
        <f t="shared" si="173"/>
        <v>2020-QTR1</v>
      </c>
    </row>
    <row r="2101" spans="1:23" x14ac:dyDescent="0.35">
      <c r="A2101" t="s">
        <v>144</v>
      </c>
      <c r="B2101" t="s">
        <v>67</v>
      </c>
      <c r="C2101" s="5">
        <v>43887.416666666664</v>
      </c>
      <c r="D2101">
        <v>111.55</v>
      </c>
      <c r="E2101" s="1">
        <v>43887.447916666664</v>
      </c>
      <c r="F2101">
        <v>110.45</v>
      </c>
      <c r="G2101" s="2">
        <v>-9.9000000000000008E-3</v>
      </c>
      <c r="H2101">
        <v>4723.6000000000004</v>
      </c>
      <c r="I2101" s="2">
        <v>9.4999999999999998E-3</v>
      </c>
      <c r="J2101">
        <v>4476</v>
      </c>
      <c r="K2101">
        <v>499297.81</v>
      </c>
      <c r="L2101">
        <v>1728328.5</v>
      </c>
      <c r="M2101">
        <v>4</v>
      </c>
      <c r="N2101">
        <v>1180.9000000000001</v>
      </c>
      <c r="O2101" s="2">
        <v>-2.7000000000000001E-3</v>
      </c>
      <c r="P2101" s="2">
        <v>1.84E-2</v>
      </c>
      <c r="Q2101" t="s">
        <v>18</v>
      </c>
      <c r="S2101" t="str">
        <f t="shared" si="169"/>
        <v>Profit</v>
      </c>
      <c r="T2101">
        <f t="shared" si="170"/>
        <v>2020</v>
      </c>
      <c r="U2101" t="str">
        <f t="shared" si="171"/>
        <v>Feb</v>
      </c>
      <c r="V2101" t="str">
        <f t="shared" si="172"/>
        <v>QTR1</v>
      </c>
      <c r="W2101" t="str">
        <f t="shared" si="173"/>
        <v>2020-QTR1</v>
      </c>
    </row>
    <row r="2102" spans="1:23" x14ac:dyDescent="0.35">
      <c r="A2102" t="s">
        <v>209</v>
      </c>
      <c r="B2102" t="s">
        <v>67</v>
      </c>
      <c r="C2102" s="5">
        <v>43887.416666666664</v>
      </c>
      <c r="D2102">
        <v>687.4</v>
      </c>
      <c r="E2102" s="1">
        <v>43887.46875</v>
      </c>
      <c r="F2102">
        <v>680</v>
      </c>
      <c r="G2102" s="2">
        <v>-1.0800000000000001E-2</v>
      </c>
      <c r="H2102">
        <v>5179.8</v>
      </c>
      <c r="I2102" s="2">
        <v>1.04E-2</v>
      </c>
      <c r="J2102">
        <v>727</v>
      </c>
      <c r="K2102">
        <v>499739.81</v>
      </c>
      <c r="L2102">
        <v>1733508.3</v>
      </c>
      <c r="M2102">
        <v>6</v>
      </c>
      <c r="N2102">
        <v>863.3</v>
      </c>
      <c r="O2102" s="2">
        <v>-8.0999999999999996E-3</v>
      </c>
      <c r="P2102" s="2">
        <v>1.5900000000000001E-2</v>
      </c>
      <c r="Q2102" t="s">
        <v>18</v>
      </c>
      <c r="S2102" t="str">
        <f t="shared" si="169"/>
        <v>Profit</v>
      </c>
      <c r="T2102">
        <f t="shared" si="170"/>
        <v>2020</v>
      </c>
      <c r="U2102" t="str">
        <f t="shared" si="171"/>
        <v>Feb</v>
      </c>
      <c r="V2102" t="str">
        <f t="shared" si="172"/>
        <v>QTR1</v>
      </c>
      <c r="W2102" t="str">
        <f t="shared" si="173"/>
        <v>2020-QTR1</v>
      </c>
    </row>
    <row r="2103" spans="1:23" x14ac:dyDescent="0.35">
      <c r="A2103" t="s">
        <v>126</v>
      </c>
      <c r="B2103" t="s">
        <v>67</v>
      </c>
      <c r="C2103" s="5">
        <v>43887.416666666664</v>
      </c>
      <c r="D2103">
        <v>78.400000000000006</v>
      </c>
      <c r="E2103" s="1">
        <v>43887.489583333336</v>
      </c>
      <c r="F2103">
        <v>79.2</v>
      </c>
      <c r="G2103" s="2">
        <v>1.0200000000000001E-2</v>
      </c>
      <c r="H2103">
        <v>-5288.8</v>
      </c>
      <c r="I2103" s="2">
        <v>-1.06E-2</v>
      </c>
      <c r="J2103">
        <v>6361</v>
      </c>
      <c r="K2103">
        <v>498702.41</v>
      </c>
      <c r="L2103">
        <v>1728219.5</v>
      </c>
      <c r="M2103">
        <v>8</v>
      </c>
      <c r="N2103">
        <v>-661.1</v>
      </c>
      <c r="O2103" s="2">
        <v>-1.0200000000000001E-2</v>
      </c>
      <c r="P2103" s="2">
        <v>1.0800000000000001E-2</v>
      </c>
      <c r="Q2103" t="s">
        <v>18</v>
      </c>
      <c r="S2103" t="str">
        <f t="shared" si="169"/>
        <v>Loss</v>
      </c>
      <c r="T2103">
        <f t="shared" si="170"/>
        <v>2020</v>
      </c>
      <c r="U2103" t="str">
        <f t="shared" si="171"/>
        <v>Feb</v>
      </c>
      <c r="V2103" t="str">
        <f t="shared" si="172"/>
        <v>QTR1</v>
      </c>
      <c r="W2103" t="str">
        <f t="shared" si="173"/>
        <v>2020-QTR1</v>
      </c>
    </row>
    <row r="2104" spans="1:23" x14ac:dyDescent="0.35">
      <c r="A2104" t="s">
        <v>101</v>
      </c>
      <c r="B2104" t="s">
        <v>67</v>
      </c>
      <c r="C2104" s="5">
        <v>43887.458333333336</v>
      </c>
      <c r="D2104">
        <v>303.5</v>
      </c>
      <c r="E2104" s="1">
        <v>43887.53125</v>
      </c>
      <c r="F2104">
        <v>305.45</v>
      </c>
      <c r="G2104" s="2">
        <v>6.4000000000000003E-3</v>
      </c>
      <c r="H2104">
        <v>-3409.7</v>
      </c>
      <c r="I2104" s="2">
        <v>-6.7999999999999996E-3</v>
      </c>
      <c r="J2104">
        <v>1646</v>
      </c>
      <c r="K2104">
        <v>499561</v>
      </c>
      <c r="L2104">
        <v>1724809.8</v>
      </c>
      <c r="M2104">
        <v>8</v>
      </c>
      <c r="N2104">
        <v>-426.21</v>
      </c>
      <c r="O2104" s="2">
        <v>-6.4000000000000003E-3</v>
      </c>
      <c r="P2104" s="2">
        <v>5.5999999999999999E-3</v>
      </c>
      <c r="Q2104" t="s">
        <v>18</v>
      </c>
      <c r="S2104" t="str">
        <f t="shared" si="169"/>
        <v>Loss</v>
      </c>
      <c r="T2104">
        <f t="shared" si="170"/>
        <v>2020</v>
      </c>
      <c r="U2104" t="str">
        <f t="shared" si="171"/>
        <v>Feb</v>
      </c>
      <c r="V2104" t="str">
        <f t="shared" si="172"/>
        <v>QTR1</v>
      </c>
      <c r="W2104" t="str">
        <f t="shared" si="173"/>
        <v>2020-QTR1</v>
      </c>
    </row>
    <row r="2105" spans="1:23" x14ac:dyDescent="0.35">
      <c r="A2105" t="s">
        <v>99</v>
      </c>
      <c r="B2105" t="s">
        <v>67</v>
      </c>
      <c r="C2105" s="5">
        <v>43887.427083333336</v>
      </c>
      <c r="D2105">
        <v>538.5</v>
      </c>
      <c r="E2105" s="1">
        <v>43887.635416666664</v>
      </c>
      <c r="F2105">
        <v>510</v>
      </c>
      <c r="G2105" s="2">
        <v>-5.2900000000000003E-2</v>
      </c>
      <c r="H2105">
        <v>26248</v>
      </c>
      <c r="I2105" s="2">
        <v>5.2499999999999998E-2</v>
      </c>
      <c r="J2105">
        <v>928</v>
      </c>
      <c r="K2105">
        <v>499728</v>
      </c>
      <c r="L2105">
        <v>1751057.8</v>
      </c>
      <c r="M2105">
        <v>21</v>
      </c>
      <c r="N2105">
        <v>1249.9000000000001</v>
      </c>
      <c r="O2105" s="2">
        <v>-8.9999999999999998E-4</v>
      </c>
      <c r="P2105" s="2">
        <v>5.2900000000000003E-2</v>
      </c>
      <c r="Q2105" t="s">
        <v>18</v>
      </c>
      <c r="S2105" t="str">
        <f t="shared" si="169"/>
        <v>Profit</v>
      </c>
      <c r="T2105">
        <f t="shared" si="170"/>
        <v>2020</v>
      </c>
      <c r="U2105" t="str">
        <f t="shared" si="171"/>
        <v>Feb</v>
      </c>
      <c r="V2105" t="str">
        <f t="shared" si="172"/>
        <v>QTR1</v>
      </c>
      <c r="W2105" t="str">
        <f t="shared" si="173"/>
        <v>2020-QTR1</v>
      </c>
    </row>
    <row r="2106" spans="1:23" x14ac:dyDescent="0.35">
      <c r="A2106" t="s">
        <v>71</v>
      </c>
      <c r="B2106" t="s">
        <v>67</v>
      </c>
      <c r="C2106" s="5">
        <v>43887.583333333336</v>
      </c>
      <c r="D2106">
        <v>99.65</v>
      </c>
      <c r="E2106" s="1">
        <v>43887.635416666664</v>
      </c>
      <c r="F2106">
        <v>98.1</v>
      </c>
      <c r="G2106" s="2">
        <v>-1.5599999999999999E-2</v>
      </c>
      <c r="H2106">
        <v>7570.15</v>
      </c>
      <c r="I2106" s="2">
        <v>1.52E-2</v>
      </c>
      <c r="J2106">
        <v>5013</v>
      </c>
      <c r="K2106">
        <v>499545.47</v>
      </c>
      <c r="L2106">
        <v>1758627.95</v>
      </c>
      <c r="M2106">
        <v>6</v>
      </c>
      <c r="N2106">
        <v>1261.69</v>
      </c>
      <c r="O2106" s="2">
        <v>-2.5000000000000001E-3</v>
      </c>
      <c r="P2106" s="2">
        <v>1.9599999999999999E-2</v>
      </c>
      <c r="Q2106" t="s">
        <v>18</v>
      </c>
      <c r="S2106" t="str">
        <f t="shared" si="169"/>
        <v>Profit</v>
      </c>
      <c r="T2106">
        <f t="shared" si="170"/>
        <v>2020</v>
      </c>
      <c r="U2106" t="str">
        <f t="shared" si="171"/>
        <v>Feb</v>
      </c>
      <c r="V2106" t="str">
        <f t="shared" si="172"/>
        <v>QTR1</v>
      </c>
      <c r="W2106" t="str">
        <f t="shared" si="173"/>
        <v>2020-QTR1</v>
      </c>
    </row>
    <row r="2107" spans="1:23" x14ac:dyDescent="0.35">
      <c r="A2107" t="s">
        <v>144</v>
      </c>
      <c r="B2107" t="s">
        <v>67</v>
      </c>
      <c r="C2107" s="5">
        <v>43887.583333333336</v>
      </c>
      <c r="D2107">
        <v>109.5</v>
      </c>
      <c r="E2107" s="1">
        <v>43887.635416666664</v>
      </c>
      <c r="F2107">
        <v>108</v>
      </c>
      <c r="G2107" s="2">
        <v>-1.37E-2</v>
      </c>
      <c r="H2107">
        <v>6599.5</v>
      </c>
      <c r="I2107" s="2">
        <v>1.3299999999999999E-2</v>
      </c>
      <c r="J2107">
        <v>4533</v>
      </c>
      <c r="K2107">
        <v>496363.5</v>
      </c>
      <c r="L2107">
        <v>1765227.45</v>
      </c>
      <c r="M2107">
        <v>6</v>
      </c>
      <c r="N2107">
        <v>1099.92</v>
      </c>
      <c r="O2107" s="2">
        <v>-7.3000000000000001E-3</v>
      </c>
      <c r="P2107" s="2">
        <v>1.6400000000000001E-2</v>
      </c>
      <c r="Q2107" t="s">
        <v>18</v>
      </c>
      <c r="S2107" t="str">
        <f t="shared" si="169"/>
        <v>Profit</v>
      </c>
      <c r="T2107">
        <f t="shared" si="170"/>
        <v>2020</v>
      </c>
      <c r="U2107" t="str">
        <f t="shared" si="171"/>
        <v>Feb</v>
      </c>
      <c r="V2107" t="str">
        <f t="shared" si="172"/>
        <v>QTR1</v>
      </c>
      <c r="W2107" t="str">
        <f t="shared" si="173"/>
        <v>2020-QTR1</v>
      </c>
    </row>
    <row r="2108" spans="1:23" x14ac:dyDescent="0.35">
      <c r="A2108" t="s">
        <v>68</v>
      </c>
      <c r="B2108" t="s">
        <v>67</v>
      </c>
      <c r="C2108" s="5">
        <v>43887.59375</v>
      </c>
      <c r="D2108">
        <v>48.85</v>
      </c>
      <c r="E2108" s="1">
        <v>43887.635416666664</v>
      </c>
      <c r="F2108">
        <v>49.25</v>
      </c>
      <c r="G2108" s="2">
        <v>8.2000000000000007E-3</v>
      </c>
      <c r="H2108">
        <v>-4269.2</v>
      </c>
      <c r="I2108" s="2">
        <v>-8.6E-3</v>
      </c>
      <c r="J2108">
        <v>10173</v>
      </c>
      <c r="K2108">
        <v>496951.03</v>
      </c>
      <c r="L2108">
        <v>1760958.25</v>
      </c>
      <c r="M2108">
        <v>5</v>
      </c>
      <c r="N2108">
        <v>-853.84</v>
      </c>
      <c r="O2108" s="2">
        <v>-8.2000000000000007E-3</v>
      </c>
      <c r="P2108" s="2">
        <v>2E-3</v>
      </c>
      <c r="Q2108" t="s">
        <v>18</v>
      </c>
      <c r="S2108" t="str">
        <f t="shared" si="169"/>
        <v>Loss</v>
      </c>
      <c r="T2108">
        <f t="shared" si="170"/>
        <v>2020</v>
      </c>
      <c r="U2108" t="str">
        <f t="shared" si="171"/>
        <v>Feb</v>
      </c>
      <c r="V2108" t="str">
        <f t="shared" si="172"/>
        <v>QTR1</v>
      </c>
      <c r="W2108" t="str">
        <f t="shared" si="173"/>
        <v>2020-QTR1</v>
      </c>
    </row>
    <row r="2109" spans="1:23" x14ac:dyDescent="0.35">
      <c r="A2109" t="s">
        <v>132</v>
      </c>
      <c r="B2109" t="s">
        <v>67</v>
      </c>
      <c r="C2109" s="5">
        <v>43913.40625</v>
      </c>
      <c r="D2109">
        <v>35.4</v>
      </c>
      <c r="E2109" s="1">
        <v>43913.447916666664</v>
      </c>
      <c r="F2109">
        <v>37.049999999999997</v>
      </c>
      <c r="G2109" s="2">
        <v>4.6600000000000003E-2</v>
      </c>
      <c r="H2109">
        <v>-23276.9</v>
      </c>
      <c r="I2109" s="2">
        <v>-4.7E-2</v>
      </c>
      <c r="J2109">
        <v>13986</v>
      </c>
      <c r="K2109">
        <v>495104.41</v>
      </c>
      <c r="L2109">
        <v>1737681.35</v>
      </c>
      <c r="M2109">
        <v>2</v>
      </c>
      <c r="N2109">
        <v>-11638.45</v>
      </c>
      <c r="O2109" s="2">
        <v>-4.6600000000000003E-2</v>
      </c>
      <c r="P2109" s="2">
        <v>1.4E-3</v>
      </c>
      <c r="Q2109" t="s">
        <v>18</v>
      </c>
      <c r="S2109" t="str">
        <f t="shared" si="169"/>
        <v>Loss</v>
      </c>
      <c r="T2109">
        <f t="shared" si="170"/>
        <v>2020</v>
      </c>
      <c r="U2109" t="str">
        <f t="shared" si="171"/>
        <v>Mar</v>
      </c>
      <c r="V2109" t="str">
        <f t="shared" si="172"/>
        <v>QTR1</v>
      </c>
      <c r="W2109" t="str">
        <f t="shared" si="173"/>
        <v>2020-QTR1</v>
      </c>
    </row>
    <row r="2110" spans="1:23" x14ac:dyDescent="0.35">
      <c r="A2110" t="s">
        <v>156</v>
      </c>
      <c r="B2110" t="s">
        <v>67</v>
      </c>
      <c r="C2110" s="5">
        <v>43913.40625</v>
      </c>
      <c r="D2110">
        <v>152.55000000000001</v>
      </c>
      <c r="E2110" s="1">
        <v>43913.447916666664</v>
      </c>
      <c r="F2110">
        <v>157.75</v>
      </c>
      <c r="G2110" s="2">
        <v>3.4099999999999998E-2</v>
      </c>
      <c r="H2110">
        <v>-16803.599999999999</v>
      </c>
      <c r="I2110" s="2">
        <v>-3.4500000000000003E-2</v>
      </c>
      <c r="J2110">
        <v>3193</v>
      </c>
      <c r="K2110">
        <v>487092.16</v>
      </c>
      <c r="L2110">
        <v>1720877.75</v>
      </c>
      <c r="M2110">
        <v>2</v>
      </c>
      <c r="N2110">
        <v>-8401.7999999999993</v>
      </c>
      <c r="O2110" s="2">
        <v>-3.8699999999999998E-2</v>
      </c>
      <c r="P2110" s="2">
        <v>5.8999999999999999E-3</v>
      </c>
      <c r="Q2110" t="s">
        <v>18</v>
      </c>
      <c r="S2110" t="str">
        <f t="shared" si="169"/>
        <v>Loss</v>
      </c>
      <c r="T2110">
        <f t="shared" si="170"/>
        <v>2020</v>
      </c>
      <c r="U2110" t="str">
        <f t="shared" si="171"/>
        <v>Mar</v>
      </c>
      <c r="V2110" t="str">
        <f t="shared" si="172"/>
        <v>QTR1</v>
      </c>
      <c r="W2110" t="str">
        <f t="shared" si="173"/>
        <v>2020-QTR1</v>
      </c>
    </row>
    <row r="2111" spans="1:23" x14ac:dyDescent="0.35">
      <c r="A2111" t="s">
        <v>134</v>
      </c>
      <c r="B2111" t="s">
        <v>67</v>
      </c>
      <c r="C2111" s="5">
        <v>43913.40625</v>
      </c>
      <c r="D2111">
        <v>135.5</v>
      </c>
      <c r="E2111" s="1">
        <v>43913.458333333336</v>
      </c>
      <c r="F2111">
        <v>138.1</v>
      </c>
      <c r="G2111" s="2">
        <v>1.9199999999999998E-2</v>
      </c>
      <c r="H2111">
        <v>-9757.6</v>
      </c>
      <c r="I2111" s="2">
        <v>-1.9599999999999999E-2</v>
      </c>
      <c r="J2111">
        <v>3676</v>
      </c>
      <c r="K2111">
        <v>498098</v>
      </c>
      <c r="L2111">
        <v>1711120.15</v>
      </c>
      <c r="M2111">
        <v>3</v>
      </c>
      <c r="N2111">
        <v>-3252.53</v>
      </c>
      <c r="O2111" s="2">
        <v>-1.9199999999999998E-2</v>
      </c>
      <c r="P2111" s="2">
        <v>1.7000000000000001E-2</v>
      </c>
      <c r="Q2111" t="s">
        <v>18</v>
      </c>
      <c r="S2111" t="str">
        <f t="shared" si="169"/>
        <v>Loss</v>
      </c>
      <c r="T2111">
        <f t="shared" si="170"/>
        <v>2020</v>
      </c>
      <c r="U2111" t="str">
        <f t="shared" si="171"/>
        <v>Mar</v>
      </c>
      <c r="V2111" t="str">
        <f t="shared" si="172"/>
        <v>QTR1</v>
      </c>
      <c r="W2111" t="str">
        <f t="shared" si="173"/>
        <v>2020-QTR1</v>
      </c>
    </row>
    <row r="2112" spans="1:23" x14ac:dyDescent="0.35">
      <c r="A2112" t="s">
        <v>75</v>
      </c>
      <c r="B2112" t="s">
        <v>67</v>
      </c>
      <c r="C2112" s="5">
        <v>43913.40625</v>
      </c>
      <c r="D2112">
        <v>87.05</v>
      </c>
      <c r="E2112" s="1">
        <v>43913.635416666664</v>
      </c>
      <c r="F2112">
        <v>77</v>
      </c>
      <c r="G2112" s="2">
        <v>-0.11550000000000001</v>
      </c>
      <c r="H2112">
        <v>57527.199999999997</v>
      </c>
      <c r="I2112" s="2">
        <v>0.11509999999999999</v>
      </c>
      <c r="J2112">
        <v>5744</v>
      </c>
      <c r="K2112">
        <v>500015.22</v>
      </c>
      <c r="L2112">
        <v>1768647.35</v>
      </c>
      <c r="M2112">
        <v>20</v>
      </c>
      <c r="N2112">
        <v>2876.36</v>
      </c>
      <c r="O2112" s="2">
        <v>-4.0000000000000001E-3</v>
      </c>
      <c r="P2112" s="2">
        <v>0.14419999999999999</v>
      </c>
      <c r="Q2112" t="s">
        <v>18</v>
      </c>
      <c r="S2112" t="str">
        <f t="shared" si="169"/>
        <v>Profit</v>
      </c>
      <c r="T2112">
        <f t="shared" si="170"/>
        <v>2020</v>
      </c>
      <c r="U2112" t="str">
        <f t="shared" si="171"/>
        <v>Mar</v>
      </c>
      <c r="V2112" t="str">
        <f t="shared" si="172"/>
        <v>QTR1</v>
      </c>
      <c r="W2112" t="str">
        <f t="shared" si="173"/>
        <v>2020-QTR1</v>
      </c>
    </row>
    <row r="2113" spans="1:23" x14ac:dyDescent="0.35">
      <c r="A2113" t="s">
        <v>70</v>
      </c>
      <c r="B2113" t="s">
        <v>67</v>
      </c>
      <c r="C2113" s="5">
        <v>43913.447916666664</v>
      </c>
      <c r="D2113">
        <v>62.3</v>
      </c>
      <c r="E2113" s="1">
        <v>43913.635416666664</v>
      </c>
      <c r="F2113">
        <v>60.3</v>
      </c>
      <c r="G2113" s="2">
        <v>-3.2099999999999997E-2</v>
      </c>
      <c r="H2113">
        <v>15426</v>
      </c>
      <c r="I2113" s="2">
        <v>3.1699999999999999E-2</v>
      </c>
      <c r="J2113">
        <v>7813</v>
      </c>
      <c r="K2113">
        <v>486749.91</v>
      </c>
      <c r="L2113">
        <v>1784073.35</v>
      </c>
      <c r="M2113">
        <v>19</v>
      </c>
      <c r="N2113">
        <v>811.89</v>
      </c>
      <c r="O2113" s="2">
        <v>-2.7300000000000001E-2</v>
      </c>
      <c r="P2113" s="2">
        <v>5.1400000000000001E-2</v>
      </c>
      <c r="Q2113" t="s">
        <v>18</v>
      </c>
      <c r="S2113" t="str">
        <f t="shared" si="169"/>
        <v>Profit</v>
      </c>
      <c r="T2113">
        <f t="shared" si="170"/>
        <v>2020</v>
      </c>
      <c r="U2113" t="str">
        <f t="shared" si="171"/>
        <v>Mar</v>
      </c>
      <c r="V2113" t="str">
        <f t="shared" si="172"/>
        <v>QTR1</v>
      </c>
      <c r="W2113" t="str">
        <f t="shared" si="173"/>
        <v>2020-QTR1</v>
      </c>
    </row>
    <row r="2114" spans="1:23" x14ac:dyDescent="0.35">
      <c r="A2114" t="s">
        <v>212</v>
      </c>
      <c r="B2114" t="s">
        <v>67</v>
      </c>
      <c r="C2114" s="5">
        <v>43913.447916666664</v>
      </c>
      <c r="D2114">
        <v>120</v>
      </c>
      <c r="E2114" s="1">
        <v>43913.635416666664</v>
      </c>
      <c r="F2114">
        <v>121</v>
      </c>
      <c r="G2114" s="2">
        <v>8.3000000000000001E-3</v>
      </c>
      <c r="H2114">
        <v>-2200</v>
      </c>
      <c r="I2114" s="2">
        <v>-9.1999999999999998E-3</v>
      </c>
      <c r="J2114">
        <v>2000</v>
      </c>
      <c r="K2114">
        <v>240000</v>
      </c>
      <c r="L2114">
        <v>1781873.35</v>
      </c>
      <c r="M2114">
        <v>19</v>
      </c>
      <c r="N2114">
        <v>-115.79</v>
      </c>
      <c r="O2114" s="2">
        <v>-0.12540000000000001</v>
      </c>
      <c r="P2114" s="2">
        <v>3.3300000000000003E-2</v>
      </c>
      <c r="Q2114" t="s">
        <v>18</v>
      </c>
      <c r="S2114" t="str">
        <f t="shared" si="169"/>
        <v>Loss</v>
      </c>
      <c r="T2114">
        <f t="shared" si="170"/>
        <v>2020</v>
      </c>
      <c r="U2114" t="str">
        <f t="shared" si="171"/>
        <v>Mar</v>
      </c>
      <c r="V2114" t="str">
        <f t="shared" si="172"/>
        <v>QTR1</v>
      </c>
      <c r="W2114" t="str">
        <f t="shared" si="173"/>
        <v>2020-QTR1</v>
      </c>
    </row>
    <row r="2115" spans="1:23" x14ac:dyDescent="0.35">
      <c r="A2115" t="s">
        <v>195</v>
      </c>
      <c r="B2115" t="s">
        <v>67</v>
      </c>
      <c r="C2115" s="5">
        <v>43913.46875</v>
      </c>
      <c r="D2115">
        <v>193.1</v>
      </c>
      <c r="E2115" s="1">
        <v>43913.635416666664</v>
      </c>
      <c r="F2115">
        <v>184.75</v>
      </c>
      <c r="G2115" s="2">
        <v>-4.3200000000000002E-2</v>
      </c>
      <c r="H2115">
        <v>21142.6</v>
      </c>
      <c r="I2115" s="2">
        <v>4.2799999999999998E-2</v>
      </c>
      <c r="J2115">
        <v>2556</v>
      </c>
      <c r="K2115">
        <v>493563.63</v>
      </c>
      <c r="L2115">
        <v>1803015.95</v>
      </c>
      <c r="M2115">
        <v>17</v>
      </c>
      <c r="N2115">
        <v>1243.68</v>
      </c>
      <c r="O2115" s="2">
        <v>-1.37E-2</v>
      </c>
      <c r="P2115" s="2">
        <v>7.85E-2</v>
      </c>
      <c r="Q2115" t="s">
        <v>18</v>
      </c>
      <c r="S2115" t="str">
        <f t="shared" si="169"/>
        <v>Profit</v>
      </c>
      <c r="T2115">
        <f t="shared" si="170"/>
        <v>2020</v>
      </c>
      <c r="U2115" t="str">
        <f t="shared" si="171"/>
        <v>Mar</v>
      </c>
      <c r="V2115" t="str">
        <f t="shared" si="172"/>
        <v>QTR1</v>
      </c>
      <c r="W2115" t="str">
        <f t="shared" si="173"/>
        <v>2020-QTR1</v>
      </c>
    </row>
    <row r="2116" spans="1:23" x14ac:dyDescent="0.35">
      <c r="A2116" t="s">
        <v>70</v>
      </c>
      <c r="B2116" t="s">
        <v>67</v>
      </c>
      <c r="C2116" s="5">
        <v>43915.458333333336</v>
      </c>
      <c r="D2116">
        <v>60.7</v>
      </c>
      <c r="E2116" s="1">
        <v>43915.520833333336</v>
      </c>
      <c r="F2116">
        <v>61.25</v>
      </c>
      <c r="G2116" s="2">
        <v>9.1000000000000004E-3</v>
      </c>
      <c r="H2116">
        <v>-4726.5</v>
      </c>
      <c r="I2116" s="2">
        <v>-9.4999999999999998E-3</v>
      </c>
      <c r="J2116">
        <v>8230</v>
      </c>
      <c r="K2116">
        <v>499561</v>
      </c>
      <c r="L2116">
        <v>1798289.45</v>
      </c>
      <c r="M2116">
        <v>7</v>
      </c>
      <c r="N2116">
        <v>-675.21</v>
      </c>
      <c r="O2116" s="2">
        <v>-9.1000000000000004E-3</v>
      </c>
      <c r="P2116" s="2">
        <v>1.4E-2</v>
      </c>
      <c r="Q2116" t="s">
        <v>18</v>
      </c>
      <c r="S2116" t="str">
        <f t="shared" si="169"/>
        <v>Loss</v>
      </c>
      <c r="T2116">
        <f t="shared" si="170"/>
        <v>2020</v>
      </c>
      <c r="U2116" t="str">
        <f t="shared" si="171"/>
        <v>Mar</v>
      </c>
      <c r="V2116" t="str">
        <f t="shared" si="172"/>
        <v>QTR1</v>
      </c>
      <c r="W2116" t="str">
        <f t="shared" si="173"/>
        <v>2020-QTR1</v>
      </c>
    </row>
    <row r="2117" spans="1:23" x14ac:dyDescent="0.35">
      <c r="A2117" t="s">
        <v>215</v>
      </c>
      <c r="B2117" t="s">
        <v>67</v>
      </c>
      <c r="C2117" s="5">
        <v>43915.427083333336</v>
      </c>
      <c r="D2117">
        <v>265.35000000000002</v>
      </c>
      <c r="E2117" s="1">
        <v>43915.635416666664</v>
      </c>
      <c r="F2117">
        <v>265.89999999999998</v>
      </c>
      <c r="G2117" s="2">
        <v>2.0999999999999999E-3</v>
      </c>
      <c r="H2117">
        <v>-1225.2</v>
      </c>
      <c r="I2117" s="2">
        <v>-2.5000000000000001E-3</v>
      </c>
      <c r="J2117">
        <v>1864</v>
      </c>
      <c r="K2117">
        <v>494612.41</v>
      </c>
      <c r="L2117">
        <v>1797064.25</v>
      </c>
      <c r="M2117">
        <v>21</v>
      </c>
      <c r="N2117">
        <v>-58.34</v>
      </c>
      <c r="O2117" s="2">
        <v>-1.1900000000000001E-2</v>
      </c>
      <c r="P2117" s="2">
        <v>2.9600000000000001E-2</v>
      </c>
      <c r="Q2117" t="s">
        <v>18</v>
      </c>
      <c r="S2117" t="str">
        <f t="shared" si="169"/>
        <v>Loss</v>
      </c>
      <c r="T2117">
        <f t="shared" si="170"/>
        <v>2020</v>
      </c>
      <c r="U2117" t="str">
        <f t="shared" si="171"/>
        <v>Mar</v>
      </c>
      <c r="V2117" t="str">
        <f t="shared" si="172"/>
        <v>QTR1</v>
      </c>
      <c r="W2117" t="str">
        <f t="shared" si="173"/>
        <v>2020-QTR1</v>
      </c>
    </row>
    <row r="2118" spans="1:23" x14ac:dyDescent="0.35">
      <c r="A2118" t="s">
        <v>93</v>
      </c>
      <c r="B2118" t="s">
        <v>17</v>
      </c>
      <c r="C2118" s="5">
        <v>43915.46875</v>
      </c>
      <c r="D2118">
        <v>277.3</v>
      </c>
      <c r="E2118" s="1">
        <v>43915.635416666664</v>
      </c>
      <c r="F2118">
        <v>273</v>
      </c>
      <c r="G2118" s="2">
        <v>-1.55E-2</v>
      </c>
      <c r="H2118">
        <v>-7987.3</v>
      </c>
      <c r="I2118" s="2">
        <v>-1.5900000000000001E-2</v>
      </c>
      <c r="J2118">
        <v>1811</v>
      </c>
      <c r="K2118">
        <v>502190.28</v>
      </c>
      <c r="L2118">
        <v>1789076.95</v>
      </c>
      <c r="M2118">
        <v>17</v>
      </c>
      <c r="N2118">
        <v>-469.84</v>
      </c>
      <c r="O2118" s="2">
        <v>-1.6199999999999999E-2</v>
      </c>
      <c r="P2118" s="2">
        <v>2.7799999999999998E-2</v>
      </c>
      <c r="Q2118" t="s">
        <v>18</v>
      </c>
      <c r="S2118" t="str">
        <f t="shared" si="169"/>
        <v>Loss</v>
      </c>
      <c r="T2118">
        <f t="shared" si="170"/>
        <v>2020</v>
      </c>
      <c r="U2118" t="str">
        <f t="shared" si="171"/>
        <v>Mar</v>
      </c>
      <c r="V2118" t="str">
        <f t="shared" si="172"/>
        <v>QTR1</v>
      </c>
      <c r="W2118" t="str">
        <f t="shared" si="173"/>
        <v>2020-QTR1</v>
      </c>
    </row>
    <row r="2119" spans="1:23" x14ac:dyDescent="0.35">
      <c r="A2119" t="s">
        <v>92</v>
      </c>
      <c r="B2119" t="s">
        <v>17</v>
      </c>
      <c r="C2119" s="5">
        <v>43915.510416666664</v>
      </c>
      <c r="D2119">
        <v>91.7</v>
      </c>
      <c r="E2119" s="1">
        <v>43915.635416666664</v>
      </c>
      <c r="F2119">
        <v>103.15</v>
      </c>
      <c r="G2119" s="2">
        <v>0.1249</v>
      </c>
      <c r="H2119">
        <v>62236.85</v>
      </c>
      <c r="I2119" s="2">
        <v>0.1245</v>
      </c>
      <c r="J2119">
        <v>5453</v>
      </c>
      <c r="K2119">
        <v>500040.09</v>
      </c>
      <c r="L2119">
        <v>1851313.8</v>
      </c>
      <c r="M2119">
        <v>13</v>
      </c>
      <c r="N2119">
        <v>4787.45</v>
      </c>
      <c r="O2119" s="2">
        <v>-6.0000000000000001E-3</v>
      </c>
      <c r="P2119" s="2">
        <v>0.1249</v>
      </c>
      <c r="Q2119" t="s">
        <v>18</v>
      </c>
      <c r="S2119" t="str">
        <f t="shared" si="169"/>
        <v>Profit</v>
      </c>
      <c r="T2119">
        <f t="shared" si="170"/>
        <v>2020</v>
      </c>
      <c r="U2119" t="str">
        <f t="shared" si="171"/>
        <v>Mar</v>
      </c>
      <c r="V2119" t="str">
        <f t="shared" si="172"/>
        <v>QTR1</v>
      </c>
      <c r="W2119" t="str">
        <f t="shared" si="173"/>
        <v>2020-QTR1</v>
      </c>
    </row>
    <row r="2120" spans="1:23" x14ac:dyDescent="0.35">
      <c r="A2120" t="s">
        <v>182</v>
      </c>
      <c r="B2120" t="s">
        <v>17</v>
      </c>
      <c r="C2120" s="5">
        <v>43915.53125</v>
      </c>
      <c r="D2120">
        <v>591.95000000000005</v>
      </c>
      <c r="E2120" s="1">
        <v>43915.635416666664</v>
      </c>
      <c r="F2120">
        <v>610</v>
      </c>
      <c r="G2120" s="2">
        <v>3.0499999999999999E-2</v>
      </c>
      <c r="H2120">
        <v>15016.15</v>
      </c>
      <c r="I2120" s="2">
        <v>3.0099999999999998E-2</v>
      </c>
      <c r="J2120">
        <v>843</v>
      </c>
      <c r="K2120">
        <v>499013.88</v>
      </c>
      <c r="L2120">
        <v>1866329.95</v>
      </c>
      <c r="M2120">
        <v>11</v>
      </c>
      <c r="N2120">
        <v>1365.1</v>
      </c>
      <c r="O2120" s="2">
        <v>0</v>
      </c>
      <c r="P2120" s="2">
        <v>6.93E-2</v>
      </c>
      <c r="Q2120" t="s">
        <v>18</v>
      </c>
      <c r="S2120" t="str">
        <f t="shared" si="169"/>
        <v>Profit</v>
      </c>
      <c r="T2120">
        <f t="shared" si="170"/>
        <v>2020</v>
      </c>
      <c r="U2120" t="str">
        <f t="shared" si="171"/>
        <v>Mar</v>
      </c>
      <c r="V2120" t="str">
        <f t="shared" si="172"/>
        <v>QTR1</v>
      </c>
      <c r="W2120" t="str">
        <f t="shared" si="173"/>
        <v>2020-QTR1</v>
      </c>
    </row>
    <row r="2121" spans="1:23" x14ac:dyDescent="0.35">
      <c r="A2121" t="s">
        <v>64</v>
      </c>
      <c r="B2121" t="s">
        <v>17</v>
      </c>
      <c r="C2121" s="5">
        <v>43916.416666666664</v>
      </c>
      <c r="D2121">
        <v>362</v>
      </c>
      <c r="E2121" s="1">
        <v>43916.427083333336</v>
      </c>
      <c r="F2121">
        <v>352.65</v>
      </c>
      <c r="G2121" s="2">
        <v>-2.58E-2</v>
      </c>
      <c r="H2121">
        <v>-13364.8</v>
      </c>
      <c r="I2121" s="2">
        <v>-2.6200000000000001E-2</v>
      </c>
      <c r="J2121">
        <v>1408</v>
      </c>
      <c r="K2121">
        <v>509696</v>
      </c>
      <c r="L2121">
        <v>1852965.15</v>
      </c>
      <c r="M2121">
        <v>2</v>
      </c>
      <c r="N2121">
        <v>-6682.4</v>
      </c>
      <c r="O2121" s="2">
        <v>-2.58E-2</v>
      </c>
      <c r="P2121" s="2">
        <v>1.5299999999999999E-2</v>
      </c>
      <c r="Q2121" t="s">
        <v>18</v>
      </c>
      <c r="S2121" t="str">
        <f t="shared" si="169"/>
        <v>Loss</v>
      </c>
      <c r="T2121">
        <f t="shared" si="170"/>
        <v>2020</v>
      </c>
      <c r="U2121" t="str">
        <f t="shared" si="171"/>
        <v>Mar</v>
      </c>
      <c r="V2121" t="str">
        <f t="shared" si="172"/>
        <v>QTR1</v>
      </c>
      <c r="W2121" t="str">
        <f t="shared" si="173"/>
        <v>2020-QTR1</v>
      </c>
    </row>
    <row r="2122" spans="1:23" x14ac:dyDescent="0.35">
      <c r="A2122" t="s">
        <v>203</v>
      </c>
      <c r="B2122" t="s">
        <v>17</v>
      </c>
      <c r="C2122" s="5">
        <v>43916.416666666664</v>
      </c>
      <c r="D2122">
        <v>175.55</v>
      </c>
      <c r="E2122" s="1">
        <v>43916.458333333336</v>
      </c>
      <c r="F2122">
        <v>170.05</v>
      </c>
      <c r="G2122" s="2">
        <v>-3.1300000000000001E-2</v>
      </c>
      <c r="H2122">
        <v>-15858.5</v>
      </c>
      <c r="I2122" s="2">
        <v>-3.1699999999999999E-2</v>
      </c>
      <c r="J2122">
        <v>2847</v>
      </c>
      <c r="K2122">
        <v>499790.84</v>
      </c>
      <c r="L2122">
        <v>1837106.65</v>
      </c>
      <c r="M2122">
        <v>5</v>
      </c>
      <c r="N2122">
        <v>-3171.7</v>
      </c>
      <c r="O2122" s="2">
        <v>-3.1300000000000001E-2</v>
      </c>
      <c r="P2122" s="2">
        <v>2.0199999999999999E-2</v>
      </c>
      <c r="Q2122" t="s">
        <v>18</v>
      </c>
      <c r="S2122" t="str">
        <f t="shared" si="169"/>
        <v>Loss</v>
      </c>
      <c r="T2122">
        <f t="shared" si="170"/>
        <v>2020</v>
      </c>
      <c r="U2122" t="str">
        <f t="shared" si="171"/>
        <v>Mar</v>
      </c>
      <c r="V2122" t="str">
        <f t="shared" si="172"/>
        <v>QTR1</v>
      </c>
      <c r="W2122" t="str">
        <f t="shared" si="173"/>
        <v>2020-QTR1</v>
      </c>
    </row>
    <row r="2123" spans="1:23" x14ac:dyDescent="0.35">
      <c r="A2123" t="s">
        <v>136</v>
      </c>
      <c r="B2123" t="s">
        <v>17</v>
      </c>
      <c r="C2123" s="5">
        <v>43916.447916666664</v>
      </c>
      <c r="D2123">
        <v>102.35</v>
      </c>
      <c r="E2123" s="1">
        <v>43916.458333333336</v>
      </c>
      <c r="F2123">
        <v>99.45</v>
      </c>
      <c r="G2123" s="2">
        <v>-2.8299999999999999E-2</v>
      </c>
      <c r="H2123">
        <v>-14386.8</v>
      </c>
      <c r="I2123" s="2">
        <v>-2.87E-2</v>
      </c>
      <c r="J2123">
        <v>4892</v>
      </c>
      <c r="K2123">
        <v>500696.19</v>
      </c>
      <c r="L2123">
        <v>1822719.85</v>
      </c>
      <c r="M2123">
        <v>2</v>
      </c>
      <c r="N2123">
        <v>-7193.4</v>
      </c>
      <c r="O2123" s="2">
        <v>-4.4499999999999998E-2</v>
      </c>
      <c r="P2123" s="2">
        <v>2E-3</v>
      </c>
      <c r="Q2123" t="s">
        <v>18</v>
      </c>
      <c r="S2123" t="str">
        <f t="shared" si="169"/>
        <v>Loss</v>
      </c>
      <c r="T2123">
        <f t="shared" si="170"/>
        <v>2020</v>
      </c>
      <c r="U2123" t="str">
        <f t="shared" si="171"/>
        <v>Mar</v>
      </c>
      <c r="V2123" t="str">
        <f t="shared" si="172"/>
        <v>QTR1</v>
      </c>
      <c r="W2123" t="str">
        <f t="shared" si="173"/>
        <v>2020-QTR1</v>
      </c>
    </row>
    <row r="2124" spans="1:23" x14ac:dyDescent="0.35">
      <c r="A2124" t="s">
        <v>217</v>
      </c>
      <c r="B2124" t="s">
        <v>17</v>
      </c>
      <c r="C2124" s="5">
        <v>43916.416666666664</v>
      </c>
      <c r="D2124">
        <v>751.9</v>
      </c>
      <c r="E2124" s="1">
        <v>43916.479166666664</v>
      </c>
      <c r="F2124">
        <v>871.4</v>
      </c>
      <c r="G2124" s="2">
        <v>0.15890000000000001</v>
      </c>
      <c r="H2124">
        <v>77475</v>
      </c>
      <c r="I2124" s="2">
        <v>0.1585</v>
      </c>
      <c r="J2124">
        <v>650</v>
      </c>
      <c r="K2124">
        <v>488735.03</v>
      </c>
      <c r="L2124">
        <v>1900194.85</v>
      </c>
      <c r="M2124">
        <v>7</v>
      </c>
      <c r="N2124">
        <v>11067.86</v>
      </c>
      <c r="O2124" s="2">
        <v>0</v>
      </c>
      <c r="P2124" s="2">
        <v>0.21060000000000001</v>
      </c>
      <c r="Q2124" t="s">
        <v>18</v>
      </c>
      <c r="S2124" t="str">
        <f t="shared" si="169"/>
        <v>Profit</v>
      </c>
      <c r="T2124">
        <f t="shared" si="170"/>
        <v>2020</v>
      </c>
      <c r="U2124" t="str">
        <f t="shared" si="171"/>
        <v>Mar</v>
      </c>
      <c r="V2124" t="str">
        <f t="shared" si="172"/>
        <v>QTR1</v>
      </c>
      <c r="W2124" t="str">
        <f t="shared" si="173"/>
        <v>2020-QTR1</v>
      </c>
    </row>
    <row r="2125" spans="1:23" x14ac:dyDescent="0.35">
      <c r="A2125" t="s">
        <v>218</v>
      </c>
      <c r="B2125" t="s">
        <v>17</v>
      </c>
      <c r="C2125" s="5">
        <v>43916.489583333336</v>
      </c>
      <c r="D2125">
        <v>667.1</v>
      </c>
      <c r="E2125" s="1">
        <v>43916.541666666664</v>
      </c>
      <c r="F2125">
        <v>645.65</v>
      </c>
      <c r="G2125" s="2">
        <v>-3.2199999999999999E-2</v>
      </c>
      <c r="H2125">
        <v>-16308.95</v>
      </c>
      <c r="I2125" s="2">
        <v>-3.2599999999999997E-2</v>
      </c>
      <c r="J2125">
        <v>751</v>
      </c>
      <c r="K2125">
        <v>500992.09</v>
      </c>
      <c r="L2125">
        <v>1883885.9</v>
      </c>
      <c r="M2125">
        <v>6</v>
      </c>
      <c r="N2125">
        <v>-2718.16</v>
      </c>
      <c r="O2125" s="2">
        <v>-3.2199999999999999E-2</v>
      </c>
      <c r="P2125" s="2">
        <v>7.7999999999999996E-3</v>
      </c>
      <c r="Q2125" t="s">
        <v>18</v>
      </c>
      <c r="S2125" t="str">
        <f t="shared" si="169"/>
        <v>Loss</v>
      </c>
      <c r="T2125">
        <f t="shared" si="170"/>
        <v>2020</v>
      </c>
      <c r="U2125" t="str">
        <f t="shared" si="171"/>
        <v>Mar</v>
      </c>
      <c r="V2125" t="str">
        <f t="shared" si="172"/>
        <v>QTR1</v>
      </c>
      <c r="W2125" t="str">
        <f t="shared" si="173"/>
        <v>2020-QTR1</v>
      </c>
    </row>
    <row r="2126" spans="1:23" x14ac:dyDescent="0.35">
      <c r="A2126" t="s">
        <v>217</v>
      </c>
      <c r="B2126" t="s">
        <v>17</v>
      </c>
      <c r="C2126" s="5">
        <v>43916.489583333336</v>
      </c>
      <c r="D2126">
        <v>894.9</v>
      </c>
      <c r="E2126" s="1">
        <v>43916.5625</v>
      </c>
      <c r="F2126">
        <v>871.4</v>
      </c>
      <c r="G2126" s="2">
        <v>-2.63E-2</v>
      </c>
      <c r="H2126">
        <v>-13665.5</v>
      </c>
      <c r="I2126" s="2">
        <v>-2.6599999999999999E-2</v>
      </c>
      <c r="J2126">
        <v>573</v>
      </c>
      <c r="K2126">
        <v>512777.72</v>
      </c>
      <c r="L2126">
        <v>1870220.4</v>
      </c>
      <c r="M2126">
        <v>8</v>
      </c>
      <c r="N2126">
        <v>-1708.19</v>
      </c>
      <c r="O2126" s="2">
        <v>-3.2000000000000001E-2</v>
      </c>
      <c r="P2126" s="2">
        <v>0.13089999999999999</v>
      </c>
      <c r="Q2126" t="s">
        <v>18</v>
      </c>
      <c r="S2126" t="str">
        <f t="shared" ref="S2126:S2141" si="174">IF(H2126&gt;0,"Profit","Loss")</f>
        <v>Loss</v>
      </c>
      <c r="T2126">
        <f t="shared" ref="T2126:T2141" si="175">YEAR(C2126)</f>
        <v>2020</v>
      </c>
      <c r="U2126" t="str">
        <f t="shared" ref="U2126:U2141" si="176">TEXT(C2126,"MMM")</f>
        <v>Mar</v>
      </c>
      <c r="V2126" t="str">
        <f t="shared" ref="V2126:V2141" si="177">IF(ROUNDUP(MONTH(E2126)/3,0)=1,"QTR1",IF(ROUNDUP(MONTH(E2126)/3,0)=2,"QTR2",IF(ROUNDUP(MONTH(E2126)/3,0)=3,"QTR3","QTR4")))</f>
        <v>QTR1</v>
      </c>
      <c r="W2126" t="str">
        <f t="shared" ref="W2126:W2141" si="178">T2126&amp;"-"&amp;V2126</f>
        <v>2020-QTR1</v>
      </c>
    </row>
    <row r="2127" spans="1:23" x14ac:dyDescent="0.35">
      <c r="A2127" t="s">
        <v>151</v>
      </c>
      <c r="B2127" t="s">
        <v>17</v>
      </c>
      <c r="C2127" s="5">
        <v>43916.458333333336</v>
      </c>
      <c r="D2127">
        <v>356.7</v>
      </c>
      <c r="E2127" s="1">
        <v>43916.614583333336</v>
      </c>
      <c r="F2127">
        <v>348.4</v>
      </c>
      <c r="G2127" s="2">
        <v>-2.3300000000000001E-2</v>
      </c>
      <c r="H2127">
        <v>-11836.6</v>
      </c>
      <c r="I2127" s="2">
        <v>-2.3699999999999999E-2</v>
      </c>
      <c r="J2127">
        <v>1402</v>
      </c>
      <c r="K2127">
        <v>500093.41</v>
      </c>
      <c r="L2127">
        <v>1858383.8</v>
      </c>
      <c r="M2127">
        <v>16</v>
      </c>
      <c r="N2127">
        <v>-739.79</v>
      </c>
      <c r="O2127" s="2">
        <v>-2.3300000000000001E-2</v>
      </c>
      <c r="P2127" s="2">
        <v>0.1061</v>
      </c>
      <c r="Q2127" t="s">
        <v>18</v>
      </c>
      <c r="S2127" t="str">
        <f t="shared" si="174"/>
        <v>Loss</v>
      </c>
      <c r="T2127">
        <f t="shared" si="175"/>
        <v>2020</v>
      </c>
      <c r="U2127" t="str">
        <f t="shared" si="176"/>
        <v>Mar</v>
      </c>
      <c r="V2127" t="str">
        <f t="shared" si="177"/>
        <v>QTR1</v>
      </c>
      <c r="W2127" t="str">
        <f t="shared" si="178"/>
        <v>2020-QTR1</v>
      </c>
    </row>
    <row r="2128" spans="1:23" x14ac:dyDescent="0.35">
      <c r="A2128" t="s">
        <v>171</v>
      </c>
      <c r="B2128" t="s">
        <v>17</v>
      </c>
      <c r="C2128" s="5">
        <v>43916.614583333336</v>
      </c>
      <c r="D2128">
        <v>500</v>
      </c>
      <c r="E2128" s="1">
        <v>43916.625</v>
      </c>
      <c r="F2128">
        <v>487.95</v>
      </c>
      <c r="G2128" s="2">
        <v>-2.41E-2</v>
      </c>
      <c r="H2128">
        <v>-12382.55</v>
      </c>
      <c r="I2128" s="2">
        <v>-2.4500000000000001E-2</v>
      </c>
      <c r="J2128">
        <v>1011</v>
      </c>
      <c r="K2128">
        <v>505500</v>
      </c>
      <c r="L2128">
        <v>1846001.25</v>
      </c>
      <c r="M2128">
        <v>2</v>
      </c>
      <c r="N2128">
        <v>-6191.28</v>
      </c>
      <c r="O2128" s="2">
        <v>-2.41E-2</v>
      </c>
      <c r="P2128" s="2">
        <v>5.9999999999999995E-4</v>
      </c>
      <c r="Q2128" t="s">
        <v>18</v>
      </c>
      <c r="S2128" t="str">
        <f t="shared" si="174"/>
        <v>Loss</v>
      </c>
      <c r="T2128">
        <f t="shared" si="175"/>
        <v>2020</v>
      </c>
      <c r="U2128" t="str">
        <f t="shared" si="176"/>
        <v>Mar</v>
      </c>
      <c r="V2128" t="str">
        <f t="shared" si="177"/>
        <v>QTR1</v>
      </c>
      <c r="W2128" t="str">
        <f t="shared" si="178"/>
        <v>2020-QTR1</v>
      </c>
    </row>
    <row r="2129" spans="1:23" x14ac:dyDescent="0.35">
      <c r="A2129" t="s">
        <v>83</v>
      </c>
      <c r="B2129" t="s">
        <v>17</v>
      </c>
      <c r="C2129" s="5">
        <v>43916.46875</v>
      </c>
      <c r="D2129">
        <v>88.95</v>
      </c>
      <c r="E2129" s="1">
        <v>43916.635416666664</v>
      </c>
      <c r="F2129">
        <v>92.8</v>
      </c>
      <c r="G2129" s="2">
        <v>4.3299999999999998E-2</v>
      </c>
      <c r="H2129">
        <v>21725.75</v>
      </c>
      <c r="I2129" s="2">
        <v>4.2900000000000001E-2</v>
      </c>
      <c r="J2129">
        <v>5695</v>
      </c>
      <c r="K2129">
        <v>506570.22</v>
      </c>
      <c r="L2129">
        <v>1867727</v>
      </c>
      <c r="M2129">
        <v>17</v>
      </c>
      <c r="N2129">
        <v>1277.99</v>
      </c>
      <c r="O2129" s="2">
        <v>-1.41E-2</v>
      </c>
      <c r="P2129" s="2">
        <v>5.3400000000000003E-2</v>
      </c>
      <c r="Q2129" t="s">
        <v>18</v>
      </c>
      <c r="S2129" t="str">
        <f t="shared" si="174"/>
        <v>Profit</v>
      </c>
      <c r="T2129">
        <f t="shared" si="175"/>
        <v>2020</v>
      </c>
      <c r="U2129" t="str">
        <f t="shared" si="176"/>
        <v>Mar</v>
      </c>
      <c r="V2129" t="str">
        <f t="shared" si="177"/>
        <v>QTR1</v>
      </c>
      <c r="W2129" t="str">
        <f t="shared" si="178"/>
        <v>2020-QTR1</v>
      </c>
    </row>
    <row r="2130" spans="1:23" x14ac:dyDescent="0.35">
      <c r="A2130" t="s">
        <v>99</v>
      </c>
      <c r="B2130" t="s">
        <v>17</v>
      </c>
      <c r="C2130" s="5">
        <v>43916.541666666664</v>
      </c>
      <c r="D2130">
        <v>297.3</v>
      </c>
      <c r="E2130" s="1">
        <v>43916.635416666664</v>
      </c>
      <c r="F2130">
        <v>312.25</v>
      </c>
      <c r="G2130" s="2">
        <v>5.0299999999999997E-2</v>
      </c>
      <c r="H2130">
        <v>24886.1</v>
      </c>
      <c r="I2130" s="2">
        <v>4.99E-2</v>
      </c>
      <c r="J2130">
        <v>1678</v>
      </c>
      <c r="K2130">
        <v>498869.38</v>
      </c>
      <c r="L2130">
        <v>1892613.1</v>
      </c>
      <c r="M2130">
        <v>10</v>
      </c>
      <c r="N2130">
        <v>2488.61</v>
      </c>
      <c r="O2130" s="2">
        <v>-4.4000000000000003E-3</v>
      </c>
      <c r="P2130" s="2">
        <v>5.0299999999999997E-2</v>
      </c>
      <c r="Q2130" t="s">
        <v>18</v>
      </c>
      <c r="S2130" t="str">
        <f t="shared" si="174"/>
        <v>Profit</v>
      </c>
      <c r="T2130">
        <f t="shared" si="175"/>
        <v>2020</v>
      </c>
      <c r="U2130" t="str">
        <f t="shared" si="176"/>
        <v>Mar</v>
      </c>
      <c r="V2130" t="str">
        <f t="shared" si="177"/>
        <v>QTR1</v>
      </c>
      <c r="W2130" t="str">
        <f t="shared" si="178"/>
        <v>2020-QTR1</v>
      </c>
    </row>
    <row r="2131" spans="1:23" x14ac:dyDescent="0.35">
      <c r="A2131" t="s">
        <v>122</v>
      </c>
      <c r="B2131" t="s">
        <v>67</v>
      </c>
      <c r="C2131" s="5">
        <v>43916.5625</v>
      </c>
      <c r="D2131">
        <v>18.100000000000001</v>
      </c>
      <c r="E2131" s="1">
        <v>43916.635416666664</v>
      </c>
      <c r="F2131">
        <v>17.850000000000001</v>
      </c>
      <c r="G2131" s="2">
        <v>-1.38E-2</v>
      </c>
      <c r="H2131">
        <v>6668.25</v>
      </c>
      <c r="I2131" s="2">
        <v>1.34E-2</v>
      </c>
      <c r="J2131">
        <v>27473</v>
      </c>
      <c r="K2131">
        <v>497261.31</v>
      </c>
      <c r="L2131">
        <v>1899281.35</v>
      </c>
      <c r="M2131">
        <v>8</v>
      </c>
      <c r="N2131">
        <v>833.53</v>
      </c>
      <c r="O2131" s="2">
        <v>-5.4999999999999997E-3</v>
      </c>
      <c r="P2131" s="2">
        <v>2.2100000000000002E-2</v>
      </c>
      <c r="Q2131" t="s">
        <v>18</v>
      </c>
      <c r="S2131" t="str">
        <f t="shared" si="174"/>
        <v>Profit</v>
      </c>
      <c r="T2131">
        <f t="shared" si="175"/>
        <v>2020</v>
      </c>
      <c r="U2131" t="str">
        <f t="shared" si="176"/>
        <v>Mar</v>
      </c>
      <c r="V2131" t="str">
        <f t="shared" si="177"/>
        <v>QTR1</v>
      </c>
      <c r="W2131" t="str">
        <f t="shared" si="178"/>
        <v>2020-QTR1</v>
      </c>
    </row>
    <row r="2132" spans="1:23" x14ac:dyDescent="0.35">
      <c r="A2132" t="s">
        <v>74</v>
      </c>
      <c r="B2132" t="s">
        <v>17</v>
      </c>
      <c r="C2132" s="5">
        <v>43917.40625</v>
      </c>
      <c r="D2132">
        <v>291.95</v>
      </c>
      <c r="E2132" s="1">
        <v>43917.416666666664</v>
      </c>
      <c r="F2132">
        <v>287</v>
      </c>
      <c r="G2132" s="2">
        <v>-1.7000000000000001E-2</v>
      </c>
      <c r="H2132">
        <v>-8788.25</v>
      </c>
      <c r="I2132" s="2">
        <v>-1.7299999999999999E-2</v>
      </c>
      <c r="J2132">
        <v>1735</v>
      </c>
      <c r="K2132">
        <v>506533.28</v>
      </c>
      <c r="L2132">
        <v>1890493.1</v>
      </c>
      <c r="M2132">
        <v>2</v>
      </c>
      <c r="N2132">
        <v>-4394.12</v>
      </c>
      <c r="O2132" s="2">
        <v>-1.7000000000000001E-2</v>
      </c>
      <c r="P2132" s="2">
        <v>2.0000000000000001E-4</v>
      </c>
      <c r="Q2132" t="s">
        <v>18</v>
      </c>
      <c r="S2132" t="str">
        <f t="shared" si="174"/>
        <v>Loss</v>
      </c>
      <c r="T2132">
        <f t="shared" si="175"/>
        <v>2020</v>
      </c>
      <c r="U2132" t="str">
        <f t="shared" si="176"/>
        <v>Mar</v>
      </c>
      <c r="V2132" t="str">
        <f t="shared" si="177"/>
        <v>QTR1</v>
      </c>
      <c r="W2132" t="str">
        <f t="shared" si="178"/>
        <v>2020-QTR1</v>
      </c>
    </row>
    <row r="2133" spans="1:23" x14ac:dyDescent="0.35">
      <c r="A2133" t="s">
        <v>219</v>
      </c>
      <c r="B2133" t="s">
        <v>17</v>
      </c>
      <c r="C2133" s="5">
        <v>43917.416666666664</v>
      </c>
      <c r="D2133">
        <v>963</v>
      </c>
      <c r="E2133" s="1">
        <v>43917.416666666664</v>
      </c>
      <c r="F2133">
        <v>951.25</v>
      </c>
      <c r="G2133" s="2">
        <v>-1.2200000000000001E-2</v>
      </c>
      <c r="H2133">
        <v>-6380.5</v>
      </c>
      <c r="I2133" s="2">
        <v>-1.26E-2</v>
      </c>
      <c r="J2133">
        <v>526</v>
      </c>
      <c r="K2133">
        <v>506538</v>
      </c>
      <c r="L2133">
        <v>1884112.6</v>
      </c>
      <c r="M2133">
        <v>1</v>
      </c>
      <c r="N2133">
        <v>-6380.5</v>
      </c>
      <c r="O2133" s="2">
        <v>-3.1699999999999999E-2</v>
      </c>
      <c r="P2133" s="2">
        <v>2.3999999999999998E-3</v>
      </c>
      <c r="Q2133" t="s">
        <v>18</v>
      </c>
      <c r="S2133" t="str">
        <f t="shared" si="174"/>
        <v>Loss</v>
      </c>
      <c r="T2133">
        <f t="shared" si="175"/>
        <v>2020</v>
      </c>
      <c r="U2133" t="str">
        <f t="shared" si="176"/>
        <v>Mar</v>
      </c>
      <c r="V2133" t="str">
        <f t="shared" si="177"/>
        <v>QTR1</v>
      </c>
      <c r="W2133" t="str">
        <f t="shared" si="178"/>
        <v>2020-QTR1</v>
      </c>
    </row>
    <row r="2134" spans="1:23" x14ac:dyDescent="0.35">
      <c r="A2134" t="s">
        <v>186</v>
      </c>
      <c r="B2134" t="s">
        <v>17</v>
      </c>
      <c r="C2134" s="5">
        <v>43917.416666666664</v>
      </c>
      <c r="D2134">
        <v>299.45</v>
      </c>
      <c r="E2134" s="1">
        <v>43917.427083333336</v>
      </c>
      <c r="F2134">
        <v>293.89999999999998</v>
      </c>
      <c r="G2134" s="2">
        <v>-1.8499999999999999E-2</v>
      </c>
      <c r="H2134">
        <v>-9629.4500000000007</v>
      </c>
      <c r="I2134" s="2">
        <v>-1.89E-2</v>
      </c>
      <c r="J2134">
        <v>1699</v>
      </c>
      <c r="K2134">
        <v>508765.56</v>
      </c>
      <c r="L2134">
        <v>1874483.15</v>
      </c>
      <c r="M2134">
        <v>2</v>
      </c>
      <c r="N2134">
        <v>-4814.7299999999996</v>
      </c>
      <c r="O2134" s="2">
        <v>-2.52E-2</v>
      </c>
      <c r="P2134" s="2">
        <v>4.3E-3</v>
      </c>
      <c r="Q2134" t="s">
        <v>18</v>
      </c>
      <c r="S2134" t="str">
        <f t="shared" si="174"/>
        <v>Loss</v>
      </c>
      <c r="T2134">
        <f t="shared" si="175"/>
        <v>2020</v>
      </c>
      <c r="U2134" t="str">
        <f t="shared" si="176"/>
        <v>Mar</v>
      </c>
      <c r="V2134" t="str">
        <f t="shared" si="177"/>
        <v>QTR1</v>
      </c>
      <c r="W2134" t="str">
        <f t="shared" si="178"/>
        <v>2020-QTR1</v>
      </c>
    </row>
    <row r="2135" spans="1:23" x14ac:dyDescent="0.35">
      <c r="A2135" t="s">
        <v>215</v>
      </c>
      <c r="B2135" t="s">
        <v>67</v>
      </c>
      <c r="C2135" s="5">
        <v>43917.46875</v>
      </c>
      <c r="D2135">
        <v>254.05</v>
      </c>
      <c r="E2135" s="1">
        <v>43917.489583333336</v>
      </c>
      <c r="F2135">
        <v>259.14999999999998</v>
      </c>
      <c r="G2135" s="2">
        <v>2.01E-2</v>
      </c>
      <c r="H2135">
        <v>-10298</v>
      </c>
      <c r="I2135" s="2">
        <v>-2.0500000000000001E-2</v>
      </c>
      <c r="J2135">
        <v>1980</v>
      </c>
      <c r="K2135">
        <v>503019</v>
      </c>
      <c r="L2135">
        <v>1864185.15</v>
      </c>
      <c r="M2135">
        <v>3</v>
      </c>
      <c r="N2135">
        <v>-3432.67</v>
      </c>
      <c r="O2135" s="2">
        <v>-2.01E-2</v>
      </c>
      <c r="P2135" s="2">
        <v>1.7500000000000002E-2</v>
      </c>
      <c r="Q2135" t="s">
        <v>18</v>
      </c>
      <c r="S2135" t="str">
        <f t="shared" si="174"/>
        <v>Loss</v>
      </c>
      <c r="T2135">
        <f t="shared" si="175"/>
        <v>2020</v>
      </c>
      <c r="U2135" t="str">
        <f t="shared" si="176"/>
        <v>Mar</v>
      </c>
      <c r="V2135" t="str">
        <f t="shared" si="177"/>
        <v>QTR1</v>
      </c>
      <c r="W2135" t="str">
        <f t="shared" si="178"/>
        <v>2020-QTR1</v>
      </c>
    </row>
    <row r="2136" spans="1:23" x14ac:dyDescent="0.35">
      <c r="A2136" t="s">
        <v>217</v>
      </c>
      <c r="B2136" t="s">
        <v>67</v>
      </c>
      <c r="C2136" s="5">
        <v>43917.5625</v>
      </c>
      <c r="D2136">
        <v>804.05</v>
      </c>
      <c r="E2136" s="1">
        <v>43917.583333333336</v>
      </c>
      <c r="F2136">
        <v>844.95</v>
      </c>
      <c r="G2136" s="2">
        <v>5.0900000000000001E-2</v>
      </c>
      <c r="H2136">
        <v>-25271.7</v>
      </c>
      <c r="I2136" s="2">
        <v>-5.1299999999999998E-2</v>
      </c>
      <c r="J2136">
        <v>613</v>
      </c>
      <c r="K2136">
        <v>492882.66</v>
      </c>
      <c r="L2136">
        <v>1838913.45</v>
      </c>
      <c r="M2136">
        <v>3</v>
      </c>
      <c r="N2136">
        <v>-8423.9</v>
      </c>
      <c r="O2136" s="2">
        <v>-5.0900000000000001E-2</v>
      </c>
      <c r="P2136" s="2">
        <v>1.7500000000000002E-2</v>
      </c>
      <c r="Q2136" t="s">
        <v>18</v>
      </c>
      <c r="S2136" t="str">
        <f t="shared" si="174"/>
        <v>Loss</v>
      </c>
      <c r="T2136">
        <f t="shared" si="175"/>
        <v>2020</v>
      </c>
      <c r="U2136" t="str">
        <f t="shared" si="176"/>
        <v>Mar</v>
      </c>
      <c r="V2136" t="str">
        <f t="shared" si="177"/>
        <v>QTR1</v>
      </c>
      <c r="W2136" t="str">
        <f t="shared" si="178"/>
        <v>2020-QTR1</v>
      </c>
    </row>
    <row r="2137" spans="1:23" x14ac:dyDescent="0.35">
      <c r="A2137" t="s">
        <v>215</v>
      </c>
      <c r="B2137" t="s">
        <v>67</v>
      </c>
      <c r="C2137" s="5">
        <v>43917.552083333336</v>
      </c>
      <c r="D2137">
        <v>253.8</v>
      </c>
      <c r="E2137" s="1">
        <v>43917.59375</v>
      </c>
      <c r="F2137">
        <v>255.1</v>
      </c>
      <c r="G2137" s="2">
        <v>5.1000000000000004E-3</v>
      </c>
      <c r="H2137">
        <v>-2757.1</v>
      </c>
      <c r="I2137" s="2">
        <v>-5.4999999999999997E-3</v>
      </c>
      <c r="J2137">
        <v>1967</v>
      </c>
      <c r="K2137">
        <v>499224.59</v>
      </c>
      <c r="L2137">
        <v>1836156.35</v>
      </c>
      <c r="M2137">
        <v>5</v>
      </c>
      <c r="N2137">
        <v>-551.41999999999996</v>
      </c>
      <c r="O2137" s="2">
        <v>-5.4999999999999997E-3</v>
      </c>
      <c r="P2137" s="2">
        <v>7.4999999999999997E-3</v>
      </c>
      <c r="Q2137" t="s">
        <v>18</v>
      </c>
      <c r="S2137" t="str">
        <f t="shared" si="174"/>
        <v>Loss</v>
      </c>
      <c r="T2137">
        <f t="shared" si="175"/>
        <v>2020</v>
      </c>
      <c r="U2137" t="str">
        <f t="shared" si="176"/>
        <v>Mar</v>
      </c>
      <c r="V2137" t="str">
        <f t="shared" si="177"/>
        <v>QTR1</v>
      </c>
      <c r="W2137" t="str">
        <f t="shared" si="178"/>
        <v>2020-QTR1</v>
      </c>
    </row>
    <row r="2138" spans="1:23" x14ac:dyDescent="0.35">
      <c r="A2138" t="s">
        <v>105</v>
      </c>
      <c r="B2138" t="s">
        <v>67</v>
      </c>
      <c r="C2138" s="5">
        <v>43917.458333333336</v>
      </c>
      <c r="D2138">
        <v>24.4</v>
      </c>
      <c r="E2138" s="1">
        <v>43917.635416666664</v>
      </c>
      <c r="F2138">
        <v>24.05</v>
      </c>
      <c r="G2138" s="2">
        <v>-1.43E-2</v>
      </c>
      <c r="H2138">
        <v>7046.4</v>
      </c>
      <c r="I2138" s="2">
        <v>1.3899999999999999E-2</v>
      </c>
      <c r="J2138">
        <v>20704</v>
      </c>
      <c r="K2138">
        <v>505177.59</v>
      </c>
      <c r="L2138">
        <v>1843202.75</v>
      </c>
      <c r="M2138">
        <v>18</v>
      </c>
      <c r="N2138">
        <v>391.47</v>
      </c>
      <c r="O2138" s="2">
        <v>-4.9200000000000001E-2</v>
      </c>
      <c r="P2138" s="2">
        <v>4.5100000000000001E-2</v>
      </c>
      <c r="Q2138" t="s">
        <v>18</v>
      </c>
      <c r="S2138" t="str">
        <f t="shared" si="174"/>
        <v>Profit</v>
      </c>
      <c r="T2138">
        <f t="shared" si="175"/>
        <v>2020</v>
      </c>
      <c r="U2138" t="str">
        <f t="shared" si="176"/>
        <v>Mar</v>
      </c>
      <c r="V2138" t="str">
        <f t="shared" si="177"/>
        <v>QTR1</v>
      </c>
      <c r="W2138" t="str">
        <f t="shared" si="178"/>
        <v>2020-QTR1</v>
      </c>
    </row>
    <row r="2139" spans="1:23" x14ac:dyDescent="0.35">
      <c r="A2139" t="s">
        <v>82</v>
      </c>
      <c r="B2139" t="s">
        <v>17</v>
      </c>
      <c r="C2139" s="5">
        <v>43917.583333333336</v>
      </c>
      <c r="D2139">
        <v>131.30000000000001</v>
      </c>
      <c r="E2139" s="1">
        <v>43917.635416666664</v>
      </c>
      <c r="F2139">
        <v>131.44999999999999</v>
      </c>
      <c r="G2139" s="2">
        <v>1.1000000000000001E-3</v>
      </c>
      <c r="H2139">
        <v>373</v>
      </c>
      <c r="I2139" s="2">
        <v>6.9999999999999999E-4</v>
      </c>
      <c r="J2139">
        <v>3820</v>
      </c>
      <c r="K2139">
        <v>501566</v>
      </c>
      <c r="L2139">
        <v>1843575.75</v>
      </c>
      <c r="M2139">
        <v>6</v>
      </c>
      <c r="N2139">
        <v>62.17</v>
      </c>
      <c r="O2139" s="2">
        <v>-5.7000000000000002E-3</v>
      </c>
      <c r="P2139" s="2">
        <v>1.3299999999999999E-2</v>
      </c>
      <c r="Q2139" t="s">
        <v>18</v>
      </c>
      <c r="S2139" t="str">
        <f t="shared" si="174"/>
        <v>Profit</v>
      </c>
      <c r="T2139">
        <f t="shared" si="175"/>
        <v>2020</v>
      </c>
      <c r="U2139" t="str">
        <f t="shared" si="176"/>
        <v>Mar</v>
      </c>
      <c r="V2139" t="str">
        <f t="shared" si="177"/>
        <v>QTR1</v>
      </c>
      <c r="W2139" t="str">
        <f t="shared" si="178"/>
        <v>2020-QTR1</v>
      </c>
    </row>
    <row r="2140" spans="1:23" x14ac:dyDescent="0.35">
      <c r="A2140" t="s">
        <v>125</v>
      </c>
      <c r="B2140" t="s">
        <v>17</v>
      </c>
      <c r="C2140" s="5">
        <v>43917.59375</v>
      </c>
      <c r="D2140">
        <v>83.35</v>
      </c>
      <c r="E2140" s="1">
        <v>43917.635416666664</v>
      </c>
      <c r="F2140">
        <v>83.4</v>
      </c>
      <c r="G2140" s="2">
        <v>5.9999999999999995E-4</v>
      </c>
      <c r="H2140">
        <v>101.2</v>
      </c>
      <c r="I2140" s="2">
        <v>2.0000000000000001E-4</v>
      </c>
      <c r="J2140">
        <v>6024</v>
      </c>
      <c r="K2140">
        <v>502100.41</v>
      </c>
      <c r="L2140">
        <v>1843676.95</v>
      </c>
      <c r="M2140">
        <v>5</v>
      </c>
      <c r="N2140">
        <v>20.239999999999998</v>
      </c>
      <c r="O2140" s="2">
        <v>-9.5999999999999992E-3</v>
      </c>
      <c r="P2140" s="2">
        <v>1.0200000000000001E-2</v>
      </c>
      <c r="Q2140" t="s">
        <v>18</v>
      </c>
      <c r="S2140" t="str">
        <f t="shared" si="174"/>
        <v>Profit</v>
      </c>
      <c r="T2140">
        <f t="shared" si="175"/>
        <v>2020</v>
      </c>
      <c r="U2140" t="str">
        <f t="shared" si="176"/>
        <v>Mar</v>
      </c>
      <c r="V2140" t="str">
        <f t="shared" si="177"/>
        <v>QTR1</v>
      </c>
      <c r="W2140" t="str">
        <f t="shared" si="178"/>
        <v>2020-QTR1</v>
      </c>
    </row>
    <row r="2141" spans="1:23" x14ac:dyDescent="0.35">
      <c r="A2141" t="s">
        <v>176</v>
      </c>
      <c r="B2141" t="s">
        <v>17</v>
      </c>
      <c r="C2141" s="5">
        <v>43917.59375</v>
      </c>
      <c r="D2141">
        <v>162.69999999999999</v>
      </c>
      <c r="E2141" s="1">
        <v>43917.635416666664</v>
      </c>
      <c r="F2141">
        <v>163</v>
      </c>
      <c r="G2141" s="2">
        <v>1.8E-3</v>
      </c>
      <c r="H2141">
        <v>727.3</v>
      </c>
      <c r="I2141" s="2">
        <v>1.4E-3</v>
      </c>
      <c r="J2141">
        <v>3091</v>
      </c>
      <c r="K2141">
        <v>502905.69</v>
      </c>
      <c r="L2141">
        <v>1844404.25</v>
      </c>
      <c r="M2141">
        <v>5</v>
      </c>
      <c r="N2141">
        <v>145.46</v>
      </c>
      <c r="O2141" s="2">
        <v>-8.3000000000000001E-3</v>
      </c>
      <c r="P2141" s="2">
        <v>1.72E-2</v>
      </c>
      <c r="Q2141" t="s">
        <v>18</v>
      </c>
      <c r="S2141" t="str">
        <f t="shared" si="174"/>
        <v>Profit</v>
      </c>
      <c r="T2141">
        <f t="shared" si="175"/>
        <v>2020</v>
      </c>
      <c r="U2141" t="str">
        <f t="shared" si="176"/>
        <v>Mar</v>
      </c>
      <c r="V2141" t="str">
        <f t="shared" si="177"/>
        <v>QTR1</v>
      </c>
      <c r="W2141" t="str">
        <f t="shared" si="178"/>
        <v>2020-QTR1</v>
      </c>
    </row>
  </sheetData>
  <autoFilter ref="A1:W288" xr:uid="{CA14860B-1012-4DDF-BF24-450C64B64BF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3A12-31B7-4668-BE70-E860B2510844}">
  <dimension ref="A1:X1502"/>
  <sheetViews>
    <sheetView topLeftCell="A1161" workbookViewId="0">
      <selection activeCell="S1165" sqref="S1165:W1502"/>
    </sheetView>
  </sheetViews>
  <sheetFormatPr defaultRowHeight="14.5" x14ac:dyDescent="0.35"/>
  <cols>
    <col min="3" max="3" width="15.54296875" style="5" bestFit="1" customWidth="1"/>
    <col min="5" max="5" width="15.54296875" bestFit="1" customWidth="1"/>
    <col min="11" max="11" width="11.90625" customWidth="1"/>
    <col min="12" max="12" width="16.7265625" customWidth="1"/>
    <col min="14" max="14" width="10.90625" customWidth="1"/>
    <col min="19" max="19" width="10.54296875" bestFit="1" customWidth="1"/>
  </cols>
  <sheetData>
    <row r="1" spans="1:24" ht="29" x14ac:dyDescent="0.3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220</v>
      </c>
      <c r="S1" s="3" t="s">
        <v>42</v>
      </c>
      <c r="T1" s="6" t="s">
        <v>19</v>
      </c>
      <c r="U1" s="6" t="s">
        <v>20</v>
      </c>
      <c r="V1" s="6" t="s">
        <v>21</v>
      </c>
      <c r="W1" s="6" t="s">
        <v>22</v>
      </c>
      <c r="X1">
        <v>35000</v>
      </c>
    </row>
    <row r="2" spans="1:24" x14ac:dyDescent="0.35">
      <c r="A2" t="s">
        <v>93</v>
      </c>
      <c r="B2" t="s">
        <v>17</v>
      </c>
      <c r="C2" s="1">
        <v>43530.447916666664</v>
      </c>
      <c r="D2">
        <v>253</v>
      </c>
      <c r="E2" s="1">
        <v>43530.520833333336</v>
      </c>
      <c r="F2">
        <v>251.8</v>
      </c>
      <c r="G2" s="2">
        <v>-4.7000000000000002E-3</v>
      </c>
      <c r="H2">
        <v>-2573.6</v>
      </c>
      <c r="I2" s="2">
        <v>-5.1000000000000004E-3</v>
      </c>
      <c r="J2">
        <v>1978</v>
      </c>
      <c r="K2">
        <v>500434</v>
      </c>
      <c r="L2">
        <v>-2573.6</v>
      </c>
      <c r="M2">
        <v>8</v>
      </c>
      <c r="N2">
        <v>-321.7</v>
      </c>
      <c r="O2" s="2">
        <v>-7.4999999999999997E-3</v>
      </c>
      <c r="P2" s="2">
        <v>2.3999999999999998E-3</v>
      </c>
      <c r="Q2" t="s">
        <v>18</v>
      </c>
      <c r="S2" t="str">
        <f t="shared" ref="S2:S65" si="0">IF(H2&gt;0,"Profit","Loss")</f>
        <v>Loss</v>
      </c>
      <c r="T2">
        <f t="shared" ref="T2:T65" si="1">YEAR(C2)</f>
        <v>2019</v>
      </c>
      <c r="U2" t="str">
        <f t="shared" ref="U2:U65" si="2">TEXT(C2,"MMM")</f>
        <v>Mar</v>
      </c>
      <c r="V2" t="str">
        <f t="shared" ref="V2:V65" si="3">IF(ROUNDUP(MONTH(E2)/3,0)=1,"QTR1",IF(ROUNDUP(MONTH(E2)/3,0)=2,"QTR2",IF(ROUNDUP(MONTH(E2)/3,0)=3,"QTR3","QTR4")))</f>
        <v>QTR1</v>
      </c>
      <c r="W2" t="str">
        <f>T2&amp;"-"&amp;V2</f>
        <v>2019-QTR1</v>
      </c>
    </row>
    <row r="3" spans="1:24" x14ac:dyDescent="0.35">
      <c r="A3" t="s">
        <v>120</v>
      </c>
      <c r="B3" t="s">
        <v>67</v>
      </c>
      <c r="C3" s="1">
        <v>43530.53125</v>
      </c>
      <c r="D3">
        <v>87.7</v>
      </c>
      <c r="E3" s="1">
        <v>43530.53125</v>
      </c>
      <c r="F3">
        <v>88.1</v>
      </c>
      <c r="G3" s="2">
        <v>4.5999999999999999E-3</v>
      </c>
      <c r="H3">
        <v>-2468.8000000000002</v>
      </c>
      <c r="I3" s="2">
        <v>-5.0000000000000001E-3</v>
      </c>
      <c r="J3">
        <v>5672</v>
      </c>
      <c r="K3">
        <v>497434.38</v>
      </c>
      <c r="L3">
        <v>-5042.3999999999996</v>
      </c>
      <c r="M3">
        <v>1</v>
      </c>
      <c r="N3">
        <v>-2468.8000000000002</v>
      </c>
      <c r="O3" s="2">
        <v>-5.1000000000000004E-3</v>
      </c>
      <c r="P3" s="2">
        <v>1.1000000000000001E-3</v>
      </c>
      <c r="Q3" t="s">
        <v>18</v>
      </c>
      <c r="S3" t="str">
        <f t="shared" si="0"/>
        <v>Loss</v>
      </c>
      <c r="T3">
        <f t="shared" si="1"/>
        <v>2019</v>
      </c>
      <c r="U3" t="str">
        <f t="shared" si="2"/>
        <v>Mar</v>
      </c>
      <c r="V3" t="str">
        <f t="shared" si="3"/>
        <v>QTR1</v>
      </c>
      <c r="W3" t="str">
        <f t="shared" ref="W3:W66" si="4">T3&amp;"-"&amp;V3</f>
        <v>2019-QTR1</v>
      </c>
    </row>
    <row r="4" spans="1:24" x14ac:dyDescent="0.35">
      <c r="A4" t="s">
        <v>194</v>
      </c>
      <c r="B4" t="s">
        <v>17</v>
      </c>
      <c r="C4" s="1">
        <v>43530.40625</v>
      </c>
      <c r="D4">
        <v>202.95</v>
      </c>
      <c r="E4" s="1">
        <v>43530.541666666664</v>
      </c>
      <c r="F4">
        <v>199.5</v>
      </c>
      <c r="G4" s="2">
        <v>-1.7000000000000001E-2</v>
      </c>
      <c r="H4">
        <v>-8818.1</v>
      </c>
      <c r="I4" s="2">
        <v>-1.7399999999999999E-2</v>
      </c>
      <c r="J4">
        <v>2498</v>
      </c>
      <c r="K4">
        <v>506969.09</v>
      </c>
      <c r="L4">
        <v>-13860.5</v>
      </c>
      <c r="M4">
        <v>14</v>
      </c>
      <c r="N4">
        <v>-629.86</v>
      </c>
      <c r="O4" s="2">
        <v>-1.8200000000000001E-2</v>
      </c>
      <c r="P4" s="2">
        <v>7.1000000000000004E-3</v>
      </c>
      <c r="Q4" t="s">
        <v>18</v>
      </c>
      <c r="S4" t="str">
        <f t="shared" si="0"/>
        <v>Loss</v>
      </c>
      <c r="T4">
        <f t="shared" si="1"/>
        <v>2019</v>
      </c>
      <c r="U4" t="str">
        <f t="shared" si="2"/>
        <v>Mar</v>
      </c>
      <c r="V4" t="str">
        <f t="shared" si="3"/>
        <v>QTR1</v>
      </c>
      <c r="W4" t="str">
        <f t="shared" si="4"/>
        <v>2019-QTR1</v>
      </c>
    </row>
    <row r="5" spans="1:24" x14ac:dyDescent="0.35">
      <c r="A5" t="s">
        <v>221</v>
      </c>
      <c r="B5" t="s">
        <v>67</v>
      </c>
      <c r="C5" s="1">
        <v>43530.541666666664</v>
      </c>
      <c r="D5">
        <v>1319.05</v>
      </c>
      <c r="E5" s="1">
        <v>43530.572916666664</v>
      </c>
      <c r="F5">
        <v>1321.15</v>
      </c>
      <c r="G5" s="2">
        <v>1.6000000000000001E-3</v>
      </c>
      <c r="H5">
        <v>-995.9</v>
      </c>
      <c r="I5" s="2">
        <v>-2E-3</v>
      </c>
      <c r="J5">
        <v>379</v>
      </c>
      <c r="K5">
        <v>499919.97</v>
      </c>
      <c r="L5">
        <v>-14856.4</v>
      </c>
      <c r="M5">
        <v>4</v>
      </c>
      <c r="N5">
        <v>-248.98</v>
      </c>
      <c r="O5" s="2">
        <v>-1.6000000000000001E-3</v>
      </c>
      <c r="P5" s="2">
        <v>1.6000000000000001E-3</v>
      </c>
      <c r="Q5" t="s">
        <v>18</v>
      </c>
      <c r="S5" t="str">
        <f t="shared" si="0"/>
        <v>Loss</v>
      </c>
      <c r="T5">
        <f t="shared" si="1"/>
        <v>2019</v>
      </c>
      <c r="U5" t="str">
        <f t="shared" si="2"/>
        <v>Mar</v>
      </c>
      <c r="V5" t="str">
        <f t="shared" si="3"/>
        <v>QTR1</v>
      </c>
      <c r="W5" t="str">
        <f t="shared" si="4"/>
        <v>2019-QTR1</v>
      </c>
    </row>
    <row r="6" spans="1:24" x14ac:dyDescent="0.35">
      <c r="A6" t="s">
        <v>167</v>
      </c>
      <c r="B6" t="s">
        <v>67</v>
      </c>
      <c r="C6" s="1">
        <v>43530.572916666664</v>
      </c>
      <c r="D6">
        <v>114.15</v>
      </c>
      <c r="E6" s="1">
        <v>43530.604166666664</v>
      </c>
      <c r="F6">
        <v>114.95</v>
      </c>
      <c r="G6" s="2">
        <v>7.0000000000000001E-3</v>
      </c>
      <c r="H6">
        <v>-3693.6</v>
      </c>
      <c r="I6" s="2">
        <v>-7.4000000000000003E-3</v>
      </c>
      <c r="J6">
        <v>4367</v>
      </c>
      <c r="K6">
        <v>498493.06</v>
      </c>
      <c r="L6">
        <v>-18550</v>
      </c>
      <c r="M6">
        <v>4</v>
      </c>
      <c r="N6">
        <v>-923.4</v>
      </c>
      <c r="O6" s="2">
        <v>-7.0000000000000001E-3</v>
      </c>
      <c r="P6" s="2">
        <v>8.9999999999999998E-4</v>
      </c>
      <c r="Q6" t="s">
        <v>18</v>
      </c>
      <c r="S6" t="str">
        <f t="shared" si="0"/>
        <v>Loss</v>
      </c>
      <c r="T6">
        <f t="shared" si="1"/>
        <v>2019</v>
      </c>
      <c r="U6" t="str">
        <f t="shared" si="2"/>
        <v>Mar</v>
      </c>
      <c r="V6" t="str">
        <f t="shared" si="3"/>
        <v>QTR1</v>
      </c>
      <c r="W6" t="str">
        <f t="shared" si="4"/>
        <v>2019-QTR1</v>
      </c>
    </row>
    <row r="7" spans="1:24" x14ac:dyDescent="0.35">
      <c r="A7" t="s">
        <v>222</v>
      </c>
      <c r="B7" t="s">
        <v>17</v>
      </c>
      <c r="C7" s="1">
        <v>43530.614583333336</v>
      </c>
      <c r="D7">
        <v>998.35</v>
      </c>
      <c r="E7" s="1">
        <v>43530.625</v>
      </c>
      <c r="F7">
        <v>996</v>
      </c>
      <c r="G7" s="2">
        <v>-2.3999999999999998E-3</v>
      </c>
      <c r="H7">
        <v>-1377.35</v>
      </c>
      <c r="I7" s="2">
        <v>-2.8E-3</v>
      </c>
      <c r="J7">
        <v>501</v>
      </c>
      <c r="K7">
        <v>500173.34</v>
      </c>
      <c r="L7">
        <v>-19927.349999999999</v>
      </c>
      <c r="M7">
        <v>2</v>
      </c>
      <c r="N7">
        <v>-688.68</v>
      </c>
      <c r="O7" s="2">
        <v>-2.3999999999999998E-3</v>
      </c>
      <c r="P7" s="2">
        <v>5.9999999999999995E-4</v>
      </c>
      <c r="Q7" t="s">
        <v>18</v>
      </c>
      <c r="S7" t="str">
        <f t="shared" si="0"/>
        <v>Loss</v>
      </c>
      <c r="T7">
        <f t="shared" si="1"/>
        <v>2019</v>
      </c>
      <c r="U7" t="str">
        <f t="shared" si="2"/>
        <v>Mar</v>
      </c>
      <c r="V7" t="str">
        <f t="shared" si="3"/>
        <v>QTR1</v>
      </c>
      <c r="W7" t="str">
        <f t="shared" si="4"/>
        <v>2019-QTR1</v>
      </c>
    </row>
    <row r="8" spans="1:24" x14ac:dyDescent="0.35">
      <c r="A8" t="s">
        <v>200</v>
      </c>
      <c r="B8" t="s">
        <v>67</v>
      </c>
      <c r="C8" s="1">
        <v>43530.427083333336</v>
      </c>
      <c r="D8">
        <v>548.4</v>
      </c>
      <c r="E8" s="1">
        <v>43530.635416666664</v>
      </c>
      <c r="F8">
        <v>548.75</v>
      </c>
      <c r="G8" s="2">
        <v>5.9999999999999995E-4</v>
      </c>
      <c r="H8">
        <v>-518.15</v>
      </c>
      <c r="I8" s="2">
        <v>-1E-3</v>
      </c>
      <c r="J8">
        <v>909</v>
      </c>
      <c r="K8">
        <v>498495.63</v>
      </c>
      <c r="L8">
        <v>-20445.5</v>
      </c>
      <c r="M8">
        <v>21</v>
      </c>
      <c r="N8">
        <v>-24.67</v>
      </c>
      <c r="O8" s="2">
        <v>-5.7999999999999996E-3</v>
      </c>
      <c r="P8" s="2">
        <v>6.0000000000000001E-3</v>
      </c>
      <c r="Q8" t="s">
        <v>18</v>
      </c>
      <c r="S8" t="str">
        <f t="shared" si="0"/>
        <v>Loss</v>
      </c>
      <c r="T8">
        <f t="shared" si="1"/>
        <v>2019</v>
      </c>
      <c r="U8" t="str">
        <f t="shared" si="2"/>
        <v>Mar</v>
      </c>
      <c r="V8" t="str">
        <f t="shared" si="3"/>
        <v>QTR1</v>
      </c>
      <c r="W8" t="str">
        <f t="shared" si="4"/>
        <v>2019-QTR1</v>
      </c>
    </row>
    <row r="9" spans="1:24" x14ac:dyDescent="0.35">
      <c r="A9" t="s">
        <v>210</v>
      </c>
      <c r="B9" t="s">
        <v>67</v>
      </c>
      <c r="C9" s="1">
        <v>43530.427083333336</v>
      </c>
      <c r="D9">
        <v>899.9</v>
      </c>
      <c r="E9" s="1">
        <v>43530.635416666664</v>
      </c>
      <c r="F9">
        <v>893</v>
      </c>
      <c r="G9" s="2">
        <v>-7.7000000000000002E-3</v>
      </c>
      <c r="H9">
        <v>3622.6</v>
      </c>
      <c r="I9" s="2">
        <v>7.3000000000000001E-3</v>
      </c>
      <c r="J9">
        <v>554</v>
      </c>
      <c r="K9">
        <v>498544.63</v>
      </c>
      <c r="L9">
        <v>-16822.900000000001</v>
      </c>
      <c r="M9">
        <v>21</v>
      </c>
      <c r="N9">
        <v>172.5</v>
      </c>
      <c r="O9" s="2">
        <v>-3.8E-3</v>
      </c>
      <c r="P9" s="2">
        <v>1.26E-2</v>
      </c>
      <c r="Q9" t="s">
        <v>18</v>
      </c>
      <c r="S9" t="str">
        <f t="shared" si="0"/>
        <v>Profit</v>
      </c>
      <c r="T9">
        <f t="shared" si="1"/>
        <v>2019</v>
      </c>
      <c r="U9" t="str">
        <f t="shared" si="2"/>
        <v>Mar</v>
      </c>
      <c r="V9" t="str">
        <f t="shared" si="3"/>
        <v>QTR1</v>
      </c>
      <c r="W9" t="str">
        <f t="shared" si="4"/>
        <v>2019-QTR1</v>
      </c>
    </row>
    <row r="10" spans="1:24" x14ac:dyDescent="0.35">
      <c r="A10" t="s">
        <v>223</v>
      </c>
      <c r="B10" t="s">
        <v>17</v>
      </c>
      <c r="C10" s="1">
        <v>43530.541666666664</v>
      </c>
      <c r="D10">
        <v>2013.55</v>
      </c>
      <c r="E10" s="1">
        <v>43530.635416666664</v>
      </c>
      <c r="F10">
        <v>2016.1</v>
      </c>
      <c r="G10" s="2">
        <v>1.2999999999999999E-3</v>
      </c>
      <c r="H10">
        <v>434.95</v>
      </c>
      <c r="I10" s="2">
        <v>8.9999999999999998E-4</v>
      </c>
      <c r="J10">
        <v>249</v>
      </c>
      <c r="K10">
        <v>501373.97</v>
      </c>
      <c r="L10">
        <v>-16387.95</v>
      </c>
      <c r="M10">
        <v>10</v>
      </c>
      <c r="N10">
        <v>43.49</v>
      </c>
      <c r="O10" s="2">
        <v>-4.1999999999999997E-3</v>
      </c>
      <c r="P10" s="2">
        <v>1.6999999999999999E-3</v>
      </c>
      <c r="Q10" t="s">
        <v>18</v>
      </c>
      <c r="S10" t="str">
        <f t="shared" si="0"/>
        <v>Profit</v>
      </c>
      <c r="T10">
        <f t="shared" si="1"/>
        <v>2019</v>
      </c>
      <c r="U10" t="str">
        <f t="shared" si="2"/>
        <v>Mar</v>
      </c>
      <c r="V10" t="str">
        <f t="shared" si="3"/>
        <v>QTR1</v>
      </c>
      <c r="W10" t="str">
        <f t="shared" si="4"/>
        <v>2019-QTR1</v>
      </c>
    </row>
    <row r="11" spans="1:24" x14ac:dyDescent="0.35">
      <c r="A11" t="s">
        <v>206</v>
      </c>
      <c r="B11" t="s">
        <v>67</v>
      </c>
      <c r="C11" s="1">
        <v>43531.416666666664</v>
      </c>
      <c r="D11">
        <v>909.4</v>
      </c>
      <c r="E11" s="1">
        <v>43531.541666666664</v>
      </c>
      <c r="F11">
        <v>919.45</v>
      </c>
      <c r="G11" s="2">
        <v>1.11E-2</v>
      </c>
      <c r="H11">
        <v>-5717.45</v>
      </c>
      <c r="I11" s="2">
        <v>-1.15E-2</v>
      </c>
      <c r="J11">
        <v>549</v>
      </c>
      <c r="K11">
        <v>499260.63</v>
      </c>
      <c r="L11">
        <v>-22105.4</v>
      </c>
      <c r="M11">
        <v>13</v>
      </c>
      <c r="N11">
        <v>-439.8</v>
      </c>
      <c r="O11" s="2">
        <v>-1.11E-2</v>
      </c>
      <c r="P11" s="2">
        <v>2.9999999999999997E-4</v>
      </c>
      <c r="Q11" t="s">
        <v>18</v>
      </c>
      <c r="S11" t="str">
        <f t="shared" si="0"/>
        <v>Loss</v>
      </c>
      <c r="T11">
        <f t="shared" si="1"/>
        <v>2019</v>
      </c>
      <c r="U11" t="str">
        <f t="shared" si="2"/>
        <v>Mar</v>
      </c>
      <c r="V11" t="str">
        <f t="shared" si="3"/>
        <v>QTR1</v>
      </c>
      <c r="W11" t="str">
        <f t="shared" si="4"/>
        <v>2019-QTR1</v>
      </c>
    </row>
    <row r="12" spans="1:24" x14ac:dyDescent="0.35">
      <c r="A12" t="s">
        <v>224</v>
      </c>
      <c r="B12" t="s">
        <v>67</v>
      </c>
      <c r="C12" s="1">
        <v>43531.541666666664</v>
      </c>
      <c r="D12">
        <v>1053.2</v>
      </c>
      <c r="E12" s="1">
        <v>43531.552083333336</v>
      </c>
      <c r="F12">
        <v>1055.5</v>
      </c>
      <c r="G12" s="2">
        <v>2.2000000000000001E-3</v>
      </c>
      <c r="H12">
        <v>-1290.2</v>
      </c>
      <c r="I12" s="2">
        <v>-2.5999999999999999E-3</v>
      </c>
      <c r="J12">
        <v>474</v>
      </c>
      <c r="K12">
        <v>499216.78</v>
      </c>
      <c r="L12">
        <v>-23395.599999999999</v>
      </c>
      <c r="M12">
        <v>2</v>
      </c>
      <c r="N12">
        <v>-645.1</v>
      </c>
      <c r="O12" s="2">
        <v>-2.2000000000000001E-3</v>
      </c>
      <c r="P12" s="2">
        <v>1E-4</v>
      </c>
      <c r="Q12" t="s">
        <v>18</v>
      </c>
      <c r="S12" t="str">
        <f t="shared" si="0"/>
        <v>Loss</v>
      </c>
      <c r="T12">
        <f t="shared" si="1"/>
        <v>2019</v>
      </c>
      <c r="U12" t="str">
        <f t="shared" si="2"/>
        <v>Mar</v>
      </c>
      <c r="V12" t="str">
        <f t="shared" si="3"/>
        <v>QTR1</v>
      </c>
      <c r="W12" t="str">
        <f t="shared" si="4"/>
        <v>2019-QTR1</v>
      </c>
    </row>
    <row r="13" spans="1:24" x14ac:dyDescent="0.35">
      <c r="A13" t="s">
        <v>82</v>
      </c>
      <c r="B13" t="s">
        <v>67</v>
      </c>
      <c r="C13" s="1">
        <v>43531.40625</v>
      </c>
      <c r="D13">
        <v>233.4</v>
      </c>
      <c r="E13" s="1">
        <v>43531.635416666664</v>
      </c>
      <c r="F13">
        <v>227.75</v>
      </c>
      <c r="G13" s="2">
        <v>-2.4199999999999999E-2</v>
      </c>
      <c r="H13">
        <v>11879.7</v>
      </c>
      <c r="I13" s="2">
        <v>2.3800000000000002E-2</v>
      </c>
      <c r="J13">
        <v>2138</v>
      </c>
      <c r="K13">
        <v>499009.19</v>
      </c>
      <c r="L13">
        <v>-11515.9</v>
      </c>
      <c r="M13">
        <v>23</v>
      </c>
      <c r="N13">
        <v>516.51</v>
      </c>
      <c r="O13" s="2">
        <v>-2.8E-3</v>
      </c>
      <c r="P13" s="2">
        <v>2.4199999999999999E-2</v>
      </c>
      <c r="Q13" t="s">
        <v>18</v>
      </c>
      <c r="S13" t="str">
        <f t="shared" si="0"/>
        <v>Profit</v>
      </c>
      <c r="T13">
        <f t="shared" si="1"/>
        <v>2019</v>
      </c>
      <c r="U13" t="str">
        <f t="shared" si="2"/>
        <v>Mar</v>
      </c>
      <c r="V13" t="str">
        <f t="shared" si="3"/>
        <v>QTR1</v>
      </c>
      <c r="W13" t="str">
        <f t="shared" si="4"/>
        <v>2019-QTR1</v>
      </c>
    </row>
    <row r="14" spans="1:24" x14ac:dyDescent="0.35">
      <c r="A14" t="s">
        <v>64</v>
      </c>
      <c r="B14" t="s">
        <v>67</v>
      </c>
      <c r="C14" s="1">
        <v>43531.40625</v>
      </c>
      <c r="D14">
        <v>331.5</v>
      </c>
      <c r="E14" s="1">
        <v>43531.635416666664</v>
      </c>
      <c r="F14">
        <v>325.5</v>
      </c>
      <c r="G14" s="2">
        <v>-1.8100000000000002E-2</v>
      </c>
      <c r="H14">
        <v>8782</v>
      </c>
      <c r="I14" s="2">
        <v>1.77E-2</v>
      </c>
      <c r="J14">
        <v>1497</v>
      </c>
      <c r="K14">
        <v>496255.5</v>
      </c>
      <c r="L14">
        <v>-2733.9</v>
      </c>
      <c r="M14">
        <v>23</v>
      </c>
      <c r="N14">
        <v>381.83</v>
      </c>
      <c r="O14" s="2">
        <v>-8.9999999999999993E-3</v>
      </c>
      <c r="P14" s="2">
        <v>1.9300000000000001E-2</v>
      </c>
      <c r="Q14" t="s">
        <v>18</v>
      </c>
      <c r="S14" t="str">
        <f t="shared" si="0"/>
        <v>Profit</v>
      </c>
      <c r="T14">
        <f t="shared" si="1"/>
        <v>2019</v>
      </c>
      <c r="U14" t="str">
        <f t="shared" si="2"/>
        <v>Mar</v>
      </c>
      <c r="V14" t="str">
        <f t="shared" si="3"/>
        <v>QTR1</v>
      </c>
      <c r="W14" t="str">
        <f t="shared" si="4"/>
        <v>2019-QTR1</v>
      </c>
    </row>
    <row r="15" spans="1:24" x14ac:dyDescent="0.35">
      <c r="A15" t="s">
        <v>225</v>
      </c>
      <c r="B15" t="s">
        <v>67</v>
      </c>
      <c r="C15" s="1">
        <v>43531.427083333336</v>
      </c>
      <c r="D15">
        <v>1793.2</v>
      </c>
      <c r="E15" s="1">
        <v>43531.635416666664</v>
      </c>
      <c r="F15">
        <v>1781.95</v>
      </c>
      <c r="G15" s="2">
        <v>-6.3E-3</v>
      </c>
      <c r="H15">
        <v>2927.5</v>
      </c>
      <c r="I15" s="2">
        <v>5.8999999999999999E-3</v>
      </c>
      <c r="J15">
        <v>278</v>
      </c>
      <c r="K15">
        <v>498509.59</v>
      </c>
      <c r="L15">
        <v>193.6</v>
      </c>
      <c r="M15">
        <v>21</v>
      </c>
      <c r="N15">
        <v>139.4</v>
      </c>
      <c r="O15" s="2">
        <v>-3.0000000000000001E-3</v>
      </c>
      <c r="P15" s="2">
        <v>6.3E-3</v>
      </c>
      <c r="Q15" t="s">
        <v>18</v>
      </c>
      <c r="S15" t="str">
        <f t="shared" si="0"/>
        <v>Profit</v>
      </c>
      <c r="T15">
        <f t="shared" si="1"/>
        <v>2019</v>
      </c>
      <c r="U15" t="str">
        <f t="shared" si="2"/>
        <v>Mar</v>
      </c>
      <c r="V15" t="str">
        <f t="shared" si="3"/>
        <v>QTR1</v>
      </c>
      <c r="W15" t="str">
        <f t="shared" si="4"/>
        <v>2019-QTR1</v>
      </c>
    </row>
    <row r="16" spans="1:24" x14ac:dyDescent="0.35">
      <c r="A16" t="s">
        <v>94</v>
      </c>
      <c r="B16" t="s">
        <v>17</v>
      </c>
      <c r="C16" s="1">
        <v>43531.5625</v>
      </c>
      <c r="D16">
        <v>37.700000000000003</v>
      </c>
      <c r="E16" s="1">
        <v>43531.635416666664</v>
      </c>
      <c r="F16">
        <v>37.85</v>
      </c>
      <c r="G16" s="2">
        <v>4.0000000000000001E-3</v>
      </c>
      <c r="H16">
        <v>1810.75</v>
      </c>
      <c r="I16" s="2">
        <v>3.5999999999999999E-3</v>
      </c>
      <c r="J16">
        <v>13405</v>
      </c>
      <c r="K16">
        <v>505368.5</v>
      </c>
      <c r="L16">
        <v>2004.35</v>
      </c>
      <c r="M16">
        <v>8</v>
      </c>
      <c r="N16">
        <v>226.34</v>
      </c>
      <c r="O16" s="2">
        <v>-1.06E-2</v>
      </c>
      <c r="P16" s="2">
        <v>1.5900000000000001E-2</v>
      </c>
      <c r="Q16" t="s">
        <v>18</v>
      </c>
      <c r="S16" t="str">
        <f t="shared" si="0"/>
        <v>Profit</v>
      </c>
      <c r="T16">
        <f t="shared" si="1"/>
        <v>2019</v>
      </c>
      <c r="U16" t="str">
        <f t="shared" si="2"/>
        <v>Mar</v>
      </c>
      <c r="V16" t="str">
        <f t="shared" si="3"/>
        <v>QTR1</v>
      </c>
      <c r="W16" t="str">
        <f t="shared" si="4"/>
        <v>2019-QTR1</v>
      </c>
    </row>
    <row r="17" spans="1:23" x14ac:dyDescent="0.35">
      <c r="A17" t="s">
        <v>107</v>
      </c>
      <c r="B17" t="s">
        <v>67</v>
      </c>
      <c r="C17" s="1">
        <v>43532.395833333336</v>
      </c>
      <c r="D17">
        <v>566</v>
      </c>
      <c r="E17" s="1">
        <v>43532.5</v>
      </c>
      <c r="F17">
        <v>570.79999999999995</v>
      </c>
      <c r="G17" s="2">
        <v>8.5000000000000006E-3</v>
      </c>
      <c r="H17">
        <v>-4433.6000000000004</v>
      </c>
      <c r="I17" s="2">
        <v>-8.8999999999999999E-3</v>
      </c>
      <c r="J17">
        <v>882</v>
      </c>
      <c r="K17">
        <v>499212</v>
      </c>
      <c r="L17">
        <v>-2429.25</v>
      </c>
      <c r="M17">
        <v>11</v>
      </c>
      <c r="N17">
        <v>-403.05</v>
      </c>
      <c r="O17" s="2">
        <v>-8.5000000000000006E-3</v>
      </c>
      <c r="P17" s="2">
        <v>3.5000000000000001E-3</v>
      </c>
      <c r="Q17" t="s">
        <v>18</v>
      </c>
      <c r="S17" t="str">
        <f t="shared" si="0"/>
        <v>Loss</v>
      </c>
      <c r="T17">
        <f t="shared" si="1"/>
        <v>2019</v>
      </c>
      <c r="U17" t="str">
        <f t="shared" si="2"/>
        <v>Mar</v>
      </c>
      <c r="V17" t="str">
        <f t="shared" si="3"/>
        <v>QTR1</v>
      </c>
      <c r="W17" t="str">
        <f t="shared" si="4"/>
        <v>2019-QTR1</v>
      </c>
    </row>
    <row r="18" spans="1:23" x14ac:dyDescent="0.35">
      <c r="A18" t="s">
        <v>217</v>
      </c>
      <c r="B18" t="s">
        <v>17</v>
      </c>
      <c r="C18" s="1">
        <v>43532.5</v>
      </c>
      <c r="D18">
        <v>2586.9499999999998</v>
      </c>
      <c r="E18" s="1">
        <v>43532.5</v>
      </c>
      <c r="F18">
        <v>2582.1999999999998</v>
      </c>
      <c r="G18" s="2">
        <v>-1.8E-3</v>
      </c>
      <c r="H18">
        <v>-1121.5</v>
      </c>
      <c r="I18" s="2">
        <v>-2.2000000000000001E-3</v>
      </c>
      <c r="J18">
        <v>194</v>
      </c>
      <c r="K18">
        <v>501868.28</v>
      </c>
      <c r="L18">
        <v>-3550.75</v>
      </c>
      <c r="M18">
        <v>1</v>
      </c>
      <c r="N18">
        <v>-1121.5</v>
      </c>
      <c r="O18" s="2">
        <v>-1.9E-3</v>
      </c>
      <c r="P18" s="2">
        <v>5.9999999999999995E-4</v>
      </c>
      <c r="Q18" t="s">
        <v>18</v>
      </c>
      <c r="S18" t="str">
        <f t="shared" si="0"/>
        <v>Loss</v>
      </c>
      <c r="T18">
        <f t="shared" si="1"/>
        <v>2019</v>
      </c>
      <c r="U18" t="str">
        <f t="shared" si="2"/>
        <v>Mar</v>
      </c>
      <c r="V18" t="str">
        <f t="shared" si="3"/>
        <v>QTR1</v>
      </c>
      <c r="W18" t="str">
        <f t="shared" si="4"/>
        <v>2019-QTR1</v>
      </c>
    </row>
    <row r="19" spans="1:23" x14ac:dyDescent="0.35">
      <c r="A19" t="s">
        <v>135</v>
      </c>
      <c r="B19" t="s">
        <v>17</v>
      </c>
      <c r="C19" s="1">
        <v>43532.40625</v>
      </c>
      <c r="D19">
        <v>25.1</v>
      </c>
      <c r="E19" s="1">
        <v>43532.635416666664</v>
      </c>
      <c r="F19">
        <v>25.1</v>
      </c>
      <c r="G19" s="2">
        <v>0</v>
      </c>
      <c r="H19">
        <v>-200</v>
      </c>
      <c r="I19" s="2">
        <v>-4.0000000000000002E-4</v>
      </c>
      <c r="J19">
        <v>19920</v>
      </c>
      <c r="K19">
        <v>499992</v>
      </c>
      <c r="L19">
        <v>-3750.75</v>
      </c>
      <c r="M19">
        <v>23</v>
      </c>
      <c r="N19">
        <v>-8.6999999999999993</v>
      </c>
      <c r="O19" s="2">
        <v>-4.0000000000000001E-3</v>
      </c>
      <c r="P19" s="2">
        <v>1.2E-2</v>
      </c>
      <c r="Q19" t="s">
        <v>18</v>
      </c>
      <c r="S19" t="str">
        <f t="shared" si="0"/>
        <v>Loss</v>
      </c>
      <c r="T19">
        <f t="shared" si="1"/>
        <v>2019</v>
      </c>
      <c r="U19" t="str">
        <f t="shared" si="2"/>
        <v>Mar</v>
      </c>
      <c r="V19" t="str">
        <f t="shared" si="3"/>
        <v>QTR1</v>
      </c>
      <c r="W19" t="str">
        <f t="shared" si="4"/>
        <v>2019-QTR1</v>
      </c>
    </row>
    <row r="20" spans="1:23" x14ac:dyDescent="0.35">
      <c r="A20" t="s">
        <v>157</v>
      </c>
      <c r="B20" t="s">
        <v>67</v>
      </c>
      <c r="C20" s="1">
        <v>43532.40625</v>
      </c>
      <c r="D20">
        <v>86.5</v>
      </c>
      <c r="E20" s="1">
        <v>43532.635416666664</v>
      </c>
      <c r="F20">
        <v>84.7</v>
      </c>
      <c r="G20" s="2">
        <v>-2.0799999999999999E-2</v>
      </c>
      <c r="H20">
        <v>10133.799999999999</v>
      </c>
      <c r="I20" s="2">
        <v>2.0400000000000001E-2</v>
      </c>
      <c r="J20">
        <v>5741</v>
      </c>
      <c r="K20">
        <v>496596.5</v>
      </c>
      <c r="L20">
        <v>6383.05</v>
      </c>
      <c r="M20">
        <v>23</v>
      </c>
      <c r="N20">
        <v>440.6</v>
      </c>
      <c r="O20" s="2">
        <v>-8.0999999999999996E-3</v>
      </c>
      <c r="P20" s="2">
        <v>4.5100000000000001E-2</v>
      </c>
      <c r="Q20" t="s">
        <v>18</v>
      </c>
      <c r="S20" t="str">
        <f t="shared" si="0"/>
        <v>Profit</v>
      </c>
      <c r="T20">
        <f t="shared" si="1"/>
        <v>2019</v>
      </c>
      <c r="U20" t="str">
        <f t="shared" si="2"/>
        <v>Mar</v>
      </c>
      <c r="V20" t="str">
        <f t="shared" si="3"/>
        <v>QTR1</v>
      </c>
      <c r="W20" t="str">
        <f t="shared" si="4"/>
        <v>2019-QTR1</v>
      </c>
    </row>
    <row r="21" spans="1:23" x14ac:dyDescent="0.35">
      <c r="A21" t="s">
        <v>203</v>
      </c>
      <c r="B21" t="s">
        <v>67</v>
      </c>
      <c r="C21" s="1">
        <v>43532.416666666664</v>
      </c>
      <c r="D21">
        <v>316.75</v>
      </c>
      <c r="E21" s="1">
        <v>43532.635416666664</v>
      </c>
      <c r="F21">
        <v>314.8</v>
      </c>
      <c r="G21" s="2">
        <v>-6.1999999999999998E-3</v>
      </c>
      <c r="H21">
        <v>2865.4</v>
      </c>
      <c r="I21" s="2">
        <v>5.7999999999999996E-3</v>
      </c>
      <c r="J21">
        <v>1572</v>
      </c>
      <c r="K21">
        <v>497931</v>
      </c>
      <c r="L21">
        <v>9248.4500000000007</v>
      </c>
      <c r="M21">
        <v>22</v>
      </c>
      <c r="N21">
        <v>130.25</v>
      </c>
      <c r="O21" s="2">
        <v>-6.6E-3</v>
      </c>
      <c r="P21" s="2">
        <v>1.3599999999999999E-2</v>
      </c>
      <c r="Q21" t="s">
        <v>18</v>
      </c>
      <c r="S21" t="str">
        <f t="shared" si="0"/>
        <v>Profit</v>
      </c>
      <c r="T21">
        <f t="shared" si="1"/>
        <v>2019</v>
      </c>
      <c r="U21" t="str">
        <f t="shared" si="2"/>
        <v>Mar</v>
      </c>
      <c r="V21" t="str">
        <f t="shared" si="3"/>
        <v>QTR1</v>
      </c>
      <c r="W21" t="str">
        <f t="shared" si="4"/>
        <v>2019-QTR1</v>
      </c>
    </row>
    <row r="22" spans="1:23" x14ac:dyDescent="0.35">
      <c r="A22" t="s">
        <v>84</v>
      </c>
      <c r="B22" t="s">
        <v>67</v>
      </c>
      <c r="C22" s="1">
        <v>43532.510416666664</v>
      </c>
      <c r="D22">
        <v>61.45</v>
      </c>
      <c r="E22" s="1">
        <v>43532.635416666664</v>
      </c>
      <c r="F22">
        <v>61.15</v>
      </c>
      <c r="G22" s="2">
        <v>-4.8999999999999998E-3</v>
      </c>
      <c r="H22">
        <v>2229.1</v>
      </c>
      <c r="I22" s="2">
        <v>4.4999999999999997E-3</v>
      </c>
      <c r="J22">
        <v>8097</v>
      </c>
      <c r="K22">
        <v>497560.66</v>
      </c>
      <c r="L22">
        <v>11477.55</v>
      </c>
      <c r="M22">
        <v>13</v>
      </c>
      <c r="N22">
        <v>171.47</v>
      </c>
      <c r="O22" s="2">
        <v>-5.7000000000000002E-3</v>
      </c>
      <c r="P22" s="2">
        <v>1.2200000000000001E-2</v>
      </c>
      <c r="Q22" t="s">
        <v>18</v>
      </c>
      <c r="S22" t="str">
        <f t="shared" si="0"/>
        <v>Profit</v>
      </c>
      <c r="T22">
        <f t="shared" si="1"/>
        <v>2019</v>
      </c>
      <c r="U22" t="str">
        <f t="shared" si="2"/>
        <v>Mar</v>
      </c>
      <c r="V22" t="str">
        <f t="shared" si="3"/>
        <v>QTR1</v>
      </c>
      <c r="W22" t="str">
        <f t="shared" si="4"/>
        <v>2019-QTR1</v>
      </c>
    </row>
    <row r="23" spans="1:23" x14ac:dyDescent="0.35">
      <c r="A23" t="s">
        <v>78</v>
      </c>
      <c r="B23" t="s">
        <v>17</v>
      </c>
      <c r="C23" s="1">
        <v>43535.40625</v>
      </c>
      <c r="D23">
        <v>49.4</v>
      </c>
      <c r="E23" s="1">
        <v>43535.635416666664</v>
      </c>
      <c r="F23">
        <v>50.05</v>
      </c>
      <c r="G23" s="2">
        <v>1.32E-2</v>
      </c>
      <c r="H23">
        <v>6398.8</v>
      </c>
      <c r="I23" s="2">
        <v>1.2800000000000001E-2</v>
      </c>
      <c r="J23">
        <v>10152</v>
      </c>
      <c r="K23">
        <v>501508.81</v>
      </c>
      <c r="L23">
        <v>17876.349999999999</v>
      </c>
      <c r="M23">
        <v>23</v>
      </c>
      <c r="N23">
        <v>278.20999999999998</v>
      </c>
      <c r="O23" s="2">
        <v>-4.0000000000000001E-3</v>
      </c>
      <c r="P23" s="2">
        <v>2.63E-2</v>
      </c>
      <c r="Q23" t="s">
        <v>18</v>
      </c>
      <c r="S23" t="str">
        <f t="shared" si="0"/>
        <v>Profit</v>
      </c>
      <c r="T23">
        <f t="shared" si="1"/>
        <v>2019</v>
      </c>
      <c r="U23" t="str">
        <f t="shared" si="2"/>
        <v>Mar</v>
      </c>
      <c r="V23" t="str">
        <f t="shared" si="3"/>
        <v>QTR1</v>
      </c>
      <c r="W23" t="str">
        <f t="shared" si="4"/>
        <v>2019-QTR1</v>
      </c>
    </row>
    <row r="24" spans="1:23" x14ac:dyDescent="0.35">
      <c r="A24" t="s">
        <v>109</v>
      </c>
      <c r="B24" t="s">
        <v>17</v>
      </c>
      <c r="C24" s="1">
        <v>43535.40625</v>
      </c>
      <c r="D24">
        <v>429.85</v>
      </c>
      <c r="E24" s="1">
        <v>43535.635416666664</v>
      </c>
      <c r="F24">
        <v>443.25</v>
      </c>
      <c r="G24" s="2">
        <v>3.1199999999999999E-2</v>
      </c>
      <c r="H24">
        <v>15384.2</v>
      </c>
      <c r="I24" s="2">
        <v>3.0800000000000001E-2</v>
      </c>
      <c r="J24">
        <v>1163</v>
      </c>
      <c r="K24">
        <v>499915.56</v>
      </c>
      <c r="L24">
        <v>33260.550000000003</v>
      </c>
      <c r="M24">
        <v>23</v>
      </c>
      <c r="N24">
        <v>668.88</v>
      </c>
      <c r="O24" s="2">
        <v>-2.7000000000000001E-3</v>
      </c>
      <c r="P24" s="2">
        <v>3.61E-2</v>
      </c>
      <c r="Q24" t="s">
        <v>18</v>
      </c>
      <c r="S24" t="str">
        <f t="shared" si="0"/>
        <v>Profit</v>
      </c>
      <c r="T24">
        <f t="shared" si="1"/>
        <v>2019</v>
      </c>
      <c r="U24" t="str">
        <f t="shared" si="2"/>
        <v>Mar</v>
      </c>
      <c r="V24" t="str">
        <f t="shared" si="3"/>
        <v>QTR1</v>
      </c>
      <c r="W24" t="str">
        <f t="shared" si="4"/>
        <v>2019-QTR1</v>
      </c>
    </row>
    <row r="25" spans="1:23" x14ac:dyDescent="0.35">
      <c r="A25" t="s">
        <v>172</v>
      </c>
      <c r="B25" t="s">
        <v>17</v>
      </c>
      <c r="C25" s="1">
        <v>43535.40625</v>
      </c>
      <c r="D25">
        <v>519</v>
      </c>
      <c r="E25" s="1">
        <v>43535.635416666664</v>
      </c>
      <c r="F25">
        <v>526.5</v>
      </c>
      <c r="G25" s="2">
        <v>1.4500000000000001E-2</v>
      </c>
      <c r="H25">
        <v>7052.5</v>
      </c>
      <c r="I25" s="2">
        <v>1.41E-2</v>
      </c>
      <c r="J25">
        <v>967</v>
      </c>
      <c r="K25">
        <v>501873</v>
      </c>
      <c r="L25">
        <v>40313.050000000003</v>
      </c>
      <c r="M25">
        <v>23</v>
      </c>
      <c r="N25">
        <v>306.63</v>
      </c>
      <c r="O25" s="2">
        <v>-3.3999999999999998E-3</v>
      </c>
      <c r="P25" s="2">
        <v>1.4500000000000001E-2</v>
      </c>
      <c r="Q25" t="s">
        <v>18</v>
      </c>
      <c r="S25" t="str">
        <f t="shared" si="0"/>
        <v>Profit</v>
      </c>
      <c r="T25">
        <f t="shared" si="1"/>
        <v>2019</v>
      </c>
      <c r="U25" t="str">
        <f t="shared" si="2"/>
        <v>Mar</v>
      </c>
      <c r="V25" t="str">
        <f t="shared" si="3"/>
        <v>QTR1</v>
      </c>
      <c r="W25" t="str">
        <f t="shared" si="4"/>
        <v>2019-QTR1</v>
      </c>
    </row>
    <row r="26" spans="1:23" x14ac:dyDescent="0.35">
      <c r="A26" t="s">
        <v>73</v>
      </c>
      <c r="B26" t="s">
        <v>17</v>
      </c>
      <c r="C26" s="1">
        <v>43535.40625</v>
      </c>
      <c r="D26">
        <v>585.54999999999995</v>
      </c>
      <c r="E26" s="1">
        <v>43535.635416666664</v>
      </c>
      <c r="F26">
        <v>592</v>
      </c>
      <c r="G26" s="2">
        <v>1.0999999999999999E-2</v>
      </c>
      <c r="H26">
        <v>5314.75</v>
      </c>
      <c r="I26" s="2">
        <v>1.06E-2</v>
      </c>
      <c r="J26">
        <v>855</v>
      </c>
      <c r="K26">
        <v>500645.25</v>
      </c>
      <c r="L26">
        <v>45627.8</v>
      </c>
      <c r="M26">
        <v>23</v>
      </c>
      <c r="N26">
        <v>231.08</v>
      </c>
      <c r="O26" s="2">
        <v>-4.1000000000000003E-3</v>
      </c>
      <c r="P26" s="2">
        <v>1.34E-2</v>
      </c>
      <c r="Q26" t="s">
        <v>18</v>
      </c>
      <c r="S26" t="str">
        <f t="shared" si="0"/>
        <v>Profit</v>
      </c>
      <c r="T26">
        <f t="shared" si="1"/>
        <v>2019</v>
      </c>
      <c r="U26" t="str">
        <f t="shared" si="2"/>
        <v>Mar</v>
      </c>
      <c r="V26" t="str">
        <f t="shared" si="3"/>
        <v>QTR1</v>
      </c>
      <c r="W26" t="str">
        <f t="shared" si="4"/>
        <v>2019-QTR1</v>
      </c>
    </row>
    <row r="27" spans="1:23" x14ac:dyDescent="0.35">
      <c r="A27" t="s">
        <v>191</v>
      </c>
      <c r="B27" t="s">
        <v>67</v>
      </c>
      <c r="C27" s="1">
        <v>43536.458333333336</v>
      </c>
      <c r="D27">
        <v>296.64999999999998</v>
      </c>
      <c r="E27" s="1">
        <v>43536.5</v>
      </c>
      <c r="F27">
        <v>297.55</v>
      </c>
      <c r="G27" s="2">
        <v>3.0000000000000001E-3</v>
      </c>
      <c r="H27">
        <v>-1714.7</v>
      </c>
      <c r="I27" s="2">
        <v>-3.3999999999999998E-3</v>
      </c>
      <c r="J27">
        <v>1683</v>
      </c>
      <c r="K27">
        <v>499261.94</v>
      </c>
      <c r="L27">
        <v>43913.1</v>
      </c>
      <c r="M27">
        <v>5</v>
      </c>
      <c r="N27">
        <v>-342.94</v>
      </c>
      <c r="O27" s="2">
        <v>-3.0000000000000001E-3</v>
      </c>
      <c r="P27" s="2">
        <v>5.1999999999999998E-3</v>
      </c>
      <c r="Q27" t="s">
        <v>18</v>
      </c>
      <c r="S27" t="str">
        <f t="shared" si="0"/>
        <v>Loss</v>
      </c>
      <c r="T27">
        <f t="shared" si="1"/>
        <v>2019</v>
      </c>
      <c r="U27" t="str">
        <f t="shared" si="2"/>
        <v>Mar</v>
      </c>
      <c r="V27" t="str">
        <f t="shared" si="3"/>
        <v>QTR1</v>
      </c>
      <c r="W27" t="str">
        <f t="shared" si="4"/>
        <v>2019-QTR1</v>
      </c>
    </row>
    <row r="28" spans="1:23" x14ac:dyDescent="0.35">
      <c r="A28" t="s">
        <v>226</v>
      </c>
      <c r="B28" t="s">
        <v>67</v>
      </c>
      <c r="C28" s="1">
        <v>43536.46875</v>
      </c>
      <c r="D28">
        <v>2803.9</v>
      </c>
      <c r="E28" s="1">
        <v>43536.5</v>
      </c>
      <c r="F28">
        <v>2812.9</v>
      </c>
      <c r="G28" s="2">
        <v>3.2000000000000002E-3</v>
      </c>
      <c r="H28">
        <v>-1802</v>
      </c>
      <c r="I28" s="2">
        <v>-3.5999999999999999E-3</v>
      </c>
      <c r="J28">
        <v>178</v>
      </c>
      <c r="K28">
        <v>499094.19</v>
      </c>
      <c r="L28">
        <v>42111.1</v>
      </c>
      <c r="M28">
        <v>4</v>
      </c>
      <c r="N28">
        <v>-450.5</v>
      </c>
      <c r="O28" s="2">
        <v>-3.2000000000000002E-3</v>
      </c>
      <c r="P28" s="2">
        <v>2.8E-3</v>
      </c>
      <c r="Q28" t="s">
        <v>18</v>
      </c>
      <c r="S28" t="str">
        <f t="shared" si="0"/>
        <v>Loss</v>
      </c>
      <c r="T28">
        <f t="shared" si="1"/>
        <v>2019</v>
      </c>
      <c r="U28" t="str">
        <f t="shared" si="2"/>
        <v>Mar</v>
      </c>
      <c r="V28" t="str">
        <f t="shared" si="3"/>
        <v>QTR1</v>
      </c>
      <c r="W28" t="str">
        <f t="shared" si="4"/>
        <v>2019-QTR1</v>
      </c>
    </row>
    <row r="29" spans="1:23" x14ac:dyDescent="0.35">
      <c r="A29" t="s">
        <v>122</v>
      </c>
      <c r="B29" t="s">
        <v>67</v>
      </c>
      <c r="C29" s="1">
        <v>43536.510416666664</v>
      </c>
      <c r="D29">
        <v>102.3</v>
      </c>
      <c r="E29" s="1">
        <v>43536.53125</v>
      </c>
      <c r="F29">
        <v>102.6</v>
      </c>
      <c r="G29" s="2">
        <v>2.8999999999999998E-3</v>
      </c>
      <c r="H29">
        <v>-1661.9</v>
      </c>
      <c r="I29" s="2">
        <v>-3.3E-3</v>
      </c>
      <c r="J29">
        <v>4873</v>
      </c>
      <c r="K29">
        <v>498507.91</v>
      </c>
      <c r="L29">
        <v>40449.199999999997</v>
      </c>
      <c r="M29">
        <v>3</v>
      </c>
      <c r="N29">
        <v>-553.97</v>
      </c>
      <c r="O29" s="2">
        <v>-2.8999999999999998E-3</v>
      </c>
      <c r="P29" s="2">
        <v>4.4000000000000003E-3</v>
      </c>
      <c r="Q29" t="s">
        <v>18</v>
      </c>
      <c r="S29" t="str">
        <f t="shared" si="0"/>
        <v>Loss</v>
      </c>
      <c r="T29">
        <f t="shared" si="1"/>
        <v>2019</v>
      </c>
      <c r="U29" t="str">
        <f t="shared" si="2"/>
        <v>Mar</v>
      </c>
      <c r="V29" t="str">
        <f t="shared" si="3"/>
        <v>QTR1</v>
      </c>
      <c r="W29" t="str">
        <f t="shared" si="4"/>
        <v>2019-QTR1</v>
      </c>
    </row>
    <row r="30" spans="1:23" x14ac:dyDescent="0.35">
      <c r="A30" t="s">
        <v>62</v>
      </c>
      <c r="B30" t="s">
        <v>67</v>
      </c>
      <c r="C30" s="1">
        <v>43536.520833333336</v>
      </c>
      <c r="D30">
        <v>70</v>
      </c>
      <c r="E30" s="1">
        <v>43536.53125</v>
      </c>
      <c r="F30">
        <v>70.150000000000006</v>
      </c>
      <c r="G30" s="2">
        <v>2.0999999999999999E-3</v>
      </c>
      <c r="H30">
        <v>-1269.2</v>
      </c>
      <c r="I30" s="2">
        <v>-2.5000000000000001E-3</v>
      </c>
      <c r="J30">
        <v>7128</v>
      </c>
      <c r="K30">
        <v>498960</v>
      </c>
      <c r="L30">
        <v>39180</v>
      </c>
      <c r="M30">
        <v>2</v>
      </c>
      <c r="N30">
        <v>-634.6</v>
      </c>
      <c r="O30" s="2">
        <v>-2.0999999999999999E-3</v>
      </c>
      <c r="P30" s="2">
        <v>1.4E-3</v>
      </c>
      <c r="Q30" t="s">
        <v>18</v>
      </c>
      <c r="S30" t="str">
        <f t="shared" si="0"/>
        <v>Loss</v>
      </c>
      <c r="T30">
        <f t="shared" si="1"/>
        <v>2019</v>
      </c>
      <c r="U30" t="str">
        <f t="shared" si="2"/>
        <v>Mar</v>
      </c>
      <c r="V30" t="str">
        <f t="shared" si="3"/>
        <v>QTR1</v>
      </c>
      <c r="W30" t="str">
        <f t="shared" si="4"/>
        <v>2019-QTR1</v>
      </c>
    </row>
    <row r="31" spans="1:23" x14ac:dyDescent="0.35">
      <c r="A31" t="s">
        <v>172</v>
      </c>
      <c r="B31" t="s">
        <v>67</v>
      </c>
      <c r="C31" s="1">
        <v>43536.541666666664</v>
      </c>
      <c r="D31">
        <v>526</v>
      </c>
      <c r="E31" s="1">
        <v>43536.583333333336</v>
      </c>
      <c r="F31">
        <v>526.9</v>
      </c>
      <c r="G31" s="2">
        <v>1.6999999999999999E-3</v>
      </c>
      <c r="H31">
        <v>-1055.9000000000001</v>
      </c>
      <c r="I31" s="2">
        <v>-2.0999999999999999E-3</v>
      </c>
      <c r="J31">
        <v>951</v>
      </c>
      <c r="K31">
        <v>500226</v>
      </c>
      <c r="L31">
        <v>38124.1</v>
      </c>
      <c r="M31">
        <v>5</v>
      </c>
      <c r="N31">
        <v>-211.18</v>
      </c>
      <c r="O31" s="2">
        <v>-1.6999999999999999E-3</v>
      </c>
      <c r="P31" s="2">
        <v>2.5000000000000001E-3</v>
      </c>
      <c r="Q31" t="s">
        <v>18</v>
      </c>
      <c r="S31" t="str">
        <f t="shared" si="0"/>
        <v>Loss</v>
      </c>
      <c r="T31">
        <f t="shared" si="1"/>
        <v>2019</v>
      </c>
      <c r="U31" t="str">
        <f t="shared" si="2"/>
        <v>Mar</v>
      </c>
      <c r="V31" t="str">
        <f t="shared" si="3"/>
        <v>QTR1</v>
      </c>
      <c r="W31" t="str">
        <f t="shared" si="4"/>
        <v>2019-QTR1</v>
      </c>
    </row>
    <row r="32" spans="1:23" x14ac:dyDescent="0.35">
      <c r="A32" t="s">
        <v>159</v>
      </c>
      <c r="B32" t="s">
        <v>17</v>
      </c>
      <c r="C32" s="1">
        <v>43536.59375</v>
      </c>
      <c r="D32">
        <v>177.65</v>
      </c>
      <c r="E32" s="1">
        <v>43536.604166666664</v>
      </c>
      <c r="F32">
        <v>177.3</v>
      </c>
      <c r="G32" s="2">
        <v>-2E-3</v>
      </c>
      <c r="H32">
        <v>-1185.5999999999999</v>
      </c>
      <c r="I32" s="2">
        <v>-2.3999999999999998E-3</v>
      </c>
      <c r="J32">
        <v>2816</v>
      </c>
      <c r="K32">
        <v>500262.38</v>
      </c>
      <c r="L32">
        <v>36938.5</v>
      </c>
      <c r="M32">
        <v>2</v>
      </c>
      <c r="N32">
        <v>-592.79999999999995</v>
      </c>
      <c r="O32" s="2">
        <v>-2E-3</v>
      </c>
      <c r="P32" s="2">
        <v>3.8999999999999998E-3</v>
      </c>
      <c r="Q32" t="s">
        <v>18</v>
      </c>
      <c r="S32" t="str">
        <f t="shared" si="0"/>
        <v>Loss</v>
      </c>
      <c r="T32">
        <f t="shared" si="1"/>
        <v>2019</v>
      </c>
      <c r="U32" t="str">
        <f t="shared" si="2"/>
        <v>Mar</v>
      </c>
      <c r="V32" t="str">
        <f t="shared" si="3"/>
        <v>QTR1</v>
      </c>
      <c r="W32" t="str">
        <f t="shared" si="4"/>
        <v>2019-QTR1</v>
      </c>
    </row>
    <row r="33" spans="1:23" x14ac:dyDescent="0.35">
      <c r="A33" t="s">
        <v>227</v>
      </c>
      <c r="B33" t="s">
        <v>17</v>
      </c>
      <c r="C33" s="1">
        <v>43536.40625</v>
      </c>
      <c r="D33">
        <v>2660.6</v>
      </c>
      <c r="E33" s="1">
        <v>43536.635416666664</v>
      </c>
      <c r="F33">
        <v>2678.05</v>
      </c>
      <c r="G33" s="2">
        <v>6.6E-3</v>
      </c>
      <c r="H33">
        <v>3080.6</v>
      </c>
      <c r="I33" s="2">
        <v>6.1999999999999998E-3</v>
      </c>
      <c r="J33">
        <v>188</v>
      </c>
      <c r="K33">
        <v>500192.81</v>
      </c>
      <c r="L33">
        <v>40019.1</v>
      </c>
      <c r="M33">
        <v>23</v>
      </c>
      <c r="N33">
        <v>133.94</v>
      </c>
      <c r="O33" s="2">
        <v>-4.4000000000000003E-3</v>
      </c>
      <c r="P33" s="2">
        <v>1.1299999999999999E-2</v>
      </c>
      <c r="Q33" t="s">
        <v>18</v>
      </c>
      <c r="S33" t="str">
        <f t="shared" si="0"/>
        <v>Profit</v>
      </c>
      <c r="T33">
        <f t="shared" si="1"/>
        <v>2019</v>
      </c>
      <c r="U33" t="str">
        <f t="shared" si="2"/>
        <v>Mar</v>
      </c>
      <c r="V33" t="str">
        <f t="shared" si="3"/>
        <v>QTR1</v>
      </c>
      <c r="W33" t="str">
        <f t="shared" si="4"/>
        <v>2019-QTR1</v>
      </c>
    </row>
    <row r="34" spans="1:23" x14ac:dyDescent="0.35">
      <c r="A34" t="s">
        <v>155</v>
      </c>
      <c r="B34" t="s">
        <v>67</v>
      </c>
      <c r="C34" s="1">
        <v>43536.4375</v>
      </c>
      <c r="D34">
        <v>809.4</v>
      </c>
      <c r="E34" s="1">
        <v>43536.635416666664</v>
      </c>
      <c r="F34">
        <v>809.85</v>
      </c>
      <c r="G34" s="2">
        <v>5.9999999999999995E-4</v>
      </c>
      <c r="H34">
        <v>-477.65</v>
      </c>
      <c r="I34" s="2">
        <v>-1E-3</v>
      </c>
      <c r="J34">
        <v>617</v>
      </c>
      <c r="K34">
        <v>499399.81</v>
      </c>
      <c r="L34">
        <v>39541.449999999997</v>
      </c>
      <c r="M34">
        <v>20</v>
      </c>
      <c r="N34">
        <v>-23.88</v>
      </c>
      <c r="O34" s="2">
        <v>-1.9E-3</v>
      </c>
      <c r="P34" s="2">
        <v>4.7999999999999996E-3</v>
      </c>
      <c r="Q34" t="s">
        <v>18</v>
      </c>
      <c r="S34" t="str">
        <f t="shared" si="0"/>
        <v>Loss</v>
      </c>
      <c r="T34">
        <f t="shared" si="1"/>
        <v>2019</v>
      </c>
      <c r="U34" t="str">
        <f t="shared" si="2"/>
        <v>Mar</v>
      </c>
      <c r="V34" t="str">
        <f t="shared" si="3"/>
        <v>QTR1</v>
      </c>
      <c r="W34" t="str">
        <f t="shared" si="4"/>
        <v>2019-QTR1</v>
      </c>
    </row>
    <row r="35" spans="1:23" x14ac:dyDescent="0.35">
      <c r="A35" t="s">
        <v>79</v>
      </c>
      <c r="B35" t="s">
        <v>67</v>
      </c>
      <c r="C35" s="1">
        <v>43536.541666666664</v>
      </c>
      <c r="D35">
        <v>13.85</v>
      </c>
      <c r="E35" s="1">
        <v>43536.635416666664</v>
      </c>
      <c r="F35">
        <v>13.85</v>
      </c>
      <c r="G35" s="2">
        <v>0</v>
      </c>
      <c r="H35">
        <v>-200</v>
      </c>
      <c r="I35" s="2">
        <v>-4.0000000000000002E-4</v>
      </c>
      <c r="J35">
        <v>35971</v>
      </c>
      <c r="K35">
        <v>498198.38</v>
      </c>
      <c r="L35">
        <v>39341.449999999997</v>
      </c>
      <c r="M35">
        <v>10</v>
      </c>
      <c r="N35">
        <v>-20</v>
      </c>
      <c r="O35" s="2">
        <v>-7.1999999999999998E-3</v>
      </c>
      <c r="P35" s="2">
        <v>7.1999999999999998E-3</v>
      </c>
      <c r="Q35" t="s">
        <v>18</v>
      </c>
      <c r="S35" t="str">
        <f t="shared" si="0"/>
        <v>Loss</v>
      </c>
      <c r="T35">
        <f t="shared" si="1"/>
        <v>2019</v>
      </c>
      <c r="U35" t="str">
        <f t="shared" si="2"/>
        <v>Mar</v>
      </c>
      <c r="V35" t="str">
        <f t="shared" si="3"/>
        <v>QTR1</v>
      </c>
      <c r="W35" t="str">
        <f t="shared" si="4"/>
        <v>2019-QTR1</v>
      </c>
    </row>
    <row r="36" spans="1:23" x14ac:dyDescent="0.35">
      <c r="A36" t="s">
        <v>124</v>
      </c>
      <c r="B36" t="s">
        <v>17</v>
      </c>
      <c r="C36" s="1">
        <v>43536.604166666664</v>
      </c>
      <c r="D36">
        <v>186.35</v>
      </c>
      <c r="E36" s="1">
        <v>43536.635416666664</v>
      </c>
      <c r="F36">
        <v>185.2</v>
      </c>
      <c r="G36" s="2">
        <v>-6.1999999999999998E-3</v>
      </c>
      <c r="H36">
        <v>-3290.05</v>
      </c>
      <c r="I36" s="2">
        <v>-6.6E-3</v>
      </c>
      <c r="J36">
        <v>2687</v>
      </c>
      <c r="K36">
        <v>500722.47</v>
      </c>
      <c r="L36">
        <v>36051.4</v>
      </c>
      <c r="M36">
        <v>4</v>
      </c>
      <c r="N36">
        <v>-822.51</v>
      </c>
      <c r="O36" s="2">
        <v>-6.1999999999999998E-3</v>
      </c>
      <c r="P36" s="2">
        <v>4.5999999999999999E-3</v>
      </c>
      <c r="Q36" t="s">
        <v>18</v>
      </c>
      <c r="S36" t="str">
        <f t="shared" si="0"/>
        <v>Loss</v>
      </c>
      <c r="T36">
        <f t="shared" si="1"/>
        <v>2019</v>
      </c>
      <c r="U36" t="str">
        <f t="shared" si="2"/>
        <v>Mar</v>
      </c>
      <c r="V36" t="str">
        <f t="shared" si="3"/>
        <v>QTR1</v>
      </c>
      <c r="W36" t="str">
        <f t="shared" si="4"/>
        <v>2019-QTR1</v>
      </c>
    </row>
    <row r="37" spans="1:23" x14ac:dyDescent="0.35">
      <c r="A37" t="s">
        <v>148</v>
      </c>
      <c r="B37" t="s">
        <v>67</v>
      </c>
      <c r="C37" s="1">
        <v>43537.40625</v>
      </c>
      <c r="D37">
        <v>187.6</v>
      </c>
      <c r="E37" s="1">
        <v>43537.447916666664</v>
      </c>
      <c r="F37">
        <v>189.85</v>
      </c>
      <c r="G37" s="2">
        <v>1.2E-2</v>
      </c>
      <c r="H37">
        <v>-6194</v>
      </c>
      <c r="I37" s="2">
        <v>-1.24E-2</v>
      </c>
      <c r="J37">
        <v>2664</v>
      </c>
      <c r="K37">
        <v>499766.41</v>
      </c>
      <c r="L37">
        <v>29857.4</v>
      </c>
      <c r="M37">
        <v>5</v>
      </c>
      <c r="N37">
        <v>-1238.8</v>
      </c>
      <c r="O37" s="2">
        <v>-1.2E-2</v>
      </c>
      <c r="P37" s="2">
        <v>1.2800000000000001E-2</v>
      </c>
      <c r="Q37" t="s">
        <v>18</v>
      </c>
      <c r="S37" t="str">
        <f t="shared" si="0"/>
        <v>Loss</v>
      </c>
      <c r="T37">
        <f t="shared" si="1"/>
        <v>2019</v>
      </c>
      <c r="U37" t="str">
        <f t="shared" si="2"/>
        <v>Mar</v>
      </c>
      <c r="V37" t="str">
        <f t="shared" si="3"/>
        <v>QTR1</v>
      </c>
      <c r="W37" t="str">
        <f t="shared" si="4"/>
        <v>2019-QTR1</v>
      </c>
    </row>
    <row r="38" spans="1:23" x14ac:dyDescent="0.35">
      <c r="A38" t="s">
        <v>228</v>
      </c>
      <c r="B38" t="s">
        <v>67</v>
      </c>
      <c r="C38" s="1">
        <v>43537.447916666664</v>
      </c>
      <c r="D38">
        <v>1396.55</v>
      </c>
      <c r="E38" s="1">
        <v>43537.447916666664</v>
      </c>
      <c r="F38">
        <v>1399.8</v>
      </c>
      <c r="G38" s="2">
        <v>2.3E-3</v>
      </c>
      <c r="H38">
        <v>-1363.5</v>
      </c>
      <c r="I38" s="2">
        <v>-2.7000000000000001E-3</v>
      </c>
      <c r="J38">
        <v>358</v>
      </c>
      <c r="K38">
        <v>499964.91</v>
      </c>
      <c r="L38">
        <v>28493.9</v>
      </c>
      <c r="M38">
        <v>1</v>
      </c>
      <c r="N38">
        <v>-1363.5</v>
      </c>
      <c r="O38" s="2">
        <v>-3.0000000000000001E-3</v>
      </c>
      <c r="P38" s="2">
        <v>4.4000000000000003E-3</v>
      </c>
      <c r="Q38" t="s">
        <v>18</v>
      </c>
      <c r="S38" t="str">
        <f t="shared" si="0"/>
        <v>Loss</v>
      </c>
      <c r="T38">
        <f t="shared" si="1"/>
        <v>2019</v>
      </c>
      <c r="U38" t="str">
        <f t="shared" si="2"/>
        <v>Mar</v>
      </c>
      <c r="V38" t="str">
        <f t="shared" si="3"/>
        <v>QTR1</v>
      </c>
      <c r="W38" t="str">
        <f t="shared" si="4"/>
        <v>2019-QTR1</v>
      </c>
    </row>
    <row r="39" spans="1:23" x14ac:dyDescent="0.35">
      <c r="A39" t="s">
        <v>102</v>
      </c>
      <c r="B39" t="s">
        <v>67</v>
      </c>
      <c r="C39" s="1">
        <v>43537.40625</v>
      </c>
      <c r="D39">
        <v>316.3</v>
      </c>
      <c r="E39" s="1">
        <v>43537.572916666664</v>
      </c>
      <c r="F39">
        <v>319.8</v>
      </c>
      <c r="G39" s="2">
        <v>1.11E-2</v>
      </c>
      <c r="H39">
        <v>-5730</v>
      </c>
      <c r="I39" s="2">
        <v>-1.15E-2</v>
      </c>
      <c r="J39">
        <v>1580</v>
      </c>
      <c r="K39">
        <v>499753.97</v>
      </c>
      <c r="L39">
        <v>22763.9</v>
      </c>
      <c r="M39">
        <v>17</v>
      </c>
      <c r="N39">
        <v>-337.06</v>
      </c>
      <c r="O39" s="2">
        <v>-1.11E-2</v>
      </c>
      <c r="P39" s="2">
        <v>1.61E-2</v>
      </c>
      <c r="Q39" t="s">
        <v>18</v>
      </c>
      <c r="S39" t="str">
        <f t="shared" si="0"/>
        <v>Loss</v>
      </c>
      <c r="T39">
        <f t="shared" si="1"/>
        <v>2019</v>
      </c>
      <c r="U39" t="str">
        <f t="shared" si="2"/>
        <v>Mar</v>
      </c>
      <c r="V39" t="str">
        <f t="shared" si="3"/>
        <v>QTR1</v>
      </c>
      <c r="W39" t="str">
        <f t="shared" si="4"/>
        <v>2019-QTR1</v>
      </c>
    </row>
    <row r="40" spans="1:23" x14ac:dyDescent="0.35">
      <c r="A40" t="s">
        <v>112</v>
      </c>
      <c r="B40" t="s">
        <v>67</v>
      </c>
      <c r="C40" s="1">
        <v>43537.416666666664</v>
      </c>
      <c r="D40">
        <v>38.25</v>
      </c>
      <c r="E40" s="1">
        <v>43537.635416666664</v>
      </c>
      <c r="F40">
        <v>37.9</v>
      </c>
      <c r="G40" s="2">
        <v>-9.1999999999999998E-3</v>
      </c>
      <c r="H40">
        <v>4351.3999999999996</v>
      </c>
      <c r="I40" s="2">
        <v>8.6999999999999994E-3</v>
      </c>
      <c r="J40">
        <v>13004</v>
      </c>
      <c r="K40">
        <v>497403</v>
      </c>
      <c r="L40">
        <v>27115.3</v>
      </c>
      <c r="M40">
        <v>22</v>
      </c>
      <c r="N40">
        <v>197.79</v>
      </c>
      <c r="O40" s="2">
        <v>-5.1999999999999998E-3</v>
      </c>
      <c r="P40" s="2">
        <v>2.4799999999999999E-2</v>
      </c>
      <c r="Q40" t="s">
        <v>18</v>
      </c>
      <c r="S40" t="str">
        <f t="shared" si="0"/>
        <v>Profit</v>
      </c>
      <c r="T40">
        <f t="shared" si="1"/>
        <v>2019</v>
      </c>
      <c r="U40" t="str">
        <f t="shared" si="2"/>
        <v>Mar</v>
      </c>
      <c r="V40" t="str">
        <f t="shared" si="3"/>
        <v>QTR1</v>
      </c>
      <c r="W40" t="str">
        <f t="shared" si="4"/>
        <v>2019-QTR1</v>
      </c>
    </row>
    <row r="41" spans="1:23" x14ac:dyDescent="0.35">
      <c r="A41" t="s">
        <v>159</v>
      </c>
      <c r="B41" t="s">
        <v>67</v>
      </c>
      <c r="C41" s="1">
        <v>43537.416666666664</v>
      </c>
      <c r="D41">
        <v>175.45</v>
      </c>
      <c r="E41" s="1">
        <v>43537.635416666664</v>
      </c>
      <c r="F41">
        <v>172.9</v>
      </c>
      <c r="G41" s="2">
        <v>-1.4500000000000001E-2</v>
      </c>
      <c r="H41">
        <v>7054.75</v>
      </c>
      <c r="I41" s="2">
        <v>1.41E-2</v>
      </c>
      <c r="J41">
        <v>2845</v>
      </c>
      <c r="K41">
        <v>499155.25</v>
      </c>
      <c r="L41">
        <v>34170.050000000003</v>
      </c>
      <c r="M41">
        <v>22</v>
      </c>
      <c r="N41">
        <v>320.67</v>
      </c>
      <c r="O41" s="2">
        <v>-2E-3</v>
      </c>
      <c r="P41" s="2">
        <v>1.9900000000000001E-2</v>
      </c>
      <c r="Q41" t="s">
        <v>18</v>
      </c>
      <c r="S41" t="str">
        <f t="shared" si="0"/>
        <v>Profit</v>
      </c>
      <c r="T41">
        <f t="shared" si="1"/>
        <v>2019</v>
      </c>
      <c r="U41" t="str">
        <f t="shared" si="2"/>
        <v>Mar</v>
      </c>
      <c r="V41" t="str">
        <f t="shared" si="3"/>
        <v>QTR1</v>
      </c>
      <c r="W41" t="str">
        <f t="shared" si="4"/>
        <v>2019-QTR1</v>
      </c>
    </row>
    <row r="42" spans="1:23" x14ac:dyDescent="0.35">
      <c r="A42" t="s">
        <v>109</v>
      </c>
      <c r="B42" t="s">
        <v>67</v>
      </c>
      <c r="C42" s="1">
        <v>43537.46875</v>
      </c>
      <c r="D42">
        <v>437</v>
      </c>
      <c r="E42" s="1">
        <v>43537.635416666664</v>
      </c>
      <c r="F42">
        <v>428.05</v>
      </c>
      <c r="G42" s="2">
        <v>-2.0500000000000001E-2</v>
      </c>
      <c r="H42">
        <v>10011.950000000001</v>
      </c>
      <c r="I42" s="2">
        <v>2.01E-2</v>
      </c>
      <c r="J42">
        <v>1141</v>
      </c>
      <c r="K42">
        <v>498617</v>
      </c>
      <c r="L42">
        <v>44182</v>
      </c>
      <c r="M42">
        <v>17</v>
      </c>
      <c r="N42">
        <v>588.94000000000005</v>
      </c>
      <c r="O42" s="2">
        <v>-5.4999999999999997E-3</v>
      </c>
      <c r="P42" s="2">
        <v>2.1600000000000001E-2</v>
      </c>
      <c r="Q42" t="s">
        <v>18</v>
      </c>
      <c r="S42" t="str">
        <f t="shared" si="0"/>
        <v>Profit</v>
      </c>
      <c r="T42">
        <f t="shared" si="1"/>
        <v>2019</v>
      </c>
      <c r="U42" t="str">
        <f t="shared" si="2"/>
        <v>Mar</v>
      </c>
      <c r="V42" t="str">
        <f t="shared" si="3"/>
        <v>QTR1</v>
      </c>
      <c r="W42" t="str">
        <f t="shared" si="4"/>
        <v>2019-QTR1</v>
      </c>
    </row>
    <row r="43" spans="1:23" x14ac:dyDescent="0.35">
      <c r="A43" t="s">
        <v>170</v>
      </c>
      <c r="B43" t="s">
        <v>67</v>
      </c>
      <c r="C43" s="1">
        <v>43537.583333333336</v>
      </c>
      <c r="D43">
        <v>434.75</v>
      </c>
      <c r="E43" s="1">
        <v>43537.635416666664</v>
      </c>
      <c r="F43">
        <v>433</v>
      </c>
      <c r="G43" s="2">
        <v>-4.0000000000000001E-3</v>
      </c>
      <c r="H43">
        <v>1807.25</v>
      </c>
      <c r="I43" s="2">
        <v>3.5999999999999999E-3</v>
      </c>
      <c r="J43">
        <v>1147</v>
      </c>
      <c r="K43">
        <v>498658.25</v>
      </c>
      <c r="L43">
        <v>45989.25</v>
      </c>
      <c r="M43">
        <v>6</v>
      </c>
      <c r="N43">
        <v>301.20999999999998</v>
      </c>
      <c r="O43" s="2">
        <v>-2.8999999999999998E-3</v>
      </c>
      <c r="P43" s="2">
        <v>8.6E-3</v>
      </c>
      <c r="Q43" t="s">
        <v>18</v>
      </c>
      <c r="S43" t="str">
        <f t="shared" si="0"/>
        <v>Profit</v>
      </c>
      <c r="T43">
        <f t="shared" si="1"/>
        <v>2019</v>
      </c>
      <c r="U43" t="str">
        <f t="shared" si="2"/>
        <v>Mar</v>
      </c>
      <c r="V43" t="str">
        <f t="shared" si="3"/>
        <v>QTR1</v>
      </c>
      <c r="W43" t="str">
        <f t="shared" si="4"/>
        <v>2019-QTR1</v>
      </c>
    </row>
    <row r="44" spans="1:23" x14ac:dyDescent="0.35">
      <c r="A44" t="s">
        <v>131</v>
      </c>
      <c r="B44" t="s">
        <v>17</v>
      </c>
      <c r="C44" s="1">
        <v>43538.40625</v>
      </c>
      <c r="D44">
        <v>289.64999999999998</v>
      </c>
      <c r="E44" s="1">
        <v>43538.427083333336</v>
      </c>
      <c r="F44">
        <v>286.75</v>
      </c>
      <c r="G44" s="2">
        <v>-0.01</v>
      </c>
      <c r="H44">
        <v>-5217</v>
      </c>
      <c r="I44" s="2">
        <v>-1.04E-2</v>
      </c>
      <c r="J44">
        <v>1730</v>
      </c>
      <c r="K44">
        <v>501094.5</v>
      </c>
      <c r="L44">
        <v>40772.25</v>
      </c>
      <c r="M44">
        <v>3</v>
      </c>
      <c r="N44">
        <v>-1739</v>
      </c>
      <c r="O44" s="2">
        <v>-1.3299999999999999E-2</v>
      </c>
      <c r="P44" s="2">
        <v>4.7000000000000002E-3</v>
      </c>
      <c r="Q44" t="s">
        <v>18</v>
      </c>
      <c r="S44" t="str">
        <f t="shared" si="0"/>
        <v>Loss</v>
      </c>
      <c r="T44">
        <f t="shared" si="1"/>
        <v>2019</v>
      </c>
      <c r="U44" t="str">
        <f t="shared" si="2"/>
        <v>Mar</v>
      </c>
      <c r="V44" t="str">
        <f t="shared" si="3"/>
        <v>QTR1</v>
      </c>
      <c r="W44" t="str">
        <f t="shared" si="4"/>
        <v>2019-QTR1</v>
      </c>
    </row>
    <row r="45" spans="1:23" x14ac:dyDescent="0.35">
      <c r="A45" t="s">
        <v>71</v>
      </c>
      <c r="B45" t="s">
        <v>67</v>
      </c>
      <c r="C45" s="1">
        <v>43538.416666666664</v>
      </c>
      <c r="D45">
        <v>107.9</v>
      </c>
      <c r="E45" s="1">
        <v>43538.583333333336</v>
      </c>
      <c r="F45">
        <v>108.75</v>
      </c>
      <c r="G45" s="2">
        <v>7.9000000000000008E-3</v>
      </c>
      <c r="H45">
        <v>-4127.8500000000004</v>
      </c>
      <c r="I45" s="2">
        <v>-8.3000000000000001E-3</v>
      </c>
      <c r="J45">
        <v>4621</v>
      </c>
      <c r="K45">
        <v>498605.91</v>
      </c>
      <c r="L45">
        <v>36644.400000000001</v>
      </c>
      <c r="M45">
        <v>17</v>
      </c>
      <c r="N45">
        <v>-242.81</v>
      </c>
      <c r="O45" s="2">
        <v>-7.9000000000000008E-3</v>
      </c>
      <c r="P45" s="2">
        <v>7.4000000000000003E-3</v>
      </c>
      <c r="Q45" t="s">
        <v>18</v>
      </c>
      <c r="S45" t="str">
        <f t="shared" si="0"/>
        <v>Loss</v>
      </c>
      <c r="T45">
        <f t="shared" si="1"/>
        <v>2019</v>
      </c>
      <c r="U45" t="str">
        <f t="shared" si="2"/>
        <v>Mar</v>
      </c>
      <c r="V45" t="str">
        <f t="shared" si="3"/>
        <v>QTR1</v>
      </c>
      <c r="W45" t="str">
        <f t="shared" si="4"/>
        <v>2019-QTR1</v>
      </c>
    </row>
    <row r="46" spans="1:23" x14ac:dyDescent="0.35">
      <c r="A46" t="s">
        <v>164</v>
      </c>
      <c r="B46" t="s">
        <v>67</v>
      </c>
      <c r="C46" s="1">
        <v>43538.447916666664</v>
      </c>
      <c r="D46">
        <v>52.5</v>
      </c>
      <c r="E46" s="1">
        <v>43538.59375</v>
      </c>
      <c r="F46">
        <v>52.95</v>
      </c>
      <c r="G46" s="2">
        <v>8.6E-3</v>
      </c>
      <c r="H46">
        <v>-4461.5</v>
      </c>
      <c r="I46" s="2">
        <v>-8.9999999999999993E-3</v>
      </c>
      <c r="J46">
        <v>9470</v>
      </c>
      <c r="K46">
        <v>497175</v>
      </c>
      <c r="L46">
        <v>32182.9</v>
      </c>
      <c r="M46">
        <v>15</v>
      </c>
      <c r="N46">
        <v>-297.43</v>
      </c>
      <c r="O46" s="2">
        <v>-8.6E-3</v>
      </c>
      <c r="P46" s="2">
        <v>1.3299999999999999E-2</v>
      </c>
      <c r="Q46" t="s">
        <v>18</v>
      </c>
      <c r="S46" t="str">
        <f t="shared" si="0"/>
        <v>Loss</v>
      </c>
      <c r="T46">
        <f t="shared" si="1"/>
        <v>2019</v>
      </c>
      <c r="U46" t="str">
        <f t="shared" si="2"/>
        <v>Mar</v>
      </c>
      <c r="V46" t="str">
        <f t="shared" si="3"/>
        <v>QTR1</v>
      </c>
      <c r="W46" t="str">
        <f t="shared" si="4"/>
        <v>2019-QTR1</v>
      </c>
    </row>
    <row r="47" spans="1:23" x14ac:dyDescent="0.35">
      <c r="A47" t="s">
        <v>216</v>
      </c>
      <c r="B47" t="s">
        <v>67</v>
      </c>
      <c r="C47" s="1">
        <v>43538.40625</v>
      </c>
      <c r="D47">
        <v>1024.8</v>
      </c>
      <c r="E47" s="1">
        <v>43538.635416666664</v>
      </c>
      <c r="F47">
        <v>1011.3</v>
      </c>
      <c r="G47" s="2">
        <v>-1.32E-2</v>
      </c>
      <c r="H47">
        <v>6374.5</v>
      </c>
      <c r="I47" s="2">
        <v>1.2800000000000001E-2</v>
      </c>
      <c r="J47">
        <v>487</v>
      </c>
      <c r="K47">
        <v>499077.63</v>
      </c>
      <c r="L47">
        <v>38557.4</v>
      </c>
      <c r="M47">
        <v>23</v>
      </c>
      <c r="N47">
        <v>277.14999999999998</v>
      </c>
      <c r="O47" s="2">
        <v>-1.5E-3</v>
      </c>
      <c r="P47" s="2">
        <v>1.61E-2</v>
      </c>
      <c r="Q47" t="s">
        <v>18</v>
      </c>
      <c r="S47" t="str">
        <f t="shared" si="0"/>
        <v>Profit</v>
      </c>
      <c r="T47">
        <f t="shared" si="1"/>
        <v>2019</v>
      </c>
      <c r="U47" t="str">
        <f t="shared" si="2"/>
        <v>Mar</v>
      </c>
      <c r="V47" t="str">
        <f t="shared" si="3"/>
        <v>QTR1</v>
      </c>
      <c r="W47" t="str">
        <f t="shared" si="4"/>
        <v>2019-QTR1</v>
      </c>
    </row>
    <row r="48" spans="1:23" x14ac:dyDescent="0.35">
      <c r="A48" t="s">
        <v>98</v>
      </c>
      <c r="B48" t="s">
        <v>17</v>
      </c>
      <c r="C48" s="1">
        <v>43538.416666666664</v>
      </c>
      <c r="D48">
        <v>776.5</v>
      </c>
      <c r="E48" s="1">
        <v>43538.635416666664</v>
      </c>
      <c r="F48">
        <v>782.5</v>
      </c>
      <c r="G48" s="2">
        <v>7.7000000000000002E-3</v>
      </c>
      <c r="H48">
        <v>3676</v>
      </c>
      <c r="I48" s="2">
        <v>7.3000000000000001E-3</v>
      </c>
      <c r="J48">
        <v>646</v>
      </c>
      <c r="K48">
        <v>501619</v>
      </c>
      <c r="L48">
        <v>42233.4</v>
      </c>
      <c r="M48">
        <v>22</v>
      </c>
      <c r="N48">
        <v>167.09</v>
      </c>
      <c r="O48" s="2">
        <v>-8.8999999999999999E-3</v>
      </c>
      <c r="P48" s="2">
        <v>1.47E-2</v>
      </c>
      <c r="Q48" t="s">
        <v>18</v>
      </c>
      <c r="S48" t="str">
        <f t="shared" si="0"/>
        <v>Profit</v>
      </c>
      <c r="T48">
        <f t="shared" si="1"/>
        <v>2019</v>
      </c>
      <c r="U48" t="str">
        <f t="shared" si="2"/>
        <v>Mar</v>
      </c>
      <c r="V48" t="str">
        <f t="shared" si="3"/>
        <v>QTR1</v>
      </c>
      <c r="W48" t="str">
        <f t="shared" si="4"/>
        <v>2019-QTR1</v>
      </c>
    </row>
    <row r="49" spans="1:23" x14ac:dyDescent="0.35">
      <c r="A49" t="s">
        <v>115</v>
      </c>
      <c r="B49" t="s">
        <v>17</v>
      </c>
      <c r="C49" s="1">
        <v>43538.583333333336</v>
      </c>
      <c r="D49">
        <v>42.05</v>
      </c>
      <c r="E49" s="1">
        <v>43538.635416666664</v>
      </c>
      <c r="F49">
        <v>42.15</v>
      </c>
      <c r="G49" s="2">
        <v>2.3999999999999998E-3</v>
      </c>
      <c r="H49">
        <v>991.9</v>
      </c>
      <c r="I49" s="2">
        <v>2E-3</v>
      </c>
      <c r="J49">
        <v>11919</v>
      </c>
      <c r="K49">
        <v>501193.94</v>
      </c>
      <c r="L49">
        <v>43225.3</v>
      </c>
      <c r="M49">
        <v>6</v>
      </c>
      <c r="N49">
        <v>165.32</v>
      </c>
      <c r="O49" s="2">
        <v>-4.7999999999999996E-3</v>
      </c>
      <c r="P49" s="2">
        <v>2.3800000000000002E-2</v>
      </c>
      <c r="Q49" t="s">
        <v>18</v>
      </c>
      <c r="S49" t="str">
        <f t="shared" si="0"/>
        <v>Profit</v>
      </c>
      <c r="T49">
        <f t="shared" si="1"/>
        <v>2019</v>
      </c>
      <c r="U49" t="str">
        <f t="shared" si="2"/>
        <v>Mar</v>
      </c>
      <c r="V49" t="str">
        <f t="shared" si="3"/>
        <v>QTR1</v>
      </c>
      <c r="W49" t="str">
        <f t="shared" si="4"/>
        <v>2019-QTR1</v>
      </c>
    </row>
    <row r="50" spans="1:23" x14ac:dyDescent="0.35">
      <c r="A50" t="s">
        <v>229</v>
      </c>
      <c r="B50" t="s">
        <v>67</v>
      </c>
      <c r="C50" s="1">
        <v>43538.604166666664</v>
      </c>
      <c r="D50">
        <v>1142.7</v>
      </c>
      <c r="E50" s="1">
        <v>43538.635416666664</v>
      </c>
      <c r="F50">
        <v>1143.4000000000001</v>
      </c>
      <c r="G50" s="2">
        <v>5.9999999999999995E-4</v>
      </c>
      <c r="H50">
        <v>-505.2</v>
      </c>
      <c r="I50" s="2">
        <v>-1E-3</v>
      </c>
      <c r="J50">
        <v>436</v>
      </c>
      <c r="K50">
        <v>498217.19</v>
      </c>
      <c r="L50">
        <v>42720.1</v>
      </c>
      <c r="M50">
        <v>4</v>
      </c>
      <c r="N50">
        <v>-126.3</v>
      </c>
      <c r="O50" s="2">
        <v>-4.0000000000000001E-3</v>
      </c>
      <c r="P50" s="2">
        <v>1.5E-3</v>
      </c>
      <c r="Q50" t="s">
        <v>18</v>
      </c>
      <c r="S50" t="str">
        <f t="shared" si="0"/>
        <v>Loss</v>
      </c>
      <c r="T50">
        <f t="shared" si="1"/>
        <v>2019</v>
      </c>
      <c r="U50" t="str">
        <f t="shared" si="2"/>
        <v>Mar</v>
      </c>
      <c r="V50" t="str">
        <f t="shared" si="3"/>
        <v>QTR1</v>
      </c>
      <c r="W50" t="str">
        <f t="shared" si="4"/>
        <v>2019-QTR1</v>
      </c>
    </row>
    <row r="51" spans="1:23" x14ac:dyDescent="0.35">
      <c r="A51" t="s">
        <v>230</v>
      </c>
      <c r="B51" t="s">
        <v>17</v>
      </c>
      <c r="C51" s="1">
        <v>43539.427083333336</v>
      </c>
      <c r="D51">
        <v>1186.75</v>
      </c>
      <c r="E51" s="1">
        <v>43539.552083333336</v>
      </c>
      <c r="F51">
        <v>1181.8</v>
      </c>
      <c r="G51" s="2">
        <v>-4.1999999999999997E-3</v>
      </c>
      <c r="H51">
        <v>-2293.85</v>
      </c>
      <c r="I51" s="2">
        <v>-4.5999999999999999E-3</v>
      </c>
      <c r="J51">
        <v>423</v>
      </c>
      <c r="K51">
        <v>501995.25</v>
      </c>
      <c r="L51">
        <v>40426.25</v>
      </c>
      <c r="M51">
        <v>13</v>
      </c>
      <c r="N51">
        <v>-176.45</v>
      </c>
      <c r="O51" s="2">
        <v>-7.0000000000000001E-3</v>
      </c>
      <c r="P51" s="2">
        <v>7.1999999999999998E-3</v>
      </c>
      <c r="Q51" t="s">
        <v>18</v>
      </c>
      <c r="S51" t="str">
        <f t="shared" si="0"/>
        <v>Loss</v>
      </c>
      <c r="T51">
        <f t="shared" si="1"/>
        <v>2019</v>
      </c>
      <c r="U51" t="str">
        <f t="shared" si="2"/>
        <v>Mar</v>
      </c>
      <c r="V51" t="str">
        <f t="shared" si="3"/>
        <v>QTR1</v>
      </c>
      <c r="W51" t="str">
        <f t="shared" si="4"/>
        <v>2019-QTR1</v>
      </c>
    </row>
    <row r="52" spans="1:23" x14ac:dyDescent="0.35">
      <c r="A52" t="s">
        <v>150</v>
      </c>
      <c r="B52" t="s">
        <v>67</v>
      </c>
      <c r="C52" s="1">
        <v>43539.416666666664</v>
      </c>
      <c r="D52">
        <v>436.15</v>
      </c>
      <c r="E52" s="1">
        <v>43539.635416666664</v>
      </c>
      <c r="F52">
        <v>428.2</v>
      </c>
      <c r="G52" s="2">
        <v>-1.8200000000000001E-2</v>
      </c>
      <c r="H52">
        <v>8894.7999999999993</v>
      </c>
      <c r="I52" s="2">
        <v>1.78E-2</v>
      </c>
      <c r="J52">
        <v>1144</v>
      </c>
      <c r="K52">
        <v>498955.59</v>
      </c>
      <c r="L52">
        <v>49321.05</v>
      </c>
      <c r="M52">
        <v>22</v>
      </c>
      <c r="N52">
        <v>404.31</v>
      </c>
      <c r="O52" s="2">
        <v>-1.9E-3</v>
      </c>
      <c r="P52" s="2">
        <v>2.3800000000000002E-2</v>
      </c>
      <c r="Q52" t="s">
        <v>18</v>
      </c>
      <c r="S52" t="str">
        <f t="shared" si="0"/>
        <v>Profit</v>
      </c>
      <c r="T52">
        <f t="shared" si="1"/>
        <v>2019</v>
      </c>
      <c r="U52" t="str">
        <f t="shared" si="2"/>
        <v>Mar</v>
      </c>
      <c r="V52" t="str">
        <f t="shared" si="3"/>
        <v>QTR1</v>
      </c>
      <c r="W52" t="str">
        <f t="shared" si="4"/>
        <v>2019-QTR1</v>
      </c>
    </row>
    <row r="53" spans="1:23" x14ac:dyDescent="0.35">
      <c r="A53" t="s">
        <v>231</v>
      </c>
      <c r="B53" t="s">
        <v>17</v>
      </c>
      <c r="C53" s="1">
        <v>43539.427083333336</v>
      </c>
      <c r="D53">
        <v>2397.9499999999998</v>
      </c>
      <c r="E53" s="1">
        <v>43539.635416666664</v>
      </c>
      <c r="F53">
        <v>2427.4499999999998</v>
      </c>
      <c r="G53" s="2">
        <v>1.23E-2</v>
      </c>
      <c r="H53">
        <v>5965.5</v>
      </c>
      <c r="I53" s="2">
        <v>1.1900000000000001E-2</v>
      </c>
      <c r="J53">
        <v>209</v>
      </c>
      <c r="K53">
        <v>501171.53</v>
      </c>
      <c r="L53">
        <v>55286.55</v>
      </c>
      <c r="M53">
        <v>21</v>
      </c>
      <c r="N53">
        <v>284.07</v>
      </c>
      <c r="O53" s="2">
        <v>-1.6000000000000001E-3</v>
      </c>
      <c r="P53" s="2">
        <v>1.7100000000000001E-2</v>
      </c>
      <c r="Q53" t="s">
        <v>18</v>
      </c>
      <c r="S53" t="str">
        <f t="shared" si="0"/>
        <v>Profit</v>
      </c>
      <c r="T53">
        <f t="shared" si="1"/>
        <v>2019</v>
      </c>
      <c r="U53" t="str">
        <f t="shared" si="2"/>
        <v>Mar</v>
      </c>
      <c r="V53" t="str">
        <f t="shared" si="3"/>
        <v>QTR1</v>
      </c>
      <c r="W53" t="str">
        <f t="shared" si="4"/>
        <v>2019-QTR1</v>
      </c>
    </row>
    <row r="54" spans="1:23" x14ac:dyDescent="0.35">
      <c r="A54" t="s">
        <v>68</v>
      </c>
      <c r="B54" t="s">
        <v>17</v>
      </c>
      <c r="C54" s="1">
        <v>43539.4375</v>
      </c>
      <c r="D54">
        <v>74</v>
      </c>
      <c r="E54" s="1">
        <v>43539.635416666664</v>
      </c>
      <c r="F54">
        <v>74.349999999999994</v>
      </c>
      <c r="G54" s="2">
        <v>4.7000000000000002E-3</v>
      </c>
      <c r="H54">
        <v>2177.5500000000002</v>
      </c>
      <c r="I54" s="2">
        <v>4.3E-3</v>
      </c>
      <c r="J54">
        <v>6793</v>
      </c>
      <c r="K54">
        <v>502682</v>
      </c>
      <c r="L54">
        <v>57464.1</v>
      </c>
      <c r="M54">
        <v>20</v>
      </c>
      <c r="N54">
        <v>108.88</v>
      </c>
      <c r="O54" s="2">
        <v>-8.8000000000000005E-3</v>
      </c>
      <c r="P54" s="2">
        <v>1.4200000000000001E-2</v>
      </c>
      <c r="Q54" t="s">
        <v>18</v>
      </c>
      <c r="S54" t="str">
        <f t="shared" si="0"/>
        <v>Profit</v>
      </c>
      <c r="T54">
        <f t="shared" si="1"/>
        <v>2019</v>
      </c>
      <c r="U54" t="str">
        <f t="shared" si="2"/>
        <v>Mar</v>
      </c>
      <c r="V54" t="str">
        <f t="shared" si="3"/>
        <v>QTR1</v>
      </c>
      <c r="W54" t="str">
        <f t="shared" si="4"/>
        <v>2019-QTR1</v>
      </c>
    </row>
    <row r="55" spans="1:23" x14ac:dyDescent="0.35">
      <c r="A55" t="s">
        <v>85</v>
      </c>
      <c r="B55" t="s">
        <v>67</v>
      </c>
      <c r="C55" s="1">
        <v>43539.552083333336</v>
      </c>
      <c r="D55">
        <v>597.25</v>
      </c>
      <c r="E55" s="1">
        <v>43539.635416666664</v>
      </c>
      <c r="F55">
        <v>599.5</v>
      </c>
      <c r="G55" s="2">
        <v>3.8E-3</v>
      </c>
      <c r="H55">
        <v>-2067.5</v>
      </c>
      <c r="I55" s="2">
        <v>-4.1999999999999997E-3</v>
      </c>
      <c r="J55">
        <v>830</v>
      </c>
      <c r="K55">
        <v>495717.5</v>
      </c>
      <c r="L55">
        <v>55396.6</v>
      </c>
      <c r="M55">
        <v>9</v>
      </c>
      <c r="N55">
        <v>-229.72</v>
      </c>
      <c r="O55" s="2">
        <v>-1.03E-2</v>
      </c>
      <c r="P55" s="2">
        <v>2.0999999999999999E-3</v>
      </c>
      <c r="Q55" t="s">
        <v>18</v>
      </c>
      <c r="S55" t="str">
        <f t="shared" si="0"/>
        <v>Loss</v>
      </c>
      <c r="T55">
        <f t="shared" si="1"/>
        <v>2019</v>
      </c>
      <c r="U55" t="str">
        <f t="shared" si="2"/>
        <v>Mar</v>
      </c>
      <c r="V55" t="str">
        <f t="shared" si="3"/>
        <v>QTR1</v>
      </c>
      <c r="W55" t="str">
        <f t="shared" si="4"/>
        <v>2019-QTR1</v>
      </c>
    </row>
    <row r="56" spans="1:23" x14ac:dyDescent="0.35">
      <c r="A56" t="s">
        <v>78</v>
      </c>
      <c r="B56" t="s">
        <v>67</v>
      </c>
      <c r="C56" s="1">
        <v>43542.4375</v>
      </c>
      <c r="D56">
        <v>51</v>
      </c>
      <c r="E56" s="1">
        <v>43542.489583333336</v>
      </c>
      <c r="F56">
        <v>51.5</v>
      </c>
      <c r="G56" s="2">
        <v>9.7999999999999997E-3</v>
      </c>
      <c r="H56">
        <v>-5068.5</v>
      </c>
      <c r="I56" s="2">
        <v>-1.0200000000000001E-2</v>
      </c>
      <c r="J56">
        <v>9737</v>
      </c>
      <c r="K56">
        <v>496587</v>
      </c>
      <c r="L56">
        <v>50328.1</v>
      </c>
      <c r="M56">
        <v>6</v>
      </c>
      <c r="N56">
        <v>-844.75</v>
      </c>
      <c r="O56" s="2">
        <v>-9.7999999999999997E-3</v>
      </c>
      <c r="P56" s="2">
        <v>2E-3</v>
      </c>
      <c r="Q56" t="s">
        <v>18</v>
      </c>
      <c r="S56" t="str">
        <f t="shared" si="0"/>
        <v>Loss</v>
      </c>
      <c r="T56">
        <f t="shared" si="1"/>
        <v>2019</v>
      </c>
      <c r="U56" t="str">
        <f t="shared" si="2"/>
        <v>Mar</v>
      </c>
      <c r="V56" t="str">
        <f t="shared" si="3"/>
        <v>QTR1</v>
      </c>
      <c r="W56" t="str">
        <f t="shared" si="4"/>
        <v>2019-QTR1</v>
      </c>
    </row>
    <row r="57" spans="1:23" x14ac:dyDescent="0.35">
      <c r="A57" t="s">
        <v>169</v>
      </c>
      <c r="B57" t="s">
        <v>67</v>
      </c>
      <c r="C57" s="1">
        <v>43542.40625</v>
      </c>
      <c r="D57">
        <v>150.4</v>
      </c>
      <c r="E57" s="1">
        <v>43542.5</v>
      </c>
      <c r="F57">
        <v>151.6</v>
      </c>
      <c r="G57" s="2">
        <v>8.0000000000000002E-3</v>
      </c>
      <c r="H57">
        <v>-4174.3999999999996</v>
      </c>
      <c r="I57" s="2">
        <v>-8.3999999999999995E-3</v>
      </c>
      <c r="J57">
        <v>3312</v>
      </c>
      <c r="K57">
        <v>498124.78</v>
      </c>
      <c r="L57">
        <v>46153.7</v>
      </c>
      <c r="M57">
        <v>10</v>
      </c>
      <c r="N57">
        <v>-417.44</v>
      </c>
      <c r="O57" s="2">
        <v>-8.0000000000000002E-3</v>
      </c>
      <c r="P57" s="2">
        <v>2.2599999999999999E-2</v>
      </c>
      <c r="Q57" t="s">
        <v>18</v>
      </c>
      <c r="S57" t="str">
        <f t="shared" si="0"/>
        <v>Loss</v>
      </c>
      <c r="T57">
        <f t="shared" si="1"/>
        <v>2019</v>
      </c>
      <c r="U57" t="str">
        <f t="shared" si="2"/>
        <v>Mar</v>
      </c>
      <c r="V57" t="str">
        <f t="shared" si="3"/>
        <v>QTR1</v>
      </c>
      <c r="W57" t="str">
        <f t="shared" si="4"/>
        <v>2019-QTR1</v>
      </c>
    </row>
    <row r="58" spans="1:23" x14ac:dyDescent="0.35">
      <c r="A58" t="s">
        <v>222</v>
      </c>
      <c r="B58" t="s">
        <v>17</v>
      </c>
      <c r="C58" s="1">
        <v>43542.40625</v>
      </c>
      <c r="D58">
        <v>1023.15</v>
      </c>
      <c r="E58" s="1">
        <v>43542.552083333336</v>
      </c>
      <c r="F58">
        <v>1019.2</v>
      </c>
      <c r="G58" s="2">
        <v>-3.8999999999999998E-3</v>
      </c>
      <c r="H58">
        <v>-2135.5</v>
      </c>
      <c r="I58" s="2">
        <v>-4.3E-3</v>
      </c>
      <c r="J58">
        <v>490</v>
      </c>
      <c r="K58">
        <v>501343.5</v>
      </c>
      <c r="L58">
        <v>44018.2</v>
      </c>
      <c r="M58">
        <v>15</v>
      </c>
      <c r="N58">
        <v>-142.37</v>
      </c>
      <c r="O58" s="2">
        <v>-8.6E-3</v>
      </c>
      <c r="P58" s="2">
        <v>1.44E-2</v>
      </c>
      <c r="Q58" t="s">
        <v>18</v>
      </c>
      <c r="S58" t="str">
        <f t="shared" si="0"/>
        <v>Loss</v>
      </c>
      <c r="T58">
        <f t="shared" si="1"/>
        <v>2019</v>
      </c>
      <c r="U58" t="str">
        <f t="shared" si="2"/>
        <v>Mar</v>
      </c>
      <c r="V58" t="str">
        <f t="shared" si="3"/>
        <v>QTR1</v>
      </c>
      <c r="W58" t="str">
        <f t="shared" si="4"/>
        <v>2019-QTR1</v>
      </c>
    </row>
    <row r="59" spans="1:23" x14ac:dyDescent="0.35">
      <c r="A59" t="s">
        <v>120</v>
      </c>
      <c r="B59" t="s">
        <v>67</v>
      </c>
      <c r="C59" s="1">
        <v>43542.489583333336</v>
      </c>
      <c r="D59">
        <v>90.9</v>
      </c>
      <c r="E59" s="1">
        <v>43542.625</v>
      </c>
      <c r="F59">
        <v>91.6</v>
      </c>
      <c r="G59" s="2">
        <v>7.7000000000000002E-3</v>
      </c>
      <c r="H59">
        <v>-4031.1</v>
      </c>
      <c r="I59" s="2">
        <v>-8.0999999999999996E-3</v>
      </c>
      <c r="J59">
        <v>5473</v>
      </c>
      <c r="K59">
        <v>497495.72</v>
      </c>
      <c r="L59">
        <v>39987.1</v>
      </c>
      <c r="M59">
        <v>14</v>
      </c>
      <c r="N59">
        <v>-287.94</v>
      </c>
      <c r="O59" s="2">
        <v>-7.7000000000000002E-3</v>
      </c>
      <c r="P59" s="2">
        <v>4.4000000000000003E-3</v>
      </c>
      <c r="Q59" t="s">
        <v>18</v>
      </c>
      <c r="S59" t="str">
        <f t="shared" si="0"/>
        <v>Loss</v>
      </c>
      <c r="T59">
        <f t="shared" si="1"/>
        <v>2019</v>
      </c>
      <c r="U59" t="str">
        <f t="shared" si="2"/>
        <v>Mar</v>
      </c>
      <c r="V59" t="str">
        <f t="shared" si="3"/>
        <v>QTR1</v>
      </c>
      <c r="W59" t="str">
        <f t="shared" si="4"/>
        <v>2019-QTR1</v>
      </c>
    </row>
    <row r="60" spans="1:23" x14ac:dyDescent="0.35">
      <c r="A60" t="s">
        <v>84</v>
      </c>
      <c r="B60" t="s">
        <v>67</v>
      </c>
      <c r="C60" s="1">
        <v>43542.4375</v>
      </c>
      <c r="D60">
        <v>61.1</v>
      </c>
      <c r="E60" s="1">
        <v>43542.635416666664</v>
      </c>
      <c r="F60">
        <v>61.4</v>
      </c>
      <c r="G60" s="2">
        <v>4.8999999999999998E-3</v>
      </c>
      <c r="H60">
        <v>-2642.9</v>
      </c>
      <c r="I60" s="2">
        <v>-5.3E-3</v>
      </c>
      <c r="J60">
        <v>8143</v>
      </c>
      <c r="K60">
        <v>497537.28000000003</v>
      </c>
      <c r="L60">
        <v>37344.199999999997</v>
      </c>
      <c r="M60">
        <v>20</v>
      </c>
      <c r="N60">
        <v>-132.13999999999999</v>
      </c>
      <c r="O60" s="2">
        <v>-1.06E-2</v>
      </c>
      <c r="P60" s="2">
        <v>5.7000000000000002E-3</v>
      </c>
      <c r="Q60" t="s">
        <v>18</v>
      </c>
      <c r="S60" t="str">
        <f t="shared" si="0"/>
        <v>Loss</v>
      </c>
      <c r="T60">
        <f t="shared" si="1"/>
        <v>2019</v>
      </c>
      <c r="U60" t="str">
        <f t="shared" si="2"/>
        <v>Mar</v>
      </c>
      <c r="V60" t="str">
        <f t="shared" si="3"/>
        <v>QTR1</v>
      </c>
      <c r="W60" t="str">
        <f t="shared" si="4"/>
        <v>2019-QTR1</v>
      </c>
    </row>
    <row r="61" spans="1:23" x14ac:dyDescent="0.35">
      <c r="A61" t="s">
        <v>164</v>
      </c>
      <c r="B61" t="s">
        <v>17</v>
      </c>
      <c r="C61" s="1">
        <v>43542.510416666664</v>
      </c>
      <c r="D61">
        <v>52.2</v>
      </c>
      <c r="E61" s="1">
        <v>43542.635416666664</v>
      </c>
      <c r="F61">
        <v>54.3</v>
      </c>
      <c r="G61" s="2">
        <v>4.02E-2</v>
      </c>
      <c r="H61">
        <v>19934.8</v>
      </c>
      <c r="I61" s="2">
        <v>3.9800000000000002E-2</v>
      </c>
      <c r="J61">
        <v>9588</v>
      </c>
      <c r="K61">
        <v>500493.59</v>
      </c>
      <c r="L61">
        <v>57279</v>
      </c>
      <c r="M61">
        <v>13</v>
      </c>
      <c r="N61">
        <v>1533.45</v>
      </c>
      <c r="O61" s="2">
        <v>-1E-3</v>
      </c>
      <c r="P61" s="2">
        <v>4.02E-2</v>
      </c>
      <c r="Q61" t="s">
        <v>18</v>
      </c>
      <c r="S61" t="str">
        <f t="shared" si="0"/>
        <v>Profit</v>
      </c>
      <c r="T61">
        <f t="shared" si="1"/>
        <v>2019</v>
      </c>
      <c r="U61" t="str">
        <f t="shared" si="2"/>
        <v>Mar</v>
      </c>
      <c r="V61" t="str">
        <f t="shared" si="3"/>
        <v>QTR1</v>
      </c>
      <c r="W61" t="str">
        <f t="shared" si="4"/>
        <v>2019-QTR1</v>
      </c>
    </row>
    <row r="62" spans="1:23" x14ac:dyDescent="0.35">
      <c r="A62" t="s">
        <v>175</v>
      </c>
      <c r="B62" t="s">
        <v>17</v>
      </c>
      <c r="C62" s="1">
        <v>43542.552083333336</v>
      </c>
      <c r="D62">
        <v>731.75</v>
      </c>
      <c r="E62" s="1">
        <v>43542.635416666664</v>
      </c>
      <c r="F62">
        <v>739.2</v>
      </c>
      <c r="G62" s="2">
        <v>1.0200000000000001E-2</v>
      </c>
      <c r="H62">
        <v>4888.3500000000004</v>
      </c>
      <c r="I62" s="2">
        <v>9.7999999999999997E-3</v>
      </c>
      <c r="J62">
        <v>683</v>
      </c>
      <c r="K62">
        <v>499785.25</v>
      </c>
      <c r="L62">
        <v>62167.35</v>
      </c>
      <c r="M62">
        <v>9</v>
      </c>
      <c r="N62">
        <v>543.15</v>
      </c>
      <c r="O62" s="2">
        <v>-1E-3</v>
      </c>
      <c r="P62" s="2">
        <v>1.0200000000000001E-2</v>
      </c>
      <c r="Q62" t="s">
        <v>18</v>
      </c>
      <c r="S62" t="str">
        <f t="shared" si="0"/>
        <v>Profit</v>
      </c>
      <c r="T62">
        <f t="shared" si="1"/>
        <v>2019</v>
      </c>
      <c r="U62" t="str">
        <f t="shared" si="2"/>
        <v>Mar</v>
      </c>
      <c r="V62" t="str">
        <f t="shared" si="3"/>
        <v>QTR1</v>
      </c>
      <c r="W62" t="str">
        <f t="shared" si="4"/>
        <v>2019-QTR1</v>
      </c>
    </row>
    <row r="63" spans="1:23" x14ac:dyDescent="0.35">
      <c r="A63" t="s">
        <v>211</v>
      </c>
      <c r="B63" t="s">
        <v>17</v>
      </c>
      <c r="C63" s="1">
        <v>43543.395833333336</v>
      </c>
      <c r="D63">
        <v>826</v>
      </c>
      <c r="E63" s="1">
        <v>43543.416666666664</v>
      </c>
      <c r="F63">
        <v>821.5</v>
      </c>
      <c r="G63" s="2">
        <v>-5.4000000000000003E-3</v>
      </c>
      <c r="H63">
        <v>-2922.5</v>
      </c>
      <c r="I63" s="2">
        <v>-5.7999999999999996E-3</v>
      </c>
      <c r="J63">
        <v>605</v>
      </c>
      <c r="K63">
        <v>499730</v>
      </c>
      <c r="L63">
        <v>59244.85</v>
      </c>
      <c r="M63">
        <v>3</v>
      </c>
      <c r="N63">
        <v>-974.17</v>
      </c>
      <c r="O63" s="2">
        <v>-9.7000000000000003E-3</v>
      </c>
      <c r="P63" s="2">
        <v>3.0000000000000001E-3</v>
      </c>
      <c r="Q63" t="s">
        <v>18</v>
      </c>
      <c r="S63" t="str">
        <f t="shared" si="0"/>
        <v>Loss</v>
      </c>
      <c r="T63">
        <f t="shared" si="1"/>
        <v>2019</v>
      </c>
      <c r="U63" t="str">
        <f t="shared" si="2"/>
        <v>Mar</v>
      </c>
      <c r="V63" t="str">
        <f t="shared" si="3"/>
        <v>QTR1</v>
      </c>
      <c r="W63" t="str">
        <f t="shared" si="4"/>
        <v>2019-QTR1</v>
      </c>
    </row>
    <row r="64" spans="1:23" x14ac:dyDescent="0.35">
      <c r="A64" t="s">
        <v>225</v>
      </c>
      <c r="B64" t="s">
        <v>17</v>
      </c>
      <c r="C64" s="1">
        <v>43543.395833333336</v>
      </c>
      <c r="D64">
        <v>1862</v>
      </c>
      <c r="E64" s="1">
        <v>43543.635416666664</v>
      </c>
      <c r="F64">
        <v>1875</v>
      </c>
      <c r="G64" s="2">
        <v>7.0000000000000001E-3</v>
      </c>
      <c r="H64">
        <v>3297</v>
      </c>
      <c r="I64" s="2">
        <v>6.6E-3</v>
      </c>
      <c r="J64">
        <v>269</v>
      </c>
      <c r="K64">
        <v>500878</v>
      </c>
      <c r="L64">
        <v>62541.85</v>
      </c>
      <c r="M64">
        <v>24</v>
      </c>
      <c r="N64">
        <v>137.38</v>
      </c>
      <c r="O64" s="2">
        <v>0</v>
      </c>
      <c r="P64" s="2">
        <v>1.0999999999999999E-2</v>
      </c>
      <c r="Q64" t="s">
        <v>18</v>
      </c>
      <c r="S64" t="str">
        <f t="shared" si="0"/>
        <v>Profit</v>
      </c>
      <c r="T64">
        <f t="shared" si="1"/>
        <v>2019</v>
      </c>
      <c r="U64" t="str">
        <f t="shared" si="2"/>
        <v>Mar</v>
      </c>
      <c r="V64" t="str">
        <f t="shared" si="3"/>
        <v>QTR1</v>
      </c>
      <c r="W64" t="str">
        <f t="shared" si="4"/>
        <v>2019-QTR1</v>
      </c>
    </row>
    <row r="65" spans="1:23" x14ac:dyDescent="0.35">
      <c r="A65" t="s">
        <v>149</v>
      </c>
      <c r="B65" t="s">
        <v>17</v>
      </c>
      <c r="C65" s="1">
        <v>43543.40625</v>
      </c>
      <c r="D65">
        <v>103.05</v>
      </c>
      <c r="E65" s="1">
        <v>43543.635416666664</v>
      </c>
      <c r="F65">
        <v>106.2</v>
      </c>
      <c r="G65" s="2">
        <v>3.0599999999999999E-2</v>
      </c>
      <c r="H65">
        <v>15083.8</v>
      </c>
      <c r="I65" s="2">
        <v>3.0200000000000001E-2</v>
      </c>
      <c r="J65">
        <v>4852</v>
      </c>
      <c r="K65">
        <v>499998.63</v>
      </c>
      <c r="L65">
        <v>77625.649999999994</v>
      </c>
      <c r="M65">
        <v>23</v>
      </c>
      <c r="N65">
        <v>655.82</v>
      </c>
      <c r="O65" s="2">
        <v>0</v>
      </c>
      <c r="P65" s="2">
        <v>3.7400000000000003E-2</v>
      </c>
      <c r="Q65" t="s">
        <v>18</v>
      </c>
      <c r="S65" t="str">
        <f t="shared" si="0"/>
        <v>Profit</v>
      </c>
      <c r="T65">
        <f t="shared" si="1"/>
        <v>2019</v>
      </c>
      <c r="U65" t="str">
        <f t="shared" si="2"/>
        <v>Mar</v>
      </c>
      <c r="V65" t="str">
        <f t="shared" si="3"/>
        <v>QTR1</v>
      </c>
      <c r="W65" t="str">
        <f t="shared" si="4"/>
        <v>2019-QTR1</v>
      </c>
    </row>
    <row r="66" spans="1:23" x14ac:dyDescent="0.35">
      <c r="A66" t="s">
        <v>160</v>
      </c>
      <c r="B66" t="s">
        <v>17</v>
      </c>
      <c r="C66" s="1">
        <v>43543.40625</v>
      </c>
      <c r="D66">
        <v>447.5</v>
      </c>
      <c r="E66" s="1">
        <v>43543.635416666664</v>
      </c>
      <c r="F66">
        <v>449.8</v>
      </c>
      <c r="G66" s="2">
        <v>5.1000000000000004E-3</v>
      </c>
      <c r="H66">
        <v>2392.1</v>
      </c>
      <c r="I66" s="2">
        <v>4.7000000000000002E-3</v>
      </c>
      <c r="J66">
        <v>1127</v>
      </c>
      <c r="K66">
        <v>504332.5</v>
      </c>
      <c r="L66">
        <v>80017.75</v>
      </c>
      <c r="M66">
        <v>23</v>
      </c>
      <c r="N66">
        <v>104</v>
      </c>
      <c r="O66" s="2">
        <v>-8.8000000000000005E-3</v>
      </c>
      <c r="P66" s="2">
        <v>2.2700000000000001E-2</v>
      </c>
      <c r="Q66" t="s">
        <v>18</v>
      </c>
      <c r="S66" t="str">
        <f t="shared" ref="S66:S129" si="5">IF(H66&gt;0,"Profit","Loss")</f>
        <v>Profit</v>
      </c>
      <c r="T66">
        <f t="shared" ref="T66:T129" si="6">YEAR(C66)</f>
        <v>2019</v>
      </c>
      <c r="U66" t="str">
        <f t="shared" ref="U66:U129" si="7">TEXT(C66,"MMM")</f>
        <v>Mar</v>
      </c>
      <c r="V66" t="str">
        <f t="shared" ref="V66:V129" si="8">IF(ROUNDUP(MONTH(E66)/3,0)=1,"QTR1",IF(ROUNDUP(MONTH(E66)/3,0)=2,"QTR2",IF(ROUNDUP(MONTH(E66)/3,0)=3,"QTR3","QTR4")))</f>
        <v>QTR1</v>
      </c>
      <c r="W66" t="str">
        <f t="shared" si="4"/>
        <v>2019-QTR1</v>
      </c>
    </row>
    <row r="67" spans="1:23" x14ac:dyDescent="0.35">
      <c r="A67" t="s">
        <v>84</v>
      </c>
      <c r="B67" t="s">
        <v>17</v>
      </c>
      <c r="C67" s="1">
        <v>43543.416666666664</v>
      </c>
      <c r="D67">
        <v>61.8</v>
      </c>
      <c r="E67" s="1">
        <v>43543.635416666664</v>
      </c>
      <c r="F67">
        <v>63.45</v>
      </c>
      <c r="G67" s="2">
        <v>2.6700000000000002E-2</v>
      </c>
      <c r="H67">
        <v>13160.05</v>
      </c>
      <c r="I67" s="2">
        <v>2.63E-2</v>
      </c>
      <c r="J67">
        <v>8097</v>
      </c>
      <c r="K67">
        <v>500394.59</v>
      </c>
      <c r="L67">
        <v>93177.8</v>
      </c>
      <c r="M67">
        <v>22</v>
      </c>
      <c r="N67">
        <v>598.17999999999995</v>
      </c>
      <c r="O67" s="2">
        <v>-2.3999999999999998E-3</v>
      </c>
      <c r="P67" s="2">
        <v>5.1799999999999999E-2</v>
      </c>
      <c r="Q67" t="s">
        <v>18</v>
      </c>
      <c r="S67" t="str">
        <f t="shared" si="5"/>
        <v>Profit</v>
      </c>
      <c r="T67">
        <f t="shared" si="6"/>
        <v>2019</v>
      </c>
      <c r="U67" t="str">
        <f t="shared" si="7"/>
        <v>Mar</v>
      </c>
      <c r="V67" t="str">
        <f t="shared" si="8"/>
        <v>QTR1</v>
      </c>
      <c r="W67" t="str">
        <f t="shared" ref="W67:W130" si="9">T67&amp;"-"&amp;V67</f>
        <v>2019-QTR1</v>
      </c>
    </row>
    <row r="68" spans="1:23" x14ac:dyDescent="0.35">
      <c r="A68" t="s">
        <v>79</v>
      </c>
      <c r="B68" t="s">
        <v>17</v>
      </c>
      <c r="C68" s="1">
        <v>43544.427083333336</v>
      </c>
      <c r="D68">
        <v>14.05</v>
      </c>
      <c r="E68" s="1">
        <v>43544.4375</v>
      </c>
      <c r="F68">
        <v>13.9</v>
      </c>
      <c r="G68" s="2">
        <v>-1.0699999999999999E-2</v>
      </c>
      <c r="H68">
        <v>-5557.1</v>
      </c>
      <c r="I68" s="2">
        <v>-1.11E-2</v>
      </c>
      <c r="J68">
        <v>35714</v>
      </c>
      <c r="K68">
        <v>501781.72</v>
      </c>
      <c r="L68">
        <v>87620.7</v>
      </c>
      <c r="M68">
        <v>2</v>
      </c>
      <c r="N68">
        <v>-2778.55</v>
      </c>
      <c r="O68" s="2">
        <v>-1.0699999999999999E-2</v>
      </c>
      <c r="P68" s="2">
        <v>3.5999999999999999E-3</v>
      </c>
      <c r="Q68" t="s">
        <v>18</v>
      </c>
      <c r="S68" t="str">
        <f t="shared" si="5"/>
        <v>Loss</v>
      </c>
      <c r="T68">
        <f t="shared" si="6"/>
        <v>2019</v>
      </c>
      <c r="U68" t="str">
        <f t="shared" si="7"/>
        <v>Mar</v>
      </c>
      <c r="V68" t="str">
        <f t="shared" si="8"/>
        <v>QTR1</v>
      </c>
      <c r="W68" t="str">
        <f t="shared" si="9"/>
        <v>2019-QTR1</v>
      </c>
    </row>
    <row r="69" spans="1:23" x14ac:dyDescent="0.35">
      <c r="A69" t="s">
        <v>145</v>
      </c>
      <c r="B69" t="s">
        <v>67</v>
      </c>
      <c r="C69" s="1">
        <v>43544.427083333336</v>
      </c>
      <c r="D69">
        <v>101.7</v>
      </c>
      <c r="E69" s="1">
        <v>43544.4375</v>
      </c>
      <c r="F69">
        <v>102.1</v>
      </c>
      <c r="G69" s="2">
        <v>3.8999999999999998E-3</v>
      </c>
      <c r="H69">
        <v>-2160.8000000000002</v>
      </c>
      <c r="I69" s="2">
        <v>-4.3E-3</v>
      </c>
      <c r="J69">
        <v>4902</v>
      </c>
      <c r="K69">
        <v>498533.38</v>
      </c>
      <c r="L69">
        <v>85459.9</v>
      </c>
      <c r="M69">
        <v>2</v>
      </c>
      <c r="N69">
        <v>-1080.4000000000001</v>
      </c>
      <c r="O69" s="2">
        <v>-5.8999999999999999E-3</v>
      </c>
      <c r="P69" s="2">
        <v>1.5E-3</v>
      </c>
      <c r="Q69" t="s">
        <v>18</v>
      </c>
      <c r="S69" t="str">
        <f t="shared" si="5"/>
        <v>Loss</v>
      </c>
      <c r="T69">
        <f t="shared" si="6"/>
        <v>2019</v>
      </c>
      <c r="U69" t="str">
        <f t="shared" si="7"/>
        <v>Mar</v>
      </c>
      <c r="V69" t="str">
        <f t="shared" si="8"/>
        <v>QTR1</v>
      </c>
      <c r="W69" t="str">
        <f t="shared" si="9"/>
        <v>2019-QTR1</v>
      </c>
    </row>
    <row r="70" spans="1:23" x14ac:dyDescent="0.35">
      <c r="A70" t="s">
        <v>217</v>
      </c>
      <c r="B70" t="s">
        <v>17</v>
      </c>
      <c r="C70" s="1">
        <v>43544.40625</v>
      </c>
      <c r="D70">
        <v>2673.8</v>
      </c>
      <c r="E70" s="1">
        <v>43544.5</v>
      </c>
      <c r="F70">
        <v>2655.9</v>
      </c>
      <c r="G70" s="2">
        <v>-6.7000000000000002E-3</v>
      </c>
      <c r="H70">
        <v>-3565.2</v>
      </c>
      <c r="I70" s="2">
        <v>-7.1000000000000004E-3</v>
      </c>
      <c r="J70">
        <v>188</v>
      </c>
      <c r="K70">
        <v>502674.41</v>
      </c>
      <c r="L70">
        <v>81894.7</v>
      </c>
      <c r="M70">
        <v>10</v>
      </c>
      <c r="N70">
        <v>-356.52</v>
      </c>
      <c r="O70" s="2">
        <v>-8.3000000000000001E-3</v>
      </c>
      <c r="P70" s="2">
        <v>5.0000000000000001E-3</v>
      </c>
      <c r="Q70" t="s">
        <v>18</v>
      </c>
      <c r="S70" t="str">
        <f t="shared" si="5"/>
        <v>Loss</v>
      </c>
      <c r="T70">
        <f t="shared" si="6"/>
        <v>2019</v>
      </c>
      <c r="U70" t="str">
        <f t="shared" si="7"/>
        <v>Mar</v>
      </c>
      <c r="V70" t="str">
        <f t="shared" si="8"/>
        <v>QTR1</v>
      </c>
      <c r="W70" t="str">
        <f t="shared" si="9"/>
        <v>2019-QTR1</v>
      </c>
    </row>
    <row r="71" spans="1:23" x14ac:dyDescent="0.35">
      <c r="A71" t="s">
        <v>94</v>
      </c>
      <c r="B71" t="s">
        <v>17</v>
      </c>
      <c r="C71" s="1">
        <v>43544.447916666664</v>
      </c>
      <c r="D71">
        <v>40.35</v>
      </c>
      <c r="E71" s="1">
        <v>43544.5</v>
      </c>
      <c r="F71">
        <v>40.15</v>
      </c>
      <c r="G71" s="2">
        <v>-5.0000000000000001E-3</v>
      </c>
      <c r="H71">
        <v>-2687.6</v>
      </c>
      <c r="I71" s="2">
        <v>-5.4000000000000003E-3</v>
      </c>
      <c r="J71">
        <v>12438</v>
      </c>
      <c r="K71">
        <v>501873.28</v>
      </c>
      <c r="L71">
        <v>79207.100000000006</v>
      </c>
      <c r="M71">
        <v>6</v>
      </c>
      <c r="N71">
        <v>-447.93</v>
      </c>
      <c r="O71" s="2">
        <v>-5.0000000000000001E-3</v>
      </c>
      <c r="P71" s="2">
        <v>6.1999999999999998E-3</v>
      </c>
      <c r="Q71" t="s">
        <v>18</v>
      </c>
      <c r="S71" t="str">
        <f t="shared" si="5"/>
        <v>Loss</v>
      </c>
      <c r="T71">
        <f t="shared" si="6"/>
        <v>2019</v>
      </c>
      <c r="U71" t="str">
        <f t="shared" si="7"/>
        <v>Mar</v>
      </c>
      <c r="V71" t="str">
        <f t="shared" si="8"/>
        <v>QTR1</v>
      </c>
      <c r="W71" t="str">
        <f t="shared" si="9"/>
        <v>2019-QTR1</v>
      </c>
    </row>
    <row r="72" spans="1:23" x14ac:dyDescent="0.35">
      <c r="A72" t="s">
        <v>95</v>
      </c>
      <c r="B72" t="s">
        <v>17</v>
      </c>
      <c r="C72" s="1">
        <v>43544.40625</v>
      </c>
      <c r="D72">
        <v>200.35</v>
      </c>
      <c r="E72" s="1">
        <v>43544.635416666664</v>
      </c>
      <c r="F72">
        <v>200.6</v>
      </c>
      <c r="G72" s="2">
        <v>1.1999999999999999E-3</v>
      </c>
      <c r="H72">
        <v>427</v>
      </c>
      <c r="I72" s="2">
        <v>8.0000000000000004E-4</v>
      </c>
      <c r="J72">
        <v>2508</v>
      </c>
      <c r="K72">
        <v>502477.81</v>
      </c>
      <c r="L72">
        <v>79634.100000000006</v>
      </c>
      <c r="M72">
        <v>23</v>
      </c>
      <c r="N72">
        <v>18.57</v>
      </c>
      <c r="O72" s="2">
        <v>-1.52E-2</v>
      </c>
      <c r="P72" s="2">
        <v>2E-3</v>
      </c>
      <c r="Q72" t="s">
        <v>18</v>
      </c>
      <c r="S72" t="str">
        <f t="shared" si="5"/>
        <v>Profit</v>
      </c>
      <c r="T72">
        <f t="shared" si="6"/>
        <v>2019</v>
      </c>
      <c r="U72" t="str">
        <f t="shared" si="7"/>
        <v>Mar</v>
      </c>
      <c r="V72" t="str">
        <f t="shared" si="8"/>
        <v>QTR1</v>
      </c>
      <c r="W72" t="str">
        <f t="shared" si="9"/>
        <v>2019-QTR1</v>
      </c>
    </row>
    <row r="73" spans="1:23" x14ac:dyDescent="0.35">
      <c r="A73" t="s">
        <v>157</v>
      </c>
      <c r="B73" t="s">
        <v>67</v>
      </c>
      <c r="C73" s="1">
        <v>43544.458333333336</v>
      </c>
      <c r="D73">
        <v>92.1</v>
      </c>
      <c r="E73" s="1">
        <v>43544.635416666664</v>
      </c>
      <c r="F73">
        <v>90.7</v>
      </c>
      <c r="G73" s="2">
        <v>-1.52E-2</v>
      </c>
      <c r="H73">
        <v>7375.4</v>
      </c>
      <c r="I73" s="2">
        <v>1.4800000000000001E-2</v>
      </c>
      <c r="J73">
        <v>5411</v>
      </c>
      <c r="K73">
        <v>498353.09</v>
      </c>
      <c r="L73">
        <v>87009.5</v>
      </c>
      <c r="M73">
        <v>18</v>
      </c>
      <c r="N73">
        <v>409.74</v>
      </c>
      <c r="O73" s="2">
        <v>-3.3E-3</v>
      </c>
      <c r="P73" s="2">
        <v>2.7699999999999999E-2</v>
      </c>
      <c r="Q73" t="s">
        <v>18</v>
      </c>
      <c r="S73" t="str">
        <f t="shared" si="5"/>
        <v>Profit</v>
      </c>
      <c r="T73">
        <f t="shared" si="6"/>
        <v>2019</v>
      </c>
      <c r="U73" t="str">
        <f t="shared" si="7"/>
        <v>Mar</v>
      </c>
      <c r="V73" t="str">
        <f t="shared" si="8"/>
        <v>QTR1</v>
      </c>
      <c r="W73" t="str">
        <f t="shared" si="9"/>
        <v>2019-QTR1</v>
      </c>
    </row>
    <row r="74" spans="1:23" x14ac:dyDescent="0.35">
      <c r="A74" t="s">
        <v>68</v>
      </c>
      <c r="B74" t="s">
        <v>67</v>
      </c>
      <c r="C74" s="1">
        <v>43544.5</v>
      </c>
      <c r="D74">
        <v>73.099999999999994</v>
      </c>
      <c r="E74" s="1">
        <v>43544.635416666664</v>
      </c>
      <c r="F74">
        <v>72.3</v>
      </c>
      <c r="G74" s="2">
        <v>-1.09E-2</v>
      </c>
      <c r="H74">
        <v>5264.8</v>
      </c>
      <c r="I74" s="2">
        <v>1.0500000000000001E-2</v>
      </c>
      <c r="J74">
        <v>6831</v>
      </c>
      <c r="K74">
        <v>499346.09</v>
      </c>
      <c r="L74">
        <v>92274.3</v>
      </c>
      <c r="M74">
        <v>14</v>
      </c>
      <c r="N74">
        <v>376.06</v>
      </c>
      <c r="O74" s="2">
        <v>-1.4E-3</v>
      </c>
      <c r="P74" s="2">
        <v>1.78E-2</v>
      </c>
      <c r="Q74" t="s">
        <v>18</v>
      </c>
      <c r="S74" t="str">
        <f t="shared" si="5"/>
        <v>Profit</v>
      </c>
      <c r="T74">
        <f t="shared" si="6"/>
        <v>2019</v>
      </c>
      <c r="U74" t="str">
        <f t="shared" si="7"/>
        <v>Mar</v>
      </c>
      <c r="V74" t="str">
        <f t="shared" si="8"/>
        <v>QTR1</v>
      </c>
      <c r="W74" t="str">
        <f t="shared" si="9"/>
        <v>2019-QTR1</v>
      </c>
    </row>
    <row r="75" spans="1:23" x14ac:dyDescent="0.35">
      <c r="A75" t="s">
        <v>190</v>
      </c>
      <c r="B75" t="s">
        <v>67</v>
      </c>
      <c r="C75" s="1">
        <v>43544.5</v>
      </c>
      <c r="D75">
        <v>228.95</v>
      </c>
      <c r="E75" s="1">
        <v>43544.635416666664</v>
      </c>
      <c r="F75">
        <v>228.2</v>
      </c>
      <c r="G75" s="2">
        <v>-3.3E-3</v>
      </c>
      <c r="H75">
        <v>1434.25</v>
      </c>
      <c r="I75" s="2">
        <v>2.8999999999999998E-3</v>
      </c>
      <c r="J75">
        <v>2179</v>
      </c>
      <c r="K75">
        <v>498882.03</v>
      </c>
      <c r="L75">
        <v>93708.55</v>
      </c>
      <c r="M75">
        <v>14</v>
      </c>
      <c r="N75">
        <v>102.45</v>
      </c>
      <c r="O75" s="2">
        <v>-2.3999999999999998E-3</v>
      </c>
      <c r="P75" s="2">
        <v>6.3E-3</v>
      </c>
      <c r="Q75" t="s">
        <v>18</v>
      </c>
      <c r="S75" t="str">
        <f t="shared" si="5"/>
        <v>Profit</v>
      </c>
      <c r="T75">
        <f t="shared" si="6"/>
        <v>2019</v>
      </c>
      <c r="U75" t="str">
        <f t="shared" si="7"/>
        <v>Mar</v>
      </c>
      <c r="V75" t="str">
        <f t="shared" si="8"/>
        <v>QTR1</v>
      </c>
      <c r="W75" t="str">
        <f t="shared" si="9"/>
        <v>2019-QTR1</v>
      </c>
    </row>
    <row r="76" spans="1:23" x14ac:dyDescent="0.35">
      <c r="A76" t="s">
        <v>127</v>
      </c>
      <c r="B76" t="s">
        <v>17</v>
      </c>
      <c r="C76" s="1">
        <v>43546.416666666664</v>
      </c>
      <c r="D76">
        <v>911.25</v>
      </c>
      <c r="E76" s="1">
        <v>43546.4375</v>
      </c>
      <c r="F76">
        <v>904.6</v>
      </c>
      <c r="G76" s="2">
        <v>-7.3000000000000001E-3</v>
      </c>
      <c r="H76">
        <v>-3857.5</v>
      </c>
      <c r="I76" s="2">
        <v>-7.7000000000000002E-3</v>
      </c>
      <c r="J76">
        <v>550</v>
      </c>
      <c r="K76">
        <v>501187.5</v>
      </c>
      <c r="L76">
        <v>89851.05</v>
      </c>
      <c r="M76">
        <v>3</v>
      </c>
      <c r="N76">
        <v>-1285.83</v>
      </c>
      <c r="O76" s="2">
        <v>-7.4000000000000003E-3</v>
      </c>
      <c r="P76" s="2">
        <v>2.2000000000000001E-3</v>
      </c>
      <c r="Q76" t="s">
        <v>18</v>
      </c>
      <c r="S76" t="str">
        <f t="shared" si="5"/>
        <v>Loss</v>
      </c>
      <c r="T76">
        <f t="shared" si="6"/>
        <v>2019</v>
      </c>
      <c r="U76" t="str">
        <f t="shared" si="7"/>
        <v>Mar</v>
      </c>
      <c r="V76" t="str">
        <f t="shared" si="8"/>
        <v>QTR1</v>
      </c>
      <c r="W76" t="str">
        <f t="shared" si="9"/>
        <v>2019-QTR1</v>
      </c>
    </row>
    <row r="77" spans="1:23" x14ac:dyDescent="0.35">
      <c r="A77" t="s">
        <v>169</v>
      </c>
      <c r="B77" t="s">
        <v>17</v>
      </c>
      <c r="C77" s="1">
        <v>43546.416666666664</v>
      </c>
      <c r="D77">
        <v>149.5</v>
      </c>
      <c r="E77" s="1">
        <v>43546.447916666664</v>
      </c>
      <c r="F77">
        <v>147.85</v>
      </c>
      <c r="G77" s="2">
        <v>-1.0999999999999999E-2</v>
      </c>
      <c r="H77">
        <v>-5720.9</v>
      </c>
      <c r="I77" s="2">
        <v>-1.14E-2</v>
      </c>
      <c r="J77">
        <v>3346</v>
      </c>
      <c r="K77">
        <v>500227</v>
      </c>
      <c r="L77">
        <v>84130.15</v>
      </c>
      <c r="M77">
        <v>4</v>
      </c>
      <c r="N77">
        <v>-1430.23</v>
      </c>
      <c r="O77" s="2">
        <v>-1.67E-2</v>
      </c>
      <c r="P77" s="2">
        <v>4.0000000000000001E-3</v>
      </c>
      <c r="Q77" t="s">
        <v>18</v>
      </c>
      <c r="S77" t="str">
        <f t="shared" si="5"/>
        <v>Loss</v>
      </c>
      <c r="T77">
        <f t="shared" si="6"/>
        <v>2019</v>
      </c>
      <c r="U77" t="str">
        <f t="shared" si="7"/>
        <v>Mar</v>
      </c>
      <c r="V77" t="str">
        <f t="shared" si="8"/>
        <v>QTR1</v>
      </c>
      <c r="W77" t="str">
        <f t="shared" si="9"/>
        <v>2019-QTR1</v>
      </c>
    </row>
    <row r="78" spans="1:23" x14ac:dyDescent="0.35">
      <c r="A78" t="s">
        <v>81</v>
      </c>
      <c r="B78" t="s">
        <v>67</v>
      </c>
      <c r="C78" s="1">
        <v>43546.4375</v>
      </c>
      <c r="D78">
        <v>338.05</v>
      </c>
      <c r="E78" s="1">
        <v>43546.541666666664</v>
      </c>
      <c r="F78">
        <v>340.4</v>
      </c>
      <c r="G78" s="2">
        <v>7.0000000000000001E-3</v>
      </c>
      <c r="H78">
        <v>-3668.6</v>
      </c>
      <c r="I78" s="2">
        <v>-7.4000000000000003E-3</v>
      </c>
      <c r="J78">
        <v>1476</v>
      </c>
      <c r="K78">
        <v>498961.78</v>
      </c>
      <c r="L78">
        <v>80461.55</v>
      </c>
      <c r="M78">
        <v>11</v>
      </c>
      <c r="N78">
        <v>-333.51</v>
      </c>
      <c r="O78" s="2">
        <v>-1.17E-2</v>
      </c>
      <c r="P78" s="2">
        <v>2.9999999999999997E-4</v>
      </c>
      <c r="Q78" t="s">
        <v>18</v>
      </c>
      <c r="S78" t="str">
        <f t="shared" si="5"/>
        <v>Loss</v>
      </c>
      <c r="T78">
        <f t="shared" si="6"/>
        <v>2019</v>
      </c>
      <c r="U78" t="str">
        <f t="shared" si="7"/>
        <v>Mar</v>
      </c>
      <c r="V78" t="str">
        <f t="shared" si="8"/>
        <v>QTR1</v>
      </c>
      <c r="W78" t="str">
        <f t="shared" si="9"/>
        <v>2019-QTR1</v>
      </c>
    </row>
    <row r="79" spans="1:23" x14ac:dyDescent="0.35">
      <c r="A79" t="s">
        <v>208</v>
      </c>
      <c r="B79" t="s">
        <v>17</v>
      </c>
      <c r="C79" s="1">
        <v>43546.40625</v>
      </c>
      <c r="D79">
        <v>66.05</v>
      </c>
      <c r="E79" s="1">
        <v>43546.552083333336</v>
      </c>
      <c r="F79">
        <v>65.349999999999994</v>
      </c>
      <c r="G79" s="2">
        <v>-1.06E-2</v>
      </c>
      <c r="H79">
        <v>-5523.5</v>
      </c>
      <c r="I79" s="2">
        <v>-1.0999999999999999E-2</v>
      </c>
      <c r="J79">
        <v>7605</v>
      </c>
      <c r="K79">
        <v>502310.28</v>
      </c>
      <c r="L79">
        <v>74938.05</v>
      </c>
      <c r="M79">
        <v>15</v>
      </c>
      <c r="N79">
        <v>-368.23</v>
      </c>
      <c r="O79" s="2">
        <v>-1.7399999999999999E-2</v>
      </c>
      <c r="P79" s="2">
        <v>4.4999999999999997E-3</v>
      </c>
      <c r="Q79" t="s">
        <v>18</v>
      </c>
      <c r="S79" t="str">
        <f t="shared" si="5"/>
        <v>Loss</v>
      </c>
      <c r="T79">
        <f t="shared" si="6"/>
        <v>2019</v>
      </c>
      <c r="U79" t="str">
        <f t="shared" si="7"/>
        <v>Mar</v>
      </c>
      <c r="V79" t="str">
        <f t="shared" si="8"/>
        <v>QTR1</v>
      </c>
      <c r="W79" t="str">
        <f t="shared" si="9"/>
        <v>2019-QTR1</v>
      </c>
    </row>
    <row r="80" spans="1:23" x14ac:dyDescent="0.35">
      <c r="A80" t="s">
        <v>138</v>
      </c>
      <c r="B80" t="s">
        <v>17</v>
      </c>
      <c r="C80" s="1">
        <v>43546.5625</v>
      </c>
      <c r="D80">
        <v>615.9</v>
      </c>
      <c r="E80" s="1">
        <v>43546.583333333336</v>
      </c>
      <c r="F80">
        <v>613.15</v>
      </c>
      <c r="G80" s="2">
        <v>-4.4999999999999997E-3</v>
      </c>
      <c r="H80">
        <v>-2438.5</v>
      </c>
      <c r="I80" s="2">
        <v>-4.8999999999999998E-3</v>
      </c>
      <c r="J80">
        <v>814</v>
      </c>
      <c r="K80">
        <v>501342.63</v>
      </c>
      <c r="L80">
        <v>72499.55</v>
      </c>
      <c r="M80">
        <v>3</v>
      </c>
      <c r="N80">
        <v>-812.83</v>
      </c>
      <c r="O80" s="2">
        <v>-4.4999999999999997E-3</v>
      </c>
      <c r="P80" s="2">
        <v>3.8999999999999998E-3</v>
      </c>
      <c r="Q80" t="s">
        <v>18</v>
      </c>
      <c r="S80" t="str">
        <f t="shared" si="5"/>
        <v>Loss</v>
      </c>
      <c r="T80">
        <f t="shared" si="6"/>
        <v>2019</v>
      </c>
      <c r="U80" t="str">
        <f t="shared" si="7"/>
        <v>Mar</v>
      </c>
      <c r="V80" t="str">
        <f t="shared" si="8"/>
        <v>QTR1</v>
      </c>
      <c r="W80" t="str">
        <f t="shared" si="9"/>
        <v>2019-QTR1</v>
      </c>
    </row>
    <row r="81" spans="1:23" x14ac:dyDescent="0.35">
      <c r="A81" t="s">
        <v>66</v>
      </c>
      <c r="B81" t="s">
        <v>17</v>
      </c>
      <c r="C81" s="1">
        <v>43546.416666666664</v>
      </c>
      <c r="D81">
        <v>764.7</v>
      </c>
      <c r="E81" s="1">
        <v>43546.604166666664</v>
      </c>
      <c r="F81">
        <v>761</v>
      </c>
      <c r="G81" s="2">
        <v>-4.7999999999999996E-3</v>
      </c>
      <c r="H81">
        <v>-2619.8000000000002</v>
      </c>
      <c r="I81" s="2">
        <v>-5.1999999999999998E-3</v>
      </c>
      <c r="J81">
        <v>654</v>
      </c>
      <c r="K81">
        <v>500113.81</v>
      </c>
      <c r="L81">
        <v>69879.75</v>
      </c>
      <c r="M81">
        <v>19</v>
      </c>
      <c r="N81">
        <v>-137.88</v>
      </c>
      <c r="O81" s="2">
        <v>-6.7000000000000002E-3</v>
      </c>
      <c r="P81" s="2">
        <v>5.4000000000000003E-3</v>
      </c>
      <c r="Q81" t="s">
        <v>18</v>
      </c>
      <c r="S81" t="str">
        <f t="shared" si="5"/>
        <v>Loss</v>
      </c>
      <c r="T81">
        <f t="shared" si="6"/>
        <v>2019</v>
      </c>
      <c r="U81" t="str">
        <f t="shared" si="7"/>
        <v>Mar</v>
      </c>
      <c r="V81" t="str">
        <f t="shared" si="8"/>
        <v>QTR1</v>
      </c>
      <c r="W81" t="str">
        <f t="shared" si="9"/>
        <v>2019-QTR1</v>
      </c>
    </row>
    <row r="82" spans="1:23" x14ac:dyDescent="0.35">
      <c r="A82" t="s">
        <v>133</v>
      </c>
      <c r="B82" t="s">
        <v>67</v>
      </c>
      <c r="C82" s="1">
        <v>43546.46875</v>
      </c>
      <c r="D82">
        <v>15.85</v>
      </c>
      <c r="E82" s="1">
        <v>43546.635416666664</v>
      </c>
      <c r="F82">
        <v>15.9</v>
      </c>
      <c r="G82" s="2">
        <v>3.2000000000000002E-3</v>
      </c>
      <c r="H82">
        <v>-1777.3</v>
      </c>
      <c r="I82" s="2">
        <v>-3.5999999999999999E-3</v>
      </c>
      <c r="J82">
        <v>31546</v>
      </c>
      <c r="K82">
        <v>500004.13</v>
      </c>
      <c r="L82">
        <v>68102.45</v>
      </c>
      <c r="M82">
        <v>17</v>
      </c>
      <c r="N82">
        <v>-104.55</v>
      </c>
      <c r="O82" s="2">
        <v>-6.3E-3</v>
      </c>
      <c r="P82" s="2">
        <v>3.2000000000000002E-3</v>
      </c>
      <c r="Q82" t="s">
        <v>18</v>
      </c>
      <c r="S82" t="str">
        <f t="shared" si="5"/>
        <v>Loss</v>
      </c>
      <c r="T82">
        <f t="shared" si="6"/>
        <v>2019</v>
      </c>
      <c r="U82" t="str">
        <f t="shared" si="7"/>
        <v>Mar</v>
      </c>
      <c r="V82" t="str">
        <f t="shared" si="8"/>
        <v>QTR1</v>
      </c>
      <c r="W82" t="str">
        <f t="shared" si="9"/>
        <v>2019-QTR1</v>
      </c>
    </row>
    <row r="83" spans="1:23" x14ac:dyDescent="0.35">
      <c r="A83" t="s">
        <v>194</v>
      </c>
      <c r="B83" t="s">
        <v>67</v>
      </c>
      <c r="C83" s="1">
        <v>43546.5625</v>
      </c>
      <c r="D83">
        <v>198.8</v>
      </c>
      <c r="E83" s="1">
        <v>43546.635416666664</v>
      </c>
      <c r="F83">
        <v>196.4</v>
      </c>
      <c r="G83" s="2">
        <v>-1.21E-2</v>
      </c>
      <c r="H83">
        <v>5833.6</v>
      </c>
      <c r="I83" s="2">
        <v>1.17E-2</v>
      </c>
      <c r="J83">
        <v>2514</v>
      </c>
      <c r="K83">
        <v>499783.22</v>
      </c>
      <c r="L83">
        <v>73936.05</v>
      </c>
      <c r="M83">
        <v>8</v>
      </c>
      <c r="N83">
        <v>729.2</v>
      </c>
      <c r="O83" s="2">
        <v>-5.0000000000000001E-4</v>
      </c>
      <c r="P83" s="2">
        <v>1.5800000000000002E-2</v>
      </c>
      <c r="Q83" t="s">
        <v>18</v>
      </c>
      <c r="S83" t="str">
        <f t="shared" si="5"/>
        <v>Profit</v>
      </c>
      <c r="T83">
        <f t="shared" si="6"/>
        <v>2019</v>
      </c>
      <c r="U83" t="str">
        <f t="shared" si="7"/>
        <v>Mar</v>
      </c>
      <c r="V83" t="str">
        <f t="shared" si="8"/>
        <v>QTR1</v>
      </c>
      <c r="W83" t="str">
        <f t="shared" si="9"/>
        <v>2019-QTR1</v>
      </c>
    </row>
    <row r="84" spans="1:23" x14ac:dyDescent="0.35">
      <c r="A84" t="s">
        <v>232</v>
      </c>
      <c r="B84" t="s">
        <v>67</v>
      </c>
      <c r="C84" s="1">
        <v>43546.583333333336</v>
      </c>
      <c r="D84">
        <v>1168</v>
      </c>
      <c r="E84" s="1">
        <v>43546.635416666664</v>
      </c>
      <c r="F84">
        <v>1153.8499999999999</v>
      </c>
      <c r="G84" s="2">
        <v>-1.21E-2</v>
      </c>
      <c r="H84">
        <v>5856.2</v>
      </c>
      <c r="I84" s="2">
        <v>1.17E-2</v>
      </c>
      <c r="J84">
        <v>428</v>
      </c>
      <c r="K84">
        <v>499904</v>
      </c>
      <c r="L84">
        <v>79792.25</v>
      </c>
      <c r="M84">
        <v>6</v>
      </c>
      <c r="N84">
        <v>976.03</v>
      </c>
      <c r="O84" s="2">
        <v>-2.0000000000000001E-4</v>
      </c>
      <c r="P84" s="2">
        <v>1.8800000000000001E-2</v>
      </c>
      <c r="Q84" t="s">
        <v>18</v>
      </c>
      <c r="S84" t="str">
        <f t="shared" si="5"/>
        <v>Profit</v>
      </c>
      <c r="T84">
        <f t="shared" si="6"/>
        <v>2019</v>
      </c>
      <c r="U84" t="str">
        <f t="shared" si="7"/>
        <v>Mar</v>
      </c>
      <c r="V84" t="str">
        <f t="shared" si="8"/>
        <v>QTR1</v>
      </c>
      <c r="W84" t="str">
        <f t="shared" si="9"/>
        <v>2019-QTR1</v>
      </c>
    </row>
    <row r="85" spans="1:23" x14ac:dyDescent="0.35">
      <c r="A85" t="s">
        <v>201</v>
      </c>
      <c r="B85" t="s">
        <v>17</v>
      </c>
      <c r="C85" s="1">
        <v>43546.604166666664</v>
      </c>
      <c r="D85">
        <v>361.8</v>
      </c>
      <c r="E85" s="1">
        <v>43546.635416666664</v>
      </c>
      <c r="F85">
        <v>361.4</v>
      </c>
      <c r="G85" s="2">
        <v>-1.1000000000000001E-3</v>
      </c>
      <c r="H85">
        <v>-754.4</v>
      </c>
      <c r="I85" s="2">
        <v>-1.5E-3</v>
      </c>
      <c r="J85">
        <v>1386</v>
      </c>
      <c r="K85">
        <v>501454.78</v>
      </c>
      <c r="L85">
        <v>79037.850000000006</v>
      </c>
      <c r="M85">
        <v>4</v>
      </c>
      <c r="N85">
        <v>-188.6</v>
      </c>
      <c r="O85" s="2">
        <v>-4.0000000000000001E-3</v>
      </c>
      <c r="P85" s="2">
        <v>2.8E-3</v>
      </c>
      <c r="Q85" t="s">
        <v>18</v>
      </c>
      <c r="S85" t="str">
        <f t="shared" si="5"/>
        <v>Loss</v>
      </c>
      <c r="T85">
        <f t="shared" si="6"/>
        <v>2019</v>
      </c>
      <c r="U85" t="str">
        <f t="shared" si="7"/>
        <v>Mar</v>
      </c>
      <c r="V85" t="str">
        <f t="shared" si="8"/>
        <v>QTR1</v>
      </c>
      <c r="W85" t="str">
        <f t="shared" si="9"/>
        <v>2019-QTR1</v>
      </c>
    </row>
    <row r="86" spans="1:23" x14ac:dyDescent="0.35">
      <c r="A86" t="s">
        <v>63</v>
      </c>
      <c r="B86" t="s">
        <v>17</v>
      </c>
      <c r="C86" s="1">
        <v>43549.458333333336</v>
      </c>
      <c r="D86">
        <v>31.1</v>
      </c>
      <c r="E86" s="1">
        <v>43549.520833333336</v>
      </c>
      <c r="F86">
        <v>30.85</v>
      </c>
      <c r="G86" s="2">
        <v>-8.0000000000000002E-3</v>
      </c>
      <c r="H86">
        <v>-4232.25</v>
      </c>
      <c r="I86" s="2">
        <v>-8.3999999999999995E-3</v>
      </c>
      <c r="J86">
        <v>16129</v>
      </c>
      <c r="K86">
        <v>501611.91</v>
      </c>
      <c r="L86">
        <v>74805.600000000006</v>
      </c>
      <c r="M86">
        <v>7</v>
      </c>
      <c r="N86">
        <v>-604.61</v>
      </c>
      <c r="O86" s="2">
        <v>-9.5999999999999992E-3</v>
      </c>
      <c r="P86" s="2">
        <v>4.7999999999999996E-3</v>
      </c>
      <c r="Q86" t="s">
        <v>18</v>
      </c>
      <c r="S86" t="str">
        <f t="shared" si="5"/>
        <v>Loss</v>
      </c>
      <c r="T86">
        <f t="shared" si="6"/>
        <v>2019</v>
      </c>
      <c r="U86" t="str">
        <f t="shared" si="7"/>
        <v>Mar</v>
      </c>
      <c r="V86" t="str">
        <f t="shared" si="8"/>
        <v>QTR1</v>
      </c>
      <c r="W86" t="str">
        <f t="shared" si="9"/>
        <v>2019-QTR1</v>
      </c>
    </row>
    <row r="87" spans="1:23" x14ac:dyDescent="0.35">
      <c r="A87" t="s">
        <v>201</v>
      </c>
      <c r="B87" t="s">
        <v>67</v>
      </c>
      <c r="C87" s="1">
        <v>43549.4375</v>
      </c>
      <c r="D87">
        <v>360.25</v>
      </c>
      <c r="E87" s="1">
        <v>43549.572916666664</v>
      </c>
      <c r="F87">
        <v>361.85</v>
      </c>
      <c r="G87" s="2">
        <v>4.4000000000000003E-3</v>
      </c>
      <c r="H87">
        <v>-2419.1999999999998</v>
      </c>
      <c r="I87" s="2">
        <v>-4.7999999999999996E-3</v>
      </c>
      <c r="J87">
        <v>1387</v>
      </c>
      <c r="K87">
        <v>499666.75</v>
      </c>
      <c r="L87">
        <v>72386.399999999994</v>
      </c>
      <c r="M87">
        <v>14</v>
      </c>
      <c r="N87">
        <v>-172.8</v>
      </c>
      <c r="O87" s="2">
        <v>-4.4000000000000003E-3</v>
      </c>
      <c r="P87" s="2">
        <v>6.7000000000000002E-3</v>
      </c>
      <c r="Q87" t="s">
        <v>18</v>
      </c>
      <c r="S87" t="str">
        <f t="shared" si="5"/>
        <v>Loss</v>
      </c>
      <c r="T87">
        <f t="shared" si="6"/>
        <v>2019</v>
      </c>
      <c r="U87" t="str">
        <f t="shared" si="7"/>
        <v>Mar</v>
      </c>
      <c r="V87" t="str">
        <f t="shared" si="8"/>
        <v>QTR1</v>
      </c>
      <c r="W87" t="str">
        <f t="shared" si="9"/>
        <v>2019-QTR1</v>
      </c>
    </row>
    <row r="88" spans="1:23" x14ac:dyDescent="0.35">
      <c r="A88" t="s">
        <v>166</v>
      </c>
      <c r="B88" t="s">
        <v>67</v>
      </c>
      <c r="C88" s="1">
        <v>43549.4375</v>
      </c>
      <c r="D88">
        <v>311.89999999999998</v>
      </c>
      <c r="E88" s="1">
        <v>43549.583333333336</v>
      </c>
      <c r="F88">
        <v>313.60000000000002</v>
      </c>
      <c r="G88" s="2">
        <v>5.4999999999999997E-3</v>
      </c>
      <c r="H88">
        <v>-2921.7</v>
      </c>
      <c r="I88" s="2">
        <v>-5.8999999999999999E-3</v>
      </c>
      <c r="J88">
        <v>1601</v>
      </c>
      <c r="K88">
        <v>499351.88</v>
      </c>
      <c r="L88">
        <v>69464.7</v>
      </c>
      <c r="M88">
        <v>15</v>
      </c>
      <c r="N88">
        <v>-194.78</v>
      </c>
      <c r="O88" s="2">
        <v>-5.4999999999999997E-3</v>
      </c>
      <c r="P88" s="2">
        <v>3.5000000000000001E-3</v>
      </c>
      <c r="Q88" t="s">
        <v>18</v>
      </c>
      <c r="S88" t="str">
        <f t="shared" si="5"/>
        <v>Loss</v>
      </c>
      <c r="T88">
        <f t="shared" si="6"/>
        <v>2019</v>
      </c>
      <c r="U88" t="str">
        <f t="shared" si="7"/>
        <v>Mar</v>
      </c>
      <c r="V88" t="str">
        <f t="shared" si="8"/>
        <v>QTR1</v>
      </c>
      <c r="W88" t="str">
        <f t="shared" si="9"/>
        <v>2019-QTR1</v>
      </c>
    </row>
    <row r="89" spans="1:23" x14ac:dyDescent="0.35">
      <c r="A89" t="s">
        <v>214</v>
      </c>
      <c r="B89" t="s">
        <v>17</v>
      </c>
      <c r="C89" s="1">
        <v>43549.520833333336</v>
      </c>
      <c r="D89">
        <v>1081.25</v>
      </c>
      <c r="E89" s="1">
        <v>43549.583333333336</v>
      </c>
      <c r="F89">
        <v>1078.25</v>
      </c>
      <c r="G89" s="2">
        <v>-2.8E-3</v>
      </c>
      <c r="H89">
        <v>-1589</v>
      </c>
      <c r="I89" s="2">
        <v>-3.2000000000000002E-3</v>
      </c>
      <c r="J89">
        <v>463</v>
      </c>
      <c r="K89">
        <v>500618.75</v>
      </c>
      <c r="L89">
        <v>67875.7</v>
      </c>
      <c r="M89">
        <v>7</v>
      </c>
      <c r="N89">
        <v>-227</v>
      </c>
      <c r="O89" s="2">
        <v>-6.6E-3</v>
      </c>
      <c r="P89" s="2">
        <v>5.9999999999999995E-4</v>
      </c>
      <c r="Q89" t="s">
        <v>18</v>
      </c>
      <c r="S89" t="str">
        <f t="shared" si="5"/>
        <v>Loss</v>
      </c>
      <c r="T89">
        <f t="shared" si="6"/>
        <v>2019</v>
      </c>
      <c r="U89" t="str">
        <f t="shared" si="7"/>
        <v>Mar</v>
      </c>
      <c r="V89" t="str">
        <f t="shared" si="8"/>
        <v>QTR1</v>
      </c>
      <c r="W89" t="str">
        <f t="shared" si="9"/>
        <v>2019-QTR1</v>
      </c>
    </row>
    <row r="90" spans="1:23" x14ac:dyDescent="0.35">
      <c r="A90" t="s">
        <v>192</v>
      </c>
      <c r="B90" t="s">
        <v>17</v>
      </c>
      <c r="C90" s="1">
        <v>43549.59375</v>
      </c>
      <c r="D90">
        <v>642.95000000000005</v>
      </c>
      <c r="E90" s="1">
        <v>43549.59375</v>
      </c>
      <c r="F90">
        <v>642.04999999999995</v>
      </c>
      <c r="G90" s="2">
        <v>-1.4E-3</v>
      </c>
      <c r="H90">
        <v>-900.2</v>
      </c>
      <c r="I90" s="2">
        <v>-1.8E-3</v>
      </c>
      <c r="J90">
        <v>778</v>
      </c>
      <c r="K90">
        <v>500215.13</v>
      </c>
      <c r="L90">
        <v>66975.5</v>
      </c>
      <c r="M90">
        <v>1</v>
      </c>
      <c r="N90">
        <v>-900.2</v>
      </c>
      <c r="O90" s="2">
        <v>-9.9000000000000008E-3</v>
      </c>
      <c r="P90" s="2">
        <v>1E-4</v>
      </c>
      <c r="Q90" t="s">
        <v>18</v>
      </c>
      <c r="S90" t="str">
        <f t="shared" si="5"/>
        <v>Loss</v>
      </c>
      <c r="T90">
        <f t="shared" si="6"/>
        <v>2019</v>
      </c>
      <c r="U90" t="str">
        <f t="shared" si="7"/>
        <v>Mar</v>
      </c>
      <c r="V90" t="str">
        <f t="shared" si="8"/>
        <v>QTR1</v>
      </c>
      <c r="W90" t="str">
        <f t="shared" si="9"/>
        <v>2019-QTR1</v>
      </c>
    </row>
    <row r="91" spans="1:23" x14ac:dyDescent="0.35">
      <c r="A91" t="s">
        <v>178</v>
      </c>
      <c r="B91" t="s">
        <v>67</v>
      </c>
      <c r="C91" s="1">
        <v>43549.458333333336</v>
      </c>
      <c r="D91">
        <v>519.5</v>
      </c>
      <c r="E91" s="1">
        <v>43549.635416666664</v>
      </c>
      <c r="F91">
        <v>520.85</v>
      </c>
      <c r="G91" s="2">
        <v>2.5999999999999999E-3</v>
      </c>
      <c r="H91">
        <v>-1493.3</v>
      </c>
      <c r="I91" s="2">
        <v>-3.0000000000000001E-3</v>
      </c>
      <c r="J91">
        <v>958</v>
      </c>
      <c r="K91">
        <v>497681</v>
      </c>
      <c r="L91">
        <v>65482.2</v>
      </c>
      <c r="M91">
        <v>18</v>
      </c>
      <c r="N91">
        <v>-82.96</v>
      </c>
      <c r="O91" s="2">
        <v>-8.6E-3</v>
      </c>
      <c r="P91" s="2">
        <v>5.3E-3</v>
      </c>
      <c r="Q91" t="s">
        <v>18</v>
      </c>
      <c r="S91" t="str">
        <f t="shared" si="5"/>
        <v>Loss</v>
      </c>
      <c r="T91">
        <f t="shared" si="6"/>
        <v>2019</v>
      </c>
      <c r="U91" t="str">
        <f t="shared" si="7"/>
        <v>Mar</v>
      </c>
      <c r="V91" t="str">
        <f t="shared" si="8"/>
        <v>QTR1</v>
      </c>
      <c r="W91" t="str">
        <f t="shared" si="9"/>
        <v>2019-QTR1</v>
      </c>
    </row>
    <row r="92" spans="1:23" x14ac:dyDescent="0.35">
      <c r="A92" t="s">
        <v>195</v>
      </c>
      <c r="B92" t="s">
        <v>17</v>
      </c>
      <c r="C92" s="1">
        <v>43549.604166666664</v>
      </c>
      <c r="D92">
        <v>272.2</v>
      </c>
      <c r="E92" s="1">
        <v>43549.635416666664</v>
      </c>
      <c r="F92">
        <v>275.25</v>
      </c>
      <c r="G92" s="2">
        <v>1.12E-2</v>
      </c>
      <c r="H92">
        <v>5436.4</v>
      </c>
      <c r="I92" s="2">
        <v>1.0800000000000001E-2</v>
      </c>
      <c r="J92">
        <v>1848</v>
      </c>
      <c r="K92">
        <v>503025.63</v>
      </c>
      <c r="L92">
        <v>70918.600000000006</v>
      </c>
      <c r="M92">
        <v>4</v>
      </c>
      <c r="N92">
        <v>1359.1</v>
      </c>
      <c r="O92" s="2">
        <v>-7.0000000000000001E-3</v>
      </c>
      <c r="P92" s="2">
        <v>1.12E-2</v>
      </c>
      <c r="Q92" t="s">
        <v>18</v>
      </c>
      <c r="S92" t="str">
        <f t="shared" si="5"/>
        <v>Profit</v>
      </c>
      <c r="T92">
        <f t="shared" si="6"/>
        <v>2019</v>
      </c>
      <c r="U92" t="str">
        <f t="shared" si="7"/>
        <v>Mar</v>
      </c>
      <c r="V92" t="str">
        <f t="shared" si="8"/>
        <v>QTR1</v>
      </c>
      <c r="W92" t="str">
        <f t="shared" si="9"/>
        <v>2019-QTR1</v>
      </c>
    </row>
    <row r="93" spans="1:23" x14ac:dyDescent="0.35">
      <c r="A93" t="s">
        <v>200</v>
      </c>
      <c r="B93" t="s">
        <v>17</v>
      </c>
      <c r="C93" s="1">
        <v>43549.604166666664</v>
      </c>
      <c r="D93">
        <v>527.20000000000005</v>
      </c>
      <c r="E93" s="1">
        <v>43549.635416666664</v>
      </c>
      <c r="F93">
        <v>527.04999999999995</v>
      </c>
      <c r="G93" s="2">
        <v>-2.9999999999999997E-4</v>
      </c>
      <c r="H93">
        <v>-342.5</v>
      </c>
      <c r="I93" s="2">
        <v>-6.9999999999999999E-4</v>
      </c>
      <c r="J93">
        <v>950</v>
      </c>
      <c r="K93">
        <v>500840</v>
      </c>
      <c r="L93">
        <v>70576.100000000006</v>
      </c>
      <c r="M93">
        <v>4</v>
      </c>
      <c r="N93">
        <v>-85.63</v>
      </c>
      <c r="O93" s="2">
        <v>-2.0999999999999999E-3</v>
      </c>
      <c r="P93" s="2">
        <v>2.7000000000000001E-3</v>
      </c>
      <c r="Q93" t="s">
        <v>18</v>
      </c>
      <c r="S93" t="str">
        <f t="shared" si="5"/>
        <v>Loss</v>
      </c>
      <c r="T93">
        <f t="shared" si="6"/>
        <v>2019</v>
      </c>
      <c r="U93" t="str">
        <f t="shared" si="7"/>
        <v>Mar</v>
      </c>
      <c r="V93" t="str">
        <f t="shared" si="8"/>
        <v>QTR1</v>
      </c>
      <c r="W93" t="str">
        <f t="shared" si="9"/>
        <v>2019-QTR1</v>
      </c>
    </row>
    <row r="94" spans="1:23" x14ac:dyDescent="0.35">
      <c r="A94" t="s">
        <v>115</v>
      </c>
      <c r="B94" t="s">
        <v>17</v>
      </c>
      <c r="C94" s="1">
        <v>43550.416666666664</v>
      </c>
      <c r="D94">
        <v>44.6</v>
      </c>
      <c r="E94" s="1">
        <v>43550.447916666664</v>
      </c>
      <c r="F94">
        <v>44.45</v>
      </c>
      <c r="G94" s="2">
        <v>-3.3999999999999998E-3</v>
      </c>
      <c r="H94">
        <v>-1885.4</v>
      </c>
      <c r="I94" s="2">
        <v>-3.8E-3</v>
      </c>
      <c r="J94">
        <v>11236</v>
      </c>
      <c r="K94">
        <v>501125.59</v>
      </c>
      <c r="L94">
        <v>68690.7</v>
      </c>
      <c r="M94">
        <v>4</v>
      </c>
      <c r="N94">
        <v>-471.35</v>
      </c>
      <c r="O94" s="2">
        <v>-4.4999999999999997E-3</v>
      </c>
      <c r="P94" s="2">
        <v>1.1000000000000001E-3</v>
      </c>
      <c r="Q94" t="s">
        <v>18</v>
      </c>
      <c r="S94" t="str">
        <f t="shared" si="5"/>
        <v>Loss</v>
      </c>
      <c r="T94">
        <f t="shared" si="6"/>
        <v>2019</v>
      </c>
      <c r="U94" t="str">
        <f t="shared" si="7"/>
        <v>Mar</v>
      </c>
      <c r="V94" t="str">
        <f t="shared" si="8"/>
        <v>QTR1</v>
      </c>
      <c r="W94" t="str">
        <f t="shared" si="9"/>
        <v>2019-QTR1</v>
      </c>
    </row>
    <row r="95" spans="1:23" x14ac:dyDescent="0.35">
      <c r="A95" t="s">
        <v>134</v>
      </c>
      <c r="B95" t="s">
        <v>17</v>
      </c>
      <c r="C95" s="1">
        <v>43550.40625</v>
      </c>
      <c r="D95">
        <v>220.85</v>
      </c>
      <c r="E95" s="1">
        <v>43550.635416666664</v>
      </c>
      <c r="F95">
        <v>225</v>
      </c>
      <c r="G95" s="2">
        <v>1.8800000000000001E-2</v>
      </c>
      <c r="H95">
        <v>9220.5</v>
      </c>
      <c r="I95" s="2">
        <v>1.84E-2</v>
      </c>
      <c r="J95">
        <v>2270</v>
      </c>
      <c r="K95">
        <v>501329.5</v>
      </c>
      <c r="L95">
        <v>77911.199999999997</v>
      </c>
      <c r="M95">
        <v>23</v>
      </c>
      <c r="N95">
        <v>400.89</v>
      </c>
      <c r="O95" s="2">
        <v>-3.3999999999999998E-3</v>
      </c>
      <c r="P95" s="2">
        <v>2.01E-2</v>
      </c>
      <c r="Q95" t="s">
        <v>18</v>
      </c>
      <c r="S95" t="str">
        <f t="shared" si="5"/>
        <v>Profit</v>
      </c>
      <c r="T95">
        <f t="shared" si="6"/>
        <v>2019</v>
      </c>
      <c r="U95" t="str">
        <f t="shared" si="7"/>
        <v>Mar</v>
      </c>
      <c r="V95" t="str">
        <f t="shared" si="8"/>
        <v>QTR1</v>
      </c>
      <c r="W95" t="str">
        <f t="shared" si="9"/>
        <v>2019-QTR1</v>
      </c>
    </row>
    <row r="96" spans="1:23" x14ac:dyDescent="0.35">
      <c r="A96" t="s">
        <v>140</v>
      </c>
      <c r="B96" t="s">
        <v>17</v>
      </c>
      <c r="C96" s="1">
        <v>43550.40625</v>
      </c>
      <c r="D96">
        <v>445.65</v>
      </c>
      <c r="E96" s="1">
        <v>43550.635416666664</v>
      </c>
      <c r="F96">
        <v>463</v>
      </c>
      <c r="G96" s="2">
        <v>3.8899999999999997E-2</v>
      </c>
      <c r="H96">
        <v>19318.75</v>
      </c>
      <c r="I96" s="2">
        <v>3.85E-2</v>
      </c>
      <c r="J96">
        <v>1125</v>
      </c>
      <c r="K96">
        <v>501356.25</v>
      </c>
      <c r="L96">
        <v>97229.95</v>
      </c>
      <c r="M96">
        <v>23</v>
      </c>
      <c r="N96">
        <v>839.95</v>
      </c>
      <c r="O96" s="2">
        <v>-3.7000000000000002E-3</v>
      </c>
      <c r="P96" s="2">
        <v>4.4999999999999998E-2</v>
      </c>
      <c r="Q96" t="s">
        <v>18</v>
      </c>
      <c r="S96" t="str">
        <f t="shared" si="5"/>
        <v>Profit</v>
      </c>
      <c r="T96">
        <f t="shared" si="6"/>
        <v>2019</v>
      </c>
      <c r="U96" t="str">
        <f t="shared" si="7"/>
        <v>Mar</v>
      </c>
      <c r="V96" t="str">
        <f t="shared" si="8"/>
        <v>QTR1</v>
      </c>
      <c r="W96" t="str">
        <f t="shared" si="9"/>
        <v>2019-QTR1</v>
      </c>
    </row>
    <row r="97" spans="1:23" x14ac:dyDescent="0.35">
      <c r="A97" t="s">
        <v>154</v>
      </c>
      <c r="B97" t="s">
        <v>17</v>
      </c>
      <c r="C97" s="1">
        <v>43550.416666666664</v>
      </c>
      <c r="D97">
        <v>18.100000000000001</v>
      </c>
      <c r="E97" s="1">
        <v>43550.635416666664</v>
      </c>
      <c r="F97">
        <v>19.850000000000001</v>
      </c>
      <c r="G97" s="2">
        <v>9.6699999999999994E-2</v>
      </c>
      <c r="H97">
        <v>48682.75</v>
      </c>
      <c r="I97" s="2">
        <v>9.6299999999999997E-2</v>
      </c>
      <c r="J97">
        <v>27933</v>
      </c>
      <c r="K97">
        <v>505587.31</v>
      </c>
      <c r="L97">
        <v>145912.70000000001</v>
      </c>
      <c r="M97">
        <v>22</v>
      </c>
      <c r="N97">
        <v>2212.85</v>
      </c>
      <c r="O97" s="2">
        <v>-1.0999999999999999E-2</v>
      </c>
      <c r="P97" s="2">
        <v>9.6699999999999994E-2</v>
      </c>
      <c r="Q97" t="s">
        <v>18</v>
      </c>
      <c r="S97" t="str">
        <f t="shared" si="5"/>
        <v>Profit</v>
      </c>
      <c r="T97">
        <f t="shared" si="6"/>
        <v>2019</v>
      </c>
      <c r="U97" t="str">
        <f t="shared" si="7"/>
        <v>Mar</v>
      </c>
      <c r="V97" t="str">
        <f t="shared" si="8"/>
        <v>QTR1</v>
      </c>
      <c r="W97" t="str">
        <f t="shared" si="9"/>
        <v>2019-QTR1</v>
      </c>
    </row>
    <row r="98" spans="1:23" x14ac:dyDescent="0.35">
      <c r="A98" t="s">
        <v>198</v>
      </c>
      <c r="B98" t="s">
        <v>17</v>
      </c>
      <c r="C98" s="1">
        <v>43550.447916666664</v>
      </c>
      <c r="D98">
        <v>120.7</v>
      </c>
      <c r="E98" s="1">
        <v>43550.635416666664</v>
      </c>
      <c r="F98">
        <v>122.45</v>
      </c>
      <c r="G98" s="2">
        <v>1.4500000000000001E-2</v>
      </c>
      <c r="H98">
        <v>7071.25</v>
      </c>
      <c r="I98" s="2">
        <v>1.41E-2</v>
      </c>
      <c r="J98">
        <v>4155</v>
      </c>
      <c r="K98">
        <v>501508.5</v>
      </c>
      <c r="L98">
        <v>152983.95000000001</v>
      </c>
      <c r="M98">
        <v>19</v>
      </c>
      <c r="N98">
        <v>372.17</v>
      </c>
      <c r="O98" s="2">
        <v>-1.0800000000000001E-2</v>
      </c>
      <c r="P98" s="2">
        <v>1.4500000000000001E-2</v>
      </c>
      <c r="Q98" t="s">
        <v>18</v>
      </c>
      <c r="S98" t="str">
        <f t="shared" si="5"/>
        <v>Profit</v>
      </c>
      <c r="T98">
        <f t="shared" si="6"/>
        <v>2019</v>
      </c>
      <c r="U98" t="str">
        <f t="shared" si="7"/>
        <v>Mar</v>
      </c>
      <c r="V98" t="str">
        <f t="shared" si="8"/>
        <v>QTR1</v>
      </c>
      <c r="W98" t="str">
        <f t="shared" si="9"/>
        <v>2019-QTR1</v>
      </c>
    </row>
    <row r="99" spans="1:23" x14ac:dyDescent="0.35">
      <c r="A99" t="s">
        <v>226</v>
      </c>
      <c r="B99" t="s">
        <v>67</v>
      </c>
      <c r="C99" s="1">
        <v>43551.40625</v>
      </c>
      <c r="D99">
        <v>2570.9499999999998</v>
      </c>
      <c r="E99" s="1">
        <v>43551.416666666664</v>
      </c>
      <c r="F99">
        <v>2581.9499999999998</v>
      </c>
      <c r="G99" s="2">
        <v>4.3E-3</v>
      </c>
      <c r="H99">
        <v>-2334</v>
      </c>
      <c r="I99" s="2">
        <v>-4.7000000000000002E-3</v>
      </c>
      <c r="J99">
        <v>194</v>
      </c>
      <c r="K99">
        <v>498764.28</v>
      </c>
      <c r="L99">
        <v>150649.95000000001</v>
      </c>
      <c r="M99">
        <v>2</v>
      </c>
      <c r="N99">
        <v>-1167</v>
      </c>
      <c r="O99" s="2">
        <v>-4.3E-3</v>
      </c>
      <c r="P99" s="2">
        <v>2.9999999999999997E-4</v>
      </c>
      <c r="Q99" t="s">
        <v>18</v>
      </c>
      <c r="S99" t="str">
        <f t="shared" si="5"/>
        <v>Loss</v>
      </c>
      <c r="T99">
        <f t="shared" si="6"/>
        <v>2019</v>
      </c>
      <c r="U99" t="str">
        <f t="shared" si="7"/>
        <v>Mar</v>
      </c>
      <c r="V99" t="str">
        <f t="shared" si="8"/>
        <v>QTR1</v>
      </c>
      <c r="W99" t="str">
        <f t="shared" si="9"/>
        <v>2019-QTR1</v>
      </c>
    </row>
    <row r="100" spans="1:23" x14ac:dyDescent="0.35">
      <c r="A100" t="s">
        <v>99</v>
      </c>
      <c r="B100" t="s">
        <v>17</v>
      </c>
      <c r="C100" s="1">
        <v>43551.40625</v>
      </c>
      <c r="D100">
        <v>508</v>
      </c>
      <c r="E100" s="1">
        <v>43551.5</v>
      </c>
      <c r="F100">
        <v>506.75</v>
      </c>
      <c r="G100" s="2">
        <v>-2.5000000000000001E-3</v>
      </c>
      <c r="H100">
        <v>-1430</v>
      </c>
      <c r="I100" s="2">
        <v>-2.8999999999999998E-3</v>
      </c>
      <c r="J100">
        <v>984</v>
      </c>
      <c r="K100">
        <v>499872</v>
      </c>
      <c r="L100">
        <v>149219.95000000001</v>
      </c>
      <c r="M100">
        <v>10</v>
      </c>
      <c r="N100">
        <v>-143</v>
      </c>
      <c r="O100" s="2">
        <v>-5.7999999999999996E-3</v>
      </c>
      <c r="P100" s="2">
        <v>6.3E-3</v>
      </c>
      <c r="Q100" t="s">
        <v>18</v>
      </c>
      <c r="S100" t="str">
        <f t="shared" si="5"/>
        <v>Loss</v>
      </c>
      <c r="T100">
        <f t="shared" si="6"/>
        <v>2019</v>
      </c>
      <c r="U100" t="str">
        <f t="shared" si="7"/>
        <v>Mar</v>
      </c>
      <c r="V100" t="str">
        <f t="shared" si="8"/>
        <v>QTR1</v>
      </c>
      <c r="W100" t="str">
        <f t="shared" si="9"/>
        <v>2019-QTR1</v>
      </c>
    </row>
    <row r="101" spans="1:23" x14ac:dyDescent="0.35">
      <c r="A101" t="s">
        <v>233</v>
      </c>
      <c r="B101" t="s">
        <v>17</v>
      </c>
      <c r="C101" s="1">
        <v>43551.40625</v>
      </c>
      <c r="D101">
        <v>1392</v>
      </c>
      <c r="E101" s="1">
        <v>43551.5</v>
      </c>
      <c r="F101">
        <v>1375.55</v>
      </c>
      <c r="G101" s="2">
        <v>-1.18E-2</v>
      </c>
      <c r="H101">
        <v>-6138.45</v>
      </c>
      <c r="I101" s="2">
        <v>-1.2200000000000001E-2</v>
      </c>
      <c r="J101">
        <v>361</v>
      </c>
      <c r="K101">
        <v>502512</v>
      </c>
      <c r="L101">
        <v>143081.5</v>
      </c>
      <c r="M101">
        <v>10</v>
      </c>
      <c r="N101">
        <v>-613.85</v>
      </c>
      <c r="O101" s="2">
        <v>-1.4200000000000001E-2</v>
      </c>
      <c r="P101" s="2">
        <v>6.9999999999999999E-4</v>
      </c>
      <c r="Q101" t="s">
        <v>18</v>
      </c>
      <c r="S101" t="str">
        <f t="shared" si="5"/>
        <v>Loss</v>
      </c>
      <c r="T101">
        <f t="shared" si="6"/>
        <v>2019</v>
      </c>
      <c r="U101" t="str">
        <f t="shared" si="7"/>
        <v>Mar</v>
      </c>
      <c r="V101" t="str">
        <f t="shared" si="8"/>
        <v>QTR1</v>
      </c>
      <c r="W101" t="str">
        <f t="shared" si="9"/>
        <v>2019-QTR1</v>
      </c>
    </row>
    <row r="102" spans="1:23" x14ac:dyDescent="0.35">
      <c r="A102" t="s">
        <v>157</v>
      </c>
      <c r="B102" t="s">
        <v>67</v>
      </c>
      <c r="C102" s="1">
        <v>43551.520833333336</v>
      </c>
      <c r="D102">
        <v>88.2</v>
      </c>
      <c r="E102" s="1">
        <v>43551.53125</v>
      </c>
      <c r="F102">
        <v>88.9</v>
      </c>
      <c r="G102" s="2">
        <v>7.9000000000000008E-3</v>
      </c>
      <c r="H102">
        <v>-4126.3</v>
      </c>
      <c r="I102" s="2">
        <v>-8.3000000000000001E-3</v>
      </c>
      <c r="J102">
        <v>5609</v>
      </c>
      <c r="K102">
        <v>494713.78</v>
      </c>
      <c r="L102">
        <v>138955.20000000001</v>
      </c>
      <c r="M102">
        <v>2</v>
      </c>
      <c r="N102">
        <v>-2063.15</v>
      </c>
      <c r="O102" s="2">
        <v>-1.4200000000000001E-2</v>
      </c>
      <c r="P102" s="2">
        <v>5.1000000000000004E-3</v>
      </c>
      <c r="Q102" t="s">
        <v>18</v>
      </c>
      <c r="S102" t="str">
        <f t="shared" si="5"/>
        <v>Loss</v>
      </c>
      <c r="T102">
        <f t="shared" si="6"/>
        <v>2019</v>
      </c>
      <c r="U102" t="str">
        <f t="shared" si="7"/>
        <v>Mar</v>
      </c>
      <c r="V102" t="str">
        <f t="shared" si="8"/>
        <v>QTR1</v>
      </c>
      <c r="W102" t="str">
        <f t="shared" si="9"/>
        <v>2019-QTR1</v>
      </c>
    </row>
    <row r="103" spans="1:23" x14ac:dyDescent="0.35">
      <c r="A103" t="s">
        <v>68</v>
      </c>
      <c r="B103" t="s">
        <v>17</v>
      </c>
      <c r="C103" s="1">
        <v>43551.447916666664</v>
      </c>
      <c r="D103">
        <v>72.150000000000006</v>
      </c>
      <c r="E103" s="1">
        <v>43551.583333333336</v>
      </c>
      <c r="F103">
        <v>71.95</v>
      </c>
      <c r="G103" s="2">
        <v>-2.8E-3</v>
      </c>
      <c r="H103">
        <v>-1585</v>
      </c>
      <c r="I103" s="2">
        <v>-3.2000000000000002E-3</v>
      </c>
      <c r="J103">
        <v>6925</v>
      </c>
      <c r="K103">
        <v>499638.75</v>
      </c>
      <c r="L103">
        <v>137370.20000000001</v>
      </c>
      <c r="M103">
        <v>14</v>
      </c>
      <c r="N103">
        <v>-113.21</v>
      </c>
      <c r="O103" s="2">
        <v>-6.8999999999999999E-3</v>
      </c>
      <c r="P103" s="2">
        <v>1.18E-2</v>
      </c>
      <c r="Q103" t="s">
        <v>18</v>
      </c>
      <c r="S103" t="str">
        <f t="shared" si="5"/>
        <v>Loss</v>
      </c>
      <c r="T103">
        <f t="shared" si="6"/>
        <v>2019</v>
      </c>
      <c r="U103" t="str">
        <f t="shared" si="7"/>
        <v>Mar</v>
      </c>
      <c r="V103" t="str">
        <f t="shared" si="8"/>
        <v>QTR1</v>
      </c>
      <c r="W103" t="str">
        <f t="shared" si="9"/>
        <v>2019-QTR1</v>
      </c>
    </row>
    <row r="104" spans="1:23" x14ac:dyDescent="0.35">
      <c r="A104" t="s">
        <v>62</v>
      </c>
      <c r="B104" t="s">
        <v>17</v>
      </c>
      <c r="C104" s="1">
        <v>43551.541666666664</v>
      </c>
      <c r="D104">
        <v>71.849999999999994</v>
      </c>
      <c r="E104" s="1">
        <v>43551.625</v>
      </c>
      <c r="F104">
        <v>71.3</v>
      </c>
      <c r="G104" s="2">
        <v>-7.7000000000000002E-3</v>
      </c>
      <c r="H104">
        <v>-4040.65</v>
      </c>
      <c r="I104" s="2">
        <v>-8.0999999999999996E-3</v>
      </c>
      <c r="J104">
        <v>6983</v>
      </c>
      <c r="K104">
        <v>501728.53</v>
      </c>
      <c r="L104">
        <v>133329.54999999999</v>
      </c>
      <c r="M104">
        <v>9</v>
      </c>
      <c r="N104">
        <v>-448.96</v>
      </c>
      <c r="O104" s="2">
        <v>-7.7000000000000002E-3</v>
      </c>
      <c r="P104" s="2">
        <v>1.3899999999999999E-2</v>
      </c>
      <c r="Q104" t="s">
        <v>18</v>
      </c>
      <c r="S104" t="str">
        <f t="shared" si="5"/>
        <v>Loss</v>
      </c>
      <c r="T104">
        <f t="shared" si="6"/>
        <v>2019</v>
      </c>
      <c r="U104" t="str">
        <f t="shared" si="7"/>
        <v>Mar</v>
      </c>
      <c r="V104" t="str">
        <f t="shared" si="8"/>
        <v>QTR1</v>
      </c>
      <c r="W104" t="str">
        <f t="shared" si="9"/>
        <v>2019-QTR1</v>
      </c>
    </row>
    <row r="105" spans="1:23" x14ac:dyDescent="0.35">
      <c r="A105" t="s">
        <v>195</v>
      </c>
      <c r="B105" t="s">
        <v>67</v>
      </c>
      <c r="C105" s="1">
        <v>43551.40625</v>
      </c>
      <c r="D105">
        <v>273.7</v>
      </c>
      <c r="E105" s="1">
        <v>43551.635416666664</v>
      </c>
      <c r="F105">
        <v>270</v>
      </c>
      <c r="G105" s="2">
        <v>-1.35E-2</v>
      </c>
      <c r="H105">
        <v>6541.4</v>
      </c>
      <c r="I105" s="2">
        <v>1.3100000000000001E-2</v>
      </c>
      <c r="J105">
        <v>1822</v>
      </c>
      <c r="K105">
        <v>498681.44</v>
      </c>
      <c r="L105">
        <v>139870.95000000001</v>
      </c>
      <c r="M105">
        <v>23</v>
      </c>
      <c r="N105">
        <v>284.41000000000003</v>
      </c>
      <c r="O105" s="2">
        <v>-2.8999999999999998E-3</v>
      </c>
      <c r="P105" s="2">
        <v>1.8599999999999998E-2</v>
      </c>
      <c r="Q105" t="s">
        <v>18</v>
      </c>
      <c r="S105" t="str">
        <f t="shared" si="5"/>
        <v>Profit</v>
      </c>
      <c r="T105">
        <f t="shared" si="6"/>
        <v>2019</v>
      </c>
      <c r="U105" t="str">
        <f t="shared" si="7"/>
        <v>Mar</v>
      </c>
      <c r="V105" t="str">
        <f t="shared" si="8"/>
        <v>QTR1</v>
      </c>
      <c r="W105" t="str">
        <f t="shared" si="9"/>
        <v>2019-QTR1</v>
      </c>
    </row>
    <row r="106" spans="1:23" x14ac:dyDescent="0.35">
      <c r="A106" t="s">
        <v>233</v>
      </c>
      <c r="B106" t="s">
        <v>67</v>
      </c>
      <c r="C106" s="1">
        <v>43551.53125</v>
      </c>
      <c r="D106">
        <v>1376.25</v>
      </c>
      <c r="E106" s="1">
        <v>43551.635416666664</v>
      </c>
      <c r="F106">
        <v>1367.15</v>
      </c>
      <c r="G106" s="2">
        <v>-6.6E-3</v>
      </c>
      <c r="H106">
        <v>3103.3</v>
      </c>
      <c r="I106" s="2">
        <v>6.1999999999999998E-3</v>
      </c>
      <c r="J106">
        <v>363</v>
      </c>
      <c r="K106">
        <v>499578.75</v>
      </c>
      <c r="L106">
        <v>142974.25</v>
      </c>
      <c r="M106">
        <v>11</v>
      </c>
      <c r="N106">
        <v>282.12</v>
      </c>
      <c r="O106" s="2">
        <v>-2.5000000000000001E-3</v>
      </c>
      <c r="P106" s="2">
        <v>8.3999999999999995E-3</v>
      </c>
      <c r="Q106" t="s">
        <v>18</v>
      </c>
      <c r="S106" t="str">
        <f t="shared" si="5"/>
        <v>Profit</v>
      </c>
      <c r="T106">
        <f t="shared" si="6"/>
        <v>2019</v>
      </c>
      <c r="U106" t="str">
        <f t="shared" si="7"/>
        <v>Mar</v>
      </c>
      <c r="V106" t="str">
        <f t="shared" si="8"/>
        <v>QTR1</v>
      </c>
      <c r="W106" t="str">
        <f t="shared" si="9"/>
        <v>2019-QTR1</v>
      </c>
    </row>
    <row r="107" spans="1:23" x14ac:dyDescent="0.35">
      <c r="A107" t="s">
        <v>117</v>
      </c>
      <c r="B107" t="s">
        <v>67</v>
      </c>
      <c r="C107" s="1">
        <v>43551.59375</v>
      </c>
      <c r="D107">
        <v>272.8</v>
      </c>
      <c r="E107" s="1">
        <v>43551.635416666664</v>
      </c>
      <c r="F107">
        <v>272.10000000000002</v>
      </c>
      <c r="G107" s="2">
        <v>-2.5999999999999999E-3</v>
      </c>
      <c r="H107">
        <v>1083.0999999999999</v>
      </c>
      <c r="I107" s="2">
        <v>2.2000000000000001E-3</v>
      </c>
      <c r="J107">
        <v>1833</v>
      </c>
      <c r="K107">
        <v>500042.38</v>
      </c>
      <c r="L107">
        <v>144057.35</v>
      </c>
      <c r="M107">
        <v>5</v>
      </c>
      <c r="N107">
        <v>216.62</v>
      </c>
      <c r="O107" s="2">
        <v>-1.6000000000000001E-3</v>
      </c>
      <c r="P107" s="2">
        <v>2.5999999999999999E-3</v>
      </c>
      <c r="Q107" t="s">
        <v>18</v>
      </c>
      <c r="S107" t="str">
        <f t="shared" si="5"/>
        <v>Profit</v>
      </c>
      <c r="T107">
        <f t="shared" si="6"/>
        <v>2019</v>
      </c>
      <c r="U107" t="str">
        <f t="shared" si="7"/>
        <v>Mar</v>
      </c>
      <c r="V107" t="str">
        <f t="shared" si="8"/>
        <v>QTR1</v>
      </c>
      <c r="W107" t="str">
        <f t="shared" si="9"/>
        <v>2019-QTR1</v>
      </c>
    </row>
    <row r="108" spans="1:23" x14ac:dyDescent="0.35">
      <c r="A108" t="s">
        <v>134</v>
      </c>
      <c r="B108" t="s">
        <v>17</v>
      </c>
      <c r="C108" s="1">
        <v>43552.416666666664</v>
      </c>
      <c r="D108">
        <v>228.2</v>
      </c>
      <c r="E108" s="1">
        <v>43552.4375</v>
      </c>
      <c r="F108">
        <v>226.75</v>
      </c>
      <c r="G108" s="2">
        <v>-6.4000000000000003E-3</v>
      </c>
      <c r="H108">
        <v>-3376.95</v>
      </c>
      <c r="I108" s="2">
        <v>-6.7999999999999996E-3</v>
      </c>
      <c r="J108">
        <v>2191</v>
      </c>
      <c r="K108">
        <v>499986.19</v>
      </c>
      <c r="L108">
        <v>140680.4</v>
      </c>
      <c r="M108">
        <v>3</v>
      </c>
      <c r="N108">
        <v>-1125.6500000000001</v>
      </c>
      <c r="O108" s="2">
        <v>-6.4000000000000003E-3</v>
      </c>
      <c r="P108" s="2">
        <v>2.2000000000000001E-3</v>
      </c>
      <c r="Q108" t="s">
        <v>18</v>
      </c>
      <c r="S108" t="str">
        <f t="shared" si="5"/>
        <v>Loss</v>
      </c>
      <c r="T108">
        <f t="shared" si="6"/>
        <v>2019</v>
      </c>
      <c r="U108" t="str">
        <f t="shared" si="7"/>
        <v>Mar</v>
      </c>
      <c r="V108" t="str">
        <f t="shared" si="8"/>
        <v>QTR1</v>
      </c>
      <c r="W108" t="str">
        <f t="shared" si="9"/>
        <v>2019-QTR1</v>
      </c>
    </row>
    <row r="109" spans="1:23" x14ac:dyDescent="0.35">
      <c r="A109" t="s">
        <v>202</v>
      </c>
      <c r="B109" t="s">
        <v>67</v>
      </c>
      <c r="C109" s="1">
        <v>43552.4375</v>
      </c>
      <c r="D109">
        <v>265.39999999999998</v>
      </c>
      <c r="E109" s="1">
        <v>43552.447916666664</v>
      </c>
      <c r="F109">
        <v>267.05</v>
      </c>
      <c r="G109" s="2">
        <v>6.1999999999999998E-3</v>
      </c>
      <c r="H109">
        <v>-3303.65</v>
      </c>
      <c r="I109" s="2">
        <v>-6.6E-3</v>
      </c>
      <c r="J109">
        <v>1881</v>
      </c>
      <c r="K109">
        <v>499217.38</v>
      </c>
      <c r="L109">
        <v>137376.75</v>
      </c>
      <c r="M109">
        <v>2</v>
      </c>
      <c r="N109">
        <v>-1651.83</v>
      </c>
      <c r="O109" s="2">
        <v>-6.1999999999999998E-3</v>
      </c>
      <c r="P109" s="2">
        <v>1.2999999999999999E-3</v>
      </c>
      <c r="Q109" t="s">
        <v>18</v>
      </c>
      <c r="S109" t="str">
        <f t="shared" si="5"/>
        <v>Loss</v>
      </c>
      <c r="T109">
        <f t="shared" si="6"/>
        <v>2019</v>
      </c>
      <c r="U109" t="str">
        <f t="shared" si="7"/>
        <v>Mar</v>
      </c>
      <c r="V109" t="str">
        <f t="shared" si="8"/>
        <v>QTR1</v>
      </c>
      <c r="W109" t="str">
        <f t="shared" si="9"/>
        <v>2019-QTR1</v>
      </c>
    </row>
    <row r="110" spans="1:23" x14ac:dyDescent="0.35">
      <c r="A110" t="s">
        <v>198</v>
      </c>
      <c r="B110" t="s">
        <v>17</v>
      </c>
      <c r="C110" s="1">
        <v>43552.40625</v>
      </c>
      <c r="D110">
        <v>123.4</v>
      </c>
      <c r="E110" s="1">
        <v>43552.635416666664</v>
      </c>
      <c r="F110">
        <v>130.15</v>
      </c>
      <c r="G110" s="2">
        <v>5.4699999999999999E-2</v>
      </c>
      <c r="H110">
        <v>27205</v>
      </c>
      <c r="I110" s="2">
        <v>5.4300000000000001E-2</v>
      </c>
      <c r="J110">
        <v>4060</v>
      </c>
      <c r="K110">
        <v>501004</v>
      </c>
      <c r="L110">
        <v>164581.75</v>
      </c>
      <c r="M110">
        <v>23</v>
      </c>
      <c r="N110">
        <v>1182.83</v>
      </c>
      <c r="O110" s="2">
        <v>-2E-3</v>
      </c>
      <c r="P110" s="2">
        <v>5.6300000000000003E-2</v>
      </c>
      <c r="Q110" t="s">
        <v>18</v>
      </c>
      <c r="S110" t="str">
        <f t="shared" si="5"/>
        <v>Profit</v>
      </c>
      <c r="T110">
        <f t="shared" si="6"/>
        <v>2019</v>
      </c>
      <c r="U110" t="str">
        <f t="shared" si="7"/>
        <v>Mar</v>
      </c>
      <c r="V110" t="str">
        <f t="shared" si="8"/>
        <v>QTR1</v>
      </c>
      <c r="W110" t="str">
        <f t="shared" si="9"/>
        <v>2019-QTR1</v>
      </c>
    </row>
    <row r="111" spans="1:23" x14ac:dyDescent="0.35">
      <c r="A111" t="s">
        <v>123</v>
      </c>
      <c r="B111" t="s">
        <v>17</v>
      </c>
      <c r="C111" s="1">
        <v>43552.416666666664</v>
      </c>
      <c r="D111">
        <v>143.15</v>
      </c>
      <c r="E111" s="1">
        <v>43552.635416666664</v>
      </c>
      <c r="F111">
        <v>149.55000000000001</v>
      </c>
      <c r="G111" s="2">
        <v>4.4699999999999997E-2</v>
      </c>
      <c r="H111">
        <v>22392</v>
      </c>
      <c r="I111" s="2">
        <v>4.4299999999999999E-2</v>
      </c>
      <c r="J111">
        <v>3530</v>
      </c>
      <c r="K111">
        <v>505319.47</v>
      </c>
      <c r="L111">
        <v>186973.75</v>
      </c>
      <c r="M111">
        <v>22</v>
      </c>
      <c r="N111">
        <v>1017.82</v>
      </c>
      <c r="O111" s="2">
        <v>-1.0800000000000001E-2</v>
      </c>
      <c r="P111" s="2">
        <v>8.0699999999999994E-2</v>
      </c>
      <c r="Q111" t="s">
        <v>18</v>
      </c>
      <c r="S111" t="str">
        <f t="shared" si="5"/>
        <v>Profit</v>
      </c>
      <c r="T111">
        <f t="shared" si="6"/>
        <v>2019</v>
      </c>
      <c r="U111" t="str">
        <f t="shared" si="7"/>
        <v>Mar</v>
      </c>
      <c r="V111" t="str">
        <f t="shared" si="8"/>
        <v>QTR1</v>
      </c>
      <c r="W111" t="str">
        <f t="shared" si="9"/>
        <v>2019-QTR1</v>
      </c>
    </row>
    <row r="112" spans="1:23" x14ac:dyDescent="0.35">
      <c r="A112" t="s">
        <v>99</v>
      </c>
      <c r="B112" t="s">
        <v>17</v>
      </c>
      <c r="C112" s="1">
        <v>43552.416666666664</v>
      </c>
      <c r="D112">
        <v>509</v>
      </c>
      <c r="E112" s="1">
        <v>43552.635416666664</v>
      </c>
      <c r="F112">
        <v>511.2</v>
      </c>
      <c r="G112" s="2">
        <v>4.3E-3</v>
      </c>
      <c r="H112">
        <v>1962.6</v>
      </c>
      <c r="I112" s="2">
        <v>3.8999999999999998E-3</v>
      </c>
      <c r="J112">
        <v>983</v>
      </c>
      <c r="K112">
        <v>500347</v>
      </c>
      <c r="L112">
        <v>188936.35</v>
      </c>
      <c r="M112">
        <v>22</v>
      </c>
      <c r="N112">
        <v>89.21</v>
      </c>
      <c r="O112" s="2">
        <v>-1.4E-3</v>
      </c>
      <c r="P112" s="2">
        <v>1.01E-2</v>
      </c>
      <c r="Q112" t="s">
        <v>18</v>
      </c>
      <c r="S112" t="str">
        <f t="shared" si="5"/>
        <v>Profit</v>
      </c>
      <c r="T112">
        <f t="shared" si="6"/>
        <v>2019</v>
      </c>
      <c r="U112" t="str">
        <f t="shared" si="7"/>
        <v>Mar</v>
      </c>
      <c r="V112" t="str">
        <f t="shared" si="8"/>
        <v>QTR1</v>
      </c>
      <c r="W112" t="str">
        <f t="shared" si="9"/>
        <v>2019-QTR1</v>
      </c>
    </row>
    <row r="113" spans="1:23" x14ac:dyDescent="0.35">
      <c r="A113" t="s">
        <v>181</v>
      </c>
      <c r="B113" t="s">
        <v>17</v>
      </c>
      <c r="C113" s="1">
        <v>43552.447916666664</v>
      </c>
      <c r="D113">
        <v>464.75</v>
      </c>
      <c r="E113" s="1">
        <v>43552.635416666664</v>
      </c>
      <c r="F113">
        <v>471.5</v>
      </c>
      <c r="G113" s="2">
        <v>1.4500000000000001E-2</v>
      </c>
      <c r="H113">
        <v>7090</v>
      </c>
      <c r="I113" s="2">
        <v>1.41E-2</v>
      </c>
      <c r="J113">
        <v>1080</v>
      </c>
      <c r="K113">
        <v>501930</v>
      </c>
      <c r="L113">
        <v>196026.35</v>
      </c>
      <c r="M113">
        <v>19</v>
      </c>
      <c r="N113">
        <v>373.16</v>
      </c>
      <c r="O113" s="2">
        <v>-4.7999999999999996E-3</v>
      </c>
      <c r="P113" s="2">
        <v>1.54E-2</v>
      </c>
      <c r="Q113" t="s">
        <v>18</v>
      </c>
      <c r="S113" t="str">
        <f t="shared" si="5"/>
        <v>Profit</v>
      </c>
      <c r="T113">
        <f t="shared" si="6"/>
        <v>2019</v>
      </c>
      <c r="U113" t="str">
        <f t="shared" si="7"/>
        <v>Mar</v>
      </c>
      <c r="V113" t="str">
        <f t="shared" si="8"/>
        <v>QTR1</v>
      </c>
      <c r="W113" t="str">
        <f t="shared" si="9"/>
        <v>2019-QTR1</v>
      </c>
    </row>
    <row r="114" spans="1:23" x14ac:dyDescent="0.35">
      <c r="A114" t="s">
        <v>135</v>
      </c>
      <c r="B114" t="s">
        <v>17</v>
      </c>
      <c r="C114" s="1">
        <v>43553.40625</v>
      </c>
      <c r="D114">
        <v>24.95</v>
      </c>
      <c r="E114" s="1">
        <v>43553.635416666664</v>
      </c>
      <c r="F114">
        <v>25</v>
      </c>
      <c r="G114" s="2">
        <v>2E-3</v>
      </c>
      <c r="H114">
        <v>802</v>
      </c>
      <c r="I114" s="2">
        <v>1.6000000000000001E-3</v>
      </c>
      <c r="J114">
        <v>20040</v>
      </c>
      <c r="K114">
        <v>499998</v>
      </c>
      <c r="L114">
        <v>196828.35</v>
      </c>
      <c r="M114">
        <v>23</v>
      </c>
      <c r="N114">
        <v>34.869999999999997</v>
      </c>
      <c r="O114" s="2">
        <v>-4.0000000000000001E-3</v>
      </c>
      <c r="P114" s="2">
        <v>6.0000000000000001E-3</v>
      </c>
      <c r="Q114" t="s">
        <v>18</v>
      </c>
      <c r="S114" t="str">
        <f t="shared" si="5"/>
        <v>Profit</v>
      </c>
      <c r="T114">
        <f t="shared" si="6"/>
        <v>2019</v>
      </c>
      <c r="U114" t="str">
        <f t="shared" si="7"/>
        <v>Mar</v>
      </c>
      <c r="V114" t="str">
        <f t="shared" si="8"/>
        <v>QTR1</v>
      </c>
      <c r="W114" t="str">
        <f t="shared" si="9"/>
        <v>2019-QTR1</v>
      </c>
    </row>
    <row r="115" spans="1:23" x14ac:dyDescent="0.35">
      <c r="A115" t="s">
        <v>111</v>
      </c>
      <c r="B115" t="s">
        <v>17</v>
      </c>
      <c r="C115" s="1">
        <v>43553.40625</v>
      </c>
      <c r="D115">
        <v>86.85</v>
      </c>
      <c r="E115" s="1">
        <v>43553.635416666664</v>
      </c>
      <c r="F115">
        <v>86.15</v>
      </c>
      <c r="G115" s="2">
        <v>-8.0999999999999996E-3</v>
      </c>
      <c r="H115">
        <v>-4248.8</v>
      </c>
      <c r="I115" s="2">
        <v>-8.5000000000000006E-3</v>
      </c>
      <c r="J115">
        <v>5784</v>
      </c>
      <c r="K115">
        <v>502340.41</v>
      </c>
      <c r="L115">
        <v>192579.55</v>
      </c>
      <c r="M115">
        <v>23</v>
      </c>
      <c r="N115">
        <v>-184.73</v>
      </c>
      <c r="O115" s="2">
        <v>-9.1999999999999998E-3</v>
      </c>
      <c r="P115" s="2">
        <v>1.44E-2</v>
      </c>
      <c r="Q115" t="s">
        <v>18</v>
      </c>
      <c r="S115" t="str">
        <f t="shared" si="5"/>
        <v>Loss</v>
      </c>
      <c r="T115">
        <f t="shared" si="6"/>
        <v>2019</v>
      </c>
      <c r="U115" t="str">
        <f t="shared" si="7"/>
        <v>Mar</v>
      </c>
      <c r="V115" t="str">
        <f t="shared" si="8"/>
        <v>QTR1</v>
      </c>
      <c r="W115" t="str">
        <f t="shared" si="9"/>
        <v>2019-QTR1</v>
      </c>
    </row>
    <row r="116" spans="1:23" x14ac:dyDescent="0.35">
      <c r="A116" t="s">
        <v>71</v>
      </c>
      <c r="B116" t="s">
        <v>17</v>
      </c>
      <c r="C116" s="1">
        <v>43553.40625</v>
      </c>
      <c r="D116">
        <v>105.25</v>
      </c>
      <c r="E116" s="1">
        <v>43553.635416666664</v>
      </c>
      <c r="F116">
        <v>105.6</v>
      </c>
      <c r="G116" s="2">
        <v>3.3E-3</v>
      </c>
      <c r="H116">
        <v>1469.85</v>
      </c>
      <c r="I116" s="2">
        <v>2.8999999999999998E-3</v>
      </c>
      <c r="J116">
        <v>4771</v>
      </c>
      <c r="K116">
        <v>502147.75</v>
      </c>
      <c r="L116">
        <v>194049.4</v>
      </c>
      <c r="M116">
        <v>23</v>
      </c>
      <c r="N116">
        <v>63.91</v>
      </c>
      <c r="O116" s="2">
        <v>-4.3E-3</v>
      </c>
      <c r="P116" s="2">
        <v>1.43E-2</v>
      </c>
      <c r="Q116" t="s">
        <v>18</v>
      </c>
      <c r="S116" t="str">
        <f t="shared" si="5"/>
        <v>Profit</v>
      </c>
      <c r="T116">
        <f t="shared" si="6"/>
        <v>2019</v>
      </c>
      <c r="U116" t="str">
        <f t="shared" si="7"/>
        <v>Mar</v>
      </c>
      <c r="V116" t="str">
        <f t="shared" si="8"/>
        <v>QTR1</v>
      </c>
      <c r="W116" t="str">
        <f t="shared" si="9"/>
        <v>2019-QTR1</v>
      </c>
    </row>
    <row r="117" spans="1:23" x14ac:dyDescent="0.35">
      <c r="A117" t="s">
        <v>171</v>
      </c>
      <c r="B117" t="s">
        <v>17</v>
      </c>
      <c r="C117" s="1">
        <v>43553.40625</v>
      </c>
      <c r="D117">
        <v>548.79999999999995</v>
      </c>
      <c r="E117" s="1">
        <v>43553.635416666664</v>
      </c>
      <c r="F117">
        <v>559.5</v>
      </c>
      <c r="G117" s="2">
        <v>1.95E-2</v>
      </c>
      <c r="H117">
        <v>9579.7999999999993</v>
      </c>
      <c r="I117" s="2">
        <v>1.9099999999999999E-2</v>
      </c>
      <c r="J117">
        <v>914</v>
      </c>
      <c r="K117">
        <v>501603.19</v>
      </c>
      <c r="L117">
        <v>203629.2</v>
      </c>
      <c r="M117">
        <v>23</v>
      </c>
      <c r="N117">
        <v>416.51</v>
      </c>
      <c r="O117" s="2">
        <v>-3.8999999999999998E-3</v>
      </c>
      <c r="P117" s="2">
        <v>2.2700000000000001E-2</v>
      </c>
      <c r="Q117" t="s">
        <v>18</v>
      </c>
      <c r="S117" t="str">
        <f t="shared" si="5"/>
        <v>Profit</v>
      </c>
      <c r="T117">
        <f t="shared" si="6"/>
        <v>2019</v>
      </c>
      <c r="U117" t="str">
        <f t="shared" si="7"/>
        <v>Mar</v>
      </c>
      <c r="V117" t="str">
        <f t="shared" si="8"/>
        <v>QTR1</v>
      </c>
      <c r="W117" t="str">
        <f t="shared" si="9"/>
        <v>2019-QTR1</v>
      </c>
    </row>
    <row r="118" spans="1:23" x14ac:dyDescent="0.35">
      <c r="A118" t="s">
        <v>75</v>
      </c>
      <c r="B118" t="s">
        <v>67</v>
      </c>
      <c r="C118" s="1">
        <v>43563.395833333336</v>
      </c>
      <c r="D118">
        <v>281.55</v>
      </c>
      <c r="E118" s="1">
        <v>43563.416666666664</v>
      </c>
      <c r="F118">
        <v>283.35000000000002</v>
      </c>
      <c r="G118" s="2">
        <v>6.4000000000000003E-3</v>
      </c>
      <c r="H118">
        <v>-3387.8</v>
      </c>
      <c r="I118" s="2">
        <v>-6.7999999999999996E-3</v>
      </c>
      <c r="J118">
        <v>1771</v>
      </c>
      <c r="K118">
        <v>498625.03</v>
      </c>
      <c r="L118">
        <v>200241.4</v>
      </c>
      <c r="M118">
        <v>3</v>
      </c>
      <c r="N118">
        <v>-1129.27</v>
      </c>
      <c r="O118" s="2">
        <v>-1.0500000000000001E-2</v>
      </c>
      <c r="P118" s="2">
        <v>3.0000000000000001E-3</v>
      </c>
      <c r="Q118" t="s">
        <v>18</v>
      </c>
      <c r="S118" t="str">
        <f t="shared" si="5"/>
        <v>Loss</v>
      </c>
      <c r="T118">
        <f t="shared" si="6"/>
        <v>2019</v>
      </c>
      <c r="U118" t="str">
        <f t="shared" si="7"/>
        <v>Apr</v>
      </c>
      <c r="V118" t="str">
        <f t="shared" si="8"/>
        <v>QTR2</v>
      </c>
      <c r="W118" t="str">
        <f t="shared" si="9"/>
        <v>2019-QTR2</v>
      </c>
    </row>
    <row r="119" spans="1:23" x14ac:dyDescent="0.35">
      <c r="A119" t="s">
        <v>68</v>
      </c>
      <c r="B119" t="s">
        <v>67</v>
      </c>
      <c r="C119" s="1">
        <v>43563.427083333336</v>
      </c>
      <c r="D119">
        <v>72.75</v>
      </c>
      <c r="E119" s="1">
        <v>43563.635416666664</v>
      </c>
      <c r="F119">
        <v>72.099999999999994</v>
      </c>
      <c r="G119" s="2">
        <v>-8.8999999999999999E-3</v>
      </c>
      <c r="H119">
        <v>4255.1000000000004</v>
      </c>
      <c r="I119" s="2">
        <v>8.5000000000000006E-3</v>
      </c>
      <c r="J119">
        <v>6854</v>
      </c>
      <c r="K119">
        <v>498628.5</v>
      </c>
      <c r="L119">
        <v>204496.5</v>
      </c>
      <c r="M119">
        <v>21</v>
      </c>
      <c r="N119">
        <v>202.62</v>
      </c>
      <c r="O119" s="2">
        <v>-5.4999999999999997E-3</v>
      </c>
      <c r="P119" s="2">
        <v>2.1299999999999999E-2</v>
      </c>
      <c r="Q119" t="s">
        <v>18</v>
      </c>
      <c r="S119" t="str">
        <f t="shared" si="5"/>
        <v>Profit</v>
      </c>
      <c r="T119">
        <f t="shared" si="6"/>
        <v>2019</v>
      </c>
      <c r="U119" t="str">
        <f t="shared" si="7"/>
        <v>Apr</v>
      </c>
      <c r="V119" t="str">
        <f t="shared" si="8"/>
        <v>QTR2</v>
      </c>
      <c r="W119" t="str">
        <f t="shared" si="9"/>
        <v>2019-QTR2</v>
      </c>
    </row>
    <row r="120" spans="1:23" x14ac:dyDescent="0.35">
      <c r="A120" t="s">
        <v>90</v>
      </c>
      <c r="B120" t="s">
        <v>67</v>
      </c>
      <c r="C120" s="1">
        <v>43563.427083333336</v>
      </c>
      <c r="D120">
        <v>152.19999999999999</v>
      </c>
      <c r="E120" s="1">
        <v>43563.635416666664</v>
      </c>
      <c r="F120">
        <v>149.75</v>
      </c>
      <c r="G120" s="2">
        <v>-1.61E-2</v>
      </c>
      <c r="H120">
        <v>7806.6</v>
      </c>
      <c r="I120" s="2">
        <v>1.5699999999999999E-2</v>
      </c>
      <c r="J120">
        <v>3268</v>
      </c>
      <c r="K120">
        <v>497389.59</v>
      </c>
      <c r="L120">
        <v>212303.1</v>
      </c>
      <c r="M120">
        <v>21</v>
      </c>
      <c r="N120">
        <v>371.74</v>
      </c>
      <c r="O120" s="2">
        <v>-5.3E-3</v>
      </c>
      <c r="P120" s="2">
        <v>2.4299999999999999E-2</v>
      </c>
      <c r="Q120" t="s">
        <v>18</v>
      </c>
      <c r="S120" t="str">
        <f t="shared" si="5"/>
        <v>Profit</v>
      </c>
      <c r="T120">
        <f t="shared" si="6"/>
        <v>2019</v>
      </c>
      <c r="U120" t="str">
        <f t="shared" si="7"/>
        <v>Apr</v>
      </c>
      <c r="V120" t="str">
        <f t="shared" si="8"/>
        <v>QTR2</v>
      </c>
      <c r="W120" t="str">
        <f t="shared" si="9"/>
        <v>2019-QTR2</v>
      </c>
    </row>
    <row r="121" spans="1:23" x14ac:dyDescent="0.35">
      <c r="A121" t="s">
        <v>97</v>
      </c>
      <c r="B121" t="s">
        <v>67</v>
      </c>
      <c r="C121" s="1">
        <v>43563.427083333336</v>
      </c>
      <c r="D121">
        <v>436.4</v>
      </c>
      <c r="E121" s="1">
        <v>43563.635416666664</v>
      </c>
      <c r="F121">
        <v>426.25</v>
      </c>
      <c r="G121" s="2">
        <v>-2.3300000000000001E-2</v>
      </c>
      <c r="H121">
        <v>11320.25</v>
      </c>
      <c r="I121" s="2">
        <v>2.29E-2</v>
      </c>
      <c r="J121">
        <v>1135</v>
      </c>
      <c r="K121">
        <v>495314</v>
      </c>
      <c r="L121">
        <v>223623.35</v>
      </c>
      <c r="M121">
        <v>21</v>
      </c>
      <c r="N121">
        <v>539.05999999999995</v>
      </c>
      <c r="O121" s="2">
        <v>-9.1000000000000004E-3</v>
      </c>
      <c r="P121" s="2">
        <v>2.6100000000000002E-2</v>
      </c>
      <c r="Q121" t="s">
        <v>18</v>
      </c>
      <c r="S121" t="str">
        <f t="shared" si="5"/>
        <v>Profit</v>
      </c>
      <c r="T121">
        <f t="shared" si="6"/>
        <v>2019</v>
      </c>
      <c r="U121" t="str">
        <f t="shared" si="7"/>
        <v>Apr</v>
      </c>
      <c r="V121" t="str">
        <f t="shared" si="8"/>
        <v>QTR2</v>
      </c>
      <c r="W121" t="str">
        <f t="shared" si="9"/>
        <v>2019-QTR2</v>
      </c>
    </row>
    <row r="122" spans="1:23" x14ac:dyDescent="0.35">
      <c r="A122" t="s">
        <v>200</v>
      </c>
      <c r="B122" t="s">
        <v>67</v>
      </c>
      <c r="C122" s="1">
        <v>43563.447916666664</v>
      </c>
      <c r="D122">
        <v>529.29999999999995</v>
      </c>
      <c r="E122" s="1">
        <v>43563.635416666664</v>
      </c>
      <c r="F122">
        <v>528.9</v>
      </c>
      <c r="G122" s="2">
        <v>-8.0000000000000004E-4</v>
      </c>
      <c r="H122">
        <v>177.6</v>
      </c>
      <c r="I122" s="2">
        <v>4.0000000000000002E-4</v>
      </c>
      <c r="J122">
        <v>944</v>
      </c>
      <c r="K122">
        <v>499659.19</v>
      </c>
      <c r="L122">
        <v>223800.95</v>
      </c>
      <c r="M122">
        <v>19</v>
      </c>
      <c r="N122">
        <v>9.35</v>
      </c>
      <c r="O122" s="2">
        <v>-4.3E-3</v>
      </c>
      <c r="P122" s="2">
        <v>7.3000000000000001E-3</v>
      </c>
      <c r="Q122" t="s">
        <v>18</v>
      </c>
      <c r="S122" t="str">
        <f t="shared" si="5"/>
        <v>Profit</v>
      </c>
      <c r="T122">
        <f t="shared" si="6"/>
        <v>2019</v>
      </c>
      <c r="U122" t="str">
        <f t="shared" si="7"/>
        <v>Apr</v>
      </c>
      <c r="V122" t="str">
        <f t="shared" si="8"/>
        <v>QTR2</v>
      </c>
      <c r="W122" t="str">
        <f t="shared" si="9"/>
        <v>2019-QTR2</v>
      </c>
    </row>
    <row r="123" spans="1:23" x14ac:dyDescent="0.35">
      <c r="A123" t="s">
        <v>213</v>
      </c>
      <c r="B123" t="s">
        <v>67</v>
      </c>
      <c r="C123" s="1">
        <v>43564.427083333336</v>
      </c>
      <c r="D123">
        <v>1470.9</v>
      </c>
      <c r="E123" s="1">
        <v>43564.572916666664</v>
      </c>
      <c r="F123">
        <v>1475.7</v>
      </c>
      <c r="G123" s="2">
        <v>3.3E-3</v>
      </c>
      <c r="H123">
        <v>-1832</v>
      </c>
      <c r="I123" s="2">
        <v>-3.7000000000000002E-3</v>
      </c>
      <c r="J123">
        <v>340</v>
      </c>
      <c r="K123">
        <v>500106</v>
      </c>
      <c r="L123">
        <v>221968.95</v>
      </c>
      <c r="M123">
        <v>15</v>
      </c>
      <c r="N123">
        <v>-122.13</v>
      </c>
      <c r="O123" s="2">
        <v>-3.3E-3</v>
      </c>
      <c r="P123" s="2">
        <v>1.0800000000000001E-2</v>
      </c>
      <c r="Q123" t="s">
        <v>18</v>
      </c>
      <c r="S123" t="str">
        <f t="shared" si="5"/>
        <v>Loss</v>
      </c>
      <c r="T123">
        <f t="shared" si="6"/>
        <v>2019</v>
      </c>
      <c r="U123" t="str">
        <f t="shared" si="7"/>
        <v>Apr</v>
      </c>
      <c r="V123" t="str">
        <f t="shared" si="8"/>
        <v>QTR2</v>
      </c>
      <c r="W123" t="str">
        <f t="shared" si="9"/>
        <v>2019-QTR2</v>
      </c>
    </row>
    <row r="124" spans="1:23" x14ac:dyDescent="0.35">
      <c r="A124" t="s">
        <v>108</v>
      </c>
      <c r="B124" t="s">
        <v>67</v>
      </c>
      <c r="C124" s="1">
        <v>43564.416666666664</v>
      </c>
      <c r="D124">
        <v>101.55</v>
      </c>
      <c r="E124" s="1">
        <v>43564.635416666664</v>
      </c>
      <c r="F124">
        <v>102.05</v>
      </c>
      <c r="G124" s="2">
        <v>4.8999999999999998E-3</v>
      </c>
      <c r="H124">
        <v>-2654.5</v>
      </c>
      <c r="I124" s="2">
        <v>-5.3E-3</v>
      </c>
      <c r="J124">
        <v>4909</v>
      </c>
      <c r="K124">
        <v>498508.97</v>
      </c>
      <c r="L124">
        <v>219314.45</v>
      </c>
      <c r="M124">
        <v>22</v>
      </c>
      <c r="N124">
        <v>-120.66</v>
      </c>
      <c r="O124" s="2">
        <v>-6.4000000000000003E-3</v>
      </c>
      <c r="P124" s="2">
        <v>6.4000000000000003E-3</v>
      </c>
      <c r="Q124" t="s">
        <v>18</v>
      </c>
      <c r="S124" t="str">
        <f t="shared" si="5"/>
        <v>Loss</v>
      </c>
      <c r="T124">
        <f t="shared" si="6"/>
        <v>2019</v>
      </c>
      <c r="U124" t="str">
        <f t="shared" si="7"/>
        <v>Apr</v>
      </c>
      <c r="V124" t="str">
        <f t="shared" si="8"/>
        <v>QTR2</v>
      </c>
      <c r="W124" t="str">
        <f t="shared" si="9"/>
        <v>2019-QTR2</v>
      </c>
    </row>
    <row r="125" spans="1:23" x14ac:dyDescent="0.35">
      <c r="A125" t="s">
        <v>205</v>
      </c>
      <c r="B125" t="s">
        <v>67</v>
      </c>
      <c r="C125" s="1">
        <v>43564.447916666664</v>
      </c>
      <c r="D125">
        <v>169.2</v>
      </c>
      <c r="E125" s="1">
        <v>43564.635416666664</v>
      </c>
      <c r="F125">
        <v>167.55</v>
      </c>
      <c r="G125" s="2">
        <v>-9.7999999999999997E-3</v>
      </c>
      <c r="H125">
        <v>4664.2</v>
      </c>
      <c r="I125" s="2">
        <v>9.4000000000000004E-3</v>
      </c>
      <c r="J125">
        <v>2948</v>
      </c>
      <c r="K125">
        <v>498801.59</v>
      </c>
      <c r="L125">
        <v>223978.65</v>
      </c>
      <c r="M125">
        <v>19</v>
      </c>
      <c r="N125">
        <v>245.48</v>
      </c>
      <c r="O125" s="2">
        <v>-3.3E-3</v>
      </c>
      <c r="P125" s="2">
        <v>1.4500000000000001E-2</v>
      </c>
      <c r="Q125" t="s">
        <v>18</v>
      </c>
      <c r="S125" t="str">
        <f t="shared" si="5"/>
        <v>Profit</v>
      </c>
      <c r="T125">
        <f t="shared" si="6"/>
        <v>2019</v>
      </c>
      <c r="U125" t="str">
        <f t="shared" si="7"/>
        <v>Apr</v>
      </c>
      <c r="V125" t="str">
        <f t="shared" si="8"/>
        <v>QTR2</v>
      </c>
      <c r="W125" t="str">
        <f t="shared" si="9"/>
        <v>2019-QTR2</v>
      </c>
    </row>
    <row r="126" spans="1:23" x14ac:dyDescent="0.35">
      <c r="A126" t="s">
        <v>82</v>
      </c>
      <c r="B126" t="s">
        <v>17</v>
      </c>
      <c r="C126" s="1">
        <v>43564.447916666664</v>
      </c>
      <c r="D126">
        <v>236.6</v>
      </c>
      <c r="E126" s="1">
        <v>43564.635416666664</v>
      </c>
      <c r="F126">
        <v>240.5</v>
      </c>
      <c r="G126" s="2">
        <v>1.6500000000000001E-2</v>
      </c>
      <c r="H126">
        <v>8056.3</v>
      </c>
      <c r="I126" s="2">
        <v>1.61E-2</v>
      </c>
      <c r="J126">
        <v>2117</v>
      </c>
      <c r="K126">
        <v>500882.22</v>
      </c>
      <c r="L126">
        <v>232034.95</v>
      </c>
      <c r="M126">
        <v>19</v>
      </c>
      <c r="N126">
        <v>424.02</v>
      </c>
      <c r="O126" s="2">
        <v>-4.5999999999999999E-3</v>
      </c>
      <c r="P126" s="2">
        <v>1.6500000000000001E-2</v>
      </c>
      <c r="Q126" t="s">
        <v>18</v>
      </c>
      <c r="S126" t="str">
        <f t="shared" si="5"/>
        <v>Profit</v>
      </c>
      <c r="T126">
        <f t="shared" si="6"/>
        <v>2019</v>
      </c>
      <c r="U126" t="str">
        <f t="shared" si="7"/>
        <v>Apr</v>
      </c>
      <c r="V126" t="str">
        <f t="shared" si="8"/>
        <v>QTR2</v>
      </c>
      <c r="W126" t="str">
        <f t="shared" si="9"/>
        <v>2019-QTR2</v>
      </c>
    </row>
    <row r="127" spans="1:23" x14ac:dyDescent="0.35">
      <c r="A127" t="s">
        <v>116</v>
      </c>
      <c r="B127" t="s">
        <v>17</v>
      </c>
      <c r="C127" s="1">
        <v>43564.572916666664</v>
      </c>
      <c r="D127">
        <v>100.45</v>
      </c>
      <c r="E127" s="1">
        <v>43564.635416666664</v>
      </c>
      <c r="F127">
        <v>102.3</v>
      </c>
      <c r="G127" s="2">
        <v>1.84E-2</v>
      </c>
      <c r="H127">
        <v>9050</v>
      </c>
      <c r="I127" s="2">
        <v>1.7999999999999999E-2</v>
      </c>
      <c r="J127">
        <v>5000</v>
      </c>
      <c r="K127">
        <v>502250</v>
      </c>
      <c r="L127">
        <v>241084.95</v>
      </c>
      <c r="M127">
        <v>7</v>
      </c>
      <c r="N127">
        <v>1292.8599999999999</v>
      </c>
      <c r="O127" s="2">
        <v>-9.4999999999999998E-3</v>
      </c>
      <c r="P127" s="2">
        <v>2.3400000000000001E-2</v>
      </c>
      <c r="Q127" t="s">
        <v>18</v>
      </c>
      <c r="S127" t="str">
        <f t="shared" si="5"/>
        <v>Profit</v>
      </c>
      <c r="T127">
        <f t="shared" si="6"/>
        <v>2019</v>
      </c>
      <c r="U127" t="str">
        <f t="shared" si="7"/>
        <v>Apr</v>
      </c>
      <c r="V127" t="str">
        <f t="shared" si="8"/>
        <v>QTR2</v>
      </c>
      <c r="W127" t="str">
        <f t="shared" si="9"/>
        <v>2019-QTR2</v>
      </c>
    </row>
    <row r="128" spans="1:23" x14ac:dyDescent="0.35">
      <c r="A128" t="s">
        <v>215</v>
      </c>
      <c r="B128" t="s">
        <v>17</v>
      </c>
      <c r="C128" s="1">
        <v>43565.40625</v>
      </c>
      <c r="D128">
        <v>344</v>
      </c>
      <c r="E128" s="1">
        <v>43565.635416666664</v>
      </c>
      <c r="F128">
        <v>346</v>
      </c>
      <c r="G128" s="2">
        <v>5.7999999999999996E-3</v>
      </c>
      <c r="H128">
        <v>2708</v>
      </c>
      <c r="I128" s="2">
        <v>5.4000000000000003E-3</v>
      </c>
      <c r="J128">
        <v>1454</v>
      </c>
      <c r="K128">
        <v>500176</v>
      </c>
      <c r="L128">
        <v>243792.95</v>
      </c>
      <c r="M128">
        <v>23</v>
      </c>
      <c r="N128">
        <v>117.74</v>
      </c>
      <c r="O128" s="2">
        <v>-3.8E-3</v>
      </c>
      <c r="P128" s="2">
        <v>2.18E-2</v>
      </c>
      <c r="Q128" t="s">
        <v>18</v>
      </c>
      <c r="S128" t="str">
        <f t="shared" si="5"/>
        <v>Profit</v>
      </c>
      <c r="T128">
        <f t="shared" si="6"/>
        <v>2019</v>
      </c>
      <c r="U128" t="str">
        <f t="shared" si="7"/>
        <v>Apr</v>
      </c>
      <c r="V128" t="str">
        <f t="shared" si="8"/>
        <v>QTR2</v>
      </c>
      <c r="W128" t="str">
        <f t="shared" si="9"/>
        <v>2019-QTR2</v>
      </c>
    </row>
    <row r="129" spans="1:23" x14ac:dyDescent="0.35">
      <c r="A129" t="s">
        <v>69</v>
      </c>
      <c r="B129" t="s">
        <v>17</v>
      </c>
      <c r="C129" s="1">
        <v>43565.40625</v>
      </c>
      <c r="D129">
        <v>1128</v>
      </c>
      <c r="E129" s="1">
        <v>43565.635416666664</v>
      </c>
      <c r="F129">
        <v>1167</v>
      </c>
      <c r="G129" s="2">
        <v>3.4599999999999999E-2</v>
      </c>
      <c r="H129">
        <v>17116</v>
      </c>
      <c r="I129" s="2">
        <v>3.4200000000000001E-2</v>
      </c>
      <c r="J129">
        <v>444</v>
      </c>
      <c r="K129">
        <v>500832</v>
      </c>
      <c r="L129">
        <v>260908.95</v>
      </c>
      <c r="M129">
        <v>23</v>
      </c>
      <c r="N129">
        <v>744.17</v>
      </c>
      <c r="O129" s="2">
        <v>-5.0000000000000001E-3</v>
      </c>
      <c r="P129" s="2">
        <v>3.9E-2</v>
      </c>
      <c r="Q129" t="s">
        <v>18</v>
      </c>
      <c r="S129" t="str">
        <f t="shared" si="5"/>
        <v>Profit</v>
      </c>
      <c r="T129">
        <f t="shared" si="6"/>
        <v>2019</v>
      </c>
      <c r="U129" t="str">
        <f t="shared" si="7"/>
        <v>Apr</v>
      </c>
      <c r="V129" t="str">
        <f t="shared" si="8"/>
        <v>QTR2</v>
      </c>
      <c r="W129" t="str">
        <f t="shared" si="9"/>
        <v>2019-QTR2</v>
      </c>
    </row>
    <row r="130" spans="1:23" x14ac:dyDescent="0.35">
      <c r="A130" t="s">
        <v>64</v>
      </c>
      <c r="B130" t="s">
        <v>17</v>
      </c>
      <c r="C130" s="1">
        <v>43565.427083333336</v>
      </c>
      <c r="D130">
        <v>366.35</v>
      </c>
      <c r="E130" s="1">
        <v>43565.635416666664</v>
      </c>
      <c r="F130">
        <v>364.55</v>
      </c>
      <c r="G130" s="2">
        <v>-4.8999999999999998E-3</v>
      </c>
      <c r="H130">
        <v>-2660.6</v>
      </c>
      <c r="I130" s="2">
        <v>-5.3E-3</v>
      </c>
      <c r="J130">
        <v>1367</v>
      </c>
      <c r="K130">
        <v>500800.47</v>
      </c>
      <c r="L130">
        <v>258248.35</v>
      </c>
      <c r="M130">
        <v>21</v>
      </c>
      <c r="N130">
        <v>-126.7</v>
      </c>
      <c r="O130" s="2">
        <v>-4.8999999999999998E-3</v>
      </c>
      <c r="P130" s="2">
        <v>1.11E-2</v>
      </c>
      <c r="Q130" t="s">
        <v>18</v>
      </c>
      <c r="S130" t="str">
        <f t="shared" ref="S130:S193" si="10">IF(H130&gt;0,"Profit","Loss")</f>
        <v>Loss</v>
      </c>
      <c r="T130">
        <f t="shared" ref="T130:T193" si="11">YEAR(C130)</f>
        <v>2019</v>
      </c>
      <c r="U130" t="str">
        <f t="shared" ref="U130:U193" si="12">TEXT(C130,"MMM")</f>
        <v>Apr</v>
      </c>
      <c r="V130" t="str">
        <f t="shared" ref="V130:V193" si="13">IF(ROUNDUP(MONTH(E130)/3,0)=1,"QTR1",IF(ROUNDUP(MONTH(E130)/3,0)=2,"QTR2",IF(ROUNDUP(MONTH(E130)/3,0)=3,"QTR3","QTR4")))</f>
        <v>QTR2</v>
      </c>
      <c r="W130" t="str">
        <f t="shared" si="9"/>
        <v>2019-QTR2</v>
      </c>
    </row>
    <row r="131" spans="1:23" x14ac:dyDescent="0.35">
      <c r="A131" t="s">
        <v>219</v>
      </c>
      <c r="B131" t="s">
        <v>67</v>
      </c>
      <c r="C131" s="1">
        <v>43565.479166666664</v>
      </c>
      <c r="D131">
        <v>2263.1999999999998</v>
      </c>
      <c r="E131" s="1">
        <v>43565.635416666664</v>
      </c>
      <c r="F131">
        <v>2254.6</v>
      </c>
      <c r="G131" s="2">
        <v>-3.8E-3</v>
      </c>
      <c r="H131">
        <v>1683.4</v>
      </c>
      <c r="I131" s="2">
        <v>3.3999999999999998E-3</v>
      </c>
      <c r="J131">
        <v>219</v>
      </c>
      <c r="K131">
        <v>495640.78</v>
      </c>
      <c r="L131">
        <v>259931.75</v>
      </c>
      <c r="M131">
        <v>16</v>
      </c>
      <c r="N131">
        <v>105.21</v>
      </c>
      <c r="O131" s="2">
        <v>-8.3000000000000001E-3</v>
      </c>
      <c r="P131" s="2">
        <v>4.7000000000000002E-3</v>
      </c>
      <c r="Q131" t="s">
        <v>18</v>
      </c>
      <c r="S131" t="str">
        <f t="shared" si="10"/>
        <v>Profit</v>
      </c>
      <c r="T131">
        <f t="shared" si="11"/>
        <v>2019</v>
      </c>
      <c r="U131" t="str">
        <f t="shared" si="12"/>
        <v>Apr</v>
      </c>
      <c r="V131" t="str">
        <f t="shared" si="13"/>
        <v>QTR2</v>
      </c>
      <c r="W131" t="str">
        <f t="shared" ref="W131:W194" si="14">T131&amp;"-"&amp;V131</f>
        <v>2019-QTR2</v>
      </c>
    </row>
    <row r="132" spans="1:23" x14ac:dyDescent="0.35">
      <c r="A132" t="s">
        <v>185</v>
      </c>
      <c r="B132" t="s">
        <v>67</v>
      </c>
      <c r="C132" s="1">
        <v>43566.40625</v>
      </c>
      <c r="D132">
        <v>110.5</v>
      </c>
      <c r="E132" s="1">
        <v>43566.520833333336</v>
      </c>
      <c r="F132">
        <v>111</v>
      </c>
      <c r="G132" s="2">
        <v>4.4999999999999997E-3</v>
      </c>
      <c r="H132">
        <v>-2458.5</v>
      </c>
      <c r="I132" s="2">
        <v>-4.8999999999999998E-3</v>
      </c>
      <c r="J132">
        <v>4517</v>
      </c>
      <c r="K132">
        <v>499128.5</v>
      </c>
      <c r="L132">
        <v>257473.25</v>
      </c>
      <c r="M132">
        <v>12</v>
      </c>
      <c r="N132">
        <v>-204.88</v>
      </c>
      <c r="O132" s="2">
        <v>-4.4999999999999997E-3</v>
      </c>
      <c r="P132" s="2">
        <v>1.2200000000000001E-2</v>
      </c>
      <c r="Q132" t="s">
        <v>18</v>
      </c>
      <c r="S132" t="str">
        <f t="shared" si="10"/>
        <v>Loss</v>
      </c>
      <c r="T132">
        <f t="shared" si="11"/>
        <v>2019</v>
      </c>
      <c r="U132" t="str">
        <f t="shared" si="12"/>
        <v>Apr</v>
      </c>
      <c r="V132" t="str">
        <f t="shared" si="13"/>
        <v>QTR2</v>
      </c>
      <c r="W132" t="str">
        <f t="shared" si="14"/>
        <v>2019-QTR2</v>
      </c>
    </row>
    <row r="133" spans="1:23" x14ac:dyDescent="0.35">
      <c r="A133" t="s">
        <v>107</v>
      </c>
      <c r="B133" t="s">
        <v>17</v>
      </c>
      <c r="C133" s="1">
        <v>43566.520833333336</v>
      </c>
      <c r="D133">
        <v>618.35</v>
      </c>
      <c r="E133" s="1">
        <v>43566.583333333336</v>
      </c>
      <c r="F133">
        <v>611.15</v>
      </c>
      <c r="G133" s="2">
        <v>-1.1599999999999999E-2</v>
      </c>
      <c r="H133">
        <v>-6024.8</v>
      </c>
      <c r="I133" s="2">
        <v>-1.2E-2</v>
      </c>
      <c r="J133">
        <v>809</v>
      </c>
      <c r="K133">
        <v>500245.13</v>
      </c>
      <c r="L133">
        <v>251448.45</v>
      </c>
      <c r="M133">
        <v>7</v>
      </c>
      <c r="N133">
        <v>-860.69</v>
      </c>
      <c r="O133" s="2">
        <v>-1.67E-2</v>
      </c>
      <c r="P133" s="2">
        <v>1E-3</v>
      </c>
      <c r="Q133" t="s">
        <v>18</v>
      </c>
      <c r="S133" t="str">
        <f t="shared" si="10"/>
        <v>Loss</v>
      </c>
      <c r="T133">
        <f t="shared" si="11"/>
        <v>2019</v>
      </c>
      <c r="U133" t="str">
        <f t="shared" si="12"/>
        <v>Apr</v>
      </c>
      <c r="V133" t="str">
        <f t="shared" si="13"/>
        <v>QTR2</v>
      </c>
      <c r="W133" t="str">
        <f t="shared" si="14"/>
        <v>2019-QTR2</v>
      </c>
    </row>
    <row r="134" spans="1:23" x14ac:dyDescent="0.35">
      <c r="A134" t="s">
        <v>142</v>
      </c>
      <c r="B134" t="s">
        <v>17</v>
      </c>
      <c r="C134" s="1">
        <v>43566.40625</v>
      </c>
      <c r="D134">
        <v>150.5</v>
      </c>
      <c r="E134" s="1">
        <v>43566.635416666664</v>
      </c>
      <c r="F134">
        <v>150.75</v>
      </c>
      <c r="G134" s="2">
        <v>1.6999999999999999E-3</v>
      </c>
      <c r="H134">
        <v>631.75</v>
      </c>
      <c r="I134" s="2">
        <v>1.2999999999999999E-3</v>
      </c>
      <c r="J134">
        <v>3327</v>
      </c>
      <c r="K134">
        <v>500713.5</v>
      </c>
      <c r="L134">
        <v>252080.2</v>
      </c>
      <c r="M134">
        <v>23</v>
      </c>
      <c r="N134">
        <v>27.47</v>
      </c>
      <c r="O134" s="2">
        <v>-5.5999999999999999E-3</v>
      </c>
      <c r="P134" s="2">
        <v>1.1299999999999999E-2</v>
      </c>
      <c r="Q134" t="s">
        <v>18</v>
      </c>
      <c r="S134" t="str">
        <f t="shared" si="10"/>
        <v>Profit</v>
      </c>
      <c r="T134">
        <f t="shared" si="11"/>
        <v>2019</v>
      </c>
      <c r="U134" t="str">
        <f t="shared" si="12"/>
        <v>Apr</v>
      </c>
      <c r="V134" t="str">
        <f t="shared" si="13"/>
        <v>QTR2</v>
      </c>
      <c r="W134" t="str">
        <f t="shared" si="14"/>
        <v>2019-QTR2</v>
      </c>
    </row>
    <row r="135" spans="1:23" x14ac:dyDescent="0.35">
      <c r="A135" t="s">
        <v>207</v>
      </c>
      <c r="B135" t="s">
        <v>67</v>
      </c>
      <c r="C135" s="1">
        <v>43566.40625</v>
      </c>
      <c r="D135">
        <v>271.10000000000002</v>
      </c>
      <c r="E135" s="1">
        <v>43566.635416666664</v>
      </c>
      <c r="F135">
        <v>271.89999999999998</v>
      </c>
      <c r="G135" s="2">
        <v>3.0000000000000001E-3</v>
      </c>
      <c r="H135">
        <v>-1668.8</v>
      </c>
      <c r="I135" s="2">
        <v>-3.3999999999999998E-3</v>
      </c>
      <c r="J135">
        <v>1836</v>
      </c>
      <c r="K135">
        <v>497739.63</v>
      </c>
      <c r="L135">
        <v>250411.4</v>
      </c>
      <c r="M135">
        <v>23</v>
      </c>
      <c r="N135">
        <v>-72.56</v>
      </c>
      <c r="O135" s="2">
        <v>-6.4999999999999997E-3</v>
      </c>
      <c r="P135" s="2">
        <v>1.2699999999999999E-2</v>
      </c>
      <c r="Q135" t="s">
        <v>18</v>
      </c>
      <c r="S135" t="str">
        <f t="shared" si="10"/>
        <v>Loss</v>
      </c>
      <c r="T135">
        <f t="shared" si="11"/>
        <v>2019</v>
      </c>
      <c r="U135" t="str">
        <f t="shared" si="12"/>
        <v>Apr</v>
      </c>
      <c r="V135" t="str">
        <f t="shared" si="13"/>
        <v>QTR2</v>
      </c>
      <c r="W135" t="str">
        <f t="shared" si="14"/>
        <v>2019-QTR2</v>
      </c>
    </row>
    <row r="136" spans="1:23" x14ac:dyDescent="0.35">
      <c r="A136" t="s">
        <v>98</v>
      </c>
      <c r="B136" t="s">
        <v>67</v>
      </c>
      <c r="C136" s="1">
        <v>43566.40625</v>
      </c>
      <c r="D136">
        <v>790.5</v>
      </c>
      <c r="E136" s="1">
        <v>43566.635416666664</v>
      </c>
      <c r="F136">
        <v>787.4</v>
      </c>
      <c r="G136" s="2">
        <v>-3.8999999999999998E-3</v>
      </c>
      <c r="H136">
        <v>1759.2</v>
      </c>
      <c r="I136" s="2">
        <v>3.5000000000000001E-3</v>
      </c>
      <c r="J136">
        <v>632</v>
      </c>
      <c r="K136">
        <v>499596</v>
      </c>
      <c r="L136">
        <v>252170.6</v>
      </c>
      <c r="M136">
        <v>23</v>
      </c>
      <c r="N136">
        <v>76.489999999999995</v>
      </c>
      <c r="O136" s="2">
        <v>-1.4E-3</v>
      </c>
      <c r="P136" s="2">
        <v>1.49E-2</v>
      </c>
      <c r="Q136" t="s">
        <v>18</v>
      </c>
      <c r="S136" t="str">
        <f t="shared" si="10"/>
        <v>Profit</v>
      </c>
      <c r="T136">
        <f t="shared" si="11"/>
        <v>2019</v>
      </c>
      <c r="U136" t="str">
        <f t="shared" si="12"/>
        <v>Apr</v>
      </c>
      <c r="V136" t="str">
        <f t="shared" si="13"/>
        <v>QTR2</v>
      </c>
      <c r="W136" t="str">
        <f t="shared" si="14"/>
        <v>2019-QTR2</v>
      </c>
    </row>
    <row r="137" spans="1:23" x14ac:dyDescent="0.35">
      <c r="A137" t="s">
        <v>137</v>
      </c>
      <c r="B137" t="s">
        <v>17</v>
      </c>
      <c r="C137" s="1">
        <v>43566.59375</v>
      </c>
      <c r="D137">
        <v>135.75</v>
      </c>
      <c r="E137" s="1">
        <v>43566.635416666664</v>
      </c>
      <c r="F137">
        <v>135.75</v>
      </c>
      <c r="G137" s="2">
        <v>0</v>
      </c>
      <c r="H137">
        <v>-200</v>
      </c>
      <c r="I137" s="2">
        <v>-4.0000000000000002E-4</v>
      </c>
      <c r="J137">
        <v>3700</v>
      </c>
      <c r="K137">
        <v>502275</v>
      </c>
      <c r="L137">
        <v>251970.6</v>
      </c>
      <c r="M137">
        <v>5</v>
      </c>
      <c r="N137">
        <v>-40</v>
      </c>
      <c r="O137" s="2">
        <v>-5.4999999999999997E-3</v>
      </c>
      <c r="P137" s="2">
        <v>1.5E-3</v>
      </c>
      <c r="Q137" t="s">
        <v>18</v>
      </c>
      <c r="S137" t="str">
        <f t="shared" si="10"/>
        <v>Loss</v>
      </c>
      <c r="T137">
        <f t="shared" si="11"/>
        <v>2019</v>
      </c>
      <c r="U137" t="str">
        <f t="shared" si="12"/>
        <v>Apr</v>
      </c>
      <c r="V137" t="str">
        <f t="shared" si="13"/>
        <v>QTR2</v>
      </c>
      <c r="W137" t="str">
        <f t="shared" si="14"/>
        <v>2019-QTR2</v>
      </c>
    </row>
    <row r="138" spans="1:23" x14ac:dyDescent="0.35">
      <c r="A138" t="s">
        <v>162</v>
      </c>
      <c r="B138" t="s">
        <v>67</v>
      </c>
      <c r="C138" s="1">
        <v>43567.416666666664</v>
      </c>
      <c r="D138">
        <v>600.45000000000005</v>
      </c>
      <c r="E138" s="1">
        <v>43567.520833333336</v>
      </c>
      <c r="F138">
        <v>606.5</v>
      </c>
      <c r="G138" s="2">
        <v>1.01E-2</v>
      </c>
      <c r="H138">
        <v>-5215.45</v>
      </c>
      <c r="I138" s="2">
        <v>-1.0500000000000001E-2</v>
      </c>
      <c r="J138">
        <v>829</v>
      </c>
      <c r="K138">
        <v>497773.06</v>
      </c>
      <c r="L138">
        <v>246755.15</v>
      </c>
      <c r="M138">
        <v>11</v>
      </c>
      <c r="N138">
        <v>-474.13</v>
      </c>
      <c r="O138" s="2">
        <v>-1.01E-2</v>
      </c>
      <c r="P138" s="2">
        <v>1.9E-3</v>
      </c>
      <c r="Q138" t="s">
        <v>18</v>
      </c>
      <c r="S138" t="str">
        <f t="shared" si="10"/>
        <v>Loss</v>
      </c>
      <c r="T138">
        <f t="shared" si="11"/>
        <v>2019</v>
      </c>
      <c r="U138" t="str">
        <f t="shared" si="12"/>
        <v>Apr</v>
      </c>
      <c r="V138" t="str">
        <f t="shared" si="13"/>
        <v>QTR2</v>
      </c>
      <c r="W138" t="str">
        <f t="shared" si="14"/>
        <v>2019-QTR2</v>
      </c>
    </row>
    <row r="139" spans="1:23" x14ac:dyDescent="0.35">
      <c r="A139" t="s">
        <v>95</v>
      </c>
      <c r="B139" t="s">
        <v>17</v>
      </c>
      <c r="C139" s="1">
        <v>43567.40625</v>
      </c>
      <c r="D139">
        <v>182.75</v>
      </c>
      <c r="E139" s="1">
        <v>43567.635416666664</v>
      </c>
      <c r="F139">
        <v>184</v>
      </c>
      <c r="G139" s="2">
        <v>6.7999999999999996E-3</v>
      </c>
      <c r="H139">
        <v>3236.25</v>
      </c>
      <c r="I139" s="2">
        <v>6.4000000000000003E-3</v>
      </c>
      <c r="J139">
        <v>2749</v>
      </c>
      <c r="K139">
        <v>502379.75</v>
      </c>
      <c r="L139">
        <v>249991.4</v>
      </c>
      <c r="M139">
        <v>23</v>
      </c>
      <c r="N139">
        <v>140.71</v>
      </c>
      <c r="O139" s="2">
        <v>-6.3E-3</v>
      </c>
      <c r="P139" s="2">
        <v>1.4999999999999999E-2</v>
      </c>
      <c r="Q139" t="s">
        <v>18</v>
      </c>
      <c r="S139" t="str">
        <f t="shared" si="10"/>
        <v>Profit</v>
      </c>
      <c r="T139">
        <f t="shared" si="11"/>
        <v>2019</v>
      </c>
      <c r="U139" t="str">
        <f t="shared" si="12"/>
        <v>Apr</v>
      </c>
      <c r="V139" t="str">
        <f t="shared" si="13"/>
        <v>QTR2</v>
      </c>
      <c r="W139" t="str">
        <f t="shared" si="14"/>
        <v>2019-QTR2</v>
      </c>
    </row>
    <row r="140" spans="1:23" x14ac:dyDescent="0.35">
      <c r="A140" t="s">
        <v>209</v>
      </c>
      <c r="B140" t="s">
        <v>17</v>
      </c>
      <c r="C140" s="1">
        <v>43567.427083333336</v>
      </c>
      <c r="D140">
        <v>693.75</v>
      </c>
      <c r="E140" s="1">
        <v>43567.635416666664</v>
      </c>
      <c r="F140">
        <v>693.9</v>
      </c>
      <c r="G140" s="2">
        <v>2.0000000000000001E-4</v>
      </c>
      <c r="H140">
        <v>-91.7</v>
      </c>
      <c r="I140" s="2">
        <v>-2.0000000000000001E-4</v>
      </c>
      <c r="J140">
        <v>722</v>
      </c>
      <c r="K140">
        <v>500887.5</v>
      </c>
      <c r="L140">
        <v>249899.7</v>
      </c>
      <c r="M140">
        <v>21</v>
      </c>
      <c r="N140">
        <v>-4.37</v>
      </c>
      <c r="O140" s="2">
        <v>-3.8E-3</v>
      </c>
      <c r="P140" s="2">
        <v>3.8999999999999998E-3</v>
      </c>
      <c r="Q140" t="s">
        <v>18</v>
      </c>
      <c r="S140" t="str">
        <f t="shared" si="10"/>
        <v>Loss</v>
      </c>
      <c r="T140">
        <f t="shared" si="11"/>
        <v>2019</v>
      </c>
      <c r="U140" t="str">
        <f t="shared" si="12"/>
        <v>Apr</v>
      </c>
      <c r="V140" t="str">
        <f t="shared" si="13"/>
        <v>QTR2</v>
      </c>
      <c r="W140" t="str">
        <f t="shared" si="14"/>
        <v>2019-QTR2</v>
      </c>
    </row>
    <row r="141" spans="1:23" x14ac:dyDescent="0.35">
      <c r="A141" t="s">
        <v>230</v>
      </c>
      <c r="B141" t="s">
        <v>17</v>
      </c>
      <c r="C141" s="1">
        <v>43567.427083333336</v>
      </c>
      <c r="D141">
        <v>1290.2</v>
      </c>
      <c r="E141" s="1">
        <v>43567.635416666664</v>
      </c>
      <c r="F141">
        <v>1295</v>
      </c>
      <c r="G141" s="2">
        <v>3.7000000000000002E-3</v>
      </c>
      <c r="H141">
        <v>1662.4</v>
      </c>
      <c r="I141" s="2">
        <v>3.3E-3</v>
      </c>
      <c r="J141">
        <v>388</v>
      </c>
      <c r="K141">
        <v>500597.59</v>
      </c>
      <c r="L141">
        <v>251562.1</v>
      </c>
      <c r="M141">
        <v>21</v>
      </c>
      <c r="N141">
        <v>79.16</v>
      </c>
      <c r="O141" s="2">
        <v>-3.7000000000000002E-3</v>
      </c>
      <c r="P141" s="2">
        <v>6.7999999999999996E-3</v>
      </c>
      <c r="Q141" t="s">
        <v>18</v>
      </c>
      <c r="S141" t="str">
        <f t="shared" si="10"/>
        <v>Profit</v>
      </c>
      <c r="T141">
        <f t="shared" si="11"/>
        <v>2019</v>
      </c>
      <c r="U141" t="str">
        <f t="shared" si="12"/>
        <v>Apr</v>
      </c>
      <c r="V141" t="str">
        <f t="shared" si="13"/>
        <v>QTR2</v>
      </c>
      <c r="W141" t="str">
        <f t="shared" si="14"/>
        <v>2019-QTR2</v>
      </c>
    </row>
    <row r="142" spans="1:23" x14ac:dyDescent="0.35">
      <c r="A142" t="s">
        <v>151</v>
      </c>
      <c r="B142" t="s">
        <v>17</v>
      </c>
      <c r="C142" s="1">
        <v>43567.520833333336</v>
      </c>
      <c r="D142">
        <v>759.3</v>
      </c>
      <c r="E142" s="1">
        <v>43567.635416666664</v>
      </c>
      <c r="F142">
        <v>766.9</v>
      </c>
      <c r="G142" s="2">
        <v>0.01</v>
      </c>
      <c r="H142">
        <v>4808.3999999999996</v>
      </c>
      <c r="I142" s="2">
        <v>9.5999999999999992E-3</v>
      </c>
      <c r="J142">
        <v>659</v>
      </c>
      <c r="K142">
        <v>500378.69</v>
      </c>
      <c r="L142">
        <v>256370.5</v>
      </c>
      <c r="M142">
        <v>12</v>
      </c>
      <c r="N142">
        <v>400.7</v>
      </c>
      <c r="O142" s="2">
        <v>-1.6999999999999999E-3</v>
      </c>
      <c r="P142" s="2">
        <v>1.41E-2</v>
      </c>
      <c r="Q142" t="s">
        <v>18</v>
      </c>
      <c r="S142" t="str">
        <f t="shared" si="10"/>
        <v>Profit</v>
      </c>
      <c r="T142">
        <f t="shared" si="11"/>
        <v>2019</v>
      </c>
      <c r="U142" t="str">
        <f t="shared" si="12"/>
        <v>Apr</v>
      </c>
      <c r="V142" t="str">
        <f t="shared" si="13"/>
        <v>QTR2</v>
      </c>
      <c r="W142" t="str">
        <f t="shared" si="14"/>
        <v>2019-QTR2</v>
      </c>
    </row>
    <row r="143" spans="1:23" x14ac:dyDescent="0.35">
      <c r="A143" t="s">
        <v>190</v>
      </c>
      <c r="B143" t="s">
        <v>67</v>
      </c>
      <c r="C143" s="1">
        <v>43570.427083333336</v>
      </c>
      <c r="D143">
        <v>228.5</v>
      </c>
      <c r="E143" s="1">
        <v>43570.479166666664</v>
      </c>
      <c r="F143">
        <v>229.45</v>
      </c>
      <c r="G143" s="2">
        <v>4.1999999999999997E-3</v>
      </c>
      <c r="H143">
        <v>-2270.0500000000002</v>
      </c>
      <c r="I143" s="2">
        <v>-4.5999999999999999E-3</v>
      </c>
      <c r="J143">
        <v>2179</v>
      </c>
      <c r="K143">
        <v>497901.5</v>
      </c>
      <c r="L143">
        <v>254100.45</v>
      </c>
      <c r="M143">
        <v>6</v>
      </c>
      <c r="N143">
        <v>-378.34</v>
      </c>
      <c r="O143" s="2">
        <v>-4.4000000000000003E-3</v>
      </c>
      <c r="P143" s="2">
        <v>3.3E-3</v>
      </c>
      <c r="Q143" t="s">
        <v>18</v>
      </c>
      <c r="S143" t="str">
        <f t="shared" si="10"/>
        <v>Loss</v>
      </c>
      <c r="T143">
        <f t="shared" si="11"/>
        <v>2019</v>
      </c>
      <c r="U143" t="str">
        <f t="shared" si="12"/>
        <v>Apr</v>
      </c>
      <c r="V143" t="str">
        <f t="shared" si="13"/>
        <v>QTR2</v>
      </c>
      <c r="W143" t="str">
        <f t="shared" si="14"/>
        <v>2019-QTR2</v>
      </c>
    </row>
    <row r="144" spans="1:23" x14ac:dyDescent="0.35">
      <c r="A144" t="s">
        <v>215</v>
      </c>
      <c r="B144" t="s">
        <v>67</v>
      </c>
      <c r="C144" s="1">
        <v>43570.416666666664</v>
      </c>
      <c r="D144">
        <v>344.35</v>
      </c>
      <c r="E144" s="1">
        <v>43570.635416666664</v>
      </c>
      <c r="F144">
        <v>343.45</v>
      </c>
      <c r="G144" s="2">
        <v>-2.5999999999999999E-3</v>
      </c>
      <c r="H144">
        <v>1104.0999999999999</v>
      </c>
      <c r="I144" s="2">
        <v>2.2000000000000001E-3</v>
      </c>
      <c r="J144">
        <v>1449</v>
      </c>
      <c r="K144">
        <v>498963.16</v>
      </c>
      <c r="L144">
        <v>255204.55</v>
      </c>
      <c r="M144">
        <v>22</v>
      </c>
      <c r="N144">
        <v>50.19</v>
      </c>
      <c r="O144" s="2">
        <v>-2.2000000000000001E-3</v>
      </c>
      <c r="P144" s="2">
        <v>1.12E-2</v>
      </c>
      <c r="Q144" t="s">
        <v>18</v>
      </c>
      <c r="S144" t="str">
        <f t="shared" si="10"/>
        <v>Profit</v>
      </c>
      <c r="T144">
        <f t="shared" si="11"/>
        <v>2019</v>
      </c>
      <c r="U144" t="str">
        <f t="shared" si="12"/>
        <v>Apr</v>
      </c>
      <c r="V144" t="str">
        <f t="shared" si="13"/>
        <v>QTR2</v>
      </c>
      <c r="W144" t="str">
        <f t="shared" si="14"/>
        <v>2019-QTR2</v>
      </c>
    </row>
    <row r="145" spans="1:23" x14ac:dyDescent="0.35">
      <c r="A145" t="s">
        <v>228</v>
      </c>
      <c r="B145" t="s">
        <v>67</v>
      </c>
      <c r="C145" s="1">
        <v>43570.4375</v>
      </c>
      <c r="D145">
        <v>1414</v>
      </c>
      <c r="E145" s="1">
        <v>43570.635416666664</v>
      </c>
      <c r="F145">
        <v>1411.5</v>
      </c>
      <c r="G145" s="2">
        <v>-1.8E-3</v>
      </c>
      <c r="H145">
        <v>682.5</v>
      </c>
      <c r="I145" s="2">
        <v>1.4E-3</v>
      </c>
      <c r="J145">
        <v>353</v>
      </c>
      <c r="K145">
        <v>499142</v>
      </c>
      <c r="L145">
        <v>255887.05</v>
      </c>
      <c r="M145">
        <v>20</v>
      </c>
      <c r="N145">
        <v>34.130000000000003</v>
      </c>
      <c r="O145" s="2">
        <v>-2.0999999999999999E-3</v>
      </c>
      <c r="P145" s="2">
        <v>4.1999999999999997E-3</v>
      </c>
      <c r="Q145" t="s">
        <v>18</v>
      </c>
      <c r="S145" t="str">
        <f t="shared" si="10"/>
        <v>Profit</v>
      </c>
      <c r="T145">
        <f t="shared" si="11"/>
        <v>2019</v>
      </c>
      <c r="U145" t="str">
        <f t="shared" si="12"/>
        <v>Apr</v>
      </c>
      <c r="V145" t="str">
        <f t="shared" si="13"/>
        <v>QTR2</v>
      </c>
      <c r="W145" t="str">
        <f t="shared" si="14"/>
        <v>2019-QTR2</v>
      </c>
    </row>
    <row r="146" spans="1:23" x14ac:dyDescent="0.35">
      <c r="A146" t="s">
        <v>234</v>
      </c>
      <c r="B146" t="s">
        <v>17</v>
      </c>
      <c r="C146" s="1">
        <v>43570.4375</v>
      </c>
      <c r="D146">
        <v>4202.95</v>
      </c>
      <c r="E146" s="1">
        <v>43570.635416666664</v>
      </c>
      <c r="F146">
        <v>4231</v>
      </c>
      <c r="G146" s="2">
        <v>6.7000000000000002E-3</v>
      </c>
      <c r="H146">
        <v>3137.95</v>
      </c>
      <c r="I146" s="2">
        <v>6.3E-3</v>
      </c>
      <c r="J146">
        <v>119</v>
      </c>
      <c r="K146">
        <v>500151.06</v>
      </c>
      <c r="L146">
        <v>259025</v>
      </c>
      <c r="M146">
        <v>20</v>
      </c>
      <c r="N146">
        <v>156.9</v>
      </c>
      <c r="O146" s="2">
        <v>-8.9999999999999998E-4</v>
      </c>
      <c r="P146" s="2">
        <v>8.8000000000000005E-3</v>
      </c>
      <c r="Q146" t="s">
        <v>18</v>
      </c>
      <c r="S146" t="str">
        <f t="shared" si="10"/>
        <v>Profit</v>
      </c>
      <c r="T146">
        <f t="shared" si="11"/>
        <v>2019</v>
      </c>
      <c r="U146" t="str">
        <f t="shared" si="12"/>
        <v>Apr</v>
      </c>
      <c r="V146" t="str">
        <f t="shared" si="13"/>
        <v>QTR2</v>
      </c>
      <c r="W146" t="str">
        <f t="shared" si="14"/>
        <v>2019-QTR2</v>
      </c>
    </row>
    <row r="147" spans="1:23" x14ac:dyDescent="0.35">
      <c r="A147" t="s">
        <v>68</v>
      </c>
      <c r="B147" t="s">
        <v>67</v>
      </c>
      <c r="C147" s="1">
        <v>43570.479166666664</v>
      </c>
      <c r="D147">
        <v>71.900000000000006</v>
      </c>
      <c r="E147" s="1">
        <v>43570.635416666664</v>
      </c>
      <c r="F147">
        <v>71.7</v>
      </c>
      <c r="G147" s="2">
        <v>-2.8E-3</v>
      </c>
      <c r="H147">
        <v>1186</v>
      </c>
      <c r="I147" s="2">
        <v>2.3999999999999998E-3</v>
      </c>
      <c r="J147">
        <v>6930</v>
      </c>
      <c r="K147">
        <v>498267</v>
      </c>
      <c r="L147">
        <v>260211</v>
      </c>
      <c r="M147">
        <v>16</v>
      </c>
      <c r="N147">
        <v>74.13</v>
      </c>
      <c r="O147" s="2">
        <v>-3.5000000000000001E-3</v>
      </c>
      <c r="P147" s="2">
        <v>6.3E-3</v>
      </c>
      <c r="Q147" t="s">
        <v>18</v>
      </c>
      <c r="S147" t="str">
        <f t="shared" si="10"/>
        <v>Profit</v>
      </c>
      <c r="T147">
        <f t="shared" si="11"/>
        <v>2019</v>
      </c>
      <c r="U147" t="str">
        <f t="shared" si="12"/>
        <v>Apr</v>
      </c>
      <c r="V147" t="str">
        <f t="shared" si="13"/>
        <v>QTR2</v>
      </c>
      <c r="W147" t="str">
        <f t="shared" si="14"/>
        <v>2019-QTR2</v>
      </c>
    </row>
    <row r="148" spans="1:23" x14ac:dyDescent="0.35">
      <c r="A148" t="s">
        <v>121</v>
      </c>
      <c r="B148" t="s">
        <v>67</v>
      </c>
      <c r="C148" s="1">
        <v>43571.4375</v>
      </c>
      <c r="D148">
        <v>95.2</v>
      </c>
      <c r="E148" s="1">
        <v>43571.458333333336</v>
      </c>
      <c r="F148">
        <v>95.5</v>
      </c>
      <c r="G148" s="2">
        <v>3.2000000000000002E-3</v>
      </c>
      <c r="H148">
        <v>-1772.3</v>
      </c>
      <c r="I148" s="2">
        <v>-3.5999999999999999E-3</v>
      </c>
      <c r="J148">
        <v>5241</v>
      </c>
      <c r="K148">
        <v>498943.19</v>
      </c>
      <c r="L148">
        <v>258438.7</v>
      </c>
      <c r="M148">
        <v>3</v>
      </c>
      <c r="N148">
        <v>-590.77</v>
      </c>
      <c r="O148" s="2">
        <v>-3.2000000000000002E-3</v>
      </c>
      <c r="P148" s="2">
        <v>3.2000000000000002E-3</v>
      </c>
      <c r="Q148" t="s">
        <v>18</v>
      </c>
      <c r="S148" t="str">
        <f t="shared" si="10"/>
        <v>Loss</v>
      </c>
      <c r="T148">
        <f t="shared" si="11"/>
        <v>2019</v>
      </c>
      <c r="U148" t="str">
        <f t="shared" si="12"/>
        <v>Apr</v>
      </c>
      <c r="V148" t="str">
        <f t="shared" si="13"/>
        <v>QTR2</v>
      </c>
      <c r="W148" t="str">
        <f t="shared" si="14"/>
        <v>2019-QTR2</v>
      </c>
    </row>
    <row r="149" spans="1:23" x14ac:dyDescent="0.35">
      <c r="A149" t="s">
        <v>105</v>
      </c>
      <c r="B149" t="s">
        <v>67</v>
      </c>
      <c r="C149" s="1">
        <v>43571.458333333336</v>
      </c>
      <c r="D149">
        <v>267.3</v>
      </c>
      <c r="E149" s="1">
        <v>43571.46875</v>
      </c>
      <c r="F149">
        <v>268.14999999999998</v>
      </c>
      <c r="G149" s="2">
        <v>3.2000000000000002E-3</v>
      </c>
      <c r="H149">
        <v>-1786.95</v>
      </c>
      <c r="I149" s="2">
        <v>-3.5999999999999999E-3</v>
      </c>
      <c r="J149">
        <v>1867</v>
      </c>
      <c r="K149">
        <v>499049.06</v>
      </c>
      <c r="L149">
        <v>256651.75</v>
      </c>
      <c r="M149">
        <v>2</v>
      </c>
      <c r="N149">
        <v>-893.47</v>
      </c>
      <c r="O149" s="2">
        <v>-3.2000000000000002E-3</v>
      </c>
      <c r="P149" s="2">
        <v>2.0999999999999999E-3</v>
      </c>
      <c r="Q149" t="s">
        <v>18</v>
      </c>
      <c r="S149" t="str">
        <f t="shared" si="10"/>
        <v>Loss</v>
      </c>
      <c r="T149">
        <f t="shared" si="11"/>
        <v>2019</v>
      </c>
      <c r="U149" t="str">
        <f t="shared" si="12"/>
        <v>Apr</v>
      </c>
      <c r="V149" t="str">
        <f t="shared" si="13"/>
        <v>QTR2</v>
      </c>
      <c r="W149" t="str">
        <f t="shared" si="14"/>
        <v>2019-QTR2</v>
      </c>
    </row>
    <row r="150" spans="1:23" x14ac:dyDescent="0.35">
      <c r="A150" t="s">
        <v>82</v>
      </c>
      <c r="B150" t="s">
        <v>67</v>
      </c>
      <c r="C150" s="1">
        <v>43571.479166666664</v>
      </c>
      <c r="D150">
        <v>249.2</v>
      </c>
      <c r="E150" s="1">
        <v>43571.510416666664</v>
      </c>
      <c r="F150">
        <v>249.9</v>
      </c>
      <c r="G150" s="2">
        <v>2.8E-3</v>
      </c>
      <c r="H150">
        <v>-1601.4</v>
      </c>
      <c r="I150" s="2">
        <v>-3.2000000000000002E-3</v>
      </c>
      <c r="J150">
        <v>2002</v>
      </c>
      <c r="K150">
        <v>498898.41</v>
      </c>
      <c r="L150">
        <v>255050.35</v>
      </c>
      <c r="M150">
        <v>4</v>
      </c>
      <c r="N150">
        <v>-400.35</v>
      </c>
      <c r="O150" s="2">
        <v>-2.8E-3</v>
      </c>
      <c r="P150" s="2">
        <v>4.4000000000000003E-3</v>
      </c>
      <c r="Q150" t="s">
        <v>18</v>
      </c>
      <c r="S150" t="str">
        <f t="shared" si="10"/>
        <v>Loss</v>
      </c>
      <c r="T150">
        <f t="shared" si="11"/>
        <v>2019</v>
      </c>
      <c r="U150" t="str">
        <f t="shared" si="12"/>
        <v>Apr</v>
      </c>
      <c r="V150" t="str">
        <f t="shared" si="13"/>
        <v>QTR2</v>
      </c>
      <c r="W150" t="str">
        <f t="shared" si="14"/>
        <v>2019-QTR2</v>
      </c>
    </row>
    <row r="151" spans="1:23" x14ac:dyDescent="0.35">
      <c r="A151" t="s">
        <v>230</v>
      </c>
      <c r="B151" t="s">
        <v>67</v>
      </c>
      <c r="C151" s="1">
        <v>43571.40625</v>
      </c>
      <c r="D151">
        <v>1296.05</v>
      </c>
      <c r="E151" s="1">
        <v>43571.635416666664</v>
      </c>
      <c r="F151">
        <v>1297.4000000000001</v>
      </c>
      <c r="G151" s="2">
        <v>1E-3</v>
      </c>
      <c r="H151">
        <v>-721.1</v>
      </c>
      <c r="I151" s="2">
        <v>-1.4E-3</v>
      </c>
      <c r="J151">
        <v>386</v>
      </c>
      <c r="K151">
        <v>500275.31</v>
      </c>
      <c r="L151">
        <v>254329.25</v>
      </c>
      <c r="M151">
        <v>23</v>
      </c>
      <c r="N151">
        <v>-31.35</v>
      </c>
      <c r="O151" s="2">
        <v>-6.7999999999999996E-3</v>
      </c>
      <c r="P151" s="2">
        <v>3.8999999999999998E-3</v>
      </c>
      <c r="Q151" t="s">
        <v>18</v>
      </c>
      <c r="S151" t="str">
        <f t="shared" si="10"/>
        <v>Loss</v>
      </c>
      <c r="T151">
        <f t="shared" si="11"/>
        <v>2019</v>
      </c>
      <c r="U151" t="str">
        <f t="shared" si="12"/>
        <v>Apr</v>
      </c>
      <c r="V151" t="str">
        <f t="shared" si="13"/>
        <v>QTR2</v>
      </c>
      <c r="W151" t="str">
        <f t="shared" si="14"/>
        <v>2019-QTR2</v>
      </c>
    </row>
    <row r="152" spans="1:23" x14ac:dyDescent="0.35">
      <c r="A152" t="s">
        <v>93</v>
      </c>
      <c r="B152" t="s">
        <v>17</v>
      </c>
      <c r="C152" s="1">
        <v>43571.416666666664</v>
      </c>
      <c r="D152">
        <v>260.45</v>
      </c>
      <c r="E152" s="1">
        <v>43571.635416666664</v>
      </c>
      <c r="F152">
        <v>264.8</v>
      </c>
      <c r="G152" s="2">
        <v>1.67E-2</v>
      </c>
      <c r="H152">
        <v>8182.45</v>
      </c>
      <c r="I152" s="2">
        <v>1.6299999999999999E-2</v>
      </c>
      <c r="J152">
        <v>1927</v>
      </c>
      <c r="K152">
        <v>501887.19</v>
      </c>
      <c r="L152">
        <v>262511.7</v>
      </c>
      <c r="M152">
        <v>22</v>
      </c>
      <c r="N152">
        <v>371.93</v>
      </c>
      <c r="O152" s="2">
        <v>-3.5999999999999999E-3</v>
      </c>
      <c r="P152" s="2">
        <v>0.02</v>
      </c>
      <c r="Q152" t="s">
        <v>18</v>
      </c>
      <c r="S152" t="str">
        <f t="shared" si="10"/>
        <v>Profit</v>
      </c>
      <c r="T152">
        <f t="shared" si="11"/>
        <v>2019</v>
      </c>
      <c r="U152" t="str">
        <f t="shared" si="12"/>
        <v>Apr</v>
      </c>
      <c r="V152" t="str">
        <f t="shared" si="13"/>
        <v>QTR2</v>
      </c>
      <c r="W152" t="str">
        <f t="shared" si="14"/>
        <v>2019-QTR2</v>
      </c>
    </row>
    <row r="153" spans="1:23" x14ac:dyDescent="0.35">
      <c r="A153" t="s">
        <v>87</v>
      </c>
      <c r="B153" t="s">
        <v>67</v>
      </c>
      <c r="C153" s="1">
        <v>43571.4375</v>
      </c>
      <c r="D153">
        <v>46.75</v>
      </c>
      <c r="E153" s="1">
        <v>43571.635416666664</v>
      </c>
      <c r="F153">
        <v>46.65</v>
      </c>
      <c r="G153" s="2">
        <v>-2.0999999999999999E-3</v>
      </c>
      <c r="H153">
        <v>868.4</v>
      </c>
      <c r="I153" s="2">
        <v>1.6999999999999999E-3</v>
      </c>
      <c r="J153">
        <v>10684</v>
      </c>
      <c r="K153">
        <v>499477</v>
      </c>
      <c r="L153">
        <v>263380.09999999998</v>
      </c>
      <c r="M153">
        <v>20</v>
      </c>
      <c r="N153">
        <v>43.42</v>
      </c>
      <c r="O153" s="2">
        <v>-1.1000000000000001E-3</v>
      </c>
      <c r="P153" s="2">
        <v>9.5999999999999992E-3</v>
      </c>
      <c r="Q153" t="s">
        <v>18</v>
      </c>
      <c r="S153" t="str">
        <f t="shared" si="10"/>
        <v>Profit</v>
      </c>
      <c r="T153">
        <f t="shared" si="11"/>
        <v>2019</v>
      </c>
      <c r="U153" t="str">
        <f t="shared" si="12"/>
        <v>Apr</v>
      </c>
      <c r="V153" t="str">
        <f t="shared" si="13"/>
        <v>QTR2</v>
      </c>
      <c r="W153" t="str">
        <f t="shared" si="14"/>
        <v>2019-QTR2</v>
      </c>
    </row>
    <row r="154" spans="1:23" x14ac:dyDescent="0.35">
      <c r="A154" t="s">
        <v>235</v>
      </c>
      <c r="B154" t="s">
        <v>67</v>
      </c>
      <c r="C154" s="1">
        <v>43571.510416666664</v>
      </c>
      <c r="D154">
        <v>1733</v>
      </c>
      <c r="E154" s="1">
        <v>43571.635416666664</v>
      </c>
      <c r="F154">
        <v>1721.1</v>
      </c>
      <c r="G154" s="2">
        <v>-6.8999999999999999E-3</v>
      </c>
      <c r="H154">
        <v>3227.2</v>
      </c>
      <c r="I154" s="2">
        <v>6.4999999999999997E-3</v>
      </c>
      <c r="J154">
        <v>288</v>
      </c>
      <c r="K154">
        <v>499104</v>
      </c>
      <c r="L154">
        <v>266607.3</v>
      </c>
      <c r="M154">
        <v>13</v>
      </c>
      <c r="N154">
        <v>248.25</v>
      </c>
      <c r="O154" s="2">
        <v>-1.9E-3</v>
      </c>
      <c r="P154" s="2">
        <v>7.7999999999999996E-3</v>
      </c>
      <c r="Q154" t="s">
        <v>18</v>
      </c>
      <c r="S154" t="str">
        <f t="shared" si="10"/>
        <v>Profit</v>
      </c>
      <c r="T154">
        <f t="shared" si="11"/>
        <v>2019</v>
      </c>
      <c r="U154" t="str">
        <f t="shared" si="12"/>
        <v>Apr</v>
      </c>
      <c r="V154" t="str">
        <f t="shared" si="13"/>
        <v>QTR2</v>
      </c>
      <c r="W154" t="str">
        <f t="shared" si="14"/>
        <v>2019-QTR2</v>
      </c>
    </row>
    <row r="155" spans="1:23" x14ac:dyDescent="0.35">
      <c r="A155" t="s">
        <v>150</v>
      </c>
      <c r="B155" t="s">
        <v>67</v>
      </c>
      <c r="C155" s="1">
        <v>43573.416666666664</v>
      </c>
      <c r="D155">
        <v>407</v>
      </c>
      <c r="E155" s="1">
        <v>43573.4375</v>
      </c>
      <c r="F155">
        <v>408.5</v>
      </c>
      <c r="G155" s="2">
        <v>3.7000000000000002E-3</v>
      </c>
      <c r="H155">
        <v>-2040.5</v>
      </c>
      <c r="I155" s="2">
        <v>-4.1000000000000003E-3</v>
      </c>
      <c r="J155">
        <v>1227</v>
      </c>
      <c r="K155">
        <v>499389</v>
      </c>
      <c r="L155">
        <v>264566.8</v>
      </c>
      <c r="M155">
        <v>3</v>
      </c>
      <c r="N155">
        <v>-680.17</v>
      </c>
      <c r="O155" s="2">
        <v>-3.7000000000000002E-3</v>
      </c>
      <c r="P155" s="2">
        <v>2.0999999999999999E-3</v>
      </c>
      <c r="Q155" t="s">
        <v>18</v>
      </c>
      <c r="S155" t="str">
        <f t="shared" si="10"/>
        <v>Loss</v>
      </c>
      <c r="T155">
        <f t="shared" si="11"/>
        <v>2019</v>
      </c>
      <c r="U155" t="str">
        <f t="shared" si="12"/>
        <v>Apr</v>
      </c>
      <c r="V155" t="str">
        <f t="shared" si="13"/>
        <v>QTR2</v>
      </c>
      <c r="W155" t="str">
        <f t="shared" si="14"/>
        <v>2019-QTR2</v>
      </c>
    </row>
    <row r="156" spans="1:23" x14ac:dyDescent="0.35">
      <c r="A156" t="s">
        <v>229</v>
      </c>
      <c r="B156" t="s">
        <v>67</v>
      </c>
      <c r="C156" s="1">
        <v>43573.458333333336</v>
      </c>
      <c r="D156">
        <v>1098.6500000000001</v>
      </c>
      <c r="E156" s="1">
        <v>43573.572916666664</v>
      </c>
      <c r="F156">
        <v>1112.4000000000001</v>
      </c>
      <c r="G156" s="2">
        <v>1.2500000000000001E-2</v>
      </c>
      <c r="H156">
        <v>-6442.5</v>
      </c>
      <c r="I156" s="2">
        <v>-1.29E-2</v>
      </c>
      <c r="J156">
        <v>454</v>
      </c>
      <c r="K156">
        <v>498787.13</v>
      </c>
      <c r="L156">
        <v>258124.3</v>
      </c>
      <c r="M156">
        <v>12</v>
      </c>
      <c r="N156">
        <v>-536.88</v>
      </c>
      <c r="O156" s="2">
        <v>-1.2500000000000001E-2</v>
      </c>
      <c r="P156" s="2">
        <v>2.5000000000000001E-3</v>
      </c>
      <c r="Q156" t="s">
        <v>18</v>
      </c>
      <c r="S156" t="str">
        <f t="shared" si="10"/>
        <v>Loss</v>
      </c>
      <c r="T156">
        <f t="shared" si="11"/>
        <v>2019</v>
      </c>
      <c r="U156" t="str">
        <f t="shared" si="12"/>
        <v>Apr</v>
      </c>
      <c r="V156" t="str">
        <f t="shared" si="13"/>
        <v>QTR2</v>
      </c>
      <c r="W156" t="str">
        <f t="shared" si="14"/>
        <v>2019-QTR2</v>
      </c>
    </row>
    <row r="157" spans="1:23" x14ac:dyDescent="0.35">
      <c r="A157" t="s">
        <v>188</v>
      </c>
      <c r="B157" t="s">
        <v>67</v>
      </c>
      <c r="C157" s="1">
        <v>43573.40625</v>
      </c>
      <c r="D157">
        <v>829.45</v>
      </c>
      <c r="E157" s="1">
        <v>43573.583333333336</v>
      </c>
      <c r="F157">
        <v>836.1</v>
      </c>
      <c r="G157" s="2">
        <v>8.0000000000000002E-3</v>
      </c>
      <c r="H157">
        <v>-4196.6499999999996</v>
      </c>
      <c r="I157" s="2">
        <v>-8.3999999999999995E-3</v>
      </c>
      <c r="J157">
        <v>601</v>
      </c>
      <c r="K157">
        <v>498499.47</v>
      </c>
      <c r="L157">
        <v>253927.65</v>
      </c>
      <c r="M157">
        <v>18</v>
      </c>
      <c r="N157">
        <v>-233.15</v>
      </c>
      <c r="O157" s="2">
        <v>-8.0000000000000002E-3</v>
      </c>
      <c r="P157" s="2">
        <v>8.0999999999999996E-3</v>
      </c>
      <c r="Q157" t="s">
        <v>18</v>
      </c>
      <c r="S157" t="str">
        <f t="shared" si="10"/>
        <v>Loss</v>
      </c>
      <c r="T157">
        <f t="shared" si="11"/>
        <v>2019</v>
      </c>
      <c r="U157" t="str">
        <f t="shared" si="12"/>
        <v>Apr</v>
      </c>
      <c r="V157" t="str">
        <f t="shared" si="13"/>
        <v>QTR2</v>
      </c>
      <c r="W157" t="str">
        <f t="shared" si="14"/>
        <v>2019-QTR2</v>
      </c>
    </row>
    <row r="158" spans="1:23" x14ac:dyDescent="0.35">
      <c r="A158" t="s">
        <v>227</v>
      </c>
      <c r="B158" t="s">
        <v>67</v>
      </c>
      <c r="C158" s="1">
        <v>43573.40625</v>
      </c>
      <c r="D158">
        <v>2807.65</v>
      </c>
      <c r="E158" s="1">
        <v>43573.635416666664</v>
      </c>
      <c r="F158">
        <v>2805.1</v>
      </c>
      <c r="G158" s="2">
        <v>-8.9999999999999998E-4</v>
      </c>
      <c r="H158">
        <v>253.9</v>
      </c>
      <c r="I158" s="2">
        <v>5.0000000000000001E-4</v>
      </c>
      <c r="J158">
        <v>178</v>
      </c>
      <c r="K158">
        <v>499761.69</v>
      </c>
      <c r="L158">
        <v>254181.55</v>
      </c>
      <c r="M158">
        <v>23</v>
      </c>
      <c r="N158">
        <v>11.04</v>
      </c>
      <c r="O158" s="2">
        <v>-4.7000000000000002E-3</v>
      </c>
      <c r="P158" s="2">
        <v>4.8999999999999998E-3</v>
      </c>
      <c r="Q158" t="s">
        <v>18</v>
      </c>
      <c r="S158" t="str">
        <f t="shared" si="10"/>
        <v>Profit</v>
      </c>
      <c r="T158">
        <f t="shared" si="11"/>
        <v>2019</v>
      </c>
      <c r="U158" t="str">
        <f t="shared" si="12"/>
        <v>Apr</v>
      </c>
      <c r="V158" t="str">
        <f t="shared" si="13"/>
        <v>QTR2</v>
      </c>
      <c r="W158" t="str">
        <f t="shared" si="14"/>
        <v>2019-QTR2</v>
      </c>
    </row>
    <row r="159" spans="1:23" x14ac:dyDescent="0.35">
      <c r="A159" t="s">
        <v>166</v>
      </c>
      <c r="B159" t="s">
        <v>67</v>
      </c>
      <c r="C159" s="1">
        <v>43573.427083333336</v>
      </c>
      <c r="D159">
        <v>332.4</v>
      </c>
      <c r="E159" s="1">
        <v>43573.635416666664</v>
      </c>
      <c r="F159">
        <v>328.85</v>
      </c>
      <c r="G159" s="2">
        <v>-1.0699999999999999E-2</v>
      </c>
      <c r="H159">
        <v>5146.3</v>
      </c>
      <c r="I159" s="2">
        <v>1.03E-2</v>
      </c>
      <c r="J159">
        <v>1506</v>
      </c>
      <c r="K159">
        <v>500594.41</v>
      </c>
      <c r="L159">
        <v>259327.85</v>
      </c>
      <c r="M159">
        <v>21</v>
      </c>
      <c r="N159">
        <v>245.06</v>
      </c>
      <c r="O159" s="2">
        <v>-2.8999999999999998E-3</v>
      </c>
      <c r="P159" s="2">
        <v>1.11E-2</v>
      </c>
      <c r="Q159" t="s">
        <v>18</v>
      </c>
      <c r="S159" t="str">
        <f t="shared" si="10"/>
        <v>Profit</v>
      </c>
      <c r="T159">
        <f t="shared" si="11"/>
        <v>2019</v>
      </c>
      <c r="U159" t="str">
        <f t="shared" si="12"/>
        <v>Apr</v>
      </c>
      <c r="V159" t="str">
        <f t="shared" si="13"/>
        <v>QTR2</v>
      </c>
      <c r="W159" t="str">
        <f t="shared" si="14"/>
        <v>2019-QTR2</v>
      </c>
    </row>
    <row r="160" spans="1:23" x14ac:dyDescent="0.35">
      <c r="A160" t="s">
        <v>117</v>
      </c>
      <c r="B160" t="s">
        <v>17</v>
      </c>
      <c r="C160" s="1">
        <v>43573.572916666664</v>
      </c>
      <c r="D160">
        <v>284.45</v>
      </c>
      <c r="E160" s="1">
        <v>43573.635416666664</v>
      </c>
      <c r="F160">
        <v>284.35000000000002</v>
      </c>
      <c r="G160" s="2">
        <v>-4.0000000000000002E-4</v>
      </c>
      <c r="H160">
        <v>-375.7</v>
      </c>
      <c r="I160" s="2">
        <v>-8.0000000000000004E-4</v>
      </c>
      <c r="J160">
        <v>1757</v>
      </c>
      <c r="K160">
        <v>499778.66</v>
      </c>
      <c r="L160">
        <v>258952.15</v>
      </c>
      <c r="M160">
        <v>7</v>
      </c>
      <c r="N160">
        <v>-53.67</v>
      </c>
      <c r="O160" s="2">
        <v>-8.9999999999999998E-4</v>
      </c>
      <c r="P160" s="2">
        <v>4.7000000000000002E-3</v>
      </c>
      <c r="Q160" t="s">
        <v>18</v>
      </c>
      <c r="S160" t="str">
        <f t="shared" si="10"/>
        <v>Loss</v>
      </c>
      <c r="T160">
        <f t="shared" si="11"/>
        <v>2019</v>
      </c>
      <c r="U160" t="str">
        <f t="shared" si="12"/>
        <v>Apr</v>
      </c>
      <c r="V160" t="str">
        <f t="shared" si="13"/>
        <v>QTR2</v>
      </c>
      <c r="W160" t="str">
        <f t="shared" si="14"/>
        <v>2019-QTR2</v>
      </c>
    </row>
    <row r="161" spans="1:23" x14ac:dyDescent="0.35">
      <c r="A161" t="s">
        <v>107</v>
      </c>
      <c r="B161" t="s">
        <v>17</v>
      </c>
      <c r="C161" s="1">
        <v>43573.59375</v>
      </c>
      <c r="D161">
        <v>627.85</v>
      </c>
      <c r="E161" s="1">
        <v>43573.635416666664</v>
      </c>
      <c r="F161">
        <v>624</v>
      </c>
      <c r="G161" s="2">
        <v>-6.1000000000000004E-3</v>
      </c>
      <c r="H161">
        <v>-3272.3</v>
      </c>
      <c r="I161" s="2">
        <v>-6.4999999999999997E-3</v>
      </c>
      <c r="J161">
        <v>798</v>
      </c>
      <c r="K161">
        <v>501024.28</v>
      </c>
      <c r="L161">
        <v>255679.85</v>
      </c>
      <c r="M161">
        <v>5</v>
      </c>
      <c r="N161">
        <v>-654.46</v>
      </c>
      <c r="O161" s="2">
        <v>-6.7000000000000002E-3</v>
      </c>
      <c r="P161" s="2">
        <v>2.5999999999999999E-3</v>
      </c>
      <c r="Q161" t="s">
        <v>18</v>
      </c>
      <c r="S161" t="str">
        <f t="shared" si="10"/>
        <v>Loss</v>
      </c>
      <c r="T161">
        <f t="shared" si="11"/>
        <v>2019</v>
      </c>
      <c r="U161" t="str">
        <f t="shared" si="12"/>
        <v>Apr</v>
      </c>
      <c r="V161" t="str">
        <f t="shared" si="13"/>
        <v>QTR2</v>
      </c>
      <c r="W161" t="str">
        <f t="shared" si="14"/>
        <v>2019-QTR2</v>
      </c>
    </row>
    <row r="162" spans="1:23" x14ac:dyDescent="0.35">
      <c r="A162" t="s">
        <v>82</v>
      </c>
      <c r="B162" t="s">
        <v>67</v>
      </c>
      <c r="C162" s="1">
        <v>43577.40625</v>
      </c>
      <c r="D162">
        <v>248.85</v>
      </c>
      <c r="E162" s="1">
        <v>43577.4375</v>
      </c>
      <c r="F162">
        <v>249.75</v>
      </c>
      <c r="G162" s="2">
        <v>3.5999999999999999E-3</v>
      </c>
      <c r="H162">
        <v>-2000.9</v>
      </c>
      <c r="I162" s="2">
        <v>-4.0000000000000001E-3</v>
      </c>
      <c r="J162">
        <v>2001</v>
      </c>
      <c r="K162">
        <v>497948.88</v>
      </c>
      <c r="L162">
        <v>253678.95</v>
      </c>
      <c r="M162">
        <v>4</v>
      </c>
      <c r="N162">
        <v>-500.23</v>
      </c>
      <c r="O162" s="2">
        <v>-4.0000000000000001E-3</v>
      </c>
      <c r="P162" s="2">
        <v>8.0000000000000004E-4</v>
      </c>
      <c r="Q162" t="s">
        <v>18</v>
      </c>
      <c r="S162" t="str">
        <f t="shared" si="10"/>
        <v>Loss</v>
      </c>
      <c r="T162">
        <f t="shared" si="11"/>
        <v>2019</v>
      </c>
      <c r="U162" t="str">
        <f t="shared" si="12"/>
        <v>Apr</v>
      </c>
      <c r="V162" t="str">
        <f t="shared" si="13"/>
        <v>QTR2</v>
      </c>
      <c r="W162" t="str">
        <f t="shared" si="14"/>
        <v>2019-QTR2</v>
      </c>
    </row>
    <row r="163" spans="1:23" x14ac:dyDescent="0.35">
      <c r="A163" t="s">
        <v>127</v>
      </c>
      <c r="B163" t="s">
        <v>67</v>
      </c>
      <c r="C163" s="1">
        <v>43577.416666666664</v>
      </c>
      <c r="D163">
        <v>924.2</v>
      </c>
      <c r="E163" s="1">
        <v>43577.4375</v>
      </c>
      <c r="F163">
        <v>928.65</v>
      </c>
      <c r="G163" s="2">
        <v>4.7999999999999996E-3</v>
      </c>
      <c r="H163">
        <v>-2594.1</v>
      </c>
      <c r="I163" s="2">
        <v>-5.1999999999999998E-3</v>
      </c>
      <c r="J163">
        <v>538</v>
      </c>
      <c r="K163">
        <v>497219.59</v>
      </c>
      <c r="L163">
        <v>251084.85</v>
      </c>
      <c r="M163">
        <v>3</v>
      </c>
      <c r="N163">
        <v>-864.7</v>
      </c>
      <c r="O163" s="2">
        <v>-5.1999999999999998E-3</v>
      </c>
      <c r="P163" s="2">
        <v>6.9999999999999999E-4</v>
      </c>
      <c r="Q163" t="s">
        <v>18</v>
      </c>
      <c r="S163" t="str">
        <f t="shared" si="10"/>
        <v>Loss</v>
      </c>
      <c r="T163">
        <f t="shared" si="11"/>
        <v>2019</v>
      </c>
      <c r="U163" t="str">
        <f t="shared" si="12"/>
        <v>Apr</v>
      </c>
      <c r="V163" t="str">
        <f t="shared" si="13"/>
        <v>QTR2</v>
      </c>
      <c r="W163" t="str">
        <f t="shared" si="14"/>
        <v>2019-QTR2</v>
      </c>
    </row>
    <row r="164" spans="1:23" x14ac:dyDescent="0.35">
      <c r="A164" t="s">
        <v>216</v>
      </c>
      <c r="B164" t="s">
        <v>17</v>
      </c>
      <c r="C164" s="1">
        <v>43577.40625</v>
      </c>
      <c r="D164">
        <v>1112.2</v>
      </c>
      <c r="E164" s="1">
        <v>43577.489583333336</v>
      </c>
      <c r="F164">
        <v>1101.8499999999999</v>
      </c>
      <c r="G164" s="2">
        <v>-9.2999999999999992E-3</v>
      </c>
      <c r="H164">
        <v>-4878.2</v>
      </c>
      <c r="I164" s="2">
        <v>-9.7000000000000003E-3</v>
      </c>
      <c r="J164">
        <v>452</v>
      </c>
      <c r="K164">
        <v>502714.38</v>
      </c>
      <c r="L164">
        <v>246206.65</v>
      </c>
      <c r="M164">
        <v>9</v>
      </c>
      <c r="N164">
        <v>-542.02</v>
      </c>
      <c r="O164" s="2">
        <v>-1.2699999999999999E-2</v>
      </c>
      <c r="P164" s="2">
        <v>3.2000000000000002E-3</v>
      </c>
      <c r="Q164" t="s">
        <v>18</v>
      </c>
      <c r="S164" t="str">
        <f t="shared" si="10"/>
        <v>Loss</v>
      </c>
      <c r="T164">
        <f t="shared" si="11"/>
        <v>2019</v>
      </c>
      <c r="U164" t="str">
        <f t="shared" si="12"/>
        <v>Apr</v>
      </c>
      <c r="V164" t="str">
        <f t="shared" si="13"/>
        <v>QTR2</v>
      </c>
      <c r="W164" t="str">
        <f t="shared" si="14"/>
        <v>2019-QTR2</v>
      </c>
    </row>
    <row r="165" spans="1:23" x14ac:dyDescent="0.35">
      <c r="A165" t="s">
        <v>124</v>
      </c>
      <c r="B165" t="s">
        <v>17</v>
      </c>
      <c r="C165" s="1">
        <v>43577.5</v>
      </c>
      <c r="D165">
        <v>238.25</v>
      </c>
      <c r="E165" s="1">
        <v>43577.583333333336</v>
      </c>
      <c r="F165">
        <v>236.5</v>
      </c>
      <c r="G165" s="2">
        <v>-7.3000000000000001E-3</v>
      </c>
      <c r="H165">
        <v>-3882</v>
      </c>
      <c r="I165" s="2">
        <v>-7.7000000000000002E-3</v>
      </c>
      <c r="J165">
        <v>2104</v>
      </c>
      <c r="K165">
        <v>501278</v>
      </c>
      <c r="L165">
        <v>242324.65</v>
      </c>
      <c r="M165">
        <v>9</v>
      </c>
      <c r="N165">
        <v>-431.33</v>
      </c>
      <c r="O165" s="2">
        <v>-7.3000000000000001E-3</v>
      </c>
      <c r="P165" s="2">
        <v>6.4999999999999997E-3</v>
      </c>
      <c r="Q165" t="s">
        <v>18</v>
      </c>
      <c r="S165" t="str">
        <f t="shared" si="10"/>
        <v>Loss</v>
      </c>
      <c r="T165">
        <f t="shared" si="11"/>
        <v>2019</v>
      </c>
      <c r="U165" t="str">
        <f t="shared" si="12"/>
        <v>Apr</v>
      </c>
      <c r="V165" t="str">
        <f t="shared" si="13"/>
        <v>QTR2</v>
      </c>
      <c r="W165" t="str">
        <f t="shared" si="14"/>
        <v>2019-QTR2</v>
      </c>
    </row>
    <row r="166" spans="1:23" x14ac:dyDescent="0.35">
      <c r="A166" t="s">
        <v>227</v>
      </c>
      <c r="B166" t="s">
        <v>67</v>
      </c>
      <c r="C166" s="1">
        <v>43577.458333333336</v>
      </c>
      <c r="D166">
        <v>2800.1</v>
      </c>
      <c r="E166" s="1">
        <v>43577.614583333336</v>
      </c>
      <c r="F166">
        <v>2812.9</v>
      </c>
      <c r="G166" s="2">
        <v>4.5999999999999999E-3</v>
      </c>
      <c r="H166">
        <v>-2478.4</v>
      </c>
      <c r="I166" s="2">
        <v>-5.0000000000000001E-3</v>
      </c>
      <c r="J166">
        <v>178</v>
      </c>
      <c r="K166">
        <v>498417.81</v>
      </c>
      <c r="L166">
        <v>239846.25</v>
      </c>
      <c r="M166">
        <v>16</v>
      </c>
      <c r="N166">
        <v>-154.9</v>
      </c>
      <c r="O166" s="2">
        <v>-4.5999999999999999E-3</v>
      </c>
      <c r="P166" s="2">
        <v>1.5E-3</v>
      </c>
      <c r="Q166" t="s">
        <v>18</v>
      </c>
      <c r="S166" t="str">
        <f t="shared" si="10"/>
        <v>Loss</v>
      </c>
      <c r="T166">
        <f t="shared" si="11"/>
        <v>2019</v>
      </c>
      <c r="U166" t="str">
        <f t="shared" si="12"/>
        <v>Apr</v>
      </c>
      <c r="V166" t="str">
        <f t="shared" si="13"/>
        <v>QTR2</v>
      </c>
      <c r="W166" t="str">
        <f t="shared" si="14"/>
        <v>2019-QTR2</v>
      </c>
    </row>
    <row r="167" spans="1:23" x14ac:dyDescent="0.35">
      <c r="A167" t="s">
        <v>213</v>
      </c>
      <c r="B167" t="s">
        <v>67</v>
      </c>
      <c r="C167" s="1">
        <v>43577.395833333336</v>
      </c>
      <c r="D167">
        <v>1463.45</v>
      </c>
      <c r="E167" s="1">
        <v>43577.635416666664</v>
      </c>
      <c r="F167">
        <v>1418.55</v>
      </c>
      <c r="G167" s="2">
        <v>-3.0700000000000002E-2</v>
      </c>
      <c r="H167">
        <v>15066</v>
      </c>
      <c r="I167" s="2">
        <v>3.0300000000000001E-2</v>
      </c>
      <c r="J167">
        <v>340</v>
      </c>
      <c r="K167">
        <v>497572.97</v>
      </c>
      <c r="L167">
        <v>254912.25</v>
      </c>
      <c r="M167">
        <v>24</v>
      </c>
      <c r="N167">
        <v>627.75</v>
      </c>
      <c r="O167" s="2">
        <v>-4.4999999999999997E-3</v>
      </c>
      <c r="P167" s="2">
        <v>3.0700000000000002E-2</v>
      </c>
      <c r="Q167" t="s">
        <v>18</v>
      </c>
      <c r="S167" t="str">
        <f t="shared" si="10"/>
        <v>Profit</v>
      </c>
      <c r="T167">
        <f t="shared" si="11"/>
        <v>2019</v>
      </c>
      <c r="U167" t="str">
        <f t="shared" si="12"/>
        <v>Apr</v>
      </c>
      <c r="V167" t="str">
        <f t="shared" si="13"/>
        <v>QTR2</v>
      </c>
      <c r="W167" t="str">
        <f t="shared" si="14"/>
        <v>2019-QTR2</v>
      </c>
    </row>
    <row r="168" spans="1:23" x14ac:dyDescent="0.35">
      <c r="A168" t="s">
        <v>188</v>
      </c>
      <c r="B168" t="s">
        <v>17</v>
      </c>
      <c r="C168" s="1">
        <v>43577.489583333336</v>
      </c>
      <c r="D168">
        <v>837</v>
      </c>
      <c r="E168" s="1">
        <v>43577.635416666664</v>
      </c>
      <c r="F168">
        <v>830</v>
      </c>
      <c r="G168" s="2">
        <v>-8.3999999999999995E-3</v>
      </c>
      <c r="H168">
        <v>-4386</v>
      </c>
      <c r="I168" s="2">
        <v>-8.8000000000000005E-3</v>
      </c>
      <c r="J168">
        <v>598</v>
      </c>
      <c r="K168">
        <v>500526</v>
      </c>
      <c r="L168">
        <v>250526.25</v>
      </c>
      <c r="M168">
        <v>15</v>
      </c>
      <c r="N168">
        <v>-292.39999999999998</v>
      </c>
      <c r="O168" s="2">
        <v>-8.3999999999999995E-3</v>
      </c>
      <c r="P168" s="2">
        <v>2.8999999999999998E-3</v>
      </c>
      <c r="Q168" t="s">
        <v>18</v>
      </c>
      <c r="S168" t="str">
        <f t="shared" si="10"/>
        <v>Loss</v>
      </c>
      <c r="T168">
        <f t="shared" si="11"/>
        <v>2019</v>
      </c>
      <c r="U168" t="str">
        <f t="shared" si="12"/>
        <v>Apr</v>
      </c>
      <c r="V168" t="str">
        <f t="shared" si="13"/>
        <v>QTR2</v>
      </c>
      <c r="W168" t="str">
        <f t="shared" si="14"/>
        <v>2019-QTR2</v>
      </c>
    </row>
    <row r="169" spans="1:23" x14ac:dyDescent="0.35">
      <c r="A169" t="s">
        <v>155</v>
      </c>
      <c r="B169" t="s">
        <v>17</v>
      </c>
      <c r="C169" s="1">
        <v>43577.583333333336</v>
      </c>
      <c r="D169">
        <v>806.6</v>
      </c>
      <c r="E169" s="1">
        <v>43577.635416666664</v>
      </c>
      <c r="F169">
        <v>806.1</v>
      </c>
      <c r="G169" s="2">
        <v>-5.9999999999999995E-4</v>
      </c>
      <c r="H169">
        <v>-510.5</v>
      </c>
      <c r="I169" s="2">
        <v>-1E-3</v>
      </c>
      <c r="J169">
        <v>621</v>
      </c>
      <c r="K169">
        <v>500898.59</v>
      </c>
      <c r="L169">
        <v>250015.75</v>
      </c>
      <c r="M169">
        <v>6</v>
      </c>
      <c r="N169">
        <v>-85.08</v>
      </c>
      <c r="O169" s="2">
        <v>-2E-3</v>
      </c>
      <c r="P169" s="2">
        <v>2.2000000000000001E-3</v>
      </c>
      <c r="Q169" t="s">
        <v>18</v>
      </c>
      <c r="S169" t="str">
        <f t="shared" si="10"/>
        <v>Loss</v>
      </c>
      <c r="T169">
        <f t="shared" si="11"/>
        <v>2019</v>
      </c>
      <c r="U169" t="str">
        <f t="shared" si="12"/>
        <v>Apr</v>
      </c>
      <c r="V169" t="str">
        <f t="shared" si="13"/>
        <v>QTR2</v>
      </c>
      <c r="W169" t="str">
        <f t="shared" si="14"/>
        <v>2019-QTR2</v>
      </c>
    </row>
    <row r="170" spans="1:23" x14ac:dyDescent="0.35">
      <c r="A170" t="s">
        <v>125</v>
      </c>
      <c r="B170" t="s">
        <v>17</v>
      </c>
      <c r="C170" s="1">
        <v>43577.614583333336</v>
      </c>
      <c r="D170">
        <v>136.35</v>
      </c>
      <c r="E170" s="1">
        <v>43577.635416666664</v>
      </c>
      <c r="F170">
        <v>136.19999999999999</v>
      </c>
      <c r="G170" s="2">
        <v>-1.1000000000000001E-3</v>
      </c>
      <c r="H170">
        <v>-751.85</v>
      </c>
      <c r="I170" s="2">
        <v>-1.5E-3</v>
      </c>
      <c r="J170">
        <v>3679</v>
      </c>
      <c r="K170">
        <v>501631.69</v>
      </c>
      <c r="L170">
        <v>249263.9</v>
      </c>
      <c r="M170">
        <v>3</v>
      </c>
      <c r="N170">
        <v>-250.62</v>
      </c>
      <c r="O170" s="2">
        <v>-3.7000000000000002E-3</v>
      </c>
      <c r="P170" s="2">
        <v>6.9999999999999999E-4</v>
      </c>
      <c r="Q170" t="s">
        <v>18</v>
      </c>
      <c r="S170" t="str">
        <f t="shared" si="10"/>
        <v>Loss</v>
      </c>
      <c r="T170">
        <f t="shared" si="11"/>
        <v>2019</v>
      </c>
      <c r="U170" t="str">
        <f t="shared" si="12"/>
        <v>Apr</v>
      </c>
      <c r="V170" t="str">
        <f t="shared" si="13"/>
        <v>QTR2</v>
      </c>
      <c r="W170" t="str">
        <f t="shared" si="14"/>
        <v>2019-QTR2</v>
      </c>
    </row>
    <row r="171" spans="1:23" x14ac:dyDescent="0.35">
      <c r="A171" t="s">
        <v>93</v>
      </c>
      <c r="B171" t="s">
        <v>67</v>
      </c>
      <c r="C171" s="1">
        <v>43578.40625</v>
      </c>
      <c r="D171">
        <v>258.5</v>
      </c>
      <c r="E171" s="1">
        <v>43578.46875</v>
      </c>
      <c r="F171">
        <v>259.10000000000002</v>
      </c>
      <c r="G171" s="2">
        <v>2.3E-3</v>
      </c>
      <c r="H171">
        <v>-1359.8</v>
      </c>
      <c r="I171" s="2">
        <v>-2.7000000000000001E-3</v>
      </c>
      <c r="J171">
        <v>1933</v>
      </c>
      <c r="K171">
        <v>499680.5</v>
      </c>
      <c r="L171">
        <v>247904.1</v>
      </c>
      <c r="M171">
        <v>7</v>
      </c>
      <c r="N171">
        <v>-194.26</v>
      </c>
      <c r="O171" s="2">
        <v>-2.5000000000000001E-3</v>
      </c>
      <c r="P171" s="2">
        <v>5.1999999999999998E-3</v>
      </c>
      <c r="Q171" t="s">
        <v>18</v>
      </c>
      <c r="S171" t="str">
        <f t="shared" si="10"/>
        <v>Loss</v>
      </c>
      <c r="T171">
        <f t="shared" si="11"/>
        <v>2019</v>
      </c>
      <c r="U171" t="str">
        <f t="shared" si="12"/>
        <v>Apr</v>
      </c>
      <c r="V171" t="str">
        <f t="shared" si="13"/>
        <v>QTR2</v>
      </c>
      <c r="W171" t="str">
        <f t="shared" si="14"/>
        <v>2019-QTR2</v>
      </c>
    </row>
    <row r="172" spans="1:23" x14ac:dyDescent="0.35">
      <c r="A172" t="s">
        <v>232</v>
      </c>
      <c r="B172" t="s">
        <v>17</v>
      </c>
      <c r="C172" s="1">
        <v>43578.416666666664</v>
      </c>
      <c r="D172">
        <v>1247.5</v>
      </c>
      <c r="E172" s="1">
        <v>43578.614583333336</v>
      </c>
      <c r="F172">
        <v>1243.2</v>
      </c>
      <c r="G172" s="2">
        <v>-3.3999999999999998E-3</v>
      </c>
      <c r="H172">
        <v>-1928.6</v>
      </c>
      <c r="I172" s="2">
        <v>-3.8E-3</v>
      </c>
      <c r="J172">
        <v>402</v>
      </c>
      <c r="K172">
        <v>501495</v>
      </c>
      <c r="L172">
        <v>245975.5</v>
      </c>
      <c r="M172">
        <v>20</v>
      </c>
      <c r="N172">
        <v>-96.43</v>
      </c>
      <c r="O172" s="2">
        <v>-3.7000000000000002E-3</v>
      </c>
      <c r="P172" s="2">
        <v>6.4000000000000003E-3</v>
      </c>
      <c r="Q172" t="s">
        <v>18</v>
      </c>
      <c r="S172" t="str">
        <f t="shared" si="10"/>
        <v>Loss</v>
      </c>
      <c r="T172">
        <f t="shared" si="11"/>
        <v>2019</v>
      </c>
      <c r="U172" t="str">
        <f t="shared" si="12"/>
        <v>Apr</v>
      </c>
      <c r="V172" t="str">
        <f t="shared" si="13"/>
        <v>QTR2</v>
      </c>
      <c r="W172" t="str">
        <f t="shared" si="14"/>
        <v>2019-QTR2</v>
      </c>
    </row>
    <row r="173" spans="1:23" x14ac:dyDescent="0.35">
      <c r="A173" t="s">
        <v>70</v>
      </c>
      <c r="B173" t="s">
        <v>17</v>
      </c>
      <c r="C173" s="1">
        <v>43578.427083333336</v>
      </c>
      <c r="D173">
        <v>160.5</v>
      </c>
      <c r="E173" s="1">
        <v>43578.635416666664</v>
      </c>
      <c r="F173">
        <v>165.15</v>
      </c>
      <c r="G173" s="2">
        <v>2.9000000000000001E-2</v>
      </c>
      <c r="H173">
        <v>14308</v>
      </c>
      <c r="I173" s="2">
        <v>2.86E-2</v>
      </c>
      <c r="J173">
        <v>3120</v>
      </c>
      <c r="K173">
        <v>500760</v>
      </c>
      <c r="L173">
        <v>260283.5</v>
      </c>
      <c r="M173">
        <v>21</v>
      </c>
      <c r="N173">
        <v>681.33</v>
      </c>
      <c r="O173" s="2">
        <v>-2.8E-3</v>
      </c>
      <c r="P173" s="2">
        <v>2.9000000000000001E-2</v>
      </c>
      <c r="Q173" t="s">
        <v>18</v>
      </c>
      <c r="S173" t="str">
        <f t="shared" si="10"/>
        <v>Profit</v>
      </c>
      <c r="T173">
        <f t="shared" si="11"/>
        <v>2019</v>
      </c>
      <c r="U173" t="str">
        <f t="shared" si="12"/>
        <v>Apr</v>
      </c>
      <c r="V173" t="str">
        <f t="shared" si="13"/>
        <v>QTR2</v>
      </c>
      <c r="W173" t="str">
        <f t="shared" si="14"/>
        <v>2019-QTR2</v>
      </c>
    </row>
    <row r="174" spans="1:23" x14ac:dyDescent="0.35">
      <c r="A174" t="s">
        <v>148</v>
      </c>
      <c r="B174" t="s">
        <v>17</v>
      </c>
      <c r="C174" s="1">
        <v>43578.4375</v>
      </c>
      <c r="D174">
        <v>142</v>
      </c>
      <c r="E174" s="1">
        <v>43578.635416666664</v>
      </c>
      <c r="F174">
        <v>143.85</v>
      </c>
      <c r="G174" s="2">
        <v>1.2999999999999999E-2</v>
      </c>
      <c r="H174">
        <v>6380.45</v>
      </c>
      <c r="I174" s="2">
        <v>1.26E-2</v>
      </c>
      <c r="J174">
        <v>3557</v>
      </c>
      <c r="K174">
        <v>505094</v>
      </c>
      <c r="L174">
        <v>266663.95</v>
      </c>
      <c r="M174">
        <v>20</v>
      </c>
      <c r="N174">
        <v>319.02</v>
      </c>
      <c r="O174" s="2">
        <v>-1.6899999999999998E-2</v>
      </c>
      <c r="P174" s="2">
        <v>5.7700000000000001E-2</v>
      </c>
      <c r="Q174" t="s">
        <v>18</v>
      </c>
      <c r="S174" t="str">
        <f t="shared" si="10"/>
        <v>Profit</v>
      </c>
      <c r="T174">
        <f t="shared" si="11"/>
        <v>2019</v>
      </c>
      <c r="U174" t="str">
        <f t="shared" si="12"/>
        <v>Apr</v>
      </c>
      <c r="V174" t="str">
        <f t="shared" si="13"/>
        <v>QTR2</v>
      </c>
      <c r="W174" t="str">
        <f t="shared" si="14"/>
        <v>2019-QTR2</v>
      </c>
    </row>
    <row r="175" spans="1:23" x14ac:dyDescent="0.35">
      <c r="A175" t="s">
        <v>83</v>
      </c>
      <c r="B175" t="s">
        <v>17</v>
      </c>
      <c r="C175" s="1">
        <v>43578.479166666664</v>
      </c>
      <c r="D175">
        <v>117.15</v>
      </c>
      <c r="E175" s="1">
        <v>43578.635416666664</v>
      </c>
      <c r="F175">
        <v>116.85</v>
      </c>
      <c r="G175" s="2">
        <v>-2.5999999999999999E-3</v>
      </c>
      <c r="H175">
        <v>-1482.2</v>
      </c>
      <c r="I175" s="2">
        <v>-3.0000000000000001E-3</v>
      </c>
      <c r="J175">
        <v>4274</v>
      </c>
      <c r="K175">
        <v>500699.09</v>
      </c>
      <c r="L175">
        <v>265181.75</v>
      </c>
      <c r="M175">
        <v>16</v>
      </c>
      <c r="N175">
        <v>-92.64</v>
      </c>
      <c r="O175" s="2">
        <v>-4.3E-3</v>
      </c>
      <c r="P175" s="2">
        <v>6.0000000000000001E-3</v>
      </c>
      <c r="Q175" t="s">
        <v>18</v>
      </c>
      <c r="S175" t="str">
        <f t="shared" si="10"/>
        <v>Loss</v>
      </c>
      <c r="T175">
        <f t="shared" si="11"/>
        <v>2019</v>
      </c>
      <c r="U175" t="str">
        <f t="shared" si="12"/>
        <v>Apr</v>
      </c>
      <c r="V175" t="str">
        <f t="shared" si="13"/>
        <v>QTR2</v>
      </c>
      <c r="W175" t="str">
        <f t="shared" si="14"/>
        <v>2019-QTR2</v>
      </c>
    </row>
    <row r="176" spans="1:23" x14ac:dyDescent="0.35">
      <c r="A176" t="s">
        <v>205</v>
      </c>
      <c r="B176" t="s">
        <v>67</v>
      </c>
      <c r="C176" s="1">
        <v>43579.4375</v>
      </c>
      <c r="D176">
        <v>157.69999999999999</v>
      </c>
      <c r="E176" s="1">
        <v>43579.479166666664</v>
      </c>
      <c r="F176">
        <v>158.15</v>
      </c>
      <c r="G176" s="2">
        <v>2.8999999999999998E-3</v>
      </c>
      <c r="H176">
        <v>-1626.95</v>
      </c>
      <c r="I176" s="2">
        <v>-3.3E-3</v>
      </c>
      <c r="J176">
        <v>3171</v>
      </c>
      <c r="K176">
        <v>500066.69</v>
      </c>
      <c r="L176">
        <v>263554.8</v>
      </c>
      <c r="M176">
        <v>5</v>
      </c>
      <c r="N176">
        <v>-325.39</v>
      </c>
      <c r="O176" s="2">
        <v>-2.8999999999999998E-3</v>
      </c>
      <c r="P176" s="2">
        <v>6.0000000000000001E-3</v>
      </c>
      <c r="Q176" t="s">
        <v>18</v>
      </c>
      <c r="S176" t="str">
        <f t="shared" si="10"/>
        <v>Loss</v>
      </c>
      <c r="T176">
        <f t="shared" si="11"/>
        <v>2019</v>
      </c>
      <c r="U176" t="str">
        <f t="shared" si="12"/>
        <v>Apr</v>
      </c>
      <c r="V176" t="str">
        <f t="shared" si="13"/>
        <v>QTR2</v>
      </c>
      <c r="W176" t="str">
        <f t="shared" si="14"/>
        <v>2019-QTR2</v>
      </c>
    </row>
    <row r="177" spans="1:23" x14ac:dyDescent="0.35">
      <c r="A177" t="s">
        <v>96</v>
      </c>
      <c r="B177" t="s">
        <v>17</v>
      </c>
      <c r="C177" s="1">
        <v>43579.479166666664</v>
      </c>
      <c r="D177">
        <v>398.35</v>
      </c>
      <c r="E177" s="1">
        <v>43579.489583333336</v>
      </c>
      <c r="F177">
        <v>397.7</v>
      </c>
      <c r="G177" s="2">
        <v>-1.6000000000000001E-3</v>
      </c>
      <c r="H177">
        <v>-1016.4</v>
      </c>
      <c r="I177" s="2">
        <v>-2E-3</v>
      </c>
      <c r="J177">
        <v>1256</v>
      </c>
      <c r="K177">
        <v>500327.59</v>
      </c>
      <c r="L177">
        <v>262538.40000000002</v>
      </c>
      <c r="M177">
        <v>2</v>
      </c>
      <c r="N177">
        <v>-508.2</v>
      </c>
      <c r="O177" s="2">
        <v>-2E-3</v>
      </c>
      <c r="P177" s="2">
        <v>4.0000000000000002E-4</v>
      </c>
      <c r="Q177" t="s">
        <v>18</v>
      </c>
      <c r="S177" t="str">
        <f t="shared" si="10"/>
        <v>Loss</v>
      </c>
      <c r="T177">
        <f t="shared" si="11"/>
        <v>2019</v>
      </c>
      <c r="U177" t="str">
        <f t="shared" si="12"/>
        <v>Apr</v>
      </c>
      <c r="V177" t="str">
        <f t="shared" si="13"/>
        <v>QTR2</v>
      </c>
      <c r="W177" t="str">
        <f t="shared" si="14"/>
        <v>2019-QTR2</v>
      </c>
    </row>
    <row r="178" spans="1:23" x14ac:dyDescent="0.35">
      <c r="A178" t="s">
        <v>114</v>
      </c>
      <c r="B178" t="s">
        <v>67</v>
      </c>
      <c r="C178" s="1">
        <v>43579.395833333336</v>
      </c>
      <c r="D178">
        <v>753.35</v>
      </c>
      <c r="E178" s="1">
        <v>43579.604166666664</v>
      </c>
      <c r="F178">
        <v>757.2</v>
      </c>
      <c r="G178" s="2">
        <v>5.1000000000000004E-3</v>
      </c>
      <c r="H178">
        <v>-2756.4</v>
      </c>
      <c r="I178" s="2">
        <v>-5.4999999999999997E-3</v>
      </c>
      <c r="J178">
        <v>664</v>
      </c>
      <c r="K178">
        <v>500224.38</v>
      </c>
      <c r="L178">
        <v>259782</v>
      </c>
      <c r="M178">
        <v>21</v>
      </c>
      <c r="N178">
        <v>-131.26</v>
      </c>
      <c r="O178" s="2">
        <v>-5.1000000000000004E-3</v>
      </c>
      <c r="P178" s="2">
        <v>1.24E-2</v>
      </c>
      <c r="Q178" t="s">
        <v>18</v>
      </c>
      <c r="S178" t="str">
        <f t="shared" si="10"/>
        <v>Loss</v>
      </c>
      <c r="T178">
        <f t="shared" si="11"/>
        <v>2019</v>
      </c>
      <c r="U178" t="str">
        <f t="shared" si="12"/>
        <v>Apr</v>
      </c>
      <c r="V178" t="str">
        <f t="shared" si="13"/>
        <v>QTR2</v>
      </c>
      <c r="W178" t="str">
        <f t="shared" si="14"/>
        <v>2019-QTR2</v>
      </c>
    </row>
    <row r="179" spans="1:23" x14ac:dyDescent="0.35">
      <c r="A179" t="s">
        <v>78</v>
      </c>
      <c r="B179" t="s">
        <v>67</v>
      </c>
      <c r="C179" s="1">
        <v>43579.489583333336</v>
      </c>
      <c r="D179">
        <v>51.55</v>
      </c>
      <c r="E179" s="1">
        <v>43579.604166666664</v>
      </c>
      <c r="F179">
        <v>51.75</v>
      </c>
      <c r="G179" s="2">
        <v>3.8999999999999998E-3</v>
      </c>
      <c r="H179">
        <v>-2138</v>
      </c>
      <c r="I179" s="2">
        <v>-4.3E-3</v>
      </c>
      <c r="J179">
        <v>9690</v>
      </c>
      <c r="K179">
        <v>499519.5</v>
      </c>
      <c r="L179">
        <v>257644</v>
      </c>
      <c r="M179">
        <v>12</v>
      </c>
      <c r="N179">
        <v>-178.17</v>
      </c>
      <c r="O179" s="2">
        <v>-3.8999999999999998E-3</v>
      </c>
      <c r="P179" s="2">
        <v>4.7999999999999996E-3</v>
      </c>
      <c r="Q179" t="s">
        <v>18</v>
      </c>
      <c r="S179" t="str">
        <f t="shared" si="10"/>
        <v>Loss</v>
      </c>
      <c r="T179">
        <f t="shared" si="11"/>
        <v>2019</v>
      </c>
      <c r="U179" t="str">
        <f t="shared" si="12"/>
        <v>Apr</v>
      </c>
      <c r="V179" t="str">
        <f t="shared" si="13"/>
        <v>QTR2</v>
      </c>
      <c r="W179" t="str">
        <f t="shared" si="14"/>
        <v>2019-QTR2</v>
      </c>
    </row>
    <row r="180" spans="1:23" x14ac:dyDescent="0.35">
      <c r="A180" t="s">
        <v>109</v>
      </c>
      <c r="B180" t="s">
        <v>67</v>
      </c>
      <c r="C180" s="1">
        <v>43579.40625</v>
      </c>
      <c r="D180">
        <v>424.8</v>
      </c>
      <c r="E180" s="1">
        <v>43579.635416666664</v>
      </c>
      <c r="F180">
        <v>429</v>
      </c>
      <c r="G180" s="2">
        <v>9.9000000000000008E-3</v>
      </c>
      <c r="H180">
        <v>-5135</v>
      </c>
      <c r="I180" s="2">
        <v>-1.03E-2</v>
      </c>
      <c r="J180">
        <v>1175</v>
      </c>
      <c r="K180">
        <v>499140</v>
      </c>
      <c r="L180">
        <v>252509</v>
      </c>
      <c r="M180">
        <v>23</v>
      </c>
      <c r="N180">
        <v>-223.26</v>
      </c>
      <c r="O180" s="2">
        <v>-9.9000000000000008E-3</v>
      </c>
      <c r="P180" s="2">
        <v>6.1000000000000004E-3</v>
      </c>
      <c r="Q180" t="s">
        <v>18</v>
      </c>
      <c r="S180" t="str">
        <f t="shared" si="10"/>
        <v>Loss</v>
      </c>
      <c r="T180">
        <f t="shared" si="11"/>
        <v>2019</v>
      </c>
      <c r="U180" t="str">
        <f t="shared" si="12"/>
        <v>Apr</v>
      </c>
      <c r="V180" t="str">
        <f t="shared" si="13"/>
        <v>QTR2</v>
      </c>
      <c r="W180" t="str">
        <f t="shared" si="14"/>
        <v>2019-QTR2</v>
      </c>
    </row>
    <row r="181" spans="1:23" x14ac:dyDescent="0.35">
      <c r="A181" t="s">
        <v>85</v>
      </c>
      <c r="B181" t="s">
        <v>17</v>
      </c>
      <c r="C181" s="1">
        <v>43579.427083333336</v>
      </c>
      <c r="D181">
        <v>569.29999999999995</v>
      </c>
      <c r="E181" s="1">
        <v>43579.635416666664</v>
      </c>
      <c r="F181">
        <v>573.6</v>
      </c>
      <c r="G181" s="2">
        <v>7.6E-3</v>
      </c>
      <c r="H181">
        <v>3588.3</v>
      </c>
      <c r="I181" s="2">
        <v>7.1999999999999998E-3</v>
      </c>
      <c r="J181">
        <v>881</v>
      </c>
      <c r="K181">
        <v>501553.28</v>
      </c>
      <c r="L181">
        <v>256097.3</v>
      </c>
      <c r="M181">
        <v>21</v>
      </c>
      <c r="N181">
        <v>170.87</v>
      </c>
      <c r="O181" s="2">
        <v>-3.8999999999999998E-3</v>
      </c>
      <c r="P181" s="2">
        <v>2.2100000000000002E-2</v>
      </c>
      <c r="Q181" t="s">
        <v>18</v>
      </c>
      <c r="S181" t="str">
        <f t="shared" si="10"/>
        <v>Profit</v>
      </c>
      <c r="T181">
        <f t="shared" si="11"/>
        <v>2019</v>
      </c>
      <c r="U181" t="str">
        <f t="shared" si="12"/>
        <v>Apr</v>
      </c>
      <c r="V181" t="str">
        <f t="shared" si="13"/>
        <v>QTR2</v>
      </c>
      <c r="W181" t="str">
        <f t="shared" si="14"/>
        <v>2019-QTR2</v>
      </c>
    </row>
    <row r="182" spans="1:23" x14ac:dyDescent="0.35">
      <c r="A182" t="s">
        <v>91</v>
      </c>
      <c r="B182" t="s">
        <v>17</v>
      </c>
      <c r="C182" s="1">
        <v>43579.604166666664</v>
      </c>
      <c r="D182">
        <v>52.1</v>
      </c>
      <c r="E182" s="1">
        <v>43579.635416666664</v>
      </c>
      <c r="F182">
        <v>53.2</v>
      </c>
      <c r="G182" s="2">
        <v>2.1100000000000001E-2</v>
      </c>
      <c r="H182">
        <v>10428.200000000001</v>
      </c>
      <c r="I182" s="2">
        <v>2.07E-2</v>
      </c>
      <c r="J182">
        <v>9662</v>
      </c>
      <c r="K182">
        <v>503390.19</v>
      </c>
      <c r="L182">
        <v>266525.5</v>
      </c>
      <c r="M182">
        <v>4</v>
      </c>
      <c r="N182">
        <v>2607.0500000000002</v>
      </c>
      <c r="O182" s="2">
        <v>-6.7000000000000002E-3</v>
      </c>
      <c r="P182" s="2">
        <v>2.1100000000000001E-2</v>
      </c>
      <c r="Q182" t="s">
        <v>18</v>
      </c>
      <c r="S182" t="str">
        <f t="shared" si="10"/>
        <v>Profit</v>
      </c>
      <c r="T182">
        <f t="shared" si="11"/>
        <v>2019</v>
      </c>
      <c r="U182" t="str">
        <f t="shared" si="12"/>
        <v>Apr</v>
      </c>
      <c r="V182" t="str">
        <f t="shared" si="13"/>
        <v>QTR2</v>
      </c>
      <c r="W182" t="str">
        <f t="shared" si="14"/>
        <v>2019-QTR2</v>
      </c>
    </row>
    <row r="183" spans="1:23" x14ac:dyDescent="0.35">
      <c r="A183" t="s">
        <v>105</v>
      </c>
      <c r="B183" t="s">
        <v>17</v>
      </c>
      <c r="C183" s="1">
        <v>43579.604166666664</v>
      </c>
      <c r="D183">
        <v>237.65</v>
      </c>
      <c r="E183" s="1">
        <v>43579.635416666664</v>
      </c>
      <c r="F183">
        <v>238.4</v>
      </c>
      <c r="G183" s="2">
        <v>3.2000000000000002E-3</v>
      </c>
      <c r="H183">
        <v>1387</v>
      </c>
      <c r="I183" s="2">
        <v>2.8E-3</v>
      </c>
      <c r="J183">
        <v>2116</v>
      </c>
      <c r="K183">
        <v>502867.38</v>
      </c>
      <c r="L183">
        <v>267912.5</v>
      </c>
      <c r="M183">
        <v>4</v>
      </c>
      <c r="N183">
        <v>346.75</v>
      </c>
      <c r="O183" s="2">
        <v>-5.4999999999999997E-3</v>
      </c>
      <c r="P183" s="2">
        <v>1.09E-2</v>
      </c>
      <c r="Q183" t="s">
        <v>18</v>
      </c>
      <c r="S183" t="str">
        <f t="shared" si="10"/>
        <v>Profit</v>
      </c>
      <c r="T183">
        <f t="shared" si="11"/>
        <v>2019</v>
      </c>
      <c r="U183" t="str">
        <f t="shared" si="12"/>
        <v>Apr</v>
      </c>
      <c r="V183" t="str">
        <f t="shared" si="13"/>
        <v>QTR2</v>
      </c>
      <c r="W183" t="str">
        <f t="shared" si="14"/>
        <v>2019-QTR2</v>
      </c>
    </row>
    <row r="184" spans="1:23" x14ac:dyDescent="0.35">
      <c r="A184" t="s">
        <v>167</v>
      </c>
      <c r="B184" t="s">
        <v>17</v>
      </c>
      <c r="C184" s="1">
        <v>43580.416666666664</v>
      </c>
      <c r="D184">
        <v>115.6</v>
      </c>
      <c r="E184" s="1">
        <v>43580.552083333336</v>
      </c>
      <c r="F184">
        <v>114.35</v>
      </c>
      <c r="G184" s="2">
        <v>-1.0800000000000001E-2</v>
      </c>
      <c r="H184">
        <v>-5618.75</v>
      </c>
      <c r="I184" s="2">
        <v>-1.12E-2</v>
      </c>
      <c r="J184">
        <v>4335</v>
      </c>
      <c r="K184">
        <v>501126</v>
      </c>
      <c r="L184">
        <v>262293.75</v>
      </c>
      <c r="M184">
        <v>14</v>
      </c>
      <c r="N184">
        <v>-401.34</v>
      </c>
      <c r="O184" s="2">
        <v>-1.0800000000000001E-2</v>
      </c>
      <c r="P184" s="2">
        <v>2.5999999999999999E-3</v>
      </c>
      <c r="Q184" t="s">
        <v>18</v>
      </c>
      <c r="S184" t="str">
        <f t="shared" si="10"/>
        <v>Loss</v>
      </c>
      <c r="T184">
        <f t="shared" si="11"/>
        <v>2019</v>
      </c>
      <c r="U184" t="str">
        <f t="shared" si="12"/>
        <v>Apr</v>
      </c>
      <c r="V184" t="str">
        <f t="shared" si="13"/>
        <v>QTR2</v>
      </c>
      <c r="W184" t="str">
        <f t="shared" si="14"/>
        <v>2019-QTR2</v>
      </c>
    </row>
    <row r="185" spans="1:23" x14ac:dyDescent="0.35">
      <c r="A185" t="s">
        <v>180</v>
      </c>
      <c r="B185" t="s">
        <v>67</v>
      </c>
      <c r="C185" s="1">
        <v>43580.447916666664</v>
      </c>
      <c r="D185">
        <v>665.25</v>
      </c>
      <c r="E185" s="1">
        <v>43580.583333333336</v>
      </c>
      <c r="F185">
        <v>665.8</v>
      </c>
      <c r="G185" s="2">
        <v>8.0000000000000004E-4</v>
      </c>
      <c r="H185">
        <v>-613.04999999999995</v>
      </c>
      <c r="I185" s="2">
        <v>-1.1999999999999999E-3</v>
      </c>
      <c r="J185">
        <v>751</v>
      </c>
      <c r="K185">
        <v>499602.75</v>
      </c>
      <c r="L185">
        <v>261680.7</v>
      </c>
      <c r="M185">
        <v>14</v>
      </c>
      <c r="N185">
        <v>-43.79</v>
      </c>
      <c r="O185" s="2">
        <v>-1.1999999999999999E-3</v>
      </c>
      <c r="P185" s="2">
        <v>3.2000000000000002E-3</v>
      </c>
      <c r="Q185" t="s">
        <v>18</v>
      </c>
      <c r="S185" t="str">
        <f t="shared" si="10"/>
        <v>Loss</v>
      </c>
      <c r="T185">
        <f t="shared" si="11"/>
        <v>2019</v>
      </c>
      <c r="U185" t="str">
        <f t="shared" si="12"/>
        <v>Apr</v>
      </c>
      <c r="V185" t="str">
        <f t="shared" si="13"/>
        <v>QTR2</v>
      </c>
      <c r="W185" t="str">
        <f t="shared" si="14"/>
        <v>2019-QTR2</v>
      </c>
    </row>
    <row r="186" spans="1:23" x14ac:dyDescent="0.35">
      <c r="A186" t="s">
        <v>94</v>
      </c>
      <c r="B186" t="s">
        <v>67</v>
      </c>
      <c r="C186" s="1">
        <v>43580.59375</v>
      </c>
      <c r="D186">
        <v>39.200000000000003</v>
      </c>
      <c r="E186" s="1">
        <v>43580.614583333336</v>
      </c>
      <c r="F186">
        <v>39.299999999999997</v>
      </c>
      <c r="G186" s="2">
        <v>2.5999999999999999E-3</v>
      </c>
      <c r="H186">
        <v>-1470.6</v>
      </c>
      <c r="I186" s="2">
        <v>-3.0000000000000001E-3</v>
      </c>
      <c r="J186">
        <v>12706</v>
      </c>
      <c r="K186">
        <v>498075.22</v>
      </c>
      <c r="L186">
        <v>260210.1</v>
      </c>
      <c r="M186">
        <v>3</v>
      </c>
      <c r="N186">
        <v>-490.2</v>
      </c>
      <c r="O186" s="2">
        <v>-5.1000000000000004E-3</v>
      </c>
      <c r="P186" s="2">
        <v>2.5999999999999999E-3</v>
      </c>
      <c r="Q186" t="s">
        <v>18</v>
      </c>
      <c r="S186" t="str">
        <f t="shared" si="10"/>
        <v>Loss</v>
      </c>
      <c r="T186">
        <f t="shared" si="11"/>
        <v>2019</v>
      </c>
      <c r="U186" t="str">
        <f t="shared" si="12"/>
        <v>Apr</v>
      </c>
      <c r="V186" t="str">
        <f t="shared" si="13"/>
        <v>QTR2</v>
      </c>
      <c r="W186" t="str">
        <f t="shared" si="14"/>
        <v>2019-QTR2</v>
      </c>
    </row>
    <row r="187" spans="1:23" x14ac:dyDescent="0.35">
      <c r="A187" t="s">
        <v>82</v>
      </c>
      <c r="B187" t="s">
        <v>67</v>
      </c>
      <c r="C187" s="1">
        <v>43580.40625</v>
      </c>
      <c r="D187">
        <v>253.4</v>
      </c>
      <c r="E187" s="1">
        <v>43580.635416666664</v>
      </c>
      <c r="F187">
        <v>251.6</v>
      </c>
      <c r="G187" s="2">
        <v>-7.1000000000000004E-3</v>
      </c>
      <c r="H187">
        <v>3347.8</v>
      </c>
      <c r="I187" s="2">
        <v>6.7000000000000002E-3</v>
      </c>
      <c r="J187">
        <v>1971</v>
      </c>
      <c r="K187">
        <v>499451.38</v>
      </c>
      <c r="L187">
        <v>263557.90000000002</v>
      </c>
      <c r="M187">
        <v>23</v>
      </c>
      <c r="N187">
        <v>145.56</v>
      </c>
      <c r="O187" s="2">
        <v>-2.2000000000000001E-3</v>
      </c>
      <c r="P187" s="2">
        <v>1.9900000000000001E-2</v>
      </c>
      <c r="Q187" t="s">
        <v>18</v>
      </c>
      <c r="S187" t="str">
        <f t="shared" si="10"/>
        <v>Profit</v>
      </c>
      <c r="T187">
        <f t="shared" si="11"/>
        <v>2019</v>
      </c>
      <c r="U187" t="str">
        <f t="shared" si="12"/>
        <v>Apr</v>
      </c>
      <c r="V187" t="str">
        <f t="shared" si="13"/>
        <v>QTR2</v>
      </c>
      <c r="W187" t="str">
        <f t="shared" si="14"/>
        <v>2019-QTR2</v>
      </c>
    </row>
    <row r="188" spans="1:23" x14ac:dyDescent="0.35">
      <c r="A188" t="s">
        <v>232</v>
      </c>
      <c r="B188" t="s">
        <v>17</v>
      </c>
      <c r="C188" s="1">
        <v>43580.4375</v>
      </c>
      <c r="D188">
        <v>1242.55</v>
      </c>
      <c r="E188" s="1">
        <v>43580.635416666664</v>
      </c>
      <c r="F188">
        <v>1256.4000000000001</v>
      </c>
      <c r="G188" s="2">
        <v>1.11E-2</v>
      </c>
      <c r="H188">
        <v>5381.55</v>
      </c>
      <c r="I188" s="2">
        <v>1.0699999999999999E-2</v>
      </c>
      <c r="J188">
        <v>403</v>
      </c>
      <c r="K188">
        <v>500747.66</v>
      </c>
      <c r="L188">
        <v>268939.45</v>
      </c>
      <c r="M188">
        <v>20</v>
      </c>
      <c r="N188">
        <v>269.08</v>
      </c>
      <c r="O188" s="2">
        <v>-1.5E-3</v>
      </c>
      <c r="P188" s="2">
        <v>1.34E-2</v>
      </c>
      <c r="Q188" t="s">
        <v>18</v>
      </c>
      <c r="S188" t="str">
        <f t="shared" si="10"/>
        <v>Profit</v>
      </c>
      <c r="T188">
        <f t="shared" si="11"/>
        <v>2019</v>
      </c>
      <c r="U188" t="str">
        <f t="shared" si="12"/>
        <v>Apr</v>
      </c>
      <c r="V188" t="str">
        <f t="shared" si="13"/>
        <v>QTR2</v>
      </c>
      <c r="W188" t="str">
        <f t="shared" si="14"/>
        <v>2019-QTR2</v>
      </c>
    </row>
    <row r="189" spans="1:23" x14ac:dyDescent="0.35">
      <c r="A189" t="s">
        <v>126</v>
      </c>
      <c r="B189" t="s">
        <v>67</v>
      </c>
      <c r="C189" s="1">
        <v>43580.552083333336</v>
      </c>
      <c r="D189">
        <v>91.1</v>
      </c>
      <c r="E189" s="1">
        <v>43580.635416666664</v>
      </c>
      <c r="F189">
        <v>89.85</v>
      </c>
      <c r="G189" s="2">
        <v>-1.37E-2</v>
      </c>
      <c r="H189">
        <v>6641.25</v>
      </c>
      <c r="I189" s="2">
        <v>1.3299999999999999E-2</v>
      </c>
      <c r="J189">
        <v>5473</v>
      </c>
      <c r="K189">
        <v>498590.28</v>
      </c>
      <c r="L189">
        <v>275580.7</v>
      </c>
      <c r="M189">
        <v>9</v>
      </c>
      <c r="N189">
        <v>737.92</v>
      </c>
      <c r="O189" s="2">
        <v>-3.3E-3</v>
      </c>
      <c r="P189" s="2">
        <v>1.54E-2</v>
      </c>
      <c r="Q189" t="s">
        <v>18</v>
      </c>
      <c r="S189" t="str">
        <f t="shared" si="10"/>
        <v>Profit</v>
      </c>
      <c r="T189">
        <f t="shared" si="11"/>
        <v>2019</v>
      </c>
      <c r="U189" t="str">
        <f t="shared" si="12"/>
        <v>Apr</v>
      </c>
      <c r="V189" t="str">
        <f t="shared" si="13"/>
        <v>QTR2</v>
      </c>
      <c r="W189" t="str">
        <f t="shared" si="14"/>
        <v>2019-QTR2</v>
      </c>
    </row>
    <row r="190" spans="1:23" x14ac:dyDescent="0.35">
      <c r="A190" t="s">
        <v>236</v>
      </c>
      <c r="B190" t="s">
        <v>67</v>
      </c>
      <c r="C190" s="1">
        <v>43580.614583333336</v>
      </c>
      <c r="D190">
        <v>1750.1</v>
      </c>
      <c r="E190" s="1">
        <v>43580.635416666664</v>
      </c>
      <c r="F190">
        <v>1734.1</v>
      </c>
      <c r="G190" s="2">
        <v>-9.1000000000000004E-3</v>
      </c>
      <c r="H190">
        <v>4360</v>
      </c>
      <c r="I190" s="2">
        <v>8.6999999999999994E-3</v>
      </c>
      <c r="J190">
        <v>285</v>
      </c>
      <c r="K190">
        <v>498778.5</v>
      </c>
      <c r="L190">
        <v>279940.7</v>
      </c>
      <c r="M190">
        <v>3</v>
      </c>
      <c r="N190">
        <v>1453.33</v>
      </c>
      <c r="O190" s="2">
        <v>-2.5000000000000001E-3</v>
      </c>
      <c r="P190" s="2">
        <v>1.1900000000000001E-2</v>
      </c>
      <c r="Q190" t="s">
        <v>18</v>
      </c>
      <c r="S190" t="str">
        <f t="shared" si="10"/>
        <v>Profit</v>
      </c>
      <c r="T190">
        <f t="shared" si="11"/>
        <v>2019</v>
      </c>
      <c r="U190" t="str">
        <f t="shared" si="12"/>
        <v>Apr</v>
      </c>
      <c r="V190" t="str">
        <f t="shared" si="13"/>
        <v>QTR2</v>
      </c>
      <c r="W190" t="str">
        <f t="shared" si="14"/>
        <v>2019-QTR2</v>
      </c>
    </row>
    <row r="191" spans="1:23" x14ac:dyDescent="0.35">
      <c r="A191" t="s">
        <v>69</v>
      </c>
      <c r="B191" t="s">
        <v>67</v>
      </c>
      <c r="C191" s="1">
        <v>43581.40625</v>
      </c>
      <c r="D191">
        <v>1131</v>
      </c>
      <c r="E191" s="1">
        <v>43581.427083333336</v>
      </c>
      <c r="F191">
        <v>1133.5999999999999</v>
      </c>
      <c r="G191" s="2">
        <v>2.3E-3</v>
      </c>
      <c r="H191">
        <v>-1346.6</v>
      </c>
      <c r="I191" s="2">
        <v>-2.7000000000000001E-3</v>
      </c>
      <c r="J191">
        <v>441</v>
      </c>
      <c r="K191">
        <v>498771</v>
      </c>
      <c r="L191">
        <v>278594.09999999998</v>
      </c>
      <c r="M191">
        <v>3</v>
      </c>
      <c r="N191">
        <v>-448.87</v>
      </c>
      <c r="O191" s="2">
        <v>-5.7000000000000002E-3</v>
      </c>
      <c r="P191" s="2">
        <v>8.9999999999999998E-4</v>
      </c>
      <c r="Q191" t="s">
        <v>18</v>
      </c>
      <c r="S191" t="str">
        <f t="shared" si="10"/>
        <v>Loss</v>
      </c>
      <c r="T191">
        <f t="shared" si="11"/>
        <v>2019</v>
      </c>
      <c r="U191" t="str">
        <f t="shared" si="12"/>
        <v>Apr</v>
      </c>
      <c r="V191" t="str">
        <f t="shared" si="13"/>
        <v>QTR2</v>
      </c>
      <c r="W191" t="str">
        <f t="shared" si="14"/>
        <v>2019-QTR2</v>
      </c>
    </row>
    <row r="192" spans="1:23" x14ac:dyDescent="0.35">
      <c r="A192" t="s">
        <v>237</v>
      </c>
      <c r="B192" t="s">
        <v>67</v>
      </c>
      <c r="C192" s="1">
        <v>43581.416666666664</v>
      </c>
      <c r="D192">
        <v>1359.2</v>
      </c>
      <c r="E192" s="1">
        <v>43581.479166666664</v>
      </c>
      <c r="F192">
        <v>1361.2</v>
      </c>
      <c r="G192" s="2">
        <v>1.5E-3</v>
      </c>
      <c r="H192">
        <v>-932</v>
      </c>
      <c r="I192" s="2">
        <v>-1.9E-3</v>
      </c>
      <c r="J192">
        <v>366</v>
      </c>
      <c r="K192">
        <v>497467.19</v>
      </c>
      <c r="L192">
        <v>277662.09999999998</v>
      </c>
      <c r="M192">
        <v>7</v>
      </c>
      <c r="N192">
        <v>-133.13999999999999</v>
      </c>
      <c r="O192" s="2">
        <v>-4.1000000000000003E-3</v>
      </c>
      <c r="P192" s="2">
        <v>6.0000000000000001E-3</v>
      </c>
      <c r="Q192" t="s">
        <v>18</v>
      </c>
      <c r="S192" t="str">
        <f t="shared" si="10"/>
        <v>Loss</v>
      </c>
      <c r="T192">
        <f t="shared" si="11"/>
        <v>2019</v>
      </c>
      <c r="U192" t="str">
        <f t="shared" si="12"/>
        <v>Apr</v>
      </c>
      <c r="V192" t="str">
        <f t="shared" si="13"/>
        <v>QTR2</v>
      </c>
      <c r="W192" t="str">
        <f t="shared" si="14"/>
        <v>2019-QTR2</v>
      </c>
    </row>
    <row r="193" spans="1:23" x14ac:dyDescent="0.35">
      <c r="A193" t="s">
        <v>78</v>
      </c>
      <c r="B193" t="s">
        <v>67</v>
      </c>
      <c r="C193" s="1">
        <v>43581.427083333336</v>
      </c>
      <c r="D193">
        <v>52.05</v>
      </c>
      <c r="E193" s="1">
        <v>43581.635416666664</v>
      </c>
      <c r="F193">
        <v>51.55</v>
      </c>
      <c r="G193" s="2">
        <v>-9.5999999999999992E-3</v>
      </c>
      <c r="H193">
        <v>4589.5</v>
      </c>
      <c r="I193" s="2">
        <v>9.1999999999999998E-3</v>
      </c>
      <c r="J193">
        <v>9579</v>
      </c>
      <c r="K193">
        <v>498586.94</v>
      </c>
      <c r="L193">
        <v>282251.59999999998</v>
      </c>
      <c r="M193">
        <v>21</v>
      </c>
      <c r="N193">
        <v>218.55</v>
      </c>
      <c r="O193" s="2">
        <v>-3.8E-3</v>
      </c>
      <c r="P193" s="2">
        <v>1.54E-2</v>
      </c>
      <c r="Q193" t="s">
        <v>18</v>
      </c>
      <c r="S193" t="str">
        <f t="shared" si="10"/>
        <v>Profit</v>
      </c>
      <c r="T193">
        <f t="shared" si="11"/>
        <v>2019</v>
      </c>
      <c r="U193" t="str">
        <f t="shared" si="12"/>
        <v>Apr</v>
      </c>
      <c r="V193" t="str">
        <f t="shared" si="13"/>
        <v>QTR2</v>
      </c>
      <c r="W193" t="str">
        <f t="shared" si="14"/>
        <v>2019-QTR2</v>
      </c>
    </row>
    <row r="194" spans="1:23" x14ac:dyDescent="0.35">
      <c r="A194" t="s">
        <v>201</v>
      </c>
      <c r="B194" t="s">
        <v>17</v>
      </c>
      <c r="C194" s="1">
        <v>43581.427083333336</v>
      </c>
      <c r="D194">
        <v>393.85</v>
      </c>
      <c r="E194" s="1">
        <v>43581.635416666664</v>
      </c>
      <c r="F194">
        <v>393.25</v>
      </c>
      <c r="G194" s="2">
        <v>-1.5E-3</v>
      </c>
      <c r="H194">
        <v>-964.4</v>
      </c>
      <c r="I194" s="2">
        <v>-1.9E-3</v>
      </c>
      <c r="J194">
        <v>1274</v>
      </c>
      <c r="K194">
        <v>501764.91</v>
      </c>
      <c r="L194">
        <v>281287.2</v>
      </c>
      <c r="M194">
        <v>21</v>
      </c>
      <c r="N194">
        <v>-45.92</v>
      </c>
      <c r="O194" s="2">
        <v>-4.1000000000000003E-3</v>
      </c>
      <c r="P194" s="2">
        <v>6.0000000000000001E-3</v>
      </c>
      <c r="Q194" t="s">
        <v>18</v>
      </c>
      <c r="S194" t="str">
        <f t="shared" ref="S194:S257" si="15">IF(H194&gt;0,"Profit","Loss")</f>
        <v>Loss</v>
      </c>
      <c r="T194">
        <f t="shared" ref="T194:T257" si="16">YEAR(C194)</f>
        <v>2019</v>
      </c>
      <c r="U194" t="str">
        <f t="shared" ref="U194:U257" si="17">TEXT(C194,"MMM")</f>
        <v>Apr</v>
      </c>
      <c r="V194" t="str">
        <f t="shared" ref="V194:V257" si="18">IF(ROUNDUP(MONTH(E194)/3,0)=1,"QTR1",IF(ROUNDUP(MONTH(E194)/3,0)=2,"QTR2",IF(ROUNDUP(MONTH(E194)/3,0)=3,"QTR3","QTR4")))</f>
        <v>QTR2</v>
      </c>
      <c r="W194" t="str">
        <f t="shared" si="14"/>
        <v>2019-QTR2</v>
      </c>
    </row>
    <row r="195" spans="1:23" x14ac:dyDescent="0.35">
      <c r="A195" t="s">
        <v>127</v>
      </c>
      <c r="B195" t="s">
        <v>67</v>
      </c>
      <c r="C195" s="1">
        <v>43581.427083333336</v>
      </c>
      <c r="D195">
        <v>933</v>
      </c>
      <c r="E195" s="1">
        <v>43581.635416666664</v>
      </c>
      <c r="F195">
        <v>933.3</v>
      </c>
      <c r="G195" s="2">
        <v>2.9999999999999997E-4</v>
      </c>
      <c r="H195">
        <v>-360.5</v>
      </c>
      <c r="I195" s="2">
        <v>-6.9999999999999999E-4</v>
      </c>
      <c r="J195">
        <v>535</v>
      </c>
      <c r="K195">
        <v>499155</v>
      </c>
      <c r="L195">
        <v>280926.7</v>
      </c>
      <c r="M195">
        <v>21</v>
      </c>
      <c r="N195">
        <v>-17.170000000000002</v>
      </c>
      <c r="O195" s="2">
        <v>-4.7999999999999996E-3</v>
      </c>
      <c r="P195" s="2">
        <v>1.17E-2</v>
      </c>
      <c r="Q195" t="s">
        <v>18</v>
      </c>
      <c r="S195" t="str">
        <f t="shared" si="15"/>
        <v>Loss</v>
      </c>
      <c r="T195">
        <f t="shared" si="16"/>
        <v>2019</v>
      </c>
      <c r="U195" t="str">
        <f t="shared" si="17"/>
        <v>Apr</v>
      </c>
      <c r="V195" t="str">
        <f t="shared" si="18"/>
        <v>QTR2</v>
      </c>
      <c r="W195" t="str">
        <f t="shared" ref="W195:W258" si="19">T195&amp;"-"&amp;V195</f>
        <v>2019-QTR2</v>
      </c>
    </row>
    <row r="196" spans="1:23" x14ac:dyDescent="0.35">
      <c r="A196" t="s">
        <v>105</v>
      </c>
      <c r="B196" t="s">
        <v>67</v>
      </c>
      <c r="C196" s="1">
        <v>43581.489583333336</v>
      </c>
      <c r="D196">
        <v>238.25</v>
      </c>
      <c r="E196" s="1">
        <v>43581.635416666664</v>
      </c>
      <c r="F196">
        <v>239.45</v>
      </c>
      <c r="G196" s="2">
        <v>5.0000000000000001E-3</v>
      </c>
      <c r="H196">
        <v>-2703.2</v>
      </c>
      <c r="I196" s="2">
        <v>-5.4000000000000003E-3</v>
      </c>
      <c r="J196">
        <v>2086</v>
      </c>
      <c r="K196">
        <v>496989.5</v>
      </c>
      <c r="L196">
        <v>278223.5</v>
      </c>
      <c r="M196">
        <v>15</v>
      </c>
      <c r="N196">
        <v>-180.21</v>
      </c>
      <c r="O196" s="2">
        <v>-1.32E-2</v>
      </c>
      <c r="P196" s="2">
        <v>2.3699999999999999E-2</v>
      </c>
      <c r="Q196" t="s">
        <v>18</v>
      </c>
      <c r="S196" t="str">
        <f t="shared" si="15"/>
        <v>Loss</v>
      </c>
      <c r="T196">
        <f t="shared" si="16"/>
        <v>2019</v>
      </c>
      <c r="U196" t="str">
        <f t="shared" si="17"/>
        <v>Apr</v>
      </c>
      <c r="V196" t="str">
        <f t="shared" si="18"/>
        <v>QTR2</v>
      </c>
      <c r="W196" t="str">
        <f t="shared" si="19"/>
        <v>2019-QTR2</v>
      </c>
    </row>
    <row r="197" spans="1:23" x14ac:dyDescent="0.35">
      <c r="A197" t="s">
        <v>158</v>
      </c>
      <c r="B197" t="s">
        <v>67</v>
      </c>
      <c r="C197" s="1">
        <v>43585.40625</v>
      </c>
      <c r="D197">
        <v>171.3</v>
      </c>
      <c r="E197" s="1">
        <v>43585.447916666664</v>
      </c>
      <c r="F197">
        <v>172.75</v>
      </c>
      <c r="G197" s="2">
        <v>8.5000000000000006E-3</v>
      </c>
      <c r="H197">
        <v>-4397.75</v>
      </c>
      <c r="I197" s="2">
        <v>-8.8999999999999999E-3</v>
      </c>
      <c r="J197">
        <v>2895</v>
      </c>
      <c r="K197">
        <v>495913.5</v>
      </c>
      <c r="L197">
        <v>273825.75</v>
      </c>
      <c r="M197">
        <v>5</v>
      </c>
      <c r="N197">
        <v>-879.55</v>
      </c>
      <c r="O197" s="2">
        <v>-8.5000000000000006E-3</v>
      </c>
      <c r="P197" s="2">
        <v>1.61E-2</v>
      </c>
      <c r="Q197" t="s">
        <v>18</v>
      </c>
      <c r="S197" t="str">
        <f t="shared" si="15"/>
        <v>Loss</v>
      </c>
      <c r="T197">
        <f t="shared" si="16"/>
        <v>2019</v>
      </c>
      <c r="U197" t="str">
        <f t="shared" si="17"/>
        <v>Apr</v>
      </c>
      <c r="V197" t="str">
        <f t="shared" si="18"/>
        <v>QTR2</v>
      </c>
      <c r="W197" t="str">
        <f t="shared" si="19"/>
        <v>2019-QTR2</v>
      </c>
    </row>
    <row r="198" spans="1:23" x14ac:dyDescent="0.35">
      <c r="A198" t="s">
        <v>137</v>
      </c>
      <c r="B198" t="s">
        <v>67</v>
      </c>
      <c r="C198" s="1">
        <v>43585.40625</v>
      </c>
      <c r="D198">
        <v>127.5</v>
      </c>
      <c r="E198" s="1">
        <v>43585.458333333336</v>
      </c>
      <c r="F198">
        <v>128.19999999999999</v>
      </c>
      <c r="G198" s="2">
        <v>5.4999999999999997E-3</v>
      </c>
      <c r="H198">
        <v>-2935.6</v>
      </c>
      <c r="I198" s="2">
        <v>-5.8999999999999999E-3</v>
      </c>
      <c r="J198">
        <v>3908</v>
      </c>
      <c r="K198">
        <v>498270</v>
      </c>
      <c r="L198">
        <v>270890.15000000002</v>
      </c>
      <c r="M198">
        <v>6</v>
      </c>
      <c r="N198">
        <v>-489.27</v>
      </c>
      <c r="O198" s="2">
        <v>-5.4999999999999997E-3</v>
      </c>
      <c r="P198" s="2">
        <v>1.2500000000000001E-2</v>
      </c>
      <c r="Q198" t="s">
        <v>18</v>
      </c>
      <c r="S198" t="str">
        <f t="shared" si="15"/>
        <v>Loss</v>
      </c>
      <c r="T198">
        <f t="shared" si="16"/>
        <v>2019</v>
      </c>
      <c r="U198" t="str">
        <f t="shared" si="17"/>
        <v>Apr</v>
      </c>
      <c r="V198" t="str">
        <f t="shared" si="18"/>
        <v>QTR2</v>
      </c>
      <c r="W198" t="str">
        <f t="shared" si="19"/>
        <v>2019-QTR2</v>
      </c>
    </row>
    <row r="199" spans="1:23" x14ac:dyDescent="0.35">
      <c r="A199" t="s">
        <v>207</v>
      </c>
      <c r="B199" t="s">
        <v>67</v>
      </c>
      <c r="C199" s="1">
        <v>43585.416666666664</v>
      </c>
      <c r="D199">
        <v>248.2</v>
      </c>
      <c r="E199" s="1">
        <v>43585.479166666664</v>
      </c>
      <c r="F199">
        <v>251.8</v>
      </c>
      <c r="G199" s="2">
        <v>1.4500000000000001E-2</v>
      </c>
      <c r="H199">
        <v>-7400</v>
      </c>
      <c r="I199" s="2">
        <v>-1.49E-2</v>
      </c>
      <c r="J199">
        <v>2000</v>
      </c>
      <c r="K199">
        <v>496400</v>
      </c>
      <c r="L199">
        <v>263490.15000000002</v>
      </c>
      <c r="M199">
        <v>7</v>
      </c>
      <c r="N199">
        <v>-1057.1400000000001</v>
      </c>
      <c r="O199" s="2">
        <v>-1.4500000000000001E-2</v>
      </c>
      <c r="P199" s="2">
        <v>1.23E-2</v>
      </c>
      <c r="Q199" t="s">
        <v>18</v>
      </c>
      <c r="S199" t="str">
        <f t="shared" si="15"/>
        <v>Loss</v>
      </c>
      <c r="T199">
        <f t="shared" si="16"/>
        <v>2019</v>
      </c>
      <c r="U199" t="str">
        <f t="shared" si="17"/>
        <v>Apr</v>
      </c>
      <c r="V199" t="str">
        <f t="shared" si="18"/>
        <v>QTR2</v>
      </c>
      <c r="W199" t="str">
        <f t="shared" si="19"/>
        <v>2019-QTR2</v>
      </c>
    </row>
    <row r="200" spans="1:23" x14ac:dyDescent="0.35">
      <c r="A200" t="s">
        <v>178</v>
      </c>
      <c r="B200" t="s">
        <v>67</v>
      </c>
      <c r="C200" s="1">
        <v>43585.46875</v>
      </c>
      <c r="D200">
        <v>496.8</v>
      </c>
      <c r="E200" s="1">
        <v>43585.552083333336</v>
      </c>
      <c r="F200">
        <v>499.65</v>
      </c>
      <c r="G200" s="2">
        <v>5.7000000000000002E-3</v>
      </c>
      <c r="H200">
        <v>-3064.25</v>
      </c>
      <c r="I200" s="2">
        <v>-6.1000000000000004E-3</v>
      </c>
      <c r="J200">
        <v>1005</v>
      </c>
      <c r="K200">
        <v>499284</v>
      </c>
      <c r="L200">
        <v>260425.9</v>
      </c>
      <c r="M200">
        <v>9</v>
      </c>
      <c r="N200">
        <v>-340.47</v>
      </c>
      <c r="O200" s="2">
        <v>-5.7000000000000002E-3</v>
      </c>
      <c r="P200" s="2">
        <v>1.2999999999999999E-3</v>
      </c>
      <c r="Q200" t="s">
        <v>18</v>
      </c>
      <c r="S200" t="str">
        <f t="shared" si="15"/>
        <v>Loss</v>
      </c>
      <c r="T200">
        <f t="shared" si="16"/>
        <v>2019</v>
      </c>
      <c r="U200" t="str">
        <f t="shared" si="17"/>
        <v>Apr</v>
      </c>
      <c r="V200" t="str">
        <f t="shared" si="18"/>
        <v>QTR2</v>
      </c>
      <c r="W200" t="str">
        <f t="shared" si="19"/>
        <v>2019-QTR2</v>
      </c>
    </row>
    <row r="201" spans="1:23" x14ac:dyDescent="0.35">
      <c r="A201" t="s">
        <v>69</v>
      </c>
      <c r="B201" t="s">
        <v>67</v>
      </c>
      <c r="C201" s="1">
        <v>43585.40625</v>
      </c>
      <c r="D201">
        <v>1119.9000000000001</v>
      </c>
      <c r="E201" s="1">
        <v>43585.635416666664</v>
      </c>
      <c r="F201">
        <v>1107</v>
      </c>
      <c r="G201" s="2">
        <v>-1.15E-2</v>
      </c>
      <c r="H201">
        <v>5553.4</v>
      </c>
      <c r="I201" s="2">
        <v>1.11E-2</v>
      </c>
      <c r="J201">
        <v>446</v>
      </c>
      <c r="K201">
        <v>499475.41</v>
      </c>
      <c r="L201">
        <v>265979.3</v>
      </c>
      <c r="M201">
        <v>23</v>
      </c>
      <c r="N201">
        <v>241.45</v>
      </c>
      <c r="O201" s="2">
        <v>-1.4E-3</v>
      </c>
      <c r="P201" s="2">
        <v>1.9900000000000001E-2</v>
      </c>
      <c r="Q201" t="s">
        <v>18</v>
      </c>
      <c r="S201" t="str">
        <f t="shared" si="15"/>
        <v>Profit</v>
      </c>
      <c r="T201">
        <f t="shared" si="16"/>
        <v>2019</v>
      </c>
      <c r="U201" t="str">
        <f t="shared" si="17"/>
        <v>Apr</v>
      </c>
      <c r="V201" t="str">
        <f t="shared" si="18"/>
        <v>QTR2</v>
      </c>
      <c r="W201" t="str">
        <f t="shared" si="19"/>
        <v>2019-QTR2</v>
      </c>
    </row>
    <row r="202" spans="1:23" x14ac:dyDescent="0.35">
      <c r="A202" t="s">
        <v>238</v>
      </c>
      <c r="B202" t="s">
        <v>17</v>
      </c>
      <c r="C202" s="1">
        <v>43585.447916666664</v>
      </c>
      <c r="D202">
        <v>1725</v>
      </c>
      <c r="E202" s="1">
        <v>43585.635416666664</v>
      </c>
      <c r="F202">
        <v>1770</v>
      </c>
      <c r="G202" s="2">
        <v>2.6100000000000002E-2</v>
      </c>
      <c r="H202">
        <v>12895</v>
      </c>
      <c r="I202" s="2">
        <v>2.5700000000000001E-2</v>
      </c>
      <c r="J202">
        <v>291</v>
      </c>
      <c r="K202">
        <v>501975</v>
      </c>
      <c r="L202">
        <v>278874.3</v>
      </c>
      <c r="M202">
        <v>19</v>
      </c>
      <c r="N202">
        <v>678.68</v>
      </c>
      <c r="O202" s="2">
        <v>-3.3999999999999998E-3</v>
      </c>
      <c r="P202" s="2">
        <v>2.6100000000000002E-2</v>
      </c>
      <c r="Q202" t="s">
        <v>18</v>
      </c>
      <c r="S202" t="str">
        <f t="shared" si="15"/>
        <v>Profit</v>
      </c>
      <c r="T202">
        <f t="shared" si="16"/>
        <v>2019</v>
      </c>
      <c r="U202" t="str">
        <f t="shared" si="17"/>
        <v>Apr</v>
      </c>
      <c r="V202" t="str">
        <f t="shared" si="18"/>
        <v>QTR2</v>
      </c>
      <c r="W202" t="str">
        <f t="shared" si="19"/>
        <v>2019-QTR2</v>
      </c>
    </row>
    <row r="203" spans="1:23" x14ac:dyDescent="0.35">
      <c r="A203" t="s">
        <v>120</v>
      </c>
      <c r="B203" t="s">
        <v>67</v>
      </c>
      <c r="C203" s="1">
        <v>43585.479166666664</v>
      </c>
      <c r="D203">
        <v>94</v>
      </c>
      <c r="E203" s="1">
        <v>43585.635416666664</v>
      </c>
      <c r="F203">
        <v>93.1</v>
      </c>
      <c r="G203" s="2">
        <v>-9.5999999999999992E-3</v>
      </c>
      <c r="H203">
        <v>4579.8999999999996</v>
      </c>
      <c r="I203" s="2">
        <v>9.1999999999999998E-3</v>
      </c>
      <c r="J203">
        <v>5311</v>
      </c>
      <c r="K203">
        <v>499234</v>
      </c>
      <c r="L203">
        <v>283454.2</v>
      </c>
      <c r="M203">
        <v>16</v>
      </c>
      <c r="N203">
        <v>286.24</v>
      </c>
      <c r="O203" s="2">
        <v>-2.7000000000000001E-3</v>
      </c>
      <c r="P203" s="2">
        <v>1.8100000000000002E-2</v>
      </c>
      <c r="Q203" t="s">
        <v>18</v>
      </c>
      <c r="S203" t="str">
        <f t="shared" si="15"/>
        <v>Profit</v>
      </c>
      <c r="T203">
        <f t="shared" si="16"/>
        <v>2019</v>
      </c>
      <c r="U203" t="str">
        <f t="shared" si="17"/>
        <v>Apr</v>
      </c>
      <c r="V203" t="str">
        <f t="shared" si="18"/>
        <v>QTR2</v>
      </c>
      <c r="W203" t="str">
        <f t="shared" si="19"/>
        <v>2019-QTR2</v>
      </c>
    </row>
    <row r="204" spans="1:23" x14ac:dyDescent="0.35">
      <c r="A204" t="s">
        <v>62</v>
      </c>
      <c r="B204" t="s">
        <v>67</v>
      </c>
      <c r="C204" s="1">
        <v>43585.5625</v>
      </c>
      <c r="D204">
        <v>71.099999999999994</v>
      </c>
      <c r="E204" s="1">
        <v>43585.635416666664</v>
      </c>
      <c r="F204">
        <v>71.099999999999994</v>
      </c>
      <c r="G204" s="2">
        <v>0</v>
      </c>
      <c r="H204">
        <v>-200</v>
      </c>
      <c r="I204" s="2">
        <v>-4.0000000000000002E-4</v>
      </c>
      <c r="J204">
        <v>7003</v>
      </c>
      <c r="K204">
        <v>497913.28</v>
      </c>
      <c r="L204">
        <v>283254.2</v>
      </c>
      <c r="M204">
        <v>8</v>
      </c>
      <c r="N204">
        <v>-25</v>
      </c>
      <c r="O204" s="2">
        <v>-4.8999999999999998E-3</v>
      </c>
      <c r="P204" s="2">
        <v>1.6899999999999998E-2</v>
      </c>
      <c r="Q204" t="s">
        <v>18</v>
      </c>
      <c r="S204" t="str">
        <f t="shared" si="15"/>
        <v>Loss</v>
      </c>
      <c r="T204">
        <f t="shared" si="16"/>
        <v>2019</v>
      </c>
      <c r="U204" t="str">
        <f t="shared" si="17"/>
        <v>Apr</v>
      </c>
      <c r="V204" t="str">
        <f t="shared" si="18"/>
        <v>QTR2</v>
      </c>
      <c r="W204" t="str">
        <f t="shared" si="19"/>
        <v>2019-QTR2</v>
      </c>
    </row>
    <row r="205" spans="1:23" x14ac:dyDescent="0.35">
      <c r="A205" t="s">
        <v>198</v>
      </c>
      <c r="B205" t="s">
        <v>17</v>
      </c>
      <c r="C205" s="1">
        <v>43587.416666666664</v>
      </c>
      <c r="D205">
        <v>118.3</v>
      </c>
      <c r="E205" s="1">
        <v>43587.53125</v>
      </c>
      <c r="F205">
        <v>117.45</v>
      </c>
      <c r="G205" s="2">
        <v>-7.1999999999999998E-3</v>
      </c>
      <c r="H205">
        <v>-3789.55</v>
      </c>
      <c r="I205" s="2">
        <v>-7.6E-3</v>
      </c>
      <c r="J205">
        <v>4223</v>
      </c>
      <c r="K205">
        <v>499580.91</v>
      </c>
      <c r="L205">
        <v>279464.65000000002</v>
      </c>
      <c r="M205">
        <v>12</v>
      </c>
      <c r="N205">
        <v>-315.8</v>
      </c>
      <c r="O205" s="2">
        <v>-1.3899999999999999E-2</v>
      </c>
      <c r="P205" s="2">
        <v>4.5999999999999999E-3</v>
      </c>
      <c r="Q205" t="s">
        <v>18</v>
      </c>
      <c r="S205" t="str">
        <f t="shared" si="15"/>
        <v>Loss</v>
      </c>
      <c r="T205">
        <f t="shared" si="16"/>
        <v>2019</v>
      </c>
      <c r="U205" t="str">
        <f t="shared" si="17"/>
        <v>May</v>
      </c>
      <c r="V205" t="str">
        <f t="shared" si="18"/>
        <v>QTR2</v>
      </c>
      <c r="W205" t="str">
        <f t="shared" si="19"/>
        <v>2019-QTR2</v>
      </c>
    </row>
    <row r="206" spans="1:23" x14ac:dyDescent="0.35">
      <c r="A206" t="s">
        <v>118</v>
      </c>
      <c r="B206" t="s">
        <v>17</v>
      </c>
      <c r="C206" s="1">
        <v>43587.416666666664</v>
      </c>
      <c r="D206">
        <v>110.15</v>
      </c>
      <c r="E206" s="1">
        <v>43587.614583333336</v>
      </c>
      <c r="F206">
        <v>108.4</v>
      </c>
      <c r="G206" s="2">
        <v>-1.5900000000000001E-2</v>
      </c>
      <c r="H206">
        <v>-8150.25</v>
      </c>
      <c r="I206" s="2">
        <v>-1.6299999999999999E-2</v>
      </c>
      <c r="J206">
        <v>4543</v>
      </c>
      <c r="K206">
        <v>500411.47</v>
      </c>
      <c r="L206">
        <v>271314.40000000002</v>
      </c>
      <c r="M206">
        <v>20</v>
      </c>
      <c r="N206">
        <v>-407.51</v>
      </c>
      <c r="O206" s="2">
        <v>-2.6800000000000001E-2</v>
      </c>
      <c r="P206" s="2">
        <v>3.8600000000000002E-2</v>
      </c>
      <c r="Q206" t="s">
        <v>18</v>
      </c>
      <c r="S206" t="str">
        <f t="shared" si="15"/>
        <v>Loss</v>
      </c>
      <c r="T206">
        <f t="shared" si="16"/>
        <v>2019</v>
      </c>
      <c r="U206" t="str">
        <f t="shared" si="17"/>
        <v>May</v>
      </c>
      <c r="V206" t="str">
        <f t="shared" si="18"/>
        <v>QTR2</v>
      </c>
      <c r="W206" t="str">
        <f t="shared" si="19"/>
        <v>2019-QTR2</v>
      </c>
    </row>
    <row r="207" spans="1:23" x14ac:dyDescent="0.35">
      <c r="A207" t="s">
        <v>215</v>
      </c>
      <c r="B207" t="s">
        <v>67</v>
      </c>
      <c r="C207" s="1">
        <v>43587.40625</v>
      </c>
      <c r="D207">
        <v>323.25</v>
      </c>
      <c r="E207" s="1">
        <v>43587.635416666664</v>
      </c>
      <c r="F207">
        <v>316</v>
      </c>
      <c r="G207" s="2">
        <v>-2.24E-2</v>
      </c>
      <c r="H207">
        <v>10957.75</v>
      </c>
      <c r="I207" s="2">
        <v>2.1999999999999999E-2</v>
      </c>
      <c r="J207">
        <v>1539</v>
      </c>
      <c r="K207">
        <v>497481.75</v>
      </c>
      <c r="L207">
        <v>282272.15000000002</v>
      </c>
      <c r="M207">
        <v>23</v>
      </c>
      <c r="N207">
        <v>476.42</v>
      </c>
      <c r="O207" s="2">
        <v>-6.4999999999999997E-3</v>
      </c>
      <c r="P207" s="2">
        <v>2.24E-2</v>
      </c>
      <c r="Q207" t="s">
        <v>18</v>
      </c>
      <c r="S207" t="str">
        <f t="shared" si="15"/>
        <v>Profit</v>
      </c>
      <c r="T207">
        <f t="shared" si="16"/>
        <v>2019</v>
      </c>
      <c r="U207" t="str">
        <f t="shared" si="17"/>
        <v>May</v>
      </c>
      <c r="V207" t="str">
        <f t="shared" si="18"/>
        <v>QTR2</v>
      </c>
      <c r="W207" t="str">
        <f t="shared" si="19"/>
        <v>2019-QTR2</v>
      </c>
    </row>
    <row r="208" spans="1:23" x14ac:dyDescent="0.35">
      <c r="A208" t="s">
        <v>162</v>
      </c>
      <c r="B208" t="s">
        <v>67</v>
      </c>
      <c r="C208" s="1">
        <v>43587.40625</v>
      </c>
      <c r="D208">
        <v>571.75</v>
      </c>
      <c r="E208" s="1">
        <v>43587.635416666664</v>
      </c>
      <c r="F208">
        <v>559.65</v>
      </c>
      <c r="G208" s="2">
        <v>-2.12E-2</v>
      </c>
      <c r="H208">
        <v>10314.9</v>
      </c>
      <c r="I208" s="2">
        <v>2.0799999999999999E-2</v>
      </c>
      <c r="J208">
        <v>869</v>
      </c>
      <c r="K208">
        <v>496850.75</v>
      </c>
      <c r="L208">
        <v>292587.05</v>
      </c>
      <c r="M208">
        <v>23</v>
      </c>
      <c r="N208">
        <v>448.47</v>
      </c>
      <c r="O208" s="2">
        <v>-6.4999999999999997E-3</v>
      </c>
      <c r="P208" s="2">
        <v>2.12E-2</v>
      </c>
      <c r="Q208" t="s">
        <v>18</v>
      </c>
      <c r="S208" t="str">
        <f t="shared" si="15"/>
        <v>Profit</v>
      </c>
      <c r="T208">
        <f t="shared" si="16"/>
        <v>2019</v>
      </c>
      <c r="U208" t="str">
        <f t="shared" si="17"/>
        <v>May</v>
      </c>
      <c r="V208" t="str">
        <f t="shared" si="18"/>
        <v>QTR2</v>
      </c>
      <c r="W208" t="str">
        <f t="shared" si="19"/>
        <v>2019-QTR2</v>
      </c>
    </row>
    <row r="209" spans="1:23" x14ac:dyDescent="0.35">
      <c r="A209" t="s">
        <v>210</v>
      </c>
      <c r="B209" t="s">
        <v>67</v>
      </c>
      <c r="C209" s="1">
        <v>43587.53125</v>
      </c>
      <c r="D209">
        <v>962</v>
      </c>
      <c r="E209" s="1">
        <v>43587.635416666664</v>
      </c>
      <c r="F209">
        <v>965.6</v>
      </c>
      <c r="G209" s="2">
        <v>3.7000000000000002E-3</v>
      </c>
      <c r="H209">
        <v>-2072</v>
      </c>
      <c r="I209" s="2">
        <v>-4.1000000000000003E-3</v>
      </c>
      <c r="J209">
        <v>520</v>
      </c>
      <c r="K209">
        <v>500240</v>
      </c>
      <c r="L209">
        <v>290515.05</v>
      </c>
      <c r="M209">
        <v>11</v>
      </c>
      <c r="N209">
        <v>-188.36</v>
      </c>
      <c r="O209" s="2">
        <v>-3.7000000000000002E-3</v>
      </c>
      <c r="P209" s="2">
        <v>1E-3</v>
      </c>
      <c r="Q209" t="s">
        <v>18</v>
      </c>
      <c r="S209" t="str">
        <f t="shared" si="15"/>
        <v>Loss</v>
      </c>
      <c r="T209">
        <f t="shared" si="16"/>
        <v>2019</v>
      </c>
      <c r="U209" t="str">
        <f t="shared" si="17"/>
        <v>May</v>
      </c>
      <c r="V209" t="str">
        <f t="shared" si="18"/>
        <v>QTR2</v>
      </c>
      <c r="W209" t="str">
        <f t="shared" si="19"/>
        <v>2019-QTR2</v>
      </c>
    </row>
    <row r="210" spans="1:23" x14ac:dyDescent="0.35">
      <c r="A210" t="s">
        <v>161</v>
      </c>
      <c r="B210" t="s">
        <v>67</v>
      </c>
      <c r="C210" s="1">
        <v>43587.614583333336</v>
      </c>
      <c r="D210">
        <v>863.25</v>
      </c>
      <c r="E210" s="1">
        <v>43587.635416666664</v>
      </c>
      <c r="F210">
        <v>861.9</v>
      </c>
      <c r="G210" s="2">
        <v>-1.6000000000000001E-3</v>
      </c>
      <c r="H210">
        <v>581.65</v>
      </c>
      <c r="I210" s="2">
        <v>1.1999999999999999E-3</v>
      </c>
      <c r="J210">
        <v>579</v>
      </c>
      <c r="K210">
        <v>499821.75</v>
      </c>
      <c r="L210">
        <v>291096.7</v>
      </c>
      <c r="M210">
        <v>3</v>
      </c>
      <c r="N210">
        <v>193.88</v>
      </c>
      <c r="O210" s="2">
        <v>-8.9999999999999998E-4</v>
      </c>
      <c r="P210" s="2">
        <v>6.1000000000000004E-3</v>
      </c>
      <c r="Q210" t="s">
        <v>18</v>
      </c>
      <c r="S210" t="str">
        <f t="shared" si="15"/>
        <v>Profit</v>
      </c>
      <c r="T210">
        <f t="shared" si="16"/>
        <v>2019</v>
      </c>
      <c r="U210" t="str">
        <f t="shared" si="17"/>
        <v>May</v>
      </c>
      <c r="V210" t="str">
        <f t="shared" si="18"/>
        <v>QTR2</v>
      </c>
      <c r="W210" t="str">
        <f t="shared" si="19"/>
        <v>2019-QTR2</v>
      </c>
    </row>
    <row r="211" spans="1:23" x14ac:dyDescent="0.35">
      <c r="A211" t="s">
        <v>195</v>
      </c>
      <c r="B211" t="s">
        <v>17</v>
      </c>
      <c r="C211" s="1">
        <v>43588.40625</v>
      </c>
      <c r="D211">
        <v>291</v>
      </c>
      <c r="E211" s="1">
        <v>43588.510416666664</v>
      </c>
      <c r="F211">
        <v>286.2</v>
      </c>
      <c r="G211" s="2">
        <v>-1.6500000000000001E-2</v>
      </c>
      <c r="H211">
        <v>-8513.6</v>
      </c>
      <c r="I211" s="2">
        <v>-1.6899999999999998E-2</v>
      </c>
      <c r="J211">
        <v>1732</v>
      </c>
      <c r="K211">
        <v>504012</v>
      </c>
      <c r="L211">
        <v>282583.09999999998</v>
      </c>
      <c r="M211">
        <v>11</v>
      </c>
      <c r="N211">
        <v>-773.96</v>
      </c>
      <c r="O211" s="2">
        <v>-1.9900000000000001E-2</v>
      </c>
      <c r="P211" s="2">
        <v>3.3999999999999998E-3</v>
      </c>
      <c r="Q211" t="s">
        <v>18</v>
      </c>
      <c r="S211" t="str">
        <f t="shared" si="15"/>
        <v>Loss</v>
      </c>
      <c r="T211">
        <f t="shared" si="16"/>
        <v>2019</v>
      </c>
      <c r="U211" t="str">
        <f t="shared" si="17"/>
        <v>May</v>
      </c>
      <c r="V211" t="str">
        <f t="shared" si="18"/>
        <v>QTR2</v>
      </c>
      <c r="W211" t="str">
        <f t="shared" si="19"/>
        <v>2019-QTR2</v>
      </c>
    </row>
    <row r="212" spans="1:23" x14ac:dyDescent="0.35">
      <c r="A212" t="s">
        <v>93</v>
      </c>
      <c r="B212" t="s">
        <v>67</v>
      </c>
      <c r="C212" s="1">
        <v>43588.510416666664</v>
      </c>
      <c r="D212">
        <v>254.05</v>
      </c>
      <c r="E212" s="1">
        <v>43588.53125</v>
      </c>
      <c r="F212">
        <v>255.25</v>
      </c>
      <c r="G212" s="2">
        <v>4.7000000000000002E-3</v>
      </c>
      <c r="H212">
        <v>-2556.8000000000002</v>
      </c>
      <c r="I212" s="2">
        <v>-5.1000000000000004E-3</v>
      </c>
      <c r="J212">
        <v>1964</v>
      </c>
      <c r="K212">
        <v>498954.22</v>
      </c>
      <c r="L212">
        <v>280026.3</v>
      </c>
      <c r="M212">
        <v>3</v>
      </c>
      <c r="N212">
        <v>-852.27</v>
      </c>
      <c r="O212" s="2">
        <v>-5.3E-3</v>
      </c>
      <c r="P212" s="2">
        <v>2.2000000000000001E-3</v>
      </c>
      <c r="Q212" t="s">
        <v>18</v>
      </c>
      <c r="S212" t="str">
        <f t="shared" si="15"/>
        <v>Loss</v>
      </c>
      <c r="T212">
        <f t="shared" si="16"/>
        <v>2019</v>
      </c>
      <c r="U212" t="str">
        <f t="shared" si="17"/>
        <v>May</v>
      </c>
      <c r="V212" t="str">
        <f t="shared" si="18"/>
        <v>QTR2</v>
      </c>
      <c r="W212" t="str">
        <f t="shared" si="19"/>
        <v>2019-QTR2</v>
      </c>
    </row>
    <row r="213" spans="1:23" x14ac:dyDescent="0.35">
      <c r="A213" t="s">
        <v>232</v>
      </c>
      <c r="B213" t="s">
        <v>17</v>
      </c>
      <c r="C213" s="1">
        <v>43588.40625</v>
      </c>
      <c r="D213">
        <v>1211</v>
      </c>
      <c r="E213" s="1">
        <v>43588.541666666664</v>
      </c>
      <c r="F213">
        <v>1203</v>
      </c>
      <c r="G213" s="2">
        <v>-6.6E-3</v>
      </c>
      <c r="H213">
        <v>-3504</v>
      </c>
      <c r="I213" s="2">
        <v>-7.0000000000000001E-3</v>
      </c>
      <c r="J213">
        <v>413</v>
      </c>
      <c r="K213">
        <v>500143</v>
      </c>
      <c r="L213">
        <v>276522.3</v>
      </c>
      <c r="M213">
        <v>14</v>
      </c>
      <c r="N213">
        <v>-250.29</v>
      </c>
      <c r="O213" s="2">
        <v>-8.3000000000000001E-3</v>
      </c>
      <c r="P213" s="2">
        <v>3.3E-3</v>
      </c>
      <c r="Q213" t="s">
        <v>18</v>
      </c>
      <c r="S213" t="str">
        <f t="shared" si="15"/>
        <v>Loss</v>
      </c>
      <c r="T213">
        <f t="shared" si="16"/>
        <v>2019</v>
      </c>
      <c r="U213" t="str">
        <f t="shared" si="17"/>
        <v>May</v>
      </c>
      <c r="V213" t="str">
        <f t="shared" si="18"/>
        <v>QTR2</v>
      </c>
      <c r="W213" t="str">
        <f t="shared" si="19"/>
        <v>2019-QTR2</v>
      </c>
    </row>
    <row r="214" spans="1:23" x14ac:dyDescent="0.35">
      <c r="A214" t="s">
        <v>159</v>
      </c>
      <c r="B214" t="s">
        <v>17</v>
      </c>
      <c r="C214" s="1">
        <v>43588.541666666664</v>
      </c>
      <c r="D214">
        <v>169.75</v>
      </c>
      <c r="E214" s="1">
        <v>43588.5625</v>
      </c>
      <c r="F214">
        <v>169</v>
      </c>
      <c r="G214" s="2">
        <v>-4.4000000000000003E-3</v>
      </c>
      <c r="H214">
        <v>-2414.75</v>
      </c>
      <c r="I214" s="2">
        <v>-4.7999999999999996E-3</v>
      </c>
      <c r="J214">
        <v>2953</v>
      </c>
      <c r="K214">
        <v>501271.75</v>
      </c>
      <c r="L214">
        <v>274107.55</v>
      </c>
      <c r="M214">
        <v>3</v>
      </c>
      <c r="N214">
        <v>-804.92</v>
      </c>
      <c r="O214" s="2">
        <v>-4.4000000000000003E-3</v>
      </c>
      <c r="P214" s="2">
        <v>2.8999999999999998E-3</v>
      </c>
      <c r="Q214" t="s">
        <v>18</v>
      </c>
      <c r="S214" t="str">
        <f t="shared" si="15"/>
        <v>Loss</v>
      </c>
      <c r="T214">
        <f t="shared" si="16"/>
        <v>2019</v>
      </c>
      <c r="U214" t="str">
        <f t="shared" si="17"/>
        <v>May</v>
      </c>
      <c r="V214" t="str">
        <f t="shared" si="18"/>
        <v>QTR2</v>
      </c>
      <c r="W214" t="str">
        <f t="shared" si="19"/>
        <v>2019-QTR2</v>
      </c>
    </row>
    <row r="215" spans="1:23" x14ac:dyDescent="0.35">
      <c r="A215" t="s">
        <v>111</v>
      </c>
      <c r="B215" t="s">
        <v>17</v>
      </c>
      <c r="C215" s="1">
        <v>43588.416666666664</v>
      </c>
      <c r="D215">
        <v>103.1</v>
      </c>
      <c r="E215" s="1">
        <v>43588.604166666664</v>
      </c>
      <c r="F215">
        <v>101.25</v>
      </c>
      <c r="G215" s="2">
        <v>-1.7899999999999999E-2</v>
      </c>
      <c r="H215">
        <v>-9228</v>
      </c>
      <c r="I215" s="2">
        <v>-1.83E-2</v>
      </c>
      <c r="J215">
        <v>4880</v>
      </c>
      <c r="K215">
        <v>503128</v>
      </c>
      <c r="L215">
        <v>264879.55</v>
      </c>
      <c r="M215">
        <v>19</v>
      </c>
      <c r="N215">
        <v>-485.68</v>
      </c>
      <c r="O215" s="2">
        <v>-1.89E-2</v>
      </c>
      <c r="P215" s="2">
        <v>3.3999999999999998E-3</v>
      </c>
      <c r="Q215" t="s">
        <v>18</v>
      </c>
      <c r="S215" t="str">
        <f t="shared" si="15"/>
        <v>Loss</v>
      </c>
      <c r="T215">
        <f t="shared" si="16"/>
        <v>2019</v>
      </c>
      <c r="U215" t="str">
        <f t="shared" si="17"/>
        <v>May</v>
      </c>
      <c r="V215" t="str">
        <f t="shared" si="18"/>
        <v>QTR2</v>
      </c>
      <c r="W215" t="str">
        <f t="shared" si="19"/>
        <v>2019-QTR2</v>
      </c>
    </row>
    <row r="216" spans="1:23" x14ac:dyDescent="0.35">
      <c r="A216" t="s">
        <v>95</v>
      </c>
      <c r="B216" t="s">
        <v>17</v>
      </c>
      <c r="C216" s="1">
        <v>43588.40625</v>
      </c>
      <c r="D216">
        <v>176.45</v>
      </c>
      <c r="E216" s="1">
        <v>43588.635416666664</v>
      </c>
      <c r="F216">
        <v>179</v>
      </c>
      <c r="G216" s="2">
        <v>1.4500000000000001E-2</v>
      </c>
      <c r="H216">
        <v>7049.65</v>
      </c>
      <c r="I216" s="2">
        <v>1.41E-2</v>
      </c>
      <c r="J216">
        <v>2843</v>
      </c>
      <c r="K216">
        <v>501647.34</v>
      </c>
      <c r="L216">
        <v>271929.2</v>
      </c>
      <c r="M216">
        <v>23</v>
      </c>
      <c r="N216">
        <v>306.51</v>
      </c>
      <c r="O216" s="2">
        <v>-6.7999999999999996E-3</v>
      </c>
      <c r="P216" s="2">
        <v>2.1499999999999998E-2</v>
      </c>
      <c r="Q216" t="s">
        <v>18</v>
      </c>
      <c r="S216" t="str">
        <f t="shared" si="15"/>
        <v>Profit</v>
      </c>
      <c r="T216">
        <f t="shared" si="16"/>
        <v>2019</v>
      </c>
      <c r="U216" t="str">
        <f t="shared" si="17"/>
        <v>May</v>
      </c>
      <c r="V216" t="str">
        <f t="shared" si="18"/>
        <v>QTR2</v>
      </c>
      <c r="W216" t="str">
        <f t="shared" si="19"/>
        <v>2019-QTR2</v>
      </c>
    </row>
    <row r="217" spans="1:23" x14ac:dyDescent="0.35">
      <c r="A217" t="s">
        <v>201</v>
      </c>
      <c r="B217" t="s">
        <v>67</v>
      </c>
      <c r="C217" s="1">
        <v>43588.53125</v>
      </c>
      <c r="D217">
        <v>396</v>
      </c>
      <c r="E217" s="1">
        <v>43588.635416666664</v>
      </c>
      <c r="F217">
        <v>389</v>
      </c>
      <c r="G217" s="2">
        <v>-1.77E-2</v>
      </c>
      <c r="H217">
        <v>8613</v>
      </c>
      <c r="I217" s="2">
        <v>1.7299999999999999E-2</v>
      </c>
      <c r="J217">
        <v>1259</v>
      </c>
      <c r="K217">
        <v>498564</v>
      </c>
      <c r="L217">
        <v>280542.2</v>
      </c>
      <c r="M217">
        <v>11</v>
      </c>
      <c r="N217">
        <v>783</v>
      </c>
      <c r="O217" s="2">
        <v>-3.0000000000000001E-3</v>
      </c>
      <c r="P217" s="2">
        <v>1.9199999999999998E-2</v>
      </c>
      <c r="Q217" t="s">
        <v>18</v>
      </c>
      <c r="S217" t="str">
        <f t="shared" si="15"/>
        <v>Profit</v>
      </c>
      <c r="T217">
        <f t="shared" si="16"/>
        <v>2019</v>
      </c>
      <c r="U217" t="str">
        <f t="shared" si="17"/>
        <v>May</v>
      </c>
      <c r="V217" t="str">
        <f t="shared" si="18"/>
        <v>QTR2</v>
      </c>
      <c r="W217" t="str">
        <f t="shared" si="19"/>
        <v>2019-QTR2</v>
      </c>
    </row>
    <row r="218" spans="1:23" x14ac:dyDescent="0.35">
      <c r="A218" t="s">
        <v>180</v>
      </c>
      <c r="B218" t="s">
        <v>17</v>
      </c>
      <c r="C218" s="1">
        <v>43588.5625</v>
      </c>
      <c r="D218">
        <v>651.45000000000005</v>
      </c>
      <c r="E218" s="1">
        <v>43588.635416666664</v>
      </c>
      <c r="F218">
        <v>649.5</v>
      </c>
      <c r="G218" s="2">
        <v>-3.0000000000000001E-3</v>
      </c>
      <c r="H218">
        <v>-1699.55</v>
      </c>
      <c r="I218" s="2">
        <v>-3.3999999999999998E-3</v>
      </c>
      <c r="J218">
        <v>769</v>
      </c>
      <c r="K218">
        <v>500965.06</v>
      </c>
      <c r="L218">
        <v>278842.65000000002</v>
      </c>
      <c r="M218">
        <v>8</v>
      </c>
      <c r="N218">
        <v>-212.44</v>
      </c>
      <c r="O218" s="2">
        <v>-3.0000000000000001E-3</v>
      </c>
      <c r="P218" s="2">
        <v>1.6000000000000001E-3</v>
      </c>
      <c r="Q218" t="s">
        <v>18</v>
      </c>
      <c r="S218" t="str">
        <f t="shared" si="15"/>
        <v>Loss</v>
      </c>
      <c r="T218">
        <f t="shared" si="16"/>
        <v>2019</v>
      </c>
      <c r="U218" t="str">
        <f t="shared" si="17"/>
        <v>May</v>
      </c>
      <c r="V218" t="str">
        <f t="shared" si="18"/>
        <v>QTR2</v>
      </c>
      <c r="W218" t="str">
        <f t="shared" si="19"/>
        <v>2019-QTR2</v>
      </c>
    </row>
    <row r="219" spans="1:23" x14ac:dyDescent="0.35">
      <c r="A219" t="s">
        <v>142</v>
      </c>
      <c r="B219" t="s">
        <v>17</v>
      </c>
      <c r="C219" s="1">
        <v>43588.604166666664</v>
      </c>
      <c r="D219">
        <v>142.5</v>
      </c>
      <c r="E219" s="1">
        <v>43588.635416666664</v>
      </c>
      <c r="F219">
        <v>142.75</v>
      </c>
      <c r="G219" s="2">
        <v>1.8E-3</v>
      </c>
      <c r="H219">
        <v>679.75</v>
      </c>
      <c r="I219" s="2">
        <v>1.4E-3</v>
      </c>
      <c r="J219">
        <v>3519</v>
      </c>
      <c r="K219">
        <v>501457.5</v>
      </c>
      <c r="L219">
        <v>279522.40000000002</v>
      </c>
      <c r="M219">
        <v>4</v>
      </c>
      <c r="N219">
        <v>169.94</v>
      </c>
      <c r="O219" s="2">
        <v>-3.2000000000000002E-3</v>
      </c>
      <c r="P219" s="2">
        <v>3.5000000000000001E-3</v>
      </c>
      <c r="Q219" t="s">
        <v>18</v>
      </c>
      <c r="S219" t="str">
        <f t="shared" si="15"/>
        <v>Profit</v>
      </c>
      <c r="T219">
        <f t="shared" si="16"/>
        <v>2019</v>
      </c>
      <c r="U219" t="str">
        <f t="shared" si="17"/>
        <v>May</v>
      </c>
      <c r="V219" t="str">
        <f t="shared" si="18"/>
        <v>QTR2</v>
      </c>
      <c r="W219" t="str">
        <f t="shared" si="19"/>
        <v>2019-QTR2</v>
      </c>
    </row>
    <row r="220" spans="1:23" x14ac:dyDescent="0.35">
      <c r="A220" t="s">
        <v>239</v>
      </c>
      <c r="B220" t="s">
        <v>67</v>
      </c>
      <c r="C220" s="1">
        <v>43591.40625</v>
      </c>
      <c r="D220">
        <v>1621.2</v>
      </c>
      <c r="E220" s="1">
        <v>43591.447916666664</v>
      </c>
      <c r="F220">
        <v>1626.05</v>
      </c>
      <c r="G220" s="2">
        <v>3.0000000000000001E-3</v>
      </c>
      <c r="H220">
        <v>-1693.8</v>
      </c>
      <c r="I220" s="2">
        <v>-3.3999999999999998E-3</v>
      </c>
      <c r="J220">
        <v>308</v>
      </c>
      <c r="K220">
        <v>499329.59</v>
      </c>
      <c r="L220">
        <v>277828.59999999998</v>
      </c>
      <c r="M220">
        <v>5</v>
      </c>
      <c r="N220">
        <v>-338.76</v>
      </c>
      <c r="O220" s="2">
        <v>-3.0000000000000001E-3</v>
      </c>
      <c r="P220" s="2">
        <v>4.3E-3</v>
      </c>
      <c r="Q220" t="s">
        <v>18</v>
      </c>
      <c r="S220" t="str">
        <f t="shared" si="15"/>
        <v>Loss</v>
      </c>
      <c r="T220">
        <f t="shared" si="16"/>
        <v>2019</v>
      </c>
      <c r="U220" t="str">
        <f t="shared" si="17"/>
        <v>May</v>
      </c>
      <c r="V220" t="str">
        <f t="shared" si="18"/>
        <v>QTR2</v>
      </c>
      <c r="W220" t="str">
        <f t="shared" si="19"/>
        <v>2019-QTR2</v>
      </c>
    </row>
    <row r="221" spans="1:23" x14ac:dyDescent="0.35">
      <c r="A221" t="s">
        <v>161</v>
      </c>
      <c r="B221" t="s">
        <v>17</v>
      </c>
      <c r="C221" s="1">
        <v>43591.427083333336</v>
      </c>
      <c r="D221">
        <v>864.1</v>
      </c>
      <c r="E221" s="1">
        <v>43591.53125</v>
      </c>
      <c r="F221">
        <v>861.4</v>
      </c>
      <c r="G221" s="2">
        <v>-3.0999999999999999E-3</v>
      </c>
      <c r="H221">
        <v>-1763.3</v>
      </c>
      <c r="I221" s="2">
        <v>-3.5000000000000001E-3</v>
      </c>
      <c r="J221">
        <v>579</v>
      </c>
      <c r="K221">
        <v>500313.88</v>
      </c>
      <c r="L221">
        <v>276065.3</v>
      </c>
      <c r="M221">
        <v>11</v>
      </c>
      <c r="N221">
        <v>-160.30000000000001</v>
      </c>
      <c r="O221" s="2">
        <v>-4.5999999999999999E-3</v>
      </c>
      <c r="P221" s="2">
        <v>9.7000000000000003E-3</v>
      </c>
      <c r="Q221" t="s">
        <v>18</v>
      </c>
      <c r="S221" t="str">
        <f t="shared" si="15"/>
        <v>Loss</v>
      </c>
      <c r="T221">
        <f t="shared" si="16"/>
        <v>2019</v>
      </c>
      <c r="U221" t="str">
        <f t="shared" si="17"/>
        <v>May</v>
      </c>
      <c r="V221" t="str">
        <f t="shared" si="18"/>
        <v>QTR2</v>
      </c>
      <c r="W221" t="str">
        <f t="shared" si="19"/>
        <v>2019-QTR2</v>
      </c>
    </row>
    <row r="222" spans="1:23" x14ac:dyDescent="0.35">
      <c r="A222" t="s">
        <v>104</v>
      </c>
      <c r="B222" t="s">
        <v>17</v>
      </c>
      <c r="C222" s="1">
        <v>43591.447916666664</v>
      </c>
      <c r="D222">
        <v>158.80000000000001</v>
      </c>
      <c r="E222" s="1">
        <v>43591.552083333336</v>
      </c>
      <c r="F222">
        <v>158.35</v>
      </c>
      <c r="G222" s="2">
        <v>-2.8E-3</v>
      </c>
      <c r="H222">
        <v>-1618.85</v>
      </c>
      <c r="I222" s="2">
        <v>-3.2000000000000002E-3</v>
      </c>
      <c r="J222">
        <v>3153</v>
      </c>
      <c r="K222">
        <v>500696.41</v>
      </c>
      <c r="L222">
        <v>274446.45</v>
      </c>
      <c r="M222">
        <v>11</v>
      </c>
      <c r="N222">
        <v>-147.16999999999999</v>
      </c>
      <c r="O222" s="2">
        <v>-5.7000000000000002E-3</v>
      </c>
      <c r="P222" s="2">
        <v>5.0000000000000001E-3</v>
      </c>
      <c r="Q222" t="s">
        <v>18</v>
      </c>
      <c r="S222" t="str">
        <f t="shared" si="15"/>
        <v>Loss</v>
      </c>
      <c r="T222">
        <f t="shared" si="16"/>
        <v>2019</v>
      </c>
      <c r="U222" t="str">
        <f t="shared" si="17"/>
        <v>May</v>
      </c>
      <c r="V222" t="str">
        <f t="shared" si="18"/>
        <v>QTR2</v>
      </c>
      <c r="W222" t="str">
        <f t="shared" si="19"/>
        <v>2019-QTR2</v>
      </c>
    </row>
    <row r="223" spans="1:23" x14ac:dyDescent="0.35">
      <c r="A223" t="s">
        <v>222</v>
      </c>
      <c r="B223" t="s">
        <v>17</v>
      </c>
      <c r="C223" s="1">
        <v>43591.53125</v>
      </c>
      <c r="D223">
        <v>1063.75</v>
      </c>
      <c r="E223" s="1">
        <v>43591.5625</v>
      </c>
      <c r="F223">
        <v>1060</v>
      </c>
      <c r="G223" s="2">
        <v>-3.5000000000000001E-3</v>
      </c>
      <c r="H223">
        <v>-1970</v>
      </c>
      <c r="I223" s="2">
        <v>-3.8999999999999998E-3</v>
      </c>
      <c r="J223">
        <v>472</v>
      </c>
      <c r="K223">
        <v>502090</v>
      </c>
      <c r="L223">
        <v>272476.45</v>
      </c>
      <c r="M223">
        <v>4</v>
      </c>
      <c r="N223">
        <v>-492.5</v>
      </c>
      <c r="O223" s="2">
        <v>-4.8999999999999998E-3</v>
      </c>
      <c r="P223" s="2">
        <v>4.0000000000000002E-4</v>
      </c>
      <c r="Q223" t="s">
        <v>18</v>
      </c>
      <c r="S223" t="str">
        <f t="shared" si="15"/>
        <v>Loss</v>
      </c>
      <c r="T223">
        <f t="shared" si="16"/>
        <v>2019</v>
      </c>
      <c r="U223" t="str">
        <f t="shared" si="17"/>
        <v>May</v>
      </c>
      <c r="V223" t="str">
        <f t="shared" si="18"/>
        <v>QTR2</v>
      </c>
      <c r="W223" t="str">
        <f t="shared" si="19"/>
        <v>2019-QTR2</v>
      </c>
    </row>
    <row r="224" spans="1:23" x14ac:dyDescent="0.35">
      <c r="A224" t="s">
        <v>88</v>
      </c>
      <c r="B224" t="s">
        <v>67</v>
      </c>
      <c r="C224" s="1">
        <v>43591.40625</v>
      </c>
      <c r="D224">
        <v>958.55</v>
      </c>
      <c r="E224" s="1">
        <v>43591.635416666664</v>
      </c>
      <c r="F224">
        <v>955.9</v>
      </c>
      <c r="G224" s="2">
        <v>-2.8E-3</v>
      </c>
      <c r="H224">
        <v>1180.6500000000001</v>
      </c>
      <c r="I224" s="2">
        <v>2.3999999999999998E-3</v>
      </c>
      <c r="J224">
        <v>521</v>
      </c>
      <c r="K224">
        <v>499404.53</v>
      </c>
      <c r="L224">
        <v>273657.09999999998</v>
      </c>
      <c r="M224">
        <v>23</v>
      </c>
      <c r="N224">
        <v>51.33</v>
      </c>
      <c r="O224" s="2">
        <v>-1.9E-3</v>
      </c>
      <c r="P224" s="2">
        <v>1.54E-2</v>
      </c>
      <c r="Q224" t="s">
        <v>18</v>
      </c>
      <c r="S224" t="str">
        <f t="shared" si="15"/>
        <v>Profit</v>
      </c>
      <c r="T224">
        <f t="shared" si="16"/>
        <v>2019</v>
      </c>
      <c r="U224" t="str">
        <f t="shared" si="17"/>
        <v>May</v>
      </c>
      <c r="V224" t="str">
        <f t="shared" si="18"/>
        <v>QTR2</v>
      </c>
      <c r="W224" t="str">
        <f t="shared" si="19"/>
        <v>2019-QTR2</v>
      </c>
    </row>
    <row r="225" spans="1:23" x14ac:dyDescent="0.35">
      <c r="A225" t="s">
        <v>123</v>
      </c>
      <c r="B225" t="s">
        <v>67</v>
      </c>
      <c r="C225" s="1">
        <v>43591.4375</v>
      </c>
      <c r="D225">
        <v>133.65</v>
      </c>
      <c r="E225" s="1">
        <v>43591.635416666664</v>
      </c>
      <c r="F225">
        <v>132.9</v>
      </c>
      <c r="G225" s="2">
        <v>-5.5999999999999999E-3</v>
      </c>
      <c r="H225">
        <v>2586.25</v>
      </c>
      <c r="I225" s="2">
        <v>5.1999999999999998E-3</v>
      </c>
      <c r="J225">
        <v>3715</v>
      </c>
      <c r="K225">
        <v>496509.72</v>
      </c>
      <c r="L225">
        <v>276243.34999999998</v>
      </c>
      <c r="M225">
        <v>20</v>
      </c>
      <c r="N225">
        <v>129.31</v>
      </c>
      <c r="O225" s="2">
        <v>-1.1599999999999999E-2</v>
      </c>
      <c r="P225" s="2">
        <v>1.0800000000000001E-2</v>
      </c>
      <c r="Q225" t="s">
        <v>18</v>
      </c>
      <c r="S225" t="str">
        <f t="shared" si="15"/>
        <v>Profit</v>
      </c>
      <c r="T225">
        <f t="shared" si="16"/>
        <v>2019</v>
      </c>
      <c r="U225" t="str">
        <f t="shared" si="17"/>
        <v>May</v>
      </c>
      <c r="V225" t="str">
        <f t="shared" si="18"/>
        <v>QTR2</v>
      </c>
      <c r="W225" t="str">
        <f t="shared" si="19"/>
        <v>2019-QTR2</v>
      </c>
    </row>
    <row r="226" spans="1:23" x14ac:dyDescent="0.35">
      <c r="A226" t="s">
        <v>115</v>
      </c>
      <c r="B226" t="s">
        <v>17</v>
      </c>
      <c r="C226" s="1">
        <v>43591.5625</v>
      </c>
      <c r="D226">
        <v>37.25</v>
      </c>
      <c r="E226" s="1">
        <v>43591.635416666664</v>
      </c>
      <c r="F226">
        <v>37.65</v>
      </c>
      <c r="G226" s="2">
        <v>1.0699999999999999E-2</v>
      </c>
      <c r="H226">
        <v>5205.6000000000004</v>
      </c>
      <c r="I226" s="2">
        <v>1.03E-2</v>
      </c>
      <c r="J226">
        <v>13514</v>
      </c>
      <c r="K226">
        <v>503396.5</v>
      </c>
      <c r="L226">
        <v>281448.95</v>
      </c>
      <c r="M226">
        <v>8</v>
      </c>
      <c r="N226">
        <v>650.70000000000005</v>
      </c>
      <c r="O226" s="2">
        <v>-6.7000000000000002E-3</v>
      </c>
      <c r="P226" s="2">
        <v>1.8800000000000001E-2</v>
      </c>
      <c r="Q226" t="s">
        <v>18</v>
      </c>
      <c r="S226" t="str">
        <f t="shared" si="15"/>
        <v>Profit</v>
      </c>
      <c r="T226">
        <f t="shared" si="16"/>
        <v>2019</v>
      </c>
      <c r="U226" t="str">
        <f t="shared" si="17"/>
        <v>May</v>
      </c>
      <c r="V226" t="str">
        <f t="shared" si="18"/>
        <v>QTR2</v>
      </c>
      <c r="W226" t="str">
        <f t="shared" si="19"/>
        <v>2019-QTR2</v>
      </c>
    </row>
    <row r="227" spans="1:23" x14ac:dyDescent="0.35">
      <c r="A227" t="s">
        <v>159</v>
      </c>
      <c r="B227" t="s">
        <v>17</v>
      </c>
      <c r="C227" s="1">
        <v>43591.583333333336</v>
      </c>
      <c r="D227">
        <v>168.8</v>
      </c>
      <c r="E227" s="1">
        <v>43591.635416666664</v>
      </c>
      <c r="F227">
        <v>167.5</v>
      </c>
      <c r="G227" s="2">
        <v>-7.7000000000000002E-3</v>
      </c>
      <c r="H227">
        <v>-4067.5</v>
      </c>
      <c r="I227" s="2">
        <v>-8.0999999999999996E-3</v>
      </c>
      <c r="J227">
        <v>2975</v>
      </c>
      <c r="K227">
        <v>502180</v>
      </c>
      <c r="L227">
        <v>277381.45</v>
      </c>
      <c r="M227">
        <v>6</v>
      </c>
      <c r="N227">
        <v>-677.92</v>
      </c>
      <c r="O227" s="2">
        <v>-7.7000000000000002E-3</v>
      </c>
      <c r="P227" s="2">
        <v>4.7000000000000002E-3</v>
      </c>
      <c r="Q227" t="s">
        <v>18</v>
      </c>
      <c r="S227" t="str">
        <f t="shared" si="15"/>
        <v>Loss</v>
      </c>
      <c r="T227">
        <f t="shared" si="16"/>
        <v>2019</v>
      </c>
      <c r="U227" t="str">
        <f t="shared" si="17"/>
        <v>May</v>
      </c>
      <c r="V227" t="str">
        <f t="shared" si="18"/>
        <v>QTR2</v>
      </c>
      <c r="W227" t="str">
        <f t="shared" si="19"/>
        <v>2019-QTR2</v>
      </c>
    </row>
    <row r="228" spans="1:23" x14ac:dyDescent="0.35">
      <c r="A228" t="s">
        <v>194</v>
      </c>
      <c r="B228" t="s">
        <v>17</v>
      </c>
      <c r="C228" s="1">
        <v>43592.427083333336</v>
      </c>
      <c r="D228">
        <v>203.45</v>
      </c>
      <c r="E228" s="1">
        <v>43592.53125</v>
      </c>
      <c r="F228">
        <v>202.9</v>
      </c>
      <c r="G228" s="2">
        <v>-2.7000000000000001E-3</v>
      </c>
      <c r="H228">
        <v>-1551.9</v>
      </c>
      <c r="I228" s="2">
        <v>-3.0999999999999999E-3</v>
      </c>
      <c r="J228">
        <v>2458</v>
      </c>
      <c r="K228">
        <v>500080.09</v>
      </c>
      <c r="L228">
        <v>275829.55</v>
      </c>
      <c r="M228">
        <v>11</v>
      </c>
      <c r="N228">
        <v>-141.08000000000001</v>
      </c>
      <c r="O228" s="2">
        <v>-4.7000000000000002E-3</v>
      </c>
      <c r="P228" s="2">
        <v>8.6E-3</v>
      </c>
      <c r="Q228" t="s">
        <v>18</v>
      </c>
      <c r="S228" t="str">
        <f t="shared" si="15"/>
        <v>Loss</v>
      </c>
      <c r="T228">
        <f t="shared" si="16"/>
        <v>2019</v>
      </c>
      <c r="U228" t="str">
        <f t="shared" si="17"/>
        <v>May</v>
      </c>
      <c r="V228" t="str">
        <f t="shared" si="18"/>
        <v>QTR2</v>
      </c>
      <c r="W228" t="str">
        <f t="shared" si="19"/>
        <v>2019-QTR2</v>
      </c>
    </row>
    <row r="229" spans="1:23" x14ac:dyDescent="0.35">
      <c r="A229" t="s">
        <v>170</v>
      </c>
      <c r="B229" t="s">
        <v>17</v>
      </c>
      <c r="C229" s="1">
        <v>43592.395833333336</v>
      </c>
      <c r="D229">
        <v>452.65</v>
      </c>
      <c r="E229" s="1">
        <v>43592.5625</v>
      </c>
      <c r="F229">
        <v>448.05</v>
      </c>
      <c r="G229" s="2">
        <v>-1.0200000000000001E-2</v>
      </c>
      <c r="H229">
        <v>-5278.4</v>
      </c>
      <c r="I229" s="2">
        <v>-1.06E-2</v>
      </c>
      <c r="J229">
        <v>1104</v>
      </c>
      <c r="K229">
        <v>499725.59</v>
      </c>
      <c r="L229">
        <v>270551.15000000002</v>
      </c>
      <c r="M229">
        <v>17</v>
      </c>
      <c r="N229">
        <v>-310.49</v>
      </c>
      <c r="O229" s="2">
        <v>-1.0200000000000001E-2</v>
      </c>
      <c r="P229" s="2">
        <v>7.4000000000000003E-3</v>
      </c>
      <c r="Q229" t="s">
        <v>18</v>
      </c>
      <c r="S229" t="str">
        <f t="shared" si="15"/>
        <v>Loss</v>
      </c>
      <c r="T229">
        <f t="shared" si="16"/>
        <v>2019</v>
      </c>
      <c r="U229" t="str">
        <f t="shared" si="17"/>
        <v>May</v>
      </c>
      <c r="V229" t="str">
        <f t="shared" si="18"/>
        <v>QTR2</v>
      </c>
      <c r="W229" t="str">
        <f t="shared" si="19"/>
        <v>2019-QTR2</v>
      </c>
    </row>
    <row r="230" spans="1:23" x14ac:dyDescent="0.35">
      <c r="A230" t="s">
        <v>205</v>
      </c>
      <c r="B230" t="s">
        <v>17</v>
      </c>
      <c r="C230" s="1">
        <v>43592.427083333336</v>
      </c>
      <c r="D230">
        <v>148.05000000000001</v>
      </c>
      <c r="E230" s="1">
        <v>43592.604166666664</v>
      </c>
      <c r="F230">
        <v>147.55000000000001</v>
      </c>
      <c r="G230" s="2">
        <v>-3.3999999999999998E-3</v>
      </c>
      <c r="H230">
        <v>-1891.5</v>
      </c>
      <c r="I230" s="2">
        <v>-3.8E-3</v>
      </c>
      <c r="J230">
        <v>3383</v>
      </c>
      <c r="K230">
        <v>500853.16</v>
      </c>
      <c r="L230">
        <v>268659.65000000002</v>
      </c>
      <c r="M230">
        <v>18</v>
      </c>
      <c r="N230">
        <v>-105.08</v>
      </c>
      <c r="O230" s="2">
        <v>-3.3999999999999998E-3</v>
      </c>
      <c r="P230" s="2">
        <v>8.0999999999999996E-3</v>
      </c>
      <c r="Q230" t="s">
        <v>18</v>
      </c>
      <c r="S230" t="str">
        <f t="shared" si="15"/>
        <v>Loss</v>
      </c>
      <c r="T230">
        <f t="shared" si="16"/>
        <v>2019</v>
      </c>
      <c r="U230" t="str">
        <f t="shared" si="17"/>
        <v>May</v>
      </c>
      <c r="V230" t="str">
        <f t="shared" si="18"/>
        <v>QTR2</v>
      </c>
      <c r="W230" t="str">
        <f t="shared" si="19"/>
        <v>2019-QTR2</v>
      </c>
    </row>
    <row r="231" spans="1:23" x14ac:dyDescent="0.35">
      <c r="A231" t="s">
        <v>182</v>
      </c>
      <c r="B231" t="s">
        <v>17</v>
      </c>
      <c r="C231" s="1">
        <v>43592.40625</v>
      </c>
      <c r="D231">
        <v>727.3</v>
      </c>
      <c r="E231" s="1">
        <v>43592.635416666664</v>
      </c>
      <c r="F231">
        <v>727.8</v>
      </c>
      <c r="G231" s="2">
        <v>6.9999999999999999E-4</v>
      </c>
      <c r="H231">
        <v>144</v>
      </c>
      <c r="I231" s="2">
        <v>2.9999999999999997E-4</v>
      </c>
      <c r="J231">
        <v>688</v>
      </c>
      <c r="K231">
        <v>500382.41</v>
      </c>
      <c r="L231">
        <v>268803.65000000002</v>
      </c>
      <c r="M231">
        <v>23</v>
      </c>
      <c r="N231">
        <v>6.26</v>
      </c>
      <c r="O231" s="2">
        <v>-4.4000000000000003E-3</v>
      </c>
      <c r="P231" s="2">
        <v>4.8999999999999998E-3</v>
      </c>
      <c r="Q231" t="s">
        <v>18</v>
      </c>
      <c r="S231" t="str">
        <f t="shared" si="15"/>
        <v>Profit</v>
      </c>
      <c r="T231">
        <f t="shared" si="16"/>
        <v>2019</v>
      </c>
      <c r="U231" t="str">
        <f t="shared" si="17"/>
        <v>May</v>
      </c>
      <c r="V231" t="str">
        <f t="shared" si="18"/>
        <v>QTR2</v>
      </c>
      <c r="W231" t="str">
        <f t="shared" si="19"/>
        <v>2019-QTR2</v>
      </c>
    </row>
    <row r="232" spans="1:23" x14ac:dyDescent="0.35">
      <c r="A232" t="s">
        <v>161</v>
      </c>
      <c r="B232" t="s">
        <v>67</v>
      </c>
      <c r="C232" s="1">
        <v>43592.53125</v>
      </c>
      <c r="D232">
        <v>860</v>
      </c>
      <c r="E232" s="1">
        <v>43592.635416666664</v>
      </c>
      <c r="F232">
        <v>849.65</v>
      </c>
      <c r="G232" s="2">
        <v>-1.2E-2</v>
      </c>
      <c r="H232">
        <v>5803</v>
      </c>
      <c r="I232" s="2">
        <v>1.1599999999999999E-2</v>
      </c>
      <c r="J232">
        <v>580</v>
      </c>
      <c r="K232">
        <v>498800</v>
      </c>
      <c r="L232">
        <v>274606.65000000002</v>
      </c>
      <c r="M232">
        <v>11</v>
      </c>
      <c r="N232">
        <v>527.54999999999995</v>
      </c>
      <c r="O232" s="2">
        <v>-2.2000000000000001E-3</v>
      </c>
      <c r="P232" s="2">
        <v>1.7299999999999999E-2</v>
      </c>
      <c r="Q232" t="s">
        <v>18</v>
      </c>
      <c r="S232" t="str">
        <f t="shared" si="15"/>
        <v>Profit</v>
      </c>
      <c r="T232">
        <f t="shared" si="16"/>
        <v>2019</v>
      </c>
      <c r="U232" t="str">
        <f t="shared" si="17"/>
        <v>May</v>
      </c>
      <c r="V232" t="str">
        <f t="shared" si="18"/>
        <v>QTR2</v>
      </c>
      <c r="W232" t="str">
        <f t="shared" si="19"/>
        <v>2019-QTR2</v>
      </c>
    </row>
    <row r="233" spans="1:23" x14ac:dyDescent="0.35">
      <c r="A233" t="s">
        <v>94</v>
      </c>
      <c r="B233" t="s">
        <v>67</v>
      </c>
      <c r="C233" s="1">
        <v>43592.583333333336</v>
      </c>
      <c r="D233">
        <v>36.75</v>
      </c>
      <c r="E233" s="1">
        <v>43592.635416666664</v>
      </c>
      <c r="F233">
        <v>36</v>
      </c>
      <c r="G233" s="2">
        <v>-2.0400000000000001E-2</v>
      </c>
      <c r="H233">
        <v>9921.25</v>
      </c>
      <c r="I233" s="2">
        <v>0.02</v>
      </c>
      <c r="J233">
        <v>13495</v>
      </c>
      <c r="K233">
        <v>495941.25</v>
      </c>
      <c r="L233">
        <v>284527.90000000002</v>
      </c>
      <c r="M233">
        <v>6</v>
      </c>
      <c r="N233">
        <v>1653.54</v>
      </c>
      <c r="O233" s="2">
        <v>-8.2000000000000007E-3</v>
      </c>
      <c r="P233" s="2">
        <v>2.0400000000000001E-2</v>
      </c>
      <c r="Q233" t="s">
        <v>18</v>
      </c>
      <c r="S233" t="str">
        <f t="shared" si="15"/>
        <v>Profit</v>
      </c>
      <c r="T233">
        <f t="shared" si="16"/>
        <v>2019</v>
      </c>
      <c r="U233" t="str">
        <f t="shared" si="17"/>
        <v>May</v>
      </c>
      <c r="V233" t="str">
        <f t="shared" si="18"/>
        <v>QTR2</v>
      </c>
      <c r="W233" t="str">
        <f t="shared" si="19"/>
        <v>2019-QTR2</v>
      </c>
    </row>
    <row r="234" spans="1:23" x14ac:dyDescent="0.35">
      <c r="A234" t="s">
        <v>120</v>
      </c>
      <c r="B234" t="s">
        <v>67</v>
      </c>
      <c r="C234" s="1">
        <v>43592.604166666664</v>
      </c>
      <c r="D234">
        <v>99.8</v>
      </c>
      <c r="E234" s="1">
        <v>43592.635416666664</v>
      </c>
      <c r="F234">
        <v>99.4</v>
      </c>
      <c r="G234" s="2">
        <v>-4.0000000000000001E-3</v>
      </c>
      <c r="H234">
        <v>1793.2</v>
      </c>
      <c r="I234" s="2">
        <v>3.5999999999999999E-3</v>
      </c>
      <c r="J234">
        <v>4983</v>
      </c>
      <c r="K234">
        <v>497303.41</v>
      </c>
      <c r="L234">
        <v>286321.09999999998</v>
      </c>
      <c r="M234">
        <v>4</v>
      </c>
      <c r="N234">
        <v>448.3</v>
      </c>
      <c r="O234" s="2">
        <v>-8.0000000000000002E-3</v>
      </c>
      <c r="P234" s="2">
        <v>1.4500000000000001E-2</v>
      </c>
      <c r="Q234" t="s">
        <v>18</v>
      </c>
      <c r="S234" t="str">
        <f t="shared" si="15"/>
        <v>Profit</v>
      </c>
      <c r="T234">
        <f t="shared" si="16"/>
        <v>2019</v>
      </c>
      <c r="U234" t="str">
        <f t="shared" si="17"/>
        <v>May</v>
      </c>
      <c r="V234" t="str">
        <f t="shared" si="18"/>
        <v>QTR2</v>
      </c>
      <c r="W234" t="str">
        <f t="shared" si="19"/>
        <v>2019-QTR2</v>
      </c>
    </row>
    <row r="235" spans="1:23" x14ac:dyDescent="0.35">
      <c r="A235" t="s">
        <v>81</v>
      </c>
      <c r="B235" t="s">
        <v>67</v>
      </c>
      <c r="C235" s="1">
        <v>43593.416666666664</v>
      </c>
      <c r="D235">
        <v>341.55</v>
      </c>
      <c r="E235" s="1">
        <v>43593.489583333336</v>
      </c>
      <c r="F235">
        <v>342.5</v>
      </c>
      <c r="G235" s="2">
        <v>2.8E-3</v>
      </c>
      <c r="H235">
        <v>-1587.95</v>
      </c>
      <c r="I235" s="2">
        <v>-3.2000000000000002E-3</v>
      </c>
      <c r="J235">
        <v>1461</v>
      </c>
      <c r="K235">
        <v>499004.53</v>
      </c>
      <c r="L235">
        <v>284733.15000000002</v>
      </c>
      <c r="M235">
        <v>8</v>
      </c>
      <c r="N235">
        <v>-198.49</v>
      </c>
      <c r="O235" s="2">
        <v>-2.8E-3</v>
      </c>
      <c r="P235" s="2">
        <v>5.5999999999999999E-3</v>
      </c>
      <c r="Q235" t="s">
        <v>18</v>
      </c>
      <c r="S235" t="str">
        <f t="shared" si="15"/>
        <v>Loss</v>
      </c>
      <c r="T235">
        <f t="shared" si="16"/>
        <v>2019</v>
      </c>
      <c r="U235" t="str">
        <f t="shared" si="17"/>
        <v>May</v>
      </c>
      <c r="V235" t="str">
        <f t="shared" si="18"/>
        <v>QTR2</v>
      </c>
      <c r="W235" t="str">
        <f t="shared" si="19"/>
        <v>2019-QTR2</v>
      </c>
    </row>
    <row r="236" spans="1:23" x14ac:dyDescent="0.35">
      <c r="A236" t="s">
        <v>216</v>
      </c>
      <c r="B236" t="s">
        <v>67</v>
      </c>
      <c r="C236" s="1">
        <v>43593.53125</v>
      </c>
      <c r="D236">
        <v>1130.45</v>
      </c>
      <c r="E236" s="1">
        <v>43593.541666666664</v>
      </c>
      <c r="F236">
        <v>1132.0999999999999</v>
      </c>
      <c r="G236" s="2">
        <v>1.5E-3</v>
      </c>
      <c r="H236">
        <v>-929.3</v>
      </c>
      <c r="I236" s="2">
        <v>-1.9E-3</v>
      </c>
      <c r="J236">
        <v>442</v>
      </c>
      <c r="K236">
        <v>499658.88</v>
      </c>
      <c r="L236">
        <v>283803.84999999998</v>
      </c>
      <c r="M236">
        <v>2</v>
      </c>
      <c r="N236">
        <v>-464.65</v>
      </c>
      <c r="O236" s="2">
        <v>-1.5E-3</v>
      </c>
      <c r="P236" s="2">
        <v>1E-4</v>
      </c>
      <c r="Q236" t="s">
        <v>18</v>
      </c>
      <c r="S236" t="str">
        <f t="shared" si="15"/>
        <v>Loss</v>
      </c>
      <c r="T236">
        <f t="shared" si="16"/>
        <v>2019</v>
      </c>
      <c r="U236" t="str">
        <f t="shared" si="17"/>
        <v>May</v>
      </c>
      <c r="V236" t="str">
        <f t="shared" si="18"/>
        <v>QTR2</v>
      </c>
      <c r="W236" t="str">
        <f t="shared" si="19"/>
        <v>2019-QTR2</v>
      </c>
    </row>
    <row r="237" spans="1:23" x14ac:dyDescent="0.35">
      <c r="A237" t="s">
        <v>233</v>
      </c>
      <c r="B237" t="s">
        <v>17</v>
      </c>
      <c r="C237" s="1">
        <v>43593.541666666664</v>
      </c>
      <c r="D237">
        <v>1373.2</v>
      </c>
      <c r="E237" s="1">
        <v>43593.583333333336</v>
      </c>
      <c r="F237">
        <v>1371.8</v>
      </c>
      <c r="G237" s="2">
        <v>-1E-3</v>
      </c>
      <c r="H237">
        <v>-709.6</v>
      </c>
      <c r="I237" s="2">
        <v>-1.4E-3</v>
      </c>
      <c r="J237">
        <v>364</v>
      </c>
      <c r="K237">
        <v>499844.78</v>
      </c>
      <c r="L237">
        <v>283094.25</v>
      </c>
      <c r="M237">
        <v>5</v>
      </c>
      <c r="N237">
        <v>-141.91999999999999</v>
      </c>
      <c r="O237" s="2">
        <v>-1.6999999999999999E-3</v>
      </c>
      <c r="P237" s="2">
        <v>2.3999999999999998E-3</v>
      </c>
      <c r="Q237" t="s">
        <v>18</v>
      </c>
      <c r="S237" t="str">
        <f t="shared" si="15"/>
        <v>Loss</v>
      </c>
      <c r="T237">
        <f t="shared" si="16"/>
        <v>2019</v>
      </c>
      <c r="U237" t="str">
        <f t="shared" si="17"/>
        <v>May</v>
      </c>
      <c r="V237" t="str">
        <f t="shared" si="18"/>
        <v>QTR2</v>
      </c>
      <c r="W237" t="str">
        <f t="shared" si="19"/>
        <v>2019-QTR2</v>
      </c>
    </row>
    <row r="238" spans="1:23" x14ac:dyDescent="0.35">
      <c r="A238" t="s">
        <v>128</v>
      </c>
      <c r="B238" t="s">
        <v>17</v>
      </c>
      <c r="C238" s="1">
        <v>43593.5</v>
      </c>
      <c r="D238">
        <v>270.8</v>
      </c>
      <c r="E238" s="1">
        <v>43593.59375</v>
      </c>
      <c r="F238">
        <v>268.2</v>
      </c>
      <c r="G238" s="2">
        <v>-9.5999999999999992E-3</v>
      </c>
      <c r="H238">
        <v>-5002.2</v>
      </c>
      <c r="I238" s="2">
        <v>-0.01</v>
      </c>
      <c r="J238">
        <v>1847</v>
      </c>
      <c r="K238">
        <v>500167.56</v>
      </c>
      <c r="L238">
        <v>278092.05</v>
      </c>
      <c r="M238">
        <v>10</v>
      </c>
      <c r="N238">
        <v>-500.22</v>
      </c>
      <c r="O238" s="2">
        <v>-9.5999999999999992E-3</v>
      </c>
      <c r="P238" s="2">
        <v>8.9999999999999998E-4</v>
      </c>
      <c r="Q238" t="s">
        <v>18</v>
      </c>
      <c r="S238" t="str">
        <f t="shared" si="15"/>
        <v>Loss</v>
      </c>
      <c r="T238">
        <f t="shared" si="16"/>
        <v>2019</v>
      </c>
      <c r="U238" t="str">
        <f t="shared" si="17"/>
        <v>May</v>
      </c>
      <c r="V238" t="str">
        <f t="shared" si="18"/>
        <v>QTR2</v>
      </c>
      <c r="W238" t="str">
        <f t="shared" si="19"/>
        <v>2019-QTR2</v>
      </c>
    </row>
    <row r="239" spans="1:23" x14ac:dyDescent="0.35">
      <c r="A239" t="s">
        <v>230</v>
      </c>
      <c r="B239" t="s">
        <v>17</v>
      </c>
      <c r="C239" s="1">
        <v>43593.59375</v>
      </c>
      <c r="D239">
        <v>1183.8</v>
      </c>
      <c r="E239" s="1">
        <v>43593.604166666664</v>
      </c>
      <c r="F239">
        <v>1180.7</v>
      </c>
      <c r="G239" s="2">
        <v>-2.5999999999999999E-3</v>
      </c>
      <c r="H239">
        <v>-1511.3</v>
      </c>
      <c r="I239" s="2">
        <v>-3.0000000000000001E-3</v>
      </c>
      <c r="J239">
        <v>423</v>
      </c>
      <c r="K239">
        <v>500747.41</v>
      </c>
      <c r="L239">
        <v>276580.75</v>
      </c>
      <c r="M239">
        <v>2</v>
      </c>
      <c r="N239">
        <v>-755.65</v>
      </c>
      <c r="O239" s="2">
        <v>-3.2000000000000002E-3</v>
      </c>
      <c r="P239" s="2">
        <v>1.4E-3</v>
      </c>
      <c r="Q239" t="s">
        <v>18</v>
      </c>
      <c r="S239" t="str">
        <f t="shared" si="15"/>
        <v>Loss</v>
      </c>
      <c r="T239">
        <f t="shared" si="16"/>
        <v>2019</v>
      </c>
      <c r="U239" t="str">
        <f t="shared" si="17"/>
        <v>May</v>
      </c>
      <c r="V239" t="str">
        <f t="shared" si="18"/>
        <v>QTR2</v>
      </c>
      <c r="W239" t="str">
        <f t="shared" si="19"/>
        <v>2019-QTR2</v>
      </c>
    </row>
    <row r="240" spans="1:23" x14ac:dyDescent="0.35">
      <c r="A240" t="s">
        <v>182</v>
      </c>
      <c r="B240" t="s">
        <v>17</v>
      </c>
      <c r="C240" s="1">
        <v>43593.59375</v>
      </c>
      <c r="D240">
        <v>726.65</v>
      </c>
      <c r="E240" s="1">
        <v>43593.614583333336</v>
      </c>
      <c r="F240">
        <v>725.05</v>
      </c>
      <c r="G240" s="2">
        <v>-2.2000000000000001E-3</v>
      </c>
      <c r="H240">
        <v>-1302.4000000000001</v>
      </c>
      <c r="I240" s="2">
        <v>-2.5999999999999999E-3</v>
      </c>
      <c r="J240">
        <v>689</v>
      </c>
      <c r="K240">
        <v>500661.88</v>
      </c>
      <c r="L240">
        <v>275278.34999999998</v>
      </c>
      <c r="M240">
        <v>3</v>
      </c>
      <c r="N240">
        <v>-434.13</v>
      </c>
      <c r="O240" s="2">
        <v>-2.2000000000000001E-3</v>
      </c>
      <c r="P240" s="2">
        <v>1.1999999999999999E-3</v>
      </c>
      <c r="Q240" t="s">
        <v>18</v>
      </c>
      <c r="S240" t="str">
        <f t="shared" si="15"/>
        <v>Loss</v>
      </c>
      <c r="T240">
        <f t="shared" si="16"/>
        <v>2019</v>
      </c>
      <c r="U240" t="str">
        <f t="shared" si="17"/>
        <v>May</v>
      </c>
      <c r="V240" t="str">
        <f t="shared" si="18"/>
        <v>QTR2</v>
      </c>
      <c r="W240" t="str">
        <f t="shared" si="19"/>
        <v>2019-QTR2</v>
      </c>
    </row>
    <row r="241" spans="1:23" x14ac:dyDescent="0.35">
      <c r="A241" t="s">
        <v>202</v>
      </c>
      <c r="B241" t="s">
        <v>17</v>
      </c>
      <c r="C241" s="1">
        <v>43593.416666666664</v>
      </c>
      <c r="D241">
        <v>104.9</v>
      </c>
      <c r="E241" s="1">
        <v>43593.635416666664</v>
      </c>
      <c r="F241">
        <v>112.3</v>
      </c>
      <c r="G241" s="2">
        <v>7.0499999999999993E-2</v>
      </c>
      <c r="H241">
        <v>36526.199999999997</v>
      </c>
      <c r="I241" s="2">
        <v>7.0199999999999999E-2</v>
      </c>
      <c r="J241">
        <v>4963</v>
      </c>
      <c r="K241">
        <v>520618.72</v>
      </c>
      <c r="L241">
        <v>311804.55</v>
      </c>
      <c r="M241">
        <v>22</v>
      </c>
      <c r="N241">
        <v>1660.28</v>
      </c>
      <c r="O241" s="2">
        <v>-4.53E-2</v>
      </c>
      <c r="P241" s="2">
        <v>7.0499999999999993E-2</v>
      </c>
      <c r="Q241" t="s">
        <v>18</v>
      </c>
      <c r="S241" t="str">
        <f t="shared" si="15"/>
        <v>Profit</v>
      </c>
      <c r="T241">
        <f t="shared" si="16"/>
        <v>2019</v>
      </c>
      <c r="U241" t="str">
        <f t="shared" si="17"/>
        <v>May</v>
      </c>
      <c r="V241" t="str">
        <f t="shared" si="18"/>
        <v>QTR2</v>
      </c>
      <c r="W241" t="str">
        <f t="shared" si="19"/>
        <v>2019-QTR2</v>
      </c>
    </row>
    <row r="242" spans="1:23" x14ac:dyDescent="0.35">
      <c r="A242" t="s">
        <v>115</v>
      </c>
      <c r="B242" t="s">
        <v>17</v>
      </c>
      <c r="C242" s="1">
        <v>43593.541666666664</v>
      </c>
      <c r="D242">
        <v>39.65</v>
      </c>
      <c r="E242" s="1">
        <v>43593.635416666664</v>
      </c>
      <c r="F242">
        <v>38.799999999999997</v>
      </c>
      <c r="G242" s="2">
        <v>-2.1399999999999999E-2</v>
      </c>
      <c r="H242">
        <v>-10918.5</v>
      </c>
      <c r="I242" s="2">
        <v>-2.18E-2</v>
      </c>
      <c r="J242">
        <v>12610</v>
      </c>
      <c r="K242">
        <v>499986.53</v>
      </c>
      <c r="L242">
        <v>300886.05</v>
      </c>
      <c r="M242">
        <v>10</v>
      </c>
      <c r="N242">
        <v>-1091.8499999999999</v>
      </c>
      <c r="O242" s="2">
        <v>-2.1399999999999999E-2</v>
      </c>
      <c r="P242" s="2">
        <v>3.4000000000000002E-2</v>
      </c>
      <c r="Q242" t="s">
        <v>18</v>
      </c>
      <c r="S242" t="str">
        <f t="shared" si="15"/>
        <v>Loss</v>
      </c>
      <c r="T242">
        <f t="shared" si="16"/>
        <v>2019</v>
      </c>
      <c r="U242" t="str">
        <f t="shared" si="17"/>
        <v>May</v>
      </c>
      <c r="V242" t="str">
        <f t="shared" si="18"/>
        <v>QTR2</v>
      </c>
      <c r="W242" t="str">
        <f t="shared" si="19"/>
        <v>2019-QTR2</v>
      </c>
    </row>
    <row r="243" spans="1:23" x14ac:dyDescent="0.35">
      <c r="A243" t="s">
        <v>112</v>
      </c>
      <c r="B243" t="s">
        <v>17</v>
      </c>
      <c r="C243" s="1">
        <v>43593.614583333336</v>
      </c>
      <c r="D243">
        <v>31.5</v>
      </c>
      <c r="E243" s="1">
        <v>43593.635416666664</v>
      </c>
      <c r="F243">
        <v>31.6</v>
      </c>
      <c r="G243" s="2">
        <v>3.2000000000000002E-3</v>
      </c>
      <c r="H243">
        <v>1397.4</v>
      </c>
      <c r="I243" s="2">
        <v>2.8E-3</v>
      </c>
      <c r="J243">
        <v>15974</v>
      </c>
      <c r="K243">
        <v>503181</v>
      </c>
      <c r="L243">
        <v>302283.45</v>
      </c>
      <c r="M243">
        <v>3</v>
      </c>
      <c r="N243">
        <v>465.8</v>
      </c>
      <c r="O243" s="2">
        <v>-1.43E-2</v>
      </c>
      <c r="P243" s="2">
        <v>4.7999999999999996E-3</v>
      </c>
      <c r="Q243" t="s">
        <v>18</v>
      </c>
      <c r="S243" t="str">
        <f t="shared" si="15"/>
        <v>Profit</v>
      </c>
      <c r="T243">
        <f t="shared" si="16"/>
        <v>2019</v>
      </c>
      <c r="U243" t="str">
        <f t="shared" si="17"/>
        <v>May</v>
      </c>
      <c r="V243" t="str">
        <f t="shared" si="18"/>
        <v>QTR2</v>
      </c>
      <c r="W243" t="str">
        <f t="shared" si="19"/>
        <v>2019-QTR2</v>
      </c>
    </row>
    <row r="244" spans="1:23" x14ac:dyDescent="0.35">
      <c r="A244" t="s">
        <v>89</v>
      </c>
      <c r="B244" t="s">
        <v>17</v>
      </c>
      <c r="C244" s="1">
        <v>43594.458333333336</v>
      </c>
      <c r="D244">
        <v>127.75</v>
      </c>
      <c r="E244" s="1">
        <v>43594.5</v>
      </c>
      <c r="F244">
        <v>126.45</v>
      </c>
      <c r="G244" s="2">
        <v>-1.0200000000000001E-2</v>
      </c>
      <c r="H244">
        <v>-5310.3</v>
      </c>
      <c r="I244" s="2">
        <v>-1.06E-2</v>
      </c>
      <c r="J244">
        <v>3931</v>
      </c>
      <c r="K244">
        <v>502185.25</v>
      </c>
      <c r="L244">
        <v>296973.15000000002</v>
      </c>
      <c r="M244">
        <v>5</v>
      </c>
      <c r="N244">
        <v>-1062.06</v>
      </c>
      <c r="O244" s="2">
        <v>-1.7999999999999999E-2</v>
      </c>
      <c r="P244" s="2">
        <v>5.8999999999999999E-3</v>
      </c>
      <c r="Q244" t="s">
        <v>18</v>
      </c>
      <c r="S244" t="str">
        <f t="shared" si="15"/>
        <v>Loss</v>
      </c>
      <c r="T244">
        <f t="shared" si="16"/>
        <v>2019</v>
      </c>
      <c r="U244" t="str">
        <f t="shared" si="17"/>
        <v>May</v>
      </c>
      <c r="V244" t="str">
        <f t="shared" si="18"/>
        <v>QTR2</v>
      </c>
      <c r="W244" t="str">
        <f t="shared" si="19"/>
        <v>2019-QTR2</v>
      </c>
    </row>
    <row r="245" spans="1:23" x14ac:dyDescent="0.35">
      <c r="A245" t="s">
        <v>216</v>
      </c>
      <c r="B245" t="s">
        <v>67</v>
      </c>
      <c r="C245" s="1">
        <v>43594.416666666664</v>
      </c>
      <c r="D245">
        <v>1123.5</v>
      </c>
      <c r="E245" s="1">
        <v>43594.604166666664</v>
      </c>
      <c r="F245">
        <v>1129.75</v>
      </c>
      <c r="G245" s="2">
        <v>5.5999999999999999E-3</v>
      </c>
      <c r="H245">
        <v>-2968.75</v>
      </c>
      <c r="I245" s="2">
        <v>-6.0000000000000001E-3</v>
      </c>
      <c r="J245">
        <v>443</v>
      </c>
      <c r="K245">
        <v>497710.5</v>
      </c>
      <c r="L245">
        <v>294004.40000000002</v>
      </c>
      <c r="M245">
        <v>19</v>
      </c>
      <c r="N245">
        <v>-156.25</v>
      </c>
      <c r="O245" s="2">
        <v>-5.5999999999999999E-3</v>
      </c>
      <c r="P245" s="2">
        <v>7.0000000000000001E-3</v>
      </c>
      <c r="Q245" t="s">
        <v>18</v>
      </c>
      <c r="S245" t="str">
        <f t="shared" si="15"/>
        <v>Loss</v>
      </c>
      <c r="T245">
        <f t="shared" si="16"/>
        <v>2019</v>
      </c>
      <c r="U245" t="str">
        <f t="shared" si="17"/>
        <v>May</v>
      </c>
      <c r="V245" t="str">
        <f t="shared" si="18"/>
        <v>QTR2</v>
      </c>
      <c r="W245" t="str">
        <f t="shared" si="19"/>
        <v>2019-QTR2</v>
      </c>
    </row>
    <row r="246" spans="1:23" x14ac:dyDescent="0.35">
      <c r="A246" t="s">
        <v>240</v>
      </c>
      <c r="B246" t="s">
        <v>67</v>
      </c>
      <c r="C246" s="1">
        <v>43594.427083333336</v>
      </c>
      <c r="D246">
        <v>1560.4</v>
      </c>
      <c r="E246" s="1">
        <v>43594.635416666664</v>
      </c>
      <c r="F246">
        <v>1551.5</v>
      </c>
      <c r="G246" s="2">
        <v>-5.7000000000000002E-3</v>
      </c>
      <c r="H246">
        <v>2648</v>
      </c>
      <c r="I246" s="2">
        <v>5.3E-3</v>
      </c>
      <c r="J246">
        <v>320</v>
      </c>
      <c r="K246">
        <v>499328</v>
      </c>
      <c r="L246">
        <v>296652.40000000002</v>
      </c>
      <c r="M246">
        <v>21</v>
      </c>
      <c r="N246">
        <v>126.1</v>
      </c>
      <c r="O246" s="2">
        <v>-4.5999999999999999E-3</v>
      </c>
      <c r="P246" s="2">
        <v>9.4999999999999998E-3</v>
      </c>
      <c r="Q246" t="s">
        <v>18</v>
      </c>
      <c r="S246" t="str">
        <f t="shared" si="15"/>
        <v>Profit</v>
      </c>
      <c r="T246">
        <f t="shared" si="16"/>
        <v>2019</v>
      </c>
      <c r="U246" t="str">
        <f t="shared" si="17"/>
        <v>May</v>
      </c>
      <c r="V246" t="str">
        <f t="shared" si="18"/>
        <v>QTR2</v>
      </c>
      <c r="W246" t="str">
        <f t="shared" si="19"/>
        <v>2019-QTR2</v>
      </c>
    </row>
    <row r="247" spans="1:23" x14ac:dyDescent="0.35">
      <c r="A247" t="s">
        <v>105</v>
      </c>
      <c r="B247" t="s">
        <v>17</v>
      </c>
      <c r="C247" s="1">
        <v>43594.447916666664</v>
      </c>
      <c r="D247">
        <v>168.3</v>
      </c>
      <c r="E247" s="1">
        <v>43594.635416666664</v>
      </c>
      <c r="F247">
        <v>172.25</v>
      </c>
      <c r="G247" s="2">
        <v>2.35E-2</v>
      </c>
      <c r="H247">
        <v>11689.5</v>
      </c>
      <c r="I247" s="2">
        <v>2.3099999999999999E-2</v>
      </c>
      <c r="J247">
        <v>3010</v>
      </c>
      <c r="K247">
        <v>506583</v>
      </c>
      <c r="L247">
        <v>308341.90000000002</v>
      </c>
      <c r="M247">
        <v>19</v>
      </c>
      <c r="N247">
        <v>615.24</v>
      </c>
      <c r="O247" s="2">
        <v>-1.3100000000000001E-2</v>
      </c>
      <c r="P247" s="2">
        <v>2.35E-2</v>
      </c>
      <c r="Q247" t="s">
        <v>18</v>
      </c>
      <c r="S247" t="str">
        <f t="shared" si="15"/>
        <v>Profit</v>
      </c>
      <c r="T247">
        <f t="shared" si="16"/>
        <v>2019</v>
      </c>
      <c r="U247" t="str">
        <f t="shared" si="17"/>
        <v>May</v>
      </c>
      <c r="V247" t="str">
        <f t="shared" si="18"/>
        <v>QTR2</v>
      </c>
      <c r="W247" t="str">
        <f t="shared" si="19"/>
        <v>2019-QTR2</v>
      </c>
    </row>
    <row r="248" spans="1:23" x14ac:dyDescent="0.35">
      <c r="A248" t="s">
        <v>158</v>
      </c>
      <c r="B248" t="s">
        <v>67</v>
      </c>
      <c r="C248" s="1">
        <v>43594.5</v>
      </c>
      <c r="D248">
        <v>168.5</v>
      </c>
      <c r="E248" s="1">
        <v>43594.635416666664</v>
      </c>
      <c r="F248">
        <v>163.80000000000001</v>
      </c>
      <c r="G248" s="2">
        <v>-2.7900000000000001E-2</v>
      </c>
      <c r="H248">
        <v>13679.1</v>
      </c>
      <c r="I248" s="2">
        <v>2.75E-2</v>
      </c>
      <c r="J248">
        <v>2953</v>
      </c>
      <c r="K248">
        <v>497580.5</v>
      </c>
      <c r="L248">
        <v>322021</v>
      </c>
      <c r="M248">
        <v>14</v>
      </c>
      <c r="N248">
        <v>977.08</v>
      </c>
      <c r="O248" s="2">
        <v>-5.8999999999999999E-3</v>
      </c>
      <c r="P248" s="2">
        <v>4.07E-2</v>
      </c>
      <c r="Q248" t="s">
        <v>18</v>
      </c>
      <c r="S248" t="str">
        <f t="shared" si="15"/>
        <v>Profit</v>
      </c>
      <c r="T248">
        <f t="shared" si="16"/>
        <v>2019</v>
      </c>
      <c r="U248" t="str">
        <f t="shared" si="17"/>
        <v>May</v>
      </c>
      <c r="V248" t="str">
        <f t="shared" si="18"/>
        <v>QTR2</v>
      </c>
      <c r="W248" t="str">
        <f t="shared" si="19"/>
        <v>2019-QTR2</v>
      </c>
    </row>
    <row r="249" spans="1:23" x14ac:dyDescent="0.35">
      <c r="A249" t="s">
        <v>188</v>
      </c>
      <c r="B249" t="s">
        <v>67</v>
      </c>
      <c r="C249" s="1">
        <v>43595.427083333336</v>
      </c>
      <c r="D249">
        <v>856.55</v>
      </c>
      <c r="E249" s="1">
        <v>43595.447916666664</v>
      </c>
      <c r="F249">
        <v>859</v>
      </c>
      <c r="G249" s="2">
        <v>2.8999999999999998E-3</v>
      </c>
      <c r="H249">
        <v>-1628.35</v>
      </c>
      <c r="I249" s="2">
        <v>-3.3E-3</v>
      </c>
      <c r="J249">
        <v>583</v>
      </c>
      <c r="K249">
        <v>499368.66</v>
      </c>
      <c r="L249">
        <v>320392.65000000002</v>
      </c>
      <c r="M249">
        <v>3</v>
      </c>
      <c r="N249">
        <v>-542.78</v>
      </c>
      <c r="O249" s="2">
        <v>-2.8999999999999998E-3</v>
      </c>
      <c r="P249" s="2">
        <v>2.5999999999999999E-3</v>
      </c>
      <c r="Q249" t="s">
        <v>18</v>
      </c>
      <c r="S249" t="str">
        <f t="shared" si="15"/>
        <v>Loss</v>
      </c>
      <c r="T249">
        <f t="shared" si="16"/>
        <v>2019</v>
      </c>
      <c r="U249" t="str">
        <f t="shared" si="17"/>
        <v>May</v>
      </c>
      <c r="V249" t="str">
        <f t="shared" si="18"/>
        <v>QTR2</v>
      </c>
      <c r="W249" t="str">
        <f t="shared" si="19"/>
        <v>2019-QTR2</v>
      </c>
    </row>
    <row r="250" spans="1:23" x14ac:dyDescent="0.35">
      <c r="A250" t="s">
        <v>68</v>
      </c>
      <c r="B250" t="s">
        <v>17</v>
      </c>
      <c r="C250" s="1">
        <v>43595.447916666664</v>
      </c>
      <c r="D250">
        <v>64.95</v>
      </c>
      <c r="E250" s="1">
        <v>43595.552083333336</v>
      </c>
      <c r="F250">
        <v>64.75</v>
      </c>
      <c r="G250" s="2">
        <v>-3.0999999999999999E-3</v>
      </c>
      <c r="H250">
        <v>-1740.8</v>
      </c>
      <c r="I250" s="2">
        <v>-3.5000000000000001E-3</v>
      </c>
      <c r="J250">
        <v>7704</v>
      </c>
      <c r="K250">
        <v>500374.78</v>
      </c>
      <c r="L250">
        <v>318651.84999999998</v>
      </c>
      <c r="M250">
        <v>11</v>
      </c>
      <c r="N250">
        <v>-158.25</v>
      </c>
      <c r="O250" s="2">
        <v>-3.8E-3</v>
      </c>
      <c r="P250" s="2">
        <v>7.7000000000000002E-3</v>
      </c>
      <c r="Q250" t="s">
        <v>18</v>
      </c>
      <c r="S250" t="str">
        <f t="shared" si="15"/>
        <v>Loss</v>
      </c>
      <c r="T250">
        <f t="shared" si="16"/>
        <v>2019</v>
      </c>
      <c r="U250" t="str">
        <f t="shared" si="17"/>
        <v>May</v>
      </c>
      <c r="V250" t="str">
        <f t="shared" si="18"/>
        <v>QTR2</v>
      </c>
      <c r="W250" t="str">
        <f t="shared" si="19"/>
        <v>2019-QTR2</v>
      </c>
    </row>
    <row r="251" spans="1:23" x14ac:dyDescent="0.35">
      <c r="A251" t="s">
        <v>141</v>
      </c>
      <c r="B251" t="s">
        <v>17</v>
      </c>
      <c r="C251" s="1">
        <v>43595.416666666664</v>
      </c>
      <c r="D251">
        <v>565.9</v>
      </c>
      <c r="E251" s="1">
        <v>43595.583333333336</v>
      </c>
      <c r="F251">
        <v>561.85</v>
      </c>
      <c r="G251" s="2">
        <v>-7.1999999999999998E-3</v>
      </c>
      <c r="H251">
        <v>-3796.4</v>
      </c>
      <c r="I251" s="2">
        <v>-7.6E-3</v>
      </c>
      <c r="J251">
        <v>888</v>
      </c>
      <c r="K251">
        <v>502519.22</v>
      </c>
      <c r="L251">
        <v>314855.45</v>
      </c>
      <c r="M251">
        <v>17</v>
      </c>
      <c r="N251">
        <v>-223.32</v>
      </c>
      <c r="O251" s="2">
        <v>-1.29E-2</v>
      </c>
      <c r="P251" s="2">
        <v>1.1000000000000001E-3</v>
      </c>
      <c r="Q251" t="s">
        <v>18</v>
      </c>
      <c r="S251" t="str">
        <f t="shared" si="15"/>
        <v>Loss</v>
      </c>
      <c r="T251">
        <f t="shared" si="16"/>
        <v>2019</v>
      </c>
      <c r="U251" t="str">
        <f t="shared" si="17"/>
        <v>May</v>
      </c>
      <c r="V251" t="str">
        <f t="shared" si="18"/>
        <v>QTR2</v>
      </c>
      <c r="W251" t="str">
        <f t="shared" si="19"/>
        <v>2019-QTR2</v>
      </c>
    </row>
    <row r="252" spans="1:23" x14ac:dyDescent="0.35">
      <c r="A252" t="s">
        <v>97</v>
      </c>
      <c r="B252" t="s">
        <v>67</v>
      </c>
      <c r="C252" s="1">
        <v>43595.583333333336</v>
      </c>
      <c r="D252">
        <v>410.5</v>
      </c>
      <c r="E252" s="1">
        <v>43595.59375</v>
      </c>
      <c r="F252">
        <v>412.6</v>
      </c>
      <c r="G252" s="2">
        <v>5.1000000000000004E-3</v>
      </c>
      <c r="H252">
        <v>-2755.7</v>
      </c>
      <c r="I252" s="2">
        <v>-5.4999999999999997E-3</v>
      </c>
      <c r="J252">
        <v>1217</v>
      </c>
      <c r="K252">
        <v>499578.5</v>
      </c>
      <c r="L252">
        <v>312099.75</v>
      </c>
      <c r="M252">
        <v>2</v>
      </c>
      <c r="N252">
        <v>-1377.85</v>
      </c>
      <c r="O252" s="2">
        <v>-7.6E-3</v>
      </c>
      <c r="P252" s="2">
        <v>1.1999999999999999E-3</v>
      </c>
      <c r="Q252" t="s">
        <v>18</v>
      </c>
      <c r="S252" t="str">
        <f t="shared" si="15"/>
        <v>Loss</v>
      </c>
      <c r="T252">
        <f t="shared" si="16"/>
        <v>2019</v>
      </c>
      <c r="U252" t="str">
        <f t="shared" si="17"/>
        <v>May</v>
      </c>
      <c r="V252" t="str">
        <f t="shared" si="18"/>
        <v>QTR2</v>
      </c>
      <c r="W252" t="str">
        <f t="shared" si="19"/>
        <v>2019-QTR2</v>
      </c>
    </row>
    <row r="253" spans="1:23" x14ac:dyDescent="0.35">
      <c r="A253" t="s">
        <v>115</v>
      </c>
      <c r="B253" t="s">
        <v>67</v>
      </c>
      <c r="C253" s="1">
        <v>43595.552083333336</v>
      </c>
      <c r="D253">
        <v>36.9</v>
      </c>
      <c r="E253" s="1">
        <v>43595.604166666664</v>
      </c>
      <c r="F253">
        <v>37.25</v>
      </c>
      <c r="G253" s="2">
        <v>9.4999999999999998E-3</v>
      </c>
      <c r="H253">
        <v>-4929.8999999999996</v>
      </c>
      <c r="I253" s="2">
        <v>-9.9000000000000008E-3</v>
      </c>
      <c r="J253">
        <v>13514</v>
      </c>
      <c r="K253">
        <v>498666.63</v>
      </c>
      <c r="L253">
        <v>307169.84999999998</v>
      </c>
      <c r="M253">
        <v>6</v>
      </c>
      <c r="N253">
        <v>-821.65</v>
      </c>
      <c r="O253" s="2">
        <v>-9.4999999999999998E-3</v>
      </c>
      <c r="P253" s="2">
        <v>5.4000000000000003E-3</v>
      </c>
      <c r="Q253" t="s">
        <v>18</v>
      </c>
      <c r="S253" t="str">
        <f t="shared" si="15"/>
        <v>Loss</v>
      </c>
      <c r="T253">
        <f t="shared" si="16"/>
        <v>2019</v>
      </c>
      <c r="U253" t="str">
        <f t="shared" si="17"/>
        <v>May</v>
      </c>
      <c r="V253" t="str">
        <f t="shared" si="18"/>
        <v>QTR2</v>
      </c>
      <c r="W253" t="str">
        <f t="shared" si="19"/>
        <v>2019-QTR2</v>
      </c>
    </row>
    <row r="254" spans="1:23" x14ac:dyDescent="0.35">
      <c r="A254" t="s">
        <v>74</v>
      </c>
      <c r="B254" t="s">
        <v>17</v>
      </c>
      <c r="C254" s="1">
        <v>43595.416666666664</v>
      </c>
      <c r="D254">
        <v>542.75</v>
      </c>
      <c r="E254" s="1">
        <v>43595.635416666664</v>
      </c>
      <c r="F254">
        <v>541.04999999999995</v>
      </c>
      <c r="G254" s="2">
        <v>-3.0999999999999999E-3</v>
      </c>
      <c r="H254">
        <v>-1775.9</v>
      </c>
      <c r="I254" s="2">
        <v>-3.5000000000000001E-3</v>
      </c>
      <c r="J254">
        <v>927</v>
      </c>
      <c r="K254">
        <v>503129.25</v>
      </c>
      <c r="L254">
        <v>305393.95</v>
      </c>
      <c r="M254">
        <v>22</v>
      </c>
      <c r="N254">
        <v>-80.72</v>
      </c>
      <c r="O254" s="2">
        <v>-6.4000000000000003E-3</v>
      </c>
      <c r="P254" s="2">
        <v>9.7999999999999997E-3</v>
      </c>
      <c r="Q254" t="s">
        <v>18</v>
      </c>
      <c r="S254" t="str">
        <f t="shared" si="15"/>
        <v>Loss</v>
      </c>
      <c r="T254">
        <f t="shared" si="16"/>
        <v>2019</v>
      </c>
      <c r="U254" t="str">
        <f t="shared" si="17"/>
        <v>May</v>
      </c>
      <c r="V254" t="str">
        <f t="shared" si="18"/>
        <v>QTR2</v>
      </c>
      <c r="W254" t="str">
        <f t="shared" si="19"/>
        <v>2019-QTR2</v>
      </c>
    </row>
    <row r="255" spans="1:23" x14ac:dyDescent="0.35">
      <c r="A255" t="s">
        <v>241</v>
      </c>
      <c r="B255" t="s">
        <v>67</v>
      </c>
      <c r="C255" s="1">
        <v>43595.416666666664</v>
      </c>
      <c r="D255">
        <v>3431</v>
      </c>
      <c r="E255" s="1">
        <v>43595.635416666664</v>
      </c>
      <c r="F255">
        <v>3397.8</v>
      </c>
      <c r="G255" s="2">
        <v>-9.7000000000000003E-3</v>
      </c>
      <c r="H255">
        <v>4647.2</v>
      </c>
      <c r="I255" s="2">
        <v>9.2999999999999992E-3</v>
      </c>
      <c r="J255">
        <v>146</v>
      </c>
      <c r="K255">
        <v>500926</v>
      </c>
      <c r="L255">
        <v>310041.15000000002</v>
      </c>
      <c r="M255">
        <v>22</v>
      </c>
      <c r="N255">
        <v>211.24</v>
      </c>
      <c r="O255" s="2">
        <v>-7.1000000000000004E-3</v>
      </c>
      <c r="P255" s="2">
        <v>1.5900000000000001E-2</v>
      </c>
      <c r="Q255" t="s">
        <v>18</v>
      </c>
      <c r="S255" t="str">
        <f t="shared" si="15"/>
        <v>Profit</v>
      </c>
      <c r="T255">
        <f t="shared" si="16"/>
        <v>2019</v>
      </c>
      <c r="U255" t="str">
        <f t="shared" si="17"/>
        <v>May</v>
      </c>
      <c r="V255" t="str">
        <f t="shared" si="18"/>
        <v>QTR2</v>
      </c>
      <c r="W255" t="str">
        <f t="shared" si="19"/>
        <v>2019-QTR2</v>
      </c>
    </row>
    <row r="256" spans="1:23" x14ac:dyDescent="0.35">
      <c r="A256" t="s">
        <v>125</v>
      </c>
      <c r="B256" t="s">
        <v>67</v>
      </c>
      <c r="C256" s="1">
        <v>43595.59375</v>
      </c>
      <c r="D256">
        <v>128.1</v>
      </c>
      <c r="E256" s="1">
        <v>43595.635416666664</v>
      </c>
      <c r="F256">
        <v>127.15</v>
      </c>
      <c r="G256" s="2">
        <v>-7.4000000000000003E-3</v>
      </c>
      <c r="H256">
        <v>3499.3</v>
      </c>
      <c r="I256" s="2">
        <v>7.0000000000000001E-3</v>
      </c>
      <c r="J256">
        <v>3894</v>
      </c>
      <c r="K256">
        <v>498821.44</v>
      </c>
      <c r="L256">
        <v>313540.45</v>
      </c>
      <c r="M256">
        <v>5</v>
      </c>
      <c r="N256">
        <v>699.86</v>
      </c>
      <c r="O256" s="2">
        <v>-3.8999999999999998E-3</v>
      </c>
      <c r="P256" s="2">
        <v>7.4000000000000003E-3</v>
      </c>
      <c r="Q256" t="s">
        <v>18</v>
      </c>
      <c r="S256" t="str">
        <f t="shared" si="15"/>
        <v>Profit</v>
      </c>
      <c r="T256">
        <f t="shared" si="16"/>
        <v>2019</v>
      </c>
      <c r="U256" t="str">
        <f t="shared" si="17"/>
        <v>May</v>
      </c>
      <c r="V256" t="str">
        <f t="shared" si="18"/>
        <v>QTR2</v>
      </c>
      <c r="W256" t="str">
        <f t="shared" si="19"/>
        <v>2019-QTR2</v>
      </c>
    </row>
    <row r="257" spans="1:23" x14ac:dyDescent="0.35">
      <c r="A257" t="s">
        <v>130</v>
      </c>
      <c r="B257" t="s">
        <v>17</v>
      </c>
      <c r="C257" s="1">
        <v>43595.604166666664</v>
      </c>
      <c r="D257">
        <v>973.8</v>
      </c>
      <c r="E257" s="1">
        <v>43595.635416666664</v>
      </c>
      <c r="F257">
        <v>975.2</v>
      </c>
      <c r="G257" s="2">
        <v>1.4E-3</v>
      </c>
      <c r="H257">
        <v>519.6</v>
      </c>
      <c r="I257" s="2">
        <v>1E-3</v>
      </c>
      <c r="J257">
        <v>514</v>
      </c>
      <c r="K257">
        <v>500533.19</v>
      </c>
      <c r="L257">
        <v>314060.05</v>
      </c>
      <c r="M257">
        <v>4</v>
      </c>
      <c r="N257">
        <v>129.9</v>
      </c>
      <c r="O257" s="2">
        <v>-8.0000000000000004E-4</v>
      </c>
      <c r="P257" s="2">
        <v>3.0999999999999999E-3</v>
      </c>
      <c r="Q257" t="s">
        <v>18</v>
      </c>
      <c r="S257" t="str">
        <f t="shared" si="15"/>
        <v>Profit</v>
      </c>
      <c r="T257">
        <f t="shared" si="16"/>
        <v>2019</v>
      </c>
      <c r="U257" t="str">
        <f t="shared" si="17"/>
        <v>May</v>
      </c>
      <c r="V257" t="str">
        <f t="shared" si="18"/>
        <v>QTR2</v>
      </c>
      <c r="W257" t="str">
        <f t="shared" si="19"/>
        <v>2019-QTR2</v>
      </c>
    </row>
    <row r="258" spans="1:23" x14ac:dyDescent="0.35">
      <c r="A258" t="s">
        <v>169</v>
      </c>
      <c r="B258" t="s">
        <v>67</v>
      </c>
      <c r="C258" s="1">
        <v>43598.4375</v>
      </c>
      <c r="D258">
        <v>118.4</v>
      </c>
      <c r="E258" s="1">
        <v>43598.614583333336</v>
      </c>
      <c r="F258">
        <v>108.4</v>
      </c>
      <c r="G258" s="2">
        <v>-8.4500000000000006E-2</v>
      </c>
      <c r="H258">
        <v>41920</v>
      </c>
      <c r="I258" s="2">
        <v>8.4099999999999994E-2</v>
      </c>
      <c r="J258">
        <v>4212</v>
      </c>
      <c r="K258">
        <v>498700.81</v>
      </c>
      <c r="L258">
        <v>355980.05</v>
      </c>
      <c r="M258">
        <v>18</v>
      </c>
      <c r="N258">
        <v>2328.89</v>
      </c>
      <c r="O258" s="2">
        <v>-3.3999999999999998E-3</v>
      </c>
      <c r="P258" s="2">
        <v>8.4500000000000006E-2</v>
      </c>
      <c r="Q258" t="s">
        <v>18</v>
      </c>
      <c r="S258" t="str">
        <f t="shared" ref="S258:S321" si="20">IF(H258&gt;0,"Profit","Loss")</f>
        <v>Profit</v>
      </c>
      <c r="T258">
        <f t="shared" ref="T258:T321" si="21">YEAR(C258)</f>
        <v>2019</v>
      </c>
      <c r="U258" t="str">
        <f t="shared" ref="U258:U321" si="22">TEXT(C258,"MMM")</f>
        <v>May</v>
      </c>
      <c r="V258" t="str">
        <f t="shared" ref="V258:V321" si="23">IF(ROUNDUP(MONTH(E258)/3,0)=1,"QTR1",IF(ROUNDUP(MONTH(E258)/3,0)=2,"QTR2",IF(ROUNDUP(MONTH(E258)/3,0)=3,"QTR3","QTR4")))</f>
        <v>QTR2</v>
      </c>
      <c r="W258" t="str">
        <f t="shared" si="19"/>
        <v>2019-QTR2</v>
      </c>
    </row>
    <row r="259" spans="1:23" x14ac:dyDescent="0.35">
      <c r="A259" t="s">
        <v>120</v>
      </c>
      <c r="B259" t="s">
        <v>17</v>
      </c>
      <c r="C259" s="1">
        <v>43598.416666666664</v>
      </c>
      <c r="D259">
        <v>97.85</v>
      </c>
      <c r="E259" s="1">
        <v>43598.625</v>
      </c>
      <c r="F259">
        <v>96.55</v>
      </c>
      <c r="G259" s="2">
        <v>-1.3299999999999999E-2</v>
      </c>
      <c r="H259">
        <v>-6876.8</v>
      </c>
      <c r="I259" s="2">
        <v>-1.37E-2</v>
      </c>
      <c r="J259">
        <v>5136</v>
      </c>
      <c r="K259">
        <v>502557.59</v>
      </c>
      <c r="L259">
        <v>349103.25</v>
      </c>
      <c r="M259">
        <v>21</v>
      </c>
      <c r="N259">
        <v>-327.47000000000003</v>
      </c>
      <c r="O259" s="2">
        <v>-1.3299999999999999E-2</v>
      </c>
      <c r="P259" s="2">
        <v>1.18E-2</v>
      </c>
      <c r="Q259" t="s">
        <v>18</v>
      </c>
      <c r="S259" t="str">
        <f t="shared" si="20"/>
        <v>Loss</v>
      </c>
      <c r="T259">
        <f t="shared" si="21"/>
        <v>2019</v>
      </c>
      <c r="U259" t="str">
        <f t="shared" si="22"/>
        <v>May</v>
      </c>
      <c r="V259" t="str">
        <f t="shared" si="23"/>
        <v>QTR2</v>
      </c>
      <c r="W259" t="str">
        <f t="shared" ref="W259:W322" si="24">T259&amp;"-"&amp;V259</f>
        <v>2019-QTR2</v>
      </c>
    </row>
    <row r="260" spans="1:23" x14ac:dyDescent="0.35">
      <c r="A260" t="s">
        <v>102</v>
      </c>
      <c r="B260" t="s">
        <v>67</v>
      </c>
      <c r="C260" s="1">
        <v>43598.40625</v>
      </c>
      <c r="D260">
        <v>317</v>
      </c>
      <c r="E260" s="1">
        <v>43598.635416666664</v>
      </c>
      <c r="F260">
        <v>309.39999999999998</v>
      </c>
      <c r="G260" s="2">
        <v>-2.4E-2</v>
      </c>
      <c r="H260">
        <v>11732</v>
      </c>
      <c r="I260" s="2">
        <v>2.3599999999999999E-2</v>
      </c>
      <c r="J260">
        <v>1570</v>
      </c>
      <c r="K260">
        <v>497690</v>
      </c>
      <c r="L260">
        <v>360835.25</v>
      </c>
      <c r="M260">
        <v>23</v>
      </c>
      <c r="N260">
        <v>510.09</v>
      </c>
      <c r="O260" s="2">
        <v>-4.8999999999999998E-3</v>
      </c>
      <c r="P260" s="2">
        <v>2.4E-2</v>
      </c>
      <c r="Q260" t="s">
        <v>18</v>
      </c>
      <c r="S260" t="str">
        <f t="shared" si="20"/>
        <v>Profit</v>
      </c>
      <c r="T260">
        <f t="shared" si="21"/>
        <v>2019</v>
      </c>
      <c r="U260" t="str">
        <f t="shared" si="22"/>
        <v>May</v>
      </c>
      <c r="V260" t="str">
        <f t="shared" si="23"/>
        <v>QTR2</v>
      </c>
      <c r="W260" t="str">
        <f t="shared" si="24"/>
        <v>2019-QTR2</v>
      </c>
    </row>
    <row r="261" spans="1:23" x14ac:dyDescent="0.35">
      <c r="A261" t="s">
        <v>96</v>
      </c>
      <c r="B261" t="s">
        <v>67</v>
      </c>
      <c r="C261" s="1">
        <v>43598.427083333336</v>
      </c>
      <c r="D261">
        <v>384.95</v>
      </c>
      <c r="E261" s="1">
        <v>43598.635416666664</v>
      </c>
      <c r="F261">
        <v>378.45</v>
      </c>
      <c r="G261" s="2">
        <v>-1.6899999999999998E-2</v>
      </c>
      <c r="H261">
        <v>8217.5</v>
      </c>
      <c r="I261" s="2">
        <v>1.6500000000000001E-2</v>
      </c>
      <c r="J261">
        <v>1295</v>
      </c>
      <c r="K261">
        <v>498510.28</v>
      </c>
      <c r="L261">
        <v>369052.75</v>
      </c>
      <c r="M261">
        <v>21</v>
      </c>
      <c r="N261">
        <v>391.31</v>
      </c>
      <c r="O261" s="2">
        <v>-2.7000000000000001E-3</v>
      </c>
      <c r="P261" s="2">
        <v>2.0299999999999999E-2</v>
      </c>
      <c r="Q261" t="s">
        <v>18</v>
      </c>
      <c r="S261" t="str">
        <f t="shared" si="20"/>
        <v>Profit</v>
      </c>
      <c r="T261">
        <f t="shared" si="21"/>
        <v>2019</v>
      </c>
      <c r="U261" t="str">
        <f t="shared" si="22"/>
        <v>May</v>
      </c>
      <c r="V261" t="str">
        <f t="shared" si="23"/>
        <v>QTR2</v>
      </c>
      <c r="W261" t="str">
        <f t="shared" si="24"/>
        <v>2019-QTR2</v>
      </c>
    </row>
    <row r="262" spans="1:23" x14ac:dyDescent="0.35">
      <c r="A262" t="s">
        <v>77</v>
      </c>
      <c r="B262" t="s">
        <v>67</v>
      </c>
      <c r="C262" s="1">
        <v>43598.614583333336</v>
      </c>
      <c r="D262">
        <v>5.75</v>
      </c>
      <c r="E262" s="1">
        <v>43598.635416666664</v>
      </c>
      <c r="F262">
        <v>5.65</v>
      </c>
      <c r="G262" s="2">
        <v>-1.7399999999999999E-2</v>
      </c>
      <c r="H262">
        <v>8495.7000000000007</v>
      </c>
      <c r="I262" s="2">
        <v>1.7000000000000001E-2</v>
      </c>
      <c r="J262">
        <v>86957</v>
      </c>
      <c r="K262">
        <v>500002.75</v>
      </c>
      <c r="L262">
        <v>377548.45</v>
      </c>
      <c r="M262">
        <v>3</v>
      </c>
      <c r="N262">
        <v>2831.9</v>
      </c>
      <c r="O262" s="2">
        <v>0</v>
      </c>
      <c r="P262" s="2">
        <v>2.6100000000000002E-2</v>
      </c>
      <c r="Q262" t="s">
        <v>18</v>
      </c>
      <c r="S262" t="str">
        <f t="shared" si="20"/>
        <v>Profit</v>
      </c>
      <c r="T262">
        <f t="shared" si="21"/>
        <v>2019</v>
      </c>
      <c r="U262" t="str">
        <f t="shared" si="22"/>
        <v>May</v>
      </c>
      <c r="V262" t="str">
        <f t="shared" si="23"/>
        <v>QTR2</v>
      </c>
      <c r="W262" t="str">
        <f t="shared" si="24"/>
        <v>2019-QTR2</v>
      </c>
    </row>
    <row r="263" spans="1:23" x14ac:dyDescent="0.35">
      <c r="A263" t="s">
        <v>89</v>
      </c>
      <c r="B263" t="s">
        <v>67</v>
      </c>
      <c r="C263" s="1">
        <v>43599.4375</v>
      </c>
      <c r="D263">
        <v>125.5</v>
      </c>
      <c r="E263" s="1">
        <v>43599.458333333336</v>
      </c>
      <c r="F263">
        <v>126.95</v>
      </c>
      <c r="G263" s="2">
        <v>1.1599999999999999E-2</v>
      </c>
      <c r="H263">
        <v>-5972.45</v>
      </c>
      <c r="I263" s="2">
        <v>-1.2E-2</v>
      </c>
      <c r="J263">
        <v>3981</v>
      </c>
      <c r="K263">
        <v>499615.5</v>
      </c>
      <c r="L263">
        <v>371576</v>
      </c>
      <c r="M263">
        <v>3</v>
      </c>
      <c r="N263">
        <v>-1990.82</v>
      </c>
      <c r="O263" s="2">
        <v>-1.1599999999999999E-2</v>
      </c>
      <c r="P263" s="2">
        <v>4.0000000000000002E-4</v>
      </c>
      <c r="Q263" t="s">
        <v>18</v>
      </c>
      <c r="S263" t="str">
        <f t="shared" si="20"/>
        <v>Loss</v>
      </c>
      <c r="T263">
        <f t="shared" si="21"/>
        <v>2019</v>
      </c>
      <c r="U263" t="str">
        <f t="shared" si="22"/>
        <v>May</v>
      </c>
      <c r="V263" t="str">
        <f t="shared" si="23"/>
        <v>QTR2</v>
      </c>
      <c r="W263" t="str">
        <f t="shared" si="24"/>
        <v>2019-QTR2</v>
      </c>
    </row>
    <row r="264" spans="1:23" x14ac:dyDescent="0.35">
      <c r="A264" t="s">
        <v>107</v>
      </c>
      <c r="B264" t="s">
        <v>67</v>
      </c>
      <c r="C264" s="1">
        <v>43599.447916666664</v>
      </c>
      <c r="D264">
        <v>580</v>
      </c>
      <c r="E264" s="1">
        <v>43599.458333333336</v>
      </c>
      <c r="F264">
        <v>581.35</v>
      </c>
      <c r="G264" s="2">
        <v>2.3E-3</v>
      </c>
      <c r="H264">
        <v>-1363.7</v>
      </c>
      <c r="I264" s="2">
        <v>-2.7000000000000001E-3</v>
      </c>
      <c r="J264">
        <v>862</v>
      </c>
      <c r="K264">
        <v>499960</v>
      </c>
      <c r="L264">
        <v>370212.3</v>
      </c>
      <c r="M264">
        <v>2</v>
      </c>
      <c r="N264">
        <v>-681.85</v>
      </c>
      <c r="O264" s="2">
        <v>-3.3E-3</v>
      </c>
      <c r="P264" s="2">
        <v>8.9999999999999998E-4</v>
      </c>
      <c r="Q264" t="s">
        <v>18</v>
      </c>
      <c r="S264" t="str">
        <f t="shared" si="20"/>
        <v>Loss</v>
      </c>
      <c r="T264">
        <f t="shared" si="21"/>
        <v>2019</v>
      </c>
      <c r="U264" t="str">
        <f t="shared" si="22"/>
        <v>May</v>
      </c>
      <c r="V264" t="str">
        <f t="shared" si="23"/>
        <v>QTR2</v>
      </c>
      <c r="W264" t="str">
        <f t="shared" si="24"/>
        <v>2019-QTR2</v>
      </c>
    </row>
    <row r="265" spans="1:23" x14ac:dyDescent="0.35">
      <c r="A265" t="s">
        <v>92</v>
      </c>
      <c r="B265" t="s">
        <v>17</v>
      </c>
      <c r="C265" s="1">
        <v>43599.447916666664</v>
      </c>
      <c r="D265">
        <v>117.55</v>
      </c>
      <c r="E265" s="1">
        <v>43599.635416666664</v>
      </c>
      <c r="F265">
        <v>120.7</v>
      </c>
      <c r="G265" s="2">
        <v>2.6800000000000001E-2</v>
      </c>
      <c r="H265">
        <v>13263.1</v>
      </c>
      <c r="I265" s="2">
        <v>2.64E-2</v>
      </c>
      <c r="J265">
        <v>4274</v>
      </c>
      <c r="K265">
        <v>502408.72</v>
      </c>
      <c r="L265">
        <v>383475.4</v>
      </c>
      <c r="M265">
        <v>19</v>
      </c>
      <c r="N265">
        <v>698.06</v>
      </c>
      <c r="O265" s="2">
        <v>-4.7000000000000002E-3</v>
      </c>
      <c r="P265" s="2">
        <v>3.1899999999999998E-2</v>
      </c>
      <c r="Q265" t="s">
        <v>18</v>
      </c>
      <c r="S265" t="str">
        <f t="shared" si="20"/>
        <v>Profit</v>
      </c>
      <c r="T265">
        <f t="shared" si="21"/>
        <v>2019</v>
      </c>
      <c r="U265" t="str">
        <f t="shared" si="22"/>
        <v>May</v>
      </c>
      <c r="V265" t="str">
        <f t="shared" si="23"/>
        <v>QTR2</v>
      </c>
      <c r="W265" t="str">
        <f t="shared" si="24"/>
        <v>2019-QTR2</v>
      </c>
    </row>
    <row r="266" spans="1:23" x14ac:dyDescent="0.35">
      <c r="A266" t="s">
        <v>196</v>
      </c>
      <c r="B266" t="s">
        <v>17</v>
      </c>
      <c r="C266" s="1">
        <v>43599.447916666664</v>
      </c>
      <c r="D266">
        <v>571.95000000000005</v>
      </c>
      <c r="E266" s="1">
        <v>43599.635416666664</v>
      </c>
      <c r="F266">
        <v>574.95000000000005</v>
      </c>
      <c r="G266" s="2">
        <v>5.1999999999999998E-3</v>
      </c>
      <c r="H266">
        <v>2446</v>
      </c>
      <c r="I266" s="2">
        <v>4.7999999999999996E-3</v>
      </c>
      <c r="J266">
        <v>882</v>
      </c>
      <c r="K266">
        <v>504459.91</v>
      </c>
      <c r="L266">
        <v>385921.4</v>
      </c>
      <c r="M266">
        <v>19</v>
      </c>
      <c r="N266">
        <v>128.74</v>
      </c>
      <c r="O266" s="2">
        <v>-1.14E-2</v>
      </c>
      <c r="P266" s="2">
        <v>1.7299999999999999E-2</v>
      </c>
      <c r="Q266" t="s">
        <v>18</v>
      </c>
      <c r="S266" t="str">
        <f t="shared" si="20"/>
        <v>Profit</v>
      </c>
      <c r="T266">
        <f t="shared" si="21"/>
        <v>2019</v>
      </c>
      <c r="U266" t="str">
        <f t="shared" si="22"/>
        <v>May</v>
      </c>
      <c r="V266" t="str">
        <f t="shared" si="23"/>
        <v>QTR2</v>
      </c>
      <c r="W266" t="str">
        <f t="shared" si="24"/>
        <v>2019-QTR2</v>
      </c>
    </row>
    <row r="267" spans="1:23" x14ac:dyDescent="0.35">
      <c r="A267" t="s">
        <v>120</v>
      </c>
      <c r="B267" t="s">
        <v>17</v>
      </c>
      <c r="C267" s="1">
        <v>43599.458333333336</v>
      </c>
      <c r="D267">
        <v>98.75</v>
      </c>
      <c r="E267" s="1">
        <v>43599.635416666664</v>
      </c>
      <c r="F267">
        <v>98.25</v>
      </c>
      <c r="G267" s="2">
        <v>-5.1000000000000004E-3</v>
      </c>
      <c r="H267">
        <v>-2735.5</v>
      </c>
      <c r="I267" s="2">
        <v>-5.4999999999999997E-3</v>
      </c>
      <c r="J267">
        <v>5071</v>
      </c>
      <c r="K267">
        <v>500761.25</v>
      </c>
      <c r="L267">
        <v>383185.9</v>
      </c>
      <c r="M267">
        <v>18</v>
      </c>
      <c r="N267">
        <v>-151.97</v>
      </c>
      <c r="O267" s="2">
        <v>-8.6E-3</v>
      </c>
      <c r="P267" s="2">
        <v>9.1000000000000004E-3</v>
      </c>
      <c r="Q267" t="s">
        <v>18</v>
      </c>
      <c r="S267" t="str">
        <f t="shared" si="20"/>
        <v>Loss</v>
      </c>
      <c r="T267">
        <f t="shared" si="21"/>
        <v>2019</v>
      </c>
      <c r="U267" t="str">
        <f t="shared" si="22"/>
        <v>May</v>
      </c>
      <c r="V267" t="str">
        <f t="shared" si="23"/>
        <v>QTR2</v>
      </c>
      <c r="W267" t="str">
        <f t="shared" si="24"/>
        <v>2019-QTR2</v>
      </c>
    </row>
    <row r="268" spans="1:23" x14ac:dyDescent="0.35">
      <c r="A268" t="s">
        <v>198</v>
      </c>
      <c r="B268" t="s">
        <v>17</v>
      </c>
      <c r="C268" s="1">
        <v>43599.479166666664</v>
      </c>
      <c r="D268">
        <v>110.2</v>
      </c>
      <c r="E268" s="1">
        <v>43599.635416666664</v>
      </c>
      <c r="F268">
        <v>110.95</v>
      </c>
      <c r="G268" s="2">
        <v>6.7999999999999996E-3</v>
      </c>
      <c r="H268">
        <v>3221.5</v>
      </c>
      <c r="I268" s="2">
        <v>6.4000000000000003E-3</v>
      </c>
      <c r="J268">
        <v>4562</v>
      </c>
      <c r="K268">
        <v>502732.38</v>
      </c>
      <c r="L268">
        <v>386407.4</v>
      </c>
      <c r="M268">
        <v>16</v>
      </c>
      <c r="N268">
        <v>201.34</v>
      </c>
      <c r="O268" s="2">
        <v>-9.4999999999999998E-3</v>
      </c>
      <c r="P268" s="2">
        <v>0.01</v>
      </c>
      <c r="Q268" t="s">
        <v>18</v>
      </c>
      <c r="S268" t="str">
        <f t="shared" si="20"/>
        <v>Profit</v>
      </c>
      <c r="T268">
        <f t="shared" si="21"/>
        <v>2019</v>
      </c>
      <c r="U268" t="str">
        <f t="shared" si="22"/>
        <v>May</v>
      </c>
      <c r="V268" t="str">
        <f t="shared" si="23"/>
        <v>QTR2</v>
      </c>
      <c r="W268" t="str">
        <f t="shared" si="24"/>
        <v>2019-QTR2</v>
      </c>
    </row>
    <row r="269" spans="1:23" x14ac:dyDescent="0.35">
      <c r="A269" t="s">
        <v>97</v>
      </c>
      <c r="B269" t="s">
        <v>67</v>
      </c>
      <c r="C269" s="1">
        <v>43600.427083333336</v>
      </c>
      <c r="D269">
        <v>399.15</v>
      </c>
      <c r="E269" s="1">
        <v>43600.479166666664</v>
      </c>
      <c r="F269">
        <v>400.95</v>
      </c>
      <c r="G269" s="2">
        <v>4.4999999999999997E-3</v>
      </c>
      <c r="H269">
        <v>-2446.4</v>
      </c>
      <c r="I269" s="2">
        <v>-4.8999999999999998E-3</v>
      </c>
      <c r="J269">
        <v>1248</v>
      </c>
      <c r="K269">
        <v>498139.19</v>
      </c>
      <c r="L269">
        <v>383961</v>
      </c>
      <c r="M269">
        <v>6</v>
      </c>
      <c r="N269">
        <v>-407.73</v>
      </c>
      <c r="O269" s="2">
        <v>-5.4000000000000003E-3</v>
      </c>
      <c r="P269" s="2">
        <v>4.4999999999999997E-3</v>
      </c>
      <c r="Q269" t="s">
        <v>18</v>
      </c>
      <c r="S269" t="str">
        <f t="shared" si="20"/>
        <v>Loss</v>
      </c>
      <c r="T269">
        <f t="shared" si="21"/>
        <v>2019</v>
      </c>
      <c r="U269" t="str">
        <f t="shared" si="22"/>
        <v>May</v>
      </c>
      <c r="V269" t="str">
        <f t="shared" si="23"/>
        <v>QTR2</v>
      </c>
      <c r="W269" t="str">
        <f t="shared" si="24"/>
        <v>2019-QTR2</v>
      </c>
    </row>
    <row r="270" spans="1:23" x14ac:dyDescent="0.35">
      <c r="A270" t="s">
        <v>217</v>
      </c>
      <c r="B270" t="s">
        <v>67</v>
      </c>
      <c r="C270" s="1">
        <v>43600.427083333336</v>
      </c>
      <c r="D270">
        <v>2126.65</v>
      </c>
      <c r="E270" s="1">
        <v>43600.479166666664</v>
      </c>
      <c r="F270">
        <v>2137.6</v>
      </c>
      <c r="G270" s="2">
        <v>5.1000000000000004E-3</v>
      </c>
      <c r="H270">
        <v>-2773.25</v>
      </c>
      <c r="I270" s="2">
        <v>-5.4999999999999997E-3</v>
      </c>
      <c r="J270">
        <v>235</v>
      </c>
      <c r="K270">
        <v>499762.72</v>
      </c>
      <c r="L270">
        <v>381187.75</v>
      </c>
      <c r="M270">
        <v>6</v>
      </c>
      <c r="N270">
        <v>-462.21</v>
      </c>
      <c r="O270" s="2">
        <v>-5.1000000000000004E-3</v>
      </c>
      <c r="P270" s="2">
        <v>2.5000000000000001E-3</v>
      </c>
      <c r="Q270" t="s">
        <v>18</v>
      </c>
      <c r="S270" t="str">
        <f t="shared" si="20"/>
        <v>Loss</v>
      </c>
      <c r="T270">
        <f t="shared" si="21"/>
        <v>2019</v>
      </c>
      <c r="U270" t="str">
        <f t="shared" si="22"/>
        <v>May</v>
      </c>
      <c r="V270" t="str">
        <f t="shared" si="23"/>
        <v>QTR2</v>
      </c>
      <c r="W270" t="str">
        <f t="shared" si="24"/>
        <v>2019-QTR2</v>
      </c>
    </row>
    <row r="271" spans="1:23" x14ac:dyDescent="0.35">
      <c r="A271" t="s">
        <v>157</v>
      </c>
      <c r="B271" t="s">
        <v>67</v>
      </c>
      <c r="C271" s="1">
        <v>43600.479166666664</v>
      </c>
      <c r="D271">
        <v>73.75</v>
      </c>
      <c r="E271" s="1">
        <v>43600.510416666664</v>
      </c>
      <c r="F271">
        <v>74.3</v>
      </c>
      <c r="G271" s="2">
        <v>7.4999999999999997E-3</v>
      </c>
      <c r="H271">
        <v>-3923.5</v>
      </c>
      <c r="I271" s="2">
        <v>-7.9000000000000008E-3</v>
      </c>
      <c r="J271">
        <v>6770</v>
      </c>
      <c r="K271">
        <v>499287.5</v>
      </c>
      <c r="L271">
        <v>377264.25</v>
      </c>
      <c r="M271">
        <v>4</v>
      </c>
      <c r="N271">
        <v>-980.87</v>
      </c>
      <c r="O271" s="2">
        <v>-1.0800000000000001E-2</v>
      </c>
      <c r="P271" s="2">
        <v>4.1000000000000003E-3</v>
      </c>
      <c r="Q271" t="s">
        <v>18</v>
      </c>
      <c r="S271" t="str">
        <f t="shared" si="20"/>
        <v>Loss</v>
      </c>
      <c r="T271">
        <f t="shared" si="21"/>
        <v>2019</v>
      </c>
      <c r="U271" t="str">
        <f t="shared" si="22"/>
        <v>May</v>
      </c>
      <c r="V271" t="str">
        <f t="shared" si="23"/>
        <v>QTR2</v>
      </c>
      <c r="W271" t="str">
        <f t="shared" si="24"/>
        <v>2019-QTR2</v>
      </c>
    </row>
    <row r="272" spans="1:23" x14ac:dyDescent="0.35">
      <c r="A272" t="s">
        <v>98</v>
      </c>
      <c r="B272" t="s">
        <v>17</v>
      </c>
      <c r="C272" s="1">
        <v>43600.40625</v>
      </c>
      <c r="D272">
        <v>728.9</v>
      </c>
      <c r="E272" s="1">
        <v>43600.625</v>
      </c>
      <c r="F272">
        <v>713.55</v>
      </c>
      <c r="G272" s="2">
        <v>-2.1100000000000001E-2</v>
      </c>
      <c r="H272">
        <v>-10806.85</v>
      </c>
      <c r="I272" s="2">
        <v>-2.1499999999999998E-2</v>
      </c>
      <c r="J272">
        <v>691</v>
      </c>
      <c r="K272">
        <v>503669.91</v>
      </c>
      <c r="L272">
        <v>366457.4</v>
      </c>
      <c r="M272">
        <v>22</v>
      </c>
      <c r="N272">
        <v>-491.22</v>
      </c>
      <c r="O272" s="2">
        <v>-2.1100000000000001E-2</v>
      </c>
      <c r="P272" s="2">
        <v>1.24E-2</v>
      </c>
      <c r="Q272" t="s">
        <v>18</v>
      </c>
      <c r="S272" t="str">
        <f t="shared" si="20"/>
        <v>Loss</v>
      </c>
      <c r="T272">
        <f t="shared" si="21"/>
        <v>2019</v>
      </c>
      <c r="U272" t="str">
        <f t="shared" si="22"/>
        <v>May</v>
      </c>
      <c r="V272" t="str">
        <f t="shared" si="23"/>
        <v>QTR2</v>
      </c>
      <c r="W272" t="str">
        <f t="shared" si="24"/>
        <v>2019-QTR2</v>
      </c>
    </row>
    <row r="273" spans="1:23" x14ac:dyDescent="0.35">
      <c r="A273" t="s">
        <v>95</v>
      </c>
      <c r="B273" t="s">
        <v>67</v>
      </c>
      <c r="C273" s="1">
        <v>43600.427083333336</v>
      </c>
      <c r="D273">
        <v>164.95</v>
      </c>
      <c r="E273" s="1">
        <v>43600.635416666664</v>
      </c>
      <c r="F273">
        <v>162.75</v>
      </c>
      <c r="G273" s="2">
        <v>-1.3299999999999999E-2</v>
      </c>
      <c r="H273">
        <v>6426.4</v>
      </c>
      <c r="I273" s="2">
        <v>1.29E-2</v>
      </c>
      <c r="J273">
        <v>3012</v>
      </c>
      <c r="K273">
        <v>496829.41</v>
      </c>
      <c r="L273">
        <v>372883.8</v>
      </c>
      <c r="M273">
        <v>21</v>
      </c>
      <c r="N273">
        <v>306.02</v>
      </c>
      <c r="O273" s="2">
        <v>-7.0000000000000001E-3</v>
      </c>
      <c r="P273" s="2">
        <v>2.1499999999999998E-2</v>
      </c>
      <c r="Q273" t="s">
        <v>18</v>
      </c>
      <c r="S273" t="str">
        <f t="shared" si="20"/>
        <v>Profit</v>
      </c>
      <c r="T273">
        <f t="shared" si="21"/>
        <v>2019</v>
      </c>
      <c r="U273" t="str">
        <f t="shared" si="22"/>
        <v>May</v>
      </c>
      <c r="V273" t="str">
        <f t="shared" si="23"/>
        <v>QTR2</v>
      </c>
      <c r="W273" t="str">
        <f t="shared" si="24"/>
        <v>2019-QTR2</v>
      </c>
    </row>
    <row r="274" spans="1:23" x14ac:dyDescent="0.35">
      <c r="A274" t="s">
        <v>115</v>
      </c>
      <c r="B274" t="s">
        <v>67</v>
      </c>
      <c r="C274" s="1">
        <v>43600.479166666664</v>
      </c>
      <c r="D274">
        <v>36.5</v>
      </c>
      <c r="E274" s="1">
        <v>43600.635416666664</v>
      </c>
      <c r="F274">
        <v>35.6</v>
      </c>
      <c r="G274" s="2">
        <v>-2.47E-2</v>
      </c>
      <c r="H274">
        <v>12094.9</v>
      </c>
      <c r="I274" s="2">
        <v>2.4299999999999999E-2</v>
      </c>
      <c r="J274">
        <v>13661</v>
      </c>
      <c r="K274">
        <v>498626.5</v>
      </c>
      <c r="L274">
        <v>384978.7</v>
      </c>
      <c r="M274">
        <v>16</v>
      </c>
      <c r="N274">
        <v>755.93</v>
      </c>
      <c r="O274" s="2">
        <v>-2.7000000000000001E-3</v>
      </c>
      <c r="P274" s="2">
        <v>3.4200000000000001E-2</v>
      </c>
      <c r="Q274" t="s">
        <v>18</v>
      </c>
      <c r="S274" t="str">
        <f t="shared" si="20"/>
        <v>Profit</v>
      </c>
      <c r="T274">
        <f t="shared" si="21"/>
        <v>2019</v>
      </c>
      <c r="U274" t="str">
        <f t="shared" si="22"/>
        <v>May</v>
      </c>
      <c r="V274" t="str">
        <f t="shared" si="23"/>
        <v>QTR2</v>
      </c>
      <c r="W274" t="str">
        <f t="shared" si="24"/>
        <v>2019-QTR2</v>
      </c>
    </row>
    <row r="275" spans="1:23" x14ac:dyDescent="0.35">
      <c r="A275" t="s">
        <v>125</v>
      </c>
      <c r="B275" t="s">
        <v>67</v>
      </c>
      <c r="C275" s="1">
        <v>43600.510416666664</v>
      </c>
      <c r="D275">
        <v>124.55</v>
      </c>
      <c r="E275" s="1">
        <v>43600.635416666664</v>
      </c>
      <c r="F275">
        <v>124.2</v>
      </c>
      <c r="G275" s="2">
        <v>-2.8E-3</v>
      </c>
      <c r="H275">
        <v>1202.8</v>
      </c>
      <c r="I275" s="2">
        <v>2.3999999999999998E-3</v>
      </c>
      <c r="J275">
        <v>4008</v>
      </c>
      <c r="K275">
        <v>499196.41</v>
      </c>
      <c r="L275">
        <v>386181.5</v>
      </c>
      <c r="M275">
        <v>13</v>
      </c>
      <c r="N275">
        <v>92.52</v>
      </c>
      <c r="O275" s="2">
        <v>-3.5999999999999999E-3</v>
      </c>
      <c r="P275" s="2">
        <v>1.0800000000000001E-2</v>
      </c>
      <c r="Q275" t="s">
        <v>18</v>
      </c>
      <c r="S275" t="str">
        <f t="shared" si="20"/>
        <v>Profit</v>
      </c>
      <c r="T275">
        <f t="shared" si="21"/>
        <v>2019</v>
      </c>
      <c r="U275" t="str">
        <f t="shared" si="22"/>
        <v>May</v>
      </c>
      <c r="V275" t="str">
        <f t="shared" si="23"/>
        <v>QTR2</v>
      </c>
      <c r="W275" t="str">
        <f t="shared" si="24"/>
        <v>2019-QTR2</v>
      </c>
    </row>
    <row r="276" spans="1:23" x14ac:dyDescent="0.35">
      <c r="A276" t="s">
        <v>125</v>
      </c>
      <c r="B276" t="s">
        <v>17</v>
      </c>
      <c r="C276" s="1">
        <v>43601.416666666664</v>
      </c>
      <c r="D276">
        <v>125.2</v>
      </c>
      <c r="E276" s="1">
        <v>43601.46875</v>
      </c>
      <c r="F276">
        <v>124.55</v>
      </c>
      <c r="G276" s="2">
        <v>-5.1999999999999998E-3</v>
      </c>
      <c r="H276">
        <v>-2798.7</v>
      </c>
      <c r="I276" s="2">
        <v>-5.5999999999999999E-3</v>
      </c>
      <c r="J276">
        <v>3998</v>
      </c>
      <c r="K276">
        <v>500549.59</v>
      </c>
      <c r="L276">
        <v>383382.8</v>
      </c>
      <c r="M276">
        <v>6</v>
      </c>
      <c r="N276">
        <v>-466.45</v>
      </c>
      <c r="O276" s="2">
        <v>-7.6E-3</v>
      </c>
      <c r="P276" s="2">
        <v>4.4000000000000003E-3</v>
      </c>
      <c r="Q276" t="s">
        <v>18</v>
      </c>
      <c r="S276" t="str">
        <f t="shared" si="20"/>
        <v>Loss</v>
      </c>
      <c r="T276">
        <f t="shared" si="21"/>
        <v>2019</v>
      </c>
      <c r="U276" t="str">
        <f t="shared" si="22"/>
        <v>May</v>
      </c>
      <c r="V276" t="str">
        <f t="shared" si="23"/>
        <v>QTR2</v>
      </c>
      <c r="W276" t="str">
        <f t="shared" si="24"/>
        <v>2019-QTR2</v>
      </c>
    </row>
    <row r="277" spans="1:23" x14ac:dyDescent="0.35">
      <c r="A277" t="s">
        <v>230</v>
      </c>
      <c r="B277" t="s">
        <v>67</v>
      </c>
      <c r="C277" s="1">
        <v>43601.40625</v>
      </c>
      <c r="D277">
        <v>1154</v>
      </c>
      <c r="E277" s="1">
        <v>43601.489583333336</v>
      </c>
      <c r="F277">
        <v>1159</v>
      </c>
      <c r="G277" s="2">
        <v>4.3E-3</v>
      </c>
      <c r="H277">
        <v>-2365</v>
      </c>
      <c r="I277" s="2">
        <v>-4.7000000000000002E-3</v>
      </c>
      <c r="J277">
        <v>433</v>
      </c>
      <c r="K277">
        <v>499682</v>
      </c>
      <c r="L277">
        <v>381017.8</v>
      </c>
      <c r="M277">
        <v>9</v>
      </c>
      <c r="N277">
        <v>-262.77999999999997</v>
      </c>
      <c r="O277" s="2">
        <v>-4.3E-3</v>
      </c>
      <c r="P277" s="2">
        <v>6.0000000000000001E-3</v>
      </c>
      <c r="Q277" t="s">
        <v>18</v>
      </c>
      <c r="S277" t="str">
        <f t="shared" si="20"/>
        <v>Loss</v>
      </c>
      <c r="T277">
        <f t="shared" si="21"/>
        <v>2019</v>
      </c>
      <c r="U277" t="str">
        <f t="shared" si="22"/>
        <v>May</v>
      </c>
      <c r="V277" t="str">
        <f t="shared" si="23"/>
        <v>QTR2</v>
      </c>
      <c r="W277" t="str">
        <f t="shared" si="24"/>
        <v>2019-QTR2</v>
      </c>
    </row>
    <row r="278" spans="1:23" x14ac:dyDescent="0.35">
      <c r="A278" t="s">
        <v>197</v>
      </c>
      <c r="B278" t="s">
        <v>67</v>
      </c>
      <c r="C278" s="1">
        <v>43601.40625</v>
      </c>
      <c r="D278">
        <v>696.15</v>
      </c>
      <c r="E278" s="1">
        <v>43601.510416666664</v>
      </c>
      <c r="F278">
        <v>700.35</v>
      </c>
      <c r="G278" s="2">
        <v>6.0000000000000001E-3</v>
      </c>
      <c r="H278">
        <v>-3211.4</v>
      </c>
      <c r="I278" s="2">
        <v>-6.4000000000000003E-3</v>
      </c>
      <c r="J278">
        <v>717</v>
      </c>
      <c r="K278">
        <v>499139.56</v>
      </c>
      <c r="L278">
        <v>377806.4</v>
      </c>
      <c r="M278">
        <v>11</v>
      </c>
      <c r="N278">
        <v>-291.95</v>
      </c>
      <c r="O278" s="2">
        <v>-6.0000000000000001E-3</v>
      </c>
      <c r="P278" s="2">
        <v>1.5E-3</v>
      </c>
      <c r="Q278" t="s">
        <v>18</v>
      </c>
      <c r="S278" t="str">
        <f t="shared" si="20"/>
        <v>Loss</v>
      </c>
      <c r="T278">
        <f t="shared" si="21"/>
        <v>2019</v>
      </c>
      <c r="U278" t="str">
        <f t="shared" si="22"/>
        <v>May</v>
      </c>
      <c r="V278" t="str">
        <f t="shared" si="23"/>
        <v>QTR2</v>
      </c>
      <c r="W278" t="str">
        <f t="shared" si="24"/>
        <v>2019-QTR2</v>
      </c>
    </row>
    <row r="279" spans="1:23" x14ac:dyDescent="0.35">
      <c r="A279" t="s">
        <v>191</v>
      </c>
      <c r="B279" t="s">
        <v>17</v>
      </c>
      <c r="C279" s="1">
        <v>43601.489583333336</v>
      </c>
      <c r="D279">
        <v>302.75</v>
      </c>
      <c r="E279" s="1">
        <v>43601.53125</v>
      </c>
      <c r="F279">
        <v>300.45</v>
      </c>
      <c r="G279" s="2">
        <v>-7.6E-3</v>
      </c>
      <c r="H279">
        <v>-4006.5</v>
      </c>
      <c r="I279" s="2">
        <v>-8.0000000000000002E-3</v>
      </c>
      <c r="J279">
        <v>1655</v>
      </c>
      <c r="K279">
        <v>501051.25</v>
      </c>
      <c r="L279">
        <v>373799.9</v>
      </c>
      <c r="M279">
        <v>5</v>
      </c>
      <c r="N279">
        <v>-801.3</v>
      </c>
      <c r="O279" s="2">
        <v>-8.8999999999999999E-3</v>
      </c>
      <c r="P279" s="2">
        <v>8.0000000000000004E-4</v>
      </c>
      <c r="Q279" t="s">
        <v>18</v>
      </c>
      <c r="S279" t="str">
        <f t="shared" si="20"/>
        <v>Loss</v>
      </c>
      <c r="T279">
        <f t="shared" si="21"/>
        <v>2019</v>
      </c>
      <c r="U279" t="str">
        <f t="shared" si="22"/>
        <v>May</v>
      </c>
      <c r="V279" t="str">
        <f t="shared" si="23"/>
        <v>QTR2</v>
      </c>
      <c r="W279" t="str">
        <f t="shared" si="24"/>
        <v>2019-QTR2</v>
      </c>
    </row>
    <row r="280" spans="1:23" x14ac:dyDescent="0.35">
      <c r="A280" t="s">
        <v>159</v>
      </c>
      <c r="B280" t="s">
        <v>67</v>
      </c>
      <c r="C280" s="1">
        <v>43601.4375</v>
      </c>
      <c r="D280">
        <v>159.9</v>
      </c>
      <c r="E280" s="1">
        <v>43601.541666666664</v>
      </c>
      <c r="F280">
        <v>161</v>
      </c>
      <c r="G280" s="2">
        <v>6.8999999999999999E-3</v>
      </c>
      <c r="H280">
        <v>-3622.1</v>
      </c>
      <c r="I280" s="2">
        <v>-7.3000000000000001E-3</v>
      </c>
      <c r="J280">
        <v>3111</v>
      </c>
      <c r="K280">
        <v>497448.88</v>
      </c>
      <c r="L280">
        <v>370177.8</v>
      </c>
      <c r="M280">
        <v>11</v>
      </c>
      <c r="N280">
        <v>-329.28</v>
      </c>
      <c r="O280" s="2">
        <v>-6.8999999999999999E-3</v>
      </c>
      <c r="P280" s="2">
        <v>3.3999999999999998E-3</v>
      </c>
      <c r="Q280" t="s">
        <v>18</v>
      </c>
      <c r="S280" t="str">
        <f t="shared" si="20"/>
        <v>Loss</v>
      </c>
      <c r="T280">
        <f t="shared" si="21"/>
        <v>2019</v>
      </c>
      <c r="U280" t="str">
        <f t="shared" si="22"/>
        <v>May</v>
      </c>
      <c r="V280" t="str">
        <f t="shared" si="23"/>
        <v>QTR2</v>
      </c>
      <c r="W280" t="str">
        <f t="shared" si="24"/>
        <v>2019-QTR2</v>
      </c>
    </row>
    <row r="281" spans="1:23" x14ac:dyDescent="0.35">
      <c r="A281" t="s">
        <v>170</v>
      </c>
      <c r="B281" t="s">
        <v>17</v>
      </c>
      <c r="C281" s="1">
        <v>43601.53125</v>
      </c>
      <c r="D281">
        <v>444.3</v>
      </c>
      <c r="E281" s="1">
        <v>43601.625</v>
      </c>
      <c r="F281">
        <v>440.7</v>
      </c>
      <c r="G281" s="2">
        <v>-8.0999999999999996E-3</v>
      </c>
      <c r="H281">
        <v>-4257.2</v>
      </c>
      <c r="I281" s="2">
        <v>-8.5000000000000006E-3</v>
      </c>
      <c r="J281">
        <v>1127</v>
      </c>
      <c r="K281">
        <v>500726.09</v>
      </c>
      <c r="L281">
        <v>365920.6</v>
      </c>
      <c r="M281">
        <v>10</v>
      </c>
      <c r="N281">
        <v>-425.72</v>
      </c>
      <c r="O281" s="2">
        <v>-1.0699999999999999E-2</v>
      </c>
      <c r="P281" s="2">
        <v>2.5999999999999999E-3</v>
      </c>
      <c r="Q281" t="s">
        <v>18</v>
      </c>
      <c r="S281" t="str">
        <f t="shared" si="20"/>
        <v>Loss</v>
      </c>
      <c r="T281">
        <f t="shared" si="21"/>
        <v>2019</v>
      </c>
      <c r="U281" t="str">
        <f t="shared" si="22"/>
        <v>May</v>
      </c>
      <c r="V281" t="str">
        <f t="shared" si="23"/>
        <v>QTR2</v>
      </c>
      <c r="W281" t="str">
        <f t="shared" si="24"/>
        <v>2019-QTR2</v>
      </c>
    </row>
    <row r="282" spans="1:23" x14ac:dyDescent="0.35">
      <c r="A282" t="s">
        <v>201</v>
      </c>
      <c r="B282" t="s">
        <v>17</v>
      </c>
      <c r="C282" s="1">
        <v>43601.46875</v>
      </c>
      <c r="D282">
        <v>367.8</v>
      </c>
      <c r="E282" s="1">
        <v>43601.635416666664</v>
      </c>
      <c r="F282">
        <v>373</v>
      </c>
      <c r="G282" s="2">
        <v>1.41E-2</v>
      </c>
      <c r="H282">
        <v>6877.2</v>
      </c>
      <c r="I282" s="2">
        <v>1.37E-2</v>
      </c>
      <c r="J282">
        <v>1361</v>
      </c>
      <c r="K282">
        <v>500575.78</v>
      </c>
      <c r="L282">
        <v>372797.8</v>
      </c>
      <c r="M282">
        <v>17</v>
      </c>
      <c r="N282">
        <v>404.54</v>
      </c>
      <c r="O282" s="2">
        <v>-3.3E-3</v>
      </c>
      <c r="P282" s="2">
        <v>1.41E-2</v>
      </c>
      <c r="Q282" t="s">
        <v>18</v>
      </c>
      <c r="S282" t="str">
        <f t="shared" si="20"/>
        <v>Profit</v>
      </c>
      <c r="T282">
        <f t="shared" si="21"/>
        <v>2019</v>
      </c>
      <c r="U282" t="str">
        <f t="shared" si="22"/>
        <v>May</v>
      </c>
      <c r="V282" t="str">
        <f t="shared" si="23"/>
        <v>QTR2</v>
      </c>
      <c r="W282" t="str">
        <f t="shared" si="24"/>
        <v>2019-QTR2</v>
      </c>
    </row>
    <row r="283" spans="1:23" x14ac:dyDescent="0.35">
      <c r="A283" t="s">
        <v>223</v>
      </c>
      <c r="B283" t="s">
        <v>17</v>
      </c>
      <c r="C283" s="1">
        <v>43601.520833333336</v>
      </c>
      <c r="D283">
        <v>2115.1</v>
      </c>
      <c r="E283" s="1">
        <v>43601.635416666664</v>
      </c>
      <c r="F283">
        <v>2116</v>
      </c>
      <c r="G283" s="2">
        <v>4.0000000000000002E-4</v>
      </c>
      <c r="H283">
        <v>13.3</v>
      </c>
      <c r="I283" s="2">
        <v>0</v>
      </c>
      <c r="J283">
        <v>237</v>
      </c>
      <c r="K283">
        <v>501278.71999999997</v>
      </c>
      <c r="L283">
        <v>372811.1</v>
      </c>
      <c r="M283">
        <v>12</v>
      </c>
      <c r="N283">
        <v>1.1100000000000001</v>
      </c>
      <c r="O283" s="2">
        <v>-6.1000000000000004E-3</v>
      </c>
      <c r="P283" s="2">
        <v>3.5000000000000001E-3</v>
      </c>
      <c r="Q283" t="s">
        <v>18</v>
      </c>
      <c r="S283" t="str">
        <f t="shared" si="20"/>
        <v>Profit</v>
      </c>
      <c r="T283">
        <f t="shared" si="21"/>
        <v>2019</v>
      </c>
      <c r="U283" t="str">
        <f t="shared" si="22"/>
        <v>May</v>
      </c>
      <c r="V283" t="str">
        <f t="shared" si="23"/>
        <v>QTR2</v>
      </c>
      <c r="W283" t="str">
        <f t="shared" si="24"/>
        <v>2019-QTR2</v>
      </c>
    </row>
    <row r="284" spans="1:23" x14ac:dyDescent="0.35">
      <c r="A284" t="s">
        <v>100</v>
      </c>
      <c r="B284" t="s">
        <v>17</v>
      </c>
      <c r="C284" s="1">
        <v>43601.541666666664</v>
      </c>
      <c r="D284">
        <v>48.9</v>
      </c>
      <c r="E284" s="1">
        <v>43601.635416666664</v>
      </c>
      <c r="F284">
        <v>49.05</v>
      </c>
      <c r="G284" s="2">
        <v>3.0999999999999999E-3</v>
      </c>
      <c r="H284">
        <v>1343.2</v>
      </c>
      <c r="I284" s="2">
        <v>2.7000000000000001E-3</v>
      </c>
      <c r="J284">
        <v>10288</v>
      </c>
      <c r="K284">
        <v>503083.22</v>
      </c>
      <c r="L284">
        <v>374154.3</v>
      </c>
      <c r="M284">
        <v>10</v>
      </c>
      <c r="N284">
        <v>134.32</v>
      </c>
      <c r="O284" s="2">
        <v>-1.12E-2</v>
      </c>
      <c r="P284" s="2">
        <v>3.0999999999999999E-3</v>
      </c>
      <c r="Q284" t="s">
        <v>18</v>
      </c>
      <c r="S284" t="str">
        <f t="shared" si="20"/>
        <v>Profit</v>
      </c>
      <c r="T284">
        <f t="shared" si="21"/>
        <v>2019</v>
      </c>
      <c r="U284" t="str">
        <f t="shared" si="22"/>
        <v>May</v>
      </c>
      <c r="V284" t="str">
        <f t="shared" si="23"/>
        <v>QTR2</v>
      </c>
      <c r="W284" t="str">
        <f t="shared" si="24"/>
        <v>2019-QTR2</v>
      </c>
    </row>
    <row r="285" spans="1:23" x14ac:dyDescent="0.35">
      <c r="A285" t="s">
        <v>111</v>
      </c>
      <c r="B285" t="s">
        <v>67</v>
      </c>
      <c r="C285" s="1">
        <v>43602.40625</v>
      </c>
      <c r="D285">
        <v>82.15</v>
      </c>
      <c r="E285" s="1">
        <v>43602.479166666664</v>
      </c>
      <c r="F285">
        <v>82.6</v>
      </c>
      <c r="G285" s="2">
        <v>5.4999999999999997E-3</v>
      </c>
      <c r="H285">
        <v>-2942.3</v>
      </c>
      <c r="I285" s="2">
        <v>-5.8999999999999999E-3</v>
      </c>
      <c r="J285">
        <v>6094</v>
      </c>
      <c r="K285">
        <v>500622.09</v>
      </c>
      <c r="L285">
        <v>371212</v>
      </c>
      <c r="M285">
        <v>8</v>
      </c>
      <c r="N285">
        <v>-367.79</v>
      </c>
      <c r="O285" s="2">
        <v>-5.4999999999999997E-3</v>
      </c>
      <c r="P285" s="2">
        <v>1.52E-2</v>
      </c>
      <c r="Q285" t="s">
        <v>18</v>
      </c>
      <c r="S285" t="str">
        <f t="shared" si="20"/>
        <v>Loss</v>
      </c>
      <c r="T285">
        <f t="shared" si="21"/>
        <v>2019</v>
      </c>
      <c r="U285" t="str">
        <f t="shared" si="22"/>
        <v>May</v>
      </c>
      <c r="V285" t="str">
        <f t="shared" si="23"/>
        <v>QTR2</v>
      </c>
      <c r="W285" t="str">
        <f t="shared" si="24"/>
        <v>2019-QTR2</v>
      </c>
    </row>
    <row r="286" spans="1:23" x14ac:dyDescent="0.35">
      <c r="A286" t="s">
        <v>124</v>
      </c>
      <c r="B286" t="s">
        <v>67</v>
      </c>
      <c r="C286" s="1">
        <v>43602.40625</v>
      </c>
      <c r="D286">
        <v>173.3</v>
      </c>
      <c r="E286" s="1">
        <v>43602.479166666664</v>
      </c>
      <c r="F286">
        <v>174.9</v>
      </c>
      <c r="G286" s="2">
        <v>9.1999999999999998E-3</v>
      </c>
      <c r="H286">
        <v>-4801.6000000000004</v>
      </c>
      <c r="I286" s="2">
        <v>-9.5999999999999992E-3</v>
      </c>
      <c r="J286">
        <v>2876</v>
      </c>
      <c r="K286">
        <v>498410.81</v>
      </c>
      <c r="L286">
        <v>366410.4</v>
      </c>
      <c r="M286">
        <v>8</v>
      </c>
      <c r="N286">
        <v>-600.20000000000005</v>
      </c>
      <c r="O286" s="2">
        <v>-9.1999999999999998E-3</v>
      </c>
      <c r="P286" s="2">
        <v>1.5900000000000001E-2</v>
      </c>
      <c r="Q286" t="s">
        <v>18</v>
      </c>
      <c r="S286" t="str">
        <f t="shared" si="20"/>
        <v>Loss</v>
      </c>
      <c r="T286">
        <f t="shared" si="21"/>
        <v>2019</v>
      </c>
      <c r="U286" t="str">
        <f t="shared" si="22"/>
        <v>May</v>
      </c>
      <c r="V286" t="str">
        <f t="shared" si="23"/>
        <v>QTR2</v>
      </c>
      <c r="W286" t="str">
        <f t="shared" si="24"/>
        <v>2019-QTR2</v>
      </c>
    </row>
    <row r="287" spans="1:23" x14ac:dyDescent="0.35">
      <c r="A287" t="s">
        <v>139</v>
      </c>
      <c r="B287" t="s">
        <v>67</v>
      </c>
      <c r="C287" s="1">
        <v>43602.416666666664</v>
      </c>
      <c r="D287">
        <v>207.6</v>
      </c>
      <c r="E287" s="1">
        <v>43602.479166666664</v>
      </c>
      <c r="F287">
        <v>208.7</v>
      </c>
      <c r="G287" s="2">
        <v>5.3E-3</v>
      </c>
      <c r="H287">
        <v>-2840</v>
      </c>
      <c r="I287" s="2">
        <v>-5.7000000000000002E-3</v>
      </c>
      <c r="J287">
        <v>2400</v>
      </c>
      <c r="K287">
        <v>498240</v>
      </c>
      <c r="L287">
        <v>363570.4</v>
      </c>
      <c r="M287">
        <v>7</v>
      </c>
      <c r="N287">
        <v>-405.71</v>
      </c>
      <c r="O287" s="2">
        <v>-5.3E-3</v>
      </c>
      <c r="P287" s="2">
        <v>7.4999999999999997E-3</v>
      </c>
      <c r="Q287" t="s">
        <v>18</v>
      </c>
      <c r="S287" t="str">
        <f t="shared" si="20"/>
        <v>Loss</v>
      </c>
      <c r="T287">
        <f t="shared" si="21"/>
        <v>2019</v>
      </c>
      <c r="U287" t="str">
        <f t="shared" si="22"/>
        <v>May</v>
      </c>
      <c r="V287" t="str">
        <f t="shared" si="23"/>
        <v>QTR2</v>
      </c>
      <c r="W287" t="str">
        <f t="shared" si="24"/>
        <v>2019-QTR2</v>
      </c>
    </row>
    <row r="288" spans="1:23" x14ac:dyDescent="0.35">
      <c r="A288" t="s">
        <v>134</v>
      </c>
      <c r="B288" t="s">
        <v>67</v>
      </c>
      <c r="C288" s="1">
        <v>43602.479166666664</v>
      </c>
      <c r="D288">
        <v>205.7</v>
      </c>
      <c r="E288" s="1">
        <v>43602.489583333336</v>
      </c>
      <c r="F288">
        <v>205.85</v>
      </c>
      <c r="G288" s="2">
        <v>6.9999999999999999E-4</v>
      </c>
      <c r="H288">
        <v>-564.95000000000005</v>
      </c>
      <c r="I288" s="2">
        <v>-1.1000000000000001E-3</v>
      </c>
      <c r="J288">
        <v>2433</v>
      </c>
      <c r="K288">
        <v>500468.09</v>
      </c>
      <c r="L288">
        <v>363005.45</v>
      </c>
      <c r="M288">
        <v>2</v>
      </c>
      <c r="N288">
        <v>-282.48</v>
      </c>
      <c r="O288" s="2">
        <v>-1.1999999999999999E-3</v>
      </c>
      <c r="P288" s="2">
        <v>2.7000000000000001E-3</v>
      </c>
      <c r="Q288" t="s">
        <v>18</v>
      </c>
      <c r="S288" t="str">
        <f t="shared" si="20"/>
        <v>Loss</v>
      </c>
      <c r="T288">
        <f t="shared" si="21"/>
        <v>2019</v>
      </c>
      <c r="U288" t="str">
        <f t="shared" si="22"/>
        <v>May</v>
      </c>
      <c r="V288" t="str">
        <f t="shared" si="23"/>
        <v>QTR2</v>
      </c>
      <c r="W288" t="str">
        <f t="shared" si="24"/>
        <v>2019-QTR2</v>
      </c>
    </row>
    <row r="289" spans="1:23" x14ac:dyDescent="0.35">
      <c r="A289" t="s">
        <v>189</v>
      </c>
      <c r="B289" t="s">
        <v>67</v>
      </c>
      <c r="C289" s="5">
        <v>43602.479166666664</v>
      </c>
      <c r="D289">
        <v>831.3</v>
      </c>
      <c r="E289" s="1">
        <v>43602.510416666664</v>
      </c>
      <c r="F289">
        <v>834</v>
      </c>
      <c r="G289" s="2">
        <v>3.2000000000000002E-3</v>
      </c>
      <c r="H289">
        <v>-1822.7</v>
      </c>
      <c r="I289" s="2">
        <v>-3.5999999999999999E-3</v>
      </c>
      <c r="J289">
        <v>601</v>
      </c>
      <c r="K289">
        <v>499611.28</v>
      </c>
      <c r="L289">
        <v>361182.75</v>
      </c>
      <c r="M289">
        <v>4</v>
      </c>
      <c r="N289">
        <v>-455.68</v>
      </c>
      <c r="O289" s="2">
        <v>-3.2000000000000002E-3</v>
      </c>
      <c r="P289" s="2">
        <v>2E-3</v>
      </c>
      <c r="Q289" t="s">
        <v>18</v>
      </c>
      <c r="S289" t="str">
        <f t="shared" si="20"/>
        <v>Loss</v>
      </c>
      <c r="T289">
        <f t="shared" si="21"/>
        <v>2019</v>
      </c>
      <c r="U289" t="str">
        <f t="shared" si="22"/>
        <v>May</v>
      </c>
      <c r="V289" t="str">
        <f t="shared" si="23"/>
        <v>QTR2</v>
      </c>
      <c r="W289" t="str">
        <f t="shared" si="24"/>
        <v>2019-QTR2</v>
      </c>
    </row>
    <row r="290" spans="1:23" x14ac:dyDescent="0.35">
      <c r="A290" t="s">
        <v>106</v>
      </c>
      <c r="B290" t="s">
        <v>17</v>
      </c>
      <c r="C290" s="5">
        <v>43602.5</v>
      </c>
      <c r="D290">
        <v>42.25</v>
      </c>
      <c r="E290" s="1">
        <v>43602.520833333336</v>
      </c>
      <c r="F290">
        <v>42.15</v>
      </c>
      <c r="G290" s="2">
        <v>-2.3999999999999998E-3</v>
      </c>
      <c r="H290">
        <v>-1384.8</v>
      </c>
      <c r="I290" s="2">
        <v>-2.8E-3</v>
      </c>
      <c r="J290">
        <v>11848</v>
      </c>
      <c r="K290">
        <v>500578</v>
      </c>
      <c r="L290">
        <v>359797.95</v>
      </c>
      <c r="M290">
        <v>3</v>
      </c>
      <c r="N290">
        <v>-461.6</v>
      </c>
      <c r="O290" s="2">
        <v>-4.7000000000000002E-3</v>
      </c>
      <c r="P290" s="2">
        <v>1.1999999999999999E-3</v>
      </c>
      <c r="Q290" t="s">
        <v>18</v>
      </c>
      <c r="S290" t="str">
        <f t="shared" si="20"/>
        <v>Loss</v>
      </c>
      <c r="T290">
        <f t="shared" si="21"/>
        <v>2019</v>
      </c>
      <c r="U290" t="str">
        <f t="shared" si="22"/>
        <v>May</v>
      </c>
      <c r="V290" t="str">
        <f t="shared" si="23"/>
        <v>QTR2</v>
      </c>
      <c r="W290" t="str">
        <f t="shared" si="24"/>
        <v>2019-QTR2</v>
      </c>
    </row>
    <row r="291" spans="1:23" x14ac:dyDescent="0.35">
      <c r="A291" t="s">
        <v>206</v>
      </c>
      <c r="B291" t="s">
        <v>67</v>
      </c>
      <c r="C291" s="5">
        <v>43602.510416666664</v>
      </c>
      <c r="D291">
        <v>782.1</v>
      </c>
      <c r="E291" s="1">
        <v>43602.5625</v>
      </c>
      <c r="F291">
        <v>788.8</v>
      </c>
      <c r="G291" s="2">
        <v>8.6E-3</v>
      </c>
      <c r="H291">
        <v>-4474.6000000000004</v>
      </c>
      <c r="I291" s="2">
        <v>-8.9999999999999993E-3</v>
      </c>
      <c r="J291">
        <v>638</v>
      </c>
      <c r="K291">
        <v>498979.78</v>
      </c>
      <c r="L291">
        <v>355323.35</v>
      </c>
      <c r="M291">
        <v>6</v>
      </c>
      <c r="N291">
        <v>-745.77</v>
      </c>
      <c r="O291" s="2">
        <v>-8.6E-3</v>
      </c>
      <c r="P291" s="2">
        <v>1E-4</v>
      </c>
      <c r="Q291" t="s">
        <v>18</v>
      </c>
      <c r="S291" t="str">
        <f t="shared" si="20"/>
        <v>Loss</v>
      </c>
      <c r="T291">
        <f t="shared" si="21"/>
        <v>2019</v>
      </c>
      <c r="U291" t="str">
        <f t="shared" si="22"/>
        <v>May</v>
      </c>
      <c r="V291" t="str">
        <f t="shared" si="23"/>
        <v>QTR2</v>
      </c>
      <c r="W291" t="str">
        <f t="shared" si="24"/>
        <v>2019-QTR2</v>
      </c>
    </row>
    <row r="292" spans="1:23" x14ac:dyDescent="0.35">
      <c r="A292" t="s">
        <v>195</v>
      </c>
      <c r="B292" t="s">
        <v>67</v>
      </c>
      <c r="C292" s="5">
        <v>43602.520833333336</v>
      </c>
      <c r="D292">
        <v>273.60000000000002</v>
      </c>
      <c r="E292" s="1">
        <v>43602.5625</v>
      </c>
      <c r="F292">
        <v>275.3</v>
      </c>
      <c r="G292" s="2">
        <v>6.1999999999999998E-3</v>
      </c>
      <c r="H292">
        <v>-3300.8</v>
      </c>
      <c r="I292" s="2">
        <v>-6.6E-3</v>
      </c>
      <c r="J292">
        <v>1824</v>
      </c>
      <c r="K292">
        <v>499046.41</v>
      </c>
      <c r="L292">
        <v>352022.55</v>
      </c>
      <c r="M292">
        <v>5</v>
      </c>
      <c r="N292">
        <v>-660.16</v>
      </c>
      <c r="O292" s="2">
        <v>-6.1999999999999998E-3</v>
      </c>
      <c r="P292" s="2">
        <v>4.7999999999999996E-3</v>
      </c>
      <c r="Q292" t="s">
        <v>18</v>
      </c>
      <c r="S292" t="str">
        <f t="shared" si="20"/>
        <v>Loss</v>
      </c>
      <c r="T292">
        <f t="shared" si="21"/>
        <v>2019</v>
      </c>
      <c r="U292" t="str">
        <f t="shared" si="22"/>
        <v>May</v>
      </c>
      <c r="V292" t="str">
        <f t="shared" si="23"/>
        <v>QTR2</v>
      </c>
      <c r="W292" t="str">
        <f t="shared" si="24"/>
        <v>2019-QTR2</v>
      </c>
    </row>
    <row r="293" spans="1:23" x14ac:dyDescent="0.35">
      <c r="A293" t="s">
        <v>208</v>
      </c>
      <c r="B293" t="s">
        <v>17</v>
      </c>
      <c r="C293" s="5">
        <v>43602.5</v>
      </c>
      <c r="D293">
        <v>52.6</v>
      </c>
      <c r="E293" s="1">
        <v>43602.59375</v>
      </c>
      <c r="F293">
        <v>52.4</v>
      </c>
      <c r="G293" s="2">
        <v>-3.8E-3</v>
      </c>
      <c r="H293">
        <v>-2108.4</v>
      </c>
      <c r="I293" s="2">
        <v>-4.1999999999999997E-3</v>
      </c>
      <c r="J293">
        <v>9542</v>
      </c>
      <c r="K293">
        <v>501909.19</v>
      </c>
      <c r="L293">
        <v>349914.15</v>
      </c>
      <c r="M293">
        <v>10</v>
      </c>
      <c r="N293">
        <v>-210.84</v>
      </c>
      <c r="O293" s="2">
        <v>-3.8E-3</v>
      </c>
      <c r="P293" s="2">
        <v>2.8999999999999998E-3</v>
      </c>
      <c r="Q293" t="s">
        <v>18</v>
      </c>
      <c r="S293" t="str">
        <f t="shared" si="20"/>
        <v>Loss</v>
      </c>
      <c r="T293">
        <f t="shared" si="21"/>
        <v>2019</v>
      </c>
      <c r="U293" t="str">
        <f t="shared" si="22"/>
        <v>May</v>
      </c>
      <c r="V293" t="str">
        <f t="shared" si="23"/>
        <v>QTR2</v>
      </c>
      <c r="W293" t="str">
        <f t="shared" si="24"/>
        <v>2019-QTR2</v>
      </c>
    </row>
    <row r="294" spans="1:23" x14ac:dyDescent="0.35">
      <c r="A294" t="s">
        <v>181</v>
      </c>
      <c r="B294" t="s">
        <v>67</v>
      </c>
      <c r="C294" s="5">
        <v>43602.572916666664</v>
      </c>
      <c r="D294">
        <v>463.15</v>
      </c>
      <c r="E294" s="1">
        <v>43602.59375</v>
      </c>
      <c r="F294">
        <v>465.75</v>
      </c>
      <c r="G294" s="2">
        <v>5.5999999999999999E-3</v>
      </c>
      <c r="H294">
        <v>-3005.4</v>
      </c>
      <c r="I294" s="2">
        <v>-6.0000000000000001E-3</v>
      </c>
      <c r="J294">
        <v>1079</v>
      </c>
      <c r="K294">
        <v>499738.84</v>
      </c>
      <c r="L294">
        <v>346908.75</v>
      </c>
      <c r="M294">
        <v>3</v>
      </c>
      <c r="N294">
        <v>-1001.8</v>
      </c>
      <c r="O294" s="2">
        <v>-5.5999999999999999E-3</v>
      </c>
      <c r="P294" s="2">
        <v>5.7999999999999996E-3</v>
      </c>
      <c r="Q294" t="s">
        <v>18</v>
      </c>
      <c r="S294" t="str">
        <f t="shared" si="20"/>
        <v>Loss</v>
      </c>
      <c r="T294">
        <f t="shared" si="21"/>
        <v>2019</v>
      </c>
      <c r="U294" t="str">
        <f t="shared" si="22"/>
        <v>May</v>
      </c>
      <c r="V294" t="str">
        <f t="shared" si="23"/>
        <v>QTR2</v>
      </c>
      <c r="W294" t="str">
        <f t="shared" si="24"/>
        <v>2019-QTR2</v>
      </c>
    </row>
    <row r="295" spans="1:23" x14ac:dyDescent="0.35">
      <c r="A295" t="s">
        <v>115</v>
      </c>
      <c r="B295" t="s">
        <v>67</v>
      </c>
      <c r="C295" s="5">
        <v>43602.59375</v>
      </c>
      <c r="D295">
        <v>35.35</v>
      </c>
      <c r="E295" s="1">
        <v>43602.604166666664</v>
      </c>
      <c r="F295">
        <v>35.5</v>
      </c>
      <c r="G295" s="2">
        <v>4.1999999999999997E-3</v>
      </c>
      <c r="H295">
        <v>-2318.6</v>
      </c>
      <c r="I295" s="2">
        <v>-4.5999999999999999E-3</v>
      </c>
      <c r="J295">
        <v>14124</v>
      </c>
      <c r="K295">
        <v>499283.38</v>
      </c>
      <c r="L295">
        <v>344590.15</v>
      </c>
      <c r="M295">
        <v>2</v>
      </c>
      <c r="N295">
        <v>-1159.3</v>
      </c>
      <c r="O295" s="2">
        <v>-4.1999999999999997E-3</v>
      </c>
      <c r="P295" s="2">
        <v>1.4E-3</v>
      </c>
      <c r="Q295" t="s">
        <v>18</v>
      </c>
      <c r="S295" t="str">
        <f t="shared" si="20"/>
        <v>Loss</v>
      </c>
      <c r="T295">
        <f t="shared" si="21"/>
        <v>2019</v>
      </c>
      <c r="U295" t="str">
        <f t="shared" si="22"/>
        <v>May</v>
      </c>
      <c r="V295" t="str">
        <f t="shared" si="23"/>
        <v>QTR2</v>
      </c>
      <c r="W295" t="str">
        <f t="shared" si="24"/>
        <v>2019-QTR2</v>
      </c>
    </row>
    <row r="296" spans="1:23" x14ac:dyDescent="0.35">
      <c r="A296" t="s">
        <v>164</v>
      </c>
      <c r="B296" t="s">
        <v>67</v>
      </c>
      <c r="C296" s="5">
        <v>43602.59375</v>
      </c>
      <c r="D296">
        <v>47.3</v>
      </c>
      <c r="E296" s="1">
        <v>43602.604166666664</v>
      </c>
      <c r="F296">
        <v>47.5</v>
      </c>
      <c r="G296" s="2">
        <v>4.1999999999999997E-3</v>
      </c>
      <c r="H296">
        <v>-2309.8000000000002</v>
      </c>
      <c r="I296" s="2">
        <v>-4.5999999999999999E-3</v>
      </c>
      <c r="J296">
        <v>10549</v>
      </c>
      <c r="K296">
        <v>498967.69</v>
      </c>
      <c r="L296">
        <v>342280.35</v>
      </c>
      <c r="M296">
        <v>2</v>
      </c>
      <c r="N296">
        <v>-1154.9000000000001</v>
      </c>
      <c r="O296" s="2">
        <v>-4.1999999999999997E-3</v>
      </c>
      <c r="P296" s="2">
        <v>2.0999999999999999E-3</v>
      </c>
      <c r="Q296" t="s">
        <v>18</v>
      </c>
      <c r="S296" t="str">
        <f t="shared" si="20"/>
        <v>Loss</v>
      </c>
      <c r="T296">
        <f t="shared" si="21"/>
        <v>2019</v>
      </c>
      <c r="U296" t="str">
        <f t="shared" si="22"/>
        <v>May</v>
      </c>
      <c r="V296" t="str">
        <f t="shared" si="23"/>
        <v>QTR2</v>
      </c>
      <c r="W296" t="str">
        <f t="shared" si="24"/>
        <v>2019-QTR2</v>
      </c>
    </row>
    <row r="297" spans="1:23" x14ac:dyDescent="0.35">
      <c r="A297" t="s">
        <v>87</v>
      </c>
      <c r="B297" t="s">
        <v>67</v>
      </c>
      <c r="C297" s="5">
        <v>43602.40625</v>
      </c>
      <c r="D297">
        <v>36.15</v>
      </c>
      <c r="E297" s="1">
        <v>43602.635416666664</v>
      </c>
      <c r="F297">
        <v>35.75</v>
      </c>
      <c r="G297" s="2">
        <v>-1.11E-2</v>
      </c>
      <c r="H297">
        <v>5309.6</v>
      </c>
      <c r="I297" s="2">
        <v>1.0699999999999999E-2</v>
      </c>
      <c r="J297">
        <v>13774</v>
      </c>
      <c r="K297">
        <v>497930.13</v>
      </c>
      <c r="L297">
        <v>347589.95</v>
      </c>
      <c r="M297">
        <v>23</v>
      </c>
      <c r="N297">
        <v>230.85</v>
      </c>
      <c r="O297" s="2">
        <v>-1.52E-2</v>
      </c>
      <c r="P297" s="2">
        <v>1.7999999999999999E-2</v>
      </c>
      <c r="Q297" t="s">
        <v>18</v>
      </c>
      <c r="S297" t="str">
        <f t="shared" si="20"/>
        <v>Profit</v>
      </c>
      <c r="T297">
        <f t="shared" si="21"/>
        <v>2019</v>
      </c>
      <c r="U297" t="str">
        <f t="shared" si="22"/>
        <v>May</v>
      </c>
      <c r="V297" t="str">
        <f t="shared" si="23"/>
        <v>QTR2</v>
      </c>
      <c r="W297" t="str">
        <f t="shared" si="24"/>
        <v>2019-QTR2</v>
      </c>
    </row>
    <row r="298" spans="1:23" x14ac:dyDescent="0.35">
      <c r="A298" t="s">
        <v>106</v>
      </c>
      <c r="B298" t="s">
        <v>17</v>
      </c>
      <c r="C298" s="5">
        <v>43602.583333333336</v>
      </c>
      <c r="D298">
        <v>42.25</v>
      </c>
      <c r="E298" s="1">
        <v>43602.635416666664</v>
      </c>
      <c r="F298">
        <v>42.8</v>
      </c>
      <c r="G298" s="2">
        <v>1.2999999999999999E-2</v>
      </c>
      <c r="H298">
        <v>6308.7</v>
      </c>
      <c r="I298" s="2">
        <v>1.26E-2</v>
      </c>
      <c r="J298">
        <v>11834</v>
      </c>
      <c r="K298">
        <v>499986.5</v>
      </c>
      <c r="L298">
        <v>353898.65</v>
      </c>
      <c r="M298">
        <v>6</v>
      </c>
      <c r="N298">
        <v>1051.45</v>
      </c>
      <c r="O298" s="2">
        <v>-1.1999999999999999E-3</v>
      </c>
      <c r="P298" s="2">
        <v>2.9600000000000001E-2</v>
      </c>
      <c r="Q298" t="s">
        <v>18</v>
      </c>
      <c r="S298" t="str">
        <f t="shared" si="20"/>
        <v>Profit</v>
      </c>
      <c r="T298">
        <f t="shared" si="21"/>
        <v>2019</v>
      </c>
      <c r="U298" t="str">
        <f t="shared" si="22"/>
        <v>May</v>
      </c>
      <c r="V298" t="str">
        <f t="shared" si="23"/>
        <v>QTR2</v>
      </c>
      <c r="W298" t="str">
        <f t="shared" si="24"/>
        <v>2019-QTR2</v>
      </c>
    </row>
    <row r="299" spans="1:23" x14ac:dyDescent="0.35">
      <c r="A299" t="s">
        <v>134</v>
      </c>
      <c r="B299" t="s">
        <v>17</v>
      </c>
      <c r="C299" s="5">
        <v>43602.604166666664</v>
      </c>
      <c r="D299">
        <v>207.7</v>
      </c>
      <c r="E299" s="1">
        <v>43602.635416666664</v>
      </c>
      <c r="F299">
        <v>208.1</v>
      </c>
      <c r="G299" s="2">
        <v>1.9E-3</v>
      </c>
      <c r="H299">
        <v>764</v>
      </c>
      <c r="I299" s="2">
        <v>1.5E-3</v>
      </c>
      <c r="J299">
        <v>2410</v>
      </c>
      <c r="K299">
        <v>500557</v>
      </c>
      <c r="L299">
        <v>354662.65</v>
      </c>
      <c r="M299">
        <v>4</v>
      </c>
      <c r="N299">
        <v>191</v>
      </c>
      <c r="O299" s="2">
        <v>-2.8999999999999998E-3</v>
      </c>
      <c r="P299" s="2">
        <v>2.3999999999999998E-3</v>
      </c>
      <c r="Q299" t="s">
        <v>18</v>
      </c>
      <c r="S299" t="str">
        <f t="shared" si="20"/>
        <v>Profit</v>
      </c>
      <c r="T299">
        <f t="shared" si="21"/>
        <v>2019</v>
      </c>
      <c r="U299" t="str">
        <f t="shared" si="22"/>
        <v>May</v>
      </c>
      <c r="V299" t="str">
        <f t="shared" si="23"/>
        <v>QTR2</v>
      </c>
      <c r="W299" t="str">
        <f t="shared" si="24"/>
        <v>2019-QTR2</v>
      </c>
    </row>
    <row r="300" spans="1:23" x14ac:dyDescent="0.35">
      <c r="A300" t="s">
        <v>175</v>
      </c>
      <c r="B300" t="s">
        <v>17</v>
      </c>
      <c r="C300" s="5">
        <v>43605.40625</v>
      </c>
      <c r="D300">
        <v>685</v>
      </c>
      <c r="E300" s="1">
        <v>43605.635416666664</v>
      </c>
      <c r="F300">
        <v>728</v>
      </c>
      <c r="G300" s="2">
        <v>6.2799999999999995E-2</v>
      </c>
      <c r="H300">
        <v>31233</v>
      </c>
      <c r="I300" s="2">
        <v>6.2399999999999997E-2</v>
      </c>
      <c r="J300">
        <v>731</v>
      </c>
      <c r="K300">
        <v>500735</v>
      </c>
      <c r="L300">
        <v>385895.65</v>
      </c>
      <c r="M300">
        <v>23</v>
      </c>
      <c r="N300">
        <v>1357.96</v>
      </c>
      <c r="O300" s="2">
        <v>-2E-3</v>
      </c>
      <c r="P300" s="2">
        <v>7.1400000000000005E-2</v>
      </c>
      <c r="Q300" t="s">
        <v>18</v>
      </c>
      <c r="S300" t="str">
        <f t="shared" si="20"/>
        <v>Profit</v>
      </c>
      <c r="T300">
        <f t="shared" si="21"/>
        <v>2019</v>
      </c>
      <c r="U300" t="str">
        <f t="shared" si="22"/>
        <v>May</v>
      </c>
      <c r="V300" t="str">
        <f t="shared" si="23"/>
        <v>QTR2</v>
      </c>
      <c r="W300" t="str">
        <f t="shared" si="24"/>
        <v>2019-QTR2</v>
      </c>
    </row>
    <row r="301" spans="1:23" x14ac:dyDescent="0.35">
      <c r="A301" t="s">
        <v>117</v>
      </c>
      <c r="B301" t="s">
        <v>17</v>
      </c>
      <c r="C301" s="5">
        <v>43605.416666666664</v>
      </c>
      <c r="D301">
        <v>258.5</v>
      </c>
      <c r="E301" s="1">
        <v>43605.635416666664</v>
      </c>
      <c r="F301">
        <v>261.3</v>
      </c>
      <c r="G301" s="2">
        <v>1.0800000000000001E-2</v>
      </c>
      <c r="H301">
        <v>5226.3999999999996</v>
      </c>
      <c r="I301" s="2">
        <v>1.04E-2</v>
      </c>
      <c r="J301">
        <v>1938</v>
      </c>
      <c r="K301">
        <v>500973</v>
      </c>
      <c r="L301">
        <v>391122.05</v>
      </c>
      <c r="M301">
        <v>22</v>
      </c>
      <c r="N301">
        <v>237.56</v>
      </c>
      <c r="O301" s="2">
        <v>-1.9E-3</v>
      </c>
      <c r="P301" s="2">
        <v>2.07E-2</v>
      </c>
      <c r="Q301" t="s">
        <v>18</v>
      </c>
      <c r="S301" t="str">
        <f t="shared" si="20"/>
        <v>Profit</v>
      </c>
      <c r="T301">
        <f t="shared" si="21"/>
        <v>2019</v>
      </c>
      <c r="U301" t="str">
        <f t="shared" si="22"/>
        <v>May</v>
      </c>
      <c r="V301" t="str">
        <f t="shared" si="23"/>
        <v>QTR2</v>
      </c>
      <c r="W301" t="str">
        <f t="shared" si="24"/>
        <v>2019-QTR2</v>
      </c>
    </row>
    <row r="302" spans="1:23" x14ac:dyDescent="0.35">
      <c r="A302" t="s">
        <v>232</v>
      </c>
      <c r="B302" t="s">
        <v>17</v>
      </c>
      <c r="C302" s="5">
        <v>43605.447916666664</v>
      </c>
      <c r="D302">
        <v>1182.9000000000001</v>
      </c>
      <c r="E302" s="1">
        <v>43605.635416666664</v>
      </c>
      <c r="F302">
        <v>1191.0999999999999</v>
      </c>
      <c r="G302" s="2">
        <v>6.8999999999999999E-3</v>
      </c>
      <c r="H302">
        <v>3268.6</v>
      </c>
      <c r="I302" s="2">
        <v>6.4999999999999997E-3</v>
      </c>
      <c r="J302">
        <v>423</v>
      </c>
      <c r="K302">
        <v>500366.72</v>
      </c>
      <c r="L302">
        <v>394390.65</v>
      </c>
      <c r="M302">
        <v>19</v>
      </c>
      <c r="N302">
        <v>172.03</v>
      </c>
      <c r="O302" s="2">
        <v>-2.0999999999999999E-3</v>
      </c>
      <c r="P302" s="2">
        <v>2.2100000000000002E-2</v>
      </c>
      <c r="Q302" t="s">
        <v>18</v>
      </c>
      <c r="S302" t="str">
        <f t="shared" si="20"/>
        <v>Profit</v>
      </c>
      <c r="T302">
        <f t="shared" si="21"/>
        <v>2019</v>
      </c>
      <c r="U302" t="str">
        <f t="shared" si="22"/>
        <v>May</v>
      </c>
      <c r="V302" t="str">
        <f t="shared" si="23"/>
        <v>QTR2</v>
      </c>
      <c r="W302" t="str">
        <f t="shared" si="24"/>
        <v>2019-QTR2</v>
      </c>
    </row>
    <row r="303" spans="1:23" x14ac:dyDescent="0.35">
      <c r="A303" t="s">
        <v>174</v>
      </c>
      <c r="B303" t="s">
        <v>17</v>
      </c>
      <c r="C303" s="5">
        <v>43605.458333333336</v>
      </c>
      <c r="D303">
        <v>104.3</v>
      </c>
      <c r="E303" s="1">
        <v>43605.635416666664</v>
      </c>
      <c r="F303">
        <v>106.8</v>
      </c>
      <c r="G303" s="2">
        <v>2.4E-2</v>
      </c>
      <c r="H303">
        <v>11865</v>
      </c>
      <c r="I303" s="2">
        <v>2.3599999999999999E-2</v>
      </c>
      <c r="J303">
        <v>4826</v>
      </c>
      <c r="K303">
        <v>503351.81</v>
      </c>
      <c r="L303">
        <v>406255.65</v>
      </c>
      <c r="M303">
        <v>18</v>
      </c>
      <c r="N303">
        <v>659.17</v>
      </c>
      <c r="O303" s="2">
        <v>-6.7000000000000002E-3</v>
      </c>
      <c r="P303" s="2">
        <v>5.0799999999999998E-2</v>
      </c>
      <c r="Q303" t="s">
        <v>18</v>
      </c>
      <c r="S303" t="str">
        <f t="shared" si="20"/>
        <v>Profit</v>
      </c>
      <c r="T303">
        <f t="shared" si="21"/>
        <v>2019</v>
      </c>
      <c r="U303" t="str">
        <f t="shared" si="22"/>
        <v>May</v>
      </c>
      <c r="V303" t="str">
        <f t="shared" si="23"/>
        <v>QTR2</v>
      </c>
      <c r="W303" t="str">
        <f t="shared" si="24"/>
        <v>2019-QTR2</v>
      </c>
    </row>
    <row r="304" spans="1:23" x14ac:dyDescent="0.35">
      <c r="A304" t="s">
        <v>142</v>
      </c>
      <c r="B304" t="s">
        <v>67</v>
      </c>
      <c r="C304" s="5">
        <v>43606.4375</v>
      </c>
      <c r="D304">
        <v>121.9</v>
      </c>
      <c r="E304" s="1">
        <v>43606.458333333336</v>
      </c>
      <c r="F304">
        <v>122.6</v>
      </c>
      <c r="G304" s="2">
        <v>5.7000000000000002E-3</v>
      </c>
      <c r="H304">
        <v>-3058.1</v>
      </c>
      <c r="I304" s="2">
        <v>-6.1000000000000004E-3</v>
      </c>
      <c r="J304">
        <v>4083</v>
      </c>
      <c r="K304">
        <v>497717.72</v>
      </c>
      <c r="L304">
        <v>403197.55</v>
      </c>
      <c r="M304">
        <v>3</v>
      </c>
      <c r="N304">
        <v>-1019.37</v>
      </c>
      <c r="O304" s="2">
        <v>-5.7000000000000002E-3</v>
      </c>
      <c r="P304" s="2">
        <v>4.8999999999999998E-3</v>
      </c>
      <c r="Q304" t="s">
        <v>18</v>
      </c>
      <c r="S304" t="str">
        <f t="shared" si="20"/>
        <v>Loss</v>
      </c>
      <c r="T304">
        <f t="shared" si="21"/>
        <v>2019</v>
      </c>
      <c r="U304" t="str">
        <f t="shared" si="22"/>
        <v>May</v>
      </c>
      <c r="V304" t="str">
        <f t="shared" si="23"/>
        <v>QTR2</v>
      </c>
      <c r="W304" t="str">
        <f t="shared" si="24"/>
        <v>2019-QTR2</v>
      </c>
    </row>
    <row r="305" spans="1:23" x14ac:dyDescent="0.35">
      <c r="A305" t="s">
        <v>155</v>
      </c>
      <c r="B305" t="s">
        <v>67</v>
      </c>
      <c r="C305" s="5">
        <v>43606.458333333336</v>
      </c>
      <c r="D305">
        <v>773.55</v>
      </c>
      <c r="E305" s="1">
        <v>43606.479166666664</v>
      </c>
      <c r="F305">
        <v>776.95</v>
      </c>
      <c r="G305" s="2">
        <v>4.4000000000000003E-3</v>
      </c>
      <c r="H305">
        <v>-2389.6</v>
      </c>
      <c r="I305" s="2">
        <v>-4.7999999999999996E-3</v>
      </c>
      <c r="J305">
        <v>644</v>
      </c>
      <c r="K305">
        <v>498166.19</v>
      </c>
      <c r="L305">
        <v>400807.95</v>
      </c>
      <c r="M305">
        <v>3</v>
      </c>
      <c r="N305">
        <v>-796.53</v>
      </c>
      <c r="O305" s="2">
        <v>-4.4000000000000003E-3</v>
      </c>
      <c r="P305" s="2">
        <v>8.0000000000000004E-4</v>
      </c>
      <c r="Q305" t="s">
        <v>18</v>
      </c>
      <c r="S305" t="str">
        <f t="shared" si="20"/>
        <v>Loss</v>
      </c>
      <c r="T305">
        <f t="shared" si="21"/>
        <v>2019</v>
      </c>
      <c r="U305" t="str">
        <f t="shared" si="22"/>
        <v>May</v>
      </c>
      <c r="V305" t="str">
        <f t="shared" si="23"/>
        <v>QTR2</v>
      </c>
      <c r="W305" t="str">
        <f t="shared" si="24"/>
        <v>2019-QTR2</v>
      </c>
    </row>
    <row r="306" spans="1:23" x14ac:dyDescent="0.35">
      <c r="A306" t="s">
        <v>202</v>
      </c>
      <c r="B306" t="s">
        <v>17</v>
      </c>
      <c r="C306" s="5">
        <v>43606.427083333336</v>
      </c>
      <c r="D306">
        <v>111.55</v>
      </c>
      <c r="E306" s="1">
        <v>43606.5</v>
      </c>
      <c r="F306">
        <v>107.7</v>
      </c>
      <c r="G306" s="2">
        <v>-3.4500000000000003E-2</v>
      </c>
      <c r="H306">
        <v>-17771.400000000001</v>
      </c>
      <c r="I306" s="2">
        <v>-3.49E-2</v>
      </c>
      <c r="J306">
        <v>4564</v>
      </c>
      <c r="K306">
        <v>509114.22</v>
      </c>
      <c r="L306">
        <v>383036.55</v>
      </c>
      <c r="M306">
        <v>8</v>
      </c>
      <c r="N306">
        <v>-2221.42</v>
      </c>
      <c r="O306" s="2">
        <v>-3.5000000000000003E-2</v>
      </c>
      <c r="P306" s="2">
        <v>8.9999999999999998E-4</v>
      </c>
      <c r="Q306" t="s">
        <v>18</v>
      </c>
      <c r="S306" t="str">
        <f t="shared" si="20"/>
        <v>Loss</v>
      </c>
      <c r="T306">
        <f t="shared" si="21"/>
        <v>2019</v>
      </c>
      <c r="U306" t="str">
        <f t="shared" si="22"/>
        <v>May</v>
      </c>
      <c r="V306" t="str">
        <f t="shared" si="23"/>
        <v>QTR2</v>
      </c>
      <c r="W306" t="str">
        <f t="shared" si="24"/>
        <v>2019-QTR2</v>
      </c>
    </row>
    <row r="307" spans="1:23" x14ac:dyDescent="0.35">
      <c r="A307" t="s">
        <v>125</v>
      </c>
      <c r="B307" t="s">
        <v>67</v>
      </c>
      <c r="C307" s="5">
        <v>43606.479166666664</v>
      </c>
      <c r="D307">
        <v>128.25</v>
      </c>
      <c r="E307" s="1">
        <v>43606.5</v>
      </c>
      <c r="F307">
        <v>128.44999999999999</v>
      </c>
      <c r="G307" s="2">
        <v>1.6000000000000001E-3</v>
      </c>
      <c r="H307">
        <v>-977.6</v>
      </c>
      <c r="I307" s="2">
        <v>-2E-3</v>
      </c>
      <c r="J307">
        <v>3888</v>
      </c>
      <c r="K307">
        <v>498636</v>
      </c>
      <c r="L307">
        <v>382058.95</v>
      </c>
      <c r="M307">
        <v>3</v>
      </c>
      <c r="N307">
        <v>-325.87</v>
      </c>
      <c r="O307" s="2">
        <v>-3.0999999999999999E-3</v>
      </c>
      <c r="P307" s="2">
        <v>8.0000000000000004E-4</v>
      </c>
      <c r="Q307" t="s">
        <v>18</v>
      </c>
      <c r="S307" t="str">
        <f t="shared" si="20"/>
        <v>Loss</v>
      </c>
      <c r="T307">
        <f t="shared" si="21"/>
        <v>2019</v>
      </c>
      <c r="U307" t="str">
        <f t="shared" si="22"/>
        <v>May</v>
      </c>
      <c r="V307" t="str">
        <f t="shared" si="23"/>
        <v>QTR2</v>
      </c>
      <c r="W307" t="str">
        <f t="shared" si="24"/>
        <v>2019-QTR2</v>
      </c>
    </row>
    <row r="308" spans="1:23" x14ac:dyDescent="0.35">
      <c r="A308" t="s">
        <v>216</v>
      </c>
      <c r="B308" t="s">
        <v>67</v>
      </c>
      <c r="C308" s="5">
        <v>43606.416666666664</v>
      </c>
      <c r="D308">
        <v>1068.95</v>
      </c>
      <c r="E308" s="1">
        <v>43606.635416666664</v>
      </c>
      <c r="F308">
        <v>1058.8499999999999</v>
      </c>
      <c r="G308" s="2">
        <v>-9.4000000000000004E-3</v>
      </c>
      <c r="H308">
        <v>4516.7</v>
      </c>
      <c r="I308" s="2">
        <v>8.9999999999999993E-3</v>
      </c>
      <c r="J308">
        <v>467</v>
      </c>
      <c r="K308">
        <v>499199.63</v>
      </c>
      <c r="L308">
        <v>386575.65</v>
      </c>
      <c r="M308">
        <v>22</v>
      </c>
      <c r="N308">
        <v>205.3</v>
      </c>
      <c r="O308" s="2">
        <v>-2.7000000000000001E-3</v>
      </c>
      <c r="P308" s="2">
        <v>1.4200000000000001E-2</v>
      </c>
      <c r="Q308" t="s">
        <v>18</v>
      </c>
      <c r="S308" t="str">
        <f t="shared" si="20"/>
        <v>Profit</v>
      </c>
      <c r="T308">
        <f t="shared" si="21"/>
        <v>2019</v>
      </c>
      <c r="U308" t="str">
        <f t="shared" si="22"/>
        <v>May</v>
      </c>
      <c r="V308" t="str">
        <f t="shared" si="23"/>
        <v>QTR2</v>
      </c>
      <c r="W308" t="str">
        <f t="shared" si="24"/>
        <v>2019-QTR2</v>
      </c>
    </row>
    <row r="309" spans="1:23" x14ac:dyDescent="0.35">
      <c r="A309" t="s">
        <v>108</v>
      </c>
      <c r="B309" t="s">
        <v>67</v>
      </c>
      <c r="C309" s="5">
        <v>43606.4375</v>
      </c>
      <c r="D309">
        <v>86</v>
      </c>
      <c r="E309" s="1">
        <v>43606.635416666664</v>
      </c>
      <c r="F309">
        <v>86.9</v>
      </c>
      <c r="G309" s="2">
        <v>1.0500000000000001E-2</v>
      </c>
      <c r="H309">
        <v>-5429.9</v>
      </c>
      <c r="I309" s="2">
        <v>-1.09E-2</v>
      </c>
      <c r="J309">
        <v>5811</v>
      </c>
      <c r="K309">
        <v>499746</v>
      </c>
      <c r="L309">
        <v>381145.75</v>
      </c>
      <c r="M309">
        <v>20</v>
      </c>
      <c r="N309">
        <v>-271.5</v>
      </c>
      <c r="O309" s="2">
        <v>-1.4500000000000001E-2</v>
      </c>
      <c r="P309" s="2">
        <v>9.2999999999999992E-3</v>
      </c>
      <c r="Q309" t="s">
        <v>18</v>
      </c>
      <c r="S309" t="str">
        <f t="shared" si="20"/>
        <v>Loss</v>
      </c>
      <c r="T309">
        <f t="shared" si="21"/>
        <v>2019</v>
      </c>
      <c r="U309" t="str">
        <f t="shared" si="22"/>
        <v>May</v>
      </c>
      <c r="V309" t="str">
        <f t="shared" si="23"/>
        <v>QTR2</v>
      </c>
      <c r="W309" t="str">
        <f t="shared" si="24"/>
        <v>2019-QTR2</v>
      </c>
    </row>
    <row r="310" spans="1:23" x14ac:dyDescent="0.35">
      <c r="A310" t="s">
        <v>174</v>
      </c>
      <c r="B310" t="s">
        <v>67</v>
      </c>
      <c r="C310" s="5">
        <v>43606.510416666664</v>
      </c>
      <c r="D310">
        <v>102.45</v>
      </c>
      <c r="E310" s="1">
        <v>43606.635416666664</v>
      </c>
      <c r="F310">
        <v>101.95</v>
      </c>
      <c r="G310" s="2">
        <v>-4.8999999999999998E-3</v>
      </c>
      <c r="H310">
        <v>2227</v>
      </c>
      <c r="I310" s="2">
        <v>4.4999999999999997E-3</v>
      </c>
      <c r="J310">
        <v>4854</v>
      </c>
      <c r="K310">
        <v>497292.28</v>
      </c>
      <c r="L310">
        <v>383372.75</v>
      </c>
      <c r="M310">
        <v>13</v>
      </c>
      <c r="N310">
        <v>171.31</v>
      </c>
      <c r="O310" s="2">
        <v>-5.4000000000000003E-3</v>
      </c>
      <c r="P310" s="2">
        <v>2.1999999999999999E-2</v>
      </c>
      <c r="Q310" t="s">
        <v>18</v>
      </c>
      <c r="S310" t="str">
        <f t="shared" si="20"/>
        <v>Profit</v>
      </c>
      <c r="T310">
        <f t="shared" si="21"/>
        <v>2019</v>
      </c>
      <c r="U310" t="str">
        <f t="shared" si="22"/>
        <v>May</v>
      </c>
      <c r="V310" t="str">
        <f t="shared" si="23"/>
        <v>QTR2</v>
      </c>
      <c r="W310" t="str">
        <f t="shared" si="24"/>
        <v>2019-QTR2</v>
      </c>
    </row>
    <row r="311" spans="1:23" x14ac:dyDescent="0.35">
      <c r="A311" t="s">
        <v>200</v>
      </c>
      <c r="B311" t="s">
        <v>67</v>
      </c>
      <c r="C311" s="5">
        <v>43606.510416666664</v>
      </c>
      <c r="D311">
        <v>560.04999999999995</v>
      </c>
      <c r="E311" s="1">
        <v>43606.635416666664</v>
      </c>
      <c r="F311">
        <v>559</v>
      </c>
      <c r="G311" s="2">
        <v>-1.9E-3</v>
      </c>
      <c r="H311">
        <v>733.45</v>
      </c>
      <c r="I311" s="2">
        <v>1.5E-3</v>
      </c>
      <c r="J311">
        <v>889</v>
      </c>
      <c r="K311">
        <v>497884.44</v>
      </c>
      <c r="L311">
        <v>384106.2</v>
      </c>
      <c r="M311">
        <v>13</v>
      </c>
      <c r="N311">
        <v>56.42</v>
      </c>
      <c r="O311" s="2">
        <v>-5.4999999999999997E-3</v>
      </c>
      <c r="P311" s="2">
        <v>1.17E-2</v>
      </c>
      <c r="Q311" t="s">
        <v>18</v>
      </c>
      <c r="S311" t="str">
        <f t="shared" si="20"/>
        <v>Profit</v>
      </c>
      <c r="T311">
        <f t="shared" si="21"/>
        <v>2019</v>
      </c>
      <c r="U311" t="str">
        <f t="shared" si="22"/>
        <v>May</v>
      </c>
      <c r="V311" t="str">
        <f t="shared" si="23"/>
        <v>QTR2</v>
      </c>
      <c r="W311" t="str">
        <f t="shared" si="24"/>
        <v>2019-QTR2</v>
      </c>
    </row>
    <row r="312" spans="1:23" x14ac:dyDescent="0.35">
      <c r="A312" t="s">
        <v>224</v>
      </c>
      <c r="B312" t="s">
        <v>67</v>
      </c>
      <c r="C312" s="5">
        <v>43607.416666666664</v>
      </c>
      <c r="D312">
        <v>1238.5999999999999</v>
      </c>
      <c r="E312" s="1">
        <v>43607.427083333336</v>
      </c>
      <c r="F312">
        <v>1242.25</v>
      </c>
      <c r="G312" s="2">
        <v>2.8999999999999998E-3</v>
      </c>
      <c r="H312">
        <v>-1674.6</v>
      </c>
      <c r="I312" s="2">
        <v>-3.3E-3</v>
      </c>
      <c r="J312">
        <v>404</v>
      </c>
      <c r="K312">
        <v>500394.38</v>
      </c>
      <c r="L312">
        <v>382431.6</v>
      </c>
      <c r="M312">
        <v>2</v>
      </c>
      <c r="N312">
        <v>-837.3</v>
      </c>
      <c r="O312" s="2">
        <v>-4.1999999999999997E-3</v>
      </c>
      <c r="P312" s="2">
        <v>2.0999999999999999E-3</v>
      </c>
      <c r="Q312" t="s">
        <v>18</v>
      </c>
      <c r="S312" t="str">
        <f t="shared" si="20"/>
        <v>Loss</v>
      </c>
      <c r="T312">
        <f t="shared" si="21"/>
        <v>2019</v>
      </c>
      <c r="U312" t="str">
        <f t="shared" si="22"/>
        <v>May</v>
      </c>
      <c r="V312" t="str">
        <f t="shared" si="23"/>
        <v>QTR2</v>
      </c>
      <c r="W312" t="str">
        <f t="shared" si="24"/>
        <v>2019-QTR2</v>
      </c>
    </row>
    <row r="313" spans="1:23" x14ac:dyDescent="0.35">
      <c r="A313" t="s">
        <v>242</v>
      </c>
      <c r="B313" t="s">
        <v>17</v>
      </c>
      <c r="C313" s="5">
        <v>43607.40625</v>
      </c>
      <c r="D313">
        <v>1354.4</v>
      </c>
      <c r="E313" s="1">
        <v>43607.520833333336</v>
      </c>
      <c r="F313">
        <v>1346.6</v>
      </c>
      <c r="G313" s="2">
        <v>-5.7999999999999996E-3</v>
      </c>
      <c r="H313">
        <v>-3078.2</v>
      </c>
      <c r="I313" s="2">
        <v>-6.1999999999999998E-3</v>
      </c>
      <c r="J313">
        <v>369</v>
      </c>
      <c r="K313">
        <v>499773.59</v>
      </c>
      <c r="L313">
        <v>379353.4</v>
      </c>
      <c r="M313">
        <v>12</v>
      </c>
      <c r="N313">
        <v>-256.52</v>
      </c>
      <c r="O313" s="2">
        <v>-7.4999999999999997E-3</v>
      </c>
      <c r="P313" s="2">
        <v>5.1000000000000004E-3</v>
      </c>
      <c r="Q313" t="s">
        <v>18</v>
      </c>
      <c r="S313" t="str">
        <f t="shared" si="20"/>
        <v>Loss</v>
      </c>
      <c r="T313">
        <f t="shared" si="21"/>
        <v>2019</v>
      </c>
      <c r="U313" t="str">
        <f t="shared" si="22"/>
        <v>May</v>
      </c>
      <c r="V313" t="str">
        <f t="shared" si="23"/>
        <v>QTR2</v>
      </c>
      <c r="W313" t="str">
        <f t="shared" si="24"/>
        <v>2019-QTR2</v>
      </c>
    </row>
    <row r="314" spans="1:23" x14ac:dyDescent="0.35">
      <c r="A314" t="s">
        <v>228</v>
      </c>
      <c r="B314" t="s">
        <v>67</v>
      </c>
      <c r="C314" s="5">
        <v>43607.40625</v>
      </c>
      <c r="D314">
        <v>1406</v>
      </c>
      <c r="E314" s="1">
        <v>43607.59375</v>
      </c>
      <c r="F314">
        <v>1425</v>
      </c>
      <c r="G314" s="2">
        <v>1.35E-2</v>
      </c>
      <c r="H314">
        <v>-6926</v>
      </c>
      <c r="I314" s="2">
        <v>-1.3899999999999999E-2</v>
      </c>
      <c r="J314">
        <v>354</v>
      </c>
      <c r="K314">
        <v>497724</v>
      </c>
      <c r="L314">
        <v>372427.4</v>
      </c>
      <c r="M314">
        <v>19</v>
      </c>
      <c r="N314">
        <v>-364.53</v>
      </c>
      <c r="O314" s="2">
        <v>-1.35E-2</v>
      </c>
      <c r="P314" s="2">
        <v>1.9099999999999999E-2</v>
      </c>
      <c r="Q314" t="s">
        <v>18</v>
      </c>
      <c r="S314" t="str">
        <f t="shared" si="20"/>
        <v>Loss</v>
      </c>
      <c r="T314">
        <f t="shared" si="21"/>
        <v>2019</v>
      </c>
      <c r="U314" t="str">
        <f t="shared" si="22"/>
        <v>May</v>
      </c>
      <c r="V314" t="str">
        <f t="shared" si="23"/>
        <v>QTR2</v>
      </c>
      <c r="W314" t="str">
        <f t="shared" si="24"/>
        <v>2019-QTR2</v>
      </c>
    </row>
    <row r="315" spans="1:23" x14ac:dyDescent="0.35">
      <c r="A315" t="s">
        <v>213</v>
      </c>
      <c r="B315" t="s">
        <v>67</v>
      </c>
      <c r="C315" s="5">
        <v>43607.395833333336</v>
      </c>
      <c r="D315">
        <v>1396</v>
      </c>
      <c r="E315" s="1">
        <v>43607.635416666664</v>
      </c>
      <c r="F315">
        <v>1411.95</v>
      </c>
      <c r="G315" s="2">
        <v>1.14E-2</v>
      </c>
      <c r="H315">
        <v>-5910.1</v>
      </c>
      <c r="I315" s="2">
        <v>-1.18E-2</v>
      </c>
      <c r="J315">
        <v>358</v>
      </c>
      <c r="K315">
        <v>499768</v>
      </c>
      <c r="L315">
        <v>366517.3</v>
      </c>
      <c r="M315">
        <v>24</v>
      </c>
      <c r="N315">
        <v>-246.25</v>
      </c>
      <c r="O315" s="2">
        <v>-1.72E-2</v>
      </c>
      <c r="P315" s="2">
        <v>3.2099999999999997E-2</v>
      </c>
      <c r="Q315" t="s">
        <v>18</v>
      </c>
      <c r="S315" t="str">
        <f t="shared" si="20"/>
        <v>Loss</v>
      </c>
      <c r="T315">
        <f t="shared" si="21"/>
        <v>2019</v>
      </c>
      <c r="U315" t="str">
        <f t="shared" si="22"/>
        <v>May</v>
      </c>
      <c r="V315" t="str">
        <f t="shared" si="23"/>
        <v>QTR2</v>
      </c>
      <c r="W315" t="str">
        <f t="shared" si="24"/>
        <v>2019-QTR2</v>
      </c>
    </row>
    <row r="316" spans="1:23" x14ac:dyDescent="0.35">
      <c r="A316" t="s">
        <v>186</v>
      </c>
      <c r="B316" t="s">
        <v>17</v>
      </c>
      <c r="C316" s="5">
        <v>43607.427083333336</v>
      </c>
      <c r="D316">
        <v>381.15</v>
      </c>
      <c r="E316" s="1">
        <v>43607.635416666664</v>
      </c>
      <c r="F316">
        <v>384.9</v>
      </c>
      <c r="G316" s="2">
        <v>9.7999999999999997E-3</v>
      </c>
      <c r="H316">
        <v>4731.25</v>
      </c>
      <c r="I316" s="2">
        <v>9.4000000000000004E-3</v>
      </c>
      <c r="J316">
        <v>1315</v>
      </c>
      <c r="K316">
        <v>501212.25</v>
      </c>
      <c r="L316">
        <v>371248.55</v>
      </c>
      <c r="M316">
        <v>21</v>
      </c>
      <c r="N316">
        <v>225.3</v>
      </c>
      <c r="O316" s="2">
        <v>-3.3E-3</v>
      </c>
      <c r="P316" s="2">
        <v>2.2700000000000001E-2</v>
      </c>
      <c r="Q316" t="s">
        <v>18</v>
      </c>
      <c r="S316" t="str">
        <f t="shared" si="20"/>
        <v>Profit</v>
      </c>
      <c r="T316">
        <f t="shared" si="21"/>
        <v>2019</v>
      </c>
      <c r="U316" t="str">
        <f t="shared" si="22"/>
        <v>May</v>
      </c>
      <c r="V316" t="str">
        <f t="shared" si="23"/>
        <v>QTR2</v>
      </c>
      <c r="W316" t="str">
        <f t="shared" si="24"/>
        <v>2019-QTR2</v>
      </c>
    </row>
    <row r="317" spans="1:23" x14ac:dyDescent="0.35">
      <c r="A317" t="s">
        <v>115</v>
      </c>
      <c r="B317" t="s">
        <v>17</v>
      </c>
      <c r="C317" s="5">
        <v>43607.53125</v>
      </c>
      <c r="D317">
        <v>38.25</v>
      </c>
      <c r="E317" s="1">
        <v>43607.635416666664</v>
      </c>
      <c r="F317">
        <v>39</v>
      </c>
      <c r="G317" s="2">
        <v>1.9599999999999999E-2</v>
      </c>
      <c r="H317">
        <v>9629.5</v>
      </c>
      <c r="I317" s="2">
        <v>1.9199999999999998E-2</v>
      </c>
      <c r="J317">
        <v>13106</v>
      </c>
      <c r="K317">
        <v>501304.5</v>
      </c>
      <c r="L317">
        <v>380878.05</v>
      </c>
      <c r="M317">
        <v>11</v>
      </c>
      <c r="N317">
        <v>875.41</v>
      </c>
      <c r="O317" s="2">
        <v>-2.5999999999999999E-3</v>
      </c>
      <c r="P317" s="2">
        <v>3.5299999999999998E-2</v>
      </c>
      <c r="Q317" t="s">
        <v>18</v>
      </c>
      <c r="S317" t="str">
        <f t="shared" si="20"/>
        <v>Profit</v>
      </c>
      <c r="T317">
        <f t="shared" si="21"/>
        <v>2019</v>
      </c>
      <c r="U317" t="str">
        <f t="shared" si="22"/>
        <v>May</v>
      </c>
      <c r="V317" t="str">
        <f t="shared" si="23"/>
        <v>QTR2</v>
      </c>
      <c r="W317" t="str">
        <f t="shared" si="24"/>
        <v>2019-QTR2</v>
      </c>
    </row>
    <row r="318" spans="1:23" x14ac:dyDescent="0.35">
      <c r="A318" t="s">
        <v>80</v>
      </c>
      <c r="B318" t="s">
        <v>17</v>
      </c>
      <c r="C318" s="5">
        <v>43607.59375</v>
      </c>
      <c r="D318">
        <v>183</v>
      </c>
      <c r="E318" s="1">
        <v>43607.635416666664</v>
      </c>
      <c r="F318">
        <v>182.65</v>
      </c>
      <c r="G318" s="2">
        <v>-1.9E-3</v>
      </c>
      <c r="H318">
        <v>-1156.2</v>
      </c>
      <c r="I318" s="2">
        <v>-2.3E-3</v>
      </c>
      <c r="J318">
        <v>2732</v>
      </c>
      <c r="K318">
        <v>499956</v>
      </c>
      <c r="L318">
        <v>379721.85</v>
      </c>
      <c r="M318">
        <v>5</v>
      </c>
      <c r="N318">
        <v>-231.24</v>
      </c>
      <c r="O318" s="2">
        <v>-2.7000000000000001E-3</v>
      </c>
      <c r="P318" s="2">
        <v>2.2000000000000001E-3</v>
      </c>
      <c r="Q318" t="s">
        <v>18</v>
      </c>
      <c r="S318" t="str">
        <f t="shared" si="20"/>
        <v>Loss</v>
      </c>
      <c r="T318">
        <f t="shared" si="21"/>
        <v>2019</v>
      </c>
      <c r="U318" t="str">
        <f t="shared" si="22"/>
        <v>May</v>
      </c>
      <c r="V318" t="str">
        <f t="shared" si="23"/>
        <v>QTR2</v>
      </c>
      <c r="W318" t="str">
        <f t="shared" si="24"/>
        <v>2019-QTR2</v>
      </c>
    </row>
    <row r="319" spans="1:23" x14ac:dyDescent="0.35">
      <c r="A319" t="s">
        <v>203</v>
      </c>
      <c r="B319" t="s">
        <v>17</v>
      </c>
      <c r="C319" s="5">
        <v>43608.40625</v>
      </c>
      <c r="D319">
        <v>346.4</v>
      </c>
      <c r="E319" s="1">
        <v>43608.583333333336</v>
      </c>
      <c r="F319">
        <v>338.35</v>
      </c>
      <c r="G319" s="2">
        <v>-2.3199999999999998E-2</v>
      </c>
      <c r="H319">
        <v>-12017.4</v>
      </c>
      <c r="I319" s="2">
        <v>-2.3599999999999999E-2</v>
      </c>
      <c r="J319">
        <v>1468</v>
      </c>
      <c r="K319">
        <v>508515.19</v>
      </c>
      <c r="L319">
        <v>367704.45</v>
      </c>
      <c r="M319">
        <v>18</v>
      </c>
      <c r="N319">
        <v>-667.63</v>
      </c>
      <c r="O319" s="2">
        <v>-3.2000000000000001E-2</v>
      </c>
      <c r="P319" s="2">
        <v>2.76E-2</v>
      </c>
      <c r="Q319" t="s">
        <v>18</v>
      </c>
      <c r="S319" t="str">
        <f t="shared" si="20"/>
        <v>Loss</v>
      </c>
      <c r="T319">
        <f t="shared" si="21"/>
        <v>2019</v>
      </c>
      <c r="U319" t="str">
        <f t="shared" si="22"/>
        <v>May</v>
      </c>
      <c r="V319" t="str">
        <f t="shared" si="23"/>
        <v>QTR2</v>
      </c>
      <c r="W319" t="str">
        <f t="shared" si="24"/>
        <v>2019-QTR2</v>
      </c>
    </row>
    <row r="320" spans="1:23" x14ac:dyDescent="0.35">
      <c r="A320" t="s">
        <v>190</v>
      </c>
      <c r="B320" t="s">
        <v>17</v>
      </c>
      <c r="C320" s="5">
        <v>43608.40625</v>
      </c>
      <c r="D320">
        <v>226.9</v>
      </c>
      <c r="E320" s="1">
        <v>43608.635416666664</v>
      </c>
      <c r="F320">
        <v>222.65</v>
      </c>
      <c r="G320" s="2">
        <v>-1.8700000000000001E-2</v>
      </c>
      <c r="H320">
        <v>-9626.5</v>
      </c>
      <c r="I320" s="2">
        <v>-1.9099999999999999E-2</v>
      </c>
      <c r="J320">
        <v>2218</v>
      </c>
      <c r="K320">
        <v>503264.19</v>
      </c>
      <c r="L320">
        <v>358077.95</v>
      </c>
      <c r="M320">
        <v>23</v>
      </c>
      <c r="N320">
        <v>-418.54</v>
      </c>
      <c r="O320" s="2">
        <v>-1.8700000000000001E-2</v>
      </c>
      <c r="P320" s="2">
        <v>1.8100000000000002E-2</v>
      </c>
      <c r="Q320" t="s">
        <v>18</v>
      </c>
      <c r="S320" t="str">
        <f t="shared" si="20"/>
        <v>Loss</v>
      </c>
      <c r="T320">
        <f t="shared" si="21"/>
        <v>2019</v>
      </c>
      <c r="U320" t="str">
        <f t="shared" si="22"/>
        <v>May</v>
      </c>
      <c r="V320" t="str">
        <f t="shared" si="23"/>
        <v>QTR2</v>
      </c>
      <c r="W320" t="str">
        <f t="shared" si="24"/>
        <v>2019-QTR2</v>
      </c>
    </row>
    <row r="321" spans="1:23" x14ac:dyDescent="0.35">
      <c r="A321" t="s">
        <v>97</v>
      </c>
      <c r="B321" t="s">
        <v>17</v>
      </c>
      <c r="C321" s="5">
        <v>43608.40625</v>
      </c>
      <c r="D321">
        <v>417.65</v>
      </c>
      <c r="E321" s="1">
        <v>43608.635416666664</v>
      </c>
      <c r="F321">
        <v>415.9</v>
      </c>
      <c r="G321" s="2">
        <v>-4.1999999999999997E-3</v>
      </c>
      <c r="H321">
        <v>-2317.5</v>
      </c>
      <c r="I321" s="2">
        <v>-4.5999999999999999E-3</v>
      </c>
      <c r="J321">
        <v>1210</v>
      </c>
      <c r="K321">
        <v>505356.5</v>
      </c>
      <c r="L321">
        <v>355760.45</v>
      </c>
      <c r="M321">
        <v>23</v>
      </c>
      <c r="N321">
        <v>-100.76</v>
      </c>
      <c r="O321" s="2">
        <v>-1.34E-2</v>
      </c>
      <c r="P321" s="2">
        <v>2.7799999999999998E-2</v>
      </c>
      <c r="Q321" t="s">
        <v>18</v>
      </c>
      <c r="S321" t="str">
        <f t="shared" si="20"/>
        <v>Loss</v>
      </c>
      <c r="T321">
        <f t="shared" si="21"/>
        <v>2019</v>
      </c>
      <c r="U321" t="str">
        <f t="shared" si="22"/>
        <v>May</v>
      </c>
      <c r="V321" t="str">
        <f t="shared" si="23"/>
        <v>QTR2</v>
      </c>
      <c r="W321" t="str">
        <f t="shared" si="24"/>
        <v>2019-QTR2</v>
      </c>
    </row>
    <row r="322" spans="1:23" x14ac:dyDescent="0.35">
      <c r="A322" t="s">
        <v>210</v>
      </c>
      <c r="B322" t="s">
        <v>17</v>
      </c>
      <c r="C322" s="5">
        <v>43608.40625</v>
      </c>
      <c r="D322">
        <v>865.2</v>
      </c>
      <c r="E322" s="1">
        <v>43608.635416666664</v>
      </c>
      <c r="F322">
        <v>878.85</v>
      </c>
      <c r="G322" s="2">
        <v>1.5800000000000002E-2</v>
      </c>
      <c r="H322">
        <v>7717</v>
      </c>
      <c r="I322" s="2">
        <v>1.54E-2</v>
      </c>
      <c r="J322">
        <v>580</v>
      </c>
      <c r="K322">
        <v>501816</v>
      </c>
      <c r="L322">
        <v>363477.45</v>
      </c>
      <c r="M322">
        <v>23</v>
      </c>
      <c r="N322">
        <v>335.52</v>
      </c>
      <c r="O322" s="2">
        <v>-4.4000000000000003E-3</v>
      </c>
      <c r="P322" s="2">
        <v>2.5399999999999999E-2</v>
      </c>
      <c r="Q322" t="s">
        <v>18</v>
      </c>
      <c r="S322" t="str">
        <f t="shared" ref="S322:S385" si="25">IF(H322&gt;0,"Profit","Loss")</f>
        <v>Profit</v>
      </c>
      <c r="T322">
        <f t="shared" ref="T322:T385" si="26">YEAR(C322)</f>
        <v>2019</v>
      </c>
      <c r="U322" t="str">
        <f t="shared" ref="U322:U385" si="27">TEXT(C322,"MMM")</f>
        <v>May</v>
      </c>
      <c r="V322" t="str">
        <f t="shared" ref="V322:V385" si="28">IF(ROUNDUP(MONTH(E322)/3,0)=1,"QTR1",IF(ROUNDUP(MONTH(E322)/3,0)=2,"QTR2",IF(ROUNDUP(MONTH(E322)/3,0)=3,"QTR3","QTR4")))</f>
        <v>QTR2</v>
      </c>
      <c r="W322" t="str">
        <f t="shared" si="24"/>
        <v>2019-QTR2</v>
      </c>
    </row>
    <row r="323" spans="1:23" x14ac:dyDescent="0.35">
      <c r="A323" t="s">
        <v>78</v>
      </c>
      <c r="B323" t="s">
        <v>67</v>
      </c>
      <c r="C323" s="5">
        <v>43608.583333333336</v>
      </c>
      <c r="D323">
        <v>42.55</v>
      </c>
      <c r="E323" s="1">
        <v>43608.635416666664</v>
      </c>
      <c r="F323">
        <v>41.8</v>
      </c>
      <c r="G323" s="2">
        <v>-1.7600000000000001E-2</v>
      </c>
      <c r="H323">
        <v>8541.25</v>
      </c>
      <c r="I323" s="2">
        <v>1.72E-2</v>
      </c>
      <c r="J323">
        <v>11655</v>
      </c>
      <c r="K323">
        <v>495920.25</v>
      </c>
      <c r="L323">
        <v>372018.7</v>
      </c>
      <c r="M323">
        <v>6</v>
      </c>
      <c r="N323">
        <v>1423.54</v>
      </c>
      <c r="O323" s="2">
        <v>-8.2000000000000007E-3</v>
      </c>
      <c r="P323" s="2">
        <v>1.7600000000000001E-2</v>
      </c>
      <c r="Q323" t="s">
        <v>18</v>
      </c>
      <c r="S323" t="str">
        <f t="shared" si="25"/>
        <v>Profit</v>
      </c>
      <c r="T323">
        <f t="shared" si="26"/>
        <v>2019</v>
      </c>
      <c r="U323" t="str">
        <f t="shared" si="27"/>
        <v>May</v>
      </c>
      <c r="V323" t="str">
        <f t="shared" si="28"/>
        <v>QTR2</v>
      </c>
      <c r="W323" t="str">
        <f t="shared" ref="W323:W386" si="29">T323&amp;"-"&amp;V323</f>
        <v>2019-QTR2</v>
      </c>
    </row>
    <row r="324" spans="1:23" x14ac:dyDescent="0.35">
      <c r="A324" t="s">
        <v>229</v>
      </c>
      <c r="B324" t="s">
        <v>67</v>
      </c>
      <c r="C324" s="5">
        <v>43609.416666666664</v>
      </c>
      <c r="D324">
        <v>985</v>
      </c>
      <c r="E324" s="1">
        <v>43609.447916666664</v>
      </c>
      <c r="F324">
        <v>995.35</v>
      </c>
      <c r="G324" s="2">
        <v>1.0500000000000001E-2</v>
      </c>
      <c r="H324">
        <v>-5406.05</v>
      </c>
      <c r="I324" s="2">
        <v>-1.09E-2</v>
      </c>
      <c r="J324">
        <v>503</v>
      </c>
      <c r="K324">
        <v>495455</v>
      </c>
      <c r="L324">
        <v>366612.65</v>
      </c>
      <c r="M324">
        <v>4</v>
      </c>
      <c r="N324">
        <v>-1351.51</v>
      </c>
      <c r="O324" s="2">
        <v>-1.0500000000000001E-2</v>
      </c>
      <c r="P324" s="2">
        <v>4.0000000000000002E-4</v>
      </c>
      <c r="Q324" t="s">
        <v>18</v>
      </c>
      <c r="S324" t="str">
        <f t="shared" si="25"/>
        <v>Loss</v>
      </c>
      <c r="T324">
        <f t="shared" si="26"/>
        <v>2019</v>
      </c>
      <c r="U324" t="str">
        <f t="shared" si="27"/>
        <v>May</v>
      </c>
      <c r="V324" t="str">
        <f t="shared" si="28"/>
        <v>QTR2</v>
      </c>
      <c r="W324" t="str">
        <f t="shared" si="29"/>
        <v>2019-QTR2</v>
      </c>
    </row>
    <row r="325" spans="1:23" x14ac:dyDescent="0.35">
      <c r="A325" t="s">
        <v>197</v>
      </c>
      <c r="B325" t="s">
        <v>17</v>
      </c>
      <c r="C325" s="5">
        <v>43609.4375</v>
      </c>
      <c r="D325">
        <v>727</v>
      </c>
      <c r="E325" s="1">
        <v>43609.552083333336</v>
      </c>
      <c r="F325">
        <v>723.65</v>
      </c>
      <c r="G325" s="2">
        <v>-4.5999999999999999E-3</v>
      </c>
      <c r="H325">
        <v>-2508.15</v>
      </c>
      <c r="I325" s="2">
        <v>-5.0000000000000001E-3</v>
      </c>
      <c r="J325">
        <v>689</v>
      </c>
      <c r="K325">
        <v>500903</v>
      </c>
      <c r="L325">
        <v>364104.5</v>
      </c>
      <c r="M325">
        <v>12</v>
      </c>
      <c r="N325">
        <v>-209.01</v>
      </c>
      <c r="O325" s="2">
        <v>-7.0000000000000001E-3</v>
      </c>
      <c r="P325" s="2">
        <v>9.9000000000000008E-3</v>
      </c>
      <c r="Q325" t="s">
        <v>18</v>
      </c>
      <c r="S325" t="str">
        <f t="shared" si="25"/>
        <v>Loss</v>
      </c>
      <c r="T325">
        <f t="shared" si="26"/>
        <v>2019</v>
      </c>
      <c r="U325" t="str">
        <f t="shared" si="27"/>
        <v>May</v>
      </c>
      <c r="V325" t="str">
        <f t="shared" si="28"/>
        <v>QTR2</v>
      </c>
      <c r="W325" t="str">
        <f t="shared" si="29"/>
        <v>2019-QTR2</v>
      </c>
    </row>
    <row r="326" spans="1:23" x14ac:dyDescent="0.35">
      <c r="A326" t="s">
        <v>129</v>
      </c>
      <c r="B326" t="s">
        <v>67</v>
      </c>
      <c r="C326" s="5">
        <v>43609.552083333336</v>
      </c>
      <c r="D326">
        <v>280.14999999999998</v>
      </c>
      <c r="E326" s="1">
        <v>43609.625</v>
      </c>
      <c r="F326">
        <v>282.89999999999998</v>
      </c>
      <c r="G326" s="2">
        <v>9.7999999999999997E-3</v>
      </c>
      <c r="H326">
        <v>-5097.75</v>
      </c>
      <c r="I326" s="2">
        <v>-1.0200000000000001E-2</v>
      </c>
      <c r="J326">
        <v>1781</v>
      </c>
      <c r="K326">
        <v>498947.13</v>
      </c>
      <c r="L326">
        <v>359006.75</v>
      </c>
      <c r="M326">
        <v>8</v>
      </c>
      <c r="N326">
        <v>-637.22</v>
      </c>
      <c r="O326" s="2">
        <v>-9.7999999999999997E-3</v>
      </c>
      <c r="P326" s="2">
        <v>1.4E-3</v>
      </c>
      <c r="Q326" t="s">
        <v>18</v>
      </c>
      <c r="S326" t="str">
        <f t="shared" si="25"/>
        <v>Loss</v>
      </c>
      <c r="T326">
        <f t="shared" si="26"/>
        <v>2019</v>
      </c>
      <c r="U326" t="str">
        <f t="shared" si="27"/>
        <v>May</v>
      </c>
      <c r="V326" t="str">
        <f t="shared" si="28"/>
        <v>QTR2</v>
      </c>
      <c r="W326" t="str">
        <f t="shared" si="29"/>
        <v>2019-QTR2</v>
      </c>
    </row>
    <row r="327" spans="1:23" x14ac:dyDescent="0.35">
      <c r="A327" t="s">
        <v>114</v>
      </c>
      <c r="B327" t="s">
        <v>17</v>
      </c>
      <c r="C327" s="5">
        <v>43609.4375</v>
      </c>
      <c r="D327">
        <v>801.75</v>
      </c>
      <c r="E327" s="1">
        <v>43609.635416666664</v>
      </c>
      <c r="F327">
        <v>814.75</v>
      </c>
      <c r="G327" s="2">
        <v>1.6199999999999999E-2</v>
      </c>
      <c r="H327">
        <v>7912</v>
      </c>
      <c r="I327" s="2">
        <v>1.5800000000000002E-2</v>
      </c>
      <c r="J327">
        <v>624</v>
      </c>
      <c r="K327">
        <v>500292</v>
      </c>
      <c r="L327">
        <v>366918.75</v>
      </c>
      <c r="M327">
        <v>20</v>
      </c>
      <c r="N327">
        <v>395.6</v>
      </c>
      <c r="O327" s="2">
        <v>-1.6000000000000001E-3</v>
      </c>
      <c r="P327" s="2">
        <v>2.1499999999999998E-2</v>
      </c>
      <c r="Q327" t="s">
        <v>18</v>
      </c>
      <c r="S327" t="str">
        <f t="shared" si="25"/>
        <v>Profit</v>
      </c>
      <c r="T327">
        <f t="shared" si="26"/>
        <v>2019</v>
      </c>
      <c r="U327" t="str">
        <f t="shared" si="27"/>
        <v>May</v>
      </c>
      <c r="V327" t="str">
        <f t="shared" si="28"/>
        <v>QTR2</v>
      </c>
      <c r="W327" t="str">
        <f t="shared" si="29"/>
        <v>2019-QTR2</v>
      </c>
    </row>
    <row r="328" spans="1:23" x14ac:dyDescent="0.35">
      <c r="A328" t="s">
        <v>161</v>
      </c>
      <c r="B328" t="s">
        <v>17</v>
      </c>
      <c r="C328" s="5">
        <v>43609.4375</v>
      </c>
      <c r="D328">
        <v>831.7</v>
      </c>
      <c r="E328" s="1">
        <v>43609.635416666664</v>
      </c>
      <c r="F328">
        <v>847.5</v>
      </c>
      <c r="G328" s="2">
        <v>1.9E-2</v>
      </c>
      <c r="H328">
        <v>9311.6</v>
      </c>
      <c r="I328" s="2">
        <v>1.8599999999999998E-2</v>
      </c>
      <c r="J328">
        <v>602</v>
      </c>
      <c r="K328">
        <v>500683.41</v>
      </c>
      <c r="L328">
        <v>376230.35</v>
      </c>
      <c r="M328">
        <v>20</v>
      </c>
      <c r="N328">
        <v>465.58</v>
      </c>
      <c r="O328" s="2">
        <v>-2.5000000000000001E-3</v>
      </c>
      <c r="P328" s="2">
        <v>2.8500000000000001E-2</v>
      </c>
      <c r="Q328" t="s">
        <v>18</v>
      </c>
      <c r="S328" t="str">
        <f t="shared" si="25"/>
        <v>Profit</v>
      </c>
      <c r="T328">
        <f t="shared" si="26"/>
        <v>2019</v>
      </c>
      <c r="U328" t="str">
        <f t="shared" si="27"/>
        <v>May</v>
      </c>
      <c r="V328" t="str">
        <f t="shared" si="28"/>
        <v>QTR2</v>
      </c>
      <c r="W328" t="str">
        <f t="shared" si="29"/>
        <v>2019-QTR2</v>
      </c>
    </row>
    <row r="329" spans="1:23" x14ac:dyDescent="0.35">
      <c r="A329" t="s">
        <v>110</v>
      </c>
      <c r="B329" t="s">
        <v>17</v>
      </c>
      <c r="C329" s="5">
        <v>43609.447916666664</v>
      </c>
      <c r="D329">
        <v>186.25</v>
      </c>
      <c r="E329" s="1">
        <v>43609.635416666664</v>
      </c>
      <c r="F329">
        <v>194.8</v>
      </c>
      <c r="G329" s="2">
        <v>4.5900000000000003E-2</v>
      </c>
      <c r="H329">
        <v>22782.400000000001</v>
      </c>
      <c r="I329" s="2">
        <v>4.5499999999999999E-2</v>
      </c>
      <c r="J329">
        <v>2688</v>
      </c>
      <c r="K329">
        <v>500640</v>
      </c>
      <c r="L329">
        <v>399012.75</v>
      </c>
      <c r="M329">
        <v>19</v>
      </c>
      <c r="N329">
        <v>1199.07</v>
      </c>
      <c r="O329" s="2">
        <v>-2.7000000000000001E-3</v>
      </c>
      <c r="P329" s="2">
        <v>4.5900000000000003E-2</v>
      </c>
      <c r="Q329" t="s">
        <v>18</v>
      </c>
      <c r="S329" t="str">
        <f t="shared" si="25"/>
        <v>Profit</v>
      </c>
      <c r="T329">
        <f t="shared" si="26"/>
        <v>2019</v>
      </c>
      <c r="U329" t="str">
        <f t="shared" si="27"/>
        <v>May</v>
      </c>
      <c r="V329" t="str">
        <f t="shared" si="28"/>
        <v>QTR2</v>
      </c>
      <c r="W329" t="str">
        <f t="shared" si="29"/>
        <v>2019-QTR2</v>
      </c>
    </row>
    <row r="330" spans="1:23" x14ac:dyDescent="0.35">
      <c r="A330" t="s">
        <v>119</v>
      </c>
      <c r="B330" t="s">
        <v>67</v>
      </c>
      <c r="C330" s="5">
        <v>43612.416666666664</v>
      </c>
      <c r="D330">
        <v>143.4</v>
      </c>
      <c r="E330" s="1">
        <v>43612.427083333336</v>
      </c>
      <c r="F330">
        <v>143.9</v>
      </c>
      <c r="G330" s="2">
        <v>3.5000000000000001E-3</v>
      </c>
      <c r="H330">
        <v>-1942</v>
      </c>
      <c r="I330" s="2">
        <v>-3.8999999999999998E-3</v>
      </c>
      <c r="J330">
        <v>3484</v>
      </c>
      <c r="K330">
        <v>499605.59</v>
      </c>
      <c r="L330">
        <v>397070.75</v>
      </c>
      <c r="M330">
        <v>2</v>
      </c>
      <c r="N330">
        <v>-971</v>
      </c>
      <c r="O330" s="2">
        <v>-3.5000000000000001E-3</v>
      </c>
      <c r="P330" s="2">
        <v>2.9999999999999997E-4</v>
      </c>
      <c r="Q330" t="s">
        <v>18</v>
      </c>
      <c r="S330" t="str">
        <f t="shared" si="25"/>
        <v>Loss</v>
      </c>
      <c r="T330">
        <f t="shared" si="26"/>
        <v>2019</v>
      </c>
      <c r="U330" t="str">
        <f t="shared" si="27"/>
        <v>May</v>
      </c>
      <c r="V330" t="str">
        <f t="shared" si="28"/>
        <v>QTR2</v>
      </c>
      <c r="W330" t="str">
        <f t="shared" si="29"/>
        <v>2019-QTR2</v>
      </c>
    </row>
    <row r="331" spans="1:23" x14ac:dyDescent="0.35">
      <c r="A331" t="s">
        <v>243</v>
      </c>
      <c r="B331" t="s">
        <v>67</v>
      </c>
      <c r="C331" s="5">
        <v>43612.458333333336</v>
      </c>
      <c r="D331">
        <v>1338.15</v>
      </c>
      <c r="E331" s="1">
        <v>43612.479166666664</v>
      </c>
      <c r="F331">
        <v>1343.6</v>
      </c>
      <c r="G331" s="2">
        <v>4.1000000000000003E-3</v>
      </c>
      <c r="H331">
        <v>-2232.85</v>
      </c>
      <c r="I331" s="2">
        <v>-4.4999999999999997E-3</v>
      </c>
      <c r="J331">
        <v>373</v>
      </c>
      <c r="K331">
        <v>499129.97</v>
      </c>
      <c r="L331">
        <v>394837.9</v>
      </c>
      <c r="M331">
        <v>3</v>
      </c>
      <c r="N331">
        <v>-744.28</v>
      </c>
      <c r="O331" s="2">
        <v>-4.1000000000000003E-3</v>
      </c>
      <c r="P331" s="2">
        <v>1.8E-3</v>
      </c>
      <c r="Q331" t="s">
        <v>18</v>
      </c>
      <c r="S331" t="str">
        <f t="shared" si="25"/>
        <v>Loss</v>
      </c>
      <c r="T331">
        <f t="shared" si="26"/>
        <v>2019</v>
      </c>
      <c r="U331" t="str">
        <f t="shared" si="27"/>
        <v>May</v>
      </c>
      <c r="V331" t="str">
        <f t="shared" si="28"/>
        <v>QTR2</v>
      </c>
      <c r="W331" t="str">
        <f t="shared" si="29"/>
        <v>2019-QTR2</v>
      </c>
    </row>
    <row r="332" spans="1:23" x14ac:dyDescent="0.35">
      <c r="A332" t="s">
        <v>63</v>
      </c>
      <c r="B332" t="s">
        <v>17</v>
      </c>
      <c r="C332" s="5">
        <v>43612.520833333336</v>
      </c>
      <c r="D332">
        <v>12.9</v>
      </c>
      <c r="E332" s="1">
        <v>43612.53125</v>
      </c>
      <c r="F332">
        <v>12.85</v>
      </c>
      <c r="G332" s="2">
        <v>-3.8999999999999998E-3</v>
      </c>
      <c r="H332">
        <v>-2145.5500000000002</v>
      </c>
      <c r="I332" s="2">
        <v>-4.3E-3</v>
      </c>
      <c r="J332">
        <v>38911</v>
      </c>
      <c r="K332">
        <v>501951.88</v>
      </c>
      <c r="L332">
        <v>392692.35</v>
      </c>
      <c r="M332">
        <v>2</v>
      </c>
      <c r="N332">
        <v>-1072.78</v>
      </c>
      <c r="O332" s="2">
        <v>-3.8999999999999998E-3</v>
      </c>
      <c r="P332" s="2">
        <v>3.8999999999999998E-3</v>
      </c>
      <c r="Q332" t="s">
        <v>18</v>
      </c>
      <c r="S332" t="str">
        <f t="shared" si="25"/>
        <v>Loss</v>
      </c>
      <c r="T332">
        <f t="shared" si="26"/>
        <v>2019</v>
      </c>
      <c r="U332" t="str">
        <f t="shared" si="27"/>
        <v>May</v>
      </c>
      <c r="V332" t="str">
        <f t="shared" si="28"/>
        <v>QTR2</v>
      </c>
      <c r="W332" t="str">
        <f t="shared" si="29"/>
        <v>2019-QTR2</v>
      </c>
    </row>
    <row r="333" spans="1:23" x14ac:dyDescent="0.35">
      <c r="A333" t="s">
        <v>216</v>
      </c>
      <c r="B333" t="s">
        <v>67</v>
      </c>
      <c r="C333" s="5">
        <v>43612.520833333336</v>
      </c>
      <c r="D333">
        <v>1062.6500000000001</v>
      </c>
      <c r="E333" s="1">
        <v>43612.5625</v>
      </c>
      <c r="F333">
        <v>1064.1500000000001</v>
      </c>
      <c r="G333" s="2">
        <v>1.4E-3</v>
      </c>
      <c r="H333">
        <v>-905</v>
      </c>
      <c r="I333" s="2">
        <v>-1.8E-3</v>
      </c>
      <c r="J333">
        <v>470</v>
      </c>
      <c r="K333">
        <v>499445.5</v>
      </c>
      <c r="L333">
        <v>391787.35</v>
      </c>
      <c r="M333">
        <v>5</v>
      </c>
      <c r="N333">
        <v>-181</v>
      </c>
      <c r="O333" s="2">
        <v>-3.0999999999999999E-3</v>
      </c>
      <c r="P333" s="2">
        <v>4.7999999999999996E-3</v>
      </c>
      <c r="Q333" t="s">
        <v>18</v>
      </c>
      <c r="S333" t="str">
        <f t="shared" si="25"/>
        <v>Loss</v>
      </c>
      <c r="T333">
        <f t="shared" si="26"/>
        <v>2019</v>
      </c>
      <c r="U333" t="str">
        <f t="shared" si="27"/>
        <v>May</v>
      </c>
      <c r="V333" t="str">
        <f t="shared" si="28"/>
        <v>QTR2</v>
      </c>
      <c r="W333" t="str">
        <f t="shared" si="29"/>
        <v>2019-QTR2</v>
      </c>
    </row>
    <row r="334" spans="1:23" x14ac:dyDescent="0.35">
      <c r="A334" t="s">
        <v>98</v>
      </c>
      <c r="B334" t="s">
        <v>67</v>
      </c>
      <c r="C334" s="5">
        <v>43612.53125</v>
      </c>
      <c r="D334">
        <v>677.05</v>
      </c>
      <c r="E334" s="1">
        <v>43612.59375</v>
      </c>
      <c r="F334">
        <v>678.5</v>
      </c>
      <c r="G334" s="2">
        <v>2.0999999999999999E-3</v>
      </c>
      <c r="H334">
        <v>-1267.2</v>
      </c>
      <c r="I334" s="2">
        <v>-2.5000000000000001E-3</v>
      </c>
      <c r="J334">
        <v>736</v>
      </c>
      <c r="K334">
        <v>498308.78</v>
      </c>
      <c r="L334">
        <v>390520.15</v>
      </c>
      <c r="M334">
        <v>7</v>
      </c>
      <c r="N334">
        <v>-181.03</v>
      </c>
      <c r="O334" s="2">
        <v>-3.5999999999999999E-3</v>
      </c>
      <c r="P334" s="2">
        <v>2.3999999999999998E-3</v>
      </c>
      <c r="Q334" t="s">
        <v>18</v>
      </c>
      <c r="S334" t="str">
        <f t="shared" si="25"/>
        <v>Loss</v>
      </c>
      <c r="T334">
        <f t="shared" si="26"/>
        <v>2019</v>
      </c>
      <c r="U334" t="str">
        <f t="shared" si="27"/>
        <v>May</v>
      </c>
      <c r="V334" t="str">
        <f t="shared" si="28"/>
        <v>QTR2</v>
      </c>
      <c r="W334" t="str">
        <f t="shared" si="29"/>
        <v>2019-QTR2</v>
      </c>
    </row>
    <row r="335" spans="1:23" x14ac:dyDescent="0.35">
      <c r="A335" t="s">
        <v>102</v>
      </c>
      <c r="B335" t="s">
        <v>67</v>
      </c>
      <c r="C335" s="5">
        <v>43612.53125</v>
      </c>
      <c r="D335">
        <v>352.7</v>
      </c>
      <c r="E335" s="1">
        <v>43612.625</v>
      </c>
      <c r="F335">
        <v>355</v>
      </c>
      <c r="G335" s="2">
        <v>6.4999999999999997E-3</v>
      </c>
      <c r="H335">
        <v>-3443</v>
      </c>
      <c r="I335" s="2">
        <v>-6.8999999999999999E-3</v>
      </c>
      <c r="J335">
        <v>1410</v>
      </c>
      <c r="K335">
        <v>497307.03</v>
      </c>
      <c r="L335">
        <v>387077.15</v>
      </c>
      <c r="M335">
        <v>10</v>
      </c>
      <c r="N335">
        <v>-344.3</v>
      </c>
      <c r="O335" s="2">
        <v>-6.4999999999999997E-3</v>
      </c>
      <c r="P335" s="2">
        <v>1.0500000000000001E-2</v>
      </c>
      <c r="Q335" t="s">
        <v>18</v>
      </c>
      <c r="S335" t="str">
        <f t="shared" si="25"/>
        <v>Loss</v>
      </c>
      <c r="T335">
        <f t="shared" si="26"/>
        <v>2019</v>
      </c>
      <c r="U335" t="str">
        <f t="shared" si="27"/>
        <v>May</v>
      </c>
      <c r="V335" t="str">
        <f t="shared" si="28"/>
        <v>QTR2</v>
      </c>
      <c r="W335" t="str">
        <f t="shared" si="29"/>
        <v>2019-QTR2</v>
      </c>
    </row>
    <row r="336" spans="1:23" x14ac:dyDescent="0.35">
      <c r="A336" t="s">
        <v>105</v>
      </c>
      <c r="B336" t="s">
        <v>17</v>
      </c>
      <c r="C336" s="5">
        <v>43612.40625</v>
      </c>
      <c r="D336">
        <v>145.4</v>
      </c>
      <c r="E336" s="1">
        <v>43612.635416666664</v>
      </c>
      <c r="F336">
        <v>146.35</v>
      </c>
      <c r="G336" s="2">
        <v>6.4999999999999997E-3</v>
      </c>
      <c r="H336">
        <v>3075.6</v>
      </c>
      <c r="I336" s="2">
        <v>6.1000000000000004E-3</v>
      </c>
      <c r="J336">
        <v>3448</v>
      </c>
      <c r="K336">
        <v>501339.19</v>
      </c>
      <c r="L336">
        <v>390152.75</v>
      </c>
      <c r="M336">
        <v>23</v>
      </c>
      <c r="N336">
        <v>133.72</v>
      </c>
      <c r="O336" s="2">
        <v>-4.4999999999999997E-3</v>
      </c>
      <c r="P336" s="2">
        <v>2.3400000000000001E-2</v>
      </c>
      <c r="Q336" t="s">
        <v>18</v>
      </c>
      <c r="S336" t="str">
        <f t="shared" si="25"/>
        <v>Profit</v>
      </c>
      <c r="T336">
        <f t="shared" si="26"/>
        <v>2019</v>
      </c>
      <c r="U336" t="str">
        <f t="shared" si="27"/>
        <v>May</v>
      </c>
      <c r="V336" t="str">
        <f t="shared" si="28"/>
        <v>QTR2</v>
      </c>
      <c r="W336" t="str">
        <f t="shared" si="29"/>
        <v>2019-QTR2</v>
      </c>
    </row>
    <row r="337" spans="1:23" x14ac:dyDescent="0.35">
      <c r="A337" t="s">
        <v>192</v>
      </c>
      <c r="B337" t="s">
        <v>67</v>
      </c>
      <c r="C337" s="5">
        <v>43612.5625</v>
      </c>
      <c r="D337">
        <v>559.95000000000005</v>
      </c>
      <c r="E337" s="1">
        <v>43612.635416666664</v>
      </c>
      <c r="F337">
        <v>561.70000000000005</v>
      </c>
      <c r="G337" s="2">
        <v>3.0999999999999999E-3</v>
      </c>
      <c r="H337">
        <v>-1759.25</v>
      </c>
      <c r="I337" s="2">
        <v>-3.5000000000000001E-3</v>
      </c>
      <c r="J337">
        <v>891</v>
      </c>
      <c r="K337">
        <v>498915.47</v>
      </c>
      <c r="L337">
        <v>388393.5</v>
      </c>
      <c r="M337">
        <v>8</v>
      </c>
      <c r="N337">
        <v>-219.91</v>
      </c>
      <c r="O337" s="2">
        <v>-3.0999999999999999E-3</v>
      </c>
      <c r="P337" s="2">
        <v>1.6999999999999999E-3</v>
      </c>
      <c r="Q337" t="s">
        <v>18</v>
      </c>
      <c r="S337" t="str">
        <f t="shared" si="25"/>
        <v>Loss</v>
      </c>
      <c r="T337">
        <f t="shared" si="26"/>
        <v>2019</v>
      </c>
      <c r="U337" t="str">
        <f t="shared" si="27"/>
        <v>May</v>
      </c>
      <c r="V337" t="str">
        <f t="shared" si="28"/>
        <v>QTR2</v>
      </c>
      <c r="W337" t="str">
        <f t="shared" si="29"/>
        <v>2019-QTR2</v>
      </c>
    </row>
    <row r="338" spans="1:23" x14ac:dyDescent="0.35">
      <c r="A338" t="s">
        <v>134</v>
      </c>
      <c r="B338" t="s">
        <v>67</v>
      </c>
      <c r="C338" s="5">
        <v>43612.59375</v>
      </c>
      <c r="D338">
        <v>217.75</v>
      </c>
      <c r="E338" s="1">
        <v>43612.635416666664</v>
      </c>
      <c r="F338">
        <v>217.25</v>
      </c>
      <c r="G338" s="2">
        <v>-2.3E-3</v>
      </c>
      <c r="H338">
        <v>945</v>
      </c>
      <c r="I338" s="2">
        <v>1.9E-3</v>
      </c>
      <c r="J338">
        <v>2290</v>
      </c>
      <c r="K338">
        <v>498647.5</v>
      </c>
      <c r="L338">
        <v>389338.5</v>
      </c>
      <c r="M338">
        <v>5</v>
      </c>
      <c r="N338">
        <v>189</v>
      </c>
      <c r="O338" s="2">
        <v>-3.0000000000000001E-3</v>
      </c>
      <c r="P338" s="2">
        <v>6.0000000000000001E-3</v>
      </c>
      <c r="Q338" t="s">
        <v>18</v>
      </c>
      <c r="S338" t="str">
        <f t="shared" si="25"/>
        <v>Profit</v>
      </c>
      <c r="T338">
        <f t="shared" si="26"/>
        <v>2019</v>
      </c>
      <c r="U338" t="str">
        <f t="shared" si="27"/>
        <v>May</v>
      </c>
      <c r="V338" t="str">
        <f t="shared" si="28"/>
        <v>QTR2</v>
      </c>
      <c r="W338" t="str">
        <f t="shared" si="29"/>
        <v>2019-QTR2</v>
      </c>
    </row>
    <row r="339" spans="1:23" x14ac:dyDescent="0.35">
      <c r="A339" t="s">
        <v>69</v>
      </c>
      <c r="B339" t="s">
        <v>17</v>
      </c>
      <c r="C339" s="5">
        <v>43613.40625</v>
      </c>
      <c r="D339">
        <v>1041.75</v>
      </c>
      <c r="E339" s="1">
        <v>43613.53125</v>
      </c>
      <c r="F339">
        <v>1033.6500000000001</v>
      </c>
      <c r="G339" s="2">
        <v>-7.7999999999999996E-3</v>
      </c>
      <c r="H339">
        <v>-4104.2</v>
      </c>
      <c r="I339" s="2">
        <v>-8.2000000000000007E-3</v>
      </c>
      <c r="J339">
        <v>482</v>
      </c>
      <c r="K339">
        <v>502123.5</v>
      </c>
      <c r="L339">
        <v>385234.3</v>
      </c>
      <c r="M339">
        <v>13</v>
      </c>
      <c r="N339">
        <v>-315.70999999999998</v>
      </c>
      <c r="O339" s="2">
        <v>-9.4999999999999998E-3</v>
      </c>
      <c r="P339" s="2">
        <v>1.7299999999999999E-2</v>
      </c>
      <c r="Q339" t="s">
        <v>18</v>
      </c>
      <c r="S339" t="str">
        <f t="shared" si="25"/>
        <v>Loss</v>
      </c>
      <c r="T339">
        <f t="shared" si="26"/>
        <v>2019</v>
      </c>
      <c r="U339" t="str">
        <f t="shared" si="27"/>
        <v>May</v>
      </c>
      <c r="V339" t="str">
        <f t="shared" si="28"/>
        <v>QTR2</v>
      </c>
      <c r="W339" t="str">
        <f t="shared" si="29"/>
        <v>2019-QTR2</v>
      </c>
    </row>
    <row r="340" spans="1:23" x14ac:dyDescent="0.35">
      <c r="A340" t="s">
        <v>121</v>
      </c>
      <c r="B340" t="s">
        <v>17</v>
      </c>
      <c r="C340" s="5">
        <v>43613.541666666664</v>
      </c>
      <c r="D340">
        <v>113.5</v>
      </c>
      <c r="E340" s="1">
        <v>43613.5625</v>
      </c>
      <c r="F340">
        <v>113.2</v>
      </c>
      <c r="G340" s="2">
        <v>-2.5999999999999999E-3</v>
      </c>
      <c r="H340">
        <v>-1523.3</v>
      </c>
      <c r="I340" s="2">
        <v>-3.0000000000000001E-3</v>
      </c>
      <c r="J340">
        <v>4411</v>
      </c>
      <c r="K340">
        <v>500648.5</v>
      </c>
      <c r="L340">
        <v>383711</v>
      </c>
      <c r="M340">
        <v>3</v>
      </c>
      <c r="N340">
        <v>-507.77</v>
      </c>
      <c r="O340" s="2">
        <v>-2.5999999999999999E-3</v>
      </c>
      <c r="P340" s="2">
        <v>2.2000000000000001E-3</v>
      </c>
      <c r="Q340" t="s">
        <v>18</v>
      </c>
      <c r="S340" t="str">
        <f t="shared" si="25"/>
        <v>Loss</v>
      </c>
      <c r="T340">
        <f t="shared" si="26"/>
        <v>2019</v>
      </c>
      <c r="U340" t="str">
        <f t="shared" si="27"/>
        <v>May</v>
      </c>
      <c r="V340" t="str">
        <f t="shared" si="28"/>
        <v>QTR2</v>
      </c>
      <c r="W340" t="str">
        <f t="shared" si="29"/>
        <v>2019-QTR2</v>
      </c>
    </row>
    <row r="341" spans="1:23" x14ac:dyDescent="0.35">
      <c r="A341" t="s">
        <v>124</v>
      </c>
      <c r="B341" t="s">
        <v>17</v>
      </c>
      <c r="C341" s="5">
        <v>43613.40625</v>
      </c>
      <c r="D341">
        <v>182.45</v>
      </c>
      <c r="E341" s="1">
        <v>43613.572916666664</v>
      </c>
      <c r="F341">
        <v>181.3</v>
      </c>
      <c r="G341" s="2">
        <v>-6.3E-3</v>
      </c>
      <c r="H341">
        <v>-3365.95</v>
      </c>
      <c r="I341" s="2">
        <v>-6.7000000000000002E-3</v>
      </c>
      <c r="J341">
        <v>2753</v>
      </c>
      <c r="K341">
        <v>502284.84</v>
      </c>
      <c r="L341">
        <v>380345.05</v>
      </c>
      <c r="M341">
        <v>17</v>
      </c>
      <c r="N341">
        <v>-198</v>
      </c>
      <c r="O341" s="2">
        <v>-6.3E-3</v>
      </c>
      <c r="P341" s="2">
        <v>1.5299999999999999E-2</v>
      </c>
      <c r="Q341" t="s">
        <v>18</v>
      </c>
      <c r="S341" t="str">
        <f t="shared" si="25"/>
        <v>Loss</v>
      </c>
      <c r="T341">
        <f t="shared" si="26"/>
        <v>2019</v>
      </c>
      <c r="U341" t="str">
        <f t="shared" si="27"/>
        <v>May</v>
      </c>
      <c r="V341" t="str">
        <f t="shared" si="28"/>
        <v>QTR2</v>
      </c>
      <c r="W341" t="str">
        <f t="shared" si="29"/>
        <v>2019-QTR2</v>
      </c>
    </row>
    <row r="342" spans="1:23" x14ac:dyDescent="0.35">
      <c r="A342" t="s">
        <v>126</v>
      </c>
      <c r="B342" t="s">
        <v>17</v>
      </c>
      <c r="C342" s="5">
        <v>43613.40625</v>
      </c>
      <c r="D342">
        <v>92.2</v>
      </c>
      <c r="E342" s="1">
        <v>43613.604166666664</v>
      </c>
      <c r="F342">
        <v>91</v>
      </c>
      <c r="G342" s="2">
        <v>-1.2999999999999999E-2</v>
      </c>
      <c r="H342">
        <v>-6743.6</v>
      </c>
      <c r="I342" s="2">
        <v>-1.34E-2</v>
      </c>
      <c r="J342">
        <v>5453</v>
      </c>
      <c r="K342">
        <v>502766.59</v>
      </c>
      <c r="L342">
        <v>373601.45</v>
      </c>
      <c r="M342">
        <v>20</v>
      </c>
      <c r="N342">
        <v>-337.18</v>
      </c>
      <c r="O342" s="2">
        <v>-1.2999999999999999E-2</v>
      </c>
      <c r="P342" s="2">
        <v>2.01E-2</v>
      </c>
      <c r="Q342" t="s">
        <v>18</v>
      </c>
      <c r="S342" t="str">
        <f t="shared" si="25"/>
        <v>Loss</v>
      </c>
      <c r="T342">
        <f t="shared" si="26"/>
        <v>2019</v>
      </c>
      <c r="U342" t="str">
        <f t="shared" si="27"/>
        <v>May</v>
      </c>
      <c r="V342" t="str">
        <f t="shared" si="28"/>
        <v>QTR2</v>
      </c>
      <c r="W342" t="str">
        <f t="shared" si="29"/>
        <v>2019-QTR2</v>
      </c>
    </row>
    <row r="343" spans="1:23" x14ac:dyDescent="0.35">
      <c r="A343" t="s">
        <v>82</v>
      </c>
      <c r="B343" t="s">
        <v>17</v>
      </c>
      <c r="C343" s="5">
        <v>43613.40625</v>
      </c>
      <c r="D343">
        <v>249.15</v>
      </c>
      <c r="E343" s="1">
        <v>43613.635416666664</v>
      </c>
      <c r="F343">
        <v>249.7</v>
      </c>
      <c r="G343" s="2">
        <v>2.2000000000000001E-3</v>
      </c>
      <c r="H343">
        <v>907.15</v>
      </c>
      <c r="I343" s="2">
        <v>1.8E-3</v>
      </c>
      <c r="J343">
        <v>2013</v>
      </c>
      <c r="K343">
        <v>501538.94</v>
      </c>
      <c r="L343">
        <v>374508.6</v>
      </c>
      <c r="M343">
        <v>23</v>
      </c>
      <c r="N343">
        <v>39.44</v>
      </c>
      <c r="O343" s="2">
        <v>-0.01</v>
      </c>
      <c r="P343" s="2">
        <v>1.06E-2</v>
      </c>
      <c r="Q343" t="s">
        <v>18</v>
      </c>
      <c r="S343" t="str">
        <f t="shared" si="25"/>
        <v>Profit</v>
      </c>
      <c r="T343">
        <f t="shared" si="26"/>
        <v>2019</v>
      </c>
      <c r="U343" t="str">
        <f t="shared" si="27"/>
        <v>May</v>
      </c>
      <c r="V343" t="str">
        <f t="shared" si="28"/>
        <v>QTR2</v>
      </c>
      <c r="W343" t="str">
        <f t="shared" si="29"/>
        <v>2019-QTR2</v>
      </c>
    </row>
    <row r="344" spans="1:23" x14ac:dyDescent="0.35">
      <c r="A344" t="s">
        <v>87</v>
      </c>
      <c r="B344" t="s">
        <v>67</v>
      </c>
      <c r="C344" s="5">
        <v>43613.5625</v>
      </c>
      <c r="D344">
        <v>38.450000000000003</v>
      </c>
      <c r="E344" s="1">
        <v>43613.635416666664</v>
      </c>
      <c r="F344">
        <v>37.65</v>
      </c>
      <c r="G344" s="2">
        <v>-2.0799999999999999E-2</v>
      </c>
      <c r="H344">
        <v>10149.6</v>
      </c>
      <c r="I344" s="2">
        <v>2.0400000000000001E-2</v>
      </c>
      <c r="J344">
        <v>12937</v>
      </c>
      <c r="K344">
        <v>497427.66</v>
      </c>
      <c r="L344">
        <v>384658.2</v>
      </c>
      <c r="M344">
        <v>8</v>
      </c>
      <c r="N344">
        <v>1268.7</v>
      </c>
      <c r="O344" s="2">
        <v>-5.1999999999999998E-3</v>
      </c>
      <c r="P344" s="2">
        <v>2.0799999999999999E-2</v>
      </c>
      <c r="Q344" t="s">
        <v>18</v>
      </c>
      <c r="S344" t="str">
        <f t="shared" si="25"/>
        <v>Profit</v>
      </c>
      <c r="T344">
        <f t="shared" si="26"/>
        <v>2019</v>
      </c>
      <c r="U344" t="str">
        <f t="shared" si="27"/>
        <v>May</v>
      </c>
      <c r="V344" t="str">
        <f t="shared" si="28"/>
        <v>QTR2</v>
      </c>
      <c r="W344" t="str">
        <f t="shared" si="29"/>
        <v>2019-QTR2</v>
      </c>
    </row>
    <row r="345" spans="1:23" x14ac:dyDescent="0.35">
      <c r="A345" t="s">
        <v>122</v>
      </c>
      <c r="B345" t="s">
        <v>67</v>
      </c>
      <c r="C345" s="5">
        <v>43613.583333333336</v>
      </c>
      <c r="D345">
        <v>113.85</v>
      </c>
      <c r="E345" s="1">
        <v>43613.635416666664</v>
      </c>
      <c r="F345">
        <v>113.5</v>
      </c>
      <c r="G345" s="2">
        <v>-3.0999999999999999E-3</v>
      </c>
      <c r="H345">
        <v>1323.9</v>
      </c>
      <c r="I345" s="2">
        <v>2.7000000000000001E-3</v>
      </c>
      <c r="J345">
        <v>4354</v>
      </c>
      <c r="K345">
        <v>495702.91</v>
      </c>
      <c r="L345">
        <v>385982.1</v>
      </c>
      <c r="M345">
        <v>6</v>
      </c>
      <c r="N345">
        <v>220.65</v>
      </c>
      <c r="O345" s="2">
        <v>-8.8000000000000005E-3</v>
      </c>
      <c r="P345" s="2">
        <v>9.1999999999999998E-3</v>
      </c>
      <c r="Q345" t="s">
        <v>18</v>
      </c>
      <c r="S345" t="str">
        <f t="shared" si="25"/>
        <v>Profit</v>
      </c>
      <c r="T345">
        <f t="shared" si="26"/>
        <v>2019</v>
      </c>
      <c r="U345" t="str">
        <f t="shared" si="27"/>
        <v>May</v>
      </c>
      <c r="V345" t="str">
        <f t="shared" si="28"/>
        <v>QTR2</v>
      </c>
      <c r="W345" t="str">
        <f t="shared" si="29"/>
        <v>2019-QTR2</v>
      </c>
    </row>
    <row r="346" spans="1:23" x14ac:dyDescent="0.35">
      <c r="A346" t="s">
        <v>143</v>
      </c>
      <c r="B346" t="s">
        <v>17</v>
      </c>
      <c r="C346" s="5">
        <v>43613.604166666664</v>
      </c>
      <c r="D346">
        <v>415</v>
      </c>
      <c r="E346" s="1">
        <v>43613.635416666664</v>
      </c>
      <c r="F346">
        <v>418.75</v>
      </c>
      <c r="G346" s="2">
        <v>8.9999999999999993E-3</v>
      </c>
      <c r="H346">
        <v>4352.5</v>
      </c>
      <c r="I346" s="2">
        <v>8.6E-3</v>
      </c>
      <c r="J346">
        <v>1214</v>
      </c>
      <c r="K346">
        <v>503810</v>
      </c>
      <c r="L346">
        <v>390334.6</v>
      </c>
      <c r="M346">
        <v>4</v>
      </c>
      <c r="N346">
        <v>1088.1300000000001</v>
      </c>
      <c r="O346" s="2">
        <v>-7.7000000000000002E-3</v>
      </c>
      <c r="P346" s="2">
        <v>8.9999999999999993E-3</v>
      </c>
      <c r="Q346" t="s">
        <v>18</v>
      </c>
      <c r="S346" t="str">
        <f t="shared" si="25"/>
        <v>Profit</v>
      </c>
      <c r="T346">
        <f t="shared" si="26"/>
        <v>2019</v>
      </c>
      <c r="U346" t="str">
        <f t="shared" si="27"/>
        <v>May</v>
      </c>
      <c r="V346" t="str">
        <f t="shared" si="28"/>
        <v>QTR2</v>
      </c>
      <c r="W346" t="str">
        <f t="shared" si="29"/>
        <v>2019-QTR2</v>
      </c>
    </row>
    <row r="347" spans="1:23" x14ac:dyDescent="0.35">
      <c r="A347" t="s">
        <v>242</v>
      </c>
      <c r="B347" t="s">
        <v>17</v>
      </c>
      <c r="C347" s="5">
        <v>43614.4375</v>
      </c>
      <c r="D347">
        <v>1330.35</v>
      </c>
      <c r="E347" s="1">
        <v>43614.53125</v>
      </c>
      <c r="F347">
        <v>1326.7</v>
      </c>
      <c r="G347" s="2">
        <v>-2.7000000000000001E-3</v>
      </c>
      <c r="H347">
        <v>-1576.05</v>
      </c>
      <c r="I347" s="2">
        <v>-3.0999999999999999E-3</v>
      </c>
      <c r="J347">
        <v>377</v>
      </c>
      <c r="K347">
        <v>501541.94</v>
      </c>
      <c r="L347">
        <v>388758.55</v>
      </c>
      <c r="M347">
        <v>10</v>
      </c>
      <c r="N347">
        <v>-157.6</v>
      </c>
      <c r="O347" s="2">
        <v>-4.7999999999999996E-3</v>
      </c>
      <c r="P347" s="2">
        <v>3.3E-3</v>
      </c>
      <c r="Q347" t="s">
        <v>18</v>
      </c>
      <c r="S347" t="str">
        <f t="shared" si="25"/>
        <v>Loss</v>
      </c>
      <c r="T347">
        <f t="shared" si="26"/>
        <v>2019</v>
      </c>
      <c r="U347" t="str">
        <f t="shared" si="27"/>
        <v>May</v>
      </c>
      <c r="V347" t="str">
        <f t="shared" si="28"/>
        <v>QTR2</v>
      </c>
      <c r="W347" t="str">
        <f t="shared" si="29"/>
        <v>2019-QTR2</v>
      </c>
    </row>
    <row r="348" spans="1:23" x14ac:dyDescent="0.35">
      <c r="A348" t="s">
        <v>232</v>
      </c>
      <c r="B348" t="s">
        <v>67</v>
      </c>
      <c r="C348" s="5">
        <v>43614.40625</v>
      </c>
      <c r="D348">
        <v>1180.2</v>
      </c>
      <c r="E348" s="1">
        <v>43614.604166666664</v>
      </c>
      <c r="F348">
        <v>1189.5</v>
      </c>
      <c r="G348" s="2">
        <v>7.9000000000000008E-3</v>
      </c>
      <c r="H348">
        <v>-4124.6000000000004</v>
      </c>
      <c r="I348" s="2">
        <v>-8.3000000000000001E-3</v>
      </c>
      <c r="J348">
        <v>422</v>
      </c>
      <c r="K348">
        <v>498044.38</v>
      </c>
      <c r="L348">
        <v>384633.95</v>
      </c>
      <c r="M348">
        <v>20</v>
      </c>
      <c r="N348">
        <v>-206.23</v>
      </c>
      <c r="O348" s="2">
        <v>-7.9000000000000008E-3</v>
      </c>
      <c r="P348" s="2">
        <v>7.1999999999999998E-3</v>
      </c>
      <c r="Q348" t="s">
        <v>18</v>
      </c>
      <c r="S348" t="str">
        <f t="shared" si="25"/>
        <v>Loss</v>
      </c>
      <c r="T348">
        <f t="shared" si="26"/>
        <v>2019</v>
      </c>
      <c r="U348" t="str">
        <f t="shared" si="27"/>
        <v>May</v>
      </c>
      <c r="V348" t="str">
        <f t="shared" si="28"/>
        <v>QTR2</v>
      </c>
      <c r="W348" t="str">
        <f t="shared" si="29"/>
        <v>2019-QTR2</v>
      </c>
    </row>
    <row r="349" spans="1:23" x14ac:dyDescent="0.35">
      <c r="A349" t="s">
        <v>128</v>
      </c>
      <c r="B349" t="s">
        <v>17</v>
      </c>
      <c r="C349" s="5">
        <v>43614.4375</v>
      </c>
      <c r="D349">
        <v>276.60000000000002</v>
      </c>
      <c r="E349" s="1">
        <v>43614.635416666664</v>
      </c>
      <c r="F349">
        <v>276.55</v>
      </c>
      <c r="G349" s="2">
        <v>-2.0000000000000001E-4</v>
      </c>
      <c r="H349">
        <v>-290.64999999999998</v>
      </c>
      <c r="I349" s="2">
        <v>-5.9999999999999995E-4</v>
      </c>
      <c r="J349">
        <v>1813</v>
      </c>
      <c r="K349">
        <v>501475.81</v>
      </c>
      <c r="L349">
        <v>384343.3</v>
      </c>
      <c r="M349">
        <v>20</v>
      </c>
      <c r="N349">
        <v>-14.53</v>
      </c>
      <c r="O349" s="2">
        <v>-8.6999999999999994E-3</v>
      </c>
      <c r="P349" s="2">
        <v>4.4999999999999997E-3</v>
      </c>
      <c r="Q349" t="s">
        <v>18</v>
      </c>
      <c r="S349" t="str">
        <f t="shared" si="25"/>
        <v>Loss</v>
      </c>
      <c r="T349">
        <f t="shared" si="26"/>
        <v>2019</v>
      </c>
      <c r="U349" t="str">
        <f t="shared" si="27"/>
        <v>May</v>
      </c>
      <c r="V349" t="str">
        <f t="shared" si="28"/>
        <v>QTR2</v>
      </c>
      <c r="W349" t="str">
        <f t="shared" si="29"/>
        <v>2019-QTR2</v>
      </c>
    </row>
    <row r="350" spans="1:23" x14ac:dyDescent="0.35">
      <c r="A350" t="s">
        <v>123</v>
      </c>
      <c r="B350" t="s">
        <v>17</v>
      </c>
      <c r="C350" s="5">
        <v>43614.447916666664</v>
      </c>
      <c r="D350">
        <v>116</v>
      </c>
      <c r="E350" s="1">
        <v>43614.635416666664</v>
      </c>
      <c r="F350">
        <v>115.85</v>
      </c>
      <c r="G350" s="2">
        <v>-1.2999999999999999E-3</v>
      </c>
      <c r="H350">
        <v>-848.3</v>
      </c>
      <c r="I350" s="2">
        <v>-1.6999999999999999E-3</v>
      </c>
      <c r="J350">
        <v>4322</v>
      </c>
      <c r="K350">
        <v>501352</v>
      </c>
      <c r="L350">
        <v>383495</v>
      </c>
      <c r="M350">
        <v>19</v>
      </c>
      <c r="N350">
        <v>-44.65</v>
      </c>
      <c r="O350" s="2">
        <v>-5.5999999999999999E-3</v>
      </c>
      <c r="P350" s="2">
        <v>2.46E-2</v>
      </c>
      <c r="Q350" t="s">
        <v>18</v>
      </c>
      <c r="S350" t="str">
        <f t="shared" si="25"/>
        <v>Loss</v>
      </c>
      <c r="T350">
        <f t="shared" si="26"/>
        <v>2019</v>
      </c>
      <c r="U350" t="str">
        <f t="shared" si="27"/>
        <v>May</v>
      </c>
      <c r="V350" t="str">
        <f t="shared" si="28"/>
        <v>QTR2</v>
      </c>
      <c r="W350" t="str">
        <f t="shared" si="29"/>
        <v>2019-QTR2</v>
      </c>
    </row>
    <row r="351" spans="1:23" x14ac:dyDescent="0.35">
      <c r="A351" t="s">
        <v>144</v>
      </c>
      <c r="B351" t="s">
        <v>17</v>
      </c>
      <c r="C351" s="5">
        <v>43614.53125</v>
      </c>
      <c r="D351">
        <v>355</v>
      </c>
      <c r="E351" s="1">
        <v>43614.635416666664</v>
      </c>
      <c r="F351">
        <v>356.15</v>
      </c>
      <c r="G351" s="2">
        <v>3.2000000000000002E-3</v>
      </c>
      <c r="H351">
        <v>1423.8</v>
      </c>
      <c r="I351" s="2">
        <v>2.8E-3</v>
      </c>
      <c r="J351">
        <v>1412</v>
      </c>
      <c r="K351">
        <v>501260</v>
      </c>
      <c r="L351">
        <v>384918.8</v>
      </c>
      <c r="M351">
        <v>11</v>
      </c>
      <c r="N351">
        <v>129.44</v>
      </c>
      <c r="O351" s="2">
        <v>-4.7999999999999996E-3</v>
      </c>
      <c r="P351" s="2">
        <v>1.8599999999999998E-2</v>
      </c>
      <c r="Q351" t="s">
        <v>18</v>
      </c>
      <c r="S351" t="str">
        <f t="shared" si="25"/>
        <v>Profit</v>
      </c>
      <c r="T351">
        <f t="shared" si="26"/>
        <v>2019</v>
      </c>
      <c r="U351" t="str">
        <f t="shared" si="27"/>
        <v>May</v>
      </c>
      <c r="V351" t="str">
        <f t="shared" si="28"/>
        <v>QTR2</v>
      </c>
      <c r="W351" t="str">
        <f t="shared" si="29"/>
        <v>2019-QTR2</v>
      </c>
    </row>
    <row r="352" spans="1:23" x14ac:dyDescent="0.35">
      <c r="A352" t="s">
        <v>168</v>
      </c>
      <c r="B352" t="s">
        <v>67</v>
      </c>
      <c r="C352" s="5">
        <v>43614.614583333336</v>
      </c>
      <c r="D352">
        <v>78</v>
      </c>
      <c r="E352" s="1">
        <v>43614.635416666664</v>
      </c>
      <c r="F352">
        <v>77.900000000000006</v>
      </c>
      <c r="G352" s="2">
        <v>-1.2999999999999999E-3</v>
      </c>
      <c r="H352">
        <v>440.2</v>
      </c>
      <c r="I352" s="2">
        <v>8.9999999999999998E-4</v>
      </c>
      <c r="J352">
        <v>6402</v>
      </c>
      <c r="K352">
        <v>499356</v>
      </c>
      <c r="L352">
        <v>385359</v>
      </c>
      <c r="M352">
        <v>3</v>
      </c>
      <c r="N352">
        <v>146.72999999999999</v>
      </c>
      <c r="O352" s="2">
        <v>-4.4999999999999997E-3</v>
      </c>
      <c r="P352" s="2">
        <v>1.2999999999999999E-3</v>
      </c>
      <c r="Q352" t="s">
        <v>18</v>
      </c>
      <c r="S352" t="str">
        <f t="shared" si="25"/>
        <v>Profit</v>
      </c>
      <c r="T352">
        <f t="shared" si="26"/>
        <v>2019</v>
      </c>
      <c r="U352" t="str">
        <f t="shared" si="27"/>
        <v>May</v>
      </c>
      <c r="V352" t="str">
        <f t="shared" si="28"/>
        <v>QTR2</v>
      </c>
      <c r="W352" t="str">
        <f t="shared" si="29"/>
        <v>2019-QTR2</v>
      </c>
    </row>
    <row r="353" spans="1:23" x14ac:dyDescent="0.35">
      <c r="A353" t="s">
        <v>130</v>
      </c>
      <c r="B353" t="s">
        <v>17</v>
      </c>
      <c r="C353" s="5">
        <v>43615.427083333336</v>
      </c>
      <c r="D353">
        <v>982.3</v>
      </c>
      <c r="E353" s="1">
        <v>43615.447916666664</v>
      </c>
      <c r="F353">
        <v>981.05</v>
      </c>
      <c r="G353" s="2">
        <v>-1.2999999999999999E-3</v>
      </c>
      <c r="H353">
        <v>-836.25</v>
      </c>
      <c r="I353" s="2">
        <v>-1.6999999999999999E-3</v>
      </c>
      <c r="J353">
        <v>509</v>
      </c>
      <c r="K353">
        <v>499990.69</v>
      </c>
      <c r="L353">
        <v>384522.75</v>
      </c>
      <c r="M353">
        <v>3</v>
      </c>
      <c r="N353">
        <v>-278.75</v>
      </c>
      <c r="O353" s="2">
        <v>-1.8E-3</v>
      </c>
      <c r="P353" s="2">
        <v>1E-4</v>
      </c>
      <c r="Q353" t="s">
        <v>18</v>
      </c>
      <c r="S353" t="str">
        <f t="shared" si="25"/>
        <v>Loss</v>
      </c>
      <c r="T353">
        <f t="shared" si="26"/>
        <v>2019</v>
      </c>
      <c r="U353" t="str">
        <f t="shared" si="27"/>
        <v>May</v>
      </c>
      <c r="V353" t="str">
        <f t="shared" si="28"/>
        <v>QTR2</v>
      </c>
      <c r="W353" t="str">
        <f t="shared" si="29"/>
        <v>2019-QTR2</v>
      </c>
    </row>
    <row r="354" spans="1:23" x14ac:dyDescent="0.35">
      <c r="A354" t="s">
        <v>77</v>
      </c>
      <c r="B354" t="s">
        <v>17</v>
      </c>
      <c r="C354" s="5">
        <v>43615.40625</v>
      </c>
      <c r="D354">
        <v>5.6</v>
      </c>
      <c r="E354" s="1">
        <v>43615.635416666664</v>
      </c>
      <c r="F354">
        <v>5.75</v>
      </c>
      <c r="G354" s="2">
        <v>2.6800000000000001E-2</v>
      </c>
      <c r="H354">
        <v>13313.5</v>
      </c>
      <c r="I354" s="2">
        <v>2.64E-2</v>
      </c>
      <c r="J354">
        <v>90090</v>
      </c>
      <c r="K354">
        <v>504504</v>
      </c>
      <c r="L354">
        <v>397836.25</v>
      </c>
      <c r="M354">
        <v>23</v>
      </c>
      <c r="N354">
        <v>578.85</v>
      </c>
      <c r="O354" s="2">
        <v>-8.8999999999999999E-3</v>
      </c>
      <c r="P354" s="2">
        <v>5.3600000000000002E-2</v>
      </c>
      <c r="Q354" t="s">
        <v>18</v>
      </c>
      <c r="S354" t="str">
        <f t="shared" si="25"/>
        <v>Profit</v>
      </c>
      <c r="T354">
        <f t="shared" si="26"/>
        <v>2019</v>
      </c>
      <c r="U354" t="str">
        <f t="shared" si="27"/>
        <v>May</v>
      </c>
      <c r="V354" t="str">
        <f t="shared" si="28"/>
        <v>QTR2</v>
      </c>
      <c r="W354" t="str">
        <f t="shared" si="29"/>
        <v>2019-QTR2</v>
      </c>
    </row>
    <row r="355" spans="1:23" x14ac:dyDescent="0.35">
      <c r="A355" t="s">
        <v>165</v>
      </c>
      <c r="B355" t="s">
        <v>17</v>
      </c>
      <c r="C355" s="5">
        <v>43615.40625</v>
      </c>
      <c r="D355">
        <v>345.25</v>
      </c>
      <c r="E355" s="1">
        <v>43615.635416666664</v>
      </c>
      <c r="F355">
        <v>346.7</v>
      </c>
      <c r="G355" s="2">
        <v>4.1999999999999997E-3</v>
      </c>
      <c r="H355">
        <v>1905.4</v>
      </c>
      <c r="I355" s="2">
        <v>3.8E-3</v>
      </c>
      <c r="J355">
        <v>1452</v>
      </c>
      <c r="K355">
        <v>501303</v>
      </c>
      <c r="L355">
        <v>399741.65</v>
      </c>
      <c r="M355">
        <v>23</v>
      </c>
      <c r="N355">
        <v>82.84</v>
      </c>
      <c r="O355" s="2">
        <v>-3.5999999999999999E-3</v>
      </c>
      <c r="P355" s="2">
        <v>1.2999999999999999E-2</v>
      </c>
      <c r="Q355" t="s">
        <v>18</v>
      </c>
      <c r="S355" t="str">
        <f t="shared" si="25"/>
        <v>Profit</v>
      </c>
      <c r="T355">
        <f t="shared" si="26"/>
        <v>2019</v>
      </c>
      <c r="U355" t="str">
        <f t="shared" si="27"/>
        <v>May</v>
      </c>
      <c r="V355" t="str">
        <f t="shared" si="28"/>
        <v>QTR2</v>
      </c>
      <c r="W355" t="str">
        <f t="shared" si="29"/>
        <v>2019-QTR2</v>
      </c>
    </row>
    <row r="356" spans="1:23" x14ac:dyDescent="0.35">
      <c r="A356" t="s">
        <v>175</v>
      </c>
      <c r="B356" t="s">
        <v>17</v>
      </c>
      <c r="C356" s="5">
        <v>43615.416666666664</v>
      </c>
      <c r="D356">
        <v>737.8</v>
      </c>
      <c r="E356" s="1">
        <v>43615.635416666664</v>
      </c>
      <c r="F356">
        <v>750.05</v>
      </c>
      <c r="G356" s="2">
        <v>1.66E-2</v>
      </c>
      <c r="H356">
        <v>8117.75</v>
      </c>
      <c r="I356" s="2">
        <v>1.6199999999999999E-2</v>
      </c>
      <c r="J356">
        <v>679</v>
      </c>
      <c r="K356">
        <v>500966.19</v>
      </c>
      <c r="L356">
        <v>407859.4</v>
      </c>
      <c r="M356">
        <v>22</v>
      </c>
      <c r="N356">
        <v>368.99</v>
      </c>
      <c r="O356" s="2">
        <v>-1.8E-3</v>
      </c>
      <c r="P356" s="2">
        <v>1.66E-2</v>
      </c>
      <c r="Q356" t="s">
        <v>18</v>
      </c>
      <c r="S356" t="str">
        <f t="shared" si="25"/>
        <v>Profit</v>
      </c>
      <c r="T356">
        <f t="shared" si="26"/>
        <v>2019</v>
      </c>
      <c r="U356" t="str">
        <f t="shared" si="27"/>
        <v>May</v>
      </c>
      <c r="V356" t="str">
        <f t="shared" si="28"/>
        <v>QTR2</v>
      </c>
      <c r="W356" t="str">
        <f t="shared" si="29"/>
        <v>2019-QTR2</v>
      </c>
    </row>
    <row r="357" spans="1:23" x14ac:dyDescent="0.35">
      <c r="A357" t="s">
        <v>196</v>
      </c>
      <c r="B357" t="s">
        <v>17</v>
      </c>
      <c r="C357" s="5">
        <v>43615.447916666664</v>
      </c>
      <c r="D357">
        <v>634.9</v>
      </c>
      <c r="E357" s="1">
        <v>43615.635416666664</v>
      </c>
      <c r="F357">
        <v>641.1</v>
      </c>
      <c r="G357" s="2">
        <v>9.7999999999999997E-3</v>
      </c>
      <c r="H357">
        <v>4685.6000000000004</v>
      </c>
      <c r="I357" s="2">
        <v>9.4000000000000004E-3</v>
      </c>
      <c r="J357">
        <v>788</v>
      </c>
      <c r="K357">
        <v>500301.22</v>
      </c>
      <c r="L357">
        <v>412545</v>
      </c>
      <c r="M357">
        <v>19</v>
      </c>
      <c r="N357">
        <v>246.61</v>
      </c>
      <c r="O357" s="2">
        <v>-1.4E-3</v>
      </c>
      <c r="P357" s="2">
        <v>1.2500000000000001E-2</v>
      </c>
      <c r="Q357" t="s">
        <v>18</v>
      </c>
      <c r="S357" t="str">
        <f t="shared" si="25"/>
        <v>Profit</v>
      </c>
      <c r="T357">
        <f t="shared" si="26"/>
        <v>2019</v>
      </c>
      <c r="U357" t="str">
        <f t="shared" si="27"/>
        <v>May</v>
      </c>
      <c r="V357" t="str">
        <f t="shared" si="28"/>
        <v>QTR2</v>
      </c>
      <c r="W357" t="str">
        <f t="shared" si="29"/>
        <v>2019-QTR2</v>
      </c>
    </row>
    <row r="358" spans="1:23" x14ac:dyDescent="0.35">
      <c r="A358" t="s">
        <v>164</v>
      </c>
      <c r="B358" t="s">
        <v>17</v>
      </c>
      <c r="C358" s="5">
        <v>43616.40625</v>
      </c>
      <c r="D358">
        <v>50.95</v>
      </c>
      <c r="E358" s="1">
        <v>43616.4375</v>
      </c>
      <c r="F358">
        <v>50.4</v>
      </c>
      <c r="G358" s="2">
        <v>-1.0800000000000001E-2</v>
      </c>
      <c r="H358">
        <v>-5608.15</v>
      </c>
      <c r="I358" s="2">
        <v>-1.12E-2</v>
      </c>
      <c r="J358">
        <v>9833</v>
      </c>
      <c r="K358">
        <v>500991.34</v>
      </c>
      <c r="L358">
        <v>406936.85</v>
      </c>
      <c r="M358">
        <v>4</v>
      </c>
      <c r="N358">
        <v>-1402.04</v>
      </c>
      <c r="O358" s="2">
        <v>-2.1600000000000001E-2</v>
      </c>
      <c r="P358" s="2">
        <v>6.8999999999999999E-3</v>
      </c>
      <c r="Q358" t="s">
        <v>18</v>
      </c>
      <c r="S358" t="str">
        <f t="shared" si="25"/>
        <v>Loss</v>
      </c>
      <c r="T358">
        <f t="shared" si="26"/>
        <v>2019</v>
      </c>
      <c r="U358" t="str">
        <f t="shared" si="27"/>
        <v>May</v>
      </c>
      <c r="V358" t="str">
        <f t="shared" si="28"/>
        <v>QTR2</v>
      </c>
      <c r="W358" t="str">
        <f t="shared" si="29"/>
        <v>2019-QTR2</v>
      </c>
    </row>
    <row r="359" spans="1:23" x14ac:dyDescent="0.35">
      <c r="A359" t="s">
        <v>75</v>
      </c>
      <c r="B359" t="s">
        <v>17</v>
      </c>
      <c r="C359" s="5">
        <v>43616.40625</v>
      </c>
      <c r="D359">
        <v>277.5</v>
      </c>
      <c r="E359" s="1">
        <v>43616.46875</v>
      </c>
      <c r="F359">
        <v>270.85000000000002</v>
      </c>
      <c r="G359" s="2">
        <v>-2.4E-2</v>
      </c>
      <c r="H359">
        <v>-12243.15</v>
      </c>
      <c r="I359" s="2">
        <v>-2.4400000000000002E-2</v>
      </c>
      <c r="J359">
        <v>1811</v>
      </c>
      <c r="K359">
        <v>502552.5</v>
      </c>
      <c r="L359">
        <v>394693.7</v>
      </c>
      <c r="M359">
        <v>7</v>
      </c>
      <c r="N359">
        <v>-1749.02</v>
      </c>
      <c r="O359" s="2">
        <v>-2.6800000000000001E-2</v>
      </c>
      <c r="P359" s="2">
        <v>1.8E-3</v>
      </c>
      <c r="Q359" t="s">
        <v>18</v>
      </c>
      <c r="S359" t="str">
        <f t="shared" si="25"/>
        <v>Loss</v>
      </c>
      <c r="T359">
        <f t="shared" si="26"/>
        <v>2019</v>
      </c>
      <c r="U359" t="str">
        <f t="shared" si="27"/>
        <v>May</v>
      </c>
      <c r="V359" t="str">
        <f t="shared" si="28"/>
        <v>QTR2</v>
      </c>
      <c r="W359" t="str">
        <f t="shared" si="29"/>
        <v>2019-QTR2</v>
      </c>
    </row>
    <row r="360" spans="1:23" x14ac:dyDescent="0.35">
      <c r="A360" t="s">
        <v>155</v>
      </c>
      <c r="B360" t="s">
        <v>17</v>
      </c>
      <c r="C360" s="5">
        <v>43616.40625</v>
      </c>
      <c r="D360">
        <v>754.9</v>
      </c>
      <c r="E360" s="1">
        <v>43616.635416666664</v>
      </c>
      <c r="F360">
        <v>761.65</v>
      </c>
      <c r="G360" s="2">
        <v>8.8999999999999999E-3</v>
      </c>
      <c r="H360">
        <v>4288.75</v>
      </c>
      <c r="I360" s="2">
        <v>8.5000000000000006E-3</v>
      </c>
      <c r="J360">
        <v>665</v>
      </c>
      <c r="K360">
        <v>502008.53</v>
      </c>
      <c r="L360">
        <v>398982.45</v>
      </c>
      <c r="M360">
        <v>23</v>
      </c>
      <c r="N360">
        <v>186.47</v>
      </c>
      <c r="O360" s="2">
        <v>-4.0000000000000001E-3</v>
      </c>
      <c r="P360" s="2">
        <v>1.09E-2</v>
      </c>
      <c r="Q360" t="s">
        <v>18</v>
      </c>
      <c r="S360" t="str">
        <f t="shared" si="25"/>
        <v>Profit</v>
      </c>
      <c r="T360">
        <f t="shared" si="26"/>
        <v>2019</v>
      </c>
      <c r="U360" t="str">
        <f t="shared" si="27"/>
        <v>May</v>
      </c>
      <c r="V360" t="str">
        <f t="shared" si="28"/>
        <v>QTR2</v>
      </c>
      <c r="W360" t="str">
        <f t="shared" si="29"/>
        <v>2019-QTR2</v>
      </c>
    </row>
    <row r="361" spans="1:23" x14ac:dyDescent="0.35">
      <c r="A361" t="s">
        <v>240</v>
      </c>
      <c r="B361" t="s">
        <v>17</v>
      </c>
      <c r="C361" s="5">
        <v>43616.416666666664</v>
      </c>
      <c r="D361">
        <v>1682.95</v>
      </c>
      <c r="E361" s="1">
        <v>43616.635416666664</v>
      </c>
      <c r="F361">
        <v>1677.7</v>
      </c>
      <c r="G361" s="2">
        <v>-3.0999999999999999E-3</v>
      </c>
      <c r="H361">
        <v>-1764.5</v>
      </c>
      <c r="I361" s="2">
        <v>-3.5000000000000001E-3</v>
      </c>
      <c r="J361">
        <v>298</v>
      </c>
      <c r="K361">
        <v>501519.09</v>
      </c>
      <c r="L361">
        <v>397217.95</v>
      </c>
      <c r="M361">
        <v>22</v>
      </c>
      <c r="N361">
        <v>-80.2</v>
      </c>
      <c r="O361" s="2">
        <v>-1.2200000000000001E-2</v>
      </c>
      <c r="P361" s="2">
        <v>2.2000000000000001E-3</v>
      </c>
      <c r="Q361" t="s">
        <v>18</v>
      </c>
      <c r="S361" t="str">
        <f t="shared" si="25"/>
        <v>Loss</v>
      </c>
      <c r="T361">
        <f t="shared" si="26"/>
        <v>2019</v>
      </c>
      <c r="U361" t="str">
        <f t="shared" si="27"/>
        <v>May</v>
      </c>
      <c r="V361" t="str">
        <f t="shared" si="28"/>
        <v>QTR2</v>
      </c>
      <c r="W361" t="str">
        <f t="shared" si="29"/>
        <v>2019-QTR2</v>
      </c>
    </row>
    <row r="362" spans="1:23" x14ac:dyDescent="0.35">
      <c r="A362" t="s">
        <v>114</v>
      </c>
      <c r="B362" t="s">
        <v>67</v>
      </c>
      <c r="C362" s="5">
        <v>43616.447916666664</v>
      </c>
      <c r="D362">
        <v>824.6</v>
      </c>
      <c r="E362" s="1">
        <v>43616.635416666664</v>
      </c>
      <c r="F362">
        <v>819.7</v>
      </c>
      <c r="G362" s="2">
        <v>-5.8999999999999999E-3</v>
      </c>
      <c r="H362">
        <v>2759.6</v>
      </c>
      <c r="I362" s="2">
        <v>5.4999999999999997E-3</v>
      </c>
      <c r="J362">
        <v>604</v>
      </c>
      <c r="K362">
        <v>498058.38</v>
      </c>
      <c r="L362">
        <v>399977.55</v>
      </c>
      <c r="M362">
        <v>19</v>
      </c>
      <c r="N362">
        <v>145.24</v>
      </c>
      <c r="O362" s="2">
        <v>-3.5000000000000001E-3</v>
      </c>
      <c r="P362" s="2">
        <v>2.4199999999999999E-2</v>
      </c>
      <c r="Q362" t="s">
        <v>18</v>
      </c>
      <c r="S362" t="str">
        <f t="shared" si="25"/>
        <v>Profit</v>
      </c>
      <c r="T362">
        <f t="shared" si="26"/>
        <v>2019</v>
      </c>
      <c r="U362" t="str">
        <f t="shared" si="27"/>
        <v>May</v>
      </c>
      <c r="V362" t="str">
        <f t="shared" si="28"/>
        <v>QTR2</v>
      </c>
      <c r="W362" t="str">
        <f t="shared" si="29"/>
        <v>2019-QTR2</v>
      </c>
    </row>
    <row r="363" spans="1:23" x14ac:dyDescent="0.35">
      <c r="A363" t="s">
        <v>132</v>
      </c>
      <c r="B363" t="s">
        <v>67</v>
      </c>
      <c r="C363" s="5">
        <v>43616.46875</v>
      </c>
      <c r="D363">
        <v>81.3</v>
      </c>
      <c r="E363" s="1">
        <v>43616.635416666664</v>
      </c>
      <c r="F363">
        <v>80.55</v>
      </c>
      <c r="G363" s="2">
        <v>-9.1999999999999998E-3</v>
      </c>
      <c r="H363">
        <v>4395.25</v>
      </c>
      <c r="I363" s="2">
        <v>8.8000000000000005E-3</v>
      </c>
      <c r="J363">
        <v>6127</v>
      </c>
      <c r="K363">
        <v>498125.13</v>
      </c>
      <c r="L363">
        <v>404372.8</v>
      </c>
      <c r="M363">
        <v>17</v>
      </c>
      <c r="N363">
        <v>258.54000000000002</v>
      </c>
      <c r="O363" s="2">
        <v>-4.3E-3</v>
      </c>
      <c r="P363" s="2">
        <v>2.0299999999999999E-2</v>
      </c>
      <c r="Q363" t="s">
        <v>18</v>
      </c>
      <c r="S363" t="str">
        <f t="shared" si="25"/>
        <v>Profit</v>
      </c>
      <c r="T363">
        <f t="shared" si="26"/>
        <v>2019</v>
      </c>
      <c r="U363" t="str">
        <f t="shared" si="27"/>
        <v>May</v>
      </c>
      <c r="V363" t="str">
        <f t="shared" si="28"/>
        <v>QTR2</v>
      </c>
      <c r="W363" t="str">
        <f t="shared" si="29"/>
        <v>2019-QTR2</v>
      </c>
    </row>
    <row r="364" spans="1:23" x14ac:dyDescent="0.35">
      <c r="A364" t="s">
        <v>187</v>
      </c>
      <c r="B364" t="s">
        <v>17</v>
      </c>
      <c r="C364" s="5">
        <v>43619.40625</v>
      </c>
      <c r="D364">
        <v>192</v>
      </c>
      <c r="E364" s="1">
        <v>43619.635416666664</v>
      </c>
      <c r="F364">
        <v>193.2</v>
      </c>
      <c r="G364" s="2">
        <v>6.1999999999999998E-3</v>
      </c>
      <c r="H364">
        <v>2929.6</v>
      </c>
      <c r="I364" s="2">
        <v>5.8999999999999999E-3</v>
      </c>
      <c r="J364">
        <v>2608</v>
      </c>
      <c r="K364">
        <v>500736</v>
      </c>
      <c r="L364">
        <v>407302.40000000002</v>
      </c>
      <c r="M364">
        <v>23</v>
      </c>
      <c r="N364">
        <v>127.37</v>
      </c>
      <c r="O364" s="2">
        <v>-6.0000000000000001E-3</v>
      </c>
      <c r="P364" s="2">
        <v>9.1000000000000004E-3</v>
      </c>
      <c r="Q364" t="s">
        <v>18</v>
      </c>
      <c r="S364" t="str">
        <f t="shared" si="25"/>
        <v>Profit</v>
      </c>
      <c r="T364">
        <f t="shared" si="26"/>
        <v>2019</v>
      </c>
      <c r="U364" t="str">
        <f t="shared" si="27"/>
        <v>Jun</v>
      </c>
      <c r="V364" t="str">
        <f t="shared" si="28"/>
        <v>QTR2</v>
      </c>
      <c r="W364" t="str">
        <f t="shared" si="29"/>
        <v>2019-QTR2</v>
      </c>
    </row>
    <row r="365" spans="1:23" x14ac:dyDescent="0.35">
      <c r="A365" t="s">
        <v>107</v>
      </c>
      <c r="B365" t="s">
        <v>17</v>
      </c>
      <c r="C365" s="5">
        <v>43619.416666666664</v>
      </c>
      <c r="D365">
        <v>645</v>
      </c>
      <c r="E365" s="1">
        <v>43619.635416666664</v>
      </c>
      <c r="F365">
        <v>646.79999999999995</v>
      </c>
      <c r="G365" s="2">
        <v>2.8E-3</v>
      </c>
      <c r="H365">
        <v>1195</v>
      </c>
      <c r="I365" s="2">
        <v>2.3999999999999998E-3</v>
      </c>
      <c r="J365">
        <v>775</v>
      </c>
      <c r="K365">
        <v>499875</v>
      </c>
      <c r="L365">
        <v>408497.4</v>
      </c>
      <c r="M365">
        <v>22</v>
      </c>
      <c r="N365">
        <v>54.32</v>
      </c>
      <c r="O365" s="2">
        <v>-6.0000000000000001E-3</v>
      </c>
      <c r="P365" s="2">
        <v>3.7000000000000002E-3</v>
      </c>
      <c r="Q365" t="s">
        <v>18</v>
      </c>
      <c r="S365" t="str">
        <f t="shared" si="25"/>
        <v>Profit</v>
      </c>
      <c r="T365">
        <f t="shared" si="26"/>
        <v>2019</v>
      </c>
      <c r="U365" t="str">
        <f t="shared" si="27"/>
        <v>Jun</v>
      </c>
      <c r="V365" t="str">
        <f t="shared" si="28"/>
        <v>QTR2</v>
      </c>
      <c r="W365" t="str">
        <f t="shared" si="29"/>
        <v>2019-QTR2</v>
      </c>
    </row>
    <row r="366" spans="1:23" x14ac:dyDescent="0.35">
      <c r="A366" t="s">
        <v>244</v>
      </c>
      <c r="B366" t="s">
        <v>17</v>
      </c>
      <c r="C366" s="5">
        <v>43619.416666666664</v>
      </c>
      <c r="D366">
        <v>1342.75</v>
      </c>
      <c r="E366" s="1">
        <v>43619.635416666664</v>
      </c>
      <c r="F366">
        <v>1343.3</v>
      </c>
      <c r="G366" s="2">
        <v>4.0000000000000002E-4</v>
      </c>
      <c r="H366">
        <v>6.25</v>
      </c>
      <c r="I366" s="2">
        <v>0</v>
      </c>
      <c r="J366">
        <v>375</v>
      </c>
      <c r="K366">
        <v>503531.25</v>
      </c>
      <c r="L366">
        <v>408503.65</v>
      </c>
      <c r="M366">
        <v>22</v>
      </c>
      <c r="N366">
        <v>0.28000000000000003</v>
      </c>
      <c r="O366" s="2">
        <v>-7.4000000000000003E-3</v>
      </c>
      <c r="P366" s="2">
        <v>1.14E-2</v>
      </c>
      <c r="Q366" t="s">
        <v>18</v>
      </c>
      <c r="S366" t="str">
        <f t="shared" si="25"/>
        <v>Profit</v>
      </c>
      <c r="T366">
        <f t="shared" si="26"/>
        <v>2019</v>
      </c>
      <c r="U366" t="str">
        <f t="shared" si="27"/>
        <v>Jun</v>
      </c>
      <c r="V366" t="str">
        <f t="shared" si="28"/>
        <v>QTR2</v>
      </c>
      <c r="W366" t="str">
        <f t="shared" si="29"/>
        <v>2019-QTR2</v>
      </c>
    </row>
    <row r="367" spans="1:23" x14ac:dyDescent="0.35">
      <c r="A367" t="s">
        <v>241</v>
      </c>
      <c r="B367" t="s">
        <v>17</v>
      </c>
      <c r="C367" s="5">
        <v>43619.416666666664</v>
      </c>
      <c r="D367">
        <v>3443.9</v>
      </c>
      <c r="E367" s="1">
        <v>43619.635416666664</v>
      </c>
      <c r="F367">
        <v>3460</v>
      </c>
      <c r="G367" s="2">
        <v>4.7000000000000002E-3</v>
      </c>
      <c r="H367">
        <v>2134.5</v>
      </c>
      <c r="I367" s="2">
        <v>4.3E-3</v>
      </c>
      <c r="J367">
        <v>145</v>
      </c>
      <c r="K367">
        <v>499365.5</v>
      </c>
      <c r="L367">
        <v>410638.15</v>
      </c>
      <c r="M367">
        <v>22</v>
      </c>
      <c r="N367">
        <v>97.02</v>
      </c>
      <c r="O367" s="2">
        <v>-1.1000000000000001E-3</v>
      </c>
      <c r="P367" s="2">
        <v>5.4000000000000003E-3</v>
      </c>
      <c r="Q367" t="s">
        <v>18</v>
      </c>
      <c r="S367" t="str">
        <f t="shared" si="25"/>
        <v>Profit</v>
      </c>
      <c r="T367">
        <f t="shared" si="26"/>
        <v>2019</v>
      </c>
      <c r="U367" t="str">
        <f t="shared" si="27"/>
        <v>Jun</v>
      </c>
      <c r="V367" t="str">
        <f t="shared" si="28"/>
        <v>QTR2</v>
      </c>
      <c r="W367" t="str">
        <f t="shared" si="29"/>
        <v>2019-QTR2</v>
      </c>
    </row>
    <row r="368" spans="1:23" x14ac:dyDescent="0.35">
      <c r="A368" t="s">
        <v>65</v>
      </c>
      <c r="B368" t="s">
        <v>67</v>
      </c>
      <c r="C368" s="5">
        <v>43620.427083333336</v>
      </c>
      <c r="D368">
        <v>414.05</v>
      </c>
      <c r="E368" s="1">
        <v>43620.4375</v>
      </c>
      <c r="F368">
        <v>415.75</v>
      </c>
      <c r="G368" s="2">
        <v>4.1000000000000003E-3</v>
      </c>
      <c r="H368">
        <v>-2248.5</v>
      </c>
      <c r="I368" s="2">
        <v>-4.4999999999999997E-3</v>
      </c>
      <c r="J368">
        <v>1205</v>
      </c>
      <c r="K368">
        <v>498930.25</v>
      </c>
      <c r="L368">
        <v>408389.65</v>
      </c>
      <c r="M368">
        <v>2</v>
      </c>
      <c r="N368">
        <v>-1124.25</v>
      </c>
      <c r="O368" s="2">
        <v>-4.1000000000000003E-3</v>
      </c>
      <c r="P368" s="2">
        <v>8.0999999999999996E-3</v>
      </c>
      <c r="Q368" t="s">
        <v>18</v>
      </c>
      <c r="S368" t="str">
        <f t="shared" si="25"/>
        <v>Loss</v>
      </c>
      <c r="T368">
        <f t="shared" si="26"/>
        <v>2019</v>
      </c>
      <c r="U368" t="str">
        <f t="shared" si="27"/>
        <v>Jun</v>
      </c>
      <c r="V368" t="str">
        <f t="shared" si="28"/>
        <v>QTR2</v>
      </c>
      <c r="W368" t="str">
        <f t="shared" si="29"/>
        <v>2019-QTR2</v>
      </c>
    </row>
    <row r="369" spans="1:23" x14ac:dyDescent="0.35">
      <c r="A369" t="s">
        <v>98</v>
      </c>
      <c r="B369" t="s">
        <v>67</v>
      </c>
      <c r="C369" s="5">
        <v>43620.427083333336</v>
      </c>
      <c r="D369">
        <v>653.79999999999995</v>
      </c>
      <c r="E369" s="1">
        <v>43620.458333333336</v>
      </c>
      <c r="F369">
        <v>657</v>
      </c>
      <c r="G369" s="2">
        <v>4.8999999999999998E-3</v>
      </c>
      <c r="H369">
        <v>-2638.4</v>
      </c>
      <c r="I369" s="2">
        <v>-5.3E-3</v>
      </c>
      <c r="J369">
        <v>762</v>
      </c>
      <c r="K369">
        <v>498195.59</v>
      </c>
      <c r="L369">
        <v>405751.25</v>
      </c>
      <c r="M369">
        <v>4</v>
      </c>
      <c r="N369">
        <v>-659.6</v>
      </c>
      <c r="O369" s="2">
        <v>-4.8999999999999998E-3</v>
      </c>
      <c r="P369" s="2">
        <v>2.8E-3</v>
      </c>
      <c r="Q369" t="s">
        <v>18</v>
      </c>
      <c r="S369" t="str">
        <f t="shared" si="25"/>
        <v>Loss</v>
      </c>
      <c r="T369">
        <f t="shared" si="26"/>
        <v>2019</v>
      </c>
      <c r="U369" t="str">
        <f t="shared" si="27"/>
        <v>Jun</v>
      </c>
      <c r="V369" t="str">
        <f t="shared" si="28"/>
        <v>QTR2</v>
      </c>
      <c r="W369" t="str">
        <f t="shared" si="29"/>
        <v>2019-QTR2</v>
      </c>
    </row>
    <row r="370" spans="1:23" x14ac:dyDescent="0.35">
      <c r="A370" t="s">
        <v>245</v>
      </c>
      <c r="B370" t="s">
        <v>67</v>
      </c>
      <c r="C370" s="5">
        <v>43620.4375</v>
      </c>
      <c r="D370">
        <v>1267.55</v>
      </c>
      <c r="E370" s="1">
        <v>43620.46875</v>
      </c>
      <c r="F370">
        <v>1273.05</v>
      </c>
      <c r="G370" s="2">
        <v>4.3E-3</v>
      </c>
      <c r="H370">
        <v>-2372.5</v>
      </c>
      <c r="I370" s="2">
        <v>-4.7000000000000002E-3</v>
      </c>
      <c r="J370">
        <v>395</v>
      </c>
      <c r="K370">
        <v>500682.28</v>
      </c>
      <c r="L370">
        <v>403378.75</v>
      </c>
      <c r="M370">
        <v>4</v>
      </c>
      <c r="N370">
        <v>-593.13</v>
      </c>
      <c r="O370" s="2">
        <v>-5.7999999999999996E-3</v>
      </c>
      <c r="P370" s="2">
        <v>2.9999999999999997E-4</v>
      </c>
      <c r="Q370" t="s">
        <v>18</v>
      </c>
      <c r="S370" t="str">
        <f t="shared" si="25"/>
        <v>Loss</v>
      </c>
      <c r="T370">
        <f t="shared" si="26"/>
        <v>2019</v>
      </c>
      <c r="U370" t="str">
        <f t="shared" si="27"/>
        <v>Jun</v>
      </c>
      <c r="V370" t="str">
        <f t="shared" si="28"/>
        <v>QTR2</v>
      </c>
      <c r="W370" t="str">
        <f t="shared" si="29"/>
        <v>2019-QTR2</v>
      </c>
    </row>
    <row r="371" spans="1:23" x14ac:dyDescent="0.35">
      <c r="A371" t="s">
        <v>241</v>
      </c>
      <c r="B371" t="s">
        <v>67</v>
      </c>
      <c r="C371" s="5">
        <v>43620.458333333336</v>
      </c>
      <c r="D371">
        <v>3440</v>
      </c>
      <c r="E371" s="1">
        <v>43620.479166666664</v>
      </c>
      <c r="F371">
        <v>3442.5</v>
      </c>
      <c r="G371" s="2">
        <v>6.9999999999999999E-4</v>
      </c>
      <c r="H371">
        <v>-562.5</v>
      </c>
      <c r="I371" s="2">
        <v>-1.1000000000000001E-3</v>
      </c>
      <c r="J371">
        <v>145</v>
      </c>
      <c r="K371">
        <v>498800</v>
      </c>
      <c r="L371">
        <v>402816.25</v>
      </c>
      <c r="M371">
        <v>3</v>
      </c>
      <c r="N371">
        <v>-187.5</v>
      </c>
      <c r="O371" s="2">
        <v>-2.3E-3</v>
      </c>
      <c r="P371" s="2">
        <v>0</v>
      </c>
      <c r="Q371" t="s">
        <v>18</v>
      </c>
      <c r="S371" t="str">
        <f t="shared" si="25"/>
        <v>Loss</v>
      </c>
      <c r="T371">
        <f t="shared" si="26"/>
        <v>2019</v>
      </c>
      <c r="U371" t="str">
        <f t="shared" si="27"/>
        <v>Jun</v>
      </c>
      <c r="V371" t="str">
        <f t="shared" si="28"/>
        <v>QTR2</v>
      </c>
      <c r="W371" t="str">
        <f t="shared" si="29"/>
        <v>2019-QTR2</v>
      </c>
    </row>
    <row r="372" spans="1:23" x14ac:dyDescent="0.35">
      <c r="A372" t="s">
        <v>212</v>
      </c>
      <c r="B372" t="s">
        <v>67</v>
      </c>
      <c r="C372" s="5">
        <v>43620.489583333336</v>
      </c>
      <c r="D372">
        <v>156.25</v>
      </c>
      <c r="E372" s="1">
        <v>43620.541666666664</v>
      </c>
      <c r="F372">
        <v>156.94999999999999</v>
      </c>
      <c r="G372" s="2">
        <v>4.4999999999999997E-3</v>
      </c>
      <c r="H372">
        <v>-2437.9</v>
      </c>
      <c r="I372" s="2">
        <v>-4.8999999999999998E-3</v>
      </c>
      <c r="J372">
        <v>3197</v>
      </c>
      <c r="K372">
        <v>499531.25</v>
      </c>
      <c r="L372">
        <v>400378.35</v>
      </c>
      <c r="M372">
        <v>6</v>
      </c>
      <c r="N372">
        <v>-406.32</v>
      </c>
      <c r="O372" s="2">
        <v>-4.4999999999999997E-3</v>
      </c>
      <c r="P372" s="2">
        <v>1.6000000000000001E-3</v>
      </c>
      <c r="Q372" t="s">
        <v>18</v>
      </c>
      <c r="S372" t="str">
        <f t="shared" si="25"/>
        <v>Loss</v>
      </c>
      <c r="T372">
        <f t="shared" si="26"/>
        <v>2019</v>
      </c>
      <c r="U372" t="str">
        <f t="shared" si="27"/>
        <v>Jun</v>
      </c>
      <c r="V372" t="str">
        <f t="shared" si="28"/>
        <v>QTR2</v>
      </c>
      <c r="W372" t="str">
        <f t="shared" si="29"/>
        <v>2019-QTR2</v>
      </c>
    </row>
    <row r="373" spans="1:23" x14ac:dyDescent="0.35">
      <c r="A373" t="s">
        <v>229</v>
      </c>
      <c r="B373" t="s">
        <v>17</v>
      </c>
      <c r="C373" s="5">
        <v>43620.40625</v>
      </c>
      <c r="D373">
        <v>1001.5</v>
      </c>
      <c r="E373" s="1">
        <v>43620.635416666664</v>
      </c>
      <c r="F373">
        <v>1016.85</v>
      </c>
      <c r="G373" s="2">
        <v>1.5299999999999999E-2</v>
      </c>
      <c r="H373">
        <v>7505.7</v>
      </c>
      <c r="I373" s="2">
        <v>1.49E-2</v>
      </c>
      <c r="J373">
        <v>502</v>
      </c>
      <c r="K373">
        <v>502753</v>
      </c>
      <c r="L373">
        <v>407884.05</v>
      </c>
      <c r="M373">
        <v>23</v>
      </c>
      <c r="N373">
        <v>326.33</v>
      </c>
      <c r="O373" s="2">
        <v>-8.8000000000000005E-3</v>
      </c>
      <c r="P373" s="2">
        <v>2.2200000000000001E-2</v>
      </c>
      <c r="Q373" t="s">
        <v>18</v>
      </c>
      <c r="S373" t="str">
        <f t="shared" si="25"/>
        <v>Profit</v>
      </c>
      <c r="T373">
        <f t="shared" si="26"/>
        <v>2019</v>
      </c>
      <c r="U373" t="str">
        <f t="shared" si="27"/>
        <v>Jun</v>
      </c>
      <c r="V373" t="str">
        <f t="shared" si="28"/>
        <v>QTR2</v>
      </c>
      <c r="W373" t="str">
        <f t="shared" si="29"/>
        <v>2019-QTR2</v>
      </c>
    </row>
    <row r="374" spans="1:23" x14ac:dyDescent="0.35">
      <c r="A374" t="s">
        <v>142</v>
      </c>
      <c r="B374" t="s">
        <v>17</v>
      </c>
      <c r="C374" s="5">
        <v>43620.416666666664</v>
      </c>
      <c r="D374">
        <v>115.85</v>
      </c>
      <c r="E374" s="1">
        <v>43620.635416666664</v>
      </c>
      <c r="F374">
        <v>116.05</v>
      </c>
      <c r="G374" s="2">
        <v>1.6999999999999999E-3</v>
      </c>
      <c r="H374">
        <v>665.4</v>
      </c>
      <c r="I374" s="2">
        <v>1.2999999999999999E-3</v>
      </c>
      <c r="J374">
        <v>4327</v>
      </c>
      <c r="K374">
        <v>501282.94</v>
      </c>
      <c r="L374">
        <v>408549.45</v>
      </c>
      <c r="M374">
        <v>22</v>
      </c>
      <c r="N374">
        <v>30.25</v>
      </c>
      <c r="O374" s="2">
        <v>-9.1000000000000004E-3</v>
      </c>
      <c r="P374" s="2">
        <v>2.24E-2</v>
      </c>
      <c r="Q374" t="s">
        <v>18</v>
      </c>
      <c r="S374" t="str">
        <f t="shared" si="25"/>
        <v>Profit</v>
      </c>
      <c r="T374">
        <f t="shared" si="26"/>
        <v>2019</v>
      </c>
      <c r="U374" t="str">
        <f t="shared" si="27"/>
        <v>Jun</v>
      </c>
      <c r="V374" t="str">
        <f t="shared" si="28"/>
        <v>QTR2</v>
      </c>
      <c r="W374" t="str">
        <f t="shared" si="29"/>
        <v>2019-QTR2</v>
      </c>
    </row>
    <row r="375" spans="1:23" x14ac:dyDescent="0.35">
      <c r="A375" t="s">
        <v>197</v>
      </c>
      <c r="B375" t="s">
        <v>17</v>
      </c>
      <c r="C375" s="5">
        <v>43620.479166666664</v>
      </c>
      <c r="D375">
        <v>776.15</v>
      </c>
      <c r="E375" s="1">
        <v>43620.635416666664</v>
      </c>
      <c r="F375">
        <v>778</v>
      </c>
      <c r="G375" s="2">
        <v>2.3999999999999998E-3</v>
      </c>
      <c r="H375">
        <v>993.25</v>
      </c>
      <c r="I375" s="2">
        <v>2E-3</v>
      </c>
      <c r="J375">
        <v>645</v>
      </c>
      <c r="K375">
        <v>500616.78</v>
      </c>
      <c r="L375">
        <v>409542.7</v>
      </c>
      <c r="M375">
        <v>16</v>
      </c>
      <c r="N375">
        <v>62.08</v>
      </c>
      <c r="O375" s="2">
        <v>-4.4999999999999997E-3</v>
      </c>
      <c r="P375" s="2">
        <v>3.7000000000000002E-3</v>
      </c>
      <c r="Q375" t="s">
        <v>18</v>
      </c>
      <c r="S375" t="str">
        <f t="shared" si="25"/>
        <v>Profit</v>
      </c>
      <c r="T375">
        <f t="shared" si="26"/>
        <v>2019</v>
      </c>
      <c r="U375" t="str">
        <f t="shared" si="27"/>
        <v>Jun</v>
      </c>
      <c r="V375" t="str">
        <f t="shared" si="28"/>
        <v>QTR2</v>
      </c>
      <c r="W375" t="str">
        <f t="shared" si="29"/>
        <v>2019-QTR2</v>
      </c>
    </row>
    <row r="376" spans="1:23" x14ac:dyDescent="0.35">
      <c r="A376" t="s">
        <v>154</v>
      </c>
      <c r="B376" t="s">
        <v>67</v>
      </c>
      <c r="C376" s="5">
        <v>43620.552083333336</v>
      </c>
      <c r="D376">
        <v>15.4</v>
      </c>
      <c r="E376" s="1">
        <v>43620.635416666664</v>
      </c>
      <c r="F376">
        <v>15.4</v>
      </c>
      <c r="G376" s="2">
        <v>0</v>
      </c>
      <c r="H376">
        <v>-200</v>
      </c>
      <c r="I376" s="2">
        <v>-4.0000000000000002E-4</v>
      </c>
      <c r="J376">
        <v>32468</v>
      </c>
      <c r="K376">
        <v>500007.19</v>
      </c>
      <c r="L376">
        <v>409342.7</v>
      </c>
      <c r="M376">
        <v>9</v>
      </c>
      <c r="N376">
        <v>-22.22</v>
      </c>
      <c r="O376" s="2">
        <v>-3.2000000000000002E-3</v>
      </c>
      <c r="P376" s="2">
        <v>6.4999999999999997E-3</v>
      </c>
      <c r="Q376" t="s">
        <v>18</v>
      </c>
      <c r="S376" t="str">
        <f t="shared" si="25"/>
        <v>Loss</v>
      </c>
      <c r="T376">
        <f t="shared" si="26"/>
        <v>2019</v>
      </c>
      <c r="U376" t="str">
        <f t="shared" si="27"/>
        <v>Jun</v>
      </c>
      <c r="V376" t="str">
        <f t="shared" si="28"/>
        <v>QTR2</v>
      </c>
      <c r="W376" t="str">
        <f t="shared" si="29"/>
        <v>2019-QTR2</v>
      </c>
    </row>
    <row r="377" spans="1:23" x14ac:dyDescent="0.35">
      <c r="A377" t="s">
        <v>184</v>
      </c>
      <c r="B377" t="s">
        <v>67</v>
      </c>
      <c r="C377" s="5">
        <v>43622.40625</v>
      </c>
      <c r="D377">
        <v>38.4</v>
      </c>
      <c r="E377" s="1">
        <v>43622.635416666664</v>
      </c>
      <c r="F377">
        <v>37.049999999999997</v>
      </c>
      <c r="G377" s="2">
        <v>-3.5200000000000002E-2</v>
      </c>
      <c r="H377">
        <v>17242</v>
      </c>
      <c r="I377" s="2">
        <v>3.4799999999999998E-2</v>
      </c>
      <c r="J377">
        <v>12920</v>
      </c>
      <c r="K377">
        <v>496128.03</v>
      </c>
      <c r="L377">
        <v>426584.7</v>
      </c>
      <c r="M377">
        <v>23</v>
      </c>
      <c r="N377">
        <v>749.65</v>
      </c>
      <c r="O377" s="2">
        <v>-7.7999999999999996E-3</v>
      </c>
      <c r="P377" s="2">
        <v>4.4299999999999999E-2</v>
      </c>
      <c r="Q377" t="s">
        <v>18</v>
      </c>
      <c r="S377" t="str">
        <f t="shared" si="25"/>
        <v>Profit</v>
      </c>
      <c r="T377">
        <f t="shared" si="26"/>
        <v>2019</v>
      </c>
      <c r="U377" t="str">
        <f t="shared" si="27"/>
        <v>Jun</v>
      </c>
      <c r="V377" t="str">
        <f t="shared" si="28"/>
        <v>QTR2</v>
      </c>
      <c r="W377" t="str">
        <f t="shared" si="29"/>
        <v>2019-QTR2</v>
      </c>
    </row>
    <row r="378" spans="1:23" x14ac:dyDescent="0.35">
      <c r="A378" t="s">
        <v>242</v>
      </c>
      <c r="B378" t="s">
        <v>67</v>
      </c>
      <c r="C378" s="5">
        <v>43622.40625</v>
      </c>
      <c r="D378">
        <v>1347.1</v>
      </c>
      <c r="E378" s="1">
        <v>43622.635416666664</v>
      </c>
      <c r="F378">
        <v>1332.9</v>
      </c>
      <c r="G378" s="2">
        <v>-1.0500000000000001E-2</v>
      </c>
      <c r="H378">
        <v>5068.2</v>
      </c>
      <c r="I378" s="2">
        <v>1.01E-2</v>
      </c>
      <c r="J378">
        <v>371</v>
      </c>
      <c r="K378">
        <v>499774.09</v>
      </c>
      <c r="L378">
        <v>431652.9</v>
      </c>
      <c r="M378">
        <v>23</v>
      </c>
      <c r="N378">
        <v>220.36</v>
      </c>
      <c r="O378" s="2">
        <v>-2.0999999999999999E-3</v>
      </c>
      <c r="P378" s="2">
        <v>1.4200000000000001E-2</v>
      </c>
      <c r="Q378" t="s">
        <v>18</v>
      </c>
      <c r="S378" t="str">
        <f t="shared" si="25"/>
        <v>Profit</v>
      </c>
      <c r="T378">
        <f t="shared" si="26"/>
        <v>2019</v>
      </c>
      <c r="U378" t="str">
        <f t="shared" si="27"/>
        <v>Jun</v>
      </c>
      <c r="V378" t="str">
        <f t="shared" si="28"/>
        <v>QTR2</v>
      </c>
      <c r="W378" t="str">
        <f t="shared" si="29"/>
        <v>2019-QTR2</v>
      </c>
    </row>
    <row r="379" spans="1:23" x14ac:dyDescent="0.35">
      <c r="A379" t="s">
        <v>100</v>
      </c>
      <c r="B379" t="s">
        <v>67</v>
      </c>
      <c r="C379" s="5">
        <v>43622.416666666664</v>
      </c>
      <c r="D379">
        <v>49.95</v>
      </c>
      <c r="E379" s="1">
        <v>43622.635416666664</v>
      </c>
      <c r="F379">
        <v>49.2</v>
      </c>
      <c r="G379" s="2">
        <v>-1.4999999999999999E-2</v>
      </c>
      <c r="H379">
        <v>7292.5</v>
      </c>
      <c r="I379" s="2">
        <v>1.46E-2</v>
      </c>
      <c r="J379">
        <v>9990</v>
      </c>
      <c r="K379">
        <v>499000.5</v>
      </c>
      <c r="L379">
        <v>438945.4</v>
      </c>
      <c r="M379">
        <v>22</v>
      </c>
      <c r="N379">
        <v>331.48</v>
      </c>
      <c r="O379" s="2">
        <v>-4.0000000000000001E-3</v>
      </c>
      <c r="P379" s="2">
        <v>2.5000000000000001E-2</v>
      </c>
      <c r="Q379" t="s">
        <v>18</v>
      </c>
      <c r="S379" t="str">
        <f t="shared" si="25"/>
        <v>Profit</v>
      </c>
      <c r="T379">
        <f t="shared" si="26"/>
        <v>2019</v>
      </c>
      <c r="U379" t="str">
        <f t="shared" si="27"/>
        <v>Jun</v>
      </c>
      <c r="V379" t="str">
        <f t="shared" si="28"/>
        <v>QTR2</v>
      </c>
      <c r="W379" t="str">
        <f t="shared" si="29"/>
        <v>2019-QTR2</v>
      </c>
    </row>
    <row r="380" spans="1:23" x14ac:dyDescent="0.35">
      <c r="A380" t="s">
        <v>142</v>
      </c>
      <c r="B380" t="s">
        <v>67</v>
      </c>
      <c r="C380" s="5">
        <v>43622.416666666664</v>
      </c>
      <c r="D380">
        <v>115.55</v>
      </c>
      <c r="E380" s="1">
        <v>43622.635416666664</v>
      </c>
      <c r="F380">
        <v>114.45</v>
      </c>
      <c r="G380" s="2">
        <v>-9.4999999999999998E-3</v>
      </c>
      <c r="H380">
        <v>4547.6000000000004</v>
      </c>
      <c r="I380" s="2">
        <v>9.1000000000000004E-3</v>
      </c>
      <c r="J380">
        <v>4316</v>
      </c>
      <c r="K380">
        <v>498713.81</v>
      </c>
      <c r="L380">
        <v>443493</v>
      </c>
      <c r="M380">
        <v>22</v>
      </c>
      <c r="N380">
        <v>206.71</v>
      </c>
      <c r="O380" s="2">
        <v>-3.0000000000000001E-3</v>
      </c>
      <c r="P380" s="2">
        <v>1.21E-2</v>
      </c>
      <c r="Q380" t="s">
        <v>18</v>
      </c>
      <c r="S380" t="str">
        <f t="shared" si="25"/>
        <v>Profit</v>
      </c>
      <c r="T380">
        <f t="shared" si="26"/>
        <v>2019</v>
      </c>
      <c r="U380" t="str">
        <f t="shared" si="27"/>
        <v>Jun</v>
      </c>
      <c r="V380" t="str">
        <f t="shared" si="28"/>
        <v>QTR2</v>
      </c>
      <c r="W380" t="str">
        <f t="shared" si="29"/>
        <v>2019-QTR2</v>
      </c>
    </row>
    <row r="381" spans="1:23" x14ac:dyDescent="0.35">
      <c r="A381" t="s">
        <v>150</v>
      </c>
      <c r="B381" t="s">
        <v>17</v>
      </c>
      <c r="C381" s="5">
        <v>43623.46875</v>
      </c>
      <c r="D381">
        <v>407.75</v>
      </c>
      <c r="E381" s="1">
        <v>43623.541666666664</v>
      </c>
      <c r="F381">
        <v>406.05</v>
      </c>
      <c r="G381" s="2">
        <v>-4.1999999999999997E-3</v>
      </c>
      <c r="H381">
        <v>-2285.9</v>
      </c>
      <c r="I381" s="2">
        <v>-4.5999999999999999E-3</v>
      </c>
      <c r="J381">
        <v>1227</v>
      </c>
      <c r="K381">
        <v>500309.25</v>
      </c>
      <c r="L381">
        <v>441207.1</v>
      </c>
      <c r="M381">
        <v>8</v>
      </c>
      <c r="N381">
        <v>-285.74</v>
      </c>
      <c r="O381" s="2">
        <v>-5.1999999999999998E-3</v>
      </c>
      <c r="P381" s="2">
        <v>2.7000000000000001E-3</v>
      </c>
      <c r="Q381" t="s">
        <v>18</v>
      </c>
      <c r="S381" t="str">
        <f t="shared" si="25"/>
        <v>Loss</v>
      </c>
      <c r="T381">
        <f t="shared" si="26"/>
        <v>2019</v>
      </c>
      <c r="U381" t="str">
        <f t="shared" si="27"/>
        <v>Jun</v>
      </c>
      <c r="V381" t="str">
        <f t="shared" si="28"/>
        <v>QTR2</v>
      </c>
      <c r="W381" t="str">
        <f t="shared" si="29"/>
        <v>2019-QTR2</v>
      </c>
    </row>
    <row r="382" spans="1:23" x14ac:dyDescent="0.35">
      <c r="A382" t="s">
        <v>88</v>
      </c>
      <c r="B382" t="s">
        <v>67</v>
      </c>
      <c r="C382" s="5">
        <v>43623.46875</v>
      </c>
      <c r="D382">
        <v>1010.2</v>
      </c>
      <c r="E382" s="1">
        <v>43623.583333333336</v>
      </c>
      <c r="F382">
        <v>1015.5</v>
      </c>
      <c r="G382" s="2">
        <v>5.1999999999999998E-3</v>
      </c>
      <c r="H382">
        <v>-2823.5</v>
      </c>
      <c r="I382" s="2">
        <v>-5.5999999999999999E-3</v>
      </c>
      <c r="J382">
        <v>495</v>
      </c>
      <c r="K382">
        <v>500049</v>
      </c>
      <c r="L382">
        <v>438383.6</v>
      </c>
      <c r="M382">
        <v>12</v>
      </c>
      <c r="N382">
        <v>-235.29</v>
      </c>
      <c r="O382" s="2">
        <v>-5.1999999999999998E-3</v>
      </c>
      <c r="P382" s="2">
        <v>8.9999999999999998E-4</v>
      </c>
      <c r="Q382" t="s">
        <v>18</v>
      </c>
      <c r="S382" t="str">
        <f t="shared" si="25"/>
        <v>Loss</v>
      </c>
      <c r="T382">
        <f t="shared" si="26"/>
        <v>2019</v>
      </c>
      <c r="U382" t="str">
        <f t="shared" si="27"/>
        <v>Jun</v>
      </c>
      <c r="V382" t="str">
        <f t="shared" si="28"/>
        <v>QTR2</v>
      </c>
      <c r="W382" t="str">
        <f t="shared" si="29"/>
        <v>2019-QTR2</v>
      </c>
    </row>
    <row r="383" spans="1:23" x14ac:dyDescent="0.35">
      <c r="A383" t="s">
        <v>106</v>
      </c>
      <c r="B383" t="s">
        <v>17</v>
      </c>
      <c r="C383" s="5">
        <v>43623.447916666664</v>
      </c>
      <c r="D383">
        <v>45.85</v>
      </c>
      <c r="E383" s="1">
        <v>43623.635416666664</v>
      </c>
      <c r="F383">
        <v>47.55</v>
      </c>
      <c r="G383" s="2">
        <v>3.7100000000000001E-2</v>
      </c>
      <c r="H383">
        <v>18460.900000000001</v>
      </c>
      <c r="I383" s="2">
        <v>3.6700000000000003E-2</v>
      </c>
      <c r="J383">
        <v>10977</v>
      </c>
      <c r="K383">
        <v>503295.44</v>
      </c>
      <c r="L383">
        <v>456844.5</v>
      </c>
      <c r="M383">
        <v>19</v>
      </c>
      <c r="N383">
        <v>971.63</v>
      </c>
      <c r="O383" s="2">
        <v>-6.4999999999999997E-3</v>
      </c>
      <c r="P383" s="2">
        <v>6.7599999999999993E-2</v>
      </c>
      <c r="Q383" t="s">
        <v>18</v>
      </c>
      <c r="S383" t="str">
        <f t="shared" si="25"/>
        <v>Profit</v>
      </c>
      <c r="T383">
        <f t="shared" si="26"/>
        <v>2019</v>
      </c>
      <c r="U383" t="str">
        <f t="shared" si="27"/>
        <v>Jun</v>
      </c>
      <c r="V383" t="str">
        <f t="shared" si="28"/>
        <v>QTR2</v>
      </c>
      <c r="W383" t="str">
        <f t="shared" si="29"/>
        <v>2019-QTR2</v>
      </c>
    </row>
    <row r="384" spans="1:23" x14ac:dyDescent="0.35">
      <c r="A384" t="s">
        <v>121</v>
      </c>
      <c r="B384" t="s">
        <v>17</v>
      </c>
      <c r="C384" s="5">
        <v>43623.479166666664</v>
      </c>
      <c r="D384">
        <v>109.7</v>
      </c>
      <c r="E384" s="1">
        <v>43623.635416666664</v>
      </c>
      <c r="F384">
        <v>108.65</v>
      </c>
      <c r="G384" s="2">
        <v>-9.5999999999999992E-3</v>
      </c>
      <c r="H384">
        <v>-5020.55</v>
      </c>
      <c r="I384" s="2">
        <v>-0.01</v>
      </c>
      <c r="J384">
        <v>4591</v>
      </c>
      <c r="K384">
        <v>503632.69</v>
      </c>
      <c r="L384">
        <v>451823.95</v>
      </c>
      <c r="M384">
        <v>16</v>
      </c>
      <c r="N384">
        <v>-313.77999999999997</v>
      </c>
      <c r="O384" s="2">
        <v>-1.37E-2</v>
      </c>
      <c r="P384" s="2">
        <v>8.6999999999999994E-3</v>
      </c>
      <c r="Q384" t="s">
        <v>18</v>
      </c>
      <c r="S384" t="str">
        <f t="shared" si="25"/>
        <v>Loss</v>
      </c>
      <c r="T384">
        <f t="shared" si="26"/>
        <v>2019</v>
      </c>
      <c r="U384" t="str">
        <f t="shared" si="27"/>
        <v>Jun</v>
      </c>
      <c r="V384" t="str">
        <f t="shared" si="28"/>
        <v>QTR2</v>
      </c>
      <c r="W384" t="str">
        <f t="shared" si="29"/>
        <v>2019-QTR2</v>
      </c>
    </row>
    <row r="385" spans="1:23" x14ac:dyDescent="0.35">
      <c r="A385" t="s">
        <v>85</v>
      </c>
      <c r="B385" t="s">
        <v>17</v>
      </c>
      <c r="C385" s="5">
        <v>43623.5625</v>
      </c>
      <c r="D385">
        <v>729.7</v>
      </c>
      <c r="E385" s="1">
        <v>43623.635416666664</v>
      </c>
      <c r="F385">
        <v>728</v>
      </c>
      <c r="G385" s="2">
        <v>-2.3E-3</v>
      </c>
      <c r="H385">
        <v>-1378.1</v>
      </c>
      <c r="I385" s="2">
        <v>-2.7000000000000001E-3</v>
      </c>
      <c r="J385">
        <v>693</v>
      </c>
      <c r="K385">
        <v>505682.09</v>
      </c>
      <c r="L385">
        <v>450445.85</v>
      </c>
      <c r="M385">
        <v>8</v>
      </c>
      <c r="N385">
        <v>-172.26</v>
      </c>
      <c r="O385" s="2">
        <v>-1.5299999999999999E-2</v>
      </c>
      <c r="P385" s="2">
        <v>8.5000000000000006E-3</v>
      </c>
      <c r="Q385" t="s">
        <v>18</v>
      </c>
      <c r="S385" t="str">
        <f t="shared" si="25"/>
        <v>Loss</v>
      </c>
      <c r="T385">
        <f t="shared" si="26"/>
        <v>2019</v>
      </c>
      <c r="U385" t="str">
        <f t="shared" si="27"/>
        <v>Jun</v>
      </c>
      <c r="V385" t="str">
        <f t="shared" si="28"/>
        <v>QTR2</v>
      </c>
      <c r="W385" t="str">
        <f t="shared" si="29"/>
        <v>2019-QTR2</v>
      </c>
    </row>
    <row r="386" spans="1:23" x14ac:dyDescent="0.35">
      <c r="A386" t="s">
        <v>112</v>
      </c>
      <c r="B386" t="s">
        <v>17</v>
      </c>
      <c r="C386" s="5">
        <v>43623.59375</v>
      </c>
      <c r="D386">
        <v>28.05</v>
      </c>
      <c r="E386" s="1">
        <v>43623.635416666664</v>
      </c>
      <c r="F386">
        <v>28.55</v>
      </c>
      <c r="G386" s="2">
        <v>1.78E-2</v>
      </c>
      <c r="H386">
        <v>8744.5</v>
      </c>
      <c r="I386" s="2">
        <v>1.7399999999999999E-2</v>
      </c>
      <c r="J386">
        <v>17889</v>
      </c>
      <c r="K386">
        <v>501786.44</v>
      </c>
      <c r="L386">
        <v>459190.35</v>
      </c>
      <c r="M386">
        <v>5</v>
      </c>
      <c r="N386">
        <v>1748.9</v>
      </c>
      <c r="O386" s="2">
        <v>-3.5999999999999999E-3</v>
      </c>
      <c r="P386" s="2">
        <v>2.6700000000000002E-2</v>
      </c>
      <c r="Q386" t="s">
        <v>18</v>
      </c>
      <c r="S386" t="str">
        <f t="shared" ref="S386:S449" si="30">IF(H386&gt;0,"Profit","Loss")</f>
        <v>Profit</v>
      </c>
      <c r="T386">
        <f t="shared" ref="T386:T449" si="31">YEAR(C386)</f>
        <v>2019</v>
      </c>
      <c r="U386" t="str">
        <f t="shared" ref="U386:U449" si="32">TEXT(C386,"MMM")</f>
        <v>Jun</v>
      </c>
      <c r="V386" t="str">
        <f t="shared" ref="V386:V449" si="33">IF(ROUNDUP(MONTH(E386)/3,0)=1,"QTR1",IF(ROUNDUP(MONTH(E386)/3,0)=2,"QTR2",IF(ROUNDUP(MONTH(E386)/3,0)=3,"QTR3","QTR4")))</f>
        <v>QTR2</v>
      </c>
      <c r="W386" t="str">
        <f t="shared" si="29"/>
        <v>2019-QTR2</v>
      </c>
    </row>
    <row r="387" spans="1:23" x14ac:dyDescent="0.35">
      <c r="A387" t="s">
        <v>192</v>
      </c>
      <c r="B387" t="s">
        <v>17</v>
      </c>
      <c r="C387" s="5">
        <v>43626.40625</v>
      </c>
      <c r="D387">
        <v>535.9</v>
      </c>
      <c r="E387" s="1">
        <v>43626.479166666664</v>
      </c>
      <c r="F387">
        <v>530.35</v>
      </c>
      <c r="G387" s="2">
        <v>-1.04E-2</v>
      </c>
      <c r="H387">
        <v>-5400.35</v>
      </c>
      <c r="I387" s="2">
        <v>-1.0800000000000001E-2</v>
      </c>
      <c r="J387">
        <v>937</v>
      </c>
      <c r="K387">
        <v>502138.31</v>
      </c>
      <c r="L387">
        <v>453790</v>
      </c>
      <c r="M387">
        <v>8</v>
      </c>
      <c r="N387">
        <v>-675.04</v>
      </c>
      <c r="O387" s="2">
        <v>-1.2999999999999999E-2</v>
      </c>
      <c r="P387" s="2">
        <v>5.1000000000000004E-3</v>
      </c>
      <c r="Q387" t="s">
        <v>18</v>
      </c>
      <c r="S387" t="str">
        <f t="shared" si="30"/>
        <v>Loss</v>
      </c>
      <c r="T387">
        <f t="shared" si="31"/>
        <v>2019</v>
      </c>
      <c r="U387" t="str">
        <f t="shared" si="32"/>
        <v>Jun</v>
      </c>
      <c r="V387" t="str">
        <f t="shared" si="33"/>
        <v>QTR2</v>
      </c>
      <c r="W387" t="str">
        <f t="shared" ref="W387:W450" si="34">T387&amp;"-"&amp;V387</f>
        <v>2019-QTR2</v>
      </c>
    </row>
    <row r="388" spans="1:23" x14ac:dyDescent="0.35">
      <c r="A388" t="s">
        <v>246</v>
      </c>
      <c r="B388" t="s">
        <v>17</v>
      </c>
      <c r="C388" s="5">
        <v>43626.40625</v>
      </c>
      <c r="D388">
        <v>1164.8499999999999</v>
      </c>
      <c r="E388" s="1">
        <v>43626.479166666664</v>
      </c>
      <c r="F388">
        <v>1159</v>
      </c>
      <c r="G388" s="2">
        <v>-5.0000000000000001E-3</v>
      </c>
      <c r="H388">
        <v>-2715.5</v>
      </c>
      <c r="I388" s="2">
        <v>-5.4000000000000003E-3</v>
      </c>
      <c r="J388">
        <v>430</v>
      </c>
      <c r="K388">
        <v>500885.5</v>
      </c>
      <c r="L388">
        <v>451074.5</v>
      </c>
      <c r="M388">
        <v>8</v>
      </c>
      <c r="N388">
        <v>-339.44</v>
      </c>
      <c r="O388" s="2">
        <v>-6.8999999999999999E-3</v>
      </c>
      <c r="P388" s="2">
        <v>2.2000000000000001E-3</v>
      </c>
      <c r="Q388" t="s">
        <v>18</v>
      </c>
      <c r="S388" t="str">
        <f t="shared" si="30"/>
        <v>Loss</v>
      </c>
      <c r="T388">
        <f t="shared" si="31"/>
        <v>2019</v>
      </c>
      <c r="U388" t="str">
        <f t="shared" si="32"/>
        <v>Jun</v>
      </c>
      <c r="V388" t="str">
        <f t="shared" si="33"/>
        <v>QTR2</v>
      </c>
      <c r="W388" t="str">
        <f t="shared" si="34"/>
        <v>2019-QTR2</v>
      </c>
    </row>
    <row r="389" spans="1:23" x14ac:dyDescent="0.35">
      <c r="A389" t="s">
        <v>102</v>
      </c>
      <c r="B389" t="s">
        <v>67</v>
      </c>
      <c r="C389" s="5">
        <v>43626.479166666664</v>
      </c>
      <c r="D389">
        <v>351.6</v>
      </c>
      <c r="E389" s="1">
        <v>43626.552083333336</v>
      </c>
      <c r="F389">
        <v>352.75</v>
      </c>
      <c r="G389" s="2">
        <v>3.3E-3</v>
      </c>
      <c r="H389">
        <v>-1830.7</v>
      </c>
      <c r="I389" s="2">
        <v>-3.7000000000000002E-3</v>
      </c>
      <c r="J389">
        <v>1418</v>
      </c>
      <c r="K389">
        <v>498568.81</v>
      </c>
      <c r="L389">
        <v>449243.8</v>
      </c>
      <c r="M389">
        <v>8</v>
      </c>
      <c r="N389">
        <v>-228.84</v>
      </c>
      <c r="O389" s="2">
        <v>-3.3E-3</v>
      </c>
      <c r="P389" s="2">
        <v>3.3999999999999998E-3</v>
      </c>
      <c r="Q389" t="s">
        <v>18</v>
      </c>
      <c r="S389" t="str">
        <f t="shared" si="30"/>
        <v>Loss</v>
      </c>
      <c r="T389">
        <f t="shared" si="31"/>
        <v>2019</v>
      </c>
      <c r="U389" t="str">
        <f t="shared" si="32"/>
        <v>Jun</v>
      </c>
      <c r="V389" t="str">
        <f t="shared" si="33"/>
        <v>QTR2</v>
      </c>
      <c r="W389" t="str">
        <f t="shared" si="34"/>
        <v>2019-QTR2</v>
      </c>
    </row>
    <row r="390" spans="1:23" x14ac:dyDescent="0.35">
      <c r="A390" t="s">
        <v>62</v>
      </c>
      <c r="B390" t="s">
        <v>67</v>
      </c>
      <c r="C390" s="5">
        <v>43626.416666666664</v>
      </c>
      <c r="D390">
        <v>68.75</v>
      </c>
      <c r="E390" s="1">
        <v>43626.5625</v>
      </c>
      <c r="F390">
        <v>68.8</v>
      </c>
      <c r="G390" s="2">
        <v>6.9999999999999999E-4</v>
      </c>
      <c r="H390">
        <v>-562.6</v>
      </c>
      <c r="I390" s="2">
        <v>-1.1000000000000001E-3</v>
      </c>
      <c r="J390">
        <v>7252</v>
      </c>
      <c r="K390">
        <v>498575</v>
      </c>
      <c r="L390">
        <v>448681.2</v>
      </c>
      <c r="M390">
        <v>15</v>
      </c>
      <c r="N390">
        <v>-37.51</v>
      </c>
      <c r="O390" s="2">
        <v>-1.24E-2</v>
      </c>
      <c r="P390" s="2">
        <v>7.3000000000000001E-3</v>
      </c>
      <c r="Q390" t="s">
        <v>18</v>
      </c>
      <c r="S390" t="str">
        <f t="shared" si="30"/>
        <v>Loss</v>
      </c>
      <c r="T390">
        <f t="shared" si="31"/>
        <v>2019</v>
      </c>
      <c r="U390" t="str">
        <f t="shared" si="32"/>
        <v>Jun</v>
      </c>
      <c r="V390" t="str">
        <f t="shared" si="33"/>
        <v>QTR2</v>
      </c>
      <c r="W390" t="str">
        <f t="shared" si="34"/>
        <v>2019-QTR2</v>
      </c>
    </row>
    <row r="391" spans="1:23" x14ac:dyDescent="0.35">
      <c r="A391" t="s">
        <v>119</v>
      </c>
      <c r="B391" t="s">
        <v>67</v>
      </c>
      <c r="C391" s="5">
        <v>43626.552083333336</v>
      </c>
      <c r="D391">
        <v>151.4</v>
      </c>
      <c r="E391" s="1">
        <v>43626.572916666664</v>
      </c>
      <c r="F391">
        <v>152.44999999999999</v>
      </c>
      <c r="G391" s="2">
        <v>6.8999999999999999E-3</v>
      </c>
      <c r="H391">
        <v>-3650.3</v>
      </c>
      <c r="I391" s="2">
        <v>-7.3000000000000001E-3</v>
      </c>
      <c r="J391">
        <v>3286</v>
      </c>
      <c r="K391">
        <v>497500.38</v>
      </c>
      <c r="L391">
        <v>445030.9</v>
      </c>
      <c r="M391">
        <v>3</v>
      </c>
      <c r="N391">
        <v>-1216.77</v>
      </c>
      <c r="O391" s="2">
        <v>-6.8999999999999999E-3</v>
      </c>
      <c r="P391" s="2">
        <v>6.9999999999999999E-4</v>
      </c>
      <c r="Q391" t="s">
        <v>18</v>
      </c>
      <c r="S391" t="str">
        <f t="shared" si="30"/>
        <v>Loss</v>
      </c>
      <c r="T391">
        <f t="shared" si="31"/>
        <v>2019</v>
      </c>
      <c r="U391" t="str">
        <f t="shared" si="32"/>
        <v>Jun</v>
      </c>
      <c r="V391" t="str">
        <f t="shared" si="33"/>
        <v>QTR2</v>
      </c>
      <c r="W391" t="str">
        <f t="shared" si="34"/>
        <v>2019-QTR2</v>
      </c>
    </row>
    <row r="392" spans="1:23" x14ac:dyDescent="0.35">
      <c r="A392" t="s">
        <v>137</v>
      </c>
      <c r="B392" t="s">
        <v>67</v>
      </c>
      <c r="C392" s="5">
        <v>43626.583333333336</v>
      </c>
      <c r="D392">
        <v>105.9</v>
      </c>
      <c r="E392" s="1">
        <v>43626.604166666664</v>
      </c>
      <c r="F392">
        <v>106.5</v>
      </c>
      <c r="G392" s="2">
        <v>5.7000000000000002E-3</v>
      </c>
      <c r="H392">
        <v>-3032.6</v>
      </c>
      <c r="I392" s="2">
        <v>-6.1000000000000004E-3</v>
      </c>
      <c r="J392">
        <v>4721</v>
      </c>
      <c r="K392">
        <v>499953.91</v>
      </c>
      <c r="L392">
        <v>441998.3</v>
      </c>
      <c r="M392">
        <v>3</v>
      </c>
      <c r="N392">
        <v>-1010.87</v>
      </c>
      <c r="O392" s="2">
        <v>-5.7000000000000002E-3</v>
      </c>
      <c r="P392" s="2">
        <v>2.8E-3</v>
      </c>
      <c r="Q392" t="s">
        <v>18</v>
      </c>
      <c r="S392" t="str">
        <f t="shared" si="30"/>
        <v>Loss</v>
      </c>
      <c r="T392">
        <f t="shared" si="31"/>
        <v>2019</v>
      </c>
      <c r="U392" t="str">
        <f t="shared" si="32"/>
        <v>Jun</v>
      </c>
      <c r="V392" t="str">
        <f t="shared" si="33"/>
        <v>QTR2</v>
      </c>
      <c r="W392" t="str">
        <f t="shared" si="34"/>
        <v>2019-QTR2</v>
      </c>
    </row>
    <row r="393" spans="1:23" x14ac:dyDescent="0.35">
      <c r="A393" t="s">
        <v>167</v>
      </c>
      <c r="B393" t="s">
        <v>67</v>
      </c>
      <c r="C393" s="5">
        <v>43626.416666666664</v>
      </c>
      <c r="D393">
        <v>118.35</v>
      </c>
      <c r="E393" s="1">
        <v>43626.635416666664</v>
      </c>
      <c r="F393">
        <v>117</v>
      </c>
      <c r="G393" s="2">
        <v>-1.14E-2</v>
      </c>
      <c r="H393">
        <v>5491.6</v>
      </c>
      <c r="I393" s="2">
        <v>1.0999999999999999E-2</v>
      </c>
      <c r="J393">
        <v>4216</v>
      </c>
      <c r="K393">
        <v>498963.59</v>
      </c>
      <c r="L393">
        <v>447489.9</v>
      </c>
      <c r="M393">
        <v>22</v>
      </c>
      <c r="N393">
        <v>249.62</v>
      </c>
      <c r="O393" s="2">
        <v>-2.0999999999999999E-3</v>
      </c>
      <c r="P393" s="2">
        <v>1.77E-2</v>
      </c>
      <c r="Q393" t="s">
        <v>18</v>
      </c>
      <c r="S393" t="str">
        <f t="shared" si="30"/>
        <v>Profit</v>
      </c>
      <c r="T393">
        <f t="shared" si="31"/>
        <v>2019</v>
      </c>
      <c r="U393" t="str">
        <f t="shared" si="32"/>
        <v>Jun</v>
      </c>
      <c r="V393" t="str">
        <f t="shared" si="33"/>
        <v>QTR2</v>
      </c>
      <c r="W393" t="str">
        <f t="shared" si="34"/>
        <v>2019-QTR2</v>
      </c>
    </row>
    <row r="394" spans="1:23" x14ac:dyDescent="0.35">
      <c r="A394" t="s">
        <v>184</v>
      </c>
      <c r="B394" t="s">
        <v>67</v>
      </c>
      <c r="C394" s="5">
        <v>43626.479166666664</v>
      </c>
      <c r="D394">
        <v>36.25</v>
      </c>
      <c r="E394" s="1">
        <v>43626.635416666664</v>
      </c>
      <c r="F394">
        <v>36.4</v>
      </c>
      <c r="G394" s="2">
        <v>4.1000000000000003E-3</v>
      </c>
      <c r="H394">
        <v>-950</v>
      </c>
      <c r="I394" s="2">
        <v>-5.1999999999999998E-3</v>
      </c>
      <c r="J394">
        <v>5000</v>
      </c>
      <c r="K394">
        <v>181250</v>
      </c>
      <c r="L394">
        <v>446539.9</v>
      </c>
      <c r="M394">
        <v>16</v>
      </c>
      <c r="N394">
        <v>-59.37</v>
      </c>
      <c r="O394" s="2">
        <v>-4.1000000000000003E-3</v>
      </c>
      <c r="P394" s="2">
        <v>5.4999999999999997E-3</v>
      </c>
      <c r="Q394" t="s">
        <v>18</v>
      </c>
      <c r="S394" t="str">
        <f t="shared" si="30"/>
        <v>Loss</v>
      </c>
      <c r="T394">
        <f t="shared" si="31"/>
        <v>2019</v>
      </c>
      <c r="U394" t="str">
        <f t="shared" si="32"/>
        <v>Jun</v>
      </c>
      <c r="V394" t="str">
        <f t="shared" si="33"/>
        <v>QTR2</v>
      </c>
      <c r="W394" t="str">
        <f t="shared" si="34"/>
        <v>2019-QTR2</v>
      </c>
    </row>
    <row r="395" spans="1:23" x14ac:dyDescent="0.35">
      <c r="A395" t="s">
        <v>209</v>
      </c>
      <c r="B395" t="s">
        <v>17</v>
      </c>
      <c r="C395" s="5">
        <v>43626.572916666664</v>
      </c>
      <c r="D395">
        <v>624.35</v>
      </c>
      <c r="E395" s="1">
        <v>43626.635416666664</v>
      </c>
      <c r="F395">
        <v>631.5</v>
      </c>
      <c r="G395" s="2">
        <v>1.15E-2</v>
      </c>
      <c r="H395">
        <v>5527.15</v>
      </c>
      <c r="I395" s="2">
        <v>1.11E-2</v>
      </c>
      <c r="J395">
        <v>801</v>
      </c>
      <c r="K395">
        <v>500104.34</v>
      </c>
      <c r="L395">
        <v>452067.05</v>
      </c>
      <c r="M395">
        <v>7</v>
      </c>
      <c r="N395">
        <v>789.59</v>
      </c>
      <c r="O395" s="2">
        <v>-2.0000000000000001E-4</v>
      </c>
      <c r="P395" s="2">
        <v>1.54E-2</v>
      </c>
      <c r="Q395" t="s">
        <v>18</v>
      </c>
      <c r="S395" t="str">
        <f t="shared" si="30"/>
        <v>Profit</v>
      </c>
      <c r="T395">
        <f t="shared" si="31"/>
        <v>2019</v>
      </c>
      <c r="U395" t="str">
        <f t="shared" si="32"/>
        <v>Jun</v>
      </c>
      <c r="V395" t="str">
        <f t="shared" si="33"/>
        <v>QTR2</v>
      </c>
      <c r="W395" t="str">
        <f t="shared" si="34"/>
        <v>2019-QTR2</v>
      </c>
    </row>
    <row r="396" spans="1:23" x14ac:dyDescent="0.35">
      <c r="A396" t="s">
        <v>131</v>
      </c>
      <c r="B396" t="s">
        <v>17</v>
      </c>
      <c r="C396" s="5">
        <v>43626.614583333336</v>
      </c>
      <c r="D396">
        <v>267.05</v>
      </c>
      <c r="E396" s="1">
        <v>43626.635416666664</v>
      </c>
      <c r="F396">
        <v>267.45</v>
      </c>
      <c r="G396" s="2">
        <v>1.5E-3</v>
      </c>
      <c r="H396">
        <v>551.20000000000005</v>
      </c>
      <c r="I396" s="2">
        <v>1.1000000000000001E-3</v>
      </c>
      <c r="J396">
        <v>1878</v>
      </c>
      <c r="K396">
        <v>501519.88</v>
      </c>
      <c r="L396">
        <v>452618.25</v>
      </c>
      <c r="M396">
        <v>3</v>
      </c>
      <c r="N396">
        <v>183.73</v>
      </c>
      <c r="O396" s="2">
        <v>-4.3E-3</v>
      </c>
      <c r="P396" s="2">
        <v>4.1000000000000003E-3</v>
      </c>
      <c r="Q396" t="s">
        <v>18</v>
      </c>
      <c r="S396" t="str">
        <f t="shared" si="30"/>
        <v>Profit</v>
      </c>
      <c r="T396">
        <f t="shared" si="31"/>
        <v>2019</v>
      </c>
      <c r="U396" t="str">
        <f t="shared" si="32"/>
        <v>Jun</v>
      </c>
      <c r="V396" t="str">
        <f t="shared" si="33"/>
        <v>QTR2</v>
      </c>
      <c r="W396" t="str">
        <f t="shared" si="34"/>
        <v>2019-QTR2</v>
      </c>
    </row>
    <row r="397" spans="1:23" x14ac:dyDescent="0.35">
      <c r="A397" t="s">
        <v>71</v>
      </c>
      <c r="B397" t="s">
        <v>17</v>
      </c>
      <c r="C397" s="5">
        <v>43627.40625</v>
      </c>
      <c r="D397">
        <v>105.2</v>
      </c>
      <c r="E397" s="1">
        <v>43627.635416666664</v>
      </c>
      <c r="F397">
        <v>108.15</v>
      </c>
      <c r="G397" s="2">
        <v>2.8000000000000001E-2</v>
      </c>
      <c r="H397">
        <v>13874.45</v>
      </c>
      <c r="I397" s="2">
        <v>2.76E-2</v>
      </c>
      <c r="J397">
        <v>4771</v>
      </c>
      <c r="K397">
        <v>501909.19</v>
      </c>
      <c r="L397">
        <v>466492.7</v>
      </c>
      <c r="M397">
        <v>23</v>
      </c>
      <c r="N397">
        <v>603.24</v>
      </c>
      <c r="O397" s="2">
        <v>-3.8E-3</v>
      </c>
      <c r="P397" s="2">
        <v>2.8000000000000001E-2</v>
      </c>
      <c r="Q397" t="s">
        <v>18</v>
      </c>
      <c r="S397" t="str">
        <f t="shared" si="30"/>
        <v>Profit</v>
      </c>
      <c r="T397">
        <f t="shared" si="31"/>
        <v>2019</v>
      </c>
      <c r="U397" t="str">
        <f t="shared" si="32"/>
        <v>Jun</v>
      </c>
      <c r="V397" t="str">
        <f t="shared" si="33"/>
        <v>QTR2</v>
      </c>
      <c r="W397" t="str">
        <f t="shared" si="34"/>
        <v>2019-QTR2</v>
      </c>
    </row>
    <row r="398" spans="1:23" x14ac:dyDescent="0.35">
      <c r="A398" t="s">
        <v>214</v>
      </c>
      <c r="B398" t="s">
        <v>17</v>
      </c>
      <c r="C398" s="5">
        <v>43627.40625</v>
      </c>
      <c r="D398">
        <v>1003.75</v>
      </c>
      <c r="E398" s="1">
        <v>43627.635416666664</v>
      </c>
      <c r="F398">
        <v>1008.5</v>
      </c>
      <c r="G398" s="2">
        <v>4.7000000000000002E-3</v>
      </c>
      <c r="H398">
        <v>2175</v>
      </c>
      <c r="I398" s="2">
        <v>4.3E-3</v>
      </c>
      <c r="J398">
        <v>500</v>
      </c>
      <c r="K398">
        <v>501875</v>
      </c>
      <c r="L398">
        <v>468667.7</v>
      </c>
      <c r="M398">
        <v>23</v>
      </c>
      <c r="N398">
        <v>94.57</v>
      </c>
      <c r="O398" s="2">
        <v>-1.77E-2</v>
      </c>
      <c r="P398" s="2">
        <v>5.3E-3</v>
      </c>
      <c r="Q398" t="s">
        <v>18</v>
      </c>
      <c r="S398" t="str">
        <f t="shared" si="30"/>
        <v>Profit</v>
      </c>
      <c r="T398">
        <f t="shared" si="31"/>
        <v>2019</v>
      </c>
      <c r="U398" t="str">
        <f t="shared" si="32"/>
        <v>Jun</v>
      </c>
      <c r="V398" t="str">
        <f t="shared" si="33"/>
        <v>QTR2</v>
      </c>
      <c r="W398" t="str">
        <f t="shared" si="34"/>
        <v>2019-QTR2</v>
      </c>
    </row>
    <row r="399" spans="1:23" x14ac:dyDescent="0.35">
      <c r="A399" t="s">
        <v>247</v>
      </c>
      <c r="B399" t="s">
        <v>17</v>
      </c>
      <c r="C399" s="5">
        <v>43627.40625</v>
      </c>
      <c r="D399">
        <v>1584.8</v>
      </c>
      <c r="E399" s="1">
        <v>43627.635416666664</v>
      </c>
      <c r="F399">
        <v>1594</v>
      </c>
      <c r="G399" s="2">
        <v>5.7999999999999996E-3</v>
      </c>
      <c r="H399">
        <v>2716.4</v>
      </c>
      <c r="I399" s="2">
        <v>5.4000000000000003E-3</v>
      </c>
      <c r="J399">
        <v>317</v>
      </c>
      <c r="K399">
        <v>502381.63</v>
      </c>
      <c r="L399">
        <v>471384.1</v>
      </c>
      <c r="M399">
        <v>23</v>
      </c>
      <c r="N399">
        <v>118.1</v>
      </c>
      <c r="O399" s="2">
        <v>-8.0999999999999996E-3</v>
      </c>
      <c r="P399" s="2">
        <v>6.6E-3</v>
      </c>
      <c r="Q399" t="s">
        <v>18</v>
      </c>
      <c r="S399" t="str">
        <f t="shared" si="30"/>
        <v>Profit</v>
      </c>
      <c r="T399">
        <f t="shared" si="31"/>
        <v>2019</v>
      </c>
      <c r="U399" t="str">
        <f t="shared" si="32"/>
        <v>Jun</v>
      </c>
      <c r="V399" t="str">
        <f t="shared" si="33"/>
        <v>QTR2</v>
      </c>
      <c r="W399" t="str">
        <f t="shared" si="34"/>
        <v>2019-QTR2</v>
      </c>
    </row>
    <row r="400" spans="1:23" x14ac:dyDescent="0.35">
      <c r="A400" t="s">
        <v>105</v>
      </c>
      <c r="B400" t="s">
        <v>17</v>
      </c>
      <c r="C400" s="5">
        <v>43627.416666666664</v>
      </c>
      <c r="D400">
        <v>139.25</v>
      </c>
      <c r="E400" s="1">
        <v>43627.635416666664</v>
      </c>
      <c r="F400">
        <v>140.25</v>
      </c>
      <c r="G400" s="2">
        <v>7.1999999999999998E-3</v>
      </c>
      <c r="H400">
        <v>3408</v>
      </c>
      <c r="I400" s="2">
        <v>6.7999999999999996E-3</v>
      </c>
      <c r="J400">
        <v>3608</v>
      </c>
      <c r="K400">
        <v>502414</v>
      </c>
      <c r="L400">
        <v>474792.1</v>
      </c>
      <c r="M400">
        <v>22</v>
      </c>
      <c r="N400">
        <v>154.91</v>
      </c>
      <c r="O400" s="2">
        <v>-9.7000000000000003E-3</v>
      </c>
      <c r="P400" s="2">
        <v>3.5499999999999997E-2</v>
      </c>
      <c r="Q400" t="s">
        <v>18</v>
      </c>
      <c r="S400" t="str">
        <f t="shared" si="30"/>
        <v>Profit</v>
      </c>
      <c r="T400">
        <f t="shared" si="31"/>
        <v>2019</v>
      </c>
      <c r="U400" t="str">
        <f t="shared" si="32"/>
        <v>Jun</v>
      </c>
      <c r="V400" t="str">
        <f t="shared" si="33"/>
        <v>QTR2</v>
      </c>
      <c r="W400" t="str">
        <f t="shared" si="34"/>
        <v>2019-QTR2</v>
      </c>
    </row>
    <row r="401" spans="1:23" x14ac:dyDescent="0.35">
      <c r="A401" t="s">
        <v>246</v>
      </c>
      <c r="B401" t="s">
        <v>67</v>
      </c>
      <c r="C401" s="5">
        <v>43628.416666666664</v>
      </c>
      <c r="D401">
        <v>1174</v>
      </c>
      <c r="E401" s="1">
        <v>43628.447916666664</v>
      </c>
      <c r="F401">
        <v>1177.5</v>
      </c>
      <c r="G401" s="2">
        <v>3.0000000000000001E-3</v>
      </c>
      <c r="H401">
        <v>-1691</v>
      </c>
      <c r="I401" s="2">
        <v>-3.3999999999999998E-3</v>
      </c>
      <c r="J401">
        <v>426</v>
      </c>
      <c r="K401">
        <v>500124</v>
      </c>
      <c r="L401">
        <v>473101.1</v>
      </c>
      <c r="M401">
        <v>4</v>
      </c>
      <c r="N401">
        <v>-422.75</v>
      </c>
      <c r="O401" s="2">
        <v>-3.0000000000000001E-3</v>
      </c>
      <c r="P401" s="2">
        <v>3.8E-3</v>
      </c>
      <c r="Q401" t="s">
        <v>18</v>
      </c>
      <c r="S401" t="str">
        <f t="shared" si="30"/>
        <v>Loss</v>
      </c>
      <c r="T401">
        <f t="shared" si="31"/>
        <v>2019</v>
      </c>
      <c r="U401" t="str">
        <f t="shared" si="32"/>
        <v>Jun</v>
      </c>
      <c r="V401" t="str">
        <f t="shared" si="33"/>
        <v>QTR2</v>
      </c>
      <c r="W401" t="str">
        <f t="shared" si="34"/>
        <v>2019-QTR2</v>
      </c>
    </row>
    <row r="402" spans="1:23" x14ac:dyDescent="0.35">
      <c r="A402" t="s">
        <v>150</v>
      </c>
      <c r="B402" t="s">
        <v>67</v>
      </c>
      <c r="C402" s="5">
        <v>43628.447916666664</v>
      </c>
      <c r="D402">
        <v>408.6</v>
      </c>
      <c r="E402" s="1">
        <v>43628.625</v>
      </c>
      <c r="F402">
        <v>409.9</v>
      </c>
      <c r="G402" s="2">
        <v>3.2000000000000002E-3</v>
      </c>
      <c r="H402">
        <v>-1788.6</v>
      </c>
      <c r="I402" s="2">
        <v>-3.5999999999999999E-3</v>
      </c>
      <c r="J402">
        <v>1222</v>
      </c>
      <c r="K402">
        <v>499309.22</v>
      </c>
      <c r="L402">
        <v>471312.5</v>
      </c>
      <c r="M402">
        <v>18</v>
      </c>
      <c r="N402">
        <v>-99.37</v>
      </c>
      <c r="O402" s="2">
        <v>-3.2000000000000002E-3</v>
      </c>
      <c r="P402" s="2">
        <v>3.7000000000000002E-3</v>
      </c>
      <c r="Q402" t="s">
        <v>18</v>
      </c>
      <c r="S402" t="str">
        <f t="shared" si="30"/>
        <v>Loss</v>
      </c>
      <c r="T402">
        <f t="shared" si="31"/>
        <v>2019</v>
      </c>
      <c r="U402" t="str">
        <f t="shared" si="32"/>
        <v>Jun</v>
      </c>
      <c r="V402" t="str">
        <f t="shared" si="33"/>
        <v>QTR2</v>
      </c>
      <c r="W402" t="str">
        <f t="shared" si="34"/>
        <v>2019-QTR2</v>
      </c>
    </row>
    <row r="403" spans="1:23" x14ac:dyDescent="0.35">
      <c r="A403" t="s">
        <v>88</v>
      </c>
      <c r="B403" t="s">
        <v>67</v>
      </c>
      <c r="C403" s="5">
        <v>43628.416666666664</v>
      </c>
      <c r="D403">
        <v>1026.75</v>
      </c>
      <c r="E403" s="1">
        <v>43628.635416666664</v>
      </c>
      <c r="F403">
        <v>1023.5</v>
      </c>
      <c r="G403" s="2">
        <v>-3.2000000000000002E-3</v>
      </c>
      <c r="H403">
        <v>1379.5</v>
      </c>
      <c r="I403" s="2">
        <v>2.8E-3</v>
      </c>
      <c r="J403">
        <v>486</v>
      </c>
      <c r="K403">
        <v>499000.5</v>
      </c>
      <c r="L403">
        <v>472692</v>
      </c>
      <c r="M403">
        <v>22</v>
      </c>
      <c r="N403">
        <v>62.7</v>
      </c>
      <c r="O403" s="2">
        <v>-2.3999999999999998E-3</v>
      </c>
      <c r="P403" s="2">
        <v>1.14E-2</v>
      </c>
      <c r="Q403" t="s">
        <v>18</v>
      </c>
      <c r="S403" t="str">
        <f t="shared" si="30"/>
        <v>Profit</v>
      </c>
      <c r="T403">
        <f t="shared" si="31"/>
        <v>2019</v>
      </c>
      <c r="U403" t="str">
        <f t="shared" si="32"/>
        <v>Jun</v>
      </c>
      <c r="V403" t="str">
        <f t="shared" si="33"/>
        <v>QTR2</v>
      </c>
      <c r="W403" t="str">
        <f t="shared" si="34"/>
        <v>2019-QTR2</v>
      </c>
    </row>
    <row r="404" spans="1:23" x14ac:dyDescent="0.35">
      <c r="A404" t="s">
        <v>226</v>
      </c>
      <c r="B404" t="s">
        <v>67</v>
      </c>
      <c r="C404" s="5">
        <v>43628.416666666664</v>
      </c>
      <c r="D404">
        <v>2757</v>
      </c>
      <c r="E404" s="1">
        <v>43628.635416666664</v>
      </c>
      <c r="F404">
        <v>2744.6</v>
      </c>
      <c r="G404" s="2">
        <v>-4.4999999999999997E-3</v>
      </c>
      <c r="H404">
        <v>2044.4</v>
      </c>
      <c r="I404" s="2">
        <v>4.1000000000000003E-3</v>
      </c>
      <c r="J404">
        <v>181</v>
      </c>
      <c r="K404">
        <v>499017</v>
      </c>
      <c r="L404">
        <v>474736.4</v>
      </c>
      <c r="M404">
        <v>22</v>
      </c>
      <c r="N404">
        <v>92.93</v>
      </c>
      <c r="O404" s="2">
        <v>-4.0000000000000001E-3</v>
      </c>
      <c r="P404" s="2">
        <v>9.4000000000000004E-3</v>
      </c>
      <c r="Q404" t="s">
        <v>18</v>
      </c>
      <c r="S404" t="str">
        <f t="shared" si="30"/>
        <v>Profit</v>
      </c>
      <c r="T404">
        <f t="shared" si="31"/>
        <v>2019</v>
      </c>
      <c r="U404" t="str">
        <f t="shared" si="32"/>
        <v>Jun</v>
      </c>
      <c r="V404" t="str">
        <f t="shared" si="33"/>
        <v>QTR2</v>
      </c>
      <c r="W404" t="str">
        <f t="shared" si="34"/>
        <v>2019-QTR2</v>
      </c>
    </row>
    <row r="405" spans="1:23" x14ac:dyDescent="0.35">
      <c r="A405" t="s">
        <v>221</v>
      </c>
      <c r="B405" t="s">
        <v>17</v>
      </c>
      <c r="C405" s="5">
        <v>43628.427083333336</v>
      </c>
      <c r="D405">
        <v>1345</v>
      </c>
      <c r="E405" s="1">
        <v>43628.635416666664</v>
      </c>
      <c r="F405">
        <v>1342.75</v>
      </c>
      <c r="G405" s="2">
        <v>-1.6999999999999999E-3</v>
      </c>
      <c r="H405">
        <v>-1037</v>
      </c>
      <c r="I405" s="2">
        <v>-2.0999999999999999E-3</v>
      </c>
      <c r="J405">
        <v>372</v>
      </c>
      <c r="K405">
        <v>500340</v>
      </c>
      <c r="L405">
        <v>473699.4</v>
      </c>
      <c r="M405">
        <v>21</v>
      </c>
      <c r="N405">
        <v>-49.38</v>
      </c>
      <c r="O405" s="2">
        <v>-3.5999999999999999E-3</v>
      </c>
      <c r="P405" s="2">
        <v>4.7999999999999996E-3</v>
      </c>
      <c r="Q405" t="s">
        <v>18</v>
      </c>
      <c r="S405" t="str">
        <f t="shared" si="30"/>
        <v>Loss</v>
      </c>
      <c r="T405">
        <f t="shared" si="31"/>
        <v>2019</v>
      </c>
      <c r="U405" t="str">
        <f t="shared" si="32"/>
        <v>Jun</v>
      </c>
      <c r="V405" t="str">
        <f t="shared" si="33"/>
        <v>QTR2</v>
      </c>
      <c r="W405" t="str">
        <f t="shared" si="34"/>
        <v>2019-QTR2</v>
      </c>
    </row>
    <row r="406" spans="1:23" x14ac:dyDescent="0.35">
      <c r="A406" t="s">
        <v>195</v>
      </c>
      <c r="B406" t="s">
        <v>17</v>
      </c>
      <c r="C406" s="5">
        <v>43629.40625</v>
      </c>
      <c r="D406">
        <v>309.8</v>
      </c>
      <c r="E406" s="1">
        <v>43629.520833333336</v>
      </c>
      <c r="F406">
        <v>307.35000000000002</v>
      </c>
      <c r="G406" s="2">
        <v>-7.9000000000000008E-3</v>
      </c>
      <c r="H406">
        <v>-4166.55</v>
      </c>
      <c r="I406" s="2">
        <v>-8.3000000000000001E-3</v>
      </c>
      <c r="J406">
        <v>1619</v>
      </c>
      <c r="K406">
        <v>501566.19</v>
      </c>
      <c r="L406">
        <v>469532.85</v>
      </c>
      <c r="M406">
        <v>12</v>
      </c>
      <c r="N406">
        <v>-347.21</v>
      </c>
      <c r="O406" s="2">
        <v>-1.8200000000000001E-2</v>
      </c>
      <c r="P406" s="2">
        <v>5.0000000000000001E-3</v>
      </c>
      <c r="Q406" t="s">
        <v>18</v>
      </c>
      <c r="S406" t="str">
        <f t="shared" si="30"/>
        <v>Loss</v>
      </c>
      <c r="T406">
        <f t="shared" si="31"/>
        <v>2019</v>
      </c>
      <c r="U406" t="str">
        <f t="shared" si="32"/>
        <v>Jun</v>
      </c>
      <c r="V406" t="str">
        <f t="shared" si="33"/>
        <v>QTR2</v>
      </c>
      <c r="W406" t="str">
        <f t="shared" si="34"/>
        <v>2019-QTR2</v>
      </c>
    </row>
    <row r="407" spans="1:23" x14ac:dyDescent="0.35">
      <c r="A407" t="s">
        <v>147</v>
      </c>
      <c r="B407" t="s">
        <v>67</v>
      </c>
      <c r="C407" s="5">
        <v>43629.395833333336</v>
      </c>
      <c r="D407">
        <v>60.2</v>
      </c>
      <c r="E407" s="1">
        <v>43629.635416666664</v>
      </c>
      <c r="F407">
        <v>58.95</v>
      </c>
      <c r="G407" s="2">
        <v>-2.0799999999999999E-2</v>
      </c>
      <c r="H407">
        <v>10182.5</v>
      </c>
      <c r="I407" s="2">
        <v>2.0400000000000001E-2</v>
      </c>
      <c r="J407">
        <v>8306</v>
      </c>
      <c r="K407">
        <v>500021.22</v>
      </c>
      <c r="L407">
        <v>479715.35</v>
      </c>
      <c r="M407">
        <v>24</v>
      </c>
      <c r="N407">
        <v>424.27</v>
      </c>
      <c r="O407" s="2">
        <v>0</v>
      </c>
      <c r="P407" s="2">
        <v>2.0799999999999999E-2</v>
      </c>
      <c r="Q407" t="s">
        <v>18</v>
      </c>
      <c r="S407" t="str">
        <f t="shared" si="30"/>
        <v>Profit</v>
      </c>
      <c r="T407">
        <f t="shared" si="31"/>
        <v>2019</v>
      </c>
      <c r="U407" t="str">
        <f t="shared" si="32"/>
        <v>Jun</v>
      </c>
      <c r="V407" t="str">
        <f t="shared" si="33"/>
        <v>QTR2</v>
      </c>
      <c r="W407" t="str">
        <f t="shared" si="34"/>
        <v>2019-QTR2</v>
      </c>
    </row>
    <row r="408" spans="1:23" x14ac:dyDescent="0.35">
      <c r="A408" t="s">
        <v>207</v>
      </c>
      <c r="B408" t="s">
        <v>67</v>
      </c>
      <c r="C408" s="5">
        <v>43629.395833333336</v>
      </c>
      <c r="D408">
        <v>264.05</v>
      </c>
      <c r="E408" s="1">
        <v>43629.635416666664</v>
      </c>
      <c r="F408">
        <v>259.3</v>
      </c>
      <c r="G408" s="2">
        <v>-1.7999999999999999E-2</v>
      </c>
      <c r="H408">
        <v>8782.25</v>
      </c>
      <c r="I408" s="2">
        <v>1.7600000000000001E-2</v>
      </c>
      <c r="J408">
        <v>1891</v>
      </c>
      <c r="K408">
        <v>499318.53</v>
      </c>
      <c r="L408">
        <v>488497.6</v>
      </c>
      <c r="M408">
        <v>24</v>
      </c>
      <c r="N408">
        <v>365.93</v>
      </c>
      <c r="O408" s="2">
        <v>-1.2999999999999999E-3</v>
      </c>
      <c r="P408" s="2">
        <v>4.5600000000000002E-2</v>
      </c>
      <c r="Q408" t="s">
        <v>18</v>
      </c>
      <c r="S408" t="str">
        <f t="shared" si="30"/>
        <v>Profit</v>
      </c>
      <c r="T408">
        <f t="shared" si="31"/>
        <v>2019</v>
      </c>
      <c r="U408" t="str">
        <f t="shared" si="32"/>
        <v>Jun</v>
      </c>
      <c r="V408" t="str">
        <f t="shared" si="33"/>
        <v>QTR2</v>
      </c>
      <c r="W408" t="str">
        <f t="shared" si="34"/>
        <v>2019-QTR2</v>
      </c>
    </row>
    <row r="409" spans="1:23" x14ac:dyDescent="0.35">
      <c r="A409" t="s">
        <v>242</v>
      </c>
      <c r="B409" t="s">
        <v>67</v>
      </c>
      <c r="C409" s="5">
        <v>43629.40625</v>
      </c>
      <c r="D409">
        <v>1328.55</v>
      </c>
      <c r="E409" s="1">
        <v>43629.635416666664</v>
      </c>
      <c r="F409">
        <v>1324.35</v>
      </c>
      <c r="G409" s="2">
        <v>-3.2000000000000002E-3</v>
      </c>
      <c r="H409">
        <v>1375</v>
      </c>
      <c r="I409" s="2">
        <v>2.8E-3</v>
      </c>
      <c r="J409">
        <v>375</v>
      </c>
      <c r="K409">
        <v>498206.28</v>
      </c>
      <c r="L409">
        <v>489872.6</v>
      </c>
      <c r="M409">
        <v>23</v>
      </c>
      <c r="N409">
        <v>59.78</v>
      </c>
      <c r="O409" s="2">
        <v>-3.3E-3</v>
      </c>
      <c r="P409" s="2">
        <v>1.2200000000000001E-2</v>
      </c>
      <c r="Q409" t="s">
        <v>18</v>
      </c>
      <c r="S409" t="str">
        <f t="shared" si="30"/>
        <v>Profit</v>
      </c>
      <c r="T409">
        <f t="shared" si="31"/>
        <v>2019</v>
      </c>
      <c r="U409" t="str">
        <f t="shared" si="32"/>
        <v>Jun</v>
      </c>
      <c r="V409" t="str">
        <f t="shared" si="33"/>
        <v>QTR2</v>
      </c>
      <c r="W409" t="str">
        <f t="shared" si="34"/>
        <v>2019-QTR2</v>
      </c>
    </row>
    <row r="410" spans="1:23" x14ac:dyDescent="0.35">
      <c r="A410" t="s">
        <v>84</v>
      </c>
      <c r="B410" t="s">
        <v>17</v>
      </c>
      <c r="C410" s="5">
        <v>43629.552083333336</v>
      </c>
      <c r="D410">
        <v>38.6</v>
      </c>
      <c r="E410" s="1">
        <v>43629.635416666664</v>
      </c>
      <c r="F410">
        <v>38.65</v>
      </c>
      <c r="G410" s="2">
        <v>1.2999999999999999E-3</v>
      </c>
      <c r="H410">
        <v>448.5</v>
      </c>
      <c r="I410" s="2">
        <v>8.9999999999999998E-4</v>
      </c>
      <c r="J410">
        <v>12970</v>
      </c>
      <c r="K410">
        <v>500641.97</v>
      </c>
      <c r="L410">
        <v>490321.1</v>
      </c>
      <c r="M410">
        <v>9</v>
      </c>
      <c r="N410">
        <v>49.83</v>
      </c>
      <c r="O410" s="2">
        <v>-1.2999999999999999E-2</v>
      </c>
      <c r="P410" s="2">
        <v>1.8100000000000002E-2</v>
      </c>
      <c r="Q410" t="s">
        <v>18</v>
      </c>
      <c r="S410" t="str">
        <f t="shared" si="30"/>
        <v>Profit</v>
      </c>
      <c r="T410">
        <f t="shared" si="31"/>
        <v>2019</v>
      </c>
      <c r="U410" t="str">
        <f t="shared" si="32"/>
        <v>Jun</v>
      </c>
      <c r="V410" t="str">
        <f t="shared" si="33"/>
        <v>QTR2</v>
      </c>
      <c r="W410" t="str">
        <f t="shared" si="34"/>
        <v>2019-QTR2</v>
      </c>
    </row>
    <row r="411" spans="1:23" x14ac:dyDescent="0.35">
      <c r="A411" t="s">
        <v>176</v>
      </c>
      <c r="B411" t="s">
        <v>67</v>
      </c>
      <c r="C411" s="5">
        <v>43630.40625</v>
      </c>
      <c r="D411">
        <v>279.5</v>
      </c>
      <c r="E411" s="1">
        <v>43630.447916666664</v>
      </c>
      <c r="F411">
        <v>279.85000000000002</v>
      </c>
      <c r="G411" s="2">
        <v>1.2999999999999999E-3</v>
      </c>
      <c r="H411">
        <v>-825.8</v>
      </c>
      <c r="I411" s="2">
        <v>-1.6999999999999999E-3</v>
      </c>
      <c r="J411">
        <v>1788</v>
      </c>
      <c r="K411">
        <v>499746</v>
      </c>
      <c r="L411">
        <v>489495.3</v>
      </c>
      <c r="M411">
        <v>5</v>
      </c>
      <c r="N411">
        <v>-165.16</v>
      </c>
      <c r="O411" s="2">
        <v>-1.2999999999999999E-3</v>
      </c>
      <c r="P411" s="2">
        <v>6.9999999999999999E-4</v>
      </c>
      <c r="Q411" t="s">
        <v>18</v>
      </c>
      <c r="S411" t="str">
        <f t="shared" si="30"/>
        <v>Loss</v>
      </c>
      <c r="T411">
        <f t="shared" si="31"/>
        <v>2019</v>
      </c>
      <c r="U411" t="str">
        <f t="shared" si="32"/>
        <v>Jun</v>
      </c>
      <c r="V411" t="str">
        <f t="shared" si="33"/>
        <v>QTR2</v>
      </c>
      <c r="W411" t="str">
        <f t="shared" si="34"/>
        <v>2019-QTR2</v>
      </c>
    </row>
    <row r="412" spans="1:23" x14ac:dyDescent="0.35">
      <c r="A412" t="s">
        <v>215</v>
      </c>
      <c r="B412" t="s">
        <v>67</v>
      </c>
      <c r="C412" s="5">
        <v>43630.416666666664</v>
      </c>
      <c r="D412">
        <v>243.65</v>
      </c>
      <c r="E412" s="1">
        <v>43630.53125</v>
      </c>
      <c r="F412">
        <v>248</v>
      </c>
      <c r="G412" s="2">
        <v>1.7899999999999999E-2</v>
      </c>
      <c r="H412">
        <v>-9117.5</v>
      </c>
      <c r="I412" s="2">
        <v>-1.83E-2</v>
      </c>
      <c r="J412">
        <v>2050</v>
      </c>
      <c r="K412">
        <v>499482.5</v>
      </c>
      <c r="L412">
        <v>480377.8</v>
      </c>
      <c r="M412">
        <v>12</v>
      </c>
      <c r="N412">
        <v>-759.79</v>
      </c>
      <c r="O412" s="2">
        <v>-1.7899999999999999E-2</v>
      </c>
      <c r="P412" s="2">
        <v>5.7000000000000002E-3</v>
      </c>
      <c r="Q412" t="s">
        <v>18</v>
      </c>
      <c r="S412" t="str">
        <f t="shared" si="30"/>
        <v>Loss</v>
      </c>
      <c r="T412">
        <f t="shared" si="31"/>
        <v>2019</v>
      </c>
      <c r="U412" t="str">
        <f t="shared" si="32"/>
        <v>Jun</v>
      </c>
      <c r="V412" t="str">
        <f t="shared" si="33"/>
        <v>QTR2</v>
      </c>
      <c r="W412" t="str">
        <f t="shared" si="34"/>
        <v>2019-QTR2</v>
      </c>
    </row>
    <row r="413" spans="1:23" x14ac:dyDescent="0.35">
      <c r="A413" t="s">
        <v>194</v>
      </c>
      <c r="B413" t="s">
        <v>67</v>
      </c>
      <c r="C413" s="5">
        <v>43630.395833333336</v>
      </c>
      <c r="D413">
        <v>253.45</v>
      </c>
      <c r="E413" s="1">
        <v>43630.635416666664</v>
      </c>
      <c r="F413">
        <v>247.3</v>
      </c>
      <c r="G413" s="2">
        <v>-2.4299999999999999E-2</v>
      </c>
      <c r="H413">
        <v>11915.5</v>
      </c>
      <c r="I413" s="2">
        <v>2.3900000000000001E-2</v>
      </c>
      <c r="J413">
        <v>1970</v>
      </c>
      <c r="K413">
        <v>499296.5</v>
      </c>
      <c r="L413">
        <v>492293.3</v>
      </c>
      <c r="M413">
        <v>24</v>
      </c>
      <c r="N413">
        <v>496.48</v>
      </c>
      <c r="O413" s="2">
        <v>-3.0000000000000001E-3</v>
      </c>
      <c r="P413" s="2">
        <v>2.4299999999999999E-2</v>
      </c>
      <c r="Q413" t="s">
        <v>18</v>
      </c>
      <c r="S413" t="str">
        <f t="shared" si="30"/>
        <v>Profit</v>
      </c>
      <c r="T413">
        <f t="shared" si="31"/>
        <v>2019</v>
      </c>
      <c r="U413" t="str">
        <f t="shared" si="32"/>
        <v>Jun</v>
      </c>
      <c r="V413" t="str">
        <f t="shared" si="33"/>
        <v>QTR2</v>
      </c>
      <c r="W413" t="str">
        <f t="shared" si="34"/>
        <v>2019-QTR2</v>
      </c>
    </row>
    <row r="414" spans="1:23" x14ac:dyDescent="0.35">
      <c r="A414" t="s">
        <v>138</v>
      </c>
      <c r="B414" t="s">
        <v>67</v>
      </c>
      <c r="C414" s="5">
        <v>43630.416666666664</v>
      </c>
      <c r="D414">
        <v>610.95000000000005</v>
      </c>
      <c r="E414" s="1">
        <v>43630.635416666664</v>
      </c>
      <c r="F414">
        <v>604.6</v>
      </c>
      <c r="G414" s="2">
        <v>-1.04E-2</v>
      </c>
      <c r="H414">
        <v>4981.6000000000004</v>
      </c>
      <c r="I414" s="2">
        <v>0.01</v>
      </c>
      <c r="J414">
        <v>816</v>
      </c>
      <c r="K414">
        <v>498535.22</v>
      </c>
      <c r="L414">
        <v>497274.9</v>
      </c>
      <c r="M414">
        <v>22</v>
      </c>
      <c r="N414">
        <v>226.44</v>
      </c>
      <c r="O414" s="2">
        <v>-3.0999999999999999E-3</v>
      </c>
      <c r="P414" s="2">
        <v>1.04E-2</v>
      </c>
      <c r="Q414" t="s">
        <v>18</v>
      </c>
      <c r="S414" t="str">
        <f t="shared" si="30"/>
        <v>Profit</v>
      </c>
      <c r="T414">
        <f t="shared" si="31"/>
        <v>2019</v>
      </c>
      <c r="U414" t="str">
        <f t="shared" si="32"/>
        <v>Jun</v>
      </c>
      <c r="V414" t="str">
        <f t="shared" si="33"/>
        <v>QTR2</v>
      </c>
      <c r="W414" t="str">
        <f t="shared" si="34"/>
        <v>2019-QTR2</v>
      </c>
    </row>
    <row r="415" spans="1:23" x14ac:dyDescent="0.35">
      <c r="A415" t="s">
        <v>169</v>
      </c>
      <c r="B415" t="s">
        <v>17</v>
      </c>
      <c r="C415" s="5">
        <v>43630.447916666664</v>
      </c>
      <c r="D415">
        <v>113</v>
      </c>
      <c r="E415" s="1">
        <v>43630.635416666664</v>
      </c>
      <c r="F415">
        <v>112.1</v>
      </c>
      <c r="G415" s="2">
        <v>-8.0000000000000002E-3</v>
      </c>
      <c r="H415">
        <v>-4206.8</v>
      </c>
      <c r="I415" s="2">
        <v>-8.3999999999999995E-3</v>
      </c>
      <c r="J415">
        <v>4452</v>
      </c>
      <c r="K415">
        <v>503076</v>
      </c>
      <c r="L415">
        <v>493068.1</v>
      </c>
      <c r="M415">
        <v>19</v>
      </c>
      <c r="N415">
        <v>-221.41</v>
      </c>
      <c r="O415" s="2">
        <v>-8.0000000000000002E-3</v>
      </c>
      <c r="P415" s="2">
        <v>1.77E-2</v>
      </c>
      <c r="Q415" t="s">
        <v>18</v>
      </c>
      <c r="S415" t="str">
        <f t="shared" si="30"/>
        <v>Loss</v>
      </c>
      <c r="T415">
        <f t="shared" si="31"/>
        <v>2019</v>
      </c>
      <c r="U415" t="str">
        <f t="shared" si="32"/>
        <v>Jun</v>
      </c>
      <c r="V415" t="str">
        <f t="shared" si="33"/>
        <v>QTR2</v>
      </c>
      <c r="W415" t="str">
        <f t="shared" si="34"/>
        <v>2019-QTR2</v>
      </c>
    </row>
    <row r="416" spans="1:23" x14ac:dyDescent="0.35">
      <c r="A416" t="s">
        <v>192</v>
      </c>
      <c r="B416" t="s">
        <v>17</v>
      </c>
      <c r="C416" s="5">
        <v>43630.53125</v>
      </c>
      <c r="D416">
        <v>527.85</v>
      </c>
      <c r="E416" s="1">
        <v>43630.635416666664</v>
      </c>
      <c r="F416">
        <v>525.95000000000005</v>
      </c>
      <c r="G416" s="2">
        <v>-3.5999999999999999E-3</v>
      </c>
      <c r="H416">
        <v>-2003.1</v>
      </c>
      <c r="I416" s="2">
        <v>-4.0000000000000001E-3</v>
      </c>
      <c r="J416">
        <v>949</v>
      </c>
      <c r="K416">
        <v>500929.63</v>
      </c>
      <c r="L416">
        <v>491065</v>
      </c>
      <c r="M416">
        <v>11</v>
      </c>
      <c r="N416">
        <v>-182.1</v>
      </c>
      <c r="O416" s="2">
        <v>-5.8999999999999999E-3</v>
      </c>
      <c r="P416" s="2">
        <v>1.2800000000000001E-2</v>
      </c>
      <c r="Q416" t="s">
        <v>18</v>
      </c>
      <c r="S416" t="str">
        <f t="shared" si="30"/>
        <v>Loss</v>
      </c>
      <c r="T416">
        <f t="shared" si="31"/>
        <v>2019</v>
      </c>
      <c r="U416" t="str">
        <f t="shared" si="32"/>
        <v>Jun</v>
      </c>
      <c r="V416" t="str">
        <f t="shared" si="33"/>
        <v>QTR2</v>
      </c>
      <c r="W416" t="str">
        <f t="shared" si="34"/>
        <v>2019-QTR2</v>
      </c>
    </row>
    <row r="417" spans="1:23" x14ac:dyDescent="0.35">
      <c r="A417" t="s">
        <v>230</v>
      </c>
      <c r="B417" t="s">
        <v>67</v>
      </c>
      <c r="C417" s="5">
        <v>43633.40625</v>
      </c>
      <c r="D417">
        <v>1244.0999999999999</v>
      </c>
      <c r="E417" s="1">
        <v>43633.4375</v>
      </c>
      <c r="F417">
        <v>1252.45</v>
      </c>
      <c r="G417" s="2">
        <v>6.7000000000000002E-3</v>
      </c>
      <c r="H417">
        <v>-3556.7</v>
      </c>
      <c r="I417" s="2">
        <v>-7.1000000000000004E-3</v>
      </c>
      <c r="J417">
        <v>402</v>
      </c>
      <c r="K417">
        <v>500128.19</v>
      </c>
      <c r="L417">
        <v>487508.3</v>
      </c>
      <c r="M417">
        <v>4</v>
      </c>
      <c r="N417">
        <v>-889.18</v>
      </c>
      <c r="O417" s="2">
        <v>-6.7000000000000002E-3</v>
      </c>
      <c r="P417" s="2">
        <v>2.3E-3</v>
      </c>
      <c r="Q417" t="s">
        <v>18</v>
      </c>
      <c r="S417" t="str">
        <f t="shared" si="30"/>
        <v>Loss</v>
      </c>
      <c r="T417">
        <f t="shared" si="31"/>
        <v>2019</v>
      </c>
      <c r="U417" t="str">
        <f t="shared" si="32"/>
        <v>Jun</v>
      </c>
      <c r="V417" t="str">
        <f t="shared" si="33"/>
        <v>QTR2</v>
      </c>
      <c r="W417" t="str">
        <f t="shared" si="34"/>
        <v>2019-QTR2</v>
      </c>
    </row>
    <row r="418" spans="1:23" x14ac:dyDescent="0.35">
      <c r="A418" t="s">
        <v>187</v>
      </c>
      <c r="B418" t="s">
        <v>67</v>
      </c>
      <c r="C418" s="5">
        <v>43633.447916666664</v>
      </c>
      <c r="D418">
        <v>193.9</v>
      </c>
      <c r="E418" s="1">
        <v>43633.489583333336</v>
      </c>
      <c r="F418">
        <v>194.25</v>
      </c>
      <c r="G418" s="2">
        <v>1.8E-3</v>
      </c>
      <c r="H418">
        <v>-1101.5999999999999</v>
      </c>
      <c r="I418" s="2">
        <v>-2.2000000000000001E-3</v>
      </c>
      <c r="J418">
        <v>2576</v>
      </c>
      <c r="K418">
        <v>499486.38</v>
      </c>
      <c r="L418">
        <v>486406.7</v>
      </c>
      <c r="M418">
        <v>5</v>
      </c>
      <c r="N418">
        <v>-220.32</v>
      </c>
      <c r="O418" s="2">
        <v>-1.8E-3</v>
      </c>
      <c r="P418" s="2">
        <v>2.9999999999999997E-4</v>
      </c>
      <c r="Q418" t="s">
        <v>18</v>
      </c>
      <c r="S418" t="str">
        <f t="shared" si="30"/>
        <v>Loss</v>
      </c>
      <c r="T418">
        <f t="shared" si="31"/>
        <v>2019</v>
      </c>
      <c r="U418" t="str">
        <f t="shared" si="32"/>
        <v>Jun</v>
      </c>
      <c r="V418" t="str">
        <f t="shared" si="33"/>
        <v>QTR2</v>
      </c>
      <c r="W418" t="str">
        <f t="shared" si="34"/>
        <v>2019-QTR2</v>
      </c>
    </row>
    <row r="419" spans="1:23" x14ac:dyDescent="0.35">
      <c r="A419" t="s">
        <v>88</v>
      </c>
      <c r="B419" t="s">
        <v>67</v>
      </c>
      <c r="C419" s="5">
        <v>43633.40625</v>
      </c>
      <c r="D419">
        <v>1002.25</v>
      </c>
      <c r="E419" s="1">
        <v>43633.520833333336</v>
      </c>
      <c r="F419">
        <v>1013.2</v>
      </c>
      <c r="G419" s="2">
        <v>1.09E-2</v>
      </c>
      <c r="H419">
        <v>-5653.1</v>
      </c>
      <c r="I419" s="2">
        <v>-1.1299999999999999E-2</v>
      </c>
      <c r="J419">
        <v>498</v>
      </c>
      <c r="K419">
        <v>499120.5</v>
      </c>
      <c r="L419">
        <v>480753.6</v>
      </c>
      <c r="M419">
        <v>12</v>
      </c>
      <c r="N419">
        <v>-471.09</v>
      </c>
      <c r="O419" s="2">
        <v>-1.09E-2</v>
      </c>
      <c r="P419" s="2">
        <v>2E-3</v>
      </c>
      <c r="Q419" t="s">
        <v>18</v>
      </c>
      <c r="S419" t="str">
        <f t="shared" si="30"/>
        <v>Loss</v>
      </c>
      <c r="T419">
        <f t="shared" si="31"/>
        <v>2019</v>
      </c>
      <c r="U419" t="str">
        <f t="shared" si="32"/>
        <v>Jun</v>
      </c>
      <c r="V419" t="str">
        <f t="shared" si="33"/>
        <v>QTR2</v>
      </c>
      <c r="W419" t="str">
        <f t="shared" si="34"/>
        <v>2019-QTR2</v>
      </c>
    </row>
    <row r="420" spans="1:23" x14ac:dyDescent="0.35">
      <c r="A420" t="s">
        <v>185</v>
      </c>
      <c r="B420" t="s">
        <v>67</v>
      </c>
      <c r="C420" s="5">
        <v>43633.5</v>
      </c>
      <c r="D420">
        <v>91.05</v>
      </c>
      <c r="E420" s="1">
        <v>43633.583333333336</v>
      </c>
      <c r="F420">
        <v>91.95</v>
      </c>
      <c r="G420" s="2">
        <v>9.9000000000000008E-3</v>
      </c>
      <c r="H420">
        <v>-5131.1000000000004</v>
      </c>
      <c r="I420" s="2">
        <v>-1.03E-2</v>
      </c>
      <c r="J420">
        <v>5479</v>
      </c>
      <c r="K420">
        <v>498862.97</v>
      </c>
      <c r="L420">
        <v>475622.5</v>
      </c>
      <c r="M420">
        <v>9</v>
      </c>
      <c r="N420">
        <v>-570.12</v>
      </c>
      <c r="O420" s="2">
        <v>-9.9000000000000008E-3</v>
      </c>
      <c r="P420" s="2">
        <v>4.8999999999999998E-3</v>
      </c>
      <c r="Q420" t="s">
        <v>18</v>
      </c>
      <c r="S420" t="str">
        <f t="shared" si="30"/>
        <v>Loss</v>
      </c>
      <c r="T420">
        <f t="shared" si="31"/>
        <v>2019</v>
      </c>
      <c r="U420" t="str">
        <f t="shared" si="32"/>
        <v>Jun</v>
      </c>
      <c r="V420" t="str">
        <f t="shared" si="33"/>
        <v>QTR2</v>
      </c>
      <c r="W420" t="str">
        <f t="shared" si="34"/>
        <v>2019-QTR2</v>
      </c>
    </row>
    <row r="421" spans="1:23" x14ac:dyDescent="0.35">
      <c r="A421" t="s">
        <v>232</v>
      </c>
      <c r="B421" t="s">
        <v>67</v>
      </c>
      <c r="C421" s="5">
        <v>43633.395833333336</v>
      </c>
      <c r="D421">
        <v>1372.15</v>
      </c>
      <c r="E421" s="1">
        <v>43633.635416666664</v>
      </c>
      <c r="F421">
        <v>1366.2</v>
      </c>
      <c r="G421" s="2">
        <v>-4.3E-3</v>
      </c>
      <c r="H421">
        <v>1959.85</v>
      </c>
      <c r="I421" s="2">
        <v>3.8999999999999998E-3</v>
      </c>
      <c r="J421">
        <v>363</v>
      </c>
      <c r="K421">
        <v>498090.47</v>
      </c>
      <c r="L421">
        <v>477582.35</v>
      </c>
      <c r="M421">
        <v>24</v>
      </c>
      <c r="N421">
        <v>81.66</v>
      </c>
      <c r="O421" s="2">
        <v>-6.1999999999999998E-3</v>
      </c>
      <c r="P421" s="2">
        <v>7.7000000000000002E-3</v>
      </c>
      <c r="Q421" t="s">
        <v>18</v>
      </c>
      <c r="S421" t="str">
        <f t="shared" si="30"/>
        <v>Profit</v>
      </c>
      <c r="T421">
        <f t="shared" si="31"/>
        <v>2019</v>
      </c>
      <c r="U421" t="str">
        <f t="shared" si="32"/>
        <v>Jun</v>
      </c>
      <c r="V421" t="str">
        <f t="shared" si="33"/>
        <v>QTR2</v>
      </c>
      <c r="W421" t="str">
        <f t="shared" si="34"/>
        <v>2019-QTR2</v>
      </c>
    </row>
    <row r="422" spans="1:23" x14ac:dyDescent="0.35">
      <c r="A422" t="s">
        <v>76</v>
      </c>
      <c r="B422" t="s">
        <v>67</v>
      </c>
      <c r="C422" s="5">
        <v>43633.416666666664</v>
      </c>
      <c r="D422">
        <v>41</v>
      </c>
      <c r="E422" s="1">
        <v>43633.635416666664</v>
      </c>
      <c r="F422">
        <v>40.549999999999997</v>
      </c>
      <c r="G422" s="2">
        <v>-1.0999999999999999E-2</v>
      </c>
      <c r="H422">
        <v>5267.95</v>
      </c>
      <c r="I422" s="2">
        <v>1.06E-2</v>
      </c>
      <c r="J422">
        <v>12151</v>
      </c>
      <c r="K422">
        <v>498191</v>
      </c>
      <c r="L422">
        <v>482850.3</v>
      </c>
      <c r="M422">
        <v>22</v>
      </c>
      <c r="N422">
        <v>239.45</v>
      </c>
      <c r="O422" s="2">
        <v>-7.3000000000000001E-3</v>
      </c>
      <c r="P422" s="2">
        <v>1.7100000000000001E-2</v>
      </c>
      <c r="Q422" t="s">
        <v>18</v>
      </c>
      <c r="S422" t="str">
        <f t="shared" si="30"/>
        <v>Profit</v>
      </c>
      <c r="T422">
        <f t="shared" si="31"/>
        <v>2019</v>
      </c>
      <c r="U422" t="str">
        <f t="shared" si="32"/>
        <v>Jun</v>
      </c>
      <c r="V422" t="str">
        <f t="shared" si="33"/>
        <v>QTR2</v>
      </c>
      <c r="W422" t="str">
        <f t="shared" si="34"/>
        <v>2019-QTR2</v>
      </c>
    </row>
    <row r="423" spans="1:23" x14ac:dyDescent="0.35">
      <c r="A423" t="s">
        <v>108</v>
      </c>
      <c r="B423" t="s">
        <v>17</v>
      </c>
      <c r="C423" s="5">
        <v>43633.53125</v>
      </c>
      <c r="D423">
        <v>90.4</v>
      </c>
      <c r="E423" s="1">
        <v>43633.635416666664</v>
      </c>
      <c r="F423">
        <v>90.3</v>
      </c>
      <c r="G423" s="2">
        <v>-1.1000000000000001E-3</v>
      </c>
      <c r="H423">
        <v>-425</v>
      </c>
      <c r="I423" s="2">
        <v>-2.0999999999999999E-3</v>
      </c>
      <c r="J423">
        <v>2250</v>
      </c>
      <c r="K423">
        <v>203400</v>
      </c>
      <c r="L423">
        <v>482425.3</v>
      </c>
      <c r="M423">
        <v>11</v>
      </c>
      <c r="N423">
        <v>-38.64</v>
      </c>
      <c r="O423" s="2">
        <v>-1.1000000000000001E-3</v>
      </c>
      <c r="P423" s="2">
        <v>8.3000000000000001E-3</v>
      </c>
      <c r="Q423" t="s">
        <v>18</v>
      </c>
      <c r="S423" t="str">
        <f t="shared" si="30"/>
        <v>Loss</v>
      </c>
      <c r="T423">
        <f t="shared" si="31"/>
        <v>2019</v>
      </c>
      <c r="U423" t="str">
        <f t="shared" si="32"/>
        <v>Jun</v>
      </c>
      <c r="V423" t="str">
        <f t="shared" si="33"/>
        <v>QTR2</v>
      </c>
      <c r="W423" t="str">
        <f t="shared" si="34"/>
        <v>2019-QTR2</v>
      </c>
    </row>
    <row r="424" spans="1:23" x14ac:dyDescent="0.35">
      <c r="A424" t="s">
        <v>96</v>
      </c>
      <c r="B424" t="s">
        <v>67</v>
      </c>
      <c r="C424" s="5">
        <v>43633.583333333336</v>
      </c>
      <c r="D424">
        <v>417.2</v>
      </c>
      <c r="E424" s="1">
        <v>43633.635416666664</v>
      </c>
      <c r="F424">
        <v>416.5</v>
      </c>
      <c r="G424" s="2">
        <v>-1.6999999999999999E-3</v>
      </c>
      <c r="H424">
        <v>637.9</v>
      </c>
      <c r="I424" s="2">
        <v>1.2999999999999999E-3</v>
      </c>
      <c r="J424">
        <v>1197</v>
      </c>
      <c r="K424">
        <v>499388.41</v>
      </c>
      <c r="L424">
        <v>483063.2</v>
      </c>
      <c r="M424">
        <v>6</v>
      </c>
      <c r="N424">
        <v>106.32</v>
      </c>
      <c r="O424" s="2">
        <v>-3.0000000000000001E-3</v>
      </c>
      <c r="P424" s="2">
        <v>4.7000000000000002E-3</v>
      </c>
      <c r="Q424" t="s">
        <v>18</v>
      </c>
      <c r="S424" t="str">
        <f t="shared" si="30"/>
        <v>Profit</v>
      </c>
      <c r="T424">
        <f t="shared" si="31"/>
        <v>2019</v>
      </c>
      <c r="U424" t="str">
        <f t="shared" si="32"/>
        <v>Jun</v>
      </c>
      <c r="V424" t="str">
        <f t="shared" si="33"/>
        <v>QTR2</v>
      </c>
      <c r="W424" t="str">
        <f t="shared" si="34"/>
        <v>2019-QTR2</v>
      </c>
    </row>
    <row r="425" spans="1:23" x14ac:dyDescent="0.35">
      <c r="A425" t="s">
        <v>237</v>
      </c>
      <c r="B425" t="s">
        <v>17</v>
      </c>
      <c r="C425" s="5">
        <v>43634.4375</v>
      </c>
      <c r="D425">
        <v>1472.35</v>
      </c>
      <c r="E425" s="1">
        <v>43634.5625</v>
      </c>
      <c r="F425">
        <v>1466.25</v>
      </c>
      <c r="G425" s="2">
        <v>-4.1000000000000003E-3</v>
      </c>
      <c r="H425">
        <v>-2274</v>
      </c>
      <c r="I425" s="2">
        <v>-4.4999999999999997E-3</v>
      </c>
      <c r="J425">
        <v>340</v>
      </c>
      <c r="K425">
        <v>500599</v>
      </c>
      <c r="L425">
        <v>480789.2</v>
      </c>
      <c r="M425">
        <v>13</v>
      </c>
      <c r="N425">
        <v>-174.92</v>
      </c>
      <c r="O425" s="2">
        <v>-4.1999999999999997E-3</v>
      </c>
      <c r="P425" s="2">
        <v>5.1000000000000004E-3</v>
      </c>
      <c r="Q425" t="s">
        <v>18</v>
      </c>
      <c r="S425" t="str">
        <f t="shared" si="30"/>
        <v>Loss</v>
      </c>
      <c r="T425">
        <f t="shared" si="31"/>
        <v>2019</v>
      </c>
      <c r="U425" t="str">
        <f t="shared" si="32"/>
        <v>Jun</v>
      </c>
      <c r="V425" t="str">
        <f t="shared" si="33"/>
        <v>QTR2</v>
      </c>
      <c r="W425" t="str">
        <f t="shared" si="34"/>
        <v>2019-QTR2</v>
      </c>
    </row>
    <row r="426" spans="1:23" x14ac:dyDescent="0.35">
      <c r="A426" t="s">
        <v>157</v>
      </c>
      <c r="B426" t="s">
        <v>67</v>
      </c>
      <c r="C426" s="5">
        <v>43634.4375</v>
      </c>
      <c r="D426">
        <v>71.5</v>
      </c>
      <c r="E426" s="1">
        <v>43634.635416666664</v>
      </c>
      <c r="F426">
        <v>69.5</v>
      </c>
      <c r="G426" s="2">
        <v>-2.8000000000000001E-2</v>
      </c>
      <c r="H426">
        <v>13756</v>
      </c>
      <c r="I426" s="2">
        <v>2.76E-2</v>
      </c>
      <c r="J426">
        <v>6978</v>
      </c>
      <c r="K426">
        <v>498927</v>
      </c>
      <c r="L426">
        <v>494545.2</v>
      </c>
      <c r="M426">
        <v>20</v>
      </c>
      <c r="N426">
        <v>687.8</v>
      </c>
      <c r="O426" s="2">
        <v>-2.8E-3</v>
      </c>
      <c r="P426" s="2">
        <v>5.8700000000000002E-2</v>
      </c>
      <c r="Q426" t="s">
        <v>18</v>
      </c>
      <c r="S426" t="str">
        <f t="shared" si="30"/>
        <v>Profit</v>
      </c>
      <c r="T426">
        <f t="shared" si="31"/>
        <v>2019</v>
      </c>
      <c r="U426" t="str">
        <f t="shared" si="32"/>
        <v>Jun</v>
      </c>
      <c r="V426" t="str">
        <f t="shared" si="33"/>
        <v>QTR2</v>
      </c>
      <c r="W426" t="str">
        <f t="shared" si="34"/>
        <v>2019-QTR2</v>
      </c>
    </row>
    <row r="427" spans="1:23" x14ac:dyDescent="0.35">
      <c r="A427" t="s">
        <v>119</v>
      </c>
      <c r="B427" t="s">
        <v>17</v>
      </c>
      <c r="C427" s="5">
        <v>43634.4375</v>
      </c>
      <c r="D427">
        <v>154.69999999999999</v>
      </c>
      <c r="E427" s="1">
        <v>43634.635416666664</v>
      </c>
      <c r="F427">
        <v>155.19999999999999</v>
      </c>
      <c r="G427" s="2">
        <v>3.2000000000000002E-3</v>
      </c>
      <c r="H427">
        <v>1422</v>
      </c>
      <c r="I427" s="2">
        <v>2.8E-3</v>
      </c>
      <c r="J427">
        <v>3244</v>
      </c>
      <c r="K427">
        <v>501846.78</v>
      </c>
      <c r="L427">
        <v>495967.2</v>
      </c>
      <c r="M427">
        <v>20</v>
      </c>
      <c r="N427">
        <v>71.099999999999994</v>
      </c>
      <c r="O427" s="2">
        <v>-8.3999999999999995E-3</v>
      </c>
      <c r="P427" s="2">
        <v>1.23E-2</v>
      </c>
      <c r="Q427" t="s">
        <v>18</v>
      </c>
      <c r="S427" t="str">
        <f t="shared" si="30"/>
        <v>Profit</v>
      </c>
      <c r="T427">
        <f t="shared" si="31"/>
        <v>2019</v>
      </c>
      <c r="U427" t="str">
        <f t="shared" si="32"/>
        <v>Jun</v>
      </c>
      <c r="V427" t="str">
        <f t="shared" si="33"/>
        <v>QTR2</v>
      </c>
      <c r="W427" t="str">
        <f t="shared" si="34"/>
        <v>2019-QTR2</v>
      </c>
    </row>
    <row r="428" spans="1:23" x14ac:dyDescent="0.35">
      <c r="A428" t="s">
        <v>218</v>
      </c>
      <c r="B428" t="s">
        <v>17</v>
      </c>
      <c r="C428" s="5">
        <v>43634.447916666664</v>
      </c>
      <c r="D428">
        <v>1044.8499999999999</v>
      </c>
      <c r="E428" s="1">
        <v>43634.635416666664</v>
      </c>
      <c r="F428">
        <v>1045.9000000000001</v>
      </c>
      <c r="G428" s="2">
        <v>1E-3</v>
      </c>
      <c r="H428">
        <v>304</v>
      </c>
      <c r="I428" s="2">
        <v>5.9999999999999995E-4</v>
      </c>
      <c r="J428">
        <v>480</v>
      </c>
      <c r="K428">
        <v>501528</v>
      </c>
      <c r="L428">
        <v>496271.2</v>
      </c>
      <c r="M428">
        <v>19</v>
      </c>
      <c r="N428">
        <v>16</v>
      </c>
      <c r="O428" s="2">
        <v>-7.1999999999999998E-3</v>
      </c>
      <c r="P428" s="2">
        <v>1.47E-2</v>
      </c>
      <c r="Q428" t="s">
        <v>18</v>
      </c>
      <c r="S428" t="str">
        <f t="shared" si="30"/>
        <v>Profit</v>
      </c>
      <c r="T428">
        <f t="shared" si="31"/>
        <v>2019</v>
      </c>
      <c r="U428" t="str">
        <f t="shared" si="32"/>
        <v>Jun</v>
      </c>
      <c r="V428" t="str">
        <f t="shared" si="33"/>
        <v>QTR2</v>
      </c>
      <c r="W428" t="str">
        <f t="shared" si="34"/>
        <v>2019-QTR2</v>
      </c>
    </row>
    <row r="429" spans="1:23" x14ac:dyDescent="0.35">
      <c r="A429" t="s">
        <v>199</v>
      </c>
      <c r="B429" t="s">
        <v>17</v>
      </c>
      <c r="C429" s="5">
        <v>43634.5625</v>
      </c>
      <c r="D429">
        <v>231.9</v>
      </c>
      <c r="E429" s="1">
        <v>43634.635416666664</v>
      </c>
      <c r="F429">
        <v>233</v>
      </c>
      <c r="G429" s="2">
        <v>4.7000000000000002E-3</v>
      </c>
      <c r="H429">
        <v>2181.5</v>
      </c>
      <c r="I429" s="2">
        <v>4.3E-3</v>
      </c>
      <c r="J429">
        <v>2165</v>
      </c>
      <c r="K429">
        <v>502063.5</v>
      </c>
      <c r="L429">
        <v>498452.7</v>
      </c>
      <c r="M429">
        <v>8</v>
      </c>
      <c r="N429">
        <v>272.69</v>
      </c>
      <c r="O429" s="2">
        <v>-4.3E-3</v>
      </c>
      <c r="P429" s="2">
        <v>9.1000000000000004E-3</v>
      </c>
      <c r="Q429" t="s">
        <v>18</v>
      </c>
      <c r="S429" t="str">
        <f t="shared" si="30"/>
        <v>Profit</v>
      </c>
      <c r="T429">
        <f t="shared" si="31"/>
        <v>2019</v>
      </c>
      <c r="U429" t="str">
        <f t="shared" si="32"/>
        <v>Jun</v>
      </c>
      <c r="V429" t="str">
        <f t="shared" si="33"/>
        <v>QTR2</v>
      </c>
      <c r="W429" t="str">
        <f t="shared" si="34"/>
        <v>2019-QTR2</v>
      </c>
    </row>
    <row r="430" spans="1:23" x14ac:dyDescent="0.35">
      <c r="A430" t="s">
        <v>247</v>
      </c>
      <c r="B430" t="s">
        <v>67</v>
      </c>
      <c r="C430" s="5">
        <v>43635.427083333336</v>
      </c>
      <c r="D430">
        <v>1417.55</v>
      </c>
      <c r="E430" s="1">
        <v>43635.458333333336</v>
      </c>
      <c r="F430">
        <v>1429.3</v>
      </c>
      <c r="G430" s="2">
        <v>8.3000000000000001E-3</v>
      </c>
      <c r="H430">
        <v>-4336</v>
      </c>
      <c r="I430" s="2">
        <v>-8.6999999999999994E-3</v>
      </c>
      <c r="J430">
        <v>352</v>
      </c>
      <c r="K430">
        <v>498977.63</v>
      </c>
      <c r="L430">
        <v>494116.7</v>
      </c>
      <c r="M430">
        <v>4</v>
      </c>
      <c r="N430">
        <v>-1084</v>
      </c>
      <c r="O430" s="2">
        <v>-8.3000000000000001E-3</v>
      </c>
      <c r="P430" s="2">
        <v>5.0000000000000001E-4</v>
      </c>
      <c r="Q430" t="s">
        <v>18</v>
      </c>
      <c r="S430" t="str">
        <f t="shared" si="30"/>
        <v>Loss</v>
      </c>
      <c r="T430">
        <f t="shared" si="31"/>
        <v>2019</v>
      </c>
      <c r="U430" t="str">
        <f t="shared" si="32"/>
        <v>Jun</v>
      </c>
      <c r="V430" t="str">
        <f t="shared" si="33"/>
        <v>QTR2</v>
      </c>
      <c r="W430" t="str">
        <f t="shared" si="34"/>
        <v>2019-QTR2</v>
      </c>
    </row>
    <row r="431" spans="1:23" x14ac:dyDescent="0.35">
      <c r="A431" t="s">
        <v>161</v>
      </c>
      <c r="B431" t="s">
        <v>17</v>
      </c>
      <c r="C431" s="5">
        <v>43635.416666666664</v>
      </c>
      <c r="D431">
        <v>803.25</v>
      </c>
      <c r="E431" s="1">
        <v>43635.59375</v>
      </c>
      <c r="F431">
        <v>798.55</v>
      </c>
      <c r="G431" s="2">
        <v>-5.8999999999999999E-3</v>
      </c>
      <c r="H431">
        <v>-3128.1</v>
      </c>
      <c r="I431" s="2">
        <v>-6.3E-3</v>
      </c>
      <c r="J431">
        <v>623</v>
      </c>
      <c r="K431">
        <v>500424.75</v>
      </c>
      <c r="L431">
        <v>490988.6</v>
      </c>
      <c r="M431">
        <v>18</v>
      </c>
      <c r="N431">
        <v>-173.78</v>
      </c>
      <c r="O431" s="2">
        <v>-9.4999999999999998E-3</v>
      </c>
      <c r="P431" s="2">
        <v>3.3999999999999998E-3</v>
      </c>
      <c r="Q431" t="s">
        <v>18</v>
      </c>
      <c r="S431" t="str">
        <f t="shared" si="30"/>
        <v>Loss</v>
      </c>
      <c r="T431">
        <f t="shared" si="31"/>
        <v>2019</v>
      </c>
      <c r="U431" t="str">
        <f t="shared" si="32"/>
        <v>Jun</v>
      </c>
      <c r="V431" t="str">
        <f t="shared" si="33"/>
        <v>QTR2</v>
      </c>
      <c r="W431" t="str">
        <f t="shared" si="34"/>
        <v>2019-QTR2</v>
      </c>
    </row>
    <row r="432" spans="1:23" x14ac:dyDescent="0.35">
      <c r="A432" t="s">
        <v>199</v>
      </c>
      <c r="B432" t="s">
        <v>67</v>
      </c>
      <c r="C432" s="5">
        <v>43635.59375</v>
      </c>
      <c r="D432">
        <v>234.3</v>
      </c>
      <c r="E432" s="1">
        <v>43635.604166666664</v>
      </c>
      <c r="F432">
        <v>234.7</v>
      </c>
      <c r="G432" s="2">
        <v>1.6999999999999999E-3</v>
      </c>
      <c r="H432">
        <v>-1052.4000000000001</v>
      </c>
      <c r="I432" s="2">
        <v>-2.0999999999999999E-3</v>
      </c>
      <c r="J432">
        <v>2131</v>
      </c>
      <c r="K432">
        <v>499293.31</v>
      </c>
      <c r="L432">
        <v>489936.2</v>
      </c>
      <c r="M432">
        <v>2</v>
      </c>
      <c r="N432">
        <v>-526.20000000000005</v>
      </c>
      <c r="O432" s="2">
        <v>-1.6999999999999999E-3</v>
      </c>
      <c r="P432" s="2">
        <v>2.0000000000000001E-4</v>
      </c>
      <c r="Q432" t="s">
        <v>18</v>
      </c>
      <c r="S432" t="str">
        <f t="shared" si="30"/>
        <v>Loss</v>
      </c>
      <c r="T432">
        <f t="shared" si="31"/>
        <v>2019</v>
      </c>
      <c r="U432" t="str">
        <f t="shared" si="32"/>
        <v>Jun</v>
      </c>
      <c r="V432" t="str">
        <f t="shared" si="33"/>
        <v>QTR2</v>
      </c>
      <c r="W432" t="str">
        <f t="shared" si="34"/>
        <v>2019-QTR2</v>
      </c>
    </row>
    <row r="433" spans="1:23" x14ac:dyDescent="0.35">
      <c r="A433" t="s">
        <v>83</v>
      </c>
      <c r="B433" t="s">
        <v>67</v>
      </c>
      <c r="C433" s="5">
        <v>43635.604166666664</v>
      </c>
      <c r="D433">
        <v>130.1</v>
      </c>
      <c r="E433" s="1">
        <v>43635.625</v>
      </c>
      <c r="F433">
        <v>131.1</v>
      </c>
      <c r="G433" s="2">
        <v>7.7000000000000002E-3</v>
      </c>
      <c r="H433">
        <v>-4027</v>
      </c>
      <c r="I433" s="2">
        <v>-8.0999999999999996E-3</v>
      </c>
      <c r="J433">
        <v>3827</v>
      </c>
      <c r="K433">
        <v>497892.72</v>
      </c>
      <c r="L433">
        <v>485909.2</v>
      </c>
      <c r="M433">
        <v>3</v>
      </c>
      <c r="N433">
        <v>-1342.33</v>
      </c>
      <c r="O433" s="2">
        <v>-7.7000000000000002E-3</v>
      </c>
      <c r="P433" s="2">
        <v>1.0800000000000001E-2</v>
      </c>
      <c r="Q433" t="s">
        <v>18</v>
      </c>
      <c r="S433" t="str">
        <f t="shared" si="30"/>
        <v>Loss</v>
      </c>
      <c r="T433">
        <f t="shared" si="31"/>
        <v>2019</v>
      </c>
      <c r="U433" t="str">
        <f t="shared" si="32"/>
        <v>Jun</v>
      </c>
      <c r="V433" t="str">
        <f t="shared" si="33"/>
        <v>QTR2</v>
      </c>
      <c r="W433" t="str">
        <f t="shared" si="34"/>
        <v>2019-QTR2</v>
      </c>
    </row>
    <row r="434" spans="1:23" x14ac:dyDescent="0.35">
      <c r="A434" t="s">
        <v>125</v>
      </c>
      <c r="B434" t="s">
        <v>17</v>
      </c>
      <c r="C434" s="5">
        <v>43635.4375</v>
      </c>
      <c r="D434">
        <v>133.94999999999999</v>
      </c>
      <c r="E434" s="1">
        <v>43635.635416666664</v>
      </c>
      <c r="F434">
        <v>135.05000000000001</v>
      </c>
      <c r="G434" s="2">
        <v>8.2000000000000007E-3</v>
      </c>
      <c r="H434">
        <v>3911.8</v>
      </c>
      <c r="I434" s="2">
        <v>7.7999999999999996E-3</v>
      </c>
      <c r="J434">
        <v>3738</v>
      </c>
      <c r="K434">
        <v>500705.09</v>
      </c>
      <c r="L434">
        <v>489821</v>
      </c>
      <c r="M434">
        <v>20</v>
      </c>
      <c r="N434">
        <v>195.59</v>
      </c>
      <c r="O434" s="2">
        <v>-1.5E-3</v>
      </c>
      <c r="P434" s="2">
        <v>1.23E-2</v>
      </c>
      <c r="Q434" t="s">
        <v>18</v>
      </c>
      <c r="S434" t="str">
        <f t="shared" si="30"/>
        <v>Profit</v>
      </c>
      <c r="T434">
        <f t="shared" si="31"/>
        <v>2019</v>
      </c>
      <c r="U434" t="str">
        <f t="shared" si="32"/>
        <v>Jun</v>
      </c>
      <c r="V434" t="str">
        <f t="shared" si="33"/>
        <v>QTR2</v>
      </c>
      <c r="W434" t="str">
        <f t="shared" si="34"/>
        <v>2019-QTR2</v>
      </c>
    </row>
    <row r="435" spans="1:23" x14ac:dyDescent="0.35">
      <c r="A435" t="s">
        <v>190</v>
      </c>
      <c r="B435" t="s">
        <v>67</v>
      </c>
      <c r="C435" s="5">
        <v>43635.447916666664</v>
      </c>
      <c r="D435">
        <v>208.35</v>
      </c>
      <c r="E435" s="1">
        <v>43635.635416666664</v>
      </c>
      <c r="F435">
        <v>206.55</v>
      </c>
      <c r="G435" s="2">
        <v>-8.6E-3</v>
      </c>
      <c r="H435">
        <v>4116.3999999999996</v>
      </c>
      <c r="I435" s="2">
        <v>8.2000000000000007E-3</v>
      </c>
      <c r="J435">
        <v>2398</v>
      </c>
      <c r="K435">
        <v>499623.31</v>
      </c>
      <c r="L435">
        <v>493937.4</v>
      </c>
      <c r="M435">
        <v>19</v>
      </c>
      <c r="N435">
        <v>216.65</v>
      </c>
      <c r="O435" s="2">
        <v>-1.4E-3</v>
      </c>
      <c r="P435" s="2">
        <v>1.37E-2</v>
      </c>
      <c r="Q435" t="s">
        <v>18</v>
      </c>
      <c r="S435" t="str">
        <f t="shared" si="30"/>
        <v>Profit</v>
      </c>
      <c r="T435">
        <f t="shared" si="31"/>
        <v>2019</v>
      </c>
      <c r="U435" t="str">
        <f t="shared" si="32"/>
        <v>Jun</v>
      </c>
      <c r="V435" t="str">
        <f t="shared" si="33"/>
        <v>QTR2</v>
      </c>
      <c r="W435" t="str">
        <f t="shared" si="34"/>
        <v>2019-QTR2</v>
      </c>
    </row>
    <row r="436" spans="1:23" x14ac:dyDescent="0.35">
      <c r="A436" t="s">
        <v>94</v>
      </c>
      <c r="B436" t="s">
        <v>67</v>
      </c>
      <c r="C436" s="5">
        <v>43635.458333333336</v>
      </c>
      <c r="D436">
        <v>35.450000000000003</v>
      </c>
      <c r="E436" s="1">
        <v>43635.635416666664</v>
      </c>
      <c r="F436">
        <v>35.200000000000003</v>
      </c>
      <c r="G436" s="2">
        <v>-7.1000000000000004E-3</v>
      </c>
      <c r="H436">
        <v>3326</v>
      </c>
      <c r="I436" s="2">
        <v>6.7000000000000002E-3</v>
      </c>
      <c r="J436">
        <v>14104</v>
      </c>
      <c r="K436">
        <v>499986.81</v>
      </c>
      <c r="L436">
        <v>497263.4</v>
      </c>
      <c r="M436">
        <v>18</v>
      </c>
      <c r="N436">
        <v>184.78</v>
      </c>
      <c r="O436" s="2">
        <v>-7.1000000000000004E-3</v>
      </c>
      <c r="P436" s="2">
        <v>2.4E-2</v>
      </c>
      <c r="Q436" t="s">
        <v>18</v>
      </c>
      <c r="S436" t="str">
        <f t="shared" si="30"/>
        <v>Profit</v>
      </c>
      <c r="T436">
        <f t="shared" si="31"/>
        <v>2019</v>
      </c>
      <c r="U436" t="str">
        <f t="shared" si="32"/>
        <v>Jun</v>
      </c>
      <c r="V436" t="str">
        <f t="shared" si="33"/>
        <v>QTR2</v>
      </c>
      <c r="W436" t="str">
        <f t="shared" si="34"/>
        <v>2019-QTR2</v>
      </c>
    </row>
    <row r="437" spans="1:23" x14ac:dyDescent="0.35">
      <c r="A437" t="s">
        <v>152</v>
      </c>
      <c r="B437" t="s">
        <v>17</v>
      </c>
      <c r="C437" s="5">
        <v>43636.427083333336</v>
      </c>
      <c r="D437">
        <v>668.15</v>
      </c>
      <c r="E437" s="1">
        <v>43636.541666666664</v>
      </c>
      <c r="F437">
        <v>663.05</v>
      </c>
      <c r="G437" s="2">
        <v>-7.6E-3</v>
      </c>
      <c r="H437">
        <v>-4019.9</v>
      </c>
      <c r="I437" s="2">
        <v>-8.0000000000000002E-3</v>
      </c>
      <c r="J437">
        <v>749</v>
      </c>
      <c r="K437">
        <v>500444.38</v>
      </c>
      <c r="L437">
        <v>493243.5</v>
      </c>
      <c r="M437">
        <v>12</v>
      </c>
      <c r="N437">
        <v>-334.99</v>
      </c>
      <c r="O437" s="2">
        <v>-8.2000000000000007E-3</v>
      </c>
      <c r="P437" s="2">
        <v>4.0000000000000001E-3</v>
      </c>
      <c r="Q437" t="s">
        <v>18</v>
      </c>
      <c r="S437" t="str">
        <f t="shared" si="30"/>
        <v>Loss</v>
      </c>
      <c r="T437">
        <f t="shared" si="31"/>
        <v>2019</v>
      </c>
      <c r="U437" t="str">
        <f t="shared" si="32"/>
        <v>Jun</v>
      </c>
      <c r="V437" t="str">
        <f t="shared" si="33"/>
        <v>QTR2</v>
      </c>
      <c r="W437" t="str">
        <f t="shared" si="34"/>
        <v>2019-QTR2</v>
      </c>
    </row>
    <row r="438" spans="1:23" x14ac:dyDescent="0.35">
      <c r="A438" t="s">
        <v>148</v>
      </c>
      <c r="B438" t="s">
        <v>17</v>
      </c>
      <c r="C438" s="5">
        <v>43636.416666666664</v>
      </c>
      <c r="D438">
        <v>52.95</v>
      </c>
      <c r="E438" s="1">
        <v>43636.635416666664</v>
      </c>
      <c r="F438">
        <v>68</v>
      </c>
      <c r="G438" s="2">
        <v>0.28420000000000001</v>
      </c>
      <c r="H438">
        <v>149698</v>
      </c>
      <c r="I438" s="2">
        <v>0.28389999999999999</v>
      </c>
      <c r="J438">
        <v>9960</v>
      </c>
      <c r="K438">
        <v>527382</v>
      </c>
      <c r="L438">
        <v>642941.5</v>
      </c>
      <c r="M438">
        <v>22</v>
      </c>
      <c r="N438">
        <v>6804.45</v>
      </c>
      <c r="O438" s="2">
        <v>-5.57E-2</v>
      </c>
      <c r="P438" s="2">
        <v>0.28420000000000001</v>
      </c>
      <c r="Q438" t="s">
        <v>18</v>
      </c>
      <c r="S438" t="str">
        <f t="shared" si="30"/>
        <v>Profit</v>
      </c>
      <c r="T438">
        <f t="shared" si="31"/>
        <v>2019</v>
      </c>
      <c r="U438" t="str">
        <f t="shared" si="32"/>
        <v>Jun</v>
      </c>
      <c r="V438" t="str">
        <f t="shared" si="33"/>
        <v>QTR2</v>
      </c>
      <c r="W438" t="str">
        <f t="shared" si="34"/>
        <v>2019-QTR2</v>
      </c>
    </row>
    <row r="439" spans="1:23" x14ac:dyDescent="0.35">
      <c r="A439" t="s">
        <v>197</v>
      </c>
      <c r="B439" t="s">
        <v>17</v>
      </c>
      <c r="C439" s="5">
        <v>43636.416666666664</v>
      </c>
      <c r="D439">
        <v>737.35</v>
      </c>
      <c r="E439" s="1">
        <v>43636.635416666664</v>
      </c>
      <c r="F439">
        <v>746.5</v>
      </c>
      <c r="G439" s="2">
        <v>1.24E-2</v>
      </c>
      <c r="H439">
        <v>6022</v>
      </c>
      <c r="I439" s="2">
        <v>1.2E-2</v>
      </c>
      <c r="J439">
        <v>680</v>
      </c>
      <c r="K439">
        <v>501397.97</v>
      </c>
      <c r="L439">
        <v>648963.5</v>
      </c>
      <c r="M439">
        <v>22</v>
      </c>
      <c r="N439">
        <v>273.73</v>
      </c>
      <c r="O439" s="2">
        <v>-2.5000000000000001E-3</v>
      </c>
      <c r="P439" s="2">
        <v>1.43E-2</v>
      </c>
      <c r="Q439" t="s">
        <v>18</v>
      </c>
      <c r="S439" t="str">
        <f t="shared" si="30"/>
        <v>Profit</v>
      </c>
      <c r="T439">
        <f t="shared" si="31"/>
        <v>2019</v>
      </c>
      <c r="U439" t="str">
        <f t="shared" si="32"/>
        <v>Jun</v>
      </c>
      <c r="V439" t="str">
        <f t="shared" si="33"/>
        <v>QTR2</v>
      </c>
      <c r="W439" t="str">
        <f t="shared" si="34"/>
        <v>2019-QTR2</v>
      </c>
    </row>
    <row r="440" spans="1:23" x14ac:dyDescent="0.35">
      <c r="A440" t="s">
        <v>231</v>
      </c>
      <c r="B440" t="s">
        <v>17</v>
      </c>
      <c r="C440" s="5">
        <v>43636.416666666664</v>
      </c>
      <c r="D440">
        <v>3020</v>
      </c>
      <c r="E440" s="1">
        <v>43636.635416666664</v>
      </c>
      <c r="F440">
        <v>3029</v>
      </c>
      <c r="G440" s="2">
        <v>3.0000000000000001E-3</v>
      </c>
      <c r="H440">
        <v>1294</v>
      </c>
      <c r="I440" s="2">
        <v>2.5999999999999999E-3</v>
      </c>
      <c r="J440">
        <v>166</v>
      </c>
      <c r="K440">
        <v>501320</v>
      </c>
      <c r="L440">
        <v>650257.5</v>
      </c>
      <c r="M440">
        <v>22</v>
      </c>
      <c r="N440">
        <v>58.82</v>
      </c>
      <c r="O440" s="2">
        <v>-5.8999999999999999E-3</v>
      </c>
      <c r="P440" s="2">
        <v>6.4999999999999997E-3</v>
      </c>
      <c r="Q440" t="s">
        <v>18</v>
      </c>
      <c r="S440" t="str">
        <f t="shared" si="30"/>
        <v>Profit</v>
      </c>
      <c r="T440">
        <f t="shared" si="31"/>
        <v>2019</v>
      </c>
      <c r="U440" t="str">
        <f t="shared" si="32"/>
        <v>Jun</v>
      </c>
      <c r="V440" t="str">
        <f t="shared" si="33"/>
        <v>QTR2</v>
      </c>
      <c r="W440" t="str">
        <f t="shared" si="34"/>
        <v>2019-QTR2</v>
      </c>
    </row>
    <row r="441" spans="1:23" x14ac:dyDescent="0.35">
      <c r="A441" t="s">
        <v>143</v>
      </c>
      <c r="B441" t="s">
        <v>17</v>
      </c>
      <c r="C441" s="5">
        <v>43636.552083333336</v>
      </c>
      <c r="D441">
        <v>394.75</v>
      </c>
      <c r="E441" s="1">
        <v>43636.635416666664</v>
      </c>
      <c r="F441">
        <v>404.8</v>
      </c>
      <c r="G441" s="2">
        <v>2.5499999999999998E-2</v>
      </c>
      <c r="H441">
        <v>12563.5</v>
      </c>
      <c r="I441" s="2">
        <v>2.5100000000000001E-2</v>
      </c>
      <c r="J441">
        <v>1270</v>
      </c>
      <c r="K441">
        <v>501332.5</v>
      </c>
      <c r="L441">
        <v>662821</v>
      </c>
      <c r="M441">
        <v>9</v>
      </c>
      <c r="N441">
        <v>1395.94</v>
      </c>
      <c r="O441" s="2">
        <v>-3.2000000000000002E-3</v>
      </c>
      <c r="P441" s="2">
        <v>2.7E-2</v>
      </c>
      <c r="Q441" t="s">
        <v>18</v>
      </c>
      <c r="S441" t="str">
        <f t="shared" si="30"/>
        <v>Profit</v>
      </c>
      <c r="T441">
        <f t="shared" si="31"/>
        <v>2019</v>
      </c>
      <c r="U441" t="str">
        <f t="shared" si="32"/>
        <v>Jun</v>
      </c>
      <c r="V441" t="str">
        <f t="shared" si="33"/>
        <v>QTR2</v>
      </c>
      <c r="W441" t="str">
        <f t="shared" si="34"/>
        <v>2019-QTR2</v>
      </c>
    </row>
    <row r="442" spans="1:23" x14ac:dyDescent="0.35">
      <c r="A442" t="s">
        <v>248</v>
      </c>
      <c r="B442" t="s">
        <v>67</v>
      </c>
      <c r="C442" s="5">
        <v>43637.40625</v>
      </c>
      <c r="D442">
        <v>1383.1</v>
      </c>
      <c r="E442" s="1">
        <v>43637.416666666664</v>
      </c>
      <c r="F442">
        <v>1389.9</v>
      </c>
      <c r="G442" s="2">
        <v>4.8999999999999998E-3</v>
      </c>
      <c r="H442">
        <v>-2654.8</v>
      </c>
      <c r="I442" s="2">
        <v>-5.3E-3</v>
      </c>
      <c r="J442">
        <v>361</v>
      </c>
      <c r="K442">
        <v>499299.09</v>
      </c>
      <c r="L442">
        <v>660166.19999999995</v>
      </c>
      <c r="M442">
        <v>2</v>
      </c>
      <c r="N442">
        <v>-1327.4</v>
      </c>
      <c r="O442" s="2">
        <v>-7.7999999999999996E-3</v>
      </c>
      <c r="P442" s="2">
        <v>8.0000000000000004E-4</v>
      </c>
      <c r="Q442" t="s">
        <v>18</v>
      </c>
      <c r="S442" t="str">
        <f t="shared" si="30"/>
        <v>Loss</v>
      </c>
      <c r="T442">
        <f t="shared" si="31"/>
        <v>2019</v>
      </c>
      <c r="U442" t="str">
        <f t="shared" si="32"/>
        <v>Jun</v>
      </c>
      <c r="V442" t="str">
        <f t="shared" si="33"/>
        <v>QTR2</v>
      </c>
      <c r="W442" t="str">
        <f t="shared" si="34"/>
        <v>2019-QTR2</v>
      </c>
    </row>
    <row r="443" spans="1:23" x14ac:dyDescent="0.35">
      <c r="A443" t="s">
        <v>178</v>
      </c>
      <c r="B443" t="s">
        <v>67</v>
      </c>
      <c r="C443" s="5">
        <v>43637.4375</v>
      </c>
      <c r="D443">
        <v>534.04999999999995</v>
      </c>
      <c r="E443" s="1">
        <v>43637.458333333336</v>
      </c>
      <c r="F443">
        <v>536</v>
      </c>
      <c r="G443" s="2">
        <v>3.7000000000000002E-3</v>
      </c>
      <c r="H443">
        <v>-2019.35</v>
      </c>
      <c r="I443" s="2">
        <v>-4.1000000000000003E-3</v>
      </c>
      <c r="J443">
        <v>933</v>
      </c>
      <c r="K443">
        <v>498268.63</v>
      </c>
      <c r="L443">
        <v>658146.85</v>
      </c>
      <c r="M443">
        <v>3</v>
      </c>
      <c r="N443">
        <v>-673.12</v>
      </c>
      <c r="O443" s="2">
        <v>-6.4999999999999997E-3</v>
      </c>
      <c r="P443" s="2">
        <v>1.1999999999999999E-3</v>
      </c>
      <c r="Q443" t="s">
        <v>18</v>
      </c>
      <c r="S443" t="str">
        <f t="shared" si="30"/>
        <v>Loss</v>
      </c>
      <c r="T443">
        <f t="shared" si="31"/>
        <v>2019</v>
      </c>
      <c r="U443" t="str">
        <f t="shared" si="32"/>
        <v>Jun</v>
      </c>
      <c r="V443" t="str">
        <f t="shared" si="33"/>
        <v>QTR2</v>
      </c>
      <c r="W443" t="str">
        <f t="shared" si="34"/>
        <v>2019-QTR2</v>
      </c>
    </row>
    <row r="444" spans="1:23" x14ac:dyDescent="0.35">
      <c r="A444" t="s">
        <v>191</v>
      </c>
      <c r="B444" t="s">
        <v>67</v>
      </c>
      <c r="C444" s="5">
        <v>43637.4375</v>
      </c>
      <c r="D444">
        <v>336.1</v>
      </c>
      <c r="E444" s="1">
        <v>43637.5625</v>
      </c>
      <c r="F444">
        <v>329.09989999999999</v>
      </c>
      <c r="G444" s="2">
        <v>-2.0799999999999999E-2</v>
      </c>
      <c r="H444">
        <v>10202.15</v>
      </c>
      <c r="I444" s="2">
        <v>2.0400000000000001E-2</v>
      </c>
      <c r="J444">
        <v>1486</v>
      </c>
      <c r="K444">
        <v>499444.59</v>
      </c>
      <c r="L444">
        <v>668349</v>
      </c>
      <c r="M444">
        <v>13</v>
      </c>
      <c r="N444">
        <v>784.78</v>
      </c>
      <c r="O444" s="2">
        <v>-1E-3</v>
      </c>
      <c r="P444" s="2">
        <v>2.0799999999999999E-2</v>
      </c>
      <c r="Q444" t="s">
        <v>18</v>
      </c>
      <c r="S444" t="str">
        <f t="shared" si="30"/>
        <v>Profit</v>
      </c>
      <c r="T444">
        <f t="shared" si="31"/>
        <v>2019</v>
      </c>
      <c r="U444" t="str">
        <f t="shared" si="32"/>
        <v>Jun</v>
      </c>
      <c r="V444" t="str">
        <f t="shared" si="33"/>
        <v>QTR2</v>
      </c>
      <c r="W444" t="str">
        <f t="shared" si="34"/>
        <v>2019-QTR2</v>
      </c>
    </row>
    <row r="445" spans="1:23" x14ac:dyDescent="0.35">
      <c r="A445" t="s">
        <v>237</v>
      </c>
      <c r="B445" t="s">
        <v>67</v>
      </c>
      <c r="C445" s="5">
        <v>43637.40625</v>
      </c>
      <c r="D445">
        <v>1504.35</v>
      </c>
      <c r="E445" s="1">
        <v>43637.635416666664</v>
      </c>
      <c r="F445">
        <v>1496</v>
      </c>
      <c r="G445" s="2">
        <v>-5.5999999999999999E-3</v>
      </c>
      <c r="H445">
        <v>2572.1999999999998</v>
      </c>
      <c r="I445" s="2">
        <v>5.1999999999999998E-3</v>
      </c>
      <c r="J445">
        <v>332</v>
      </c>
      <c r="K445">
        <v>499444.19</v>
      </c>
      <c r="L445">
        <v>670921.19999999995</v>
      </c>
      <c r="M445">
        <v>23</v>
      </c>
      <c r="N445">
        <v>111.83</v>
      </c>
      <c r="O445" s="2">
        <v>-2.5000000000000001E-3</v>
      </c>
      <c r="P445" s="2">
        <v>1.15E-2</v>
      </c>
      <c r="Q445" t="s">
        <v>18</v>
      </c>
      <c r="S445" t="str">
        <f t="shared" si="30"/>
        <v>Profit</v>
      </c>
      <c r="T445">
        <f t="shared" si="31"/>
        <v>2019</v>
      </c>
      <c r="U445" t="str">
        <f t="shared" si="32"/>
        <v>Jun</v>
      </c>
      <c r="V445" t="str">
        <f t="shared" si="33"/>
        <v>QTR2</v>
      </c>
      <c r="W445" t="str">
        <f t="shared" si="34"/>
        <v>2019-QTR2</v>
      </c>
    </row>
    <row r="446" spans="1:23" x14ac:dyDescent="0.35">
      <c r="A446" t="s">
        <v>249</v>
      </c>
      <c r="B446" t="s">
        <v>67</v>
      </c>
      <c r="C446" s="5">
        <v>43637.40625</v>
      </c>
      <c r="D446">
        <v>2186.1999999999998</v>
      </c>
      <c r="E446" s="1">
        <v>43637.635416666664</v>
      </c>
      <c r="F446">
        <v>2147</v>
      </c>
      <c r="G446" s="2">
        <v>-1.7899999999999999E-2</v>
      </c>
      <c r="H446">
        <v>8737.6</v>
      </c>
      <c r="I446" s="2">
        <v>1.7500000000000002E-2</v>
      </c>
      <c r="J446">
        <v>228</v>
      </c>
      <c r="K446">
        <v>498453.59</v>
      </c>
      <c r="L446">
        <v>679658.8</v>
      </c>
      <c r="M446">
        <v>23</v>
      </c>
      <c r="N446">
        <v>379.9</v>
      </c>
      <c r="O446" s="2">
        <v>-3.0000000000000001E-3</v>
      </c>
      <c r="P446" s="2">
        <v>2.01E-2</v>
      </c>
      <c r="Q446" t="s">
        <v>18</v>
      </c>
      <c r="S446" t="str">
        <f t="shared" si="30"/>
        <v>Profit</v>
      </c>
      <c r="T446">
        <f t="shared" si="31"/>
        <v>2019</v>
      </c>
      <c r="U446" t="str">
        <f t="shared" si="32"/>
        <v>Jun</v>
      </c>
      <c r="V446" t="str">
        <f t="shared" si="33"/>
        <v>QTR2</v>
      </c>
      <c r="W446" t="str">
        <f t="shared" si="34"/>
        <v>2019-QTR2</v>
      </c>
    </row>
    <row r="447" spans="1:23" x14ac:dyDescent="0.35">
      <c r="A447" t="s">
        <v>108</v>
      </c>
      <c r="B447" t="s">
        <v>67</v>
      </c>
      <c r="C447" s="5">
        <v>43637.458333333336</v>
      </c>
      <c r="D447">
        <v>90.8</v>
      </c>
      <c r="E447" s="1">
        <v>43637.635416666664</v>
      </c>
      <c r="F447">
        <v>91.55</v>
      </c>
      <c r="G447" s="2">
        <v>8.3000000000000001E-3</v>
      </c>
      <c r="H447">
        <v>-4302.5</v>
      </c>
      <c r="I447" s="2">
        <v>-8.6999999999999994E-3</v>
      </c>
      <c r="J447">
        <v>5470</v>
      </c>
      <c r="K447">
        <v>496676.03</v>
      </c>
      <c r="L447">
        <v>675356.3</v>
      </c>
      <c r="M447">
        <v>18</v>
      </c>
      <c r="N447">
        <v>-239.03</v>
      </c>
      <c r="O447" s="2">
        <v>-1.21E-2</v>
      </c>
      <c r="P447" s="2">
        <v>6.1000000000000004E-3</v>
      </c>
      <c r="Q447" t="s">
        <v>18</v>
      </c>
      <c r="S447" t="str">
        <f t="shared" si="30"/>
        <v>Loss</v>
      </c>
      <c r="T447">
        <f t="shared" si="31"/>
        <v>2019</v>
      </c>
      <c r="U447" t="str">
        <f t="shared" si="32"/>
        <v>Jun</v>
      </c>
      <c r="V447" t="str">
        <f t="shared" si="33"/>
        <v>QTR2</v>
      </c>
      <c r="W447" t="str">
        <f t="shared" si="34"/>
        <v>2019-QTR2</v>
      </c>
    </row>
    <row r="448" spans="1:23" x14ac:dyDescent="0.35">
      <c r="A448" t="s">
        <v>226</v>
      </c>
      <c r="B448" t="s">
        <v>67</v>
      </c>
      <c r="C448" s="5">
        <v>43637.5625</v>
      </c>
      <c r="D448">
        <v>2633.4</v>
      </c>
      <c r="E448" s="1">
        <v>43637.635416666664</v>
      </c>
      <c r="F448">
        <v>2619.85</v>
      </c>
      <c r="G448" s="2">
        <v>-5.1000000000000004E-3</v>
      </c>
      <c r="H448">
        <v>2360.9499999999998</v>
      </c>
      <c r="I448" s="2">
        <v>4.7000000000000002E-3</v>
      </c>
      <c r="J448">
        <v>189</v>
      </c>
      <c r="K448">
        <v>497712.59</v>
      </c>
      <c r="L448">
        <v>677717.25</v>
      </c>
      <c r="M448">
        <v>8</v>
      </c>
      <c r="N448">
        <v>295.12</v>
      </c>
      <c r="O448" s="2">
        <v>-5.4000000000000003E-3</v>
      </c>
      <c r="P448" s="2">
        <v>1.29E-2</v>
      </c>
      <c r="Q448" t="s">
        <v>18</v>
      </c>
      <c r="S448" t="str">
        <f t="shared" si="30"/>
        <v>Profit</v>
      </c>
      <c r="T448">
        <f t="shared" si="31"/>
        <v>2019</v>
      </c>
      <c r="U448" t="str">
        <f t="shared" si="32"/>
        <v>Jun</v>
      </c>
      <c r="V448" t="str">
        <f t="shared" si="33"/>
        <v>QTR2</v>
      </c>
      <c r="W448" t="str">
        <f t="shared" si="34"/>
        <v>2019-QTR2</v>
      </c>
    </row>
    <row r="449" spans="1:23" x14ac:dyDescent="0.35">
      <c r="A449" t="s">
        <v>128</v>
      </c>
      <c r="B449" t="s">
        <v>17</v>
      </c>
      <c r="C449" s="5">
        <v>43640.416666666664</v>
      </c>
      <c r="D449">
        <v>275.14999999999998</v>
      </c>
      <c r="E449" s="1">
        <v>43640.427083333336</v>
      </c>
      <c r="F449">
        <v>274.60000000000002</v>
      </c>
      <c r="G449" s="2">
        <v>-2E-3</v>
      </c>
      <c r="H449">
        <v>-1197.7</v>
      </c>
      <c r="I449" s="2">
        <v>-2.3999999999999998E-3</v>
      </c>
      <c r="J449">
        <v>1814</v>
      </c>
      <c r="K449">
        <v>499122.09</v>
      </c>
      <c r="L449">
        <v>676519.55</v>
      </c>
      <c r="M449">
        <v>2</v>
      </c>
      <c r="N449">
        <v>-598.85</v>
      </c>
      <c r="O449" s="2">
        <v>-2.7000000000000001E-3</v>
      </c>
      <c r="P449" s="2">
        <v>3.0999999999999999E-3</v>
      </c>
      <c r="Q449" t="s">
        <v>18</v>
      </c>
      <c r="S449" t="str">
        <f t="shared" si="30"/>
        <v>Loss</v>
      </c>
      <c r="T449">
        <f t="shared" si="31"/>
        <v>2019</v>
      </c>
      <c r="U449" t="str">
        <f t="shared" si="32"/>
        <v>Jun</v>
      </c>
      <c r="V449" t="str">
        <f t="shared" si="33"/>
        <v>QTR2</v>
      </c>
      <c r="W449" t="str">
        <f t="shared" si="34"/>
        <v>2019-QTR2</v>
      </c>
    </row>
    <row r="450" spans="1:23" x14ac:dyDescent="0.35">
      <c r="A450" t="s">
        <v>120</v>
      </c>
      <c r="B450" t="s">
        <v>67</v>
      </c>
      <c r="C450" s="5">
        <v>43640.40625</v>
      </c>
      <c r="D450">
        <v>102.25</v>
      </c>
      <c r="E450" s="1">
        <v>43640.510416666664</v>
      </c>
      <c r="F450">
        <v>103</v>
      </c>
      <c r="G450" s="2">
        <v>7.3000000000000001E-3</v>
      </c>
      <c r="H450">
        <v>-3853.25</v>
      </c>
      <c r="I450" s="2">
        <v>-7.7000000000000002E-3</v>
      </c>
      <c r="J450">
        <v>4871</v>
      </c>
      <c r="K450">
        <v>498059.75</v>
      </c>
      <c r="L450">
        <v>672666.3</v>
      </c>
      <c r="M450">
        <v>11</v>
      </c>
      <c r="N450">
        <v>-350.3</v>
      </c>
      <c r="O450" s="2">
        <v>-7.3000000000000001E-3</v>
      </c>
      <c r="P450" s="2">
        <v>5.4000000000000003E-3</v>
      </c>
      <c r="Q450" t="s">
        <v>18</v>
      </c>
      <c r="S450" t="str">
        <f t="shared" ref="S450:S513" si="35">IF(H450&gt;0,"Profit","Loss")</f>
        <v>Loss</v>
      </c>
      <c r="T450">
        <f t="shared" ref="T450:T513" si="36">YEAR(C450)</f>
        <v>2019</v>
      </c>
      <c r="U450" t="str">
        <f t="shared" ref="U450:U513" si="37">TEXT(C450,"MMM")</f>
        <v>Jun</v>
      </c>
      <c r="V450" t="str">
        <f t="shared" ref="V450:V513" si="38">IF(ROUNDUP(MONTH(E450)/3,0)=1,"QTR1",IF(ROUNDUP(MONTH(E450)/3,0)=2,"QTR2",IF(ROUNDUP(MONTH(E450)/3,0)=3,"QTR3","QTR4")))</f>
        <v>QTR2</v>
      </c>
      <c r="W450" t="str">
        <f t="shared" si="34"/>
        <v>2019-QTR2</v>
      </c>
    </row>
    <row r="451" spans="1:23" x14ac:dyDescent="0.35">
      <c r="A451" t="s">
        <v>194</v>
      </c>
      <c r="B451" t="s">
        <v>67</v>
      </c>
      <c r="C451" s="5">
        <v>43640.510416666664</v>
      </c>
      <c r="D451">
        <v>259.5</v>
      </c>
      <c r="E451" s="1">
        <v>43640.614583333336</v>
      </c>
      <c r="F451">
        <v>260.3</v>
      </c>
      <c r="G451" s="2">
        <v>3.0999999999999999E-3</v>
      </c>
      <c r="H451">
        <v>-1732.8</v>
      </c>
      <c r="I451" s="2">
        <v>-3.5000000000000001E-3</v>
      </c>
      <c r="J451">
        <v>1916</v>
      </c>
      <c r="K451">
        <v>497202</v>
      </c>
      <c r="L451">
        <v>670933.5</v>
      </c>
      <c r="M451">
        <v>11</v>
      </c>
      <c r="N451">
        <v>-157.53</v>
      </c>
      <c r="O451" s="2">
        <v>-5.4000000000000003E-3</v>
      </c>
      <c r="P451" s="2">
        <v>7.9000000000000008E-3</v>
      </c>
      <c r="Q451" t="s">
        <v>18</v>
      </c>
      <c r="S451" t="str">
        <f t="shared" si="35"/>
        <v>Loss</v>
      </c>
      <c r="T451">
        <f t="shared" si="36"/>
        <v>2019</v>
      </c>
      <c r="U451" t="str">
        <f t="shared" si="37"/>
        <v>Jun</v>
      </c>
      <c r="V451" t="str">
        <f t="shared" si="38"/>
        <v>QTR2</v>
      </c>
      <c r="W451" t="str">
        <f t="shared" ref="W451:W514" si="39">T451&amp;"-"&amp;V451</f>
        <v>2019-QTR2</v>
      </c>
    </row>
    <row r="452" spans="1:23" x14ac:dyDescent="0.35">
      <c r="A452" t="s">
        <v>250</v>
      </c>
      <c r="B452" t="s">
        <v>67</v>
      </c>
      <c r="C452" s="5">
        <v>43640.395833333336</v>
      </c>
      <c r="D452">
        <v>3558.75</v>
      </c>
      <c r="E452" s="1">
        <v>43640.635416666664</v>
      </c>
      <c r="F452">
        <v>3555.7</v>
      </c>
      <c r="G452" s="2">
        <v>-8.9999999999999998E-4</v>
      </c>
      <c r="H452">
        <v>227</v>
      </c>
      <c r="I452" s="2">
        <v>5.0000000000000001E-4</v>
      </c>
      <c r="J452">
        <v>140</v>
      </c>
      <c r="K452">
        <v>498225</v>
      </c>
      <c r="L452">
        <v>671160.5</v>
      </c>
      <c r="M452">
        <v>24</v>
      </c>
      <c r="N452">
        <v>9.4600000000000009</v>
      </c>
      <c r="O452" s="2">
        <v>-3.7000000000000002E-3</v>
      </c>
      <c r="P452" s="2">
        <v>5.7999999999999996E-3</v>
      </c>
      <c r="Q452" t="s">
        <v>18</v>
      </c>
      <c r="S452" t="str">
        <f t="shared" si="35"/>
        <v>Profit</v>
      </c>
      <c r="T452">
        <f t="shared" si="36"/>
        <v>2019</v>
      </c>
      <c r="U452" t="str">
        <f t="shared" si="37"/>
        <v>Jun</v>
      </c>
      <c r="V452" t="str">
        <f t="shared" si="38"/>
        <v>QTR2</v>
      </c>
      <c r="W452" t="str">
        <f t="shared" si="39"/>
        <v>2019-QTR2</v>
      </c>
    </row>
    <row r="453" spans="1:23" x14ac:dyDescent="0.35">
      <c r="A453" t="s">
        <v>160</v>
      </c>
      <c r="B453" t="s">
        <v>67</v>
      </c>
      <c r="C453" s="5">
        <v>43640.416666666664</v>
      </c>
      <c r="D453">
        <v>403.5</v>
      </c>
      <c r="E453" s="1">
        <v>43640.635416666664</v>
      </c>
      <c r="F453">
        <v>405.05</v>
      </c>
      <c r="G453" s="2">
        <v>3.8E-3</v>
      </c>
      <c r="H453">
        <v>-2108.0500000000002</v>
      </c>
      <c r="I453" s="2">
        <v>-4.1999999999999997E-3</v>
      </c>
      <c r="J453">
        <v>1231</v>
      </c>
      <c r="K453">
        <v>496708.5</v>
      </c>
      <c r="L453">
        <v>669052.44999999995</v>
      </c>
      <c r="M453">
        <v>22</v>
      </c>
      <c r="N453">
        <v>-95.82</v>
      </c>
      <c r="O453" s="2">
        <v>-1.29E-2</v>
      </c>
      <c r="P453" s="2">
        <v>2.0999999999999999E-3</v>
      </c>
      <c r="Q453" t="s">
        <v>18</v>
      </c>
      <c r="S453" t="str">
        <f t="shared" si="35"/>
        <v>Loss</v>
      </c>
      <c r="T453">
        <f t="shared" si="36"/>
        <v>2019</v>
      </c>
      <c r="U453" t="str">
        <f t="shared" si="37"/>
        <v>Jun</v>
      </c>
      <c r="V453" t="str">
        <f t="shared" si="38"/>
        <v>QTR2</v>
      </c>
      <c r="W453" t="str">
        <f t="shared" si="39"/>
        <v>2019-QTR2</v>
      </c>
    </row>
    <row r="454" spans="1:23" x14ac:dyDescent="0.35">
      <c r="A454" t="s">
        <v>122</v>
      </c>
      <c r="B454" t="s">
        <v>17</v>
      </c>
      <c r="C454" s="5">
        <v>43640.427083333336</v>
      </c>
      <c r="D454">
        <v>100.65</v>
      </c>
      <c r="E454" s="1">
        <v>43640.635416666664</v>
      </c>
      <c r="F454">
        <v>100.5</v>
      </c>
      <c r="G454" s="2">
        <v>-1.5E-3</v>
      </c>
      <c r="H454">
        <v>-947.75</v>
      </c>
      <c r="I454" s="2">
        <v>-1.9E-3</v>
      </c>
      <c r="J454">
        <v>4985</v>
      </c>
      <c r="K454">
        <v>501740.25</v>
      </c>
      <c r="L454">
        <v>668104.69999999995</v>
      </c>
      <c r="M454">
        <v>21</v>
      </c>
      <c r="N454">
        <v>-45.13</v>
      </c>
      <c r="O454" s="2">
        <v>-4.4999999999999997E-3</v>
      </c>
      <c r="P454" s="2">
        <v>8.3999999999999995E-3</v>
      </c>
      <c r="Q454" t="s">
        <v>18</v>
      </c>
      <c r="S454" t="str">
        <f t="shared" si="35"/>
        <v>Loss</v>
      </c>
      <c r="T454">
        <f t="shared" si="36"/>
        <v>2019</v>
      </c>
      <c r="U454" t="str">
        <f t="shared" si="37"/>
        <v>Jun</v>
      </c>
      <c r="V454" t="str">
        <f t="shared" si="38"/>
        <v>QTR2</v>
      </c>
      <c r="W454" t="str">
        <f t="shared" si="39"/>
        <v>2019-QTR2</v>
      </c>
    </row>
    <row r="455" spans="1:23" x14ac:dyDescent="0.35">
      <c r="A455" t="s">
        <v>198</v>
      </c>
      <c r="B455" t="s">
        <v>17</v>
      </c>
      <c r="C455" s="5">
        <v>43641.416666666664</v>
      </c>
      <c r="D455">
        <v>119.4</v>
      </c>
      <c r="E455" s="1">
        <v>43641.427083333336</v>
      </c>
      <c r="F455">
        <v>118.8</v>
      </c>
      <c r="G455" s="2">
        <v>-5.0000000000000001E-3</v>
      </c>
      <c r="H455">
        <v>-2720</v>
      </c>
      <c r="I455" s="2">
        <v>-5.4000000000000003E-3</v>
      </c>
      <c r="J455">
        <v>4200</v>
      </c>
      <c r="K455">
        <v>501480</v>
      </c>
      <c r="L455">
        <v>665384.69999999995</v>
      </c>
      <c r="M455">
        <v>2</v>
      </c>
      <c r="N455">
        <v>-1360</v>
      </c>
      <c r="O455" s="2">
        <v>-1.38E-2</v>
      </c>
      <c r="P455" s="2">
        <v>4.0000000000000002E-4</v>
      </c>
      <c r="Q455" t="s">
        <v>18</v>
      </c>
      <c r="S455" t="str">
        <f t="shared" si="35"/>
        <v>Loss</v>
      </c>
      <c r="T455">
        <f t="shared" si="36"/>
        <v>2019</v>
      </c>
      <c r="U455" t="str">
        <f t="shared" si="37"/>
        <v>Jun</v>
      </c>
      <c r="V455" t="str">
        <f t="shared" si="38"/>
        <v>QTR2</v>
      </c>
      <c r="W455" t="str">
        <f t="shared" si="39"/>
        <v>2019-QTR2</v>
      </c>
    </row>
    <row r="456" spans="1:23" x14ac:dyDescent="0.35">
      <c r="A456" t="s">
        <v>107</v>
      </c>
      <c r="B456" t="s">
        <v>67</v>
      </c>
      <c r="C456" s="5">
        <v>43641.416666666664</v>
      </c>
      <c r="D456">
        <v>564.79999999999995</v>
      </c>
      <c r="E456" s="1">
        <v>43641.583333333336</v>
      </c>
      <c r="F456">
        <v>571.4</v>
      </c>
      <c r="G456" s="2">
        <v>1.17E-2</v>
      </c>
      <c r="H456">
        <v>-6001.4</v>
      </c>
      <c r="I456" s="2">
        <v>-1.21E-2</v>
      </c>
      <c r="J456">
        <v>879</v>
      </c>
      <c r="K456">
        <v>496459.19</v>
      </c>
      <c r="L456">
        <v>659383.30000000005</v>
      </c>
      <c r="M456">
        <v>17</v>
      </c>
      <c r="N456">
        <v>-353.02</v>
      </c>
      <c r="O456" s="2">
        <v>-1.17E-2</v>
      </c>
      <c r="P456" s="2">
        <v>2.3E-3</v>
      </c>
      <c r="Q456" t="s">
        <v>18</v>
      </c>
      <c r="S456" t="str">
        <f t="shared" si="35"/>
        <v>Loss</v>
      </c>
      <c r="T456">
        <f t="shared" si="36"/>
        <v>2019</v>
      </c>
      <c r="U456" t="str">
        <f t="shared" si="37"/>
        <v>Jun</v>
      </c>
      <c r="V456" t="str">
        <f t="shared" si="38"/>
        <v>QTR2</v>
      </c>
      <c r="W456" t="str">
        <f t="shared" si="39"/>
        <v>2019-QTR2</v>
      </c>
    </row>
    <row r="457" spans="1:23" x14ac:dyDescent="0.35">
      <c r="A457" t="s">
        <v>196</v>
      </c>
      <c r="B457" t="s">
        <v>17</v>
      </c>
      <c r="C457" s="5">
        <v>43641.40625</v>
      </c>
      <c r="D457">
        <v>629.4</v>
      </c>
      <c r="E457" s="1">
        <v>43641.635416666664</v>
      </c>
      <c r="F457">
        <v>640</v>
      </c>
      <c r="G457" s="2">
        <v>1.6799999999999999E-2</v>
      </c>
      <c r="H457">
        <v>8269.4</v>
      </c>
      <c r="I457" s="2">
        <v>1.6400000000000001E-2</v>
      </c>
      <c r="J457">
        <v>799</v>
      </c>
      <c r="K457">
        <v>502890.63</v>
      </c>
      <c r="L457">
        <v>667652.69999999995</v>
      </c>
      <c r="M457">
        <v>23</v>
      </c>
      <c r="N457">
        <v>359.54</v>
      </c>
      <c r="O457" s="2">
        <v>-5.7000000000000002E-3</v>
      </c>
      <c r="P457" s="2">
        <v>2.3E-2</v>
      </c>
      <c r="Q457" t="s">
        <v>18</v>
      </c>
      <c r="S457" t="str">
        <f t="shared" si="35"/>
        <v>Profit</v>
      </c>
      <c r="T457">
        <f t="shared" si="36"/>
        <v>2019</v>
      </c>
      <c r="U457" t="str">
        <f t="shared" si="37"/>
        <v>Jun</v>
      </c>
      <c r="V457" t="str">
        <f t="shared" si="38"/>
        <v>QTR2</v>
      </c>
      <c r="W457" t="str">
        <f t="shared" si="39"/>
        <v>2019-QTR2</v>
      </c>
    </row>
    <row r="458" spans="1:23" x14ac:dyDescent="0.35">
      <c r="A458" t="s">
        <v>161</v>
      </c>
      <c r="B458" t="s">
        <v>17</v>
      </c>
      <c r="C458" s="5">
        <v>43641.427083333336</v>
      </c>
      <c r="D458">
        <v>799.3</v>
      </c>
      <c r="E458" s="1">
        <v>43641.635416666664</v>
      </c>
      <c r="F458">
        <v>805.25</v>
      </c>
      <c r="G458" s="2">
        <v>7.4000000000000003E-3</v>
      </c>
      <c r="H458">
        <v>3530.65</v>
      </c>
      <c r="I458" s="2">
        <v>7.0000000000000001E-3</v>
      </c>
      <c r="J458">
        <v>627</v>
      </c>
      <c r="K458">
        <v>501161.09</v>
      </c>
      <c r="L458">
        <v>671183.35</v>
      </c>
      <c r="M458">
        <v>21</v>
      </c>
      <c r="N458">
        <v>168.13</v>
      </c>
      <c r="O458" s="2">
        <v>-7.7999999999999996E-3</v>
      </c>
      <c r="P458" s="2">
        <v>7.9000000000000008E-3</v>
      </c>
      <c r="Q458" t="s">
        <v>18</v>
      </c>
      <c r="S458" t="str">
        <f t="shared" si="35"/>
        <v>Profit</v>
      </c>
      <c r="T458">
        <f t="shared" si="36"/>
        <v>2019</v>
      </c>
      <c r="U458" t="str">
        <f t="shared" si="37"/>
        <v>Jun</v>
      </c>
      <c r="V458" t="str">
        <f t="shared" si="38"/>
        <v>QTR2</v>
      </c>
      <c r="W458" t="str">
        <f t="shared" si="39"/>
        <v>2019-QTR2</v>
      </c>
    </row>
    <row r="459" spans="1:23" x14ac:dyDescent="0.35">
      <c r="A459" t="s">
        <v>76</v>
      </c>
      <c r="B459" t="s">
        <v>17</v>
      </c>
      <c r="C459" s="5">
        <v>43641.4375</v>
      </c>
      <c r="D459">
        <v>41.4</v>
      </c>
      <c r="E459" s="1">
        <v>43641.635416666664</v>
      </c>
      <c r="F459">
        <v>42.3</v>
      </c>
      <c r="G459" s="2">
        <v>2.1700000000000001E-2</v>
      </c>
      <c r="H459">
        <v>10682.8</v>
      </c>
      <c r="I459" s="2">
        <v>2.1299999999999999E-2</v>
      </c>
      <c r="J459">
        <v>12092</v>
      </c>
      <c r="K459">
        <v>500608.81</v>
      </c>
      <c r="L459">
        <v>681866.15</v>
      </c>
      <c r="M459">
        <v>20</v>
      </c>
      <c r="N459">
        <v>534.14</v>
      </c>
      <c r="O459" s="2">
        <v>-1.1999999999999999E-3</v>
      </c>
      <c r="P459" s="2">
        <v>2.6599999999999999E-2</v>
      </c>
      <c r="Q459" t="s">
        <v>18</v>
      </c>
      <c r="S459" t="str">
        <f t="shared" si="35"/>
        <v>Profit</v>
      </c>
      <c r="T459">
        <f t="shared" si="36"/>
        <v>2019</v>
      </c>
      <c r="U459" t="str">
        <f t="shared" si="37"/>
        <v>Jun</v>
      </c>
      <c r="V459" t="str">
        <f t="shared" si="38"/>
        <v>QTR2</v>
      </c>
      <c r="W459" t="str">
        <f t="shared" si="39"/>
        <v>2019-QTR2</v>
      </c>
    </row>
    <row r="460" spans="1:23" x14ac:dyDescent="0.35">
      <c r="A460" t="s">
        <v>209</v>
      </c>
      <c r="B460" t="s">
        <v>17</v>
      </c>
      <c r="C460" s="5">
        <v>43641.583333333336</v>
      </c>
      <c r="D460">
        <v>607.04999999999995</v>
      </c>
      <c r="E460" s="1">
        <v>43641.635416666664</v>
      </c>
      <c r="F460">
        <v>614.35</v>
      </c>
      <c r="G460" s="2">
        <v>1.2E-2</v>
      </c>
      <c r="H460">
        <v>5829.8</v>
      </c>
      <c r="I460" s="2">
        <v>1.1599999999999999E-2</v>
      </c>
      <c r="J460">
        <v>826</v>
      </c>
      <c r="K460">
        <v>501423.28</v>
      </c>
      <c r="L460">
        <v>687695.95</v>
      </c>
      <c r="M460">
        <v>6</v>
      </c>
      <c r="N460">
        <v>971.63</v>
      </c>
      <c r="O460" s="2">
        <v>-2.5999999999999999E-3</v>
      </c>
      <c r="P460" s="2">
        <v>3.1600000000000003E-2</v>
      </c>
      <c r="Q460" t="s">
        <v>18</v>
      </c>
      <c r="S460" t="str">
        <f t="shared" si="35"/>
        <v>Profit</v>
      </c>
      <c r="T460">
        <f t="shared" si="36"/>
        <v>2019</v>
      </c>
      <c r="U460" t="str">
        <f t="shared" si="37"/>
        <v>Jun</v>
      </c>
      <c r="V460" t="str">
        <f t="shared" si="38"/>
        <v>QTR2</v>
      </c>
      <c r="W460" t="str">
        <f t="shared" si="39"/>
        <v>2019-QTR2</v>
      </c>
    </row>
    <row r="461" spans="1:23" x14ac:dyDescent="0.35">
      <c r="A461" t="s">
        <v>110</v>
      </c>
      <c r="B461" t="s">
        <v>67</v>
      </c>
      <c r="C461" s="5">
        <v>43642.4375</v>
      </c>
      <c r="D461">
        <v>199.15</v>
      </c>
      <c r="E461" s="1">
        <v>43642.458333333336</v>
      </c>
      <c r="F461">
        <v>200.1</v>
      </c>
      <c r="G461" s="2">
        <v>4.7999999999999996E-3</v>
      </c>
      <c r="H461">
        <v>-2577.85</v>
      </c>
      <c r="I461" s="2">
        <v>-5.1999999999999998E-3</v>
      </c>
      <c r="J461">
        <v>2503</v>
      </c>
      <c r="K461">
        <v>498472.44</v>
      </c>
      <c r="L461">
        <v>685118.1</v>
      </c>
      <c r="M461">
        <v>3</v>
      </c>
      <c r="N461">
        <v>-859.28</v>
      </c>
      <c r="O461" s="2">
        <v>-4.7999999999999996E-3</v>
      </c>
      <c r="P461" s="2">
        <v>2.3E-3</v>
      </c>
      <c r="Q461" t="s">
        <v>18</v>
      </c>
      <c r="S461" t="str">
        <f t="shared" si="35"/>
        <v>Loss</v>
      </c>
      <c r="T461">
        <f t="shared" si="36"/>
        <v>2019</v>
      </c>
      <c r="U461" t="str">
        <f t="shared" si="37"/>
        <v>Jun</v>
      </c>
      <c r="V461" t="str">
        <f t="shared" si="38"/>
        <v>QTR2</v>
      </c>
      <c r="W461" t="str">
        <f t="shared" si="39"/>
        <v>2019-QTR2</v>
      </c>
    </row>
    <row r="462" spans="1:23" x14ac:dyDescent="0.35">
      <c r="A462" t="s">
        <v>223</v>
      </c>
      <c r="B462" t="s">
        <v>67</v>
      </c>
      <c r="C462" s="5">
        <v>43642.416666666664</v>
      </c>
      <c r="D462">
        <v>2258.5</v>
      </c>
      <c r="E462" s="1">
        <v>43642.635416666664</v>
      </c>
      <c r="F462">
        <v>2260.35</v>
      </c>
      <c r="G462" s="2">
        <v>8.0000000000000004E-4</v>
      </c>
      <c r="H462">
        <v>-608.85</v>
      </c>
      <c r="I462" s="2">
        <v>-1.1999999999999999E-3</v>
      </c>
      <c r="J462">
        <v>221</v>
      </c>
      <c r="K462">
        <v>499128.5</v>
      </c>
      <c r="L462">
        <v>684509.25</v>
      </c>
      <c r="M462">
        <v>22</v>
      </c>
      <c r="N462">
        <v>-27.67</v>
      </c>
      <c r="O462" s="2">
        <v>-4.4000000000000003E-3</v>
      </c>
      <c r="P462" s="2">
        <v>2.7000000000000001E-3</v>
      </c>
      <c r="Q462" t="s">
        <v>18</v>
      </c>
      <c r="S462" t="str">
        <f t="shared" si="35"/>
        <v>Loss</v>
      </c>
      <c r="T462">
        <f t="shared" si="36"/>
        <v>2019</v>
      </c>
      <c r="U462" t="str">
        <f t="shared" si="37"/>
        <v>Jun</v>
      </c>
      <c r="V462" t="str">
        <f t="shared" si="38"/>
        <v>QTR2</v>
      </c>
      <c r="W462" t="str">
        <f t="shared" si="39"/>
        <v>2019-QTR2</v>
      </c>
    </row>
    <row r="463" spans="1:23" x14ac:dyDescent="0.35">
      <c r="A463" t="s">
        <v>210</v>
      </c>
      <c r="B463" t="s">
        <v>17</v>
      </c>
      <c r="C463" s="5">
        <v>43642.427083333336</v>
      </c>
      <c r="D463">
        <v>836.3</v>
      </c>
      <c r="E463" s="1">
        <v>43642.635416666664</v>
      </c>
      <c r="F463">
        <v>843.55</v>
      </c>
      <c r="G463" s="2">
        <v>8.6999999999999994E-3</v>
      </c>
      <c r="H463">
        <v>4142.75</v>
      </c>
      <c r="I463" s="2">
        <v>8.3000000000000001E-3</v>
      </c>
      <c r="J463">
        <v>599</v>
      </c>
      <c r="K463">
        <v>500943.69</v>
      </c>
      <c r="L463">
        <v>688652</v>
      </c>
      <c r="M463">
        <v>21</v>
      </c>
      <c r="N463">
        <v>197.27</v>
      </c>
      <c r="O463" s="2">
        <v>-6.3E-3</v>
      </c>
      <c r="P463" s="2">
        <v>1.61E-2</v>
      </c>
      <c r="Q463" t="s">
        <v>18</v>
      </c>
      <c r="S463" t="str">
        <f t="shared" si="35"/>
        <v>Profit</v>
      </c>
      <c r="T463">
        <f t="shared" si="36"/>
        <v>2019</v>
      </c>
      <c r="U463" t="str">
        <f t="shared" si="37"/>
        <v>Jun</v>
      </c>
      <c r="V463" t="str">
        <f t="shared" si="38"/>
        <v>QTR2</v>
      </c>
      <c r="W463" t="str">
        <f t="shared" si="39"/>
        <v>2019-QTR2</v>
      </c>
    </row>
    <row r="464" spans="1:23" x14ac:dyDescent="0.35">
      <c r="A464" t="s">
        <v>244</v>
      </c>
      <c r="B464" t="s">
        <v>67</v>
      </c>
      <c r="C464" s="5">
        <v>43642.427083333336</v>
      </c>
      <c r="D464">
        <v>1257.05</v>
      </c>
      <c r="E464" s="1">
        <v>43642.635416666664</v>
      </c>
      <c r="F464">
        <v>1253.5999999999999</v>
      </c>
      <c r="G464" s="2">
        <v>-2.7000000000000001E-3</v>
      </c>
      <c r="H464">
        <v>1169.6500000000001</v>
      </c>
      <c r="I464" s="2">
        <v>2.3E-3</v>
      </c>
      <c r="J464">
        <v>397</v>
      </c>
      <c r="K464">
        <v>499048.88</v>
      </c>
      <c r="L464">
        <v>689821.65</v>
      </c>
      <c r="M464">
        <v>21</v>
      </c>
      <c r="N464">
        <v>55.7</v>
      </c>
      <c r="O464" s="2">
        <v>-3.5000000000000001E-3</v>
      </c>
      <c r="P464" s="2">
        <v>1.11E-2</v>
      </c>
      <c r="Q464" t="s">
        <v>18</v>
      </c>
      <c r="S464" t="str">
        <f t="shared" si="35"/>
        <v>Profit</v>
      </c>
      <c r="T464">
        <f t="shared" si="36"/>
        <v>2019</v>
      </c>
      <c r="U464" t="str">
        <f t="shared" si="37"/>
        <v>Jun</v>
      </c>
      <c r="V464" t="str">
        <f t="shared" si="38"/>
        <v>QTR2</v>
      </c>
      <c r="W464" t="str">
        <f t="shared" si="39"/>
        <v>2019-QTR2</v>
      </c>
    </row>
    <row r="465" spans="1:23" x14ac:dyDescent="0.35">
      <c r="A465" t="s">
        <v>115</v>
      </c>
      <c r="B465" t="s">
        <v>17</v>
      </c>
      <c r="C465" s="5">
        <v>43642.458333333336</v>
      </c>
      <c r="D465">
        <v>29.45</v>
      </c>
      <c r="E465" s="1">
        <v>43642.635416666664</v>
      </c>
      <c r="F465">
        <v>30.5</v>
      </c>
      <c r="G465" s="2">
        <v>3.5700000000000003E-2</v>
      </c>
      <c r="H465">
        <v>17748.7</v>
      </c>
      <c r="I465" s="2">
        <v>3.5299999999999998E-2</v>
      </c>
      <c r="J465">
        <v>17094</v>
      </c>
      <c r="K465">
        <v>503418.31</v>
      </c>
      <c r="L465">
        <v>707570.35</v>
      </c>
      <c r="M465">
        <v>18</v>
      </c>
      <c r="N465">
        <v>986.04</v>
      </c>
      <c r="O465" s="2">
        <v>-6.7999999999999996E-3</v>
      </c>
      <c r="P465" s="2">
        <v>4.9200000000000001E-2</v>
      </c>
      <c r="Q465" t="s">
        <v>18</v>
      </c>
      <c r="S465" t="str">
        <f t="shared" si="35"/>
        <v>Profit</v>
      </c>
      <c r="T465">
        <f t="shared" si="36"/>
        <v>2019</v>
      </c>
      <c r="U465" t="str">
        <f t="shared" si="37"/>
        <v>Jun</v>
      </c>
      <c r="V465" t="str">
        <f t="shared" si="38"/>
        <v>QTR2</v>
      </c>
      <c r="W465" t="str">
        <f t="shared" si="39"/>
        <v>2019-QTR2</v>
      </c>
    </row>
    <row r="466" spans="1:23" x14ac:dyDescent="0.35">
      <c r="A466" t="s">
        <v>74</v>
      </c>
      <c r="B466" t="s">
        <v>67</v>
      </c>
      <c r="C466" s="5">
        <v>43643.427083333336</v>
      </c>
      <c r="D466">
        <v>250.7</v>
      </c>
      <c r="E466" s="1">
        <v>43643.479166666664</v>
      </c>
      <c r="F466">
        <v>251.7</v>
      </c>
      <c r="G466" s="2">
        <v>4.0000000000000001E-3</v>
      </c>
      <c r="H466">
        <v>-2190</v>
      </c>
      <c r="I466" s="2">
        <v>-4.4000000000000003E-3</v>
      </c>
      <c r="J466">
        <v>1990</v>
      </c>
      <c r="K466">
        <v>498893</v>
      </c>
      <c r="L466">
        <v>705380.35</v>
      </c>
      <c r="M466">
        <v>6</v>
      </c>
      <c r="N466">
        <v>-365</v>
      </c>
      <c r="O466" s="2">
        <v>-4.0000000000000001E-3</v>
      </c>
      <c r="P466" s="2">
        <v>3.5999999999999999E-3</v>
      </c>
      <c r="Q466" t="s">
        <v>18</v>
      </c>
      <c r="S466" t="str">
        <f t="shared" si="35"/>
        <v>Loss</v>
      </c>
      <c r="T466">
        <f t="shared" si="36"/>
        <v>2019</v>
      </c>
      <c r="U466" t="str">
        <f t="shared" si="37"/>
        <v>Jun</v>
      </c>
      <c r="V466" t="str">
        <f t="shared" si="38"/>
        <v>QTR2</v>
      </c>
      <c r="W466" t="str">
        <f t="shared" si="39"/>
        <v>2019-QTR2</v>
      </c>
    </row>
    <row r="467" spans="1:23" x14ac:dyDescent="0.35">
      <c r="A467" t="s">
        <v>191</v>
      </c>
      <c r="B467" t="s">
        <v>17</v>
      </c>
      <c r="C467" s="5">
        <v>43643.4375</v>
      </c>
      <c r="D467">
        <v>315.55</v>
      </c>
      <c r="E467" s="1">
        <v>43643.552083333336</v>
      </c>
      <c r="F467">
        <v>314.55</v>
      </c>
      <c r="G467" s="2">
        <v>-3.2000000000000002E-3</v>
      </c>
      <c r="H467">
        <v>-1787</v>
      </c>
      <c r="I467" s="2">
        <v>-3.5999999999999999E-3</v>
      </c>
      <c r="J467">
        <v>1587</v>
      </c>
      <c r="K467">
        <v>500777.84</v>
      </c>
      <c r="L467">
        <v>703593.35</v>
      </c>
      <c r="M467">
        <v>12</v>
      </c>
      <c r="N467">
        <v>-148.91999999999999</v>
      </c>
      <c r="O467" s="2">
        <v>-4.5999999999999999E-3</v>
      </c>
      <c r="P467" s="2">
        <v>5.7000000000000002E-3</v>
      </c>
      <c r="Q467" t="s">
        <v>18</v>
      </c>
      <c r="S467" t="str">
        <f t="shared" si="35"/>
        <v>Loss</v>
      </c>
      <c r="T467">
        <f t="shared" si="36"/>
        <v>2019</v>
      </c>
      <c r="U467" t="str">
        <f t="shared" si="37"/>
        <v>Jun</v>
      </c>
      <c r="V467" t="str">
        <f t="shared" si="38"/>
        <v>QTR2</v>
      </c>
      <c r="W467" t="str">
        <f t="shared" si="39"/>
        <v>2019-QTR2</v>
      </c>
    </row>
    <row r="468" spans="1:23" x14ac:dyDescent="0.35">
      <c r="A468" t="s">
        <v>101</v>
      </c>
      <c r="B468" t="s">
        <v>67</v>
      </c>
      <c r="C468" s="5">
        <v>43643.552083333336</v>
      </c>
      <c r="D468">
        <v>371.1</v>
      </c>
      <c r="E468" s="1">
        <v>43643.5625</v>
      </c>
      <c r="F468">
        <v>371.1</v>
      </c>
      <c r="G468" s="2">
        <v>0</v>
      </c>
      <c r="H468">
        <v>-200</v>
      </c>
      <c r="I468" s="2">
        <v>-4.0000000000000002E-4</v>
      </c>
      <c r="J468">
        <v>1347</v>
      </c>
      <c r="K468">
        <v>499871.72</v>
      </c>
      <c r="L468">
        <v>703393.35</v>
      </c>
      <c r="M468">
        <v>2</v>
      </c>
      <c r="N468">
        <v>-100</v>
      </c>
      <c r="O468" s="2">
        <v>-1.1000000000000001E-3</v>
      </c>
      <c r="P468" s="2">
        <v>1E-4</v>
      </c>
      <c r="Q468" t="s">
        <v>18</v>
      </c>
      <c r="S468" t="str">
        <f t="shared" si="35"/>
        <v>Loss</v>
      </c>
      <c r="T468">
        <f t="shared" si="36"/>
        <v>2019</v>
      </c>
      <c r="U468" t="str">
        <f t="shared" si="37"/>
        <v>Jun</v>
      </c>
      <c r="V468" t="str">
        <f t="shared" si="38"/>
        <v>QTR2</v>
      </c>
      <c r="W468" t="str">
        <f t="shared" si="39"/>
        <v>2019-QTR2</v>
      </c>
    </row>
    <row r="469" spans="1:23" x14ac:dyDescent="0.35">
      <c r="A469" t="s">
        <v>137</v>
      </c>
      <c r="B469" t="s">
        <v>17</v>
      </c>
      <c r="C469" s="5">
        <v>43643.40625</v>
      </c>
      <c r="D469">
        <v>105.95</v>
      </c>
      <c r="E469" s="1">
        <v>43643.572916666664</v>
      </c>
      <c r="F469">
        <v>103.2</v>
      </c>
      <c r="G469" s="2">
        <v>-2.5999999999999999E-2</v>
      </c>
      <c r="H469">
        <v>-13281.75</v>
      </c>
      <c r="I469" s="2">
        <v>-2.64E-2</v>
      </c>
      <c r="J469">
        <v>4757</v>
      </c>
      <c r="K469">
        <v>504004.13</v>
      </c>
      <c r="L469">
        <v>690111.6</v>
      </c>
      <c r="M469">
        <v>17</v>
      </c>
      <c r="N469">
        <v>-781.28</v>
      </c>
      <c r="O469" s="2">
        <v>-2.5999999999999999E-2</v>
      </c>
      <c r="P469" s="2">
        <v>1.18E-2</v>
      </c>
      <c r="Q469" t="s">
        <v>18</v>
      </c>
      <c r="S469" t="str">
        <f t="shared" si="35"/>
        <v>Loss</v>
      </c>
      <c r="T469">
        <f t="shared" si="36"/>
        <v>2019</v>
      </c>
      <c r="U469" t="str">
        <f t="shared" si="37"/>
        <v>Jun</v>
      </c>
      <c r="V469" t="str">
        <f t="shared" si="38"/>
        <v>QTR2</v>
      </c>
      <c r="W469" t="str">
        <f t="shared" si="39"/>
        <v>2019-QTR2</v>
      </c>
    </row>
    <row r="470" spans="1:23" x14ac:dyDescent="0.35">
      <c r="A470" t="s">
        <v>107</v>
      </c>
      <c r="B470" t="s">
        <v>67</v>
      </c>
      <c r="C470" s="5">
        <v>43643.583333333336</v>
      </c>
      <c r="D470">
        <v>581</v>
      </c>
      <c r="E470" s="1">
        <v>43643.604166666664</v>
      </c>
      <c r="F470">
        <v>582.15</v>
      </c>
      <c r="G470" s="2">
        <v>2E-3</v>
      </c>
      <c r="H470">
        <v>-1187.8499999999999</v>
      </c>
      <c r="I470" s="2">
        <v>-2.3999999999999998E-3</v>
      </c>
      <c r="J470">
        <v>859</v>
      </c>
      <c r="K470">
        <v>499079</v>
      </c>
      <c r="L470">
        <v>688923.75</v>
      </c>
      <c r="M470">
        <v>3</v>
      </c>
      <c r="N470">
        <v>-395.95</v>
      </c>
      <c r="O470" s="2">
        <v>-5.1000000000000004E-3</v>
      </c>
      <c r="P470" s="2">
        <v>5.1999999999999998E-3</v>
      </c>
      <c r="Q470" t="s">
        <v>18</v>
      </c>
      <c r="S470" t="str">
        <f t="shared" si="35"/>
        <v>Loss</v>
      </c>
      <c r="T470">
        <f t="shared" si="36"/>
        <v>2019</v>
      </c>
      <c r="U470" t="str">
        <f t="shared" si="37"/>
        <v>Jun</v>
      </c>
      <c r="V470" t="str">
        <f t="shared" si="38"/>
        <v>QTR2</v>
      </c>
      <c r="W470" t="str">
        <f t="shared" si="39"/>
        <v>2019-QTR2</v>
      </c>
    </row>
    <row r="471" spans="1:23" x14ac:dyDescent="0.35">
      <c r="A471" t="s">
        <v>144</v>
      </c>
      <c r="B471" t="s">
        <v>67</v>
      </c>
      <c r="C471" s="5">
        <v>43643.4375</v>
      </c>
      <c r="D471">
        <v>308.25</v>
      </c>
      <c r="E471" s="1">
        <v>43643.635416666664</v>
      </c>
      <c r="F471">
        <v>306.60000000000002</v>
      </c>
      <c r="G471" s="2">
        <v>-5.4000000000000003E-3</v>
      </c>
      <c r="H471">
        <v>2473</v>
      </c>
      <c r="I471" s="2">
        <v>5.0000000000000001E-3</v>
      </c>
      <c r="J471">
        <v>1620</v>
      </c>
      <c r="K471">
        <v>499365</v>
      </c>
      <c r="L471">
        <v>691396.75</v>
      </c>
      <c r="M471">
        <v>20</v>
      </c>
      <c r="N471">
        <v>123.65</v>
      </c>
      <c r="O471" s="2">
        <v>-1.8E-3</v>
      </c>
      <c r="P471" s="2">
        <v>8.8000000000000005E-3</v>
      </c>
      <c r="Q471" t="s">
        <v>18</v>
      </c>
      <c r="S471" t="str">
        <f t="shared" si="35"/>
        <v>Profit</v>
      </c>
      <c r="T471">
        <f t="shared" si="36"/>
        <v>2019</v>
      </c>
      <c r="U471" t="str">
        <f t="shared" si="37"/>
        <v>Jun</v>
      </c>
      <c r="V471" t="str">
        <f t="shared" si="38"/>
        <v>QTR2</v>
      </c>
      <c r="W471" t="str">
        <f t="shared" si="39"/>
        <v>2019-QTR2</v>
      </c>
    </row>
    <row r="472" spans="1:23" x14ac:dyDescent="0.35">
      <c r="A472" t="s">
        <v>84</v>
      </c>
      <c r="B472" t="s">
        <v>67</v>
      </c>
      <c r="C472" s="5">
        <v>43643.5</v>
      </c>
      <c r="D472">
        <v>28.75</v>
      </c>
      <c r="E472" s="1">
        <v>43643.635416666664</v>
      </c>
      <c r="F472">
        <v>27.4</v>
      </c>
      <c r="G472" s="2">
        <v>-4.7E-2</v>
      </c>
      <c r="H472">
        <v>23156.35</v>
      </c>
      <c r="I472" s="2">
        <v>4.6600000000000003E-2</v>
      </c>
      <c r="J472">
        <v>17301</v>
      </c>
      <c r="K472">
        <v>497403.75</v>
      </c>
      <c r="L472">
        <v>714553.1</v>
      </c>
      <c r="M472">
        <v>14</v>
      </c>
      <c r="N472">
        <v>1654.03</v>
      </c>
      <c r="O472" s="2">
        <v>-5.1999999999999998E-3</v>
      </c>
      <c r="P472" s="2">
        <v>8.3500000000000005E-2</v>
      </c>
      <c r="Q472" t="s">
        <v>18</v>
      </c>
      <c r="S472" t="str">
        <f t="shared" si="35"/>
        <v>Profit</v>
      </c>
      <c r="T472">
        <f t="shared" si="36"/>
        <v>2019</v>
      </c>
      <c r="U472" t="str">
        <f t="shared" si="37"/>
        <v>Jun</v>
      </c>
      <c r="V472" t="str">
        <f t="shared" si="38"/>
        <v>QTR2</v>
      </c>
      <c r="W472" t="str">
        <f t="shared" si="39"/>
        <v>2019-QTR2</v>
      </c>
    </row>
    <row r="473" spans="1:23" x14ac:dyDescent="0.35">
      <c r="A473" t="s">
        <v>146</v>
      </c>
      <c r="B473" t="s">
        <v>17</v>
      </c>
      <c r="C473" s="5">
        <v>43643.5625</v>
      </c>
      <c r="D473">
        <v>246</v>
      </c>
      <c r="E473" s="1">
        <v>43643.635416666664</v>
      </c>
      <c r="F473">
        <v>243.75</v>
      </c>
      <c r="G473" s="2">
        <v>-9.1000000000000004E-3</v>
      </c>
      <c r="H473">
        <v>-4776.5</v>
      </c>
      <c r="I473" s="2">
        <v>-9.4999999999999998E-3</v>
      </c>
      <c r="J473">
        <v>2034</v>
      </c>
      <c r="K473">
        <v>500364</v>
      </c>
      <c r="L473">
        <v>709776.6</v>
      </c>
      <c r="M473">
        <v>8</v>
      </c>
      <c r="N473">
        <v>-597.05999999999995</v>
      </c>
      <c r="O473" s="2">
        <v>-9.1000000000000004E-3</v>
      </c>
      <c r="P473" s="2">
        <v>1.8700000000000001E-2</v>
      </c>
      <c r="Q473" t="s">
        <v>18</v>
      </c>
      <c r="S473" t="str">
        <f t="shared" si="35"/>
        <v>Loss</v>
      </c>
      <c r="T473">
        <f t="shared" si="36"/>
        <v>2019</v>
      </c>
      <c r="U473" t="str">
        <f t="shared" si="37"/>
        <v>Jun</v>
      </c>
      <c r="V473" t="str">
        <f t="shared" si="38"/>
        <v>QTR2</v>
      </c>
      <c r="W473" t="str">
        <f t="shared" si="39"/>
        <v>2019-QTR2</v>
      </c>
    </row>
    <row r="474" spans="1:23" x14ac:dyDescent="0.35">
      <c r="A474" t="s">
        <v>66</v>
      </c>
      <c r="B474" t="s">
        <v>17</v>
      </c>
      <c r="C474" s="5">
        <v>43643.614583333336</v>
      </c>
      <c r="D474">
        <v>791.7</v>
      </c>
      <c r="E474" s="1">
        <v>43643.635416666664</v>
      </c>
      <c r="F474">
        <v>794.45</v>
      </c>
      <c r="G474" s="2">
        <v>3.5000000000000001E-3</v>
      </c>
      <c r="H474">
        <v>1538</v>
      </c>
      <c r="I474" s="2">
        <v>3.0999999999999999E-3</v>
      </c>
      <c r="J474">
        <v>632</v>
      </c>
      <c r="K474">
        <v>500354.41</v>
      </c>
      <c r="L474">
        <v>711314.6</v>
      </c>
      <c r="M474">
        <v>3</v>
      </c>
      <c r="N474">
        <v>512.66999999999996</v>
      </c>
      <c r="O474" s="2">
        <v>-1.5E-3</v>
      </c>
      <c r="P474" s="2">
        <v>5.3E-3</v>
      </c>
      <c r="Q474" t="s">
        <v>18</v>
      </c>
      <c r="S474" t="str">
        <f t="shared" si="35"/>
        <v>Profit</v>
      </c>
      <c r="T474">
        <f t="shared" si="36"/>
        <v>2019</v>
      </c>
      <c r="U474" t="str">
        <f t="shared" si="37"/>
        <v>Jun</v>
      </c>
      <c r="V474" t="str">
        <f t="shared" si="38"/>
        <v>QTR2</v>
      </c>
      <c r="W474" t="str">
        <f t="shared" si="39"/>
        <v>2019-QTR2</v>
      </c>
    </row>
    <row r="475" spans="1:23" x14ac:dyDescent="0.35">
      <c r="A475" t="s">
        <v>176</v>
      </c>
      <c r="B475" t="s">
        <v>17</v>
      </c>
      <c r="C475" s="5">
        <v>43644.4375</v>
      </c>
      <c r="D475">
        <v>276.7</v>
      </c>
      <c r="E475" s="1">
        <v>43644.479166666664</v>
      </c>
      <c r="F475">
        <v>275.75</v>
      </c>
      <c r="G475" s="2">
        <v>-3.3999999999999998E-3</v>
      </c>
      <c r="H475">
        <v>-1918.55</v>
      </c>
      <c r="I475" s="2">
        <v>-3.8E-3</v>
      </c>
      <c r="J475">
        <v>1809</v>
      </c>
      <c r="K475">
        <v>500550.31</v>
      </c>
      <c r="L475">
        <v>709396.05</v>
      </c>
      <c r="M475">
        <v>5</v>
      </c>
      <c r="N475">
        <v>-383.71</v>
      </c>
      <c r="O475" s="2">
        <v>-5.1000000000000004E-3</v>
      </c>
      <c r="P475" s="2">
        <v>2.0000000000000001E-4</v>
      </c>
      <c r="Q475" t="s">
        <v>18</v>
      </c>
      <c r="S475" t="str">
        <f t="shared" si="35"/>
        <v>Loss</v>
      </c>
      <c r="T475">
        <f t="shared" si="36"/>
        <v>2019</v>
      </c>
      <c r="U475" t="str">
        <f t="shared" si="37"/>
        <v>Jun</v>
      </c>
      <c r="V475" t="str">
        <f t="shared" si="38"/>
        <v>QTR2</v>
      </c>
      <c r="W475" t="str">
        <f t="shared" si="39"/>
        <v>2019-QTR2</v>
      </c>
    </row>
    <row r="476" spans="1:23" x14ac:dyDescent="0.35">
      <c r="A476" t="s">
        <v>93</v>
      </c>
      <c r="B476" t="s">
        <v>67</v>
      </c>
      <c r="C476" s="5">
        <v>43644.479166666664</v>
      </c>
      <c r="D476">
        <v>279.75</v>
      </c>
      <c r="E476" s="1">
        <v>43644.625</v>
      </c>
      <c r="F476">
        <v>281.55</v>
      </c>
      <c r="G476" s="2">
        <v>6.4000000000000003E-3</v>
      </c>
      <c r="H476">
        <v>-3414.8</v>
      </c>
      <c r="I476" s="2">
        <v>-6.7999999999999996E-3</v>
      </c>
      <c r="J476">
        <v>1786</v>
      </c>
      <c r="K476">
        <v>499633.5</v>
      </c>
      <c r="L476">
        <v>705981.25</v>
      </c>
      <c r="M476">
        <v>15</v>
      </c>
      <c r="N476">
        <v>-227.65</v>
      </c>
      <c r="O476" s="2">
        <v>-6.4000000000000003E-3</v>
      </c>
      <c r="P476" s="2">
        <v>1.2999999999999999E-3</v>
      </c>
      <c r="Q476" t="s">
        <v>18</v>
      </c>
      <c r="S476" t="str">
        <f t="shared" si="35"/>
        <v>Loss</v>
      </c>
      <c r="T476">
        <f t="shared" si="36"/>
        <v>2019</v>
      </c>
      <c r="U476" t="str">
        <f t="shared" si="37"/>
        <v>Jun</v>
      </c>
      <c r="V476" t="str">
        <f t="shared" si="38"/>
        <v>QTR2</v>
      </c>
      <c r="W476" t="str">
        <f t="shared" si="39"/>
        <v>2019-QTR2</v>
      </c>
    </row>
    <row r="477" spans="1:23" x14ac:dyDescent="0.35">
      <c r="A477" t="s">
        <v>138</v>
      </c>
      <c r="B477" t="s">
        <v>67</v>
      </c>
      <c r="C477" s="5">
        <v>43644.40625</v>
      </c>
      <c r="D477">
        <v>648.29999999999995</v>
      </c>
      <c r="E477" s="1">
        <v>43644.635416666664</v>
      </c>
      <c r="F477">
        <v>641.20000000000005</v>
      </c>
      <c r="G477" s="2">
        <v>-1.0999999999999999E-2</v>
      </c>
      <c r="H477">
        <v>5267</v>
      </c>
      <c r="I477" s="2">
        <v>1.06E-2</v>
      </c>
      <c r="J477">
        <v>770</v>
      </c>
      <c r="K477">
        <v>499191</v>
      </c>
      <c r="L477">
        <v>711248.25</v>
      </c>
      <c r="M477">
        <v>23</v>
      </c>
      <c r="N477">
        <v>229</v>
      </c>
      <c r="O477" s="2">
        <v>-2.5999999999999999E-3</v>
      </c>
      <c r="P477" s="2">
        <v>1.5100000000000001E-2</v>
      </c>
      <c r="Q477" t="s">
        <v>18</v>
      </c>
      <c r="S477" t="str">
        <f t="shared" si="35"/>
        <v>Profit</v>
      </c>
      <c r="T477">
        <f t="shared" si="36"/>
        <v>2019</v>
      </c>
      <c r="U477" t="str">
        <f t="shared" si="37"/>
        <v>Jun</v>
      </c>
      <c r="V477" t="str">
        <f t="shared" si="38"/>
        <v>QTR2</v>
      </c>
      <c r="W477" t="str">
        <f t="shared" si="39"/>
        <v>2019-QTR2</v>
      </c>
    </row>
    <row r="478" spans="1:23" x14ac:dyDescent="0.35">
      <c r="A478" t="s">
        <v>73</v>
      </c>
      <c r="B478" t="s">
        <v>67</v>
      </c>
      <c r="C478" s="5">
        <v>43644.416666666664</v>
      </c>
      <c r="D478">
        <v>620.15</v>
      </c>
      <c r="E478" s="1">
        <v>43644.635416666664</v>
      </c>
      <c r="F478">
        <v>619</v>
      </c>
      <c r="G478" s="2">
        <v>-1.9E-3</v>
      </c>
      <c r="H478">
        <v>723.45</v>
      </c>
      <c r="I478" s="2">
        <v>1.5E-3</v>
      </c>
      <c r="J478">
        <v>803</v>
      </c>
      <c r="K478">
        <v>497980.47</v>
      </c>
      <c r="L478">
        <v>711971.7</v>
      </c>
      <c r="M478">
        <v>22</v>
      </c>
      <c r="N478">
        <v>32.880000000000003</v>
      </c>
      <c r="O478" s="2">
        <v>-4.5999999999999999E-3</v>
      </c>
      <c r="P478" s="2">
        <v>9.2999999999999992E-3</v>
      </c>
      <c r="Q478" t="s">
        <v>18</v>
      </c>
      <c r="S478" t="str">
        <f t="shared" si="35"/>
        <v>Profit</v>
      </c>
      <c r="T478">
        <f t="shared" si="36"/>
        <v>2019</v>
      </c>
      <c r="U478" t="str">
        <f t="shared" si="37"/>
        <v>Jun</v>
      </c>
      <c r="V478" t="str">
        <f t="shared" si="38"/>
        <v>QTR2</v>
      </c>
      <c r="W478" t="str">
        <f t="shared" si="39"/>
        <v>2019-QTR2</v>
      </c>
    </row>
    <row r="479" spans="1:23" x14ac:dyDescent="0.35">
      <c r="A479" t="s">
        <v>197</v>
      </c>
      <c r="B479" t="s">
        <v>67</v>
      </c>
      <c r="C479" s="5">
        <v>43644.427083333336</v>
      </c>
      <c r="D479">
        <v>774.15</v>
      </c>
      <c r="E479" s="1">
        <v>43644.635416666664</v>
      </c>
      <c r="F479">
        <v>757.15</v>
      </c>
      <c r="G479" s="2">
        <v>-2.1999999999999999E-2</v>
      </c>
      <c r="H479">
        <v>10782</v>
      </c>
      <c r="I479" s="2">
        <v>2.1600000000000001E-2</v>
      </c>
      <c r="J479">
        <v>646</v>
      </c>
      <c r="K479">
        <v>500100.91</v>
      </c>
      <c r="L479">
        <v>722753.7</v>
      </c>
      <c r="M479">
        <v>21</v>
      </c>
      <c r="N479">
        <v>513.42999999999995</v>
      </c>
      <c r="O479" s="2">
        <v>-1.6999999999999999E-3</v>
      </c>
      <c r="P479" s="2">
        <v>2.5999999999999999E-2</v>
      </c>
      <c r="Q479" t="s">
        <v>18</v>
      </c>
      <c r="S479" t="str">
        <f t="shared" si="35"/>
        <v>Profit</v>
      </c>
      <c r="T479">
        <f t="shared" si="36"/>
        <v>2019</v>
      </c>
      <c r="U479" t="str">
        <f t="shared" si="37"/>
        <v>Jun</v>
      </c>
      <c r="V479" t="str">
        <f t="shared" si="38"/>
        <v>QTR2</v>
      </c>
      <c r="W479" t="str">
        <f t="shared" si="39"/>
        <v>2019-QTR2</v>
      </c>
    </row>
    <row r="480" spans="1:23" x14ac:dyDescent="0.35">
      <c r="A480" t="s">
        <v>144</v>
      </c>
      <c r="B480" t="s">
        <v>67</v>
      </c>
      <c r="C480" s="5">
        <v>43647.427083333336</v>
      </c>
      <c r="D480">
        <v>310.8</v>
      </c>
      <c r="E480" s="1">
        <v>43647.4375</v>
      </c>
      <c r="F480">
        <v>311.55</v>
      </c>
      <c r="G480" s="2">
        <v>2.3999999999999998E-3</v>
      </c>
      <c r="H480">
        <v>-1404.5</v>
      </c>
      <c r="I480" s="2">
        <v>-2.8E-3</v>
      </c>
      <c r="J480">
        <v>1606</v>
      </c>
      <c r="K480">
        <v>499144.78</v>
      </c>
      <c r="L480">
        <v>721349.2</v>
      </c>
      <c r="M480">
        <v>2</v>
      </c>
      <c r="N480">
        <v>-702.25</v>
      </c>
      <c r="O480" s="2">
        <v>-3.7000000000000002E-3</v>
      </c>
      <c r="P480" s="2">
        <v>3.0999999999999999E-3</v>
      </c>
      <c r="Q480" t="s">
        <v>18</v>
      </c>
      <c r="S480" t="str">
        <f t="shared" si="35"/>
        <v>Loss</v>
      </c>
      <c r="T480">
        <f t="shared" si="36"/>
        <v>2019</v>
      </c>
      <c r="U480" t="str">
        <f t="shared" si="37"/>
        <v>Jul</v>
      </c>
      <c r="V480" t="str">
        <f t="shared" si="38"/>
        <v>QTR3</v>
      </c>
      <c r="W480" t="str">
        <f t="shared" si="39"/>
        <v>2019-QTR3</v>
      </c>
    </row>
    <row r="481" spans="1:23" x14ac:dyDescent="0.35">
      <c r="A481" t="s">
        <v>98</v>
      </c>
      <c r="B481" t="s">
        <v>17</v>
      </c>
      <c r="C481" s="5">
        <v>43647.416666666664</v>
      </c>
      <c r="D481">
        <v>617.6</v>
      </c>
      <c r="E481" s="1">
        <v>43647.5</v>
      </c>
      <c r="F481">
        <v>614.35</v>
      </c>
      <c r="G481" s="2">
        <v>-5.3E-3</v>
      </c>
      <c r="H481">
        <v>-2835.75</v>
      </c>
      <c r="I481" s="2">
        <v>-5.7000000000000002E-3</v>
      </c>
      <c r="J481">
        <v>811</v>
      </c>
      <c r="K481">
        <v>500873.59</v>
      </c>
      <c r="L481">
        <v>718513.45</v>
      </c>
      <c r="M481">
        <v>9</v>
      </c>
      <c r="N481">
        <v>-315.08</v>
      </c>
      <c r="O481" s="2">
        <v>-5.3E-3</v>
      </c>
      <c r="P481" s="2">
        <v>2.8E-3</v>
      </c>
      <c r="Q481" t="s">
        <v>18</v>
      </c>
      <c r="S481" t="str">
        <f t="shared" si="35"/>
        <v>Loss</v>
      </c>
      <c r="T481">
        <f t="shared" si="36"/>
        <v>2019</v>
      </c>
      <c r="U481" t="str">
        <f t="shared" si="37"/>
        <v>Jul</v>
      </c>
      <c r="V481" t="str">
        <f t="shared" si="38"/>
        <v>QTR3</v>
      </c>
      <c r="W481" t="str">
        <f t="shared" si="39"/>
        <v>2019-QTR3</v>
      </c>
    </row>
    <row r="482" spans="1:23" x14ac:dyDescent="0.35">
      <c r="A482" t="s">
        <v>130</v>
      </c>
      <c r="B482" t="s">
        <v>17</v>
      </c>
      <c r="C482" s="5">
        <v>43647.5</v>
      </c>
      <c r="D482">
        <v>873.8</v>
      </c>
      <c r="E482" s="1">
        <v>43647.510416666664</v>
      </c>
      <c r="F482">
        <v>870.65</v>
      </c>
      <c r="G482" s="2">
        <v>-3.5999999999999999E-3</v>
      </c>
      <c r="H482">
        <v>-2004.95</v>
      </c>
      <c r="I482" s="2">
        <v>-4.0000000000000001E-3</v>
      </c>
      <c r="J482">
        <v>573</v>
      </c>
      <c r="K482">
        <v>500687.41</v>
      </c>
      <c r="L482">
        <v>716508.5</v>
      </c>
      <c r="M482">
        <v>2</v>
      </c>
      <c r="N482">
        <v>-1002.47</v>
      </c>
      <c r="O482" s="2">
        <v>-3.8999999999999998E-3</v>
      </c>
      <c r="P482" s="2">
        <v>8.9999999999999998E-4</v>
      </c>
      <c r="Q482" t="s">
        <v>18</v>
      </c>
      <c r="S482" t="str">
        <f t="shared" si="35"/>
        <v>Loss</v>
      </c>
      <c r="T482">
        <f t="shared" si="36"/>
        <v>2019</v>
      </c>
      <c r="U482" t="str">
        <f t="shared" si="37"/>
        <v>Jul</v>
      </c>
      <c r="V482" t="str">
        <f t="shared" si="38"/>
        <v>QTR3</v>
      </c>
      <c r="W482" t="str">
        <f t="shared" si="39"/>
        <v>2019-QTR3</v>
      </c>
    </row>
    <row r="483" spans="1:23" x14ac:dyDescent="0.35">
      <c r="A483" t="s">
        <v>238</v>
      </c>
      <c r="B483" t="s">
        <v>17</v>
      </c>
      <c r="C483" s="5">
        <v>43647.510416666664</v>
      </c>
      <c r="D483">
        <v>1677.55</v>
      </c>
      <c r="E483" s="1">
        <v>43647.520833333336</v>
      </c>
      <c r="F483">
        <v>1675.9</v>
      </c>
      <c r="G483" s="2">
        <v>-1E-3</v>
      </c>
      <c r="H483">
        <v>-691.7</v>
      </c>
      <c r="I483" s="2">
        <v>-1.4E-3</v>
      </c>
      <c r="J483">
        <v>298</v>
      </c>
      <c r="K483">
        <v>499909.91</v>
      </c>
      <c r="L483">
        <v>715816.8</v>
      </c>
      <c r="M483">
        <v>2</v>
      </c>
      <c r="N483">
        <v>-345.85</v>
      </c>
      <c r="O483" s="2">
        <v>-1E-3</v>
      </c>
      <c r="P483" s="2">
        <v>0</v>
      </c>
      <c r="Q483" t="s">
        <v>18</v>
      </c>
      <c r="S483" t="str">
        <f t="shared" si="35"/>
        <v>Loss</v>
      </c>
      <c r="T483">
        <f t="shared" si="36"/>
        <v>2019</v>
      </c>
      <c r="U483" t="str">
        <f t="shared" si="37"/>
        <v>Jul</v>
      </c>
      <c r="V483" t="str">
        <f t="shared" si="38"/>
        <v>QTR3</v>
      </c>
      <c r="W483" t="str">
        <f t="shared" si="39"/>
        <v>2019-QTR3</v>
      </c>
    </row>
    <row r="484" spans="1:23" x14ac:dyDescent="0.35">
      <c r="A484" t="s">
        <v>131</v>
      </c>
      <c r="B484" t="s">
        <v>67</v>
      </c>
      <c r="C484" s="5">
        <v>43647.541666666664</v>
      </c>
      <c r="D484">
        <v>271.95</v>
      </c>
      <c r="E484" s="1">
        <v>43647.614583333336</v>
      </c>
      <c r="F484">
        <v>274</v>
      </c>
      <c r="G484" s="2">
        <v>7.4999999999999997E-3</v>
      </c>
      <c r="H484">
        <v>-3961.75</v>
      </c>
      <c r="I484" s="2">
        <v>-7.9000000000000008E-3</v>
      </c>
      <c r="J484">
        <v>1835</v>
      </c>
      <c r="K484">
        <v>499028.28</v>
      </c>
      <c r="L484">
        <v>711855.05</v>
      </c>
      <c r="M484">
        <v>8</v>
      </c>
      <c r="N484">
        <v>-495.22</v>
      </c>
      <c r="O484" s="2">
        <v>-7.4999999999999997E-3</v>
      </c>
      <c r="P484" s="2">
        <v>1.5E-3</v>
      </c>
      <c r="Q484" t="s">
        <v>18</v>
      </c>
      <c r="S484" t="str">
        <f t="shared" si="35"/>
        <v>Loss</v>
      </c>
      <c r="T484">
        <f t="shared" si="36"/>
        <v>2019</v>
      </c>
      <c r="U484" t="str">
        <f t="shared" si="37"/>
        <v>Jul</v>
      </c>
      <c r="V484" t="str">
        <f t="shared" si="38"/>
        <v>QTR3</v>
      </c>
      <c r="W484" t="str">
        <f t="shared" si="39"/>
        <v>2019-QTR3</v>
      </c>
    </row>
    <row r="485" spans="1:23" x14ac:dyDescent="0.35">
      <c r="A485" t="s">
        <v>81</v>
      </c>
      <c r="B485" t="s">
        <v>17</v>
      </c>
      <c r="C485" s="5">
        <v>43647.40625</v>
      </c>
      <c r="D485">
        <v>385.9</v>
      </c>
      <c r="E485" s="1">
        <v>43647.635416666664</v>
      </c>
      <c r="F485">
        <v>382.05</v>
      </c>
      <c r="G485" s="2">
        <v>-0.01</v>
      </c>
      <c r="H485">
        <v>-5197.3</v>
      </c>
      <c r="I485" s="2">
        <v>-1.04E-2</v>
      </c>
      <c r="J485">
        <v>1298</v>
      </c>
      <c r="K485">
        <v>500898.19</v>
      </c>
      <c r="L485">
        <v>706657.75</v>
      </c>
      <c r="M485">
        <v>23</v>
      </c>
      <c r="N485">
        <v>-225.97</v>
      </c>
      <c r="O485" s="2">
        <v>-1.3299999999999999E-2</v>
      </c>
      <c r="P485" s="2">
        <v>7.9000000000000008E-3</v>
      </c>
      <c r="Q485" t="s">
        <v>18</v>
      </c>
      <c r="S485" t="str">
        <f t="shared" si="35"/>
        <v>Loss</v>
      </c>
      <c r="T485">
        <f t="shared" si="36"/>
        <v>2019</v>
      </c>
      <c r="U485" t="str">
        <f t="shared" si="37"/>
        <v>Jul</v>
      </c>
      <c r="V485" t="str">
        <f t="shared" si="38"/>
        <v>QTR3</v>
      </c>
      <c r="W485" t="str">
        <f t="shared" si="39"/>
        <v>2019-QTR3</v>
      </c>
    </row>
    <row r="486" spans="1:23" x14ac:dyDescent="0.35">
      <c r="A486" t="s">
        <v>181</v>
      </c>
      <c r="B486" t="s">
        <v>17</v>
      </c>
      <c r="C486" s="5">
        <v>43647.427083333336</v>
      </c>
      <c r="D486">
        <v>433.1</v>
      </c>
      <c r="E486" s="1">
        <v>43647.635416666664</v>
      </c>
      <c r="F486">
        <v>434.8</v>
      </c>
      <c r="G486" s="2">
        <v>3.8999999999999998E-3</v>
      </c>
      <c r="H486">
        <v>1765.2</v>
      </c>
      <c r="I486" s="2">
        <v>3.5000000000000001E-3</v>
      </c>
      <c r="J486">
        <v>1156</v>
      </c>
      <c r="K486">
        <v>500663.59</v>
      </c>
      <c r="L486">
        <v>708422.95</v>
      </c>
      <c r="M486">
        <v>21</v>
      </c>
      <c r="N486">
        <v>84.06</v>
      </c>
      <c r="O486" s="2">
        <v>-2.3E-3</v>
      </c>
      <c r="P486" s="2">
        <v>1.4800000000000001E-2</v>
      </c>
      <c r="Q486" t="s">
        <v>18</v>
      </c>
      <c r="S486" t="str">
        <f t="shared" si="35"/>
        <v>Profit</v>
      </c>
      <c r="T486">
        <f t="shared" si="36"/>
        <v>2019</v>
      </c>
      <c r="U486" t="str">
        <f t="shared" si="37"/>
        <v>Jul</v>
      </c>
      <c r="V486" t="str">
        <f t="shared" si="38"/>
        <v>QTR3</v>
      </c>
      <c r="W486" t="str">
        <f t="shared" si="39"/>
        <v>2019-QTR3</v>
      </c>
    </row>
    <row r="487" spans="1:23" x14ac:dyDescent="0.35">
      <c r="A487" t="s">
        <v>107</v>
      </c>
      <c r="B487" t="s">
        <v>67</v>
      </c>
      <c r="C487" s="5">
        <v>43647.4375</v>
      </c>
      <c r="D487">
        <v>586</v>
      </c>
      <c r="E487" s="1">
        <v>43647.635416666664</v>
      </c>
      <c r="F487">
        <v>581.29999999999995</v>
      </c>
      <c r="G487" s="2">
        <v>-8.0000000000000002E-3</v>
      </c>
      <c r="H487">
        <v>3804.4</v>
      </c>
      <c r="I487" s="2">
        <v>7.6E-3</v>
      </c>
      <c r="J487">
        <v>852</v>
      </c>
      <c r="K487">
        <v>499272</v>
      </c>
      <c r="L487">
        <v>712227.35</v>
      </c>
      <c r="M487">
        <v>20</v>
      </c>
      <c r="N487">
        <v>190.22</v>
      </c>
      <c r="O487" s="2">
        <v>-1.6999999999999999E-3</v>
      </c>
      <c r="P487" s="2">
        <v>8.9999999999999993E-3</v>
      </c>
      <c r="Q487" t="s">
        <v>18</v>
      </c>
      <c r="S487" t="str">
        <f t="shared" si="35"/>
        <v>Profit</v>
      </c>
      <c r="T487">
        <f t="shared" si="36"/>
        <v>2019</v>
      </c>
      <c r="U487" t="str">
        <f t="shared" si="37"/>
        <v>Jul</v>
      </c>
      <c r="V487" t="str">
        <f t="shared" si="38"/>
        <v>QTR3</v>
      </c>
      <c r="W487" t="str">
        <f t="shared" si="39"/>
        <v>2019-QTR3</v>
      </c>
    </row>
    <row r="488" spans="1:23" x14ac:dyDescent="0.35">
      <c r="A488" t="s">
        <v>132</v>
      </c>
      <c r="B488" t="s">
        <v>17</v>
      </c>
      <c r="C488" s="5">
        <v>43647.614583333336</v>
      </c>
      <c r="D488">
        <v>81</v>
      </c>
      <c r="E488" s="1">
        <v>43647.635416666664</v>
      </c>
      <c r="F488">
        <v>81.45</v>
      </c>
      <c r="G488" s="2">
        <v>5.5999999999999999E-3</v>
      </c>
      <c r="H488">
        <v>2588.1999999999998</v>
      </c>
      <c r="I488" s="2">
        <v>5.1999999999999998E-3</v>
      </c>
      <c r="J488">
        <v>6196</v>
      </c>
      <c r="K488">
        <v>501876</v>
      </c>
      <c r="L488">
        <v>714815.55</v>
      </c>
      <c r="M488">
        <v>3</v>
      </c>
      <c r="N488">
        <v>862.73</v>
      </c>
      <c r="O488" s="2">
        <v>-5.5999999999999999E-3</v>
      </c>
      <c r="P488" s="2">
        <v>6.1999999999999998E-3</v>
      </c>
      <c r="Q488" t="s">
        <v>18</v>
      </c>
      <c r="S488" t="str">
        <f t="shared" si="35"/>
        <v>Profit</v>
      </c>
      <c r="T488">
        <f t="shared" si="36"/>
        <v>2019</v>
      </c>
      <c r="U488" t="str">
        <f t="shared" si="37"/>
        <v>Jul</v>
      </c>
      <c r="V488" t="str">
        <f t="shared" si="38"/>
        <v>QTR3</v>
      </c>
      <c r="W488" t="str">
        <f t="shared" si="39"/>
        <v>2019-QTR3</v>
      </c>
    </row>
    <row r="489" spans="1:23" x14ac:dyDescent="0.35">
      <c r="A489" t="s">
        <v>97</v>
      </c>
      <c r="B489" t="s">
        <v>17</v>
      </c>
      <c r="C489" s="5">
        <v>43648.416666666664</v>
      </c>
      <c r="D489">
        <v>411.8</v>
      </c>
      <c r="E489" s="1">
        <v>43648.552083333336</v>
      </c>
      <c r="F489">
        <v>407.65</v>
      </c>
      <c r="G489" s="2">
        <v>-1.01E-2</v>
      </c>
      <c r="H489">
        <v>-5242.25</v>
      </c>
      <c r="I489" s="2">
        <v>-1.0500000000000001E-2</v>
      </c>
      <c r="J489">
        <v>1215</v>
      </c>
      <c r="K489">
        <v>500337</v>
      </c>
      <c r="L489">
        <v>709573.3</v>
      </c>
      <c r="M489">
        <v>14</v>
      </c>
      <c r="N489">
        <v>-374.45</v>
      </c>
      <c r="O489" s="2">
        <v>-1.4800000000000001E-2</v>
      </c>
      <c r="P489" s="2">
        <v>6.6E-3</v>
      </c>
      <c r="Q489" t="s">
        <v>18</v>
      </c>
      <c r="S489" t="str">
        <f t="shared" si="35"/>
        <v>Loss</v>
      </c>
      <c r="T489">
        <f t="shared" si="36"/>
        <v>2019</v>
      </c>
      <c r="U489" t="str">
        <f t="shared" si="37"/>
        <v>Jul</v>
      </c>
      <c r="V489" t="str">
        <f t="shared" si="38"/>
        <v>QTR3</v>
      </c>
      <c r="W489" t="str">
        <f t="shared" si="39"/>
        <v>2019-QTR3</v>
      </c>
    </row>
    <row r="490" spans="1:23" x14ac:dyDescent="0.35">
      <c r="A490" t="s">
        <v>213</v>
      </c>
      <c r="B490" t="s">
        <v>17</v>
      </c>
      <c r="C490" s="5">
        <v>43648.552083333336</v>
      </c>
      <c r="D490">
        <v>286.39999999999998</v>
      </c>
      <c r="E490" s="1">
        <v>43648.583333333336</v>
      </c>
      <c r="F490">
        <v>283.35000000000002</v>
      </c>
      <c r="G490" s="2">
        <v>-1.06E-2</v>
      </c>
      <c r="H490">
        <v>-5540.55</v>
      </c>
      <c r="I490" s="2">
        <v>-1.0999999999999999E-2</v>
      </c>
      <c r="J490">
        <v>1751</v>
      </c>
      <c r="K490">
        <v>501486.38</v>
      </c>
      <c r="L490">
        <v>704032.75</v>
      </c>
      <c r="M490">
        <v>4</v>
      </c>
      <c r="N490">
        <v>-1385.14</v>
      </c>
      <c r="O490" s="2">
        <v>-1.2E-2</v>
      </c>
      <c r="P490" s="2">
        <v>2.0999999999999999E-3</v>
      </c>
      <c r="Q490" t="s">
        <v>18</v>
      </c>
      <c r="S490" t="str">
        <f t="shared" si="35"/>
        <v>Loss</v>
      </c>
      <c r="T490">
        <f t="shared" si="36"/>
        <v>2019</v>
      </c>
      <c r="U490" t="str">
        <f t="shared" si="37"/>
        <v>Jul</v>
      </c>
      <c r="V490" t="str">
        <f t="shared" si="38"/>
        <v>QTR3</v>
      </c>
      <c r="W490" t="str">
        <f t="shared" si="39"/>
        <v>2019-QTR3</v>
      </c>
    </row>
    <row r="491" spans="1:23" x14ac:dyDescent="0.35">
      <c r="A491" t="s">
        <v>72</v>
      </c>
      <c r="B491" t="s">
        <v>67</v>
      </c>
      <c r="C491" s="5">
        <v>43648.416666666664</v>
      </c>
      <c r="D491">
        <v>453.65</v>
      </c>
      <c r="E491" s="1">
        <v>43648.59375</v>
      </c>
      <c r="F491">
        <v>457.75</v>
      </c>
      <c r="G491" s="2">
        <v>8.9999999999999993E-3</v>
      </c>
      <c r="H491">
        <v>-4718.2</v>
      </c>
      <c r="I491" s="2">
        <v>-9.4000000000000004E-3</v>
      </c>
      <c r="J491">
        <v>1102</v>
      </c>
      <c r="K491">
        <v>499922.28</v>
      </c>
      <c r="L491">
        <v>699314.55</v>
      </c>
      <c r="M491">
        <v>18</v>
      </c>
      <c r="N491">
        <v>-262.12</v>
      </c>
      <c r="O491" s="2">
        <v>-8.9999999999999993E-3</v>
      </c>
      <c r="P491" s="2">
        <v>1.2E-2</v>
      </c>
      <c r="Q491" t="s">
        <v>18</v>
      </c>
      <c r="S491" t="str">
        <f t="shared" si="35"/>
        <v>Loss</v>
      </c>
      <c r="T491">
        <f t="shared" si="36"/>
        <v>2019</v>
      </c>
      <c r="U491" t="str">
        <f t="shared" si="37"/>
        <v>Jul</v>
      </c>
      <c r="V491" t="str">
        <f t="shared" si="38"/>
        <v>QTR3</v>
      </c>
      <c r="W491" t="str">
        <f t="shared" si="39"/>
        <v>2019-QTR3</v>
      </c>
    </row>
    <row r="492" spans="1:23" x14ac:dyDescent="0.35">
      <c r="A492" t="s">
        <v>212</v>
      </c>
      <c r="B492" t="s">
        <v>67</v>
      </c>
      <c r="C492" s="5">
        <v>43648.583333333336</v>
      </c>
      <c r="D492">
        <v>152.30000000000001</v>
      </c>
      <c r="E492" s="1">
        <v>43648.625</v>
      </c>
      <c r="F492">
        <v>154</v>
      </c>
      <c r="G492" s="2">
        <v>1.12E-2</v>
      </c>
      <c r="H492">
        <v>-5752.2</v>
      </c>
      <c r="I492" s="2">
        <v>-1.1599999999999999E-2</v>
      </c>
      <c r="J492">
        <v>3266</v>
      </c>
      <c r="K492">
        <v>497411.81</v>
      </c>
      <c r="L492">
        <v>693562.35</v>
      </c>
      <c r="M492">
        <v>5</v>
      </c>
      <c r="N492">
        <v>-1150.44</v>
      </c>
      <c r="O492" s="2">
        <v>-1.12E-2</v>
      </c>
      <c r="P492" s="2">
        <v>2.9999999999999997E-4</v>
      </c>
      <c r="Q492" t="s">
        <v>18</v>
      </c>
      <c r="S492" t="str">
        <f t="shared" si="35"/>
        <v>Loss</v>
      </c>
      <c r="T492">
        <f t="shared" si="36"/>
        <v>2019</v>
      </c>
      <c r="U492" t="str">
        <f t="shared" si="37"/>
        <v>Jul</v>
      </c>
      <c r="V492" t="str">
        <f t="shared" si="38"/>
        <v>QTR3</v>
      </c>
      <c r="W492" t="str">
        <f t="shared" si="39"/>
        <v>2019-QTR3</v>
      </c>
    </row>
    <row r="493" spans="1:23" x14ac:dyDescent="0.35">
      <c r="A493" t="s">
        <v>122</v>
      </c>
      <c r="B493" t="s">
        <v>17</v>
      </c>
      <c r="C493" s="5">
        <v>43648.40625</v>
      </c>
      <c r="D493">
        <v>96.6</v>
      </c>
      <c r="E493" s="1">
        <v>43648.635416666664</v>
      </c>
      <c r="F493">
        <v>97.9</v>
      </c>
      <c r="G493" s="2">
        <v>1.35E-2</v>
      </c>
      <c r="H493">
        <v>6549.6</v>
      </c>
      <c r="I493" s="2">
        <v>1.3100000000000001E-2</v>
      </c>
      <c r="J493">
        <v>5192</v>
      </c>
      <c r="K493">
        <v>501547.19</v>
      </c>
      <c r="L493">
        <v>700111.95</v>
      </c>
      <c r="M493">
        <v>23</v>
      </c>
      <c r="N493">
        <v>284.77</v>
      </c>
      <c r="O493" s="2">
        <v>-1.4E-2</v>
      </c>
      <c r="P493" s="2">
        <v>2.12E-2</v>
      </c>
      <c r="Q493" t="s">
        <v>18</v>
      </c>
      <c r="S493" t="str">
        <f t="shared" si="35"/>
        <v>Profit</v>
      </c>
      <c r="T493">
        <f t="shared" si="36"/>
        <v>2019</v>
      </c>
      <c r="U493" t="str">
        <f t="shared" si="37"/>
        <v>Jul</v>
      </c>
      <c r="V493" t="str">
        <f t="shared" si="38"/>
        <v>QTR3</v>
      </c>
      <c r="W493" t="str">
        <f t="shared" si="39"/>
        <v>2019-QTR3</v>
      </c>
    </row>
    <row r="494" spans="1:23" x14ac:dyDescent="0.35">
      <c r="A494" t="s">
        <v>181</v>
      </c>
      <c r="B494" t="s">
        <v>67</v>
      </c>
      <c r="C494" s="5">
        <v>43648.427083333336</v>
      </c>
      <c r="D494">
        <v>426.45</v>
      </c>
      <c r="E494" s="1">
        <v>43648.635416666664</v>
      </c>
      <c r="F494">
        <v>428.25</v>
      </c>
      <c r="G494" s="2">
        <v>4.1999999999999997E-3</v>
      </c>
      <c r="H494">
        <v>-2300.6</v>
      </c>
      <c r="I494" s="2">
        <v>-4.5999999999999999E-3</v>
      </c>
      <c r="J494">
        <v>1167</v>
      </c>
      <c r="K494">
        <v>497667.16</v>
      </c>
      <c r="L494">
        <v>697811.35</v>
      </c>
      <c r="M494">
        <v>21</v>
      </c>
      <c r="N494">
        <v>-109.55</v>
      </c>
      <c r="O494" s="2">
        <v>-1.15E-2</v>
      </c>
      <c r="P494" s="2">
        <v>7.4999999999999997E-3</v>
      </c>
      <c r="Q494" t="s">
        <v>18</v>
      </c>
      <c r="S494" t="str">
        <f t="shared" si="35"/>
        <v>Loss</v>
      </c>
      <c r="T494">
        <f t="shared" si="36"/>
        <v>2019</v>
      </c>
      <c r="U494" t="str">
        <f t="shared" si="37"/>
        <v>Jul</v>
      </c>
      <c r="V494" t="str">
        <f t="shared" si="38"/>
        <v>QTR3</v>
      </c>
      <c r="W494" t="str">
        <f t="shared" si="39"/>
        <v>2019-QTR3</v>
      </c>
    </row>
    <row r="495" spans="1:23" x14ac:dyDescent="0.35">
      <c r="A495" t="s">
        <v>171</v>
      </c>
      <c r="B495" t="s">
        <v>17</v>
      </c>
      <c r="C495" s="5">
        <v>43648.59375</v>
      </c>
      <c r="D495">
        <v>590.79999999999995</v>
      </c>
      <c r="E495" s="1">
        <v>43648.635416666664</v>
      </c>
      <c r="F495">
        <v>596.79999999999995</v>
      </c>
      <c r="G495" s="2">
        <v>1.0200000000000001E-2</v>
      </c>
      <c r="H495">
        <v>4888</v>
      </c>
      <c r="I495" s="2">
        <v>9.7999999999999997E-3</v>
      </c>
      <c r="J495">
        <v>848</v>
      </c>
      <c r="K495">
        <v>500998.38</v>
      </c>
      <c r="L495">
        <v>702699.35</v>
      </c>
      <c r="M495">
        <v>5</v>
      </c>
      <c r="N495">
        <v>977.6</v>
      </c>
      <c r="O495" s="2">
        <v>-1.9E-3</v>
      </c>
      <c r="P495" s="2">
        <v>1.1599999999999999E-2</v>
      </c>
      <c r="Q495" t="s">
        <v>18</v>
      </c>
      <c r="S495" t="str">
        <f t="shared" si="35"/>
        <v>Profit</v>
      </c>
      <c r="T495">
        <f t="shared" si="36"/>
        <v>2019</v>
      </c>
      <c r="U495" t="str">
        <f t="shared" si="37"/>
        <v>Jul</v>
      </c>
      <c r="V495" t="str">
        <f t="shared" si="38"/>
        <v>QTR3</v>
      </c>
      <c r="W495" t="str">
        <f t="shared" si="39"/>
        <v>2019-QTR3</v>
      </c>
    </row>
    <row r="496" spans="1:23" x14ac:dyDescent="0.35">
      <c r="A496" t="s">
        <v>164</v>
      </c>
      <c r="B496" t="s">
        <v>67</v>
      </c>
      <c r="C496" s="5">
        <v>43649.416666666664</v>
      </c>
      <c r="D496">
        <v>50.7</v>
      </c>
      <c r="E496" s="1">
        <v>43649.510416666664</v>
      </c>
      <c r="F496">
        <v>51.45</v>
      </c>
      <c r="G496" s="2">
        <v>1.4800000000000001E-2</v>
      </c>
      <c r="H496">
        <v>-7567.25</v>
      </c>
      <c r="I496" s="2">
        <v>-1.52E-2</v>
      </c>
      <c r="J496">
        <v>9823</v>
      </c>
      <c r="K496">
        <v>498026.09</v>
      </c>
      <c r="L496">
        <v>695132.1</v>
      </c>
      <c r="M496">
        <v>10</v>
      </c>
      <c r="N496">
        <v>-756.73</v>
      </c>
      <c r="O496" s="2">
        <v>-1.4800000000000001E-2</v>
      </c>
      <c r="P496" s="2">
        <v>3.8999999999999998E-3</v>
      </c>
      <c r="Q496" t="s">
        <v>18</v>
      </c>
      <c r="S496" t="str">
        <f t="shared" si="35"/>
        <v>Loss</v>
      </c>
      <c r="T496">
        <f t="shared" si="36"/>
        <v>2019</v>
      </c>
      <c r="U496" t="str">
        <f t="shared" si="37"/>
        <v>Jul</v>
      </c>
      <c r="V496" t="str">
        <f t="shared" si="38"/>
        <v>QTR3</v>
      </c>
      <c r="W496" t="str">
        <f t="shared" si="39"/>
        <v>2019-QTR3</v>
      </c>
    </row>
    <row r="497" spans="1:23" x14ac:dyDescent="0.35">
      <c r="A497" t="s">
        <v>73</v>
      </c>
      <c r="B497" t="s">
        <v>17</v>
      </c>
      <c r="C497" s="5">
        <v>43649.40625</v>
      </c>
      <c r="D497">
        <v>624.1</v>
      </c>
      <c r="E497" s="1">
        <v>43649.5625</v>
      </c>
      <c r="F497">
        <v>622.5</v>
      </c>
      <c r="G497" s="2">
        <v>-2.5999999999999999E-3</v>
      </c>
      <c r="H497">
        <v>-1484.8</v>
      </c>
      <c r="I497" s="2">
        <v>-3.0000000000000001E-3</v>
      </c>
      <c r="J497">
        <v>803</v>
      </c>
      <c r="K497">
        <v>501152.28</v>
      </c>
      <c r="L497">
        <v>693647.3</v>
      </c>
      <c r="M497">
        <v>16</v>
      </c>
      <c r="N497">
        <v>-92.8</v>
      </c>
      <c r="O497" s="2">
        <v>-2.8999999999999998E-3</v>
      </c>
      <c r="P497" s="2">
        <v>8.5000000000000006E-3</v>
      </c>
      <c r="Q497" t="s">
        <v>18</v>
      </c>
      <c r="S497" t="str">
        <f t="shared" si="35"/>
        <v>Loss</v>
      </c>
      <c r="T497">
        <f t="shared" si="36"/>
        <v>2019</v>
      </c>
      <c r="U497" t="str">
        <f t="shared" si="37"/>
        <v>Jul</v>
      </c>
      <c r="V497" t="str">
        <f t="shared" si="38"/>
        <v>QTR3</v>
      </c>
      <c r="W497" t="str">
        <f t="shared" si="39"/>
        <v>2019-QTR3</v>
      </c>
    </row>
    <row r="498" spans="1:23" x14ac:dyDescent="0.35">
      <c r="A498" t="s">
        <v>165</v>
      </c>
      <c r="B498" t="s">
        <v>67</v>
      </c>
      <c r="C498" s="5">
        <v>43649.5625</v>
      </c>
      <c r="D498">
        <v>352.55</v>
      </c>
      <c r="E498" s="1">
        <v>43649.625</v>
      </c>
      <c r="F498">
        <v>353.85</v>
      </c>
      <c r="G498" s="2">
        <v>3.7000000000000002E-3</v>
      </c>
      <c r="H498">
        <v>-2040.8</v>
      </c>
      <c r="I498" s="2">
        <v>-4.1000000000000003E-3</v>
      </c>
      <c r="J498">
        <v>1416</v>
      </c>
      <c r="K498">
        <v>499210.78</v>
      </c>
      <c r="L498">
        <v>691606.5</v>
      </c>
      <c r="M498">
        <v>7</v>
      </c>
      <c r="N498">
        <v>-291.54000000000002</v>
      </c>
      <c r="O498" s="2">
        <v>-3.7000000000000002E-3</v>
      </c>
      <c r="P498" s="2">
        <v>1.6999999999999999E-3</v>
      </c>
      <c r="Q498" t="s">
        <v>18</v>
      </c>
      <c r="S498" t="str">
        <f t="shared" si="35"/>
        <v>Loss</v>
      </c>
      <c r="T498">
        <f t="shared" si="36"/>
        <v>2019</v>
      </c>
      <c r="U498" t="str">
        <f t="shared" si="37"/>
        <v>Jul</v>
      </c>
      <c r="V498" t="str">
        <f t="shared" si="38"/>
        <v>QTR3</v>
      </c>
      <c r="W498" t="str">
        <f t="shared" si="39"/>
        <v>2019-QTR3</v>
      </c>
    </row>
    <row r="499" spans="1:23" x14ac:dyDescent="0.35">
      <c r="A499" t="s">
        <v>221</v>
      </c>
      <c r="B499" t="s">
        <v>67</v>
      </c>
      <c r="C499" s="5">
        <v>43649.40625</v>
      </c>
      <c r="D499">
        <v>1330.2</v>
      </c>
      <c r="E499" s="1">
        <v>43649.635416666664</v>
      </c>
      <c r="F499">
        <v>1331.45</v>
      </c>
      <c r="G499" s="2">
        <v>8.9999999999999998E-4</v>
      </c>
      <c r="H499">
        <v>-668.75</v>
      </c>
      <c r="I499" s="2">
        <v>-1.2999999999999999E-3</v>
      </c>
      <c r="J499">
        <v>375</v>
      </c>
      <c r="K499">
        <v>498824.97</v>
      </c>
      <c r="L499">
        <v>690937.75</v>
      </c>
      <c r="M499">
        <v>23</v>
      </c>
      <c r="N499">
        <v>-29.08</v>
      </c>
      <c r="O499" s="2">
        <v>-2.5999999999999999E-3</v>
      </c>
      <c r="P499" s="2">
        <v>1.4E-3</v>
      </c>
      <c r="Q499" t="s">
        <v>18</v>
      </c>
      <c r="S499" t="str">
        <f t="shared" si="35"/>
        <v>Loss</v>
      </c>
      <c r="T499">
        <f t="shared" si="36"/>
        <v>2019</v>
      </c>
      <c r="U499" t="str">
        <f t="shared" si="37"/>
        <v>Jul</v>
      </c>
      <c r="V499" t="str">
        <f t="shared" si="38"/>
        <v>QTR3</v>
      </c>
      <c r="W499" t="str">
        <f t="shared" si="39"/>
        <v>2019-QTR3</v>
      </c>
    </row>
    <row r="500" spans="1:23" x14ac:dyDescent="0.35">
      <c r="A500" t="s">
        <v>206</v>
      </c>
      <c r="B500" t="s">
        <v>17</v>
      </c>
      <c r="C500" s="5">
        <v>43649.416666666664</v>
      </c>
      <c r="D500">
        <v>746.3</v>
      </c>
      <c r="E500" s="1">
        <v>43649.635416666664</v>
      </c>
      <c r="F500">
        <v>750.85</v>
      </c>
      <c r="G500" s="2">
        <v>6.1000000000000004E-3</v>
      </c>
      <c r="H500">
        <v>2857.6</v>
      </c>
      <c r="I500" s="2">
        <v>5.7000000000000002E-3</v>
      </c>
      <c r="J500">
        <v>672</v>
      </c>
      <c r="K500">
        <v>501513.59</v>
      </c>
      <c r="L500">
        <v>693795.35</v>
      </c>
      <c r="M500">
        <v>22</v>
      </c>
      <c r="N500">
        <v>129.88999999999999</v>
      </c>
      <c r="O500" s="2">
        <v>-3.0999999999999999E-3</v>
      </c>
      <c r="P500" s="2">
        <v>1.46E-2</v>
      </c>
      <c r="Q500" t="s">
        <v>18</v>
      </c>
      <c r="S500" t="str">
        <f t="shared" si="35"/>
        <v>Profit</v>
      </c>
      <c r="T500">
        <f t="shared" si="36"/>
        <v>2019</v>
      </c>
      <c r="U500" t="str">
        <f t="shared" si="37"/>
        <v>Jul</v>
      </c>
      <c r="V500" t="str">
        <f t="shared" si="38"/>
        <v>QTR3</v>
      </c>
      <c r="W500" t="str">
        <f t="shared" si="39"/>
        <v>2019-QTR3</v>
      </c>
    </row>
    <row r="501" spans="1:23" x14ac:dyDescent="0.35">
      <c r="A501" t="s">
        <v>210</v>
      </c>
      <c r="B501" t="s">
        <v>67</v>
      </c>
      <c r="C501" s="5">
        <v>43649.510416666664</v>
      </c>
      <c r="D501">
        <v>824</v>
      </c>
      <c r="E501" s="1">
        <v>43649.635416666664</v>
      </c>
      <c r="F501">
        <v>822.65</v>
      </c>
      <c r="G501" s="2">
        <v>-1.6000000000000001E-3</v>
      </c>
      <c r="H501">
        <v>619.45000000000005</v>
      </c>
      <c r="I501" s="2">
        <v>1.1999999999999999E-3</v>
      </c>
      <c r="J501">
        <v>607</v>
      </c>
      <c r="K501">
        <v>500168</v>
      </c>
      <c r="L501">
        <v>694414.8</v>
      </c>
      <c r="M501">
        <v>13</v>
      </c>
      <c r="N501">
        <v>47.65</v>
      </c>
      <c r="O501" s="2">
        <v>-2.9999999999999997E-4</v>
      </c>
      <c r="P501" s="2">
        <v>5.7999999999999996E-3</v>
      </c>
      <c r="Q501" t="s">
        <v>18</v>
      </c>
      <c r="S501" t="str">
        <f t="shared" si="35"/>
        <v>Profit</v>
      </c>
      <c r="T501">
        <f t="shared" si="36"/>
        <v>2019</v>
      </c>
      <c r="U501" t="str">
        <f t="shared" si="37"/>
        <v>Jul</v>
      </c>
      <c r="V501" t="str">
        <f t="shared" si="38"/>
        <v>QTR3</v>
      </c>
      <c r="W501" t="str">
        <f t="shared" si="39"/>
        <v>2019-QTR3</v>
      </c>
    </row>
    <row r="502" spans="1:23" x14ac:dyDescent="0.35">
      <c r="A502" t="s">
        <v>108</v>
      </c>
      <c r="B502" t="s">
        <v>67</v>
      </c>
      <c r="C502" s="5">
        <v>43650.395833333336</v>
      </c>
      <c r="D502">
        <v>90.35</v>
      </c>
      <c r="E502" s="1">
        <v>43650.416666666664</v>
      </c>
      <c r="F502">
        <v>90.9</v>
      </c>
      <c r="G502" s="2">
        <v>6.1000000000000004E-3</v>
      </c>
      <c r="H502">
        <v>-3245.35</v>
      </c>
      <c r="I502" s="2">
        <v>-6.4999999999999997E-3</v>
      </c>
      <c r="J502">
        <v>5537</v>
      </c>
      <c r="K502">
        <v>500267.94</v>
      </c>
      <c r="L502">
        <v>691169.45</v>
      </c>
      <c r="M502">
        <v>3</v>
      </c>
      <c r="N502">
        <v>-1081.78</v>
      </c>
      <c r="O502" s="2">
        <v>-6.1000000000000004E-3</v>
      </c>
      <c r="P502" s="2">
        <v>1.38E-2</v>
      </c>
      <c r="Q502" t="s">
        <v>18</v>
      </c>
      <c r="S502" t="str">
        <f t="shared" si="35"/>
        <v>Loss</v>
      </c>
      <c r="T502">
        <f t="shared" si="36"/>
        <v>2019</v>
      </c>
      <c r="U502" t="str">
        <f t="shared" si="37"/>
        <v>Jul</v>
      </c>
      <c r="V502" t="str">
        <f t="shared" si="38"/>
        <v>QTR3</v>
      </c>
      <c r="W502" t="str">
        <f t="shared" si="39"/>
        <v>2019-QTR3</v>
      </c>
    </row>
    <row r="503" spans="1:23" x14ac:dyDescent="0.35">
      <c r="A503" t="s">
        <v>243</v>
      </c>
      <c r="B503" t="s">
        <v>67</v>
      </c>
      <c r="C503" s="5">
        <v>43650.416666666664</v>
      </c>
      <c r="D503">
        <v>1453.75</v>
      </c>
      <c r="E503" s="1">
        <v>43650.447916666664</v>
      </c>
      <c r="F503">
        <v>1456</v>
      </c>
      <c r="G503" s="2">
        <v>1.5E-3</v>
      </c>
      <c r="H503">
        <v>-974</v>
      </c>
      <c r="I503" s="2">
        <v>-1.9E-3</v>
      </c>
      <c r="J503">
        <v>344</v>
      </c>
      <c r="K503">
        <v>500090</v>
      </c>
      <c r="L503">
        <v>690195.45</v>
      </c>
      <c r="M503">
        <v>4</v>
      </c>
      <c r="N503">
        <v>-243.5</v>
      </c>
      <c r="O503" s="2">
        <v>-1.5E-3</v>
      </c>
      <c r="P503" s="2">
        <v>1.1999999999999999E-3</v>
      </c>
      <c r="Q503" t="s">
        <v>18</v>
      </c>
      <c r="S503" t="str">
        <f t="shared" si="35"/>
        <v>Loss</v>
      </c>
      <c r="T503">
        <f t="shared" si="36"/>
        <v>2019</v>
      </c>
      <c r="U503" t="str">
        <f t="shared" si="37"/>
        <v>Jul</v>
      </c>
      <c r="V503" t="str">
        <f t="shared" si="38"/>
        <v>QTR3</v>
      </c>
      <c r="W503" t="str">
        <f t="shared" si="39"/>
        <v>2019-QTR3</v>
      </c>
    </row>
    <row r="504" spans="1:23" x14ac:dyDescent="0.35">
      <c r="A504" t="s">
        <v>201</v>
      </c>
      <c r="B504" t="s">
        <v>67</v>
      </c>
      <c r="C504" s="5">
        <v>43650.427083333336</v>
      </c>
      <c r="D504">
        <v>417</v>
      </c>
      <c r="E504" s="1">
        <v>43650.447916666664</v>
      </c>
      <c r="F504">
        <v>417</v>
      </c>
      <c r="G504" s="2">
        <v>0</v>
      </c>
      <c r="H504">
        <v>-200</v>
      </c>
      <c r="I504" s="2">
        <v>-4.0000000000000002E-4</v>
      </c>
      <c r="J504">
        <v>1198</v>
      </c>
      <c r="K504">
        <v>499566</v>
      </c>
      <c r="L504">
        <v>689995.45</v>
      </c>
      <c r="M504">
        <v>3</v>
      </c>
      <c r="N504">
        <v>-66.67</v>
      </c>
      <c r="O504" s="2">
        <v>-1.9E-3</v>
      </c>
      <c r="P504" s="2">
        <v>1.6999999999999999E-3</v>
      </c>
      <c r="Q504" t="s">
        <v>18</v>
      </c>
      <c r="S504" t="str">
        <f t="shared" si="35"/>
        <v>Loss</v>
      </c>
      <c r="T504">
        <f t="shared" si="36"/>
        <v>2019</v>
      </c>
      <c r="U504" t="str">
        <f t="shared" si="37"/>
        <v>Jul</v>
      </c>
      <c r="V504" t="str">
        <f t="shared" si="38"/>
        <v>QTR3</v>
      </c>
      <c r="W504" t="str">
        <f t="shared" si="39"/>
        <v>2019-QTR3</v>
      </c>
    </row>
    <row r="505" spans="1:23" x14ac:dyDescent="0.35">
      <c r="A505" t="s">
        <v>231</v>
      </c>
      <c r="B505" t="s">
        <v>17</v>
      </c>
      <c r="C505" s="5">
        <v>43650.416666666664</v>
      </c>
      <c r="D505">
        <v>3080.65</v>
      </c>
      <c r="E505" s="1">
        <v>43650.635416666664</v>
      </c>
      <c r="F505">
        <v>3068.15</v>
      </c>
      <c r="G505" s="2">
        <v>-4.1000000000000003E-3</v>
      </c>
      <c r="H505">
        <v>-2237.5</v>
      </c>
      <c r="I505" s="2">
        <v>-4.4999999999999997E-3</v>
      </c>
      <c r="J505">
        <v>163</v>
      </c>
      <c r="K505">
        <v>502145.94</v>
      </c>
      <c r="L505">
        <v>687757.95</v>
      </c>
      <c r="M505">
        <v>22</v>
      </c>
      <c r="N505">
        <v>-101.7</v>
      </c>
      <c r="O505" s="2">
        <v>-6.3E-3</v>
      </c>
      <c r="P505" s="2">
        <v>2.2000000000000001E-3</v>
      </c>
      <c r="Q505" t="s">
        <v>18</v>
      </c>
      <c r="S505" t="str">
        <f t="shared" si="35"/>
        <v>Loss</v>
      </c>
      <c r="T505">
        <f t="shared" si="36"/>
        <v>2019</v>
      </c>
      <c r="U505" t="str">
        <f t="shared" si="37"/>
        <v>Jul</v>
      </c>
      <c r="V505" t="str">
        <f t="shared" si="38"/>
        <v>QTR3</v>
      </c>
      <c r="W505" t="str">
        <f t="shared" si="39"/>
        <v>2019-QTR3</v>
      </c>
    </row>
    <row r="506" spans="1:23" x14ac:dyDescent="0.35">
      <c r="A506" t="s">
        <v>101</v>
      </c>
      <c r="B506" t="s">
        <v>17</v>
      </c>
      <c r="C506" s="5">
        <v>43650.427083333336</v>
      </c>
      <c r="D506">
        <v>376.5</v>
      </c>
      <c r="E506" s="1">
        <v>43650.635416666664</v>
      </c>
      <c r="F506">
        <v>376.05</v>
      </c>
      <c r="G506" s="2">
        <v>-1.1999999999999999E-3</v>
      </c>
      <c r="H506">
        <v>-798.05</v>
      </c>
      <c r="I506" s="2">
        <v>-1.6000000000000001E-3</v>
      </c>
      <c r="J506">
        <v>1329</v>
      </c>
      <c r="K506">
        <v>500368.5</v>
      </c>
      <c r="L506">
        <v>686959.9</v>
      </c>
      <c r="M506">
        <v>21</v>
      </c>
      <c r="N506">
        <v>-38</v>
      </c>
      <c r="O506" s="2">
        <v>-1.2999999999999999E-3</v>
      </c>
      <c r="P506" s="2">
        <v>2.7000000000000001E-3</v>
      </c>
      <c r="Q506" t="s">
        <v>18</v>
      </c>
      <c r="S506" t="str">
        <f t="shared" si="35"/>
        <v>Loss</v>
      </c>
      <c r="T506">
        <f t="shared" si="36"/>
        <v>2019</v>
      </c>
      <c r="U506" t="str">
        <f t="shared" si="37"/>
        <v>Jul</v>
      </c>
      <c r="V506" t="str">
        <f t="shared" si="38"/>
        <v>QTR3</v>
      </c>
      <c r="W506" t="str">
        <f t="shared" si="39"/>
        <v>2019-QTR3</v>
      </c>
    </row>
    <row r="507" spans="1:23" x14ac:dyDescent="0.35">
      <c r="A507" t="s">
        <v>122</v>
      </c>
      <c r="B507" t="s">
        <v>67</v>
      </c>
      <c r="C507" s="5">
        <v>43650.447916666664</v>
      </c>
      <c r="D507">
        <v>98.1</v>
      </c>
      <c r="E507" s="1">
        <v>43650.635416666664</v>
      </c>
      <c r="F507">
        <v>97.7</v>
      </c>
      <c r="G507" s="2">
        <v>-4.1000000000000003E-3</v>
      </c>
      <c r="H507">
        <v>1835.6</v>
      </c>
      <c r="I507" s="2">
        <v>3.7000000000000002E-3</v>
      </c>
      <c r="J507">
        <v>5089</v>
      </c>
      <c r="K507">
        <v>499230.91</v>
      </c>
      <c r="L507">
        <v>688795.5</v>
      </c>
      <c r="M507">
        <v>19</v>
      </c>
      <c r="N507">
        <v>96.61</v>
      </c>
      <c r="O507" s="2">
        <v>-2E-3</v>
      </c>
      <c r="P507" s="2">
        <v>1.7299999999999999E-2</v>
      </c>
      <c r="Q507" t="s">
        <v>18</v>
      </c>
      <c r="S507" t="str">
        <f t="shared" si="35"/>
        <v>Profit</v>
      </c>
      <c r="T507">
        <f t="shared" si="36"/>
        <v>2019</v>
      </c>
      <c r="U507" t="str">
        <f t="shared" si="37"/>
        <v>Jul</v>
      </c>
      <c r="V507" t="str">
        <f t="shared" si="38"/>
        <v>QTR3</v>
      </c>
      <c r="W507" t="str">
        <f t="shared" si="39"/>
        <v>2019-QTR3</v>
      </c>
    </row>
    <row r="508" spans="1:23" x14ac:dyDescent="0.35">
      <c r="A508" t="s">
        <v>124</v>
      </c>
      <c r="B508" t="s">
        <v>17</v>
      </c>
      <c r="C508" s="5">
        <v>43650.447916666664</v>
      </c>
      <c r="D508">
        <v>164.2</v>
      </c>
      <c r="E508" s="1">
        <v>43650.635416666664</v>
      </c>
      <c r="F508">
        <v>165.9</v>
      </c>
      <c r="G508" s="2">
        <v>1.04E-2</v>
      </c>
      <c r="H508">
        <v>4990.1000000000004</v>
      </c>
      <c r="I508" s="2">
        <v>0.01</v>
      </c>
      <c r="J508">
        <v>3053</v>
      </c>
      <c r="K508">
        <v>501302.59</v>
      </c>
      <c r="L508">
        <v>693785.59999999998</v>
      </c>
      <c r="M508">
        <v>19</v>
      </c>
      <c r="N508">
        <v>262.64</v>
      </c>
      <c r="O508" s="2">
        <v>-2.7000000000000001E-3</v>
      </c>
      <c r="P508" s="2">
        <v>2.7699999999999999E-2</v>
      </c>
      <c r="Q508" t="s">
        <v>18</v>
      </c>
      <c r="S508" t="str">
        <f t="shared" si="35"/>
        <v>Profit</v>
      </c>
      <c r="T508">
        <f t="shared" si="36"/>
        <v>2019</v>
      </c>
      <c r="U508" t="str">
        <f t="shared" si="37"/>
        <v>Jul</v>
      </c>
      <c r="V508" t="str">
        <f t="shared" si="38"/>
        <v>QTR3</v>
      </c>
      <c r="W508" t="str">
        <f t="shared" si="39"/>
        <v>2019-QTR3</v>
      </c>
    </row>
    <row r="509" spans="1:23" x14ac:dyDescent="0.35">
      <c r="A509" t="s">
        <v>197</v>
      </c>
      <c r="B509" t="s">
        <v>17</v>
      </c>
      <c r="C509" s="5">
        <v>43651.40625</v>
      </c>
      <c r="D509">
        <v>763.2</v>
      </c>
      <c r="E509" s="1">
        <v>43651.489583333336</v>
      </c>
      <c r="F509">
        <v>755.2</v>
      </c>
      <c r="G509" s="2">
        <v>-1.0500000000000001E-2</v>
      </c>
      <c r="H509">
        <v>-5456</v>
      </c>
      <c r="I509" s="2">
        <v>-1.09E-2</v>
      </c>
      <c r="J509">
        <v>657</v>
      </c>
      <c r="K509">
        <v>501422.41</v>
      </c>
      <c r="L509">
        <v>688329.6</v>
      </c>
      <c r="M509">
        <v>9</v>
      </c>
      <c r="N509">
        <v>-606.22</v>
      </c>
      <c r="O509" s="2">
        <v>-1.0500000000000001E-2</v>
      </c>
      <c r="P509" s="2">
        <v>2.9999999999999997E-4</v>
      </c>
      <c r="Q509" t="s">
        <v>18</v>
      </c>
      <c r="S509" t="str">
        <f t="shared" si="35"/>
        <v>Loss</v>
      </c>
      <c r="T509">
        <f t="shared" si="36"/>
        <v>2019</v>
      </c>
      <c r="U509" t="str">
        <f t="shared" si="37"/>
        <v>Jul</v>
      </c>
      <c r="V509" t="str">
        <f t="shared" si="38"/>
        <v>QTR3</v>
      </c>
      <c r="W509" t="str">
        <f t="shared" si="39"/>
        <v>2019-QTR3</v>
      </c>
    </row>
    <row r="510" spans="1:23" x14ac:dyDescent="0.35">
      <c r="A510" t="s">
        <v>123</v>
      </c>
      <c r="B510" t="s">
        <v>67</v>
      </c>
      <c r="C510" s="5">
        <v>43651.489583333336</v>
      </c>
      <c r="D510">
        <v>70.349999999999994</v>
      </c>
      <c r="E510" s="1">
        <v>43651.510416666664</v>
      </c>
      <c r="F510">
        <v>71.5</v>
      </c>
      <c r="G510" s="2">
        <v>1.6299999999999999E-2</v>
      </c>
      <c r="H510">
        <v>-7100</v>
      </c>
      <c r="I510" s="2">
        <v>-1.6799999999999999E-2</v>
      </c>
      <c r="J510">
        <v>6000</v>
      </c>
      <c r="K510">
        <v>422100</v>
      </c>
      <c r="L510">
        <v>681229.6</v>
      </c>
      <c r="M510">
        <v>3</v>
      </c>
      <c r="N510">
        <v>-2366.67</v>
      </c>
      <c r="O510" s="2">
        <v>-1.6299999999999999E-2</v>
      </c>
      <c r="P510" s="2">
        <v>3.5999999999999999E-3</v>
      </c>
      <c r="Q510" t="s">
        <v>18</v>
      </c>
      <c r="S510" t="str">
        <f t="shared" si="35"/>
        <v>Loss</v>
      </c>
      <c r="T510">
        <f t="shared" si="36"/>
        <v>2019</v>
      </c>
      <c r="U510" t="str">
        <f t="shared" si="37"/>
        <v>Jul</v>
      </c>
      <c r="V510" t="str">
        <f t="shared" si="38"/>
        <v>QTR3</v>
      </c>
      <c r="W510" t="str">
        <f t="shared" si="39"/>
        <v>2019-QTR3</v>
      </c>
    </row>
    <row r="511" spans="1:23" x14ac:dyDescent="0.35">
      <c r="A511" t="s">
        <v>155</v>
      </c>
      <c r="B511" t="s">
        <v>67</v>
      </c>
      <c r="C511" s="5">
        <v>43651.40625</v>
      </c>
      <c r="D511">
        <v>689.5</v>
      </c>
      <c r="E511" s="1">
        <v>43651.635416666664</v>
      </c>
      <c r="F511">
        <v>669.1</v>
      </c>
      <c r="G511" s="2">
        <v>-2.9600000000000001E-2</v>
      </c>
      <c r="H511">
        <v>14549.2</v>
      </c>
      <c r="I511" s="2">
        <v>2.92E-2</v>
      </c>
      <c r="J511">
        <v>723</v>
      </c>
      <c r="K511">
        <v>498508.5</v>
      </c>
      <c r="L511">
        <v>695778.8</v>
      </c>
      <c r="M511">
        <v>23</v>
      </c>
      <c r="N511">
        <v>632.57000000000005</v>
      </c>
      <c r="O511" s="2">
        <v>-3.3999999999999998E-3</v>
      </c>
      <c r="P511" s="2">
        <v>2.9600000000000001E-2</v>
      </c>
      <c r="Q511" t="s">
        <v>18</v>
      </c>
      <c r="S511" t="str">
        <f t="shared" si="35"/>
        <v>Profit</v>
      </c>
      <c r="T511">
        <f t="shared" si="36"/>
        <v>2019</v>
      </c>
      <c r="U511" t="str">
        <f t="shared" si="37"/>
        <v>Jul</v>
      </c>
      <c r="V511" t="str">
        <f t="shared" si="38"/>
        <v>QTR3</v>
      </c>
      <c r="W511" t="str">
        <f t="shared" si="39"/>
        <v>2019-QTR3</v>
      </c>
    </row>
    <row r="512" spans="1:23" x14ac:dyDescent="0.35">
      <c r="A512" t="s">
        <v>104</v>
      </c>
      <c r="B512" t="s">
        <v>67</v>
      </c>
      <c r="C512" s="5">
        <v>43651.416666666664</v>
      </c>
      <c r="D512">
        <v>154.65</v>
      </c>
      <c r="E512" s="1">
        <v>43651.635416666664</v>
      </c>
      <c r="F512">
        <v>151.94999999999999</v>
      </c>
      <c r="G512" s="2">
        <v>-1.7500000000000002E-2</v>
      </c>
      <c r="H512">
        <v>8515.6</v>
      </c>
      <c r="I512" s="2">
        <v>1.7100000000000001E-2</v>
      </c>
      <c r="J512">
        <v>3228</v>
      </c>
      <c r="K512">
        <v>499210.19</v>
      </c>
      <c r="L512">
        <v>704294.40000000002</v>
      </c>
      <c r="M512">
        <v>22</v>
      </c>
      <c r="N512">
        <v>387.07</v>
      </c>
      <c r="O512" s="2">
        <v>-2.3E-3</v>
      </c>
      <c r="P512" s="2">
        <v>3.4299999999999997E-2</v>
      </c>
      <c r="Q512" t="s">
        <v>18</v>
      </c>
      <c r="S512" t="str">
        <f t="shared" si="35"/>
        <v>Profit</v>
      </c>
      <c r="T512">
        <f t="shared" si="36"/>
        <v>2019</v>
      </c>
      <c r="U512" t="str">
        <f t="shared" si="37"/>
        <v>Jul</v>
      </c>
      <c r="V512" t="str">
        <f t="shared" si="38"/>
        <v>QTR3</v>
      </c>
      <c r="W512" t="str">
        <f t="shared" si="39"/>
        <v>2019-QTR3</v>
      </c>
    </row>
    <row r="513" spans="1:23" x14ac:dyDescent="0.35">
      <c r="A513" t="s">
        <v>117</v>
      </c>
      <c r="B513" t="s">
        <v>67</v>
      </c>
      <c r="C513" s="5">
        <v>43651.427083333336</v>
      </c>
      <c r="D513">
        <v>239</v>
      </c>
      <c r="E513" s="1">
        <v>43651.635416666664</v>
      </c>
      <c r="F513">
        <v>234.2</v>
      </c>
      <c r="G513" s="2">
        <v>-2.01E-2</v>
      </c>
      <c r="H513">
        <v>9822.4</v>
      </c>
      <c r="I513" s="2">
        <v>1.9699999999999999E-2</v>
      </c>
      <c r="J513">
        <v>2088</v>
      </c>
      <c r="K513">
        <v>499032</v>
      </c>
      <c r="L513">
        <v>714116.8</v>
      </c>
      <c r="M513">
        <v>21</v>
      </c>
      <c r="N513">
        <v>467.73</v>
      </c>
      <c r="O513" s="2">
        <v>-2.3E-3</v>
      </c>
      <c r="P513" s="2">
        <v>2.01E-2</v>
      </c>
      <c r="Q513" t="s">
        <v>18</v>
      </c>
      <c r="S513" t="str">
        <f t="shared" si="35"/>
        <v>Profit</v>
      </c>
      <c r="T513">
        <f t="shared" si="36"/>
        <v>2019</v>
      </c>
      <c r="U513" t="str">
        <f t="shared" si="37"/>
        <v>Jul</v>
      </c>
      <c r="V513" t="str">
        <f t="shared" si="38"/>
        <v>QTR3</v>
      </c>
      <c r="W513" t="str">
        <f t="shared" si="39"/>
        <v>2019-QTR3</v>
      </c>
    </row>
    <row r="514" spans="1:23" x14ac:dyDescent="0.35">
      <c r="A514" t="s">
        <v>161</v>
      </c>
      <c r="B514" t="s">
        <v>67</v>
      </c>
      <c r="C514" s="5">
        <v>43651.520833333336</v>
      </c>
      <c r="D514">
        <v>863.25</v>
      </c>
      <c r="E514" s="1">
        <v>43651.635416666664</v>
      </c>
      <c r="F514">
        <v>850.6</v>
      </c>
      <c r="G514" s="2">
        <v>-1.47E-2</v>
      </c>
      <c r="H514">
        <v>7099.05</v>
      </c>
      <c r="I514" s="2">
        <v>1.43E-2</v>
      </c>
      <c r="J514">
        <v>577</v>
      </c>
      <c r="K514">
        <v>498095.25</v>
      </c>
      <c r="L514">
        <v>721215.85</v>
      </c>
      <c r="M514">
        <v>12</v>
      </c>
      <c r="N514">
        <v>591.59</v>
      </c>
      <c r="O514" s="2">
        <v>-5.4000000000000003E-3</v>
      </c>
      <c r="P514" s="2">
        <v>1.5800000000000002E-2</v>
      </c>
      <c r="Q514" t="s">
        <v>18</v>
      </c>
      <c r="S514" t="str">
        <f t="shared" ref="S514:S577" si="40">IF(H514&gt;0,"Profit","Loss")</f>
        <v>Profit</v>
      </c>
      <c r="T514">
        <f t="shared" ref="T514:T577" si="41">YEAR(C514)</f>
        <v>2019</v>
      </c>
      <c r="U514" t="str">
        <f t="shared" ref="U514:U577" si="42">TEXT(C514,"MMM")</f>
        <v>Jul</v>
      </c>
      <c r="V514" t="str">
        <f t="shared" ref="V514:V577" si="43">IF(ROUNDUP(MONTH(E514)/3,0)=1,"QTR1",IF(ROUNDUP(MONTH(E514)/3,0)=2,"QTR2",IF(ROUNDUP(MONTH(E514)/3,0)=3,"QTR3","QTR4")))</f>
        <v>QTR3</v>
      </c>
      <c r="W514" t="str">
        <f t="shared" si="39"/>
        <v>2019-QTR3</v>
      </c>
    </row>
    <row r="515" spans="1:23" x14ac:dyDescent="0.35">
      <c r="A515" t="s">
        <v>123</v>
      </c>
      <c r="B515" t="s">
        <v>17</v>
      </c>
      <c r="C515" s="5">
        <v>43654.40625</v>
      </c>
      <c r="D515">
        <v>74.400000000000006</v>
      </c>
      <c r="E515" s="1">
        <v>43654.5</v>
      </c>
      <c r="F515">
        <v>72.599999999999994</v>
      </c>
      <c r="G515" s="2">
        <v>-2.4199999999999999E-2</v>
      </c>
      <c r="H515">
        <v>-12445.4</v>
      </c>
      <c r="I515" s="2">
        <v>-2.46E-2</v>
      </c>
      <c r="J515">
        <v>6803</v>
      </c>
      <c r="K515">
        <v>506143.22</v>
      </c>
      <c r="L515">
        <v>708770.45</v>
      </c>
      <c r="M515">
        <v>10</v>
      </c>
      <c r="N515">
        <v>-1244.54</v>
      </c>
      <c r="O515" s="2">
        <v>-3.56E-2</v>
      </c>
      <c r="P515" s="2">
        <v>1.6799999999999999E-2</v>
      </c>
      <c r="Q515" t="s">
        <v>18</v>
      </c>
      <c r="S515" t="str">
        <f t="shared" si="40"/>
        <v>Loss</v>
      </c>
      <c r="T515">
        <f t="shared" si="41"/>
        <v>2019</v>
      </c>
      <c r="U515" t="str">
        <f t="shared" si="42"/>
        <v>Jul</v>
      </c>
      <c r="V515" t="str">
        <f t="shared" si="43"/>
        <v>QTR3</v>
      </c>
      <c r="W515" t="str">
        <f t="shared" ref="W515:W578" si="44">T515&amp;"-"&amp;V515</f>
        <v>2019-QTR3</v>
      </c>
    </row>
    <row r="516" spans="1:23" x14ac:dyDescent="0.35">
      <c r="A516" t="s">
        <v>198</v>
      </c>
      <c r="B516" t="s">
        <v>67</v>
      </c>
      <c r="C516" s="5">
        <v>43654.416666666664</v>
      </c>
      <c r="D516">
        <v>127.45</v>
      </c>
      <c r="E516" s="1">
        <v>43654.635416666664</v>
      </c>
      <c r="F516">
        <v>124.7</v>
      </c>
      <c r="G516" s="2">
        <v>-2.1600000000000001E-2</v>
      </c>
      <c r="H516">
        <v>10547</v>
      </c>
      <c r="I516" s="2">
        <v>2.12E-2</v>
      </c>
      <c r="J516">
        <v>3908</v>
      </c>
      <c r="K516">
        <v>498074.59</v>
      </c>
      <c r="L516">
        <v>719317.45</v>
      </c>
      <c r="M516">
        <v>22</v>
      </c>
      <c r="N516">
        <v>479.41</v>
      </c>
      <c r="O516" s="2">
        <v>-3.8999999999999998E-3</v>
      </c>
      <c r="P516" s="2">
        <v>3.5299999999999998E-2</v>
      </c>
      <c r="Q516" t="s">
        <v>18</v>
      </c>
      <c r="S516" t="str">
        <f t="shared" si="40"/>
        <v>Profit</v>
      </c>
      <c r="T516">
        <f t="shared" si="41"/>
        <v>2019</v>
      </c>
      <c r="U516" t="str">
        <f t="shared" si="42"/>
        <v>Jul</v>
      </c>
      <c r="V516" t="str">
        <f t="shared" si="43"/>
        <v>QTR3</v>
      </c>
      <c r="W516" t="str">
        <f t="shared" si="44"/>
        <v>2019-QTR3</v>
      </c>
    </row>
    <row r="517" spans="1:23" x14ac:dyDescent="0.35">
      <c r="A517" t="s">
        <v>213</v>
      </c>
      <c r="B517" t="s">
        <v>67</v>
      </c>
      <c r="C517" s="5">
        <v>43654.416666666664</v>
      </c>
      <c r="D517">
        <v>281.5</v>
      </c>
      <c r="E517" s="1">
        <v>43654.635416666664</v>
      </c>
      <c r="F517">
        <v>276</v>
      </c>
      <c r="G517" s="2">
        <v>-1.95E-2</v>
      </c>
      <c r="H517">
        <v>9562.5</v>
      </c>
      <c r="I517" s="2">
        <v>1.9099999999999999E-2</v>
      </c>
      <c r="J517">
        <v>1775</v>
      </c>
      <c r="K517">
        <v>499662.5</v>
      </c>
      <c r="L517">
        <v>728879.95</v>
      </c>
      <c r="M517">
        <v>22</v>
      </c>
      <c r="N517">
        <v>434.66</v>
      </c>
      <c r="O517" s="2">
        <v>-2.0999999999999999E-3</v>
      </c>
      <c r="P517" s="2">
        <v>2.8799999999999999E-2</v>
      </c>
      <c r="Q517" t="s">
        <v>18</v>
      </c>
      <c r="S517" t="str">
        <f t="shared" si="40"/>
        <v>Profit</v>
      </c>
      <c r="T517">
        <f t="shared" si="41"/>
        <v>2019</v>
      </c>
      <c r="U517" t="str">
        <f t="shared" si="42"/>
        <v>Jul</v>
      </c>
      <c r="V517" t="str">
        <f t="shared" si="43"/>
        <v>QTR3</v>
      </c>
      <c r="W517" t="str">
        <f t="shared" si="44"/>
        <v>2019-QTR3</v>
      </c>
    </row>
    <row r="518" spans="1:23" x14ac:dyDescent="0.35">
      <c r="A518" t="s">
        <v>216</v>
      </c>
      <c r="B518" t="s">
        <v>17</v>
      </c>
      <c r="C518" s="5">
        <v>43654.552083333336</v>
      </c>
      <c r="D518">
        <v>1040.6500000000001</v>
      </c>
      <c r="E518" s="1">
        <v>43654.635416666664</v>
      </c>
      <c r="F518">
        <v>1037</v>
      </c>
      <c r="G518" s="2">
        <v>-3.5000000000000001E-3</v>
      </c>
      <c r="H518">
        <v>-1955.65</v>
      </c>
      <c r="I518" s="2">
        <v>-3.8999999999999998E-3</v>
      </c>
      <c r="J518">
        <v>481</v>
      </c>
      <c r="K518">
        <v>500552.66</v>
      </c>
      <c r="L518">
        <v>726924.3</v>
      </c>
      <c r="M518">
        <v>9</v>
      </c>
      <c r="N518">
        <v>-217.29</v>
      </c>
      <c r="O518" s="2">
        <v>-3.8999999999999998E-3</v>
      </c>
      <c r="P518" s="2">
        <v>5.5999999999999999E-3</v>
      </c>
      <c r="Q518" t="s">
        <v>18</v>
      </c>
      <c r="S518" t="str">
        <f t="shared" si="40"/>
        <v>Loss</v>
      </c>
      <c r="T518">
        <f t="shared" si="41"/>
        <v>2019</v>
      </c>
      <c r="U518" t="str">
        <f t="shared" si="42"/>
        <v>Jul</v>
      </c>
      <c r="V518" t="str">
        <f t="shared" si="43"/>
        <v>QTR3</v>
      </c>
      <c r="W518" t="str">
        <f t="shared" si="44"/>
        <v>2019-QTR3</v>
      </c>
    </row>
    <row r="519" spans="1:23" x14ac:dyDescent="0.35">
      <c r="A519" t="s">
        <v>165</v>
      </c>
      <c r="B519" t="s">
        <v>67</v>
      </c>
      <c r="C519" s="5">
        <v>43654.5625</v>
      </c>
      <c r="D519">
        <v>361</v>
      </c>
      <c r="E519" s="1">
        <v>43654.635416666664</v>
      </c>
      <c r="F519">
        <v>356.6</v>
      </c>
      <c r="G519" s="2">
        <v>-1.2200000000000001E-2</v>
      </c>
      <c r="H519">
        <v>5867.6</v>
      </c>
      <c r="I519" s="2">
        <v>1.18E-2</v>
      </c>
      <c r="J519">
        <v>1379</v>
      </c>
      <c r="K519">
        <v>497819</v>
      </c>
      <c r="L519">
        <v>732791.9</v>
      </c>
      <c r="M519">
        <v>8</v>
      </c>
      <c r="N519">
        <v>733.45</v>
      </c>
      <c r="O519" s="2">
        <v>-4.4000000000000003E-3</v>
      </c>
      <c r="P519" s="2">
        <v>1.55E-2</v>
      </c>
      <c r="Q519" t="s">
        <v>18</v>
      </c>
      <c r="S519" t="str">
        <f t="shared" si="40"/>
        <v>Profit</v>
      </c>
      <c r="T519">
        <f t="shared" si="41"/>
        <v>2019</v>
      </c>
      <c r="U519" t="str">
        <f t="shared" si="42"/>
        <v>Jul</v>
      </c>
      <c r="V519" t="str">
        <f t="shared" si="43"/>
        <v>QTR3</v>
      </c>
      <c r="W519" t="str">
        <f t="shared" si="44"/>
        <v>2019-QTR3</v>
      </c>
    </row>
    <row r="520" spans="1:23" x14ac:dyDescent="0.35">
      <c r="A520" t="s">
        <v>123</v>
      </c>
      <c r="B520" t="s">
        <v>67</v>
      </c>
      <c r="C520" s="5">
        <v>43655.4375</v>
      </c>
      <c r="D520">
        <v>72.099999999999994</v>
      </c>
      <c r="E520" s="1">
        <v>43655.635416666664</v>
      </c>
      <c r="F520">
        <v>65</v>
      </c>
      <c r="G520" s="2">
        <v>-9.8500000000000004E-2</v>
      </c>
      <c r="H520">
        <v>49038.5</v>
      </c>
      <c r="I520" s="2">
        <v>9.8100000000000007E-2</v>
      </c>
      <c r="J520">
        <v>6935</v>
      </c>
      <c r="K520">
        <v>500013.5</v>
      </c>
      <c r="L520">
        <v>781830.4</v>
      </c>
      <c r="M520">
        <v>20</v>
      </c>
      <c r="N520">
        <v>2451.92</v>
      </c>
      <c r="O520" s="2">
        <v>0</v>
      </c>
      <c r="P520" s="2">
        <v>0.12759999999999999</v>
      </c>
      <c r="Q520" t="s">
        <v>18</v>
      </c>
      <c r="S520" t="str">
        <f t="shared" si="40"/>
        <v>Profit</v>
      </c>
      <c r="T520">
        <f t="shared" si="41"/>
        <v>2019</v>
      </c>
      <c r="U520" t="str">
        <f t="shared" si="42"/>
        <v>Jul</v>
      </c>
      <c r="V520" t="str">
        <f t="shared" si="43"/>
        <v>QTR3</v>
      </c>
      <c r="W520" t="str">
        <f t="shared" si="44"/>
        <v>2019-QTR3</v>
      </c>
    </row>
    <row r="521" spans="1:23" x14ac:dyDescent="0.35">
      <c r="A521" t="s">
        <v>65</v>
      </c>
      <c r="B521" t="s">
        <v>17</v>
      </c>
      <c r="C521" s="5">
        <v>43655.4375</v>
      </c>
      <c r="D521">
        <v>378</v>
      </c>
      <c r="E521" s="1">
        <v>43655.635416666664</v>
      </c>
      <c r="F521">
        <v>388.05</v>
      </c>
      <c r="G521" s="2">
        <v>2.6599999999999999E-2</v>
      </c>
      <c r="H521">
        <v>13176.55</v>
      </c>
      <c r="I521" s="2">
        <v>2.6200000000000001E-2</v>
      </c>
      <c r="J521">
        <v>1331</v>
      </c>
      <c r="K521">
        <v>503118</v>
      </c>
      <c r="L521">
        <v>795006.95</v>
      </c>
      <c r="M521">
        <v>20</v>
      </c>
      <c r="N521">
        <v>658.83</v>
      </c>
      <c r="O521" s="2">
        <v>-8.6999999999999994E-3</v>
      </c>
      <c r="P521" s="2">
        <v>5.0700000000000002E-2</v>
      </c>
      <c r="Q521" t="s">
        <v>18</v>
      </c>
      <c r="S521" t="str">
        <f t="shared" si="40"/>
        <v>Profit</v>
      </c>
      <c r="T521">
        <f t="shared" si="41"/>
        <v>2019</v>
      </c>
      <c r="U521" t="str">
        <f t="shared" si="42"/>
        <v>Jul</v>
      </c>
      <c r="V521" t="str">
        <f t="shared" si="43"/>
        <v>QTR3</v>
      </c>
      <c r="W521" t="str">
        <f t="shared" si="44"/>
        <v>2019-QTR3</v>
      </c>
    </row>
    <row r="522" spans="1:23" x14ac:dyDescent="0.35">
      <c r="A522" t="s">
        <v>97</v>
      </c>
      <c r="B522" t="s">
        <v>17</v>
      </c>
      <c r="C522" s="5">
        <v>43655.4375</v>
      </c>
      <c r="D522">
        <v>408.3</v>
      </c>
      <c r="E522" s="1">
        <v>43655.635416666664</v>
      </c>
      <c r="F522">
        <v>418.2</v>
      </c>
      <c r="G522" s="2">
        <v>2.4199999999999999E-2</v>
      </c>
      <c r="H522">
        <v>11977</v>
      </c>
      <c r="I522" s="2">
        <v>2.3800000000000002E-2</v>
      </c>
      <c r="J522">
        <v>1230</v>
      </c>
      <c r="K522">
        <v>502209</v>
      </c>
      <c r="L522">
        <v>806983.95</v>
      </c>
      <c r="M522">
        <v>20</v>
      </c>
      <c r="N522">
        <v>598.85</v>
      </c>
      <c r="O522" s="2">
        <v>-5.5999999999999999E-3</v>
      </c>
      <c r="P522" s="2">
        <v>2.9000000000000001E-2</v>
      </c>
      <c r="Q522" t="s">
        <v>18</v>
      </c>
      <c r="S522" t="str">
        <f t="shared" si="40"/>
        <v>Profit</v>
      </c>
      <c r="T522">
        <f t="shared" si="41"/>
        <v>2019</v>
      </c>
      <c r="U522" t="str">
        <f t="shared" si="42"/>
        <v>Jul</v>
      </c>
      <c r="V522" t="str">
        <f t="shared" si="43"/>
        <v>QTR3</v>
      </c>
      <c r="W522" t="str">
        <f t="shared" si="44"/>
        <v>2019-QTR3</v>
      </c>
    </row>
    <row r="523" spans="1:23" x14ac:dyDescent="0.35">
      <c r="A523" t="s">
        <v>121</v>
      </c>
      <c r="B523" t="s">
        <v>17</v>
      </c>
      <c r="C523" s="5">
        <v>43655.447916666664</v>
      </c>
      <c r="D523">
        <v>104.95</v>
      </c>
      <c r="E523" s="1">
        <v>43655.635416666664</v>
      </c>
      <c r="F523">
        <v>105.6</v>
      </c>
      <c r="G523" s="2">
        <v>6.1999999999999998E-3</v>
      </c>
      <c r="H523">
        <v>2910.25</v>
      </c>
      <c r="I523" s="2">
        <v>5.7999999999999996E-3</v>
      </c>
      <c r="J523">
        <v>4785</v>
      </c>
      <c r="K523">
        <v>502185.75</v>
      </c>
      <c r="L523">
        <v>809894.2</v>
      </c>
      <c r="M523">
        <v>19</v>
      </c>
      <c r="N523">
        <v>153.16999999999999</v>
      </c>
      <c r="O523" s="2">
        <v>-1.14E-2</v>
      </c>
      <c r="P523" s="2">
        <v>2.53E-2</v>
      </c>
      <c r="Q523" t="s">
        <v>18</v>
      </c>
      <c r="S523" t="str">
        <f t="shared" si="40"/>
        <v>Profit</v>
      </c>
      <c r="T523">
        <f t="shared" si="41"/>
        <v>2019</v>
      </c>
      <c r="U523" t="str">
        <f t="shared" si="42"/>
        <v>Jul</v>
      </c>
      <c r="V523" t="str">
        <f t="shared" si="43"/>
        <v>QTR3</v>
      </c>
      <c r="W523" t="str">
        <f t="shared" si="44"/>
        <v>2019-QTR3</v>
      </c>
    </row>
    <row r="524" spans="1:23" x14ac:dyDescent="0.35">
      <c r="A524" t="s">
        <v>73</v>
      </c>
      <c r="B524" t="s">
        <v>17</v>
      </c>
      <c r="C524" s="5">
        <v>43656.427083333336</v>
      </c>
      <c r="D524">
        <v>595.65</v>
      </c>
      <c r="E524" s="1">
        <v>43656.5625</v>
      </c>
      <c r="F524">
        <v>593.35</v>
      </c>
      <c r="G524" s="2">
        <v>-3.8999999999999998E-3</v>
      </c>
      <c r="H524">
        <v>-2138.9</v>
      </c>
      <c r="I524" s="2">
        <v>-4.3E-3</v>
      </c>
      <c r="J524">
        <v>843</v>
      </c>
      <c r="K524">
        <v>502132.97</v>
      </c>
      <c r="L524">
        <v>807755.3</v>
      </c>
      <c r="M524">
        <v>14</v>
      </c>
      <c r="N524">
        <v>-152.78</v>
      </c>
      <c r="O524" s="2">
        <v>-6.4999999999999997E-3</v>
      </c>
      <c r="P524" s="2">
        <v>5.0000000000000001E-3</v>
      </c>
      <c r="Q524" t="s">
        <v>18</v>
      </c>
      <c r="S524" t="str">
        <f t="shared" si="40"/>
        <v>Loss</v>
      </c>
      <c r="T524">
        <f t="shared" si="41"/>
        <v>2019</v>
      </c>
      <c r="U524" t="str">
        <f t="shared" si="42"/>
        <v>Jul</v>
      </c>
      <c r="V524" t="str">
        <f t="shared" si="43"/>
        <v>QTR3</v>
      </c>
      <c r="W524" t="str">
        <f t="shared" si="44"/>
        <v>2019-QTR3</v>
      </c>
    </row>
    <row r="525" spans="1:23" x14ac:dyDescent="0.35">
      <c r="A525" t="s">
        <v>249</v>
      </c>
      <c r="B525" t="s">
        <v>67</v>
      </c>
      <c r="C525" s="5">
        <v>43656.5625</v>
      </c>
      <c r="D525">
        <v>2215.4</v>
      </c>
      <c r="E525" s="1">
        <v>43656.583333333336</v>
      </c>
      <c r="F525">
        <v>2218</v>
      </c>
      <c r="G525" s="2">
        <v>1.1999999999999999E-3</v>
      </c>
      <c r="H525">
        <v>-785</v>
      </c>
      <c r="I525" s="2">
        <v>-1.6000000000000001E-3</v>
      </c>
      <c r="J525">
        <v>225</v>
      </c>
      <c r="K525">
        <v>498464.97</v>
      </c>
      <c r="L525">
        <v>806970.3</v>
      </c>
      <c r="M525">
        <v>3</v>
      </c>
      <c r="N525">
        <v>-261.67</v>
      </c>
      <c r="O525" s="2">
        <v>-2.0999999999999999E-3</v>
      </c>
      <c r="P525" s="2">
        <v>1.2999999999999999E-3</v>
      </c>
      <c r="Q525" t="s">
        <v>18</v>
      </c>
      <c r="S525" t="str">
        <f t="shared" si="40"/>
        <v>Loss</v>
      </c>
      <c r="T525">
        <f t="shared" si="41"/>
        <v>2019</v>
      </c>
      <c r="U525" t="str">
        <f t="shared" si="42"/>
        <v>Jul</v>
      </c>
      <c r="V525" t="str">
        <f t="shared" si="43"/>
        <v>QTR3</v>
      </c>
      <c r="W525" t="str">
        <f t="shared" si="44"/>
        <v>2019-QTR3</v>
      </c>
    </row>
    <row r="526" spans="1:23" x14ac:dyDescent="0.35">
      <c r="A526" t="s">
        <v>96</v>
      </c>
      <c r="B526" t="s">
        <v>17</v>
      </c>
      <c r="C526" s="5">
        <v>43656.583333333336</v>
      </c>
      <c r="D526">
        <v>430.45</v>
      </c>
      <c r="E526" s="1">
        <v>43656.59375</v>
      </c>
      <c r="F526">
        <v>429.2</v>
      </c>
      <c r="G526" s="2">
        <v>-2.8999999999999998E-3</v>
      </c>
      <c r="H526">
        <v>-1653.75</v>
      </c>
      <c r="I526" s="2">
        <v>-3.3E-3</v>
      </c>
      <c r="J526">
        <v>1163</v>
      </c>
      <c r="K526">
        <v>500613.38</v>
      </c>
      <c r="L526">
        <v>805316.55</v>
      </c>
      <c r="M526">
        <v>2</v>
      </c>
      <c r="N526">
        <v>-826.88</v>
      </c>
      <c r="O526" s="2">
        <v>-2.8999999999999998E-3</v>
      </c>
      <c r="P526" s="2">
        <v>5.9999999999999995E-4</v>
      </c>
      <c r="Q526" t="s">
        <v>18</v>
      </c>
      <c r="S526" t="str">
        <f t="shared" si="40"/>
        <v>Loss</v>
      </c>
      <c r="T526">
        <f t="shared" si="41"/>
        <v>2019</v>
      </c>
      <c r="U526" t="str">
        <f t="shared" si="42"/>
        <v>Jul</v>
      </c>
      <c r="V526" t="str">
        <f t="shared" si="43"/>
        <v>QTR3</v>
      </c>
      <c r="W526" t="str">
        <f t="shared" si="44"/>
        <v>2019-QTR3</v>
      </c>
    </row>
    <row r="527" spans="1:23" x14ac:dyDescent="0.35">
      <c r="A527" t="s">
        <v>164</v>
      </c>
      <c r="B527" t="s">
        <v>67</v>
      </c>
      <c r="C527" s="5">
        <v>43656.416666666664</v>
      </c>
      <c r="D527">
        <v>46.5</v>
      </c>
      <c r="E527" s="1">
        <v>43656.635416666664</v>
      </c>
      <c r="F527">
        <v>45.8</v>
      </c>
      <c r="G527" s="2">
        <v>-1.5100000000000001E-2</v>
      </c>
      <c r="H527">
        <v>7318.7</v>
      </c>
      <c r="I527" s="2">
        <v>1.47E-2</v>
      </c>
      <c r="J527">
        <v>10741</v>
      </c>
      <c r="K527">
        <v>499456.5</v>
      </c>
      <c r="L527">
        <v>812635.25</v>
      </c>
      <c r="M527">
        <v>22</v>
      </c>
      <c r="N527">
        <v>332.67</v>
      </c>
      <c r="O527" s="2">
        <v>-2.2000000000000001E-3</v>
      </c>
      <c r="P527" s="2">
        <v>2.8000000000000001E-2</v>
      </c>
      <c r="Q527" t="s">
        <v>18</v>
      </c>
      <c r="S527" t="str">
        <f t="shared" si="40"/>
        <v>Profit</v>
      </c>
      <c r="T527">
        <f t="shared" si="41"/>
        <v>2019</v>
      </c>
      <c r="U527" t="str">
        <f t="shared" si="42"/>
        <v>Jul</v>
      </c>
      <c r="V527" t="str">
        <f t="shared" si="43"/>
        <v>QTR3</v>
      </c>
      <c r="W527" t="str">
        <f t="shared" si="44"/>
        <v>2019-QTR3</v>
      </c>
    </row>
    <row r="528" spans="1:23" x14ac:dyDescent="0.35">
      <c r="A528" t="s">
        <v>143</v>
      </c>
      <c r="B528" t="s">
        <v>67</v>
      </c>
      <c r="C528" s="5">
        <v>43656.416666666664</v>
      </c>
      <c r="D528">
        <v>383.05</v>
      </c>
      <c r="E528" s="1">
        <v>43656.635416666664</v>
      </c>
      <c r="F528">
        <v>381.05</v>
      </c>
      <c r="G528" s="2">
        <v>-5.1999999999999998E-3</v>
      </c>
      <c r="H528">
        <v>2408</v>
      </c>
      <c r="I528" s="2">
        <v>4.7999999999999996E-3</v>
      </c>
      <c r="J528">
        <v>1304</v>
      </c>
      <c r="K528">
        <v>499497.19</v>
      </c>
      <c r="L528">
        <v>815043.25</v>
      </c>
      <c r="M528">
        <v>22</v>
      </c>
      <c r="N528">
        <v>109.45</v>
      </c>
      <c r="O528" s="2">
        <v>-4.7999999999999996E-3</v>
      </c>
      <c r="P528" s="2">
        <v>1.37E-2</v>
      </c>
      <c r="Q528" t="s">
        <v>18</v>
      </c>
      <c r="S528" t="str">
        <f t="shared" si="40"/>
        <v>Profit</v>
      </c>
      <c r="T528">
        <f t="shared" si="41"/>
        <v>2019</v>
      </c>
      <c r="U528" t="str">
        <f t="shared" si="42"/>
        <v>Jul</v>
      </c>
      <c r="V528" t="str">
        <f t="shared" si="43"/>
        <v>QTR3</v>
      </c>
      <c r="W528" t="str">
        <f t="shared" si="44"/>
        <v>2019-QTR3</v>
      </c>
    </row>
    <row r="529" spans="1:23" x14ac:dyDescent="0.35">
      <c r="A529" t="s">
        <v>251</v>
      </c>
      <c r="B529" t="s">
        <v>67</v>
      </c>
      <c r="C529" s="5">
        <v>43656.416666666664</v>
      </c>
      <c r="D529">
        <v>2716.95</v>
      </c>
      <c r="E529" s="1">
        <v>43656.635416666664</v>
      </c>
      <c r="F529">
        <v>2680.8</v>
      </c>
      <c r="G529" s="2">
        <v>-1.3299999999999999E-2</v>
      </c>
      <c r="H529">
        <v>6451.6</v>
      </c>
      <c r="I529" s="2">
        <v>1.29E-2</v>
      </c>
      <c r="J529">
        <v>184</v>
      </c>
      <c r="K529">
        <v>499918.78</v>
      </c>
      <c r="L529">
        <v>821494.85</v>
      </c>
      <c r="M529">
        <v>22</v>
      </c>
      <c r="N529">
        <v>293.25</v>
      </c>
      <c r="O529" s="2">
        <v>-2.2000000000000001E-3</v>
      </c>
      <c r="P529" s="2">
        <v>1.6199999999999999E-2</v>
      </c>
      <c r="Q529" t="s">
        <v>18</v>
      </c>
      <c r="S529" t="str">
        <f t="shared" si="40"/>
        <v>Profit</v>
      </c>
      <c r="T529">
        <f t="shared" si="41"/>
        <v>2019</v>
      </c>
      <c r="U529" t="str">
        <f t="shared" si="42"/>
        <v>Jul</v>
      </c>
      <c r="V529" t="str">
        <f t="shared" si="43"/>
        <v>QTR3</v>
      </c>
      <c r="W529" t="str">
        <f t="shared" si="44"/>
        <v>2019-QTR3</v>
      </c>
    </row>
    <row r="530" spans="1:23" x14ac:dyDescent="0.35">
      <c r="A530" t="s">
        <v>239</v>
      </c>
      <c r="B530" t="s">
        <v>67</v>
      </c>
      <c r="C530" s="5">
        <v>43656.59375</v>
      </c>
      <c r="D530">
        <v>1539</v>
      </c>
      <c r="E530" s="1">
        <v>43656.635416666664</v>
      </c>
      <c r="F530">
        <v>1535.05</v>
      </c>
      <c r="G530" s="2">
        <v>-2.5999999999999999E-3</v>
      </c>
      <c r="H530">
        <v>1083.75</v>
      </c>
      <c r="I530" s="2">
        <v>2.2000000000000001E-3</v>
      </c>
      <c r="J530">
        <v>325</v>
      </c>
      <c r="K530">
        <v>500175</v>
      </c>
      <c r="L530">
        <v>822578.6</v>
      </c>
      <c r="M530">
        <v>5</v>
      </c>
      <c r="N530">
        <v>216.75</v>
      </c>
      <c r="O530" s="2">
        <v>-2E-3</v>
      </c>
      <c r="P530" s="2">
        <v>4.7999999999999996E-3</v>
      </c>
      <c r="Q530" t="s">
        <v>18</v>
      </c>
      <c r="S530" t="str">
        <f t="shared" si="40"/>
        <v>Profit</v>
      </c>
      <c r="T530">
        <f t="shared" si="41"/>
        <v>2019</v>
      </c>
      <c r="U530" t="str">
        <f t="shared" si="42"/>
        <v>Jul</v>
      </c>
      <c r="V530" t="str">
        <f t="shared" si="43"/>
        <v>QTR3</v>
      </c>
      <c r="W530" t="str">
        <f t="shared" si="44"/>
        <v>2019-QTR3</v>
      </c>
    </row>
    <row r="531" spans="1:23" x14ac:dyDescent="0.35">
      <c r="A531" t="s">
        <v>97</v>
      </c>
      <c r="B531" t="s">
        <v>17</v>
      </c>
      <c r="C531" s="5">
        <v>43657.40625</v>
      </c>
      <c r="D531">
        <v>412.6</v>
      </c>
      <c r="E531" s="1">
        <v>43657.46875</v>
      </c>
      <c r="F531">
        <v>410.9</v>
      </c>
      <c r="G531" s="2">
        <v>-4.1000000000000003E-3</v>
      </c>
      <c r="H531">
        <v>-2260.4</v>
      </c>
      <c r="I531" s="2">
        <v>-4.4999999999999997E-3</v>
      </c>
      <c r="J531">
        <v>1212</v>
      </c>
      <c r="K531">
        <v>500071.22</v>
      </c>
      <c r="L531">
        <v>820318.2</v>
      </c>
      <c r="M531">
        <v>7</v>
      </c>
      <c r="N531">
        <v>-322.91000000000003</v>
      </c>
      <c r="O531" s="2">
        <v>-5.5999999999999999E-3</v>
      </c>
      <c r="P531" s="2">
        <v>1E-3</v>
      </c>
      <c r="Q531" t="s">
        <v>18</v>
      </c>
      <c r="S531" t="str">
        <f t="shared" si="40"/>
        <v>Loss</v>
      </c>
      <c r="T531">
        <f t="shared" si="41"/>
        <v>2019</v>
      </c>
      <c r="U531" t="str">
        <f t="shared" si="42"/>
        <v>Jul</v>
      </c>
      <c r="V531" t="str">
        <f t="shared" si="43"/>
        <v>QTR3</v>
      </c>
      <c r="W531" t="str">
        <f t="shared" si="44"/>
        <v>2019-QTR3</v>
      </c>
    </row>
    <row r="532" spans="1:23" x14ac:dyDescent="0.35">
      <c r="A532" t="s">
        <v>116</v>
      </c>
      <c r="B532" t="s">
        <v>67</v>
      </c>
      <c r="C532" s="5">
        <v>43657.46875</v>
      </c>
      <c r="D532">
        <v>84.75</v>
      </c>
      <c r="E532" s="1">
        <v>43657.5</v>
      </c>
      <c r="F532">
        <v>85.1</v>
      </c>
      <c r="G532" s="2">
        <v>4.1000000000000003E-3</v>
      </c>
      <c r="H532">
        <v>-2260.1</v>
      </c>
      <c r="I532" s="2">
        <v>-4.4999999999999997E-3</v>
      </c>
      <c r="J532">
        <v>5886</v>
      </c>
      <c r="K532">
        <v>498838.5</v>
      </c>
      <c r="L532">
        <v>818058.1</v>
      </c>
      <c r="M532">
        <v>4</v>
      </c>
      <c r="N532">
        <v>-565.02</v>
      </c>
      <c r="O532" s="2">
        <v>-4.1000000000000003E-3</v>
      </c>
      <c r="P532" s="2">
        <v>5.3E-3</v>
      </c>
      <c r="Q532" t="s">
        <v>18</v>
      </c>
      <c r="S532" t="str">
        <f t="shared" si="40"/>
        <v>Loss</v>
      </c>
      <c r="T532">
        <f t="shared" si="41"/>
        <v>2019</v>
      </c>
      <c r="U532" t="str">
        <f t="shared" si="42"/>
        <v>Jul</v>
      </c>
      <c r="V532" t="str">
        <f t="shared" si="43"/>
        <v>QTR3</v>
      </c>
      <c r="W532" t="str">
        <f t="shared" si="44"/>
        <v>2019-QTR3</v>
      </c>
    </row>
    <row r="533" spans="1:23" x14ac:dyDescent="0.35">
      <c r="A533" t="s">
        <v>165</v>
      </c>
      <c r="B533" t="s">
        <v>17</v>
      </c>
      <c r="C533" s="5">
        <v>43657.40625</v>
      </c>
      <c r="D533">
        <v>362.1</v>
      </c>
      <c r="E533" s="1">
        <v>43657.520833333336</v>
      </c>
      <c r="F533">
        <v>359</v>
      </c>
      <c r="G533" s="2">
        <v>-8.6E-3</v>
      </c>
      <c r="H533">
        <v>-4496.6000000000004</v>
      </c>
      <c r="I533" s="2">
        <v>-8.9999999999999993E-3</v>
      </c>
      <c r="J533">
        <v>1386</v>
      </c>
      <c r="K533">
        <v>501870.59</v>
      </c>
      <c r="L533">
        <v>813561.5</v>
      </c>
      <c r="M533">
        <v>12</v>
      </c>
      <c r="N533">
        <v>-374.72</v>
      </c>
      <c r="O533" s="2">
        <v>-1.09E-2</v>
      </c>
      <c r="P533" s="2">
        <v>8.0000000000000004E-4</v>
      </c>
      <c r="Q533" t="s">
        <v>18</v>
      </c>
      <c r="S533" t="str">
        <f t="shared" si="40"/>
        <v>Loss</v>
      </c>
      <c r="T533">
        <f t="shared" si="41"/>
        <v>2019</v>
      </c>
      <c r="U533" t="str">
        <f t="shared" si="42"/>
        <v>Jul</v>
      </c>
      <c r="V533" t="str">
        <f t="shared" si="43"/>
        <v>QTR3</v>
      </c>
      <c r="W533" t="str">
        <f t="shared" si="44"/>
        <v>2019-QTR3</v>
      </c>
    </row>
    <row r="534" spans="1:23" x14ac:dyDescent="0.35">
      <c r="A534" t="s">
        <v>197</v>
      </c>
      <c r="B534" t="s">
        <v>67</v>
      </c>
      <c r="C534" s="5">
        <v>43657.40625</v>
      </c>
      <c r="D534">
        <v>737.2</v>
      </c>
      <c r="E534" s="1">
        <v>43657.572916666664</v>
      </c>
      <c r="F534">
        <v>739.75</v>
      </c>
      <c r="G534" s="2">
        <v>3.5000000000000001E-3</v>
      </c>
      <c r="H534">
        <v>-1926.35</v>
      </c>
      <c r="I534" s="2">
        <v>-3.8999999999999998E-3</v>
      </c>
      <c r="J534">
        <v>677</v>
      </c>
      <c r="K534">
        <v>499084.41</v>
      </c>
      <c r="L534">
        <v>811635.15</v>
      </c>
      <c r="M534">
        <v>17</v>
      </c>
      <c r="N534">
        <v>-113.31</v>
      </c>
      <c r="O534" s="2">
        <v>-3.5000000000000001E-3</v>
      </c>
      <c r="P534" s="2">
        <v>1.6000000000000001E-3</v>
      </c>
      <c r="Q534" t="s">
        <v>18</v>
      </c>
      <c r="S534" t="str">
        <f t="shared" si="40"/>
        <v>Loss</v>
      </c>
      <c r="T534">
        <f t="shared" si="41"/>
        <v>2019</v>
      </c>
      <c r="U534" t="str">
        <f t="shared" si="42"/>
        <v>Jul</v>
      </c>
      <c r="V534" t="str">
        <f t="shared" si="43"/>
        <v>QTR3</v>
      </c>
      <c r="W534" t="str">
        <f t="shared" si="44"/>
        <v>2019-QTR3</v>
      </c>
    </row>
    <row r="535" spans="1:23" x14ac:dyDescent="0.35">
      <c r="A535" t="s">
        <v>93</v>
      </c>
      <c r="B535" t="s">
        <v>17</v>
      </c>
      <c r="C535" s="5">
        <v>43657.416666666664</v>
      </c>
      <c r="D535">
        <v>299.10000000000002</v>
      </c>
      <c r="E535" s="1">
        <v>43657.635416666664</v>
      </c>
      <c r="F535">
        <v>307.3</v>
      </c>
      <c r="G535" s="2">
        <v>2.7400000000000001E-2</v>
      </c>
      <c r="H535">
        <v>13518.6</v>
      </c>
      <c r="I535" s="2">
        <v>2.7E-2</v>
      </c>
      <c r="J535">
        <v>1673</v>
      </c>
      <c r="K535">
        <v>500394.31</v>
      </c>
      <c r="L535">
        <v>825153.75</v>
      </c>
      <c r="M535">
        <v>22</v>
      </c>
      <c r="N535">
        <v>614.48</v>
      </c>
      <c r="O535" s="2">
        <v>-4.7999999999999996E-3</v>
      </c>
      <c r="P535" s="2">
        <v>2.7400000000000001E-2</v>
      </c>
      <c r="Q535" t="s">
        <v>18</v>
      </c>
      <c r="S535" t="str">
        <f t="shared" si="40"/>
        <v>Profit</v>
      </c>
      <c r="T535">
        <f t="shared" si="41"/>
        <v>2019</v>
      </c>
      <c r="U535" t="str">
        <f t="shared" si="42"/>
        <v>Jul</v>
      </c>
      <c r="V535" t="str">
        <f t="shared" si="43"/>
        <v>QTR3</v>
      </c>
      <c r="W535" t="str">
        <f t="shared" si="44"/>
        <v>2019-QTR3</v>
      </c>
    </row>
    <row r="536" spans="1:23" x14ac:dyDescent="0.35">
      <c r="A536" t="s">
        <v>190</v>
      </c>
      <c r="B536" t="s">
        <v>17</v>
      </c>
      <c r="C536" s="5">
        <v>43657.5</v>
      </c>
      <c r="D536">
        <v>211.85</v>
      </c>
      <c r="E536" s="1">
        <v>43657.635416666664</v>
      </c>
      <c r="F536">
        <v>211.3</v>
      </c>
      <c r="G536" s="2">
        <v>-2.5999999999999999E-3</v>
      </c>
      <c r="H536">
        <v>-1500.2</v>
      </c>
      <c r="I536" s="2">
        <v>-3.0000000000000001E-3</v>
      </c>
      <c r="J536">
        <v>2364</v>
      </c>
      <c r="K536">
        <v>500813.41</v>
      </c>
      <c r="L536">
        <v>823653.55</v>
      </c>
      <c r="M536">
        <v>14</v>
      </c>
      <c r="N536">
        <v>-107.16</v>
      </c>
      <c r="O536" s="2">
        <v>-2.5999999999999999E-3</v>
      </c>
      <c r="P536" s="2">
        <v>7.3000000000000001E-3</v>
      </c>
      <c r="Q536" t="s">
        <v>18</v>
      </c>
      <c r="S536" t="str">
        <f t="shared" si="40"/>
        <v>Loss</v>
      </c>
      <c r="T536">
        <f t="shared" si="41"/>
        <v>2019</v>
      </c>
      <c r="U536" t="str">
        <f t="shared" si="42"/>
        <v>Jul</v>
      </c>
      <c r="V536" t="str">
        <f t="shared" si="43"/>
        <v>QTR3</v>
      </c>
      <c r="W536" t="str">
        <f t="shared" si="44"/>
        <v>2019-QTR3</v>
      </c>
    </row>
    <row r="537" spans="1:23" x14ac:dyDescent="0.35">
      <c r="A537" t="s">
        <v>217</v>
      </c>
      <c r="B537" t="s">
        <v>17</v>
      </c>
      <c r="C537" s="5">
        <v>43657.53125</v>
      </c>
      <c r="D537">
        <v>1950</v>
      </c>
      <c r="E537" s="1">
        <v>43657.635416666664</v>
      </c>
      <c r="F537">
        <v>1942.9</v>
      </c>
      <c r="G537" s="2">
        <v>-3.5999999999999999E-3</v>
      </c>
      <c r="H537">
        <v>-2024.7</v>
      </c>
      <c r="I537" s="2">
        <v>-4.0000000000000001E-3</v>
      </c>
      <c r="J537">
        <v>257</v>
      </c>
      <c r="K537">
        <v>501150</v>
      </c>
      <c r="L537">
        <v>821628.85</v>
      </c>
      <c r="M537">
        <v>11</v>
      </c>
      <c r="N537">
        <v>-184.06</v>
      </c>
      <c r="O537" s="2">
        <v>-6.7999999999999996E-3</v>
      </c>
      <c r="P537" s="2">
        <v>1.3299999999999999E-2</v>
      </c>
      <c r="Q537" t="s">
        <v>18</v>
      </c>
      <c r="S537" t="str">
        <f t="shared" si="40"/>
        <v>Loss</v>
      </c>
      <c r="T537">
        <f t="shared" si="41"/>
        <v>2019</v>
      </c>
      <c r="U537" t="str">
        <f t="shared" si="42"/>
        <v>Jul</v>
      </c>
      <c r="V537" t="str">
        <f t="shared" si="43"/>
        <v>QTR3</v>
      </c>
      <c r="W537" t="str">
        <f t="shared" si="44"/>
        <v>2019-QTR3</v>
      </c>
    </row>
    <row r="538" spans="1:23" x14ac:dyDescent="0.35">
      <c r="A538" t="s">
        <v>119</v>
      </c>
      <c r="B538" t="s">
        <v>17</v>
      </c>
      <c r="C538" s="5">
        <v>43657.572916666664</v>
      </c>
      <c r="D538">
        <v>144.55000000000001</v>
      </c>
      <c r="E538" s="1">
        <v>43657.635416666664</v>
      </c>
      <c r="F538">
        <v>144.05000000000001</v>
      </c>
      <c r="G538" s="2">
        <v>-3.5000000000000001E-3</v>
      </c>
      <c r="H538">
        <v>-1935.5</v>
      </c>
      <c r="I538" s="2">
        <v>-3.8999999999999998E-3</v>
      </c>
      <c r="J538">
        <v>3471</v>
      </c>
      <c r="K538">
        <v>501733.06</v>
      </c>
      <c r="L538">
        <v>819693.35</v>
      </c>
      <c r="M538">
        <v>7</v>
      </c>
      <c r="N538">
        <v>-276.5</v>
      </c>
      <c r="O538" s="2">
        <v>-3.8E-3</v>
      </c>
      <c r="P538" s="2">
        <v>1.6899999999999998E-2</v>
      </c>
      <c r="Q538" t="s">
        <v>18</v>
      </c>
      <c r="S538" t="str">
        <f t="shared" si="40"/>
        <v>Loss</v>
      </c>
      <c r="T538">
        <f t="shared" si="41"/>
        <v>2019</v>
      </c>
      <c r="U538" t="str">
        <f t="shared" si="42"/>
        <v>Jul</v>
      </c>
      <c r="V538" t="str">
        <f t="shared" si="43"/>
        <v>QTR3</v>
      </c>
      <c r="W538" t="str">
        <f t="shared" si="44"/>
        <v>2019-QTR3</v>
      </c>
    </row>
    <row r="539" spans="1:23" x14ac:dyDescent="0.35">
      <c r="A539" t="s">
        <v>218</v>
      </c>
      <c r="B539" t="s">
        <v>67</v>
      </c>
      <c r="C539" s="5">
        <v>43658.40625</v>
      </c>
      <c r="D539">
        <v>1041.05</v>
      </c>
      <c r="E539" s="1">
        <v>43658.427083333336</v>
      </c>
      <c r="F539">
        <v>1047.3499999999999</v>
      </c>
      <c r="G539" s="2">
        <v>6.1000000000000004E-3</v>
      </c>
      <c r="H539">
        <v>-3211.4</v>
      </c>
      <c r="I539" s="2">
        <v>-6.4999999999999997E-3</v>
      </c>
      <c r="J539">
        <v>478</v>
      </c>
      <c r="K539">
        <v>497621.94</v>
      </c>
      <c r="L539">
        <v>816481.95</v>
      </c>
      <c r="M539">
        <v>3</v>
      </c>
      <c r="N539">
        <v>-1070.47</v>
      </c>
      <c r="O539" s="2">
        <v>-6.1000000000000004E-3</v>
      </c>
      <c r="P539" s="2">
        <v>1E-3</v>
      </c>
      <c r="Q539" t="s">
        <v>18</v>
      </c>
      <c r="S539" t="str">
        <f t="shared" si="40"/>
        <v>Loss</v>
      </c>
      <c r="T539">
        <f t="shared" si="41"/>
        <v>2019</v>
      </c>
      <c r="U539" t="str">
        <f t="shared" si="42"/>
        <v>Jul</v>
      </c>
      <c r="V539" t="str">
        <f t="shared" si="43"/>
        <v>QTR3</v>
      </c>
      <c r="W539" t="str">
        <f t="shared" si="44"/>
        <v>2019-QTR3</v>
      </c>
    </row>
    <row r="540" spans="1:23" x14ac:dyDescent="0.35">
      <c r="A540" t="s">
        <v>215</v>
      </c>
      <c r="B540" t="s">
        <v>67</v>
      </c>
      <c r="C540" s="5">
        <v>43658.4375</v>
      </c>
      <c r="D540">
        <v>230.1</v>
      </c>
      <c r="E540" s="1">
        <v>43658.447916666664</v>
      </c>
      <c r="F540">
        <v>230.8</v>
      </c>
      <c r="G540" s="2">
        <v>3.0000000000000001E-3</v>
      </c>
      <c r="H540">
        <v>-1719.7</v>
      </c>
      <c r="I540" s="2">
        <v>-3.3999999999999998E-3</v>
      </c>
      <c r="J540">
        <v>2171</v>
      </c>
      <c r="K540">
        <v>499547.13</v>
      </c>
      <c r="L540">
        <v>814762.25</v>
      </c>
      <c r="M540">
        <v>2</v>
      </c>
      <c r="N540">
        <v>-859.85</v>
      </c>
      <c r="O540" s="2">
        <v>-3.0000000000000001E-3</v>
      </c>
      <c r="P540" s="2">
        <v>4.0000000000000002E-4</v>
      </c>
      <c r="Q540" t="s">
        <v>18</v>
      </c>
      <c r="S540" t="str">
        <f t="shared" si="40"/>
        <v>Loss</v>
      </c>
      <c r="T540">
        <f t="shared" si="41"/>
        <v>2019</v>
      </c>
      <c r="U540" t="str">
        <f t="shared" si="42"/>
        <v>Jul</v>
      </c>
      <c r="V540" t="str">
        <f t="shared" si="43"/>
        <v>QTR3</v>
      </c>
      <c r="W540" t="str">
        <f t="shared" si="44"/>
        <v>2019-QTR3</v>
      </c>
    </row>
    <row r="541" spans="1:23" x14ac:dyDescent="0.35">
      <c r="A541" t="s">
        <v>123</v>
      </c>
      <c r="B541" t="s">
        <v>67</v>
      </c>
      <c r="C541" s="5">
        <v>43658.416666666664</v>
      </c>
      <c r="D541">
        <v>65.099999999999994</v>
      </c>
      <c r="E541" s="1">
        <v>43658.489583333336</v>
      </c>
      <c r="F541">
        <v>66.400000000000006</v>
      </c>
      <c r="G541" s="2">
        <v>0.02</v>
      </c>
      <c r="H541">
        <v>-10184</v>
      </c>
      <c r="I541" s="2">
        <v>-2.0400000000000001E-2</v>
      </c>
      <c r="J541">
        <v>7680</v>
      </c>
      <c r="K541">
        <v>499968</v>
      </c>
      <c r="L541">
        <v>804578.25</v>
      </c>
      <c r="M541">
        <v>8</v>
      </c>
      <c r="N541">
        <v>-1273</v>
      </c>
      <c r="O541" s="2">
        <v>-0.02</v>
      </c>
      <c r="P541" s="2">
        <v>1.9199999999999998E-2</v>
      </c>
      <c r="Q541" t="s">
        <v>18</v>
      </c>
      <c r="S541" t="str">
        <f t="shared" si="40"/>
        <v>Loss</v>
      </c>
      <c r="T541">
        <f t="shared" si="41"/>
        <v>2019</v>
      </c>
      <c r="U541" t="str">
        <f t="shared" si="42"/>
        <v>Jul</v>
      </c>
      <c r="V541" t="str">
        <f t="shared" si="43"/>
        <v>QTR3</v>
      </c>
      <c r="W541" t="str">
        <f t="shared" si="44"/>
        <v>2019-QTR3</v>
      </c>
    </row>
    <row r="542" spans="1:23" x14ac:dyDescent="0.35">
      <c r="A542" t="s">
        <v>225</v>
      </c>
      <c r="B542" t="s">
        <v>67</v>
      </c>
      <c r="C542" s="5">
        <v>43658.5</v>
      </c>
      <c r="D542">
        <v>1538.9</v>
      </c>
      <c r="E542" s="1">
        <v>43658.53125</v>
      </c>
      <c r="F542">
        <v>1547.05</v>
      </c>
      <c r="G542" s="2">
        <v>5.3E-3</v>
      </c>
      <c r="H542">
        <v>-2848.75</v>
      </c>
      <c r="I542" s="2">
        <v>-5.7000000000000002E-3</v>
      </c>
      <c r="J542">
        <v>325</v>
      </c>
      <c r="K542">
        <v>500142.5</v>
      </c>
      <c r="L542">
        <v>801729.5</v>
      </c>
      <c r="M542">
        <v>4</v>
      </c>
      <c r="N542">
        <v>-712.19</v>
      </c>
      <c r="O542" s="2">
        <v>-5.3E-3</v>
      </c>
      <c r="P542" s="2">
        <v>8.0000000000000004E-4</v>
      </c>
      <c r="Q542" t="s">
        <v>18</v>
      </c>
      <c r="S542" t="str">
        <f t="shared" si="40"/>
        <v>Loss</v>
      </c>
      <c r="T542">
        <f t="shared" si="41"/>
        <v>2019</v>
      </c>
      <c r="U542" t="str">
        <f t="shared" si="42"/>
        <v>Jul</v>
      </c>
      <c r="V542" t="str">
        <f t="shared" si="43"/>
        <v>QTR3</v>
      </c>
      <c r="W542" t="str">
        <f t="shared" si="44"/>
        <v>2019-QTR3</v>
      </c>
    </row>
    <row r="543" spans="1:23" x14ac:dyDescent="0.35">
      <c r="A543" t="s">
        <v>122</v>
      </c>
      <c r="B543" t="s">
        <v>17</v>
      </c>
      <c r="C543" s="5">
        <v>43658.427083333336</v>
      </c>
      <c r="D543">
        <v>88.45</v>
      </c>
      <c r="E543" s="1">
        <v>43658.604166666664</v>
      </c>
      <c r="F543">
        <v>87.9</v>
      </c>
      <c r="G543" s="2">
        <v>-6.1999999999999998E-3</v>
      </c>
      <c r="H543">
        <v>-3317.95</v>
      </c>
      <c r="I543" s="2">
        <v>-6.6E-3</v>
      </c>
      <c r="J543">
        <v>5669</v>
      </c>
      <c r="K543">
        <v>501423.03</v>
      </c>
      <c r="L543">
        <v>798411.55</v>
      </c>
      <c r="M543">
        <v>18</v>
      </c>
      <c r="N543">
        <v>-184.33</v>
      </c>
      <c r="O543" s="2">
        <v>-6.1999999999999998E-3</v>
      </c>
      <c r="P543" s="2">
        <v>1.24E-2</v>
      </c>
      <c r="Q543" t="s">
        <v>18</v>
      </c>
      <c r="S543" t="str">
        <f t="shared" si="40"/>
        <v>Loss</v>
      </c>
      <c r="T543">
        <f t="shared" si="41"/>
        <v>2019</v>
      </c>
      <c r="U543" t="str">
        <f t="shared" si="42"/>
        <v>Jul</v>
      </c>
      <c r="V543" t="str">
        <f t="shared" si="43"/>
        <v>QTR3</v>
      </c>
      <c r="W543" t="str">
        <f t="shared" si="44"/>
        <v>2019-QTR3</v>
      </c>
    </row>
    <row r="544" spans="1:23" x14ac:dyDescent="0.35">
      <c r="A544" t="s">
        <v>83</v>
      </c>
      <c r="B544" t="s">
        <v>67</v>
      </c>
      <c r="C544" s="5">
        <v>43658.604166666664</v>
      </c>
      <c r="D544">
        <v>124.6</v>
      </c>
      <c r="E544" s="1">
        <v>43658.625</v>
      </c>
      <c r="F544">
        <v>125.3</v>
      </c>
      <c r="G544" s="2">
        <v>5.5999999999999999E-3</v>
      </c>
      <c r="H544">
        <v>-2994.4</v>
      </c>
      <c r="I544" s="2">
        <v>-6.0000000000000001E-3</v>
      </c>
      <c r="J544">
        <v>3992</v>
      </c>
      <c r="K544">
        <v>497403.19</v>
      </c>
      <c r="L544">
        <v>795417.15</v>
      </c>
      <c r="M544">
        <v>3</v>
      </c>
      <c r="N544">
        <v>-998.13</v>
      </c>
      <c r="O544" s="2">
        <v>-5.5999999999999999E-3</v>
      </c>
      <c r="P544" s="2">
        <v>1.6500000000000001E-2</v>
      </c>
      <c r="Q544" t="s">
        <v>18</v>
      </c>
      <c r="S544" t="str">
        <f t="shared" si="40"/>
        <v>Loss</v>
      </c>
      <c r="T544">
        <f t="shared" si="41"/>
        <v>2019</v>
      </c>
      <c r="U544" t="str">
        <f t="shared" si="42"/>
        <v>Jul</v>
      </c>
      <c r="V544" t="str">
        <f t="shared" si="43"/>
        <v>QTR3</v>
      </c>
      <c r="W544" t="str">
        <f t="shared" si="44"/>
        <v>2019-QTR3</v>
      </c>
    </row>
    <row r="545" spans="1:23" x14ac:dyDescent="0.35">
      <c r="A545" t="s">
        <v>120</v>
      </c>
      <c r="B545" t="s">
        <v>17</v>
      </c>
      <c r="C545" s="5">
        <v>43658.447916666664</v>
      </c>
      <c r="D545">
        <v>104.6</v>
      </c>
      <c r="E545" s="1">
        <v>43658.635416666664</v>
      </c>
      <c r="F545">
        <v>105.35</v>
      </c>
      <c r="G545" s="2">
        <v>7.1999999999999998E-3</v>
      </c>
      <c r="H545">
        <v>3391.75</v>
      </c>
      <c r="I545" s="2">
        <v>6.7999999999999996E-3</v>
      </c>
      <c r="J545">
        <v>4789</v>
      </c>
      <c r="K545">
        <v>500929.41</v>
      </c>
      <c r="L545">
        <v>798808.9</v>
      </c>
      <c r="M545">
        <v>19</v>
      </c>
      <c r="N545">
        <v>178.51</v>
      </c>
      <c r="O545" s="2">
        <v>-1.9E-3</v>
      </c>
      <c r="P545" s="2">
        <v>1.2E-2</v>
      </c>
      <c r="Q545" t="s">
        <v>18</v>
      </c>
      <c r="S545" t="str">
        <f t="shared" si="40"/>
        <v>Profit</v>
      </c>
      <c r="T545">
        <f t="shared" si="41"/>
        <v>2019</v>
      </c>
      <c r="U545" t="str">
        <f t="shared" si="42"/>
        <v>Jul</v>
      </c>
      <c r="V545" t="str">
        <f t="shared" si="43"/>
        <v>QTR3</v>
      </c>
      <c r="W545" t="str">
        <f t="shared" si="44"/>
        <v>2019-QTR3</v>
      </c>
    </row>
    <row r="546" spans="1:23" x14ac:dyDescent="0.35">
      <c r="A546" t="s">
        <v>166</v>
      </c>
      <c r="B546" t="s">
        <v>17</v>
      </c>
      <c r="C546" s="5">
        <v>43658.447916666664</v>
      </c>
      <c r="D546">
        <v>307.5</v>
      </c>
      <c r="E546" s="1">
        <v>43658.635416666664</v>
      </c>
      <c r="F546">
        <v>309.75</v>
      </c>
      <c r="G546" s="2">
        <v>7.3000000000000001E-3</v>
      </c>
      <c r="H546">
        <v>3456.25</v>
      </c>
      <c r="I546" s="2">
        <v>6.8999999999999999E-3</v>
      </c>
      <c r="J546">
        <v>1625</v>
      </c>
      <c r="K546">
        <v>499687.5</v>
      </c>
      <c r="L546">
        <v>802265.15</v>
      </c>
      <c r="M546">
        <v>19</v>
      </c>
      <c r="N546">
        <v>181.91</v>
      </c>
      <c r="O546" s="2">
        <v>-5.0000000000000001E-3</v>
      </c>
      <c r="P546" s="2">
        <v>8.6E-3</v>
      </c>
      <c r="Q546" t="s">
        <v>18</v>
      </c>
      <c r="S546" t="str">
        <f t="shared" si="40"/>
        <v>Profit</v>
      </c>
      <c r="T546">
        <f t="shared" si="41"/>
        <v>2019</v>
      </c>
      <c r="U546" t="str">
        <f t="shared" si="42"/>
        <v>Jul</v>
      </c>
      <c r="V546" t="str">
        <f t="shared" si="43"/>
        <v>QTR3</v>
      </c>
      <c r="W546" t="str">
        <f t="shared" si="44"/>
        <v>2019-QTR3</v>
      </c>
    </row>
    <row r="547" spans="1:23" x14ac:dyDescent="0.35">
      <c r="A547" t="s">
        <v>85</v>
      </c>
      <c r="B547" t="s">
        <v>17</v>
      </c>
      <c r="C547" s="5">
        <v>43658.53125</v>
      </c>
      <c r="D547">
        <v>754.1</v>
      </c>
      <c r="E547" s="1">
        <v>43658.635416666664</v>
      </c>
      <c r="F547">
        <v>766.85</v>
      </c>
      <c r="G547" s="2">
        <v>1.6899999999999998E-2</v>
      </c>
      <c r="H547">
        <v>8278.75</v>
      </c>
      <c r="I547" s="2">
        <v>1.6500000000000001E-2</v>
      </c>
      <c r="J547">
        <v>665</v>
      </c>
      <c r="K547">
        <v>501476.47</v>
      </c>
      <c r="L547">
        <v>810543.9</v>
      </c>
      <c r="M547">
        <v>11</v>
      </c>
      <c r="N547">
        <v>752.61</v>
      </c>
      <c r="O547" s="2">
        <v>-3.3999999999999998E-3</v>
      </c>
      <c r="P547" s="2">
        <v>2.9000000000000001E-2</v>
      </c>
      <c r="Q547" t="s">
        <v>18</v>
      </c>
      <c r="S547" t="str">
        <f t="shared" si="40"/>
        <v>Profit</v>
      </c>
      <c r="T547">
        <f t="shared" si="41"/>
        <v>2019</v>
      </c>
      <c r="U547" t="str">
        <f t="shared" si="42"/>
        <v>Jul</v>
      </c>
      <c r="V547" t="str">
        <f t="shared" si="43"/>
        <v>QTR3</v>
      </c>
      <c r="W547" t="str">
        <f t="shared" si="44"/>
        <v>2019-QTR3</v>
      </c>
    </row>
    <row r="548" spans="1:23" x14ac:dyDescent="0.35">
      <c r="A548" t="s">
        <v>252</v>
      </c>
      <c r="B548" t="s">
        <v>67</v>
      </c>
      <c r="C548" s="5">
        <v>43661.416666666664</v>
      </c>
      <c r="D548">
        <v>2775.1</v>
      </c>
      <c r="E548" s="1">
        <v>43661.427083333336</v>
      </c>
      <c r="F548">
        <v>2782.15</v>
      </c>
      <c r="G548" s="2">
        <v>2.5000000000000001E-3</v>
      </c>
      <c r="H548">
        <v>-1469</v>
      </c>
      <c r="I548" s="2">
        <v>-2.8999999999999998E-3</v>
      </c>
      <c r="J548">
        <v>180</v>
      </c>
      <c r="K548">
        <v>499518.03</v>
      </c>
      <c r="L548">
        <v>809074.9</v>
      </c>
      <c r="M548">
        <v>2</v>
      </c>
      <c r="N548">
        <v>-734.5</v>
      </c>
      <c r="O548" s="2">
        <v>-2.5000000000000001E-3</v>
      </c>
      <c r="P548" s="2">
        <v>0</v>
      </c>
      <c r="Q548" t="s">
        <v>18</v>
      </c>
      <c r="S548" t="str">
        <f t="shared" si="40"/>
        <v>Loss</v>
      </c>
      <c r="T548">
        <f t="shared" si="41"/>
        <v>2019</v>
      </c>
      <c r="U548" t="str">
        <f t="shared" si="42"/>
        <v>Jul</v>
      </c>
      <c r="V548" t="str">
        <f t="shared" si="43"/>
        <v>QTR3</v>
      </c>
      <c r="W548" t="str">
        <f t="shared" si="44"/>
        <v>2019-QTR3</v>
      </c>
    </row>
    <row r="549" spans="1:23" x14ac:dyDescent="0.35">
      <c r="A549" t="s">
        <v>85</v>
      </c>
      <c r="B549" t="s">
        <v>67</v>
      </c>
      <c r="C549" s="5">
        <v>43661.4375</v>
      </c>
      <c r="D549">
        <v>748.35</v>
      </c>
      <c r="E549" s="1">
        <v>43661.489583333336</v>
      </c>
      <c r="F549">
        <v>753.5</v>
      </c>
      <c r="G549" s="2">
        <v>6.8999999999999999E-3</v>
      </c>
      <c r="H549">
        <v>-3614.45</v>
      </c>
      <c r="I549" s="2">
        <v>-7.3000000000000001E-3</v>
      </c>
      <c r="J549">
        <v>663</v>
      </c>
      <c r="K549">
        <v>496156.03</v>
      </c>
      <c r="L549">
        <v>805460.45</v>
      </c>
      <c r="M549">
        <v>6</v>
      </c>
      <c r="N549">
        <v>-602.41</v>
      </c>
      <c r="O549" s="2">
        <v>-7.1999999999999998E-3</v>
      </c>
      <c r="P549" s="2">
        <v>4.3E-3</v>
      </c>
      <c r="Q549" t="s">
        <v>18</v>
      </c>
      <c r="S549" t="str">
        <f t="shared" si="40"/>
        <v>Loss</v>
      </c>
      <c r="T549">
        <f t="shared" si="41"/>
        <v>2019</v>
      </c>
      <c r="U549" t="str">
        <f t="shared" si="42"/>
        <v>Jul</v>
      </c>
      <c r="V549" t="str">
        <f t="shared" si="43"/>
        <v>QTR3</v>
      </c>
      <c r="W549" t="str">
        <f t="shared" si="44"/>
        <v>2019-QTR3</v>
      </c>
    </row>
    <row r="550" spans="1:23" x14ac:dyDescent="0.35">
      <c r="A550" t="s">
        <v>171</v>
      </c>
      <c r="B550" t="s">
        <v>67</v>
      </c>
      <c r="C550" s="5">
        <v>43661.489583333336</v>
      </c>
      <c r="D550">
        <v>583.29999999999995</v>
      </c>
      <c r="E550" s="1">
        <v>43661.520833333336</v>
      </c>
      <c r="F550">
        <v>585.75</v>
      </c>
      <c r="G550" s="2">
        <v>4.1999999999999997E-3</v>
      </c>
      <c r="H550">
        <v>-2299.65</v>
      </c>
      <c r="I550" s="2">
        <v>-4.5999999999999999E-3</v>
      </c>
      <c r="J550">
        <v>857</v>
      </c>
      <c r="K550">
        <v>499888.09</v>
      </c>
      <c r="L550">
        <v>803160.8</v>
      </c>
      <c r="M550">
        <v>4</v>
      </c>
      <c r="N550">
        <v>-574.91</v>
      </c>
      <c r="O550" s="2">
        <v>-4.1999999999999997E-3</v>
      </c>
      <c r="P550" s="2">
        <v>8.9999999999999998E-4</v>
      </c>
      <c r="Q550" t="s">
        <v>18</v>
      </c>
      <c r="S550" t="str">
        <f t="shared" si="40"/>
        <v>Loss</v>
      </c>
      <c r="T550">
        <f t="shared" si="41"/>
        <v>2019</v>
      </c>
      <c r="U550" t="str">
        <f t="shared" si="42"/>
        <v>Jul</v>
      </c>
      <c r="V550" t="str">
        <f t="shared" si="43"/>
        <v>QTR3</v>
      </c>
      <c r="W550" t="str">
        <f t="shared" si="44"/>
        <v>2019-QTR3</v>
      </c>
    </row>
    <row r="551" spans="1:23" x14ac:dyDescent="0.35">
      <c r="A551" t="s">
        <v>237</v>
      </c>
      <c r="B551" t="s">
        <v>17</v>
      </c>
      <c r="C551" s="5">
        <v>43661.40625</v>
      </c>
      <c r="D551">
        <v>1492.3</v>
      </c>
      <c r="E551" s="1">
        <v>43661.635416666664</v>
      </c>
      <c r="F551">
        <v>1502.15</v>
      </c>
      <c r="G551" s="2">
        <v>6.6E-3</v>
      </c>
      <c r="H551">
        <v>3109.6</v>
      </c>
      <c r="I551" s="2">
        <v>6.1999999999999998E-3</v>
      </c>
      <c r="J551">
        <v>336</v>
      </c>
      <c r="K551">
        <v>501412.81</v>
      </c>
      <c r="L551">
        <v>806270.4</v>
      </c>
      <c r="M551">
        <v>23</v>
      </c>
      <c r="N551">
        <v>135.19999999999999</v>
      </c>
      <c r="O551" s="2">
        <v>-5.1000000000000004E-3</v>
      </c>
      <c r="P551" s="2">
        <v>9.9000000000000008E-3</v>
      </c>
      <c r="Q551" t="s">
        <v>18</v>
      </c>
      <c r="S551" t="str">
        <f t="shared" si="40"/>
        <v>Profit</v>
      </c>
      <c r="T551">
        <f t="shared" si="41"/>
        <v>2019</v>
      </c>
      <c r="U551" t="str">
        <f t="shared" si="42"/>
        <v>Jul</v>
      </c>
      <c r="V551" t="str">
        <f t="shared" si="43"/>
        <v>QTR3</v>
      </c>
      <c r="W551" t="str">
        <f t="shared" si="44"/>
        <v>2019-QTR3</v>
      </c>
    </row>
    <row r="552" spans="1:23" x14ac:dyDescent="0.35">
      <c r="A552" t="s">
        <v>177</v>
      </c>
      <c r="B552" t="s">
        <v>67</v>
      </c>
      <c r="C552" s="5">
        <v>43661.416666666664</v>
      </c>
      <c r="D552">
        <v>346.55</v>
      </c>
      <c r="E552" s="1">
        <v>43661.635416666664</v>
      </c>
      <c r="F552">
        <v>346</v>
      </c>
      <c r="G552" s="2">
        <v>-1.6000000000000001E-3</v>
      </c>
      <c r="H552">
        <v>587.6</v>
      </c>
      <c r="I552" s="2">
        <v>1.1999999999999999E-3</v>
      </c>
      <c r="J552">
        <v>1432</v>
      </c>
      <c r="K552">
        <v>496259.59</v>
      </c>
      <c r="L552">
        <v>806858</v>
      </c>
      <c r="M552">
        <v>22</v>
      </c>
      <c r="N552">
        <v>26.71</v>
      </c>
      <c r="O552" s="2">
        <v>-7.4000000000000003E-3</v>
      </c>
      <c r="P552" s="2">
        <v>1.43E-2</v>
      </c>
      <c r="Q552" t="s">
        <v>18</v>
      </c>
      <c r="S552" t="str">
        <f t="shared" si="40"/>
        <v>Profit</v>
      </c>
      <c r="T552">
        <f t="shared" si="41"/>
        <v>2019</v>
      </c>
      <c r="U552" t="str">
        <f t="shared" si="42"/>
        <v>Jul</v>
      </c>
      <c r="V552" t="str">
        <f t="shared" si="43"/>
        <v>QTR3</v>
      </c>
      <c r="W552" t="str">
        <f t="shared" si="44"/>
        <v>2019-QTR3</v>
      </c>
    </row>
    <row r="553" spans="1:23" x14ac:dyDescent="0.35">
      <c r="A553" t="s">
        <v>217</v>
      </c>
      <c r="B553" t="s">
        <v>17</v>
      </c>
      <c r="C553" s="5">
        <v>43661.427083333336</v>
      </c>
      <c r="D553">
        <v>1979.65</v>
      </c>
      <c r="E553" s="1">
        <v>43661.635416666664</v>
      </c>
      <c r="F553">
        <v>2042.95</v>
      </c>
      <c r="G553" s="2">
        <v>3.2000000000000001E-2</v>
      </c>
      <c r="H553">
        <v>15878.2</v>
      </c>
      <c r="I553" s="2">
        <v>3.1600000000000003E-2</v>
      </c>
      <c r="J553">
        <v>254</v>
      </c>
      <c r="K553">
        <v>502831.09</v>
      </c>
      <c r="L553">
        <v>822736.2</v>
      </c>
      <c r="M553">
        <v>21</v>
      </c>
      <c r="N553">
        <v>756.1</v>
      </c>
      <c r="O553" s="2">
        <v>-6.1000000000000004E-3</v>
      </c>
      <c r="P553" s="2">
        <v>3.5499999999999997E-2</v>
      </c>
      <c r="Q553" t="s">
        <v>18</v>
      </c>
      <c r="S553" t="str">
        <f t="shared" si="40"/>
        <v>Profit</v>
      </c>
      <c r="T553">
        <f t="shared" si="41"/>
        <v>2019</v>
      </c>
      <c r="U553" t="str">
        <f t="shared" si="42"/>
        <v>Jul</v>
      </c>
      <c r="V553" t="str">
        <f t="shared" si="43"/>
        <v>QTR3</v>
      </c>
      <c r="W553" t="str">
        <f t="shared" si="44"/>
        <v>2019-QTR3</v>
      </c>
    </row>
    <row r="554" spans="1:23" x14ac:dyDescent="0.35">
      <c r="A554" t="s">
        <v>85</v>
      </c>
      <c r="B554" t="s">
        <v>67</v>
      </c>
      <c r="C554" s="5">
        <v>43661.520833333336</v>
      </c>
      <c r="D554">
        <v>748.35</v>
      </c>
      <c r="E554" s="1">
        <v>43661.635416666664</v>
      </c>
      <c r="F554">
        <v>750</v>
      </c>
      <c r="G554" s="2">
        <v>2.2000000000000001E-3</v>
      </c>
      <c r="H554">
        <v>-1300.55</v>
      </c>
      <c r="I554" s="2">
        <v>-2.5999999999999999E-3</v>
      </c>
      <c r="J554">
        <v>667</v>
      </c>
      <c r="K554">
        <v>499149.44</v>
      </c>
      <c r="L554">
        <v>821435.65</v>
      </c>
      <c r="M554">
        <v>12</v>
      </c>
      <c r="N554">
        <v>-108.38</v>
      </c>
      <c r="O554" s="2">
        <v>-6.1000000000000004E-3</v>
      </c>
      <c r="P554" s="2">
        <v>3.0999999999999999E-3</v>
      </c>
      <c r="Q554" t="s">
        <v>18</v>
      </c>
      <c r="S554" t="str">
        <f t="shared" si="40"/>
        <v>Loss</v>
      </c>
      <c r="T554">
        <f t="shared" si="41"/>
        <v>2019</v>
      </c>
      <c r="U554" t="str">
        <f t="shared" si="42"/>
        <v>Jul</v>
      </c>
      <c r="V554" t="str">
        <f t="shared" si="43"/>
        <v>QTR3</v>
      </c>
      <c r="W554" t="str">
        <f t="shared" si="44"/>
        <v>2019-QTR3</v>
      </c>
    </row>
    <row r="555" spans="1:23" x14ac:dyDescent="0.35">
      <c r="A555" t="s">
        <v>208</v>
      </c>
      <c r="B555" t="s">
        <v>17</v>
      </c>
      <c r="C555" s="5">
        <v>43662.427083333336</v>
      </c>
      <c r="D555">
        <v>54.9</v>
      </c>
      <c r="E555" s="1">
        <v>43662.479166666664</v>
      </c>
      <c r="F555">
        <v>54.2</v>
      </c>
      <c r="G555" s="2">
        <v>-1.2800000000000001E-2</v>
      </c>
      <c r="H555">
        <v>-6569.3</v>
      </c>
      <c r="I555" s="2">
        <v>-1.32E-2</v>
      </c>
      <c r="J555">
        <v>9099</v>
      </c>
      <c r="K555">
        <v>499535.13</v>
      </c>
      <c r="L555">
        <v>814866.35</v>
      </c>
      <c r="M555">
        <v>6</v>
      </c>
      <c r="N555">
        <v>-1094.8800000000001</v>
      </c>
      <c r="O555" s="2">
        <v>-1.55E-2</v>
      </c>
      <c r="P555" s="2">
        <v>2.7000000000000001E-3</v>
      </c>
      <c r="Q555" t="s">
        <v>18</v>
      </c>
      <c r="S555" t="str">
        <f t="shared" si="40"/>
        <v>Loss</v>
      </c>
      <c r="T555">
        <f t="shared" si="41"/>
        <v>2019</v>
      </c>
      <c r="U555" t="str">
        <f t="shared" si="42"/>
        <v>Jul</v>
      </c>
      <c r="V555" t="str">
        <f t="shared" si="43"/>
        <v>QTR3</v>
      </c>
      <c r="W555" t="str">
        <f t="shared" si="44"/>
        <v>2019-QTR3</v>
      </c>
    </row>
    <row r="556" spans="1:23" x14ac:dyDescent="0.35">
      <c r="A556" t="s">
        <v>128</v>
      </c>
      <c r="B556" t="s">
        <v>17</v>
      </c>
      <c r="C556" s="5">
        <v>43662.427083333336</v>
      </c>
      <c r="D556">
        <v>263.85000000000002</v>
      </c>
      <c r="E556" s="1">
        <v>43662.552083333336</v>
      </c>
      <c r="F556">
        <v>262.85000000000002</v>
      </c>
      <c r="G556" s="2">
        <v>-3.8E-3</v>
      </c>
      <c r="H556">
        <v>-2095</v>
      </c>
      <c r="I556" s="2">
        <v>-4.1999999999999997E-3</v>
      </c>
      <c r="J556">
        <v>1895</v>
      </c>
      <c r="K556">
        <v>499995.75</v>
      </c>
      <c r="L556">
        <v>812771.35</v>
      </c>
      <c r="M556">
        <v>13</v>
      </c>
      <c r="N556">
        <v>-161.15</v>
      </c>
      <c r="O556" s="2">
        <v>-4.4000000000000003E-3</v>
      </c>
      <c r="P556" s="2">
        <v>4.0000000000000002E-4</v>
      </c>
      <c r="Q556" t="s">
        <v>18</v>
      </c>
      <c r="S556" t="str">
        <f t="shared" si="40"/>
        <v>Loss</v>
      </c>
      <c r="T556">
        <f t="shared" si="41"/>
        <v>2019</v>
      </c>
      <c r="U556" t="str">
        <f t="shared" si="42"/>
        <v>Jul</v>
      </c>
      <c r="V556" t="str">
        <f t="shared" si="43"/>
        <v>QTR3</v>
      </c>
      <c r="W556" t="str">
        <f t="shared" si="44"/>
        <v>2019-QTR3</v>
      </c>
    </row>
    <row r="557" spans="1:23" x14ac:dyDescent="0.35">
      <c r="A557" t="s">
        <v>194</v>
      </c>
      <c r="B557" t="s">
        <v>17</v>
      </c>
      <c r="C557" s="5">
        <v>43662.416666666664</v>
      </c>
      <c r="D557">
        <v>257</v>
      </c>
      <c r="E557" s="1">
        <v>43662.635416666664</v>
      </c>
      <c r="F557">
        <v>260.10000000000002</v>
      </c>
      <c r="G557" s="2">
        <v>1.21E-2</v>
      </c>
      <c r="H557">
        <v>5841.9</v>
      </c>
      <c r="I557" s="2">
        <v>1.17E-2</v>
      </c>
      <c r="J557">
        <v>1949</v>
      </c>
      <c r="K557">
        <v>500893</v>
      </c>
      <c r="L557">
        <v>818613.25</v>
      </c>
      <c r="M557">
        <v>22</v>
      </c>
      <c r="N557">
        <v>265.54000000000002</v>
      </c>
      <c r="O557" s="2">
        <v>-2.0999999999999999E-3</v>
      </c>
      <c r="P557" s="2">
        <v>1.8700000000000001E-2</v>
      </c>
      <c r="Q557" t="s">
        <v>18</v>
      </c>
      <c r="S557" t="str">
        <f t="shared" si="40"/>
        <v>Profit</v>
      </c>
      <c r="T557">
        <f t="shared" si="41"/>
        <v>2019</v>
      </c>
      <c r="U557" t="str">
        <f t="shared" si="42"/>
        <v>Jul</v>
      </c>
      <c r="V557" t="str">
        <f t="shared" si="43"/>
        <v>QTR3</v>
      </c>
      <c r="W557" t="str">
        <f t="shared" si="44"/>
        <v>2019-QTR3</v>
      </c>
    </row>
    <row r="558" spans="1:23" x14ac:dyDescent="0.35">
      <c r="A558" t="s">
        <v>227</v>
      </c>
      <c r="B558" t="s">
        <v>17</v>
      </c>
      <c r="C558" s="5">
        <v>43662.416666666664</v>
      </c>
      <c r="D558">
        <v>2640</v>
      </c>
      <c r="E558" s="1">
        <v>43662.635416666664</v>
      </c>
      <c r="F558">
        <v>2673.2</v>
      </c>
      <c r="G558" s="2">
        <v>1.26E-2</v>
      </c>
      <c r="H558">
        <v>6108</v>
      </c>
      <c r="I558" s="2">
        <v>1.2200000000000001E-2</v>
      </c>
      <c r="J558">
        <v>190</v>
      </c>
      <c r="K558">
        <v>501600</v>
      </c>
      <c r="L558">
        <v>824721.25</v>
      </c>
      <c r="M558">
        <v>22</v>
      </c>
      <c r="N558">
        <v>277.64</v>
      </c>
      <c r="O558" s="2">
        <v>-2.7000000000000001E-3</v>
      </c>
      <c r="P558" s="2">
        <v>1.5800000000000002E-2</v>
      </c>
      <c r="Q558" t="s">
        <v>18</v>
      </c>
      <c r="S558" t="str">
        <f t="shared" si="40"/>
        <v>Profit</v>
      </c>
      <c r="T558">
        <f t="shared" si="41"/>
        <v>2019</v>
      </c>
      <c r="U558" t="str">
        <f t="shared" si="42"/>
        <v>Jul</v>
      </c>
      <c r="V558" t="str">
        <f t="shared" si="43"/>
        <v>QTR3</v>
      </c>
      <c r="W558" t="str">
        <f t="shared" si="44"/>
        <v>2019-QTR3</v>
      </c>
    </row>
    <row r="559" spans="1:23" x14ac:dyDescent="0.35">
      <c r="A559" t="s">
        <v>74</v>
      </c>
      <c r="B559" t="s">
        <v>17</v>
      </c>
      <c r="C559" s="5">
        <v>43662.479166666664</v>
      </c>
      <c r="D559">
        <v>254.5</v>
      </c>
      <c r="E559" s="1">
        <v>43662.635416666664</v>
      </c>
      <c r="F559">
        <v>258.95</v>
      </c>
      <c r="G559" s="2">
        <v>1.7500000000000002E-2</v>
      </c>
      <c r="H559">
        <v>8553.15</v>
      </c>
      <c r="I559" s="2">
        <v>1.7100000000000001E-2</v>
      </c>
      <c r="J559">
        <v>1967</v>
      </c>
      <c r="K559">
        <v>500601.5</v>
      </c>
      <c r="L559">
        <v>833274.4</v>
      </c>
      <c r="M559">
        <v>16</v>
      </c>
      <c r="N559">
        <v>534.57000000000005</v>
      </c>
      <c r="O559" s="2">
        <v>-3.0999999999999999E-3</v>
      </c>
      <c r="P559" s="2">
        <v>1.77E-2</v>
      </c>
      <c r="Q559" t="s">
        <v>18</v>
      </c>
      <c r="S559" t="str">
        <f t="shared" si="40"/>
        <v>Profit</v>
      </c>
      <c r="T559">
        <f t="shared" si="41"/>
        <v>2019</v>
      </c>
      <c r="U559" t="str">
        <f t="shared" si="42"/>
        <v>Jul</v>
      </c>
      <c r="V559" t="str">
        <f t="shared" si="43"/>
        <v>QTR3</v>
      </c>
      <c r="W559" t="str">
        <f t="shared" si="44"/>
        <v>2019-QTR3</v>
      </c>
    </row>
    <row r="560" spans="1:23" x14ac:dyDescent="0.35">
      <c r="A560" t="s">
        <v>213</v>
      </c>
      <c r="B560" t="s">
        <v>17</v>
      </c>
      <c r="C560" s="5">
        <v>43662.5625</v>
      </c>
      <c r="D560">
        <v>276.39999999999998</v>
      </c>
      <c r="E560" s="1">
        <v>43662.635416666664</v>
      </c>
      <c r="F560">
        <v>277.8</v>
      </c>
      <c r="G560" s="2">
        <v>5.1000000000000004E-3</v>
      </c>
      <c r="H560">
        <v>2339.6</v>
      </c>
      <c r="I560" s="2">
        <v>4.7000000000000002E-3</v>
      </c>
      <c r="J560">
        <v>1814</v>
      </c>
      <c r="K560">
        <v>501389.59</v>
      </c>
      <c r="L560">
        <v>835614</v>
      </c>
      <c r="M560">
        <v>8</v>
      </c>
      <c r="N560">
        <v>292.45</v>
      </c>
      <c r="O560" s="2">
        <v>-5.4000000000000003E-3</v>
      </c>
      <c r="P560" s="2">
        <v>5.7999999999999996E-3</v>
      </c>
      <c r="Q560" t="s">
        <v>18</v>
      </c>
      <c r="S560" t="str">
        <f t="shared" si="40"/>
        <v>Profit</v>
      </c>
      <c r="T560">
        <f t="shared" si="41"/>
        <v>2019</v>
      </c>
      <c r="U560" t="str">
        <f t="shared" si="42"/>
        <v>Jul</v>
      </c>
      <c r="V560" t="str">
        <f t="shared" si="43"/>
        <v>QTR3</v>
      </c>
      <c r="W560" t="str">
        <f t="shared" si="44"/>
        <v>2019-QTR3</v>
      </c>
    </row>
    <row r="561" spans="1:23" x14ac:dyDescent="0.35">
      <c r="A561" t="s">
        <v>134</v>
      </c>
      <c r="B561" t="s">
        <v>67</v>
      </c>
      <c r="C561" s="5">
        <v>43663.458333333336</v>
      </c>
      <c r="D561">
        <v>203.95</v>
      </c>
      <c r="E561" s="1">
        <v>43663.46875</v>
      </c>
      <c r="F561">
        <v>204.4</v>
      </c>
      <c r="G561" s="2">
        <v>2.2000000000000001E-3</v>
      </c>
      <c r="H561">
        <v>-1301.1500000000001</v>
      </c>
      <c r="I561" s="2">
        <v>-2.5999999999999999E-3</v>
      </c>
      <c r="J561">
        <v>2447</v>
      </c>
      <c r="K561">
        <v>499065.66</v>
      </c>
      <c r="L561">
        <v>834312.85</v>
      </c>
      <c r="M561">
        <v>2</v>
      </c>
      <c r="N561">
        <v>-650.58000000000004</v>
      </c>
      <c r="O561" s="2">
        <v>-2.2000000000000001E-3</v>
      </c>
      <c r="P561" s="2">
        <v>2.0000000000000001E-4</v>
      </c>
      <c r="Q561" t="s">
        <v>18</v>
      </c>
      <c r="S561" t="str">
        <f t="shared" si="40"/>
        <v>Loss</v>
      </c>
      <c r="T561">
        <f t="shared" si="41"/>
        <v>2019</v>
      </c>
      <c r="U561" t="str">
        <f t="shared" si="42"/>
        <v>Jul</v>
      </c>
      <c r="V561" t="str">
        <f t="shared" si="43"/>
        <v>QTR3</v>
      </c>
      <c r="W561" t="str">
        <f t="shared" si="44"/>
        <v>2019-QTR3</v>
      </c>
    </row>
    <row r="562" spans="1:23" x14ac:dyDescent="0.35">
      <c r="A562" t="s">
        <v>81</v>
      </c>
      <c r="B562" t="s">
        <v>67</v>
      </c>
      <c r="C562" s="5">
        <v>43663.479166666664</v>
      </c>
      <c r="D562">
        <v>359.75</v>
      </c>
      <c r="E562" s="1">
        <v>43663.5</v>
      </c>
      <c r="F562">
        <v>360.85</v>
      </c>
      <c r="G562" s="2">
        <v>3.0999999999999999E-3</v>
      </c>
      <c r="H562">
        <v>-1723.5</v>
      </c>
      <c r="I562" s="2">
        <v>-3.5000000000000001E-3</v>
      </c>
      <c r="J562">
        <v>1385</v>
      </c>
      <c r="K562">
        <v>498253.75</v>
      </c>
      <c r="L562">
        <v>832589.35</v>
      </c>
      <c r="M562">
        <v>3</v>
      </c>
      <c r="N562">
        <v>-574.5</v>
      </c>
      <c r="O562" s="2">
        <v>-3.8999999999999998E-3</v>
      </c>
      <c r="P562" s="2">
        <v>1.2999999999999999E-3</v>
      </c>
      <c r="Q562" t="s">
        <v>18</v>
      </c>
      <c r="S562" t="str">
        <f t="shared" si="40"/>
        <v>Loss</v>
      </c>
      <c r="T562">
        <f t="shared" si="41"/>
        <v>2019</v>
      </c>
      <c r="U562" t="str">
        <f t="shared" si="42"/>
        <v>Jul</v>
      </c>
      <c r="V562" t="str">
        <f t="shared" si="43"/>
        <v>QTR3</v>
      </c>
      <c r="W562" t="str">
        <f t="shared" si="44"/>
        <v>2019-QTR3</v>
      </c>
    </row>
    <row r="563" spans="1:23" x14ac:dyDescent="0.35">
      <c r="A563" t="s">
        <v>176</v>
      </c>
      <c r="B563" t="s">
        <v>17</v>
      </c>
      <c r="C563" s="5">
        <v>43663.489583333336</v>
      </c>
      <c r="D563">
        <v>272.64999999999998</v>
      </c>
      <c r="E563" s="1">
        <v>43663.520833333336</v>
      </c>
      <c r="F563">
        <v>272.39999999999998</v>
      </c>
      <c r="G563" s="2">
        <v>-8.9999999999999998E-4</v>
      </c>
      <c r="H563">
        <v>-659</v>
      </c>
      <c r="I563" s="2">
        <v>-1.2999999999999999E-3</v>
      </c>
      <c r="J563">
        <v>1836</v>
      </c>
      <c r="K563">
        <v>500585.38</v>
      </c>
      <c r="L563">
        <v>831930.35</v>
      </c>
      <c r="M563">
        <v>4</v>
      </c>
      <c r="N563">
        <v>-164.75</v>
      </c>
      <c r="O563" s="2">
        <v>-1.5E-3</v>
      </c>
      <c r="P563" s="2">
        <v>1.2999999999999999E-3</v>
      </c>
      <c r="Q563" t="s">
        <v>18</v>
      </c>
      <c r="S563" t="str">
        <f t="shared" si="40"/>
        <v>Loss</v>
      </c>
      <c r="T563">
        <f t="shared" si="41"/>
        <v>2019</v>
      </c>
      <c r="U563" t="str">
        <f t="shared" si="42"/>
        <v>Jul</v>
      </c>
      <c r="V563" t="str">
        <f t="shared" si="43"/>
        <v>QTR3</v>
      </c>
      <c r="W563" t="str">
        <f t="shared" si="44"/>
        <v>2019-QTR3</v>
      </c>
    </row>
    <row r="564" spans="1:23" x14ac:dyDescent="0.35">
      <c r="A564" t="s">
        <v>210</v>
      </c>
      <c r="B564" t="s">
        <v>67</v>
      </c>
      <c r="C564" s="5">
        <v>43663.510416666664</v>
      </c>
      <c r="D564">
        <v>796.05</v>
      </c>
      <c r="E564" s="1">
        <v>43663.583333333336</v>
      </c>
      <c r="F564">
        <v>797.25</v>
      </c>
      <c r="G564" s="2">
        <v>1.5E-3</v>
      </c>
      <c r="H564">
        <v>-953.6</v>
      </c>
      <c r="I564" s="2">
        <v>-1.9E-3</v>
      </c>
      <c r="J564">
        <v>628</v>
      </c>
      <c r="K564">
        <v>499919.41</v>
      </c>
      <c r="L564">
        <v>830976.75</v>
      </c>
      <c r="M564">
        <v>8</v>
      </c>
      <c r="N564">
        <v>-119.2</v>
      </c>
      <c r="O564" s="2">
        <v>-1.5E-3</v>
      </c>
      <c r="P564" s="2">
        <v>8.8000000000000005E-3</v>
      </c>
      <c r="Q564" t="s">
        <v>18</v>
      </c>
      <c r="S564" t="str">
        <f t="shared" si="40"/>
        <v>Loss</v>
      </c>
      <c r="T564">
        <f t="shared" si="41"/>
        <v>2019</v>
      </c>
      <c r="U564" t="str">
        <f t="shared" si="42"/>
        <v>Jul</v>
      </c>
      <c r="V564" t="str">
        <f t="shared" si="43"/>
        <v>QTR3</v>
      </c>
      <c r="W564" t="str">
        <f t="shared" si="44"/>
        <v>2019-QTR3</v>
      </c>
    </row>
    <row r="565" spans="1:23" x14ac:dyDescent="0.35">
      <c r="A565" t="s">
        <v>64</v>
      </c>
      <c r="B565" t="s">
        <v>17</v>
      </c>
      <c r="C565" s="5">
        <v>43663.46875</v>
      </c>
      <c r="D565">
        <v>386.35</v>
      </c>
      <c r="E565" s="1">
        <v>43663.635416666664</v>
      </c>
      <c r="F565">
        <v>390.25</v>
      </c>
      <c r="G565" s="2">
        <v>1.01E-2</v>
      </c>
      <c r="H565">
        <v>4854.3999999999996</v>
      </c>
      <c r="I565" s="2">
        <v>9.7000000000000003E-3</v>
      </c>
      <c r="J565">
        <v>1296</v>
      </c>
      <c r="K565">
        <v>500709.59</v>
      </c>
      <c r="L565">
        <v>835831.15</v>
      </c>
      <c r="M565">
        <v>17</v>
      </c>
      <c r="N565">
        <v>285.55</v>
      </c>
      <c r="O565" s="2">
        <v>-2.5999999999999999E-3</v>
      </c>
      <c r="P565" s="2">
        <v>1.01E-2</v>
      </c>
      <c r="Q565" t="s">
        <v>18</v>
      </c>
      <c r="S565" t="str">
        <f t="shared" si="40"/>
        <v>Profit</v>
      </c>
      <c r="T565">
        <f t="shared" si="41"/>
        <v>2019</v>
      </c>
      <c r="U565" t="str">
        <f t="shared" si="42"/>
        <v>Jul</v>
      </c>
      <c r="V565" t="str">
        <f t="shared" si="43"/>
        <v>QTR3</v>
      </c>
      <c r="W565" t="str">
        <f t="shared" si="44"/>
        <v>2019-QTR3</v>
      </c>
    </row>
    <row r="566" spans="1:23" x14ac:dyDescent="0.35">
      <c r="A566" t="s">
        <v>244</v>
      </c>
      <c r="B566" t="s">
        <v>67</v>
      </c>
      <c r="C566" s="5">
        <v>43663.479166666664</v>
      </c>
      <c r="D566">
        <v>1252.0999999999999</v>
      </c>
      <c r="E566" s="1">
        <v>43663.635416666664</v>
      </c>
      <c r="F566">
        <v>1250.1500000000001</v>
      </c>
      <c r="G566" s="2">
        <v>-1.6000000000000001E-3</v>
      </c>
      <c r="H566">
        <v>578.04999999999995</v>
      </c>
      <c r="I566" s="2">
        <v>1.1999999999999999E-3</v>
      </c>
      <c r="J566">
        <v>399</v>
      </c>
      <c r="K566">
        <v>499587.88</v>
      </c>
      <c r="L566">
        <v>836409.2</v>
      </c>
      <c r="M566">
        <v>16</v>
      </c>
      <c r="N566">
        <v>36.130000000000003</v>
      </c>
      <c r="O566" s="2">
        <v>-2.2000000000000001E-3</v>
      </c>
      <c r="P566" s="2">
        <v>5.4999999999999997E-3</v>
      </c>
      <c r="Q566" t="s">
        <v>18</v>
      </c>
      <c r="S566" t="str">
        <f t="shared" si="40"/>
        <v>Profit</v>
      </c>
      <c r="T566">
        <f t="shared" si="41"/>
        <v>2019</v>
      </c>
      <c r="U566" t="str">
        <f t="shared" si="42"/>
        <v>Jul</v>
      </c>
      <c r="V566" t="str">
        <f t="shared" si="43"/>
        <v>QTR3</v>
      </c>
      <c r="W566" t="str">
        <f t="shared" si="44"/>
        <v>2019-QTR3</v>
      </c>
    </row>
    <row r="567" spans="1:23" x14ac:dyDescent="0.35">
      <c r="A567" t="s">
        <v>245</v>
      </c>
      <c r="B567" t="s">
        <v>67</v>
      </c>
      <c r="C567" s="5">
        <v>43663.520833333336</v>
      </c>
      <c r="D567">
        <v>1229</v>
      </c>
      <c r="E567" s="1">
        <v>43663.635416666664</v>
      </c>
      <c r="F567">
        <v>1225</v>
      </c>
      <c r="G567" s="2">
        <v>-3.3E-3</v>
      </c>
      <c r="H567">
        <v>1424</v>
      </c>
      <c r="I567" s="2">
        <v>2.8999999999999998E-3</v>
      </c>
      <c r="J567">
        <v>406</v>
      </c>
      <c r="K567">
        <v>498974</v>
      </c>
      <c r="L567">
        <v>837833.2</v>
      </c>
      <c r="M567">
        <v>12</v>
      </c>
      <c r="N567">
        <v>118.67</v>
      </c>
      <c r="O567" s="2">
        <v>-1.6999999999999999E-3</v>
      </c>
      <c r="P567" s="2">
        <v>0.01</v>
      </c>
      <c r="Q567" t="s">
        <v>18</v>
      </c>
      <c r="S567" t="str">
        <f t="shared" si="40"/>
        <v>Profit</v>
      </c>
      <c r="T567">
        <f t="shared" si="41"/>
        <v>2019</v>
      </c>
      <c r="U567" t="str">
        <f t="shared" si="42"/>
        <v>Jul</v>
      </c>
      <c r="V567" t="str">
        <f t="shared" si="43"/>
        <v>QTR3</v>
      </c>
      <c r="W567" t="str">
        <f t="shared" si="44"/>
        <v>2019-QTR3</v>
      </c>
    </row>
    <row r="568" spans="1:23" x14ac:dyDescent="0.35">
      <c r="A568" t="s">
        <v>181</v>
      </c>
      <c r="B568" t="s">
        <v>67</v>
      </c>
      <c r="C568" s="5">
        <v>43663.583333333336</v>
      </c>
      <c r="D568">
        <v>422.1</v>
      </c>
      <c r="E568" s="1">
        <v>43663.635416666664</v>
      </c>
      <c r="F568">
        <v>422</v>
      </c>
      <c r="G568" s="2">
        <v>-2.0000000000000001E-4</v>
      </c>
      <c r="H568">
        <v>-81.400000000000006</v>
      </c>
      <c r="I568" s="2">
        <v>-2.0000000000000001E-4</v>
      </c>
      <c r="J568">
        <v>1186</v>
      </c>
      <c r="K568">
        <v>500610.59</v>
      </c>
      <c r="L568">
        <v>837751.8</v>
      </c>
      <c r="M568">
        <v>6</v>
      </c>
      <c r="N568">
        <v>-13.57</v>
      </c>
      <c r="O568" s="2">
        <v>-3.3999999999999998E-3</v>
      </c>
      <c r="P568" s="2">
        <v>2.8E-3</v>
      </c>
      <c r="Q568" t="s">
        <v>18</v>
      </c>
      <c r="S568" t="str">
        <f t="shared" si="40"/>
        <v>Loss</v>
      </c>
      <c r="T568">
        <f t="shared" si="41"/>
        <v>2019</v>
      </c>
      <c r="U568" t="str">
        <f t="shared" si="42"/>
        <v>Jul</v>
      </c>
      <c r="V568" t="str">
        <f t="shared" si="43"/>
        <v>QTR3</v>
      </c>
      <c r="W568" t="str">
        <f t="shared" si="44"/>
        <v>2019-QTR3</v>
      </c>
    </row>
    <row r="569" spans="1:23" x14ac:dyDescent="0.35">
      <c r="A569" t="s">
        <v>187</v>
      </c>
      <c r="B569" t="s">
        <v>67</v>
      </c>
      <c r="C569" s="5">
        <v>43664.416666666664</v>
      </c>
      <c r="D569">
        <v>206.9</v>
      </c>
      <c r="E569" s="1">
        <v>43664.427083333336</v>
      </c>
      <c r="F569">
        <v>207.35</v>
      </c>
      <c r="G569" s="2">
        <v>2.2000000000000001E-3</v>
      </c>
      <c r="H569">
        <v>-1286.3</v>
      </c>
      <c r="I569" s="2">
        <v>-2.5999999999999999E-3</v>
      </c>
      <c r="J569">
        <v>2414</v>
      </c>
      <c r="K569">
        <v>499456.59</v>
      </c>
      <c r="L569">
        <v>836465.5</v>
      </c>
      <c r="M569">
        <v>2</v>
      </c>
      <c r="N569">
        <v>-643.15</v>
      </c>
      <c r="O569" s="2">
        <v>-2.2000000000000001E-3</v>
      </c>
      <c r="P569" s="2">
        <v>1.1999999999999999E-3</v>
      </c>
      <c r="Q569" t="s">
        <v>18</v>
      </c>
      <c r="S569" t="str">
        <f t="shared" si="40"/>
        <v>Loss</v>
      </c>
      <c r="T569">
        <f t="shared" si="41"/>
        <v>2019</v>
      </c>
      <c r="U569" t="str">
        <f t="shared" si="42"/>
        <v>Jul</v>
      </c>
      <c r="V569" t="str">
        <f t="shared" si="43"/>
        <v>QTR3</v>
      </c>
      <c r="W569" t="str">
        <f t="shared" si="44"/>
        <v>2019-QTR3</v>
      </c>
    </row>
    <row r="570" spans="1:23" x14ac:dyDescent="0.35">
      <c r="A570" t="s">
        <v>152</v>
      </c>
      <c r="B570" t="s">
        <v>67</v>
      </c>
      <c r="C570" s="5">
        <v>43664.416666666664</v>
      </c>
      <c r="D570">
        <v>642.95000000000005</v>
      </c>
      <c r="E570" s="1">
        <v>43664.447916666664</v>
      </c>
      <c r="F570">
        <v>645.70000000000005</v>
      </c>
      <c r="G570" s="2">
        <v>4.3E-3</v>
      </c>
      <c r="H570">
        <v>-2331.25</v>
      </c>
      <c r="I570" s="2">
        <v>-4.7000000000000002E-3</v>
      </c>
      <c r="J570">
        <v>775</v>
      </c>
      <c r="K570">
        <v>498286.25</v>
      </c>
      <c r="L570">
        <v>834134.25</v>
      </c>
      <c r="M570">
        <v>4</v>
      </c>
      <c r="N570">
        <v>-582.80999999999995</v>
      </c>
      <c r="O570" s="2">
        <v>-5.3E-3</v>
      </c>
      <c r="P570" s="2">
        <v>4.4000000000000003E-3</v>
      </c>
      <c r="Q570" t="s">
        <v>18</v>
      </c>
      <c r="S570" t="str">
        <f t="shared" si="40"/>
        <v>Loss</v>
      </c>
      <c r="T570">
        <f t="shared" si="41"/>
        <v>2019</v>
      </c>
      <c r="U570" t="str">
        <f t="shared" si="42"/>
        <v>Jul</v>
      </c>
      <c r="V570" t="str">
        <f t="shared" si="43"/>
        <v>QTR3</v>
      </c>
      <c r="W570" t="str">
        <f t="shared" si="44"/>
        <v>2019-QTR3</v>
      </c>
    </row>
    <row r="571" spans="1:23" x14ac:dyDescent="0.35">
      <c r="A571" t="s">
        <v>161</v>
      </c>
      <c r="B571" t="s">
        <v>67</v>
      </c>
      <c r="C571" s="5">
        <v>43664.427083333336</v>
      </c>
      <c r="D571">
        <v>852.05</v>
      </c>
      <c r="E571" s="1">
        <v>43664.59375</v>
      </c>
      <c r="F571">
        <v>865.65</v>
      </c>
      <c r="G571" s="2">
        <v>1.6E-2</v>
      </c>
      <c r="H571">
        <v>-8142.4</v>
      </c>
      <c r="I571" s="2">
        <v>-1.6400000000000001E-2</v>
      </c>
      <c r="J571">
        <v>584</v>
      </c>
      <c r="K571">
        <v>497597.19</v>
      </c>
      <c r="L571">
        <v>825991.85</v>
      </c>
      <c r="M571">
        <v>17</v>
      </c>
      <c r="N571">
        <v>-478.96</v>
      </c>
      <c r="O571" s="2">
        <v>-1.6E-2</v>
      </c>
      <c r="P571" s="2">
        <v>0.01</v>
      </c>
      <c r="Q571" t="s">
        <v>18</v>
      </c>
      <c r="S571" t="str">
        <f t="shared" si="40"/>
        <v>Loss</v>
      </c>
      <c r="T571">
        <f t="shared" si="41"/>
        <v>2019</v>
      </c>
      <c r="U571" t="str">
        <f t="shared" si="42"/>
        <v>Jul</v>
      </c>
      <c r="V571" t="str">
        <f t="shared" si="43"/>
        <v>QTR3</v>
      </c>
      <c r="W571" t="str">
        <f t="shared" si="44"/>
        <v>2019-QTR3</v>
      </c>
    </row>
    <row r="572" spans="1:23" x14ac:dyDescent="0.35">
      <c r="A572" t="s">
        <v>85</v>
      </c>
      <c r="B572" t="s">
        <v>17</v>
      </c>
      <c r="C572" s="5">
        <v>43664.40625</v>
      </c>
      <c r="D572">
        <v>730.5</v>
      </c>
      <c r="E572" s="1">
        <v>43664.635416666664</v>
      </c>
      <c r="F572">
        <v>728.6</v>
      </c>
      <c r="G572" s="2">
        <v>-2.5999999999999999E-3</v>
      </c>
      <c r="H572">
        <v>-1503.4</v>
      </c>
      <c r="I572" s="2">
        <v>-3.0000000000000001E-3</v>
      </c>
      <c r="J572">
        <v>686</v>
      </c>
      <c r="K572">
        <v>501123</v>
      </c>
      <c r="L572">
        <v>824488.45</v>
      </c>
      <c r="M572">
        <v>23</v>
      </c>
      <c r="N572">
        <v>-65.37</v>
      </c>
      <c r="O572" s="2">
        <v>-5.5999999999999999E-3</v>
      </c>
      <c r="P572" s="2">
        <v>1.2699999999999999E-2</v>
      </c>
      <c r="Q572" t="s">
        <v>18</v>
      </c>
      <c r="S572" t="str">
        <f t="shared" si="40"/>
        <v>Loss</v>
      </c>
      <c r="T572">
        <f t="shared" si="41"/>
        <v>2019</v>
      </c>
      <c r="U572" t="str">
        <f t="shared" si="42"/>
        <v>Jul</v>
      </c>
      <c r="V572" t="str">
        <f t="shared" si="43"/>
        <v>QTR3</v>
      </c>
      <c r="W572" t="str">
        <f t="shared" si="44"/>
        <v>2019-QTR3</v>
      </c>
    </row>
    <row r="573" spans="1:23" x14ac:dyDescent="0.35">
      <c r="A573" t="s">
        <v>219</v>
      </c>
      <c r="B573" t="s">
        <v>17</v>
      </c>
      <c r="C573" s="5">
        <v>43664.40625</v>
      </c>
      <c r="D573">
        <v>2416.9</v>
      </c>
      <c r="E573" s="1">
        <v>43664.635416666664</v>
      </c>
      <c r="F573">
        <v>2413.0500000000002</v>
      </c>
      <c r="G573" s="2">
        <v>-1.6000000000000001E-3</v>
      </c>
      <c r="H573">
        <v>-996.95</v>
      </c>
      <c r="I573" s="2">
        <v>-2E-3</v>
      </c>
      <c r="J573">
        <v>207</v>
      </c>
      <c r="K573">
        <v>500298.28</v>
      </c>
      <c r="L573">
        <v>823491.5</v>
      </c>
      <c r="M573">
        <v>23</v>
      </c>
      <c r="N573">
        <v>-43.35</v>
      </c>
      <c r="O573" s="2">
        <v>-1.9E-3</v>
      </c>
      <c r="P573" s="2">
        <v>4.5999999999999999E-3</v>
      </c>
      <c r="Q573" t="s">
        <v>18</v>
      </c>
      <c r="S573" t="str">
        <f t="shared" si="40"/>
        <v>Loss</v>
      </c>
      <c r="T573">
        <f t="shared" si="41"/>
        <v>2019</v>
      </c>
      <c r="U573" t="str">
        <f t="shared" si="42"/>
        <v>Jul</v>
      </c>
      <c r="V573" t="str">
        <f t="shared" si="43"/>
        <v>QTR3</v>
      </c>
      <c r="W573" t="str">
        <f t="shared" si="44"/>
        <v>2019-QTR3</v>
      </c>
    </row>
    <row r="574" spans="1:23" x14ac:dyDescent="0.35">
      <c r="A574" t="s">
        <v>89</v>
      </c>
      <c r="B574" t="s">
        <v>67</v>
      </c>
      <c r="C574" s="5">
        <v>43664.447916666664</v>
      </c>
      <c r="D574">
        <v>126</v>
      </c>
      <c r="E574" s="1">
        <v>43664.635416666664</v>
      </c>
      <c r="F574">
        <v>123.5</v>
      </c>
      <c r="G574" s="2">
        <v>-1.9800000000000002E-2</v>
      </c>
      <c r="H574">
        <v>9700</v>
      </c>
      <c r="I574" s="2">
        <v>1.9400000000000001E-2</v>
      </c>
      <c r="J574">
        <v>3960</v>
      </c>
      <c r="K574">
        <v>498960</v>
      </c>
      <c r="L574">
        <v>833191.5</v>
      </c>
      <c r="M574">
        <v>19</v>
      </c>
      <c r="N574">
        <v>510.53</v>
      </c>
      <c r="O574" s="2">
        <v>-8.3000000000000001E-3</v>
      </c>
      <c r="P574" s="2">
        <v>2.58E-2</v>
      </c>
      <c r="Q574" t="s">
        <v>18</v>
      </c>
      <c r="S574" t="str">
        <f t="shared" si="40"/>
        <v>Profit</v>
      </c>
      <c r="T574">
        <f t="shared" si="41"/>
        <v>2019</v>
      </c>
      <c r="U574" t="str">
        <f t="shared" si="42"/>
        <v>Jul</v>
      </c>
      <c r="V574" t="str">
        <f t="shared" si="43"/>
        <v>QTR3</v>
      </c>
      <c r="W574" t="str">
        <f t="shared" si="44"/>
        <v>2019-QTR3</v>
      </c>
    </row>
    <row r="575" spans="1:23" x14ac:dyDescent="0.35">
      <c r="A575" t="s">
        <v>73</v>
      </c>
      <c r="B575" t="s">
        <v>67</v>
      </c>
      <c r="C575" s="5">
        <v>43664.614583333336</v>
      </c>
      <c r="D575">
        <v>607</v>
      </c>
      <c r="E575" s="1">
        <v>43664.635416666664</v>
      </c>
      <c r="F575">
        <v>605.79999999999995</v>
      </c>
      <c r="G575" s="2">
        <v>-2E-3</v>
      </c>
      <c r="H575">
        <v>785.2</v>
      </c>
      <c r="I575" s="2">
        <v>1.6000000000000001E-3</v>
      </c>
      <c r="J575">
        <v>821</v>
      </c>
      <c r="K575">
        <v>498347</v>
      </c>
      <c r="L575">
        <v>833976.7</v>
      </c>
      <c r="M575">
        <v>3</v>
      </c>
      <c r="N575">
        <v>261.73</v>
      </c>
      <c r="O575" s="2">
        <v>-3.3E-3</v>
      </c>
      <c r="P575" s="2">
        <v>6.7999999999999996E-3</v>
      </c>
      <c r="Q575" t="s">
        <v>18</v>
      </c>
      <c r="S575" t="str">
        <f t="shared" si="40"/>
        <v>Profit</v>
      </c>
      <c r="T575">
        <f t="shared" si="41"/>
        <v>2019</v>
      </c>
      <c r="U575" t="str">
        <f t="shared" si="42"/>
        <v>Jul</v>
      </c>
      <c r="V575" t="str">
        <f t="shared" si="43"/>
        <v>QTR3</v>
      </c>
      <c r="W575" t="str">
        <f t="shared" si="44"/>
        <v>2019-QTR3</v>
      </c>
    </row>
    <row r="576" spans="1:23" x14ac:dyDescent="0.35">
      <c r="A576" t="s">
        <v>127</v>
      </c>
      <c r="B576" t="s">
        <v>17</v>
      </c>
      <c r="C576" s="5">
        <v>43665.416666666664</v>
      </c>
      <c r="D576">
        <v>941.4</v>
      </c>
      <c r="E576" s="1">
        <v>43665.427083333336</v>
      </c>
      <c r="F576">
        <v>933.1</v>
      </c>
      <c r="G576" s="2">
        <v>-8.8000000000000005E-3</v>
      </c>
      <c r="H576">
        <v>-4615.6000000000004</v>
      </c>
      <c r="I576" s="2">
        <v>-9.1999999999999998E-3</v>
      </c>
      <c r="J576">
        <v>532</v>
      </c>
      <c r="K576">
        <v>500824.81</v>
      </c>
      <c r="L576">
        <v>829361.1</v>
      </c>
      <c r="M576">
        <v>2</v>
      </c>
      <c r="N576">
        <v>-2307.8000000000002</v>
      </c>
      <c r="O576" s="2">
        <v>-1.21E-2</v>
      </c>
      <c r="P576" s="2">
        <v>5.0000000000000001E-4</v>
      </c>
      <c r="Q576" t="s">
        <v>18</v>
      </c>
      <c r="S576" t="str">
        <f t="shared" si="40"/>
        <v>Loss</v>
      </c>
      <c r="T576">
        <f t="shared" si="41"/>
        <v>2019</v>
      </c>
      <c r="U576" t="str">
        <f t="shared" si="42"/>
        <v>Jul</v>
      </c>
      <c r="V576" t="str">
        <f t="shared" si="43"/>
        <v>QTR3</v>
      </c>
      <c r="W576" t="str">
        <f t="shared" si="44"/>
        <v>2019-QTR3</v>
      </c>
    </row>
    <row r="577" spans="1:23" x14ac:dyDescent="0.35">
      <c r="A577" t="s">
        <v>241</v>
      </c>
      <c r="B577" t="s">
        <v>67</v>
      </c>
      <c r="C577" s="5">
        <v>43665.447916666664</v>
      </c>
      <c r="D577">
        <v>3324.05</v>
      </c>
      <c r="E577" s="1">
        <v>43665.552083333336</v>
      </c>
      <c r="F577">
        <v>3355.55</v>
      </c>
      <c r="G577" s="2">
        <v>9.4999999999999998E-3</v>
      </c>
      <c r="H577">
        <v>-4925</v>
      </c>
      <c r="I577" s="2">
        <v>-9.9000000000000008E-3</v>
      </c>
      <c r="J577">
        <v>150</v>
      </c>
      <c r="K577">
        <v>498607.5</v>
      </c>
      <c r="L577">
        <v>824436.1</v>
      </c>
      <c r="M577">
        <v>11</v>
      </c>
      <c r="N577">
        <v>-447.73</v>
      </c>
      <c r="O577" s="2">
        <v>-9.4999999999999998E-3</v>
      </c>
      <c r="P577" s="2">
        <v>2.8E-3</v>
      </c>
      <c r="Q577" t="s">
        <v>18</v>
      </c>
      <c r="S577" t="str">
        <f t="shared" si="40"/>
        <v>Loss</v>
      </c>
      <c r="T577">
        <f t="shared" si="41"/>
        <v>2019</v>
      </c>
      <c r="U577" t="str">
        <f t="shared" si="42"/>
        <v>Jul</v>
      </c>
      <c r="V577" t="str">
        <f t="shared" si="43"/>
        <v>QTR3</v>
      </c>
      <c r="W577" t="str">
        <f t="shared" si="44"/>
        <v>2019-QTR3</v>
      </c>
    </row>
    <row r="578" spans="1:23" x14ac:dyDescent="0.35">
      <c r="A578" t="s">
        <v>114</v>
      </c>
      <c r="B578" t="s">
        <v>67</v>
      </c>
      <c r="C578" s="5">
        <v>43665.4375</v>
      </c>
      <c r="D578">
        <v>772.2</v>
      </c>
      <c r="E578" s="1">
        <v>43665.635416666664</v>
      </c>
      <c r="F578">
        <v>763.15</v>
      </c>
      <c r="G578" s="2">
        <v>-1.17E-2</v>
      </c>
      <c r="H578">
        <v>5646.3</v>
      </c>
      <c r="I578" s="2">
        <v>1.1299999999999999E-2</v>
      </c>
      <c r="J578">
        <v>646</v>
      </c>
      <c r="K578">
        <v>498841.22</v>
      </c>
      <c r="L578">
        <v>830082.4</v>
      </c>
      <c r="M578">
        <v>20</v>
      </c>
      <c r="N578">
        <v>282.32</v>
      </c>
      <c r="O578" s="2">
        <v>-2.8999999999999998E-3</v>
      </c>
      <c r="P578" s="2">
        <v>1.67E-2</v>
      </c>
      <c r="Q578" t="s">
        <v>18</v>
      </c>
      <c r="S578" t="str">
        <f t="shared" ref="S578:S641" si="45">IF(H578&gt;0,"Profit","Loss")</f>
        <v>Profit</v>
      </c>
      <c r="T578">
        <f t="shared" ref="T578:T641" si="46">YEAR(C578)</f>
        <v>2019</v>
      </c>
      <c r="U578" t="str">
        <f t="shared" ref="U578:U641" si="47">TEXT(C578,"MMM")</f>
        <v>Jul</v>
      </c>
      <c r="V578" t="str">
        <f t="shared" ref="V578:V641" si="48">IF(ROUNDUP(MONTH(E578)/3,0)=1,"QTR1",IF(ROUNDUP(MONTH(E578)/3,0)=2,"QTR2",IF(ROUNDUP(MONTH(E578)/3,0)=3,"QTR3","QTR4")))</f>
        <v>QTR3</v>
      </c>
      <c r="W578" t="str">
        <f t="shared" si="44"/>
        <v>2019-QTR3</v>
      </c>
    </row>
    <row r="579" spans="1:23" x14ac:dyDescent="0.35">
      <c r="A579" t="s">
        <v>127</v>
      </c>
      <c r="B579" t="s">
        <v>67</v>
      </c>
      <c r="C579" s="5">
        <v>43665.447916666664</v>
      </c>
      <c r="D579">
        <v>930.1</v>
      </c>
      <c r="E579" s="1">
        <v>43665.635416666664</v>
      </c>
      <c r="F579">
        <v>918</v>
      </c>
      <c r="G579" s="2">
        <v>-1.2999999999999999E-2</v>
      </c>
      <c r="H579">
        <v>6273.5</v>
      </c>
      <c r="I579" s="2">
        <v>1.26E-2</v>
      </c>
      <c r="J579">
        <v>535</v>
      </c>
      <c r="K579">
        <v>497603.5</v>
      </c>
      <c r="L579">
        <v>836355.9</v>
      </c>
      <c r="M579">
        <v>19</v>
      </c>
      <c r="N579">
        <v>330.18</v>
      </c>
      <c r="O579" s="2">
        <v>-6.1000000000000004E-3</v>
      </c>
      <c r="P579" s="2">
        <v>2.1100000000000001E-2</v>
      </c>
      <c r="Q579" t="s">
        <v>18</v>
      </c>
      <c r="S579" t="str">
        <f t="shared" si="45"/>
        <v>Profit</v>
      </c>
      <c r="T579">
        <f t="shared" si="46"/>
        <v>2019</v>
      </c>
      <c r="U579" t="str">
        <f t="shared" si="47"/>
        <v>Jul</v>
      </c>
      <c r="V579" t="str">
        <f t="shared" si="48"/>
        <v>QTR3</v>
      </c>
      <c r="W579" t="str">
        <f t="shared" ref="W579:W642" si="49">T579&amp;"-"&amp;V579</f>
        <v>2019-QTR3</v>
      </c>
    </row>
    <row r="580" spans="1:23" x14ac:dyDescent="0.35">
      <c r="A580" t="s">
        <v>171</v>
      </c>
      <c r="B580" t="s">
        <v>67</v>
      </c>
      <c r="C580" s="5">
        <v>43665.458333333336</v>
      </c>
      <c r="D580">
        <v>597.6</v>
      </c>
      <c r="E580" s="1">
        <v>43665.635416666664</v>
      </c>
      <c r="F580">
        <v>584.5</v>
      </c>
      <c r="G580" s="2">
        <v>-2.1899999999999999E-2</v>
      </c>
      <c r="H580">
        <v>10738.5</v>
      </c>
      <c r="I580" s="2">
        <v>2.1499999999999998E-2</v>
      </c>
      <c r="J580">
        <v>835</v>
      </c>
      <c r="K580">
        <v>498995.97</v>
      </c>
      <c r="L580">
        <v>847094.4</v>
      </c>
      <c r="M580">
        <v>18</v>
      </c>
      <c r="N580">
        <v>596.58000000000004</v>
      </c>
      <c r="O580" s="2">
        <v>-3.5999999999999999E-3</v>
      </c>
      <c r="P580" s="2">
        <v>3.0800000000000001E-2</v>
      </c>
      <c r="Q580" t="s">
        <v>18</v>
      </c>
      <c r="S580" t="str">
        <f t="shared" si="45"/>
        <v>Profit</v>
      </c>
      <c r="T580">
        <f t="shared" si="46"/>
        <v>2019</v>
      </c>
      <c r="U580" t="str">
        <f t="shared" si="47"/>
        <v>Jul</v>
      </c>
      <c r="V580" t="str">
        <f t="shared" si="48"/>
        <v>QTR3</v>
      </c>
      <c r="W580" t="str">
        <f t="shared" si="49"/>
        <v>2019-QTR3</v>
      </c>
    </row>
    <row r="581" spans="1:23" x14ac:dyDescent="0.35">
      <c r="A581" t="s">
        <v>129</v>
      </c>
      <c r="B581" t="s">
        <v>67</v>
      </c>
      <c r="C581" s="5">
        <v>43665.583333333336</v>
      </c>
      <c r="D581">
        <v>265.75</v>
      </c>
      <c r="E581" s="1">
        <v>43665.635416666664</v>
      </c>
      <c r="F581">
        <v>266.60000000000002</v>
      </c>
      <c r="G581" s="2">
        <v>3.2000000000000002E-3</v>
      </c>
      <c r="H581">
        <v>-1797.15</v>
      </c>
      <c r="I581" s="2">
        <v>-3.5999999999999999E-3</v>
      </c>
      <c r="J581">
        <v>1879</v>
      </c>
      <c r="K581">
        <v>499344.25</v>
      </c>
      <c r="L581">
        <v>845297.25</v>
      </c>
      <c r="M581">
        <v>6</v>
      </c>
      <c r="N581">
        <v>-299.52999999999997</v>
      </c>
      <c r="O581" s="2">
        <v>-3.2000000000000002E-3</v>
      </c>
      <c r="P581" s="2">
        <v>4.1000000000000003E-3</v>
      </c>
      <c r="Q581" t="s">
        <v>18</v>
      </c>
      <c r="S581" t="str">
        <f t="shared" si="45"/>
        <v>Loss</v>
      </c>
      <c r="T581">
        <f t="shared" si="46"/>
        <v>2019</v>
      </c>
      <c r="U581" t="str">
        <f t="shared" si="47"/>
        <v>Jul</v>
      </c>
      <c r="V581" t="str">
        <f t="shared" si="48"/>
        <v>QTR3</v>
      </c>
      <c r="W581" t="str">
        <f t="shared" si="49"/>
        <v>2019-QTR3</v>
      </c>
    </row>
    <row r="582" spans="1:23" x14ac:dyDescent="0.35">
      <c r="A582" t="s">
        <v>248</v>
      </c>
      <c r="B582" t="s">
        <v>17</v>
      </c>
      <c r="C582" s="5">
        <v>43668.40625</v>
      </c>
      <c r="D582">
        <v>1386.25</v>
      </c>
      <c r="E582" s="1">
        <v>43668.635416666664</v>
      </c>
      <c r="F582">
        <v>1402</v>
      </c>
      <c r="G582" s="2">
        <v>1.14E-2</v>
      </c>
      <c r="H582">
        <v>5485.75</v>
      </c>
      <c r="I582" s="2">
        <v>1.0999999999999999E-2</v>
      </c>
      <c r="J582">
        <v>361</v>
      </c>
      <c r="K582">
        <v>500436.25</v>
      </c>
      <c r="L582">
        <v>850783</v>
      </c>
      <c r="M582">
        <v>23</v>
      </c>
      <c r="N582">
        <v>238.51</v>
      </c>
      <c r="O582" s="2">
        <v>-2.5000000000000001E-3</v>
      </c>
      <c r="P582" s="2">
        <v>1.8100000000000002E-2</v>
      </c>
      <c r="Q582" t="s">
        <v>18</v>
      </c>
      <c r="S582" t="str">
        <f t="shared" si="45"/>
        <v>Profit</v>
      </c>
      <c r="T582">
        <f t="shared" si="46"/>
        <v>2019</v>
      </c>
      <c r="U582" t="str">
        <f t="shared" si="47"/>
        <v>Jul</v>
      </c>
      <c r="V582" t="str">
        <f t="shared" si="48"/>
        <v>QTR3</v>
      </c>
      <c r="W582" t="str">
        <f t="shared" si="49"/>
        <v>2019-QTR3</v>
      </c>
    </row>
    <row r="583" spans="1:23" x14ac:dyDescent="0.35">
      <c r="A583" t="s">
        <v>167</v>
      </c>
      <c r="B583" t="s">
        <v>17</v>
      </c>
      <c r="C583" s="5">
        <v>43668.427083333336</v>
      </c>
      <c r="D583">
        <v>107.65</v>
      </c>
      <c r="E583" s="1">
        <v>43668.635416666664</v>
      </c>
      <c r="F583">
        <v>107.4</v>
      </c>
      <c r="G583" s="2">
        <v>-2.3E-3</v>
      </c>
      <c r="H583">
        <v>-1369.75</v>
      </c>
      <c r="I583" s="2">
        <v>-2.7000000000000001E-3</v>
      </c>
      <c r="J583">
        <v>4679</v>
      </c>
      <c r="K583">
        <v>503694.34</v>
      </c>
      <c r="L583">
        <v>849413.25</v>
      </c>
      <c r="M583">
        <v>21</v>
      </c>
      <c r="N583">
        <v>-65.23</v>
      </c>
      <c r="O583" s="2">
        <v>-9.2999999999999992E-3</v>
      </c>
      <c r="P583" s="2">
        <v>1.21E-2</v>
      </c>
      <c r="Q583" t="s">
        <v>18</v>
      </c>
      <c r="S583" t="str">
        <f t="shared" si="45"/>
        <v>Loss</v>
      </c>
      <c r="T583">
        <f t="shared" si="46"/>
        <v>2019</v>
      </c>
      <c r="U583" t="str">
        <f t="shared" si="47"/>
        <v>Jul</v>
      </c>
      <c r="V583" t="str">
        <f t="shared" si="48"/>
        <v>QTR3</v>
      </c>
      <c r="W583" t="str">
        <f t="shared" si="49"/>
        <v>2019-QTR3</v>
      </c>
    </row>
    <row r="584" spans="1:23" x14ac:dyDescent="0.35">
      <c r="A584" t="s">
        <v>159</v>
      </c>
      <c r="B584" t="s">
        <v>17</v>
      </c>
      <c r="C584" s="5">
        <v>43668.427083333336</v>
      </c>
      <c r="D584">
        <v>168.25</v>
      </c>
      <c r="E584" s="1">
        <v>43668.635416666664</v>
      </c>
      <c r="F584">
        <v>168.85</v>
      </c>
      <c r="G584" s="2">
        <v>3.5999999999999999E-3</v>
      </c>
      <c r="H584">
        <v>1586.2</v>
      </c>
      <c r="I584" s="2">
        <v>3.2000000000000002E-3</v>
      </c>
      <c r="J584">
        <v>2977</v>
      </c>
      <c r="K584">
        <v>500880.25</v>
      </c>
      <c r="L584">
        <v>850999.45</v>
      </c>
      <c r="M584">
        <v>21</v>
      </c>
      <c r="N584">
        <v>75.53</v>
      </c>
      <c r="O584" s="2">
        <v>-1.8100000000000002E-2</v>
      </c>
      <c r="P584" s="2">
        <v>3.5999999999999999E-3</v>
      </c>
      <c r="Q584" t="s">
        <v>18</v>
      </c>
      <c r="S584" t="str">
        <f t="shared" si="45"/>
        <v>Profit</v>
      </c>
      <c r="T584">
        <f t="shared" si="46"/>
        <v>2019</v>
      </c>
      <c r="U584" t="str">
        <f t="shared" si="47"/>
        <v>Jul</v>
      </c>
      <c r="V584" t="str">
        <f t="shared" si="48"/>
        <v>QTR3</v>
      </c>
      <c r="W584" t="str">
        <f t="shared" si="49"/>
        <v>2019-QTR3</v>
      </c>
    </row>
    <row r="585" spans="1:23" x14ac:dyDescent="0.35">
      <c r="A585" t="s">
        <v>223</v>
      </c>
      <c r="B585" t="s">
        <v>17</v>
      </c>
      <c r="C585" s="5">
        <v>43668.427083333336</v>
      </c>
      <c r="D585">
        <v>2094</v>
      </c>
      <c r="E585" s="1">
        <v>43668.635416666664</v>
      </c>
      <c r="F585">
        <v>2106.15</v>
      </c>
      <c r="G585" s="2">
        <v>5.7999999999999996E-3</v>
      </c>
      <c r="H585">
        <v>2703.85</v>
      </c>
      <c r="I585" s="2">
        <v>5.4000000000000003E-3</v>
      </c>
      <c r="J585">
        <v>239</v>
      </c>
      <c r="K585">
        <v>500466</v>
      </c>
      <c r="L585">
        <v>853703.3</v>
      </c>
      <c r="M585">
        <v>21</v>
      </c>
      <c r="N585">
        <v>128.75</v>
      </c>
      <c r="O585" s="2">
        <v>-4.5999999999999999E-3</v>
      </c>
      <c r="P585" s="2">
        <v>1.23E-2</v>
      </c>
      <c r="Q585" t="s">
        <v>18</v>
      </c>
      <c r="S585" t="str">
        <f t="shared" si="45"/>
        <v>Profit</v>
      </c>
      <c r="T585">
        <f t="shared" si="46"/>
        <v>2019</v>
      </c>
      <c r="U585" t="str">
        <f t="shared" si="47"/>
        <v>Jul</v>
      </c>
      <c r="V585" t="str">
        <f t="shared" si="48"/>
        <v>QTR3</v>
      </c>
      <c r="W585" t="str">
        <f t="shared" si="49"/>
        <v>2019-QTR3</v>
      </c>
    </row>
    <row r="586" spans="1:23" x14ac:dyDescent="0.35">
      <c r="A586" t="s">
        <v>171</v>
      </c>
      <c r="B586" t="s">
        <v>67</v>
      </c>
      <c r="C586" s="5">
        <v>43669.416666666664</v>
      </c>
      <c r="D586">
        <v>585.4</v>
      </c>
      <c r="E586" s="1">
        <v>43669.447916666664</v>
      </c>
      <c r="F586">
        <v>589.4</v>
      </c>
      <c r="G586" s="2">
        <v>6.7999999999999996E-3</v>
      </c>
      <c r="H586">
        <v>-3604</v>
      </c>
      <c r="I586" s="2">
        <v>-7.1999999999999998E-3</v>
      </c>
      <c r="J586">
        <v>851</v>
      </c>
      <c r="K586">
        <v>498175.41</v>
      </c>
      <c r="L586">
        <v>850099.3</v>
      </c>
      <c r="M586">
        <v>4</v>
      </c>
      <c r="N586">
        <v>-901</v>
      </c>
      <c r="O586" s="2">
        <v>-6.7999999999999996E-3</v>
      </c>
      <c r="P586" s="2">
        <v>4.1000000000000003E-3</v>
      </c>
      <c r="Q586" t="s">
        <v>18</v>
      </c>
      <c r="S586" t="str">
        <f t="shared" si="45"/>
        <v>Loss</v>
      </c>
      <c r="T586">
        <f t="shared" si="46"/>
        <v>2019</v>
      </c>
      <c r="U586" t="str">
        <f t="shared" si="47"/>
        <v>Jul</v>
      </c>
      <c r="V586" t="str">
        <f t="shared" si="48"/>
        <v>QTR3</v>
      </c>
      <c r="W586" t="str">
        <f t="shared" si="49"/>
        <v>2019-QTR3</v>
      </c>
    </row>
    <row r="587" spans="1:23" x14ac:dyDescent="0.35">
      <c r="A587" t="s">
        <v>162</v>
      </c>
      <c r="B587" t="s">
        <v>67</v>
      </c>
      <c r="C587" s="5">
        <v>43669.416666666664</v>
      </c>
      <c r="D587">
        <v>461.4</v>
      </c>
      <c r="E587" s="1">
        <v>43669.489583333336</v>
      </c>
      <c r="F587">
        <v>466</v>
      </c>
      <c r="G587" s="2">
        <v>0.01</v>
      </c>
      <c r="H587">
        <v>-5168</v>
      </c>
      <c r="I587" s="2">
        <v>-1.04E-2</v>
      </c>
      <c r="J587">
        <v>1080</v>
      </c>
      <c r="K587">
        <v>498312</v>
      </c>
      <c r="L587">
        <v>844931.3</v>
      </c>
      <c r="M587">
        <v>8</v>
      </c>
      <c r="N587">
        <v>-646</v>
      </c>
      <c r="O587" s="2">
        <v>-0.01</v>
      </c>
      <c r="P587" s="2">
        <v>1.2699999999999999E-2</v>
      </c>
      <c r="Q587" t="s">
        <v>18</v>
      </c>
      <c r="S587" t="str">
        <f t="shared" si="45"/>
        <v>Loss</v>
      </c>
      <c r="T587">
        <f t="shared" si="46"/>
        <v>2019</v>
      </c>
      <c r="U587" t="str">
        <f t="shared" si="47"/>
        <v>Jul</v>
      </c>
      <c r="V587" t="str">
        <f t="shared" si="48"/>
        <v>QTR3</v>
      </c>
      <c r="W587" t="str">
        <f t="shared" si="49"/>
        <v>2019-QTR3</v>
      </c>
    </row>
    <row r="588" spans="1:23" x14ac:dyDescent="0.35">
      <c r="A588" t="s">
        <v>194</v>
      </c>
      <c r="B588" t="s">
        <v>67</v>
      </c>
      <c r="C588" s="5">
        <v>43669.416666666664</v>
      </c>
      <c r="D588">
        <v>251.4</v>
      </c>
      <c r="E588" s="1">
        <v>43669.53125</v>
      </c>
      <c r="F588">
        <v>252.5</v>
      </c>
      <c r="G588" s="2">
        <v>4.4000000000000003E-3</v>
      </c>
      <c r="H588">
        <v>-2386.8000000000002</v>
      </c>
      <c r="I588" s="2">
        <v>-4.7999999999999996E-3</v>
      </c>
      <c r="J588">
        <v>1988</v>
      </c>
      <c r="K588">
        <v>499783.19</v>
      </c>
      <c r="L588">
        <v>842544.5</v>
      </c>
      <c r="M588">
        <v>12</v>
      </c>
      <c r="N588">
        <v>-198.9</v>
      </c>
      <c r="O588" s="2">
        <v>-4.4000000000000003E-3</v>
      </c>
      <c r="P588" s="2">
        <v>9.1000000000000004E-3</v>
      </c>
      <c r="Q588" t="s">
        <v>18</v>
      </c>
      <c r="S588" t="str">
        <f t="shared" si="45"/>
        <v>Loss</v>
      </c>
      <c r="T588">
        <f t="shared" si="46"/>
        <v>2019</v>
      </c>
      <c r="U588" t="str">
        <f t="shared" si="47"/>
        <v>Jul</v>
      </c>
      <c r="V588" t="str">
        <f t="shared" si="48"/>
        <v>QTR3</v>
      </c>
      <c r="W588" t="str">
        <f t="shared" si="49"/>
        <v>2019-QTR3</v>
      </c>
    </row>
    <row r="589" spans="1:23" x14ac:dyDescent="0.35">
      <c r="A589" t="s">
        <v>196</v>
      </c>
      <c r="B589" t="s">
        <v>67</v>
      </c>
      <c r="C589" s="5">
        <v>43669.447916666664</v>
      </c>
      <c r="D589">
        <v>612.1</v>
      </c>
      <c r="E589" s="1">
        <v>43669.572916666664</v>
      </c>
      <c r="F589">
        <v>613.95000000000005</v>
      </c>
      <c r="G589" s="2">
        <v>3.0000000000000001E-3</v>
      </c>
      <c r="H589">
        <v>-1711.45</v>
      </c>
      <c r="I589" s="2">
        <v>-3.3999999999999998E-3</v>
      </c>
      <c r="J589">
        <v>817</v>
      </c>
      <c r="K589">
        <v>500085.69</v>
      </c>
      <c r="L589">
        <v>840833.05</v>
      </c>
      <c r="M589">
        <v>13</v>
      </c>
      <c r="N589">
        <v>-131.65</v>
      </c>
      <c r="O589" s="2">
        <v>-3.0000000000000001E-3</v>
      </c>
      <c r="P589" s="2">
        <v>4.1999999999999997E-3</v>
      </c>
      <c r="Q589" t="s">
        <v>18</v>
      </c>
      <c r="S589" t="str">
        <f t="shared" si="45"/>
        <v>Loss</v>
      </c>
      <c r="T589">
        <f t="shared" si="46"/>
        <v>2019</v>
      </c>
      <c r="U589" t="str">
        <f t="shared" si="47"/>
        <v>Jul</v>
      </c>
      <c r="V589" t="str">
        <f t="shared" si="48"/>
        <v>QTR3</v>
      </c>
      <c r="W589" t="str">
        <f t="shared" si="49"/>
        <v>2019-QTR3</v>
      </c>
    </row>
    <row r="590" spans="1:23" x14ac:dyDescent="0.35">
      <c r="A590" t="s">
        <v>180</v>
      </c>
      <c r="B590" t="s">
        <v>17</v>
      </c>
      <c r="C590" s="5">
        <v>43669.583333333336</v>
      </c>
      <c r="D590">
        <v>566.75</v>
      </c>
      <c r="E590" s="1">
        <v>43669.614583333336</v>
      </c>
      <c r="F590">
        <v>561.54999999999995</v>
      </c>
      <c r="G590" s="2">
        <v>-9.1999999999999998E-3</v>
      </c>
      <c r="H590">
        <v>-4791.6000000000004</v>
      </c>
      <c r="I590" s="2">
        <v>-9.5999999999999992E-3</v>
      </c>
      <c r="J590">
        <v>883</v>
      </c>
      <c r="K590">
        <v>500440.25</v>
      </c>
      <c r="L590">
        <v>836041.45</v>
      </c>
      <c r="M590">
        <v>4</v>
      </c>
      <c r="N590">
        <v>-1197.9000000000001</v>
      </c>
      <c r="O590" s="2">
        <v>-1.01E-2</v>
      </c>
      <c r="P590" s="2">
        <v>1.4E-3</v>
      </c>
      <c r="Q590" t="s">
        <v>18</v>
      </c>
      <c r="S590" t="str">
        <f t="shared" si="45"/>
        <v>Loss</v>
      </c>
      <c r="T590">
        <f t="shared" si="46"/>
        <v>2019</v>
      </c>
      <c r="U590" t="str">
        <f t="shared" si="47"/>
        <v>Jul</v>
      </c>
      <c r="V590" t="str">
        <f t="shared" si="48"/>
        <v>QTR3</v>
      </c>
      <c r="W590" t="str">
        <f t="shared" si="49"/>
        <v>2019-QTR3</v>
      </c>
    </row>
    <row r="591" spans="1:23" x14ac:dyDescent="0.35">
      <c r="A591" t="s">
        <v>88</v>
      </c>
      <c r="B591" t="s">
        <v>17</v>
      </c>
      <c r="C591" s="5">
        <v>43669.427083333336</v>
      </c>
      <c r="D591">
        <v>645.25</v>
      </c>
      <c r="E591" s="1">
        <v>43669.635416666664</v>
      </c>
      <c r="F591">
        <v>647.15</v>
      </c>
      <c r="G591" s="2">
        <v>2.8999999999999998E-3</v>
      </c>
      <c r="H591">
        <v>1274.4000000000001</v>
      </c>
      <c r="I591" s="2">
        <v>2.5000000000000001E-3</v>
      </c>
      <c r="J591">
        <v>776</v>
      </c>
      <c r="K591">
        <v>500714</v>
      </c>
      <c r="L591">
        <v>837315.85</v>
      </c>
      <c r="M591">
        <v>21</v>
      </c>
      <c r="N591">
        <v>60.69</v>
      </c>
      <c r="O591" s="2">
        <v>-2.8999999999999998E-3</v>
      </c>
      <c r="P591" s="2">
        <v>1.43E-2</v>
      </c>
      <c r="Q591" t="s">
        <v>18</v>
      </c>
      <c r="S591" t="str">
        <f t="shared" si="45"/>
        <v>Profit</v>
      </c>
      <c r="T591">
        <f t="shared" si="46"/>
        <v>2019</v>
      </c>
      <c r="U591" t="str">
        <f t="shared" si="47"/>
        <v>Jul</v>
      </c>
      <c r="V591" t="str">
        <f t="shared" si="48"/>
        <v>QTR3</v>
      </c>
      <c r="W591" t="str">
        <f t="shared" si="49"/>
        <v>2019-QTR3</v>
      </c>
    </row>
    <row r="592" spans="1:23" x14ac:dyDescent="0.35">
      <c r="A592" t="s">
        <v>155</v>
      </c>
      <c r="B592" t="s">
        <v>67</v>
      </c>
      <c r="C592" s="5">
        <v>43669.489583333336</v>
      </c>
      <c r="D592">
        <v>654.20000000000005</v>
      </c>
      <c r="E592" s="1">
        <v>43669.635416666664</v>
      </c>
      <c r="F592">
        <v>656.6</v>
      </c>
      <c r="G592" s="2">
        <v>3.7000000000000002E-3</v>
      </c>
      <c r="H592">
        <v>-2033.6</v>
      </c>
      <c r="I592" s="2">
        <v>-4.1000000000000003E-3</v>
      </c>
      <c r="J592">
        <v>764</v>
      </c>
      <c r="K592">
        <v>499808.81</v>
      </c>
      <c r="L592">
        <v>835282.25</v>
      </c>
      <c r="M592">
        <v>15</v>
      </c>
      <c r="N592">
        <v>-135.57</v>
      </c>
      <c r="O592" s="2">
        <v>-6.4000000000000003E-3</v>
      </c>
      <c r="P592" s="2">
        <v>1.6000000000000001E-3</v>
      </c>
      <c r="Q592" t="s">
        <v>18</v>
      </c>
      <c r="S592" t="str">
        <f t="shared" si="45"/>
        <v>Loss</v>
      </c>
      <c r="T592">
        <f t="shared" si="46"/>
        <v>2019</v>
      </c>
      <c r="U592" t="str">
        <f t="shared" si="47"/>
        <v>Jul</v>
      </c>
      <c r="V592" t="str">
        <f t="shared" si="48"/>
        <v>QTR3</v>
      </c>
      <c r="W592" t="str">
        <f t="shared" si="49"/>
        <v>2019-QTR3</v>
      </c>
    </row>
    <row r="593" spans="1:23" x14ac:dyDescent="0.35">
      <c r="A593" t="s">
        <v>134</v>
      </c>
      <c r="B593" t="s">
        <v>67</v>
      </c>
      <c r="C593" s="5">
        <v>43669.53125</v>
      </c>
      <c r="D593">
        <v>188.6</v>
      </c>
      <c r="E593" s="1">
        <v>43669.635416666664</v>
      </c>
      <c r="F593">
        <v>187.95</v>
      </c>
      <c r="G593" s="2">
        <v>-3.3999999999999998E-3</v>
      </c>
      <c r="H593">
        <v>1524.45</v>
      </c>
      <c r="I593" s="2">
        <v>3.0000000000000001E-3</v>
      </c>
      <c r="J593">
        <v>2653</v>
      </c>
      <c r="K593">
        <v>500355.81</v>
      </c>
      <c r="L593">
        <v>836806.7</v>
      </c>
      <c r="M593">
        <v>11</v>
      </c>
      <c r="N593">
        <v>138.59</v>
      </c>
      <c r="O593" s="2">
        <v>-2.7000000000000001E-3</v>
      </c>
      <c r="P593" s="2">
        <v>8.9999999999999993E-3</v>
      </c>
      <c r="Q593" t="s">
        <v>18</v>
      </c>
      <c r="S593" t="str">
        <f t="shared" si="45"/>
        <v>Profit</v>
      </c>
      <c r="T593">
        <f t="shared" si="46"/>
        <v>2019</v>
      </c>
      <c r="U593" t="str">
        <f t="shared" si="47"/>
        <v>Jul</v>
      </c>
      <c r="V593" t="str">
        <f t="shared" si="48"/>
        <v>QTR3</v>
      </c>
      <c r="W593" t="str">
        <f t="shared" si="49"/>
        <v>2019-QTR3</v>
      </c>
    </row>
    <row r="594" spans="1:23" x14ac:dyDescent="0.35">
      <c r="A594" t="s">
        <v>99</v>
      </c>
      <c r="B594" t="s">
        <v>67</v>
      </c>
      <c r="C594" s="5">
        <v>43670.4375</v>
      </c>
      <c r="D594">
        <v>536.15</v>
      </c>
      <c r="E594" s="1">
        <v>43670.510416666664</v>
      </c>
      <c r="F594">
        <v>537.75</v>
      </c>
      <c r="G594" s="2">
        <v>3.0000000000000001E-3</v>
      </c>
      <c r="H594">
        <v>-1684.8</v>
      </c>
      <c r="I594" s="2">
        <v>-3.3999999999999998E-3</v>
      </c>
      <c r="J594">
        <v>928</v>
      </c>
      <c r="K594">
        <v>497547.22</v>
      </c>
      <c r="L594">
        <v>835121.9</v>
      </c>
      <c r="M594">
        <v>8</v>
      </c>
      <c r="N594">
        <v>-210.6</v>
      </c>
      <c r="O594" s="2">
        <v>-4.7999999999999996E-3</v>
      </c>
      <c r="P594" s="2">
        <v>1.6999999999999999E-3</v>
      </c>
      <c r="Q594" t="s">
        <v>18</v>
      </c>
      <c r="S594" t="str">
        <f t="shared" si="45"/>
        <v>Loss</v>
      </c>
      <c r="T594">
        <f t="shared" si="46"/>
        <v>2019</v>
      </c>
      <c r="U594" t="str">
        <f t="shared" si="47"/>
        <v>Jul</v>
      </c>
      <c r="V594" t="str">
        <f t="shared" si="48"/>
        <v>QTR3</v>
      </c>
      <c r="W594" t="str">
        <f t="shared" si="49"/>
        <v>2019-QTR3</v>
      </c>
    </row>
    <row r="595" spans="1:23" x14ac:dyDescent="0.35">
      <c r="A595" t="s">
        <v>190</v>
      </c>
      <c r="B595" t="s">
        <v>67</v>
      </c>
      <c r="C595" s="5">
        <v>43670.395833333336</v>
      </c>
      <c r="D595">
        <v>217.15</v>
      </c>
      <c r="E595" s="1">
        <v>43670.635416666664</v>
      </c>
      <c r="F595">
        <v>215.5</v>
      </c>
      <c r="G595" s="2">
        <v>-7.6E-3</v>
      </c>
      <c r="H595">
        <v>3596.65</v>
      </c>
      <c r="I595" s="2">
        <v>7.1999999999999998E-3</v>
      </c>
      <c r="J595">
        <v>2301</v>
      </c>
      <c r="K595">
        <v>499662.13</v>
      </c>
      <c r="L595">
        <v>838718.55</v>
      </c>
      <c r="M595">
        <v>24</v>
      </c>
      <c r="N595">
        <v>149.86000000000001</v>
      </c>
      <c r="O595" s="2">
        <v>-1.1999999999999999E-3</v>
      </c>
      <c r="P595" s="2">
        <v>1.84E-2</v>
      </c>
      <c r="Q595" t="s">
        <v>18</v>
      </c>
      <c r="S595" t="str">
        <f t="shared" si="45"/>
        <v>Profit</v>
      </c>
      <c r="T595">
        <f t="shared" si="46"/>
        <v>2019</v>
      </c>
      <c r="U595" t="str">
        <f t="shared" si="47"/>
        <v>Jul</v>
      </c>
      <c r="V595" t="str">
        <f t="shared" si="48"/>
        <v>QTR3</v>
      </c>
      <c r="W595" t="str">
        <f t="shared" si="49"/>
        <v>2019-QTR3</v>
      </c>
    </row>
    <row r="596" spans="1:23" x14ac:dyDescent="0.35">
      <c r="A596" t="s">
        <v>71</v>
      </c>
      <c r="B596" t="s">
        <v>67</v>
      </c>
      <c r="C596" s="5">
        <v>43670.416666666664</v>
      </c>
      <c r="D596">
        <v>112.3</v>
      </c>
      <c r="E596" s="1">
        <v>43670.635416666664</v>
      </c>
      <c r="F596">
        <v>111.3</v>
      </c>
      <c r="G596" s="2">
        <v>-8.8999999999999999E-3</v>
      </c>
      <c r="H596">
        <v>4239</v>
      </c>
      <c r="I596" s="2">
        <v>8.5000000000000006E-3</v>
      </c>
      <c r="J596">
        <v>4439</v>
      </c>
      <c r="K596">
        <v>498499.72</v>
      </c>
      <c r="L596">
        <v>842957.55</v>
      </c>
      <c r="M596">
        <v>22</v>
      </c>
      <c r="N596">
        <v>192.68</v>
      </c>
      <c r="O596" s="2">
        <v>-4.0000000000000001E-3</v>
      </c>
      <c r="P596" s="2">
        <v>1.0699999999999999E-2</v>
      </c>
      <c r="Q596" t="s">
        <v>18</v>
      </c>
      <c r="S596" t="str">
        <f t="shared" si="45"/>
        <v>Profit</v>
      </c>
      <c r="T596">
        <f t="shared" si="46"/>
        <v>2019</v>
      </c>
      <c r="U596" t="str">
        <f t="shared" si="47"/>
        <v>Jul</v>
      </c>
      <c r="V596" t="str">
        <f t="shared" si="48"/>
        <v>QTR3</v>
      </c>
      <c r="W596" t="str">
        <f t="shared" si="49"/>
        <v>2019-QTR3</v>
      </c>
    </row>
    <row r="597" spans="1:23" x14ac:dyDescent="0.35">
      <c r="A597" t="s">
        <v>200</v>
      </c>
      <c r="B597" t="s">
        <v>67</v>
      </c>
      <c r="C597" s="5">
        <v>43670.427083333336</v>
      </c>
      <c r="D597">
        <v>520.70000000000005</v>
      </c>
      <c r="E597" s="1">
        <v>43670.635416666664</v>
      </c>
      <c r="F597">
        <v>520.79999999999995</v>
      </c>
      <c r="G597" s="2">
        <v>2.0000000000000001E-4</v>
      </c>
      <c r="H597">
        <v>-295.89999999999998</v>
      </c>
      <c r="I597" s="2">
        <v>-5.9999999999999995E-4</v>
      </c>
      <c r="J597">
        <v>959</v>
      </c>
      <c r="K597">
        <v>499351.31</v>
      </c>
      <c r="L597">
        <v>842661.65</v>
      </c>
      <c r="M597">
        <v>21</v>
      </c>
      <c r="N597">
        <v>-14.09</v>
      </c>
      <c r="O597" s="2">
        <v>-4.4999999999999997E-3</v>
      </c>
      <c r="P597" s="2">
        <v>7.7000000000000002E-3</v>
      </c>
      <c r="Q597" t="s">
        <v>18</v>
      </c>
      <c r="S597" t="str">
        <f t="shared" si="45"/>
        <v>Loss</v>
      </c>
      <c r="T597">
        <f t="shared" si="46"/>
        <v>2019</v>
      </c>
      <c r="U597" t="str">
        <f t="shared" si="47"/>
        <v>Jul</v>
      </c>
      <c r="V597" t="str">
        <f t="shared" si="48"/>
        <v>QTR3</v>
      </c>
      <c r="W597" t="str">
        <f t="shared" si="49"/>
        <v>2019-QTR3</v>
      </c>
    </row>
    <row r="598" spans="1:23" x14ac:dyDescent="0.35">
      <c r="A598" t="s">
        <v>123</v>
      </c>
      <c r="B598" t="s">
        <v>67</v>
      </c>
      <c r="C598" s="5">
        <v>43670.520833333336</v>
      </c>
      <c r="D598">
        <v>58</v>
      </c>
      <c r="E598" s="1">
        <v>43670.635416666664</v>
      </c>
      <c r="F598">
        <v>55.55</v>
      </c>
      <c r="G598" s="2">
        <v>-4.2200000000000001E-2</v>
      </c>
      <c r="H598">
        <v>20723</v>
      </c>
      <c r="I598" s="2">
        <v>4.1799999999999997E-2</v>
      </c>
      <c r="J598">
        <v>8540</v>
      </c>
      <c r="K598">
        <v>495320</v>
      </c>
      <c r="L598">
        <v>863384.65</v>
      </c>
      <c r="M598">
        <v>12</v>
      </c>
      <c r="N598">
        <v>1726.92</v>
      </c>
      <c r="O598" s="2">
        <v>-1.03E-2</v>
      </c>
      <c r="P598" s="2">
        <v>4.2200000000000001E-2</v>
      </c>
      <c r="Q598" t="s">
        <v>18</v>
      </c>
      <c r="S598" t="str">
        <f t="shared" si="45"/>
        <v>Profit</v>
      </c>
      <c r="T598">
        <f t="shared" si="46"/>
        <v>2019</v>
      </c>
      <c r="U598" t="str">
        <f t="shared" si="47"/>
        <v>Jul</v>
      </c>
      <c r="V598" t="str">
        <f t="shared" si="48"/>
        <v>QTR3</v>
      </c>
      <c r="W598" t="str">
        <f t="shared" si="49"/>
        <v>2019-QTR3</v>
      </c>
    </row>
    <row r="599" spans="1:23" x14ac:dyDescent="0.35">
      <c r="A599" t="s">
        <v>104</v>
      </c>
      <c r="B599" t="s">
        <v>67</v>
      </c>
      <c r="C599" s="5">
        <v>43671.416666666664</v>
      </c>
      <c r="D599">
        <v>145.80000000000001</v>
      </c>
      <c r="E599" s="1">
        <v>43671.4375</v>
      </c>
      <c r="F599">
        <v>146.44999999999999</v>
      </c>
      <c r="G599" s="2">
        <v>4.4999999999999997E-3</v>
      </c>
      <c r="H599">
        <v>-2421.6999999999998</v>
      </c>
      <c r="I599" s="2">
        <v>-4.8999999999999998E-3</v>
      </c>
      <c r="J599">
        <v>3418</v>
      </c>
      <c r="K599">
        <v>498344.41</v>
      </c>
      <c r="L599">
        <v>860962.95</v>
      </c>
      <c r="M599">
        <v>3</v>
      </c>
      <c r="N599">
        <v>-807.23</v>
      </c>
      <c r="O599" s="2">
        <v>-4.4999999999999997E-3</v>
      </c>
      <c r="P599" s="2">
        <v>2.0999999999999999E-3</v>
      </c>
      <c r="Q599" t="s">
        <v>18</v>
      </c>
      <c r="S599" t="str">
        <f t="shared" si="45"/>
        <v>Loss</v>
      </c>
      <c r="T599">
        <f t="shared" si="46"/>
        <v>2019</v>
      </c>
      <c r="U599" t="str">
        <f t="shared" si="47"/>
        <v>Jul</v>
      </c>
      <c r="V599" t="str">
        <f t="shared" si="48"/>
        <v>QTR3</v>
      </c>
      <c r="W599" t="str">
        <f t="shared" si="49"/>
        <v>2019-QTR3</v>
      </c>
    </row>
    <row r="600" spans="1:23" x14ac:dyDescent="0.35">
      <c r="A600" t="s">
        <v>192</v>
      </c>
      <c r="B600" t="s">
        <v>17</v>
      </c>
      <c r="C600" s="5">
        <v>43671.416666666664</v>
      </c>
      <c r="D600">
        <v>422.4</v>
      </c>
      <c r="E600" s="1">
        <v>43671.479166666664</v>
      </c>
      <c r="F600">
        <v>418.15</v>
      </c>
      <c r="G600" s="2">
        <v>-1.01E-2</v>
      </c>
      <c r="H600">
        <v>-5249</v>
      </c>
      <c r="I600" s="2">
        <v>-1.0500000000000001E-2</v>
      </c>
      <c r="J600">
        <v>1188</v>
      </c>
      <c r="K600">
        <v>501811.19</v>
      </c>
      <c r="L600">
        <v>855713.95</v>
      </c>
      <c r="M600">
        <v>7</v>
      </c>
      <c r="N600">
        <v>-749.86</v>
      </c>
      <c r="O600" s="2">
        <v>-1.23E-2</v>
      </c>
      <c r="P600" s="2">
        <v>3.5999999999999999E-3</v>
      </c>
      <c r="Q600" t="s">
        <v>18</v>
      </c>
      <c r="S600" t="str">
        <f t="shared" si="45"/>
        <v>Loss</v>
      </c>
      <c r="T600">
        <f t="shared" si="46"/>
        <v>2019</v>
      </c>
      <c r="U600" t="str">
        <f t="shared" si="47"/>
        <v>Jul</v>
      </c>
      <c r="V600" t="str">
        <f t="shared" si="48"/>
        <v>QTR3</v>
      </c>
      <c r="W600" t="str">
        <f t="shared" si="49"/>
        <v>2019-QTR3</v>
      </c>
    </row>
    <row r="601" spans="1:23" x14ac:dyDescent="0.35">
      <c r="A601" t="s">
        <v>203</v>
      </c>
      <c r="B601" t="s">
        <v>17</v>
      </c>
      <c r="C601" s="5">
        <v>43671.4375</v>
      </c>
      <c r="D601">
        <v>273.95</v>
      </c>
      <c r="E601" s="1">
        <v>43671.5625</v>
      </c>
      <c r="F601">
        <v>271.60000000000002</v>
      </c>
      <c r="G601" s="2">
        <v>-8.6E-3</v>
      </c>
      <c r="H601">
        <v>-4498.1499999999996</v>
      </c>
      <c r="I601" s="2">
        <v>-8.9999999999999993E-3</v>
      </c>
      <c r="J601">
        <v>1829</v>
      </c>
      <c r="K601">
        <v>501054.56</v>
      </c>
      <c r="L601">
        <v>851215.8</v>
      </c>
      <c r="M601">
        <v>13</v>
      </c>
      <c r="N601">
        <v>-346.01</v>
      </c>
      <c r="O601" s="2">
        <v>-1.26E-2</v>
      </c>
      <c r="P601" s="2">
        <v>1.9699999999999999E-2</v>
      </c>
      <c r="Q601" t="s">
        <v>18</v>
      </c>
      <c r="S601" t="str">
        <f t="shared" si="45"/>
        <v>Loss</v>
      </c>
      <c r="T601">
        <f t="shared" si="46"/>
        <v>2019</v>
      </c>
      <c r="U601" t="str">
        <f t="shared" si="47"/>
        <v>Jul</v>
      </c>
      <c r="V601" t="str">
        <f t="shared" si="48"/>
        <v>QTR3</v>
      </c>
      <c r="W601" t="str">
        <f t="shared" si="49"/>
        <v>2019-QTR3</v>
      </c>
    </row>
    <row r="602" spans="1:23" x14ac:dyDescent="0.35">
      <c r="A602" t="s">
        <v>247</v>
      </c>
      <c r="B602" t="s">
        <v>17</v>
      </c>
      <c r="C602" s="5">
        <v>43671.5625</v>
      </c>
      <c r="D602">
        <v>1398</v>
      </c>
      <c r="E602" s="1">
        <v>43671.625</v>
      </c>
      <c r="F602">
        <v>1390.75</v>
      </c>
      <c r="G602" s="2">
        <v>-5.1999999999999998E-3</v>
      </c>
      <c r="H602">
        <v>-2802.75</v>
      </c>
      <c r="I602" s="2">
        <v>-5.5999999999999999E-3</v>
      </c>
      <c r="J602">
        <v>359</v>
      </c>
      <c r="K602">
        <v>501882</v>
      </c>
      <c r="L602">
        <v>848413.05</v>
      </c>
      <c r="M602">
        <v>7</v>
      </c>
      <c r="N602">
        <v>-400.39</v>
      </c>
      <c r="O602" s="2">
        <v>-8.3999999999999995E-3</v>
      </c>
      <c r="P602" s="2">
        <v>5.0000000000000001E-3</v>
      </c>
      <c r="Q602" t="s">
        <v>18</v>
      </c>
      <c r="S602" t="str">
        <f t="shared" si="45"/>
        <v>Loss</v>
      </c>
      <c r="T602">
        <f t="shared" si="46"/>
        <v>2019</v>
      </c>
      <c r="U602" t="str">
        <f t="shared" si="47"/>
        <v>Jul</v>
      </c>
      <c r="V602" t="str">
        <f t="shared" si="48"/>
        <v>QTR3</v>
      </c>
      <c r="W602" t="str">
        <f t="shared" si="49"/>
        <v>2019-QTR3</v>
      </c>
    </row>
    <row r="603" spans="1:23" x14ac:dyDescent="0.35">
      <c r="A603" t="s">
        <v>99</v>
      </c>
      <c r="B603" t="s">
        <v>67</v>
      </c>
      <c r="C603" s="5">
        <v>43671.40625</v>
      </c>
      <c r="D603">
        <v>531.85</v>
      </c>
      <c r="E603" s="1">
        <v>43671.635416666664</v>
      </c>
      <c r="F603">
        <v>527.5</v>
      </c>
      <c r="G603" s="2">
        <v>-8.2000000000000007E-3</v>
      </c>
      <c r="H603">
        <v>3897.7</v>
      </c>
      <c r="I603" s="2">
        <v>7.7999999999999996E-3</v>
      </c>
      <c r="J603">
        <v>942</v>
      </c>
      <c r="K603">
        <v>501002.69</v>
      </c>
      <c r="L603">
        <v>852310.75</v>
      </c>
      <c r="M603">
        <v>23</v>
      </c>
      <c r="N603">
        <v>169.47</v>
      </c>
      <c r="O603" s="2">
        <v>0</v>
      </c>
      <c r="P603" s="2">
        <v>1.03E-2</v>
      </c>
      <c r="Q603" t="s">
        <v>18</v>
      </c>
      <c r="S603" t="str">
        <f t="shared" si="45"/>
        <v>Profit</v>
      </c>
      <c r="T603">
        <f t="shared" si="46"/>
        <v>2019</v>
      </c>
      <c r="U603" t="str">
        <f t="shared" si="47"/>
        <v>Jul</v>
      </c>
      <c r="V603" t="str">
        <f t="shared" si="48"/>
        <v>QTR3</v>
      </c>
      <c r="W603" t="str">
        <f t="shared" si="49"/>
        <v>2019-QTR3</v>
      </c>
    </row>
    <row r="604" spans="1:23" x14ac:dyDescent="0.35">
      <c r="A604" t="s">
        <v>182</v>
      </c>
      <c r="B604" t="s">
        <v>17</v>
      </c>
      <c r="C604" s="5">
        <v>43671.40625</v>
      </c>
      <c r="D604">
        <v>795.45</v>
      </c>
      <c r="E604" s="1">
        <v>43671.635416666664</v>
      </c>
      <c r="F604">
        <v>794.55</v>
      </c>
      <c r="G604" s="2">
        <v>-1.1000000000000001E-3</v>
      </c>
      <c r="H604">
        <v>-767</v>
      </c>
      <c r="I604" s="2">
        <v>-1.5E-3</v>
      </c>
      <c r="J604">
        <v>630</v>
      </c>
      <c r="K604">
        <v>501133.5</v>
      </c>
      <c r="L604">
        <v>851543.75</v>
      </c>
      <c r="M604">
        <v>23</v>
      </c>
      <c r="N604">
        <v>-33.35</v>
      </c>
      <c r="O604" s="2">
        <v>-8.0000000000000002E-3</v>
      </c>
      <c r="P604" s="2">
        <v>5.1999999999999998E-3</v>
      </c>
      <c r="Q604" t="s">
        <v>18</v>
      </c>
      <c r="S604" t="str">
        <f t="shared" si="45"/>
        <v>Loss</v>
      </c>
      <c r="T604">
        <f t="shared" si="46"/>
        <v>2019</v>
      </c>
      <c r="U604" t="str">
        <f t="shared" si="47"/>
        <v>Jul</v>
      </c>
      <c r="V604" t="str">
        <f t="shared" si="48"/>
        <v>QTR3</v>
      </c>
      <c r="W604" t="str">
        <f t="shared" si="49"/>
        <v>2019-QTR3</v>
      </c>
    </row>
    <row r="605" spans="1:23" x14ac:dyDescent="0.35">
      <c r="A605" t="s">
        <v>100</v>
      </c>
      <c r="B605" t="s">
        <v>67</v>
      </c>
      <c r="C605" s="5">
        <v>43671.479166666664</v>
      </c>
      <c r="D605">
        <v>45.1</v>
      </c>
      <c r="E605" s="1">
        <v>43671.635416666664</v>
      </c>
      <c r="F605">
        <v>45.05</v>
      </c>
      <c r="G605" s="2">
        <v>-1.1000000000000001E-3</v>
      </c>
      <c r="H605">
        <v>352.5</v>
      </c>
      <c r="I605" s="2">
        <v>6.9999999999999999E-4</v>
      </c>
      <c r="J605">
        <v>11050</v>
      </c>
      <c r="K605">
        <v>498354.97</v>
      </c>
      <c r="L605">
        <v>851896.25</v>
      </c>
      <c r="M605">
        <v>16</v>
      </c>
      <c r="N605">
        <v>22.03</v>
      </c>
      <c r="O605" s="2">
        <v>-5.4999999999999997E-3</v>
      </c>
      <c r="P605" s="2">
        <v>8.8999999999999999E-3</v>
      </c>
      <c r="Q605" t="s">
        <v>18</v>
      </c>
      <c r="S605" t="str">
        <f t="shared" si="45"/>
        <v>Profit</v>
      </c>
      <c r="T605">
        <f t="shared" si="46"/>
        <v>2019</v>
      </c>
      <c r="U605" t="str">
        <f t="shared" si="47"/>
        <v>Jul</v>
      </c>
      <c r="V605" t="str">
        <f t="shared" si="48"/>
        <v>QTR3</v>
      </c>
      <c r="W605" t="str">
        <f t="shared" si="49"/>
        <v>2019-QTR3</v>
      </c>
    </row>
    <row r="606" spans="1:23" x14ac:dyDescent="0.35">
      <c r="A606" t="s">
        <v>235</v>
      </c>
      <c r="B606" t="s">
        <v>67</v>
      </c>
      <c r="C606" s="5">
        <v>43672.40625</v>
      </c>
      <c r="D606">
        <v>1621.1</v>
      </c>
      <c r="E606" s="1">
        <v>43672.427083333336</v>
      </c>
      <c r="F606">
        <v>1628.3</v>
      </c>
      <c r="G606" s="2">
        <v>4.4000000000000003E-3</v>
      </c>
      <c r="H606">
        <v>-2417.6</v>
      </c>
      <c r="I606" s="2">
        <v>-4.7999999999999996E-3</v>
      </c>
      <c r="J606">
        <v>308</v>
      </c>
      <c r="K606">
        <v>499298.78</v>
      </c>
      <c r="L606">
        <v>849478.65</v>
      </c>
      <c r="M606">
        <v>3</v>
      </c>
      <c r="N606">
        <v>-805.87</v>
      </c>
      <c r="O606" s="2">
        <v>-4.4000000000000003E-3</v>
      </c>
      <c r="P606" s="2">
        <v>2.8999999999999998E-3</v>
      </c>
      <c r="Q606" t="s">
        <v>18</v>
      </c>
      <c r="S606" t="str">
        <f t="shared" si="45"/>
        <v>Loss</v>
      </c>
      <c r="T606">
        <f t="shared" si="46"/>
        <v>2019</v>
      </c>
      <c r="U606" t="str">
        <f t="shared" si="47"/>
        <v>Jul</v>
      </c>
      <c r="V606" t="str">
        <f t="shared" si="48"/>
        <v>QTR3</v>
      </c>
      <c r="W606" t="str">
        <f t="shared" si="49"/>
        <v>2019-QTR3</v>
      </c>
    </row>
    <row r="607" spans="1:23" x14ac:dyDescent="0.35">
      <c r="A607" t="s">
        <v>252</v>
      </c>
      <c r="B607" t="s">
        <v>67</v>
      </c>
      <c r="C607" s="5">
        <v>43672.40625</v>
      </c>
      <c r="D607">
        <v>2640</v>
      </c>
      <c r="E607" s="1">
        <v>43672.53125</v>
      </c>
      <c r="F607">
        <v>2652</v>
      </c>
      <c r="G607" s="2">
        <v>4.4999999999999997E-3</v>
      </c>
      <c r="H607">
        <v>-2468</v>
      </c>
      <c r="I607" s="2">
        <v>-4.8999999999999998E-3</v>
      </c>
      <c r="J607">
        <v>189</v>
      </c>
      <c r="K607">
        <v>498960</v>
      </c>
      <c r="L607">
        <v>847010.65</v>
      </c>
      <c r="M607">
        <v>13</v>
      </c>
      <c r="N607">
        <v>-189.85</v>
      </c>
      <c r="O607" s="2">
        <v>-4.4999999999999997E-3</v>
      </c>
      <c r="P607" s="2">
        <v>1.0200000000000001E-2</v>
      </c>
      <c r="Q607" t="s">
        <v>18</v>
      </c>
      <c r="S607" t="str">
        <f t="shared" si="45"/>
        <v>Loss</v>
      </c>
      <c r="T607">
        <f t="shared" si="46"/>
        <v>2019</v>
      </c>
      <c r="U607" t="str">
        <f t="shared" si="47"/>
        <v>Jul</v>
      </c>
      <c r="V607" t="str">
        <f t="shared" si="48"/>
        <v>QTR3</v>
      </c>
      <c r="W607" t="str">
        <f t="shared" si="49"/>
        <v>2019-QTR3</v>
      </c>
    </row>
    <row r="608" spans="1:23" x14ac:dyDescent="0.35">
      <c r="A608" t="s">
        <v>161</v>
      </c>
      <c r="B608" t="s">
        <v>67</v>
      </c>
      <c r="C608" s="5">
        <v>43672.53125</v>
      </c>
      <c r="D608">
        <v>828.75</v>
      </c>
      <c r="E608" s="1">
        <v>43672.59375</v>
      </c>
      <c r="F608">
        <v>832</v>
      </c>
      <c r="G608" s="2">
        <v>3.8999999999999998E-3</v>
      </c>
      <c r="H608">
        <v>-2163</v>
      </c>
      <c r="I608" s="2">
        <v>-4.3E-3</v>
      </c>
      <c r="J608">
        <v>604</v>
      </c>
      <c r="K608">
        <v>500565</v>
      </c>
      <c r="L608">
        <v>844847.65</v>
      </c>
      <c r="M608">
        <v>7</v>
      </c>
      <c r="N608">
        <v>-309</v>
      </c>
      <c r="O608" s="2">
        <v>-3.8999999999999998E-3</v>
      </c>
      <c r="P608" s="2">
        <v>5.4000000000000003E-3</v>
      </c>
      <c r="Q608" t="s">
        <v>18</v>
      </c>
      <c r="S608" t="str">
        <f t="shared" si="45"/>
        <v>Loss</v>
      </c>
      <c r="T608">
        <f t="shared" si="46"/>
        <v>2019</v>
      </c>
      <c r="U608" t="str">
        <f t="shared" si="47"/>
        <v>Jul</v>
      </c>
      <c r="V608" t="str">
        <f t="shared" si="48"/>
        <v>QTR3</v>
      </c>
      <c r="W608" t="str">
        <f t="shared" si="49"/>
        <v>2019-QTR3</v>
      </c>
    </row>
    <row r="609" spans="1:23" x14ac:dyDescent="0.35">
      <c r="A609" t="s">
        <v>206</v>
      </c>
      <c r="B609" t="s">
        <v>17</v>
      </c>
      <c r="C609" s="5">
        <v>43672.4375</v>
      </c>
      <c r="D609">
        <v>729.7</v>
      </c>
      <c r="E609" s="1">
        <v>43672.604166666664</v>
      </c>
      <c r="F609">
        <v>723.3</v>
      </c>
      <c r="G609" s="2">
        <v>-8.8000000000000005E-3</v>
      </c>
      <c r="H609">
        <v>-4596.8</v>
      </c>
      <c r="I609" s="2">
        <v>-9.1999999999999998E-3</v>
      </c>
      <c r="J609">
        <v>687</v>
      </c>
      <c r="K609">
        <v>501303.91</v>
      </c>
      <c r="L609">
        <v>840250.85</v>
      </c>
      <c r="M609">
        <v>17</v>
      </c>
      <c r="N609">
        <v>-270.39999999999998</v>
      </c>
      <c r="O609" s="2">
        <v>-1.06E-2</v>
      </c>
      <c r="P609" s="2">
        <v>4.4999999999999997E-3</v>
      </c>
      <c r="Q609" t="s">
        <v>18</v>
      </c>
      <c r="S609" t="str">
        <f t="shared" si="45"/>
        <v>Loss</v>
      </c>
      <c r="T609">
        <f t="shared" si="46"/>
        <v>2019</v>
      </c>
      <c r="U609" t="str">
        <f t="shared" si="47"/>
        <v>Jul</v>
      </c>
      <c r="V609" t="str">
        <f t="shared" si="48"/>
        <v>QTR3</v>
      </c>
      <c r="W609" t="str">
        <f t="shared" si="49"/>
        <v>2019-QTR3</v>
      </c>
    </row>
    <row r="610" spans="1:23" x14ac:dyDescent="0.35">
      <c r="A610" t="s">
        <v>143</v>
      </c>
      <c r="B610" t="s">
        <v>67</v>
      </c>
      <c r="C610" s="5">
        <v>43672.427083333336</v>
      </c>
      <c r="D610">
        <v>303.3</v>
      </c>
      <c r="E610" s="1">
        <v>43672.635416666664</v>
      </c>
      <c r="F610">
        <v>297.25</v>
      </c>
      <c r="G610" s="2">
        <v>-1.9900000000000001E-2</v>
      </c>
      <c r="H610">
        <v>9752.25</v>
      </c>
      <c r="I610" s="2">
        <v>1.95E-2</v>
      </c>
      <c r="J610">
        <v>1645</v>
      </c>
      <c r="K610">
        <v>498928.47</v>
      </c>
      <c r="L610">
        <v>850003.1</v>
      </c>
      <c r="M610">
        <v>21</v>
      </c>
      <c r="N610">
        <v>464.39</v>
      </c>
      <c r="O610" s="2">
        <v>-3.5999999999999999E-3</v>
      </c>
      <c r="P610" s="2">
        <v>2.5700000000000001E-2</v>
      </c>
      <c r="Q610" t="s">
        <v>18</v>
      </c>
      <c r="S610" t="str">
        <f t="shared" si="45"/>
        <v>Profit</v>
      </c>
      <c r="T610">
        <f t="shared" si="46"/>
        <v>2019</v>
      </c>
      <c r="U610" t="str">
        <f t="shared" si="47"/>
        <v>Jul</v>
      </c>
      <c r="V610" t="str">
        <f t="shared" si="48"/>
        <v>QTR3</v>
      </c>
      <c r="W610" t="str">
        <f t="shared" si="49"/>
        <v>2019-QTR3</v>
      </c>
    </row>
    <row r="611" spans="1:23" x14ac:dyDescent="0.35">
      <c r="A611" t="s">
        <v>162</v>
      </c>
      <c r="B611" t="s">
        <v>17</v>
      </c>
      <c r="C611" s="5">
        <v>43672.4375</v>
      </c>
      <c r="D611">
        <v>484.5</v>
      </c>
      <c r="E611" s="1">
        <v>43672.635416666664</v>
      </c>
      <c r="F611">
        <v>492</v>
      </c>
      <c r="G611" s="2">
        <v>1.55E-2</v>
      </c>
      <c r="H611">
        <v>7570</v>
      </c>
      <c r="I611" s="2">
        <v>1.5100000000000001E-2</v>
      </c>
      <c r="J611">
        <v>1036</v>
      </c>
      <c r="K611">
        <v>501942</v>
      </c>
      <c r="L611">
        <v>857573.1</v>
      </c>
      <c r="M611">
        <v>20</v>
      </c>
      <c r="N611">
        <v>378.5</v>
      </c>
      <c r="O611" s="2">
        <v>-1.14E-2</v>
      </c>
      <c r="P611" s="2">
        <v>2.6499999999999999E-2</v>
      </c>
      <c r="Q611" t="s">
        <v>18</v>
      </c>
      <c r="S611" t="str">
        <f t="shared" si="45"/>
        <v>Profit</v>
      </c>
      <c r="T611">
        <f t="shared" si="46"/>
        <v>2019</v>
      </c>
      <c r="U611" t="str">
        <f t="shared" si="47"/>
        <v>Jul</v>
      </c>
      <c r="V611" t="str">
        <f t="shared" si="48"/>
        <v>QTR3</v>
      </c>
      <c r="W611" t="str">
        <f t="shared" si="49"/>
        <v>2019-QTR3</v>
      </c>
    </row>
    <row r="612" spans="1:23" x14ac:dyDescent="0.35">
      <c r="A612" t="s">
        <v>157</v>
      </c>
      <c r="B612" t="s">
        <v>17</v>
      </c>
      <c r="C612" s="5">
        <v>43672.614583333336</v>
      </c>
      <c r="D612">
        <v>59.45</v>
      </c>
      <c r="E612" s="1">
        <v>43672.635416666664</v>
      </c>
      <c r="F612">
        <v>58.85</v>
      </c>
      <c r="G612" s="2">
        <v>-1.01E-2</v>
      </c>
      <c r="H612">
        <v>-5267.6</v>
      </c>
      <c r="I612" s="2">
        <v>-1.0500000000000001E-2</v>
      </c>
      <c r="J612">
        <v>8446</v>
      </c>
      <c r="K612">
        <v>502114.72</v>
      </c>
      <c r="L612">
        <v>852305.5</v>
      </c>
      <c r="M612">
        <v>3</v>
      </c>
      <c r="N612">
        <v>-1755.87</v>
      </c>
      <c r="O612" s="2">
        <v>-1.01E-2</v>
      </c>
      <c r="P612" s="2">
        <v>5.8999999999999999E-3</v>
      </c>
      <c r="Q612" t="s">
        <v>18</v>
      </c>
      <c r="S612" t="str">
        <f t="shared" si="45"/>
        <v>Loss</v>
      </c>
      <c r="T612">
        <f t="shared" si="46"/>
        <v>2019</v>
      </c>
      <c r="U612" t="str">
        <f t="shared" si="47"/>
        <v>Jul</v>
      </c>
      <c r="V612" t="str">
        <f t="shared" si="48"/>
        <v>QTR3</v>
      </c>
      <c r="W612" t="str">
        <f t="shared" si="49"/>
        <v>2019-QTR3</v>
      </c>
    </row>
    <row r="613" spans="1:23" x14ac:dyDescent="0.35">
      <c r="A613" t="s">
        <v>186</v>
      </c>
      <c r="B613" t="s">
        <v>17</v>
      </c>
      <c r="C613" s="5">
        <v>43672.614583333336</v>
      </c>
      <c r="D613">
        <v>338.65</v>
      </c>
      <c r="E613" s="1">
        <v>43672.635416666664</v>
      </c>
      <c r="F613">
        <v>338</v>
      </c>
      <c r="G613" s="2">
        <v>-1.9E-3</v>
      </c>
      <c r="H613">
        <v>-1161.3499999999999</v>
      </c>
      <c r="I613" s="2">
        <v>-2.3E-3</v>
      </c>
      <c r="J613">
        <v>1479</v>
      </c>
      <c r="K613">
        <v>500863.34</v>
      </c>
      <c r="L613">
        <v>851144.15</v>
      </c>
      <c r="M613">
        <v>3</v>
      </c>
      <c r="N613">
        <v>-387.12</v>
      </c>
      <c r="O613" s="2">
        <v>-3.3999999999999998E-3</v>
      </c>
      <c r="P613" s="2">
        <v>1.5E-3</v>
      </c>
      <c r="Q613" t="s">
        <v>18</v>
      </c>
      <c r="S613" t="str">
        <f t="shared" si="45"/>
        <v>Loss</v>
      </c>
      <c r="T613">
        <f t="shared" si="46"/>
        <v>2019</v>
      </c>
      <c r="U613" t="str">
        <f t="shared" si="47"/>
        <v>Jul</v>
      </c>
      <c r="V613" t="str">
        <f t="shared" si="48"/>
        <v>QTR3</v>
      </c>
      <c r="W613" t="str">
        <f t="shared" si="49"/>
        <v>2019-QTR3</v>
      </c>
    </row>
    <row r="614" spans="1:23" x14ac:dyDescent="0.35">
      <c r="A614" t="s">
        <v>171</v>
      </c>
      <c r="B614" t="s">
        <v>67</v>
      </c>
      <c r="C614" s="5">
        <v>43675.416666666664</v>
      </c>
      <c r="D614">
        <v>588.4</v>
      </c>
      <c r="E614" s="1">
        <v>43675.458333333336</v>
      </c>
      <c r="F614">
        <v>591.6</v>
      </c>
      <c r="G614" s="2">
        <v>5.4000000000000003E-3</v>
      </c>
      <c r="H614">
        <v>-2910.4</v>
      </c>
      <c r="I614" s="2">
        <v>-5.7999999999999996E-3</v>
      </c>
      <c r="J614">
        <v>847</v>
      </c>
      <c r="K614">
        <v>498374.81</v>
      </c>
      <c r="L614">
        <v>848233.75</v>
      </c>
      <c r="M614">
        <v>5</v>
      </c>
      <c r="N614">
        <v>-582.08000000000004</v>
      </c>
      <c r="O614" s="2">
        <v>-5.4000000000000003E-3</v>
      </c>
      <c r="P614" s="2">
        <v>2.3E-3</v>
      </c>
      <c r="Q614" t="s">
        <v>18</v>
      </c>
      <c r="S614" t="str">
        <f t="shared" si="45"/>
        <v>Loss</v>
      </c>
      <c r="T614">
        <f t="shared" si="46"/>
        <v>2019</v>
      </c>
      <c r="U614" t="str">
        <f t="shared" si="47"/>
        <v>Jul</v>
      </c>
      <c r="V614" t="str">
        <f t="shared" si="48"/>
        <v>QTR3</v>
      </c>
      <c r="W614" t="str">
        <f t="shared" si="49"/>
        <v>2019-QTR3</v>
      </c>
    </row>
    <row r="615" spans="1:23" x14ac:dyDescent="0.35">
      <c r="A615" t="s">
        <v>199</v>
      </c>
      <c r="B615" t="s">
        <v>67</v>
      </c>
      <c r="C615" s="5">
        <v>43675.458333333336</v>
      </c>
      <c r="D615">
        <v>231.85</v>
      </c>
      <c r="E615" s="1">
        <v>43675.46875</v>
      </c>
      <c r="F615">
        <v>232.9</v>
      </c>
      <c r="G615" s="2">
        <v>4.4999999999999997E-3</v>
      </c>
      <c r="H615">
        <v>-2461.6999999999998</v>
      </c>
      <c r="I615" s="2">
        <v>-4.8999999999999998E-3</v>
      </c>
      <c r="J615">
        <v>2154</v>
      </c>
      <c r="K615">
        <v>499404.91</v>
      </c>
      <c r="L615">
        <v>845772.05</v>
      </c>
      <c r="M615">
        <v>2</v>
      </c>
      <c r="N615">
        <v>-1230.8499999999999</v>
      </c>
      <c r="O615" s="2">
        <v>-4.4999999999999997E-3</v>
      </c>
      <c r="P615" s="2">
        <v>1.2999999999999999E-3</v>
      </c>
      <c r="Q615" t="s">
        <v>18</v>
      </c>
      <c r="S615" t="str">
        <f t="shared" si="45"/>
        <v>Loss</v>
      </c>
      <c r="T615">
        <f t="shared" si="46"/>
        <v>2019</v>
      </c>
      <c r="U615" t="str">
        <f t="shared" si="47"/>
        <v>Jul</v>
      </c>
      <c r="V615" t="str">
        <f t="shared" si="48"/>
        <v>QTR3</v>
      </c>
      <c r="W615" t="str">
        <f t="shared" si="49"/>
        <v>2019-QTR3</v>
      </c>
    </row>
    <row r="616" spans="1:23" x14ac:dyDescent="0.35">
      <c r="A616" t="s">
        <v>194</v>
      </c>
      <c r="B616" t="s">
        <v>67</v>
      </c>
      <c r="C616" s="5">
        <v>43675.416666666664</v>
      </c>
      <c r="D616">
        <v>256.10000000000002</v>
      </c>
      <c r="E616" s="1">
        <v>43675.53125</v>
      </c>
      <c r="F616">
        <v>257.10000000000002</v>
      </c>
      <c r="G616" s="2">
        <v>3.8999999999999998E-3</v>
      </c>
      <c r="H616">
        <v>-2152</v>
      </c>
      <c r="I616" s="2">
        <v>-4.3E-3</v>
      </c>
      <c r="J616">
        <v>1952</v>
      </c>
      <c r="K616">
        <v>499907.22</v>
      </c>
      <c r="L616">
        <v>843620.05</v>
      </c>
      <c r="M616">
        <v>12</v>
      </c>
      <c r="N616">
        <v>-179.33</v>
      </c>
      <c r="O616" s="2">
        <v>-3.8999999999999998E-3</v>
      </c>
      <c r="P616" s="2">
        <v>1.09E-2</v>
      </c>
      <c r="Q616" t="s">
        <v>18</v>
      </c>
      <c r="S616" t="str">
        <f t="shared" si="45"/>
        <v>Loss</v>
      </c>
      <c r="T616">
        <f t="shared" si="46"/>
        <v>2019</v>
      </c>
      <c r="U616" t="str">
        <f t="shared" si="47"/>
        <v>Jul</v>
      </c>
      <c r="V616" t="str">
        <f t="shared" si="48"/>
        <v>QTR3</v>
      </c>
      <c r="W616" t="str">
        <f t="shared" si="49"/>
        <v>2019-QTR3</v>
      </c>
    </row>
    <row r="617" spans="1:23" x14ac:dyDescent="0.35">
      <c r="A617" t="s">
        <v>91</v>
      </c>
      <c r="B617" t="s">
        <v>67</v>
      </c>
      <c r="C617" s="5">
        <v>43675.416666666664</v>
      </c>
      <c r="D617">
        <v>61.15</v>
      </c>
      <c r="E617" s="1">
        <v>43675.583333333336</v>
      </c>
      <c r="F617">
        <v>61.85</v>
      </c>
      <c r="G617" s="2">
        <v>1.14E-2</v>
      </c>
      <c r="H617">
        <v>-5854.6</v>
      </c>
      <c r="I617" s="2">
        <v>-1.1900000000000001E-2</v>
      </c>
      <c r="J617">
        <v>8078</v>
      </c>
      <c r="K617">
        <v>493969.72</v>
      </c>
      <c r="L617">
        <v>837765.45</v>
      </c>
      <c r="M617">
        <v>17</v>
      </c>
      <c r="N617">
        <v>-344.39</v>
      </c>
      <c r="O617" s="2">
        <v>-1.23E-2</v>
      </c>
      <c r="P617" s="2">
        <v>1.47E-2</v>
      </c>
      <c r="Q617" t="s">
        <v>18</v>
      </c>
      <c r="S617" t="str">
        <f t="shared" si="45"/>
        <v>Loss</v>
      </c>
      <c r="T617">
        <f t="shared" si="46"/>
        <v>2019</v>
      </c>
      <c r="U617" t="str">
        <f t="shared" si="47"/>
        <v>Jul</v>
      </c>
      <c r="V617" t="str">
        <f t="shared" si="48"/>
        <v>QTR3</v>
      </c>
      <c r="W617" t="str">
        <f t="shared" si="49"/>
        <v>2019-QTR3</v>
      </c>
    </row>
    <row r="618" spans="1:23" x14ac:dyDescent="0.35">
      <c r="A618" t="s">
        <v>151</v>
      </c>
      <c r="B618" t="s">
        <v>67</v>
      </c>
      <c r="C618" s="5">
        <v>43675.416666666664</v>
      </c>
      <c r="D618">
        <v>723</v>
      </c>
      <c r="E618" s="1">
        <v>43675.635416666664</v>
      </c>
      <c r="F618">
        <v>724.05</v>
      </c>
      <c r="G618" s="2">
        <v>1.5E-3</v>
      </c>
      <c r="H618">
        <v>-923.45</v>
      </c>
      <c r="I618" s="2">
        <v>-1.9E-3</v>
      </c>
      <c r="J618">
        <v>689</v>
      </c>
      <c r="K618">
        <v>498147</v>
      </c>
      <c r="L618">
        <v>836842</v>
      </c>
      <c r="M618">
        <v>22</v>
      </c>
      <c r="N618">
        <v>-41.97</v>
      </c>
      <c r="O618" s="2">
        <v>-3.3999999999999998E-3</v>
      </c>
      <c r="P618" s="2">
        <v>1.38E-2</v>
      </c>
      <c r="Q618" t="s">
        <v>18</v>
      </c>
      <c r="S618" t="str">
        <f t="shared" si="45"/>
        <v>Loss</v>
      </c>
      <c r="T618">
        <f t="shared" si="46"/>
        <v>2019</v>
      </c>
      <c r="U618" t="str">
        <f t="shared" si="47"/>
        <v>Jul</v>
      </c>
      <c r="V618" t="str">
        <f t="shared" si="48"/>
        <v>QTR3</v>
      </c>
      <c r="W618" t="str">
        <f t="shared" si="49"/>
        <v>2019-QTR3</v>
      </c>
    </row>
    <row r="619" spans="1:23" x14ac:dyDescent="0.35">
      <c r="A619" t="s">
        <v>138</v>
      </c>
      <c r="B619" t="s">
        <v>67</v>
      </c>
      <c r="C619" s="5">
        <v>43675.46875</v>
      </c>
      <c r="D619">
        <v>576.20000000000005</v>
      </c>
      <c r="E619" s="1">
        <v>43675.635416666664</v>
      </c>
      <c r="F619">
        <v>573.1</v>
      </c>
      <c r="G619" s="2">
        <v>-5.4000000000000003E-3</v>
      </c>
      <c r="H619">
        <v>2478.4</v>
      </c>
      <c r="I619" s="2">
        <v>5.0000000000000001E-3</v>
      </c>
      <c r="J619">
        <v>864</v>
      </c>
      <c r="K619">
        <v>497836.81</v>
      </c>
      <c r="L619">
        <v>839320.4</v>
      </c>
      <c r="M619">
        <v>17</v>
      </c>
      <c r="N619">
        <v>145.79</v>
      </c>
      <c r="O619" s="2">
        <v>-4.3E-3</v>
      </c>
      <c r="P619" s="2">
        <v>2.07E-2</v>
      </c>
      <c r="Q619" t="s">
        <v>18</v>
      </c>
      <c r="S619" t="str">
        <f t="shared" si="45"/>
        <v>Profit</v>
      </c>
      <c r="T619">
        <f t="shared" si="46"/>
        <v>2019</v>
      </c>
      <c r="U619" t="str">
        <f t="shared" si="47"/>
        <v>Jul</v>
      </c>
      <c r="V619" t="str">
        <f t="shared" si="48"/>
        <v>QTR3</v>
      </c>
      <c r="W619" t="str">
        <f t="shared" si="49"/>
        <v>2019-QTR3</v>
      </c>
    </row>
    <row r="620" spans="1:23" x14ac:dyDescent="0.35">
      <c r="A620" t="s">
        <v>228</v>
      </c>
      <c r="B620" t="s">
        <v>17</v>
      </c>
      <c r="C620" s="5">
        <v>43675.53125</v>
      </c>
      <c r="D620">
        <v>1407.65</v>
      </c>
      <c r="E620" s="1">
        <v>43675.635416666664</v>
      </c>
      <c r="F620">
        <v>1412.9</v>
      </c>
      <c r="G620" s="2">
        <v>3.7000000000000002E-3</v>
      </c>
      <c r="H620">
        <v>1663.75</v>
      </c>
      <c r="I620" s="2">
        <v>3.3E-3</v>
      </c>
      <c r="J620">
        <v>355</v>
      </c>
      <c r="K620">
        <v>499715.75</v>
      </c>
      <c r="L620">
        <v>840984.15</v>
      </c>
      <c r="M620">
        <v>11</v>
      </c>
      <c r="N620">
        <v>151.25</v>
      </c>
      <c r="O620" s="2">
        <v>-1.5E-3</v>
      </c>
      <c r="P620" s="2">
        <v>1.52E-2</v>
      </c>
      <c r="Q620" t="s">
        <v>18</v>
      </c>
      <c r="S620" t="str">
        <f t="shared" si="45"/>
        <v>Profit</v>
      </c>
      <c r="T620">
        <f t="shared" si="46"/>
        <v>2019</v>
      </c>
      <c r="U620" t="str">
        <f t="shared" si="47"/>
        <v>Jul</v>
      </c>
      <c r="V620" t="str">
        <f t="shared" si="48"/>
        <v>QTR3</v>
      </c>
      <c r="W620" t="str">
        <f t="shared" si="49"/>
        <v>2019-QTR3</v>
      </c>
    </row>
    <row r="621" spans="1:23" x14ac:dyDescent="0.35">
      <c r="A621" t="s">
        <v>195</v>
      </c>
      <c r="B621" t="s">
        <v>67</v>
      </c>
      <c r="C621" s="5">
        <v>43675.583333333336</v>
      </c>
      <c r="D621">
        <v>269.3</v>
      </c>
      <c r="E621" s="1">
        <v>43675.635416666664</v>
      </c>
      <c r="F621">
        <v>270</v>
      </c>
      <c r="G621" s="2">
        <v>2.5999999999999999E-3</v>
      </c>
      <c r="H621">
        <v>-1497.8</v>
      </c>
      <c r="I621" s="2">
        <v>-3.0000000000000001E-3</v>
      </c>
      <c r="J621">
        <v>1854</v>
      </c>
      <c r="K621">
        <v>499282.19</v>
      </c>
      <c r="L621">
        <v>839486.35</v>
      </c>
      <c r="M621">
        <v>6</v>
      </c>
      <c r="N621">
        <v>-249.63</v>
      </c>
      <c r="O621" s="2">
        <v>-4.7999999999999996E-3</v>
      </c>
      <c r="P621" s="2">
        <v>6.7000000000000002E-3</v>
      </c>
      <c r="Q621" t="s">
        <v>18</v>
      </c>
      <c r="S621" t="str">
        <f t="shared" si="45"/>
        <v>Loss</v>
      </c>
      <c r="T621">
        <f t="shared" si="46"/>
        <v>2019</v>
      </c>
      <c r="U621" t="str">
        <f t="shared" si="47"/>
        <v>Jul</v>
      </c>
      <c r="V621" t="str">
        <f t="shared" si="48"/>
        <v>QTR3</v>
      </c>
      <c r="W621" t="str">
        <f t="shared" si="49"/>
        <v>2019-QTR3</v>
      </c>
    </row>
    <row r="622" spans="1:23" x14ac:dyDescent="0.35">
      <c r="A622" t="s">
        <v>252</v>
      </c>
      <c r="B622" t="s">
        <v>17</v>
      </c>
      <c r="C622" s="5">
        <v>43676.395833333336</v>
      </c>
      <c r="D622">
        <v>2669</v>
      </c>
      <c r="E622" s="1">
        <v>43676.458333333336</v>
      </c>
      <c r="F622">
        <v>2659</v>
      </c>
      <c r="G622" s="2">
        <v>-3.7000000000000002E-3</v>
      </c>
      <c r="H622">
        <v>-2080</v>
      </c>
      <c r="I622" s="2">
        <v>-4.1000000000000003E-3</v>
      </c>
      <c r="J622">
        <v>188</v>
      </c>
      <c r="K622">
        <v>501772</v>
      </c>
      <c r="L622">
        <v>837406.35</v>
      </c>
      <c r="M622">
        <v>7</v>
      </c>
      <c r="N622">
        <v>-297.14</v>
      </c>
      <c r="O622" s="2">
        <v>-8.0000000000000002E-3</v>
      </c>
      <c r="P622" s="2">
        <v>3.8E-3</v>
      </c>
      <c r="Q622" t="s">
        <v>18</v>
      </c>
      <c r="S622" t="str">
        <f t="shared" si="45"/>
        <v>Loss</v>
      </c>
      <c r="T622">
        <f t="shared" si="46"/>
        <v>2019</v>
      </c>
      <c r="U622" t="str">
        <f t="shared" si="47"/>
        <v>Jul</v>
      </c>
      <c r="V622" t="str">
        <f t="shared" si="48"/>
        <v>QTR3</v>
      </c>
      <c r="W622" t="str">
        <f t="shared" si="49"/>
        <v>2019-QTR3</v>
      </c>
    </row>
    <row r="623" spans="1:23" x14ac:dyDescent="0.35">
      <c r="A623" t="s">
        <v>215</v>
      </c>
      <c r="B623" t="s">
        <v>17</v>
      </c>
      <c r="C623" s="5">
        <v>43676.416666666664</v>
      </c>
      <c r="D623">
        <v>231.7</v>
      </c>
      <c r="E623" s="1">
        <v>43676.46875</v>
      </c>
      <c r="F623">
        <v>228</v>
      </c>
      <c r="G623" s="2">
        <v>-1.6E-2</v>
      </c>
      <c r="H623">
        <v>-8210.5</v>
      </c>
      <c r="I623" s="2">
        <v>-1.6400000000000001E-2</v>
      </c>
      <c r="J623">
        <v>2165</v>
      </c>
      <c r="K623">
        <v>501630.5</v>
      </c>
      <c r="L623">
        <v>829195.85</v>
      </c>
      <c r="M623">
        <v>6</v>
      </c>
      <c r="N623">
        <v>-1368.42</v>
      </c>
      <c r="O623" s="2">
        <v>-1.6400000000000001E-2</v>
      </c>
      <c r="P623" s="2">
        <v>5.9999999999999995E-4</v>
      </c>
      <c r="Q623" t="s">
        <v>18</v>
      </c>
      <c r="S623" t="str">
        <f t="shared" si="45"/>
        <v>Loss</v>
      </c>
      <c r="T623">
        <f t="shared" si="46"/>
        <v>2019</v>
      </c>
      <c r="U623" t="str">
        <f t="shared" si="47"/>
        <v>Jul</v>
      </c>
      <c r="V623" t="str">
        <f t="shared" si="48"/>
        <v>QTR3</v>
      </c>
      <c r="W623" t="str">
        <f t="shared" si="49"/>
        <v>2019-QTR3</v>
      </c>
    </row>
    <row r="624" spans="1:23" x14ac:dyDescent="0.35">
      <c r="A624" t="s">
        <v>93</v>
      </c>
      <c r="B624" t="s">
        <v>67</v>
      </c>
      <c r="C624" s="5">
        <v>43676.4375</v>
      </c>
      <c r="D624">
        <v>305.39999999999998</v>
      </c>
      <c r="E624" s="1">
        <v>43676.479166666664</v>
      </c>
      <c r="F624">
        <v>306.5</v>
      </c>
      <c r="G624" s="2">
        <v>3.5999999999999999E-3</v>
      </c>
      <c r="H624">
        <v>-1994.1</v>
      </c>
      <c r="I624" s="2">
        <v>-4.0000000000000001E-3</v>
      </c>
      <c r="J624">
        <v>1631</v>
      </c>
      <c r="K624">
        <v>498107.38</v>
      </c>
      <c r="L624">
        <v>827201.75</v>
      </c>
      <c r="M624">
        <v>5</v>
      </c>
      <c r="N624">
        <v>-398.82</v>
      </c>
      <c r="O624" s="2">
        <v>-3.5999999999999999E-3</v>
      </c>
      <c r="P624" s="2">
        <v>5.1999999999999998E-3</v>
      </c>
      <c r="Q624" t="s">
        <v>18</v>
      </c>
      <c r="S624" t="str">
        <f t="shared" si="45"/>
        <v>Loss</v>
      </c>
      <c r="T624">
        <f t="shared" si="46"/>
        <v>2019</v>
      </c>
      <c r="U624" t="str">
        <f t="shared" si="47"/>
        <v>Jul</v>
      </c>
      <c r="V624" t="str">
        <f t="shared" si="48"/>
        <v>QTR3</v>
      </c>
      <c r="W624" t="str">
        <f t="shared" si="49"/>
        <v>2019-QTR3</v>
      </c>
    </row>
    <row r="625" spans="1:23" x14ac:dyDescent="0.35">
      <c r="A625" t="s">
        <v>221</v>
      </c>
      <c r="B625" t="s">
        <v>17</v>
      </c>
      <c r="C625" s="5">
        <v>43676.479166666664</v>
      </c>
      <c r="D625">
        <v>1209.5</v>
      </c>
      <c r="E625" s="1">
        <v>43676.59375</v>
      </c>
      <c r="F625">
        <v>1201.2</v>
      </c>
      <c r="G625" s="2">
        <v>-6.8999999999999999E-3</v>
      </c>
      <c r="H625">
        <v>-3636.2</v>
      </c>
      <c r="I625" s="2">
        <v>-7.3000000000000001E-3</v>
      </c>
      <c r="J625">
        <v>414</v>
      </c>
      <c r="K625">
        <v>500733</v>
      </c>
      <c r="L625">
        <v>823565.55</v>
      </c>
      <c r="M625">
        <v>12</v>
      </c>
      <c r="N625">
        <v>-303.02</v>
      </c>
      <c r="O625" s="2">
        <v>-9.7000000000000003E-3</v>
      </c>
      <c r="P625" s="2">
        <v>2.0299999999999999E-2</v>
      </c>
      <c r="Q625" t="s">
        <v>18</v>
      </c>
      <c r="S625" t="str">
        <f t="shared" si="45"/>
        <v>Loss</v>
      </c>
      <c r="T625">
        <f t="shared" si="46"/>
        <v>2019</v>
      </c>
      <c r="U625" t="str">
        <f t="shared" si="47"/>
        <v>Jul</v>
      </c>
      <c r="V625" t="str">
        <f t="shared" si="48"/>
        <v>QTR3</v>
      </c>
      <c r="W625" t="str">
        <f t="shared" si="49"/>
        <v>2019-QTR3</v>
      </c>
    </row>
    <row r="626" spans="1:23" x14ac:dyDescent="0.35">
      <c r="A626" t="s">
        <v>219</v>
      </c>
      <c r="B626" t="s">
        <v>17</v>
      </c>
      <c r="C626" s="5">
        <v>43676.416666666664</v>
      </c>
      <c r="D626">
        <v>2268</v>
      </c>
      <c r="E626" s="1">
        <v>43676.604166666664</v>
      </c>
      <c r="F626">
        <v>2259</v>
      </c>
      <c r="G626" s="2">
        <v>-4.0000000000000001E-3</v>
      </c>
      <c r="H626">
        <v>-2189</v>
      </c>
      <c r="I626" s="2">
        <v>-4.4000000000000003E-3</v>
      </c>
      <c r="J626">
        <v>221</v>
      </c>
      <c r="K626">
        <v>501228</v>
      </c>
      <c r="L626">
        <v>821376.55</v>
      </c>
      <c r="M626">
        <v>19</v>
      </c>
      <c r="N626">
        <v>-115.21</v>
      </c>
      <c r="O626" s="2">
        <v>-7.3000000000000001E-3</v>
      </c>
      <c r="P626" s="2">
        <v>3.5000000000000001E-3</v>
      </c>
      <c r="Q626" t="s">
        <v>18</v>
      </c>
      <c r="S626" t="str">
        <f t="shared" si="45"/>
        <v>Loss</v>
      </c>
      <c r="T626">
        <f t="shared" si="46"/>
        <v>2019</v>
      </c>
      <c r="U626" t="str">
        <f t="shared" si="47"/>
        <v>Jul</v>
      </c>
      <c r="V626" t="str">
        <f t="shared" si="48"/>
        <v>QTR3</v>
      </c>
      <c r="W626" t="str">
        <f t="shared" si="49"/>
        <v>2019-QTR3</v>
      </c>
    </row>
    <row r="627" spans="1:23" x14ac:dyDescent="0.35">
      <c r="A627" t="s">
        <v>188</v>
      </c>
      <c r="B627" t="s">
        <v>17</v>
      </c>
      <c r="C627" s="5">
        <v>43676.479166666664</v>
      </c>
      <c r="D627">
        <v>792</v>
      </c>
      <c r="E627" s="1">
        <v>43676.614583333336</v>
      </c>
      <c r="F627">
        <v>758.6</v>
      </c>
      <c r="G627" s="2">
        <v>-4.2200000000000001E-2</v>
      </c>
      <c r="H627">
        <v>-21342.2</v>
      </c>
      <c r="I627" s="2">
        <v>-4.2599999999999999E-2</v>
      </c>
      <c r="J627">
        <v>633</v>
      </c>
      <c r="K627">
        <v>501336</v>
      </c>
      <c r="L627">
        <v>800034.35</v>
      </c>
      <c r="M627">
        <v>14</v>
      </c>
      <c r="N627">
        <v>-1524.44</v>
      </c>
      <c r="O627" s="2">
        <v>-4.2200000000000001E-2</v>
      </c>
      <c r="P627" s="2">
        <v>5.1999999999999998E-3</v>
      </c>
      <c r="Q627" t="s">
        <v>18</v>
      </c>
      <c r="S627" t="str">
        <f t="shared" si="45"/>
        <v>Loss</v>
      </c>
      <c r="T627">
        <f t="shared" si="46"/>
        <v>2019</v>
      </c>
      <c r="U627" t="str">
        <f t="shared" si="47"/>
        <v>Jul</v>
      </c>
      <c r="V627" t="str">
        <f t="shared" si="48"/>
        <v>QTR3</v>
      </c>
      <c r="W627" t="str">
        <f t="shared" si="49"/>
        <v>2019-QTR3</v>
      </c>
    </row>
    <row r="628" spans="1:23" x14ac:dyDescent="0.35">
      <c r="A628" t="s">
        <v>125</v>
      </c>
      <c r="B628" t="s">
        <v>17</v>
      </c>
      <c r="C628" s="5">
        <v>43676.614583333336</v>
      </c>
      <c r="D628">
        <v>126.25</v>
      </c>
      <c r="E628" s="1">
        <v>43676.625</v>
      </c>
      <c r="F628">
        <v>125.9</v>
      </c>
      <c r="G628" s="2">
        <v>-2.8E-3</v>
      </c>
      <c r="H628">
        <v>-1587.4</v>
      </c>
      <c r="I628" s="2">
        <v>-3.2000000000000002E-3</v>
      </c>
      <c r="J628">
        <v>3964</v>
      </c>
      <c r="K628">
        <v>500455</v>
      </c>
      <c r="L628">
        <v>798446.95</v>
      </c>
      <c r="M628">
        <v>2</v>
      </c>
      <c r="N628">
        <v>-793.7</v>
      </c>
      <c r="O628" s="2">
        <v>-3.2000000000000002E-3</v>
      </c>
      <c r="P628" s="2">
        <v>4.0000000000000002E-4</v>
      </c>
      <c r="Q628" t="s">
        <v>18</v>
      </c>
      <c r="S628" t="str">
        <f t="shared" si="45"/>
        <v>Loss</v>
      </c>
      <c r="T628">
        <f t="shared" si="46"/>
        <v>2019</v>
      </c>
      <c r="U628" t="str">
        <f t="shared" si="47"/>
        <v>Jul</v>
      </c>
      <c r="V628" t="str">
        <f t="shared" si="48"/>
        <v>QTR3</v>
      </c>
      <c r="W628" t="str">
        <f t="shared" si="49"/>
        <v>2019-QTR3</v>
      </c>
    </row>
    <row r="629" spans="1:23" x14ac:dyDescent="0.35">
      <c r="A629" t="s">
        <v>121</v>
      </c>
      <c r="B629" t="s">
        <v>17</v>
      </c>
      <c r="C629" s="5">
        <v>43676.458333333336</v>
      </c>
      <c r="D629">
        <v>97.95</v>
      </c>
      <c r="E629" s="1">
        <v>43676.635416666664</v>
      </c>
      <c r="F629">
        <v>96.25</v>
      </c>
      <c r="G629" s="2">
        <v>-1.7399999999999999E-2</v>
      </c>
      <c r="H629">
        <v>-8926.1</v>
      </c>
      <c r="I629" s="2">
        <v>-1.78E-2</v>
      </c>
      <c r="J629">
        <v>5133</v>
      </c>
      <c r="K629">
        <v>502777.34</v>
      </c>
      <c r="L629">
        <v>789520.85</v>
      </c>
      <c r="M629">
        <v>18</v>
      </c>
      <c r="N629">
        <v>-495.89</v>
      </c>
      <c r="O629" s="2">
        <v>-1.7399999999999999E-2</v>
      </c>
      <c r="P629" s="2">
        <v>1.7899999999999999E-2</v>
      </c>
      <c r="Q629" t="s">
        <v>18</v>
      </c>
      <c r="S629" t="str">
        <f t="shared" si="45"/>
        <v>Loss</v>
      </c>
      <c r="T629">
        <f t="shared" si="46"/>
        <v>2019</v>
      </c>
      <c r="U629" t="str">
        <f t="shared" si="47"/>
        <v>Jul</v>
      </c>
      <c r="V629" t="str">
        <f t="shared" si="48"/>
        <v>QTR3</v>
      </c>
      <c r="W629" t="str">
        <f t="shared" si="49"/>
        <v>2019-QTR3</v>
      </c>
    </row>
    <row r="630" spans="1:23" x14ac:dyDescent="0.35">
      <c r="A630" t="s">
        <v>251</v>
      </c>
      <c r="B630" t="s">
        <v>67</v>
      </c>
      <c r="C630" s="5">
        <v>43676.604166666664</v>
      </c>
      <c r="D630">
        <v>2474</v>
      </c>
      <c r="E630" s="1">
        <v>43676.635416666664</v>
      </c>
      <c r="F630">
        <v>2484.9499999999998</v>
      </c>
      <c r="G630" s="2">
        <v>4.4000000000000003E-3</v>
      </c>
      <c r="H630">
        <v>-2400.9499999999998</v>
      </c>
      <c r="I630" s="2">
        <v>-4.7999999999999996E-3</v>
      </c>
      <c r="J630">
        <v>201</v>
      </c>
      <c r="K630">
        <v>497274</v>
      </c>
      <c r="L630">
        <v>787119.9</v>
      </c>
      <c r="M630">
        <v>4</v>
      </c>
      <c r="N630">
        <v>-600.24</v>
      </c>
      <c r="O630" s="2">
        <v>-4.4000000000000003E-3</v>
      </c>
      <c r="P630" s="2">
        <v>4.0000000000000001E-3</v>
      </c>
      <c r="Q630" t="s">
        <v>18</v>
      </c>
      <c r="S630" t="str">
        <f t="shared" si="45"/>
        <v>Loss</v>
      </c>
      <c r="T630">
        <f t="shared" si="46"/>
        <v>2019</v>
      </c>
      <c r="U630" t="str">
        <f t="shared" si="47"/>
        <v>Jul</v>
      </c>
      <c r="V630" t="str">
        <f t="shared" si="48"/>
        <v>QTR3</v>
      </c>
      <c r="W630" t="str">
        <f t="shared" si="49"/>
        <v>2019-QTR3</v>
      </c>
    </row>
    <row r="631" spans="1:23" x14ac:dyDescent="0.35">
      <c r="A631" t="s">
        <v>129</v>
      </c>
      <c r="B631" t="s">
        <v>67</v>
      </c>
      <c r="C631" s="5">
        <v>43676.614583333336</v>
      </c>
      <c r="D631">
        <v>262.5</v>
      </c>
      <c r="E631" s="1">
        <v>43676.635416666664</v>
      </c>
      <c r="F631">
        <v>263.10000000000002</v>
      </c>
      <c r="G631" s="2">
        <v>2.3E-3</v>
      </c>
      <c r="H631">
        <v>-1339.4</v>
      </c>
      <c r="I631" s="2">
        <v>-2.7000000000000001E-3</v>
      </c>
      <c r="J631">
        <v>1899</v>
      </c>
      <c r="K631">
        <v>498487.5</v>
      </c>
      <c r="L631">
        <v>785780.5</v>
      </c>
      <c r="M631">
        <v>3</v>
      </c>
      <c r="N631">
        <v>-446.47</v>
      </c>
      <c r="O631" s="2">
        <v>-3.3999999999999998E-3</v>
      </c>
      <c r="P631" s="2">
        <v>1E-3</v>
      </c>
      <c r="Q631" t="s">
        <v>18</v>
      </c>
      <c r="S631" t="str">
        <f t="shared" si="45"/>
        <v>Loss</v>
      </c>
      <c r="T631">
        <f t="shared" si="46"/>
        <v>2019</v>
      </c>
      <c r="U631" t="str">
        <f t="shared" si="47"/>
        <v>Jul</v>
      </c>
      <c r="V631" t="str">
        <f t="shared" si="48"/>
        <v>QTR3</v>
      </c>
      <c r="W631" t="str">
        <f t="shared" si="49"/>
        <v>2019-QTR3</v>
      </c>
    </row>
    <row r="632" spans="1:23" x14ac:dyDescent="0.35">
      <c r="A632" t="s">
        <v>130</v>
      </c>
      <c r="B632" t="s">
        <v>67</v>
      </c>
      <c r="C632" s="5">
        <v>43677.4375</v>
      </c>
      <c r="D632">
        <v>708.55</v>
      </c>
      <c r="E632" s="1">
        <v>43677.458333333336</v>
      </c>
      <c r="F632">
        <v>714.45</v>
      </c>
      <c r="G632" s="2">
        <v>8.3000000000000001E-3</v>
      </c>
      <c r="H632">
        <v>-4353.6000000000004</v>
      </c>
      <c r="I632" s="2">
        <v>-8.6999999999999994E-3</v>
      </c>
      <c r="J632">
        <v>704</v>
      </c>
      <c r="K632">
        <v>498819.19</v>
      </c>
      <c r="L632">
        <v>781426.9</v>
      </c>
      <c r="M632">
        <v>3</v>
      </c>
      <c r="N632">
        <v>-1451.2</v>
      </c>
      <c r="O632" s="2">
        <v>-8.3000000000000001E-3</v>
      </c>
      <c r="P632" s="2">
        <v>1E-4</v>
      </c>
      <c r="Q632" t="s">
        <v>18</v>
      </c>
      <c r="S632" t="str">
        <f t="shared" si="45"/>
        <v>Loss</v>
      </c>
      <c r="T632">
        <f t="shared" si="46"/>
        <v>2019</v>
      </c>
      <c r="U632" t="str">
        <f t="shared" si="47"/>
        <v>Jul</v>
      </c>
      <c r="V632" t="str">
        <f t="shared" si="48"/>
        <v>QTR3</v>
      </c>
      <c r="W632" t="str">
        <f t="shared" si="49"/>
        <v>2019-QTR3</v>
      </c>
    </row>
    <row r="633" spans="1:23" x14ac:dyDescent="0.35">
      <c r="A633" t="s">
        <v>108</v>
      </c>
      <c r="B633" t="s">
        <v>17</v>
      </c>
      <c r="C633" s="5">
        <v>43677.458333333336</v>
      </c>
      <c r="D633">
        <v>75.7</v>
      </c>
      <c r="E633" s="1">
        <v>43677.572916666664</v>
      </c>
      <c r="F633">
        <v>74.25</v>
      </c>
      <c r="G633" s="2">
        <v>-1.9199999999999998E-2</v>
      </c>
      <c r="H633">
        <v>-9822.2000000000007</v>
      </c>
      <c r="I633" s="2">
        <v>-1.9599999999999999E-2</v>
      </c>
      <c r="J633">
        <v>6636</v>
      </c>
      <c r="K633">
        <v>502345.19</v>
      </c>
      <c r="L633">
        <v>771604.7</v>
      </c>
      <c r="M633">
        <v>12</v>
      </c>
      <c r="N633">
        <v>-818.52</v>
      </c>
      <c r="O633" s="2">
        <v>-1.9199999999999998E-2</v>
      </c>
      <c r="P633" s="2">
        <v>1.06E-2</v>
      </c>
      <c r="Q633" t="s">
        <v>18</v>
      </c>
      <c r="S633" t="str">
        <f t="shared" si="45"/>
        <v>Loss</v>
      </c>
      <c r="T633">
        <f t="shared" si="46"/>
        <v>2019</v>
      </c>
      <c r="U633" t="str">
        <f t="shared" si="47"/>
        <v>Jul</v>
      </c>
      <c r="V633" t="str">
        <f t="shared" si="48"/>
        <v>QTR3</v>
      </c>
      <c r="W633" t="str">
        <f t="shared" si="49"/>
        <v>2019-QTR3</v>
      </c>
    </row>
    <row r="634" spans="1:23" x14ac:dyDescent="0.35">
      <c r="A634" t="s">
        <v>210</v>
      </c>
      <c r="B634" t="s">
        <v>17</v>
      </c>
      <c r="C634" s="5">
        <v>43677.427083333336</v>
      </c>
      <c r="D634">
        <v>785.9</v>
      </c>
      <c r="E634" s="1">
        <v>43677.635416666664</v>
      </c>
      <c r="F634">
        <v>800.45</v>
      </c>
      <c r="G634" s="2">
        <v>1.8499999999999999E-2</v>
      </c>
      <c r="H634">
        <v>9068.35</v>
      </c>
      <c r="I634" s="2">
        <v>1.8100000000000002E-2</v>
      </c>
      <c r="J634">
        <v>637</v>
      </c>
      <c r="K634">
        <v>500618.31</v>
      </c>
      <c r="L634">
        <v>780673.05</v>
      </c>
      <c r="M634">
        <v>21</v>
      </c>
      <c r="N634">
        <v>431.83</v>
      </c>
      <c r="O634" s="2">
        <v>-1.4E-3</v>
      </c>
      <c r="P634" s="2">
        <v>2.0199999999999999E-2</v>
      </c>
      <c r="Q634" t="s">
        <v>18</v>
      </c>
      <c r="S634" t="str">
        <f t="shared" si="45"/>
        <v>Profit</v>
      </c>
      <c r="T634">
        <f t="shared" si="46"/>
        <v>2019</v>
      </c>
      <c r="U634" t="str">
        <f t="shared" si="47"/>
        <v>Jul</v>
      </c>
      <c r="V634" t="str">
        <f t="shared" si="48"/>
        <v>QTR3</v>
      </c>
      <c r="W634" t="str">
        <f t="shared" si="49"/>
        <v>2019-QTR3</v>
      </c>
    </row>
    <row r="635" spans="1:23" x14ac:dyDescent="0.35">
      <c r="A635" t="s">
        <v>197</v>
      </c>
      <c r="B635" t="s">
        <v>17</v>
      </c>
      <c r="C635" s="5">
        <v>43677.447916666664</v>
      </c>
      <c r="D635">
        <v>695.6</v>
      </c>
      <c r="E635" s="1">
        <v>43677.635416666664</v>
      </c>
      <c r="F635">
        <v>707</v>
      </c>
      <c r="G635" s="2">
        <v>1.6400000000000001E-2</v>
      </c>
      <c r="H635">
        <v>8008</v>
      </c>
      <c r="I635" s="2">
        <v>1.6E-2</v>
      </c>
      <c r="J635">
        <v>720</v>
      </c>
      <c r="K635">
        <v>500831.97</v>
      </c>
      <c r="L635">
        <v>788681.05</v>
      </c>
      <c r="M635">
        <v>19</v>
      </c>
      <c r="N635">
        <v>421.47</v>
      </c>
      <c r="O635" s="2">
        <v>-2.3E-3</v>
      </c>
      <c r="P635" s="2">
        <v>1.9800000000000002E-2</v>
      </c>
      <c r="Q635" t="s">
        <v>18</v>
      </c>
      <c r="S635" t="str">
        <f t="shared" si="45"/>
        <v>Profit</v>
      </c>
      <c r="T635">
        <f t="shared" si="46"/>
        <v>2019</v>
      </c>
      <c r="U635" t="str">
        <f t="shared" si="47"/>
        <v>Jul</v>
      </c>
      <c r="V635" t="str">
        <f t="shared" si="48"/>
        <v>QTR3</v>
      </c>
      <c r="W635" t="str">
        <f t="shared" si="49"/>
        <v>2019-QTR3</v>
      </c>
    </row>
    <row r="636" spans="1:23" x14ac:dyDescent="0.35">
      <c r="A636" t="s">
        <v>165</v>
      </c>
      <c r="B636" t="s">
        <v>67</v>
      </c>
      <c r="C636" s="5">
        <v>43677.458333333336</v>
      </c>
      <c r="D636">
        <v>338</v>
      </c>
      <c r="E636" s="1">
        <v>43677.635416666664</v>
      </c>
      <c r="F636">
        <v>337.3</v>
      </c>
      <c r="G636" s="2">
        <v>-2.0999999999999999E-3</v>
      </c>
      <c r="H636">
        <v>828.3</v>
      </c>
      <c r="I636" s="2">
        <v>1.6999999999999999E-3</v>
      </c>
      <c r="J636">
        <v>1469</v>
      </c>
      <c r="K636">
        <v>496522</v>
      </c>
      <c r="L636">
        <v>789509.35</v>
      </c>
      <c r="M636">
        <v>18</v>
      </c>
      <c r="N636">
        <v>46.02</v>
      </c>
      <c r="O636" s="2">
        <v>-1.21E-2</v>
      </c>
      <c r="P636" s="2">
        <v>1.29E-2</v>
      </c>
      <c r="Q636" t="s">
        <v>18</v>
      </c>
      <c r="S636" t="str">
        <f t="shared" si="45"/>
        <v>Profit</v>
      </c>
      <c r="T636">
        <f t="shared" si="46"/>
        <v>2019</v>
      </c>
      <c r="U636" t="str">
        <f t="shared" si="47"/>
        <v>Jul</v>
      </c>
      <c r="V636" t="str">
        <f t="shared" si="48"/>
        <v>QTR3</v>
      </c>
      <c r="W636" t="str">
        <f t="shared" si="49"/>
        <v>2019-QTR3</v>
      </c>
    </row>
    <row r="637" spans="1:23" x14ac:dyDescent="0.35">
      <c r="A637" t="s">
        <v>110</v>
      </c>
      <c r="B637" t="s">
        <v>17</v>
      </c>
      <c r="C637" s="5">
        <v>43677.572916666664</v>
      </c>
      <c r="D637">
        <v>153.85</v>
      </c>
      <c r="E637" s="1">
        <v>43677.635416666664</v>
      </c>
      <c r="F637">
        <v>158.1</v>
      </c>
      <c r="G637" s="2">
        <v>2.76E-2</v>
      </c>
      <c r="H637">
        <v>13701.75</v>
      </c>
      <c r="I637" s="2">
        <v>2.7199999999999998E-2</v>
      </c>
      <c r="J637">
        <v>3271</v>
      </c>
      <c r="K637">
        <v>503243.38</v>
      </c>
      <c r="L637">
        <v>803211.1</v>
      </c>
      <c r="M637">
        <v>7</v>
      </c>
      <c r="N637">
        <v>1957.39</v>
      </c>
      <c r="O637" s="2">
        <v>-8.0999999999999996E-3</v>
      </c>
      <c r="P637" s="2">
        <v>3.3500000000000002E-2</v>
      </c>
      <c r="Q637" t="s">
        <v>18</v>
      </c>
      <c r="S637" t="str">
        <f t="shared" si="45"/>
        <v>Profit</v>
      </c>
      <c r="T637">
        <f t="shared" si="46"/>
        <v>2019</v>
      </c>
      <c r="U637" t="str">
        <f t="shared" si="47"/>
        <v>Jul</v>
      </c>
      <c r="V637" t="str">
        <f t="shared" si="48"/>
        <v>QTR3</v>
      </c>
      <c r="W637" t="str">
        <f t="shared" si="49"/>
        <v>2019-QTR3</v>
      </c>
    </row>
    <row r="638" spans="1:23" x14ac:dyDescent="0.35">
      <c r="A638" t="s">
        <v>182</v>
      </c>
      <c r="B638" t="s">
        <v>67</v>
      </c>
      <c r="C638" s="5">
        <v>43678.40625</v>
      </c>
      <c r="D638">
        <v>785.5</v>
      </c>
      <c r="E638" s="1">
        <v>43678.635416666664</v>
      </c>
      <c r="F638">
        <v>775.5</v>
      </c>
      <c r="G638" s="2">
        <v>-1.2699999999999999E-2</v>
      </c>
      <c r="H638">
        <v>6150</v>
      </c>
      <c r="I638" s="2">
        <v>1.23E-2</v>
      </c>
      <c r="J638">
        <v>635</v>
      </c>
      <c r="K638">
        <v>498792.5</v>
      </c>
      <c r="L638">
        <v>809361.1</v>
      </c>
      <c r="M638">
        <v>23</v>
      </c>
      <c r="N638">
        <v>267.39</v>
      </c>
      <c r="O638" s="2">
        <v>-3.5999999999999999E-3</v>
      </c>
      <c r="P638" s="2">
        <v>2.1999999999999999E-2</v>
      </c>
      <c r="Q638" t="s">
        <v>18</v>
      </c>
      <c r="S638" t="str">
        <f t="shared" si="45"/>
        <v>Profit</v>
      </c>
      <c r="T638">
        <f t="shared" si="46"/>
        <v>2019</v>
      </c>
      <c r="U638" t="str">
        <f t="shared" si="47"/>
        <v>Aug</v>
      </c>
      <c r="V638" t="str">
        <f t="shared" si="48"/>
        <v>QTR3</v>
      </c>
      <c r="W638" t="str">
        <f t="shared" si="49"/>
        <v>2019-QTR3</v>
      </c>
    </row>
    <row r="639" spans="1:23" x14ac:dyDescent="0.35">
      <c r="A639" t="s">
        <v>124</v>
      </c>
      <c r="B639" t="s">
        <v>67</v>
      </c>
      <c r="C639" s="5">
        <v>43678.416666666664</v>
      </c>
      <c r="D639">
        <v>133.4</v>
      </c>
      <c r="E639" s="1">
        <v>43678.635416666664</v>
      </c>
      <c r="F639">
        <v>130.44999999999999</v>
      </c>
      <c r="G639" s="2">
        <v>-2.2100000000000002E-2</v>
      </c>
      <c r="H639">
        <v>10785.8</v>
      </c>
      <c r="I639" s="2">
        <v>2.1700000000000001E-2</v>
      </c>
      <c r="J639">
        <v>3724</v>
      </c>
      <c r="K639">
        <v>496781.56</v>
      </c>
      <c r="L639">
        <v>820146.9</v>
      </c>
      <c r="M639">
        <v>22</v>
      </c>
      <c r="N639">
        <v>490.26</v>
      </c>
      <c r="O639" s="2">
        <v>-7.4999999999999997E-3</v>
      </c>
      <c r="P639" s="2">
        <v>4.3499999999999997E-2</v>
      </c>
      <c r="Q639" t="s">
        <v>18</v>
      </c>
      <c r="S639" t="str">
        <f t="shared" si="45"/>
        <v>Profit</v>
      </c>
      <c r="T639">
        <f t="shared" si="46"/>
        <v>2019</v>
      </c>
      <c r="U639" t="str">
        <f t="shared" si="47"/>
        <v>Aug</v>
      </c>
      <c r="V639" t="str">
        <f t="shared" si="48"/>
        <v>QTR3</v>
      </c>
      <c r="W639" t="str">
        <f t="shared" si="49"/>
        <v>2019-QTR3</v>
      </c>
    </row>
    <row r="640" spans="1:23" x14ac:dyDescent="0.35">
      <c r="A640" t="s">
        <v>119</v>
      </c>
      <c r="B640" t="s">
        <v>67</v>
      </c>
      <c r="C640" s="5">
        <v>43678.416666666664</v>
      </c>
      <c r="D640">
        <v>138</v>
      </c>
      <c r="E640" s="1">
        <v>43678.635416666664</v>
      </c>
      <c r="F640">
        <v>136.9</v>
      </c>
      <c r="G640" s="2">
        <v>-8.0000000000000002E-3</v>
      </c>
      <c r="H640">
        <v>3752.3</v>
      </c>
      <c r="I640" s="2">
        <v>7.6E-3</v>
      </c>
      <c r="J640">
        <v>3593</v>
      </c>
      <c r="K640">
        <v>495834</v>
      </c>
      <c r="L640">
        <v>823899.2</v>
      </c>
      <c r="M640">
        <v>22</v>
      </c>
      <c r="N640">
        <v>170.56</v>
      </c>
      <c r="O640" s="2">
        <v>-8.3000000000000001E-3</v>
      </c>
      <c r="P640" s="2">
        <v>2.6100000000000002E-2</v>
      </c>
      <c r="Q640" t="s">
        <v>18</v>
      </c>
      <c r="S640" t="str">
        <f t="shared" si="45"/>
        <v>Profit</v>
      </c>
      <c r="T640">
        <f t="shared" si="46"/>
        <v>2019</v>
      </c>
      <c r="U640" t="str">
        <f t="shared" si="47"/>
        <v>Aug</v>
      </c>
      <c r="V640" t="str">
        <f t="shared" si="48"/>
        <v>QTR3</v>
      </c>
      <c r="W640" t="str">
        <f t="shared" si="49"/>
        <v>2019-QTR3</v>
      </c>
    </row>
    <row r="641" spans="1:23" x14ac:dyDescent="0.35">
      <c r="A641" t="s">
        <v>98</v>
      </c>
      <c r="B641" t="s">
        <v>67</v>
      </c>
      <c r="C641" s="5">
        <v>43678.427083333336</v>
      </c>
      <c r="D641">
        <v>559.70000000000005</v>
      </c>
      <c r="E641" s="1">
        <v>43678.635416666664</v>
      </c>
      <c r="F641">
        <v>553</v>
      </c>
      <c r="G641" s="2">
        <v>-1.2E-2</v>
      </c>
      <c r="H641">
        <v>5776.4</v>
      </c>
      <c r="I641" s="2">
        <v>1.1599999999999999E-2</v>
      </c>
      <c r="J641">
        <v>892</v>
      </c>
      <c r="K641">
        <v>499252.41</v>
      </c>
      <c r="L641">
        <v>829675.6</v>
      </c>
      <c r="M641">
        <v>21</v>
      </c>
      <c r="N641">
        <v>275.07</v>
      </c>
      <c r="O641" s="2">
        <v>-4.4999999999999997E-3</v>
      </c>
      <c r="P641" s="2">
        <v>2.6700000000000002E-2</v>
      </c>
      <c r="Q641" t="s">
        <v>18</v>
      </c>
      <c r="S641" t="str">
        <f t="shared" si="45"/>
        <v>Profit</v>
      </c>
      <c r="T641">
        <f t="shared" si="46"/>
        <v>2019</v>
      </c>
      <c r="U641" t="str">
        <f t="shared" si="47"/>
        <v>Aug</v>
      </c>
      <c r="V641" t="str">
        <f t="shared" si="48"/>
        <v>QTR3</v>
      </c>
      <c r="W641" t="str">
        <f t="shared" si="49"/>
        <v>2019-QTR3</v>
      </c>
    </row>
    <row r="642" spans="1:23" x14ac:dyDescent="0.35">
      <c r="A642" t="s">
        <v>166</v>
      </c>
      <c r="B642" t="s">
        <v>67</v>
      </c>
      <c r="C642" s="5">
        <v>43679.427083333336</v>
      </c>
      <c r="D642">
        <v>330.75</v>
      </c>
      <c r="E642" s="1">
        <v>43679.447916666664</v>
      </c>
      <c r="F642">
        <v>332.15</v>
      </c>
      <c r="G642" s="2">
        <v>4.1999999999999997E-3</v>
      </c>
      <c r="H642">
        <v>-2311.1999999999998</v>
      </c>
      <c r="I642" s="2">
        <v>-4.5999999999999999E-3</v>
      </c>
      <c r="J642">
        <v>1508</v>
      </c>
      <c r="K642">
        <v>498771</v>
      </c>
      <c r="L642">
        <v>827364.4</v>
      </c>
      <c r="M642">
        <v>3</v>
      </c>
      <c r="N642">
        <v>-770.4</v>
      </c>
      <c r="O642" s="2">
        <v>-5.1000000000000004E-3</v>
      </c>
      <c r="P642" s="2">
        <v>5.9999999999999995E-4</v>
      </c>
      <c r="Q642" t="s">
        <v>18</v>
      </c>
      <c r="S642" t="str">
        <f t="shared" ref="S642:S705" si="50">IF(H642&gt;0,"Profit","Loss")</f>
        <v>Loss</v>
      </c>
      <c r="T642">
        <f t="shared" ref="T642:T705" si="51">YEAR(C642)</f>
        <v>2019</v>
      </c>
      <c r="U642" t="str">
        <f t="shared" ref="U642:U705" si="52">TEXT(C642,"MMM")</f>
        <v>Aug</v>
      </c>
      <c r="V642" t="str">
        <f t="shared" ref="V642:V705" si="53">IF(ROUNDUP(MONTH(E642)/3,0)=1,"QTR1",IF(ROUNDUP(MONTH(E642)/3,0)=2,"QTR2",IF(ROUNDUP(MONTH(E642)/3,0)=3,"QTR3","QTR4")))</f>
        <v>QTR3</v>
      </c>
      <c r="W642" t="str">
        <f t="shared" si="49"/>
        <v>2019-QTR3</v>
      </c>
    </row>
    <row r="643" spans="1:23" x14ac:dyDescent="0.35">
      <c r="A643" t="s">
        <v>89</v>
      </c>
      <c r="B643" t="s">
        <v>67</v>
      </c>
      <c r="C643" s="5">
        <v>43679.458333333336</v>
      </c>
      <c r="D643">
        <v>112.65</v>
      </c>
      <c r="E643" s="1">
        <v>43679.479166666664</v>
      </c>
      <c r="F643">
        <v>113.85</v>
      </c>
      <c r="G643" s="2">
        <v>1.0699999999999999E-2</v>
      </c>
      <c r="H643">
        <v>-5502.8</v>
      </c>
      <c r="I643" s="2">
        <v>-1.11E-2</v>
      </c>
      <c r="J643">
        <v>4419</v>
      </c>
      <c r="K643">
        <v>497800.34</v>
      </c>
      <c r="L643">
        <v>821861.6</v>
      </c>
      <c r="M643">
        <v>3</v>
      </c>
      <c r="N643">
        <v>-1834.27</v>
      </c>
      <c r="O643" s="2">
        <v>-1.0699999999999999E-2</v>
      </c>
      <c r="P643" s="2">
        <v>1.8E-3</v>
      </c>
      <c r="Q643" t="s">
        <v>18</v>
      </c>
      <c r="S643" t="str">
        <f t="shared" si="50"/>
        <v>Loss</v>
      </c>
      <c r="T643">
        <f t="shared" si="51"/>
        <v>2019</v>
      </c>
      <c r="U643" t="str">
        <f t="shared" si="52"/>
        <v>Aug</v>
      </c>
      <c r="V643" t="str">
        <f t="shared" si="53"/>
        <v>QTR3</v>
      </c>
      <c r="W643" t="str">
        <f t="shared" ref="W643:W706" si="54">T643&amp;"-"&amp;V643</f>
        <v>2019-QTR3</v>
      </c>
    </row>
    <row r="644" spans="1:23" x14ac:dyDescent="0.35">
      <c r="A644" t="s">
        <v>224</v>
      </c>
      <c r="B644" t="s">
        <v>17</v>
      </c>
      <c r="C644" s="5">
        <v>43679.479166666664</v>
      </c>
      <c r="D644">
        <v>1060.95</v>
      </c>
      <c r="E644" s="1">
        <v>43679.489583333336</v>
      </c>
      <c r="F644">
        <v>1057.5999999999999</v>
      </c>
      <c r="G644" s="2">
        <v>-3.2000000000000002E-3</v>
      </c>
      <c r="H644">
        <v>-1777.85</v>
      </c>
      <c r="I644" s="2">
        <v>-3.5999999999999999E-3</v>
      </c>
      <c r="J644">
        <v>471</v>
      </c>
      <c r="K644">
        <v>499707.44</v>
      </c>
      <c r="L644">
        <v>820083.75</v>
      </c>
      <c r="M644">
        <v>2</v>
      </c>
      <c r="N644">
        <v>-888.93</v>
      </c>
      <c r="O644" s="2">
        <v>-4.1999999999999997E-3</v>
      </c>
      <c r="P644" s="2">
        <v>4.0000000000000002E-4</v>
      </c>
      <c r="Q644" t="s">
        <v>18</v>
      </c>
      <c r="S644" t="str">
        <f t="shared" si="50"/>
        <v>Loss</v>
      </c>
      <c r="T644">
        <f t="shared" si="51"/>
        <v>2019</v>
      </c>
      <c r="U644" t="str">
        <f t="shared" si="52"/>
        <v>Aug</v>
      </c>
      <c r="V644" t="str">
        <f t="shared" si="53"/>
        <v>QTR3</v>
      </c>
      <c r="W644" t="str">
        <f t="shared" si="54"/>
        <v>2019-QTR3</v>
      </c>
    </row>
    <row r="645" spans="1:23" x14ac:dyDescent="0.35">
      <c r="A645" t="s">
        <v>93</v>
      </c>
      <c r="B645" t="s">
        <v>67</v>
      </c>
      <c r="C645" s="5">
        <v>43679.427083333336</v>
      </c>
      <c r="D645">
        <v>300.10000000000002</v>
      </c>
      <c r="E645" s="1">
        <v>43679.5625</v>
      </c>
      <c r="F645">
        <v>303.05</v>
      </c>
      <c r="G645" s="2">
        <v>9.7999999999999997E-3</v>
      </c>
      <c r="H645">
        <v>-5108.8</v>
      </c>
      <c r="I645" s="2">
        <v>-1.0200000000000001E-2</v>
      </c>
      <c r="J645">
        <v>1664</v>
      </c>
      <c r="K645">
        <v>499366.41</v>
      </c>
      <c r="L645">
        <v>814974.95</v>
      </c>
      <c r="M645">
        <v>14</v>
      </c>
      <c r="N645">
        <v>-364.91</v>
      </c>
      <c r="O645" s="2">
        <v>-9.7999999999999997E-3</v>
      </c>
      <c r="P645" s="2">
        <v>4.3E-3</v>
      </c>
      <c r="Q645" t="s">
        <v>18</v>
      </c>
      <c r="S645" t="str">
        <f t="shared" si="50"/>
        <v>Loss</v>
      </c>
      <c r="T645">
        <f t="shared" si="51"/>
        <v>2019</v>
      </c>
      <c r="U645" t="str">
        <f t="shared" si="52"/>
        <v>Aug</v>
      </c>
      <c r="V645" t="str">
        <f t="shared" si="53"/>
        <v>QTR3</v>
      </c>
      <c r="W645" t="str">
        <f t="shared" si="54"/>
        <v>2019-QTR3</v>
      </c>
    </row>
    <row r="646" spans="1:23" x14ac:dyDescent="0.35">
      <c r="A646" t="s">
        <v>85</v>
      </c>
      <c r="B646" t="s">
        <v>17</v>
      </c>
      <c r="C646" s="5">
        <v>43679.40625</v>
      </c>
      <c r="D646">
        <v>679.4</v>
      </c>
      <c r="E646" s="1">
        <v>43679.635416666664</v>
      </c>
      <c r="F646">
        <v>679.5</v>
      </c>
      <c r="G646" s="2">
        <v>1E-4</v>
      </c>
      <c r="H646">
        <v>-125.8</v>
      </c>
      <c r="I646" s="2">
        <v>-2.0000000000000001E-4</v>
      </c>
      <c r="J646">
        <v>742</v>
      </c>
      <c r="K646">
        <v>504114.81</v>
      </c>
      <c r="L646">
        <v>814849.15</v>
      </c>
      <c r="M646">
        <v>23</v>
      </c>
      <c r="N646">
        <v>-5.47</v>
      </c>
      <c r="O646" s="2">
        <v>-1.61E-2</v>
      </c>
      <c r="P646" s="2">
        <v>1.35E-2</v>
      </c>
      <c r="Q646" t="s">
        <v>18</v>
      </c>
      <c r="S646" t="str">
        <f t="shared" si="50"/>
        <v>Loss</v>
      </c>
      <c r="T646">
        <f t="shared" si="51"/>
        <v>2019</v>
      </c>
      <c r="U646" t="str">
        <f t="shared" si="52"/>
        <v>Aug</v>
      </c>
      <c r="V646" t="str">
        <f t="shared" si="53"/>
        <v>QTR3</v>
      </c>
      <c r="W646" t="str">
        <f t="shared" si="54"/>
        <v>2019-QTR3</v>
      </c>
    </row>
    <row r="647" spans="1:23" x14ac:dyDescent="0.35">
      <c r="A647" t="s">
        <v>165</v>
      </c>
      <c r="B647" t="s">
        <v>17</v>
      </c>
      <c r="C647" s="5">
        <v>43679.416666666664</v>
      </c>
      <c r="D647">
        <v>336.5</v>
      </c>
      <c r="E647" s="1">
        <v>43679.635416666664</v>
      </c>
      <c r="F647">
        <v>346.95</v>
      </c>
      <c r="G647" s="2">
        <v>3.1099999999999999E-2</v>
      </c>
      <c r="H647">
        <v>15360.05</v>
      </c>
      <c r="I647" s="2">
        <v>3.0700000000000002E-2</v>
      </c>
      <c r="J647">
        <v>1489</v>
      </c>
      <c r="K647">
        <v>501048.5</v>
      </c>
      <c r="L647">
        <v>830209.2</v>
      </c>
      <c r="M647">
        <v>22</v>
      </c>
      <c r="N647">
        <v>698.18</v>
      </c>
      <c r="O647" s="2">
        <v>-5.1000000000000004E-3</v>
      </c>
      <c r="P647" s="2">
        <v>4.6100000000000002E-2</v>
      </c>
      <c r="Q647" t="s">
        <v>18</v>
      </c>
      <c r="S647" t="str">
        <f t="shared" si="50"/>
        <v>Profit</v>
      </c>
      <c r="T647">
        <f t="shared" si="51"/>
        <v>2019</v>
      </c>
      <c r="U647" t="str">
        <f t="shared" si="52"/>
        <v>Aug</v>
      </c>
      <c r="V647" t="str">
        <f t="shared" si="53"/>
        <v>QTR3</v>
      </c>
      <c r="W647" t="str">
        <f t="shared" si="54"/>
        <v>2019-QTR3</v>
      </c>
    </row>
    <row r="648" spans="1:23" x14ac:dyDescent="0.35">
      <c r="A648" t="s">
        <v>186</v>
      </c>
      <c r="B648" t="s">
        <v>67</v>
      </c>
      <c r="C648" s="5">
        <v>43679.489583333336</v>
      </c>
      <c r="D648">
        <v>333.85</v>
      </c>
      <c r="E648" s="1">
        <v>43679.635416666664</v>
      </c>
      <c r="F648">
        <v>334.55</v>
      </c>
      <c r="G648" s="2">
        <v>2.0999999999999999E-3</v>
      </c>
      <c r="H648">
        <v>-1247.9000000000001</v>
      </c>
      <c r="I648" s="2">
        <v>-2.5000000000000001E-3</v>
      </c>
      <c r="J648">
        <v>1497</v>
      </c>
      <c r="K648">
        <v>499773.47</v>
      </c>
      <c r="L648">
        <v>828961.3</v>
      </c>
      <c r="M648">
        <v>15</v>
      </c>
      <c r="N648">
        <v>-83.19</v>
      </c>
      <c r="O648" s="2">
        <v>-1.6E-2</v>
      </c>
      <c r="P648" s="2">
        <v>7.0000000000000001E-3</v>
      </c>
      <c r="Q648" t="s">
        <v>18</v>
      </c>
      <c r="S648" t="str">
        <f t="shared" si="50"/>
        <v>Loss</v>
      </c>
      <c r="T648">
        <f t="shared" si="51"/>
        <v>2019</v>
      </c>
      <c r="U648" t="str">
        <f t="shared" si="52"/>
        <v>Aug</v>
      </c>
      <c r="V648" t="str">
        <f t="shared" si="53"/>
        <v>QTR3</v>
      </c>
      <c r="W648" t="str">
        <f t="shared" si="54"/>
        <v>2019-QTR3</v>
      </c>
    </row>
    <row r="649" spans="1:23" x14ac:dyDescent="0.35">
      <c r="A649" t="s">
        <v>148</v>
      </c>
      <c r="B649" t="s">
        <v>17</v>
      </c>
      <c r="C649" s="5">
        <v>43679.572916666664</v>
      </c>
      <c r="D649">
        <v>49.85</v>
      </c>
      <c r="E649" s="1">
        <v>43679.635416666664</v>
      </c>
      <c r="F649">
        <v>48.35</v>
      </c>
      <c r="G649" s="2">
        <v>-3.0099999999999998E-2</v>
      </c>
      <c r="H649">
        <v>-15336.5</v>
      </c>
      <c r="I649" s="2">
        <v>-3.0499999999999999E-2</v>
      </c>
      <c r="J649">
        <v>10091</v>
      </c>
      <c r="K649">
        <v>503036.34</v>
      </c>
      <c r="L649">
        <v>813624.8</v>
      </c>
      <c r="M649">
        <v>7</v>
      </c>
      <c r="N649">
        <v>-2190.9299999999998</v>
      </c>
      <c r="O649" s="2">
        <v>-3.0099999999999998E-2</v>
      </c>
      <c r="P649" s="2">
        <v>2.1100000000000001E-2</v>
      </c>
      <c r="Q649" t="s">
        <v>18</v>
      </c>
      <c r="S649" t="str">
        <f t="shared" si="50"/>
        <v>Loss</v>
      </c>
      <c r="T649">
        <f t="shared" si="51"/>
        <v>2019</v>
      </c>
      <c r="U649" t="str">
        <f t="shared" si="52"/>
        <v>Aug</v>
      </c>
      <c r="V649" t="str">
        <f t="shared" si="53"/>
        <v>QTR3</v>
      </c>
      <c r="W649" t="str">
        <f t="shared" si="54"/>
        <v>2019-QTR3</v>
      </c>
    </row>
    <row r="650" spans="1:23" x14ac:dyDescent="0.35">
      <c r="A650" t="s">
        <v>227</v>
      </c>
      <c r="B650" t="s">
        <v>67</v>
      </c>
      <c r="C650" s="5">
        <v>43682.40625</v>
      </c>
      <c r="D650">
        <v>2511.15</v>
      </c>
      <c r="E650" s="1">
        <v>43682.416666666664</v>
      </c>
      <c r="F650">
        <v>2525.5</v>
      </c>
      <c r="G650" s="2">
        <v>5.7000000000000002E-3</v>
      </c>
      <c r="H650">
        <v>-3055.65</v>
      </c>
      <c r="I650" s="2">
        <v>-6.1000000000000004E-3</v>
      </c>
      <c r="J650">
        <v>199</v>
      </c>
      <c r="K650">
        <v>499718.84</v>
      </c>
      <c r="L650">
        <v>810569.15</v>
      </c>
      <c r="M650">
        <v>2</v>
      </c>
      <c r="N650">
        <v>-1527.82</v>
      </c>
      <c r="O650" s="2">
        <v>-5.7000000000000002E-3</v>
      </c>
      <c r="P650" s="2">
        <v>1.1999999999999999E-3</v>
      </c>
      <c r="Q650" t="s">
        <v>18</v>
      </c>
      <c r="S650" t="str">
        <f t="shared" si="50"/>
        <v>Loss</v>
      </c>
      <c r="T650">
        <f t="shared" si="51"/>
        <v>2019</v>
      </c>
      <c r="U650" t="str">
        <f t="shared" si="52"/>
        <v>Aug</v>
      </c>
      <c r="V650" t="str">
        <f t="shared" si="53"/>
        <v>QTR3</v>
      </c>
      <c r="W650" t="str">
        <f t="shared" si="54"/>
        <v>2019-QTR3</v>
      </c>
    </row>
    <row r="651" spans="1:23" x14ac:dyDescent="0.35">
      <c r="A651" t="s">
        <v>227</v>
      </c>
      <c r="B651" t="s">
        <v>67</v>
      </c>
      <c r="C651" s="5">
        <v>43682.447916666664</v>
      </c>
      <c r="D651">
        <v>2511.15</v>
      </c>
      <c r="E651" s="1">
        <v>43682.458333333336</v>
      </c>
      <c r="F651">
        <v>2525.5</v>
      </c>
      <c r="G651" s="2">
        <v>5.7000000000000002E-3</v>
      </c>
      <c r="H651">
        <v>-3041.3</v>
      </c>
      <c r="I651" s="2">
        <v>-6.1000000000000004E-3</v>
      </c>
      <c r="J651">
        <v>198</v>
      </c>
      <c r="K651">
        <v>497207.69</v>
      </c>
      <c r="L651">
        <v>807527.85</v>
      </c>
      <c r="M651">
        <v>2</v>
      </c>
      <c r="N651">
        <v>-1520.65</v>
      </c>
      <c r="O651" s="2">
        <v>-5.7000000000000002E-3</v>
      </c>
      <c r="P651" s="2">
        <v>5.0000000000000001E-4</v>
      </c>
      <c r="Q651" t="s">
        <v>18</v>
      </c>
      <c r="S651" t="str">
        <f t="shared" si="50"/>
        <v>Loss</v>
      </c>
      <c r="T651">
        <f t="shared" si="51"/>
        <v>2019</v>
      </c>
      <c r="U651" t="str">
        <f t="shared" si="52"/>
        <v>Aug</v>
      </c>
      <c r="V651" t="str">
        <f t="shared" si="53"/>
        <v>QTR3</v>
      </c>
      <c r="W651" t="str">
        <f t="shared" si="54"/>
        <v>2019-QTR3</v>
      </c>
    </row>
    <row r="652" spans="1:23" x14ac:dyDescent="0.35">
      <c r="A652" t="s">
        <v>81</v>
      </c>
      <c r="B652" t="s">
        <v>67</v>
      </c>
      <c r="C652" s="5">
        <v>43682.447916666664</v>
      </c>
      <c r="D652">
        <v>348.55</v>
      </c>
      <c r="E652" s="1">
        <v>43682.46875</v>
      </c>
      <c r="F652">
        <v>349.7</v>
      </c>
      <c r="G652" s="2">
        <v>3.3E-3</v>
      </c>
      <c r="H652">
        <v>-1846.8</v>
      </c>
      <c r="I652" s="2">
        <v>-3.7000000000000002E-3</v>
      </c>
      <c r="J652">
        <v>1432</v>
      </c>
      <c r="K652">
        <v>499123.59</v>
      </c>
      <c r="L652">
        <v>805681.05</v>
      </c>
      <c r="M652">
        <v>3</v>
      </c>
      <c r="N652">
        <v>-615.6</v>
      </c>
      <c r="O652" s="2">
        <v>-3.3E-3</v>
      </c>
      <c r="P652" s="2">
        <v>2.7000000000000001E-3</v>
      </c>
      <c r="Q652" t="s">
        <v>18</v>
      </c>
      <c r="S652" t="str">
        <f t="shared" si="50"/>
        <v>Loss</v>
      </c>
      <c r="T652">
        <f t="shared" si="51"/>
        <v>2019</v>
      </c>
      <c r="U652" t="str">
        <f t="shared" si="52"/>
        <v>Aug</v>
      </c>
      <c r="V652" t="str">
        <f t="shared" si="53"/>
        <v>QTR3</v>
      </c>
      <c r="W652" t="str">
        <f t="shared" si="54"/>
        <v>2019-QTR3</v>
      </c>
    </row>
    <row r="653" spans="1:23" x14ac:dyDescent="0.35">
      <c r="A653" t="s">
        <v>175</v>
      </c>
      <c r="B653" t="s">
        <v>67</v>
      </c>
      <c r="C653" s="5">
        <v>43682.4375</v>
      </c>
      <c r="D653">
        <v>725</v>
      </c>
      <c r="E653" s="1">
        <v>43682.479166666664</v>
      </c>
      <c r="F653">
        <v>733.55</v>
      </c>
      <c r="G653" s="2">
        <v>1.18E-2</v>
      </c>
      <c r="H653">
        <v>-6056.75</v>
      </c>
      <c r="I653" s="2">
        <v>-1.2200000000000001E-2</v>
      </c>
      <c r="J653">
        <v>685</v>
      </c>
      <c r="K653">
        <v>496625</v>
      </c>
      <c r="L653">
        <v>799624.3</v>
      </c>
      <c r="M653">
        <v>5</v>
      </c>
      <c r="N653">
        <v>-1211.3499999999999</v>
      </c>
      <c r="O653" s="2">
        <v>-1.18E-2</v>
      </c>
      <c r="P653" s="2">
        <v>6.9999999999999999E-4</v>
      </c>
      <c r="Q653" t="s">
        <v>18</v>
      </c>
      <c r="S653" t="str">
        <f t="shared" si="50"/>
        <v>Loss</v>
      </c>
      <c r="T653">
        <f t="shared" si="51"/>
        <v>2019</v>
      </c>
      <c r="U653" t="str">
        <f t="shared" si="52"/>
        <v>Aug</v>
      </c>
      <c r="V653" t="str">
        <f t="shared" si="53"/>
        <v>QTR3</v>
      </c>
      <c r="W653" t="str">
        <f t="shared" si="54"/>
        <v>2019-QTR3</v>
      </c>
    </row>
    <row r="654" spans="1:23" x14ac:dyDescent="0.35">
      <c r="A654" t="s">
        <v>233</v>
      </c>
      <c r="B654" t="s">
        <v>67</v>
      </c>
      <c r="C654" s="5">
        <v>43682.46875</v>
      </c>
      <c r="D654">
        <v>1334.1</v>
      </c>
      <c r="E654" s="1">
        <v>43682.5</v>
      </c>
      <c r="F654">
        <v>1351</v>
      </c>
      <c r="G654" s="2">
        <v>1.2699999999999999E-2</v>
      </c>
      <c r="H654">
        <v>-6503.7</v>
      </c>
      <c r="I654" s="2">
        <v>-1.3100000000000001E-2</v>
      </c>
      <c r="J654">
        <v>373</v>
      </c>
      <c r="K654">
        <v>497619.28</v>
      </c>
      <c r="L654">
        <v>793120.6</v>
      </c>
      <c r="M654">
        <v>4</v>
      </c>
      <c r="N654">
        <v>-1625.93</v>
      </c>
      <c r="O654" s="2">
        <v>-1.2699999999999999E-2</v>
      </c>
      <c r="P654" s="2">
        <v>8.0000000000000004E-4</v>
      </c>
      <c r="Q654" t="s">
        <v>18</v>
      </c>
      <c r="S654" t="str">
        <f t="shared" si="50"/>
        <v>Loss</v>
      </c>
      <c r="T654">
        <f t="shared" si="51"/>
        <v>2019</v>
      </c>
      <c r="U654" t="str">
        <f t="shared" si="52"/>
        <v>Aug</v>
      </c>
      <c r="V654" t="str">
        <f t="shared" si="53"/>
        <v>QTR3</v>
      </c>
      <c r="W654" t="str">
        <f t="shared" si="54"/>
        <v>2019-QTR3</v>
      </c>
    </row>
    <row r="655" spans="1:23" x14ac:dyDescent="0.35">
      <c r="A655" t="s">
        <v>204</v>
      </c>
      <c r="B655" t="s">
        <v>67</v>
      </c>
      <c r="C655" s="5">
        <v>43682.489583333336</v>
      </c>
      <c r="D655">
        <v>610.54999999999995</v>
      </c>
      <c r="E655" s="1">
        <v>43682.520833333336</v>
      </c>
      <c r="F655">
        <v>617.95000000000005</v>
      </c>
      <c r="G655" s="2">
        <v>1.21E-2</v>
      </c>
      <c r="H655">
        <v>-6245.8</v>
      </c>
      <c r="I655" s="2">
        <v>-1.2500000000000001E-2</v>
      </c>
      <c r="J655">
        <v>817</v>
      </c>
      <c r="K655">
        <v>498819.34</v>
      </c>
      <c r="L655">
        <v>786874.8</v>
      </c>
      <c r="M655">
        <v>4</v>
      </c>
      <c r="N655">
        <v>-1561.45</v>
      </c>
      <c r="O655" s="2">
        <v>-1.21E-2</v>
      </c>
      <c r="P655" s="2">
        <v>5.9999999999999995E-4</v>
      </c>
      <c r="Q655" t="s">
        <v>18</v>
      </c>
      <c r="S655" t="str">
        <f t="shared" si="50"/>
        <v>Loss</v>
      </c>
      <c r="T655">
        <f t="shared" si="51"/>
        <v>2019</v>
      </c>
      <c r="U655" t="str">
        <f t="shared" si="52"/>
        <v>Aug</v>
      </c>
      <c r="V655" t="str">
        <f t="shared" si="53"/>
        <v>QTR3</v>
      </c>
      <c r="W655" t="str">
        <f t="shared" si="54"/>
        <v>2019-QTR3</v>
      </c>
    </row>
    <row r="656" spans="1:23" x14ac:dyDescent="0.35">
      <c r="A656" t="s">
        <v>200</v>
      </c>
      <c r="B656" t="s">
        <v>17</v>
      </c>
      <c r="C656" s="5">
        <v>43682.5</v>
      </c>
      <c r="D656">
        <v>520.4</v>
      </c>
      <c r="E656" s="1">
        <v>43682.53125</v>
      </c>
      <c r="F656">
        <v>517.35</v>
      </c>
      <c r="G656" s="2">
        <v>-5.8999999999999999E-3</v>
      </c>
      <c r="H656">
        <v>-3146.3</v>
      </c>
      <c r="I656" s="2">
        <v>-6.3E-3</v>
      </c>
      <c r="J656">
        <v>966</v>
      </c>
      <c r="K656">
        <v>502706.44</v>
      </c>
      <c r="L656">
        <v>783728.5</v>
      </c>
      <c r="M656">
        <v>4</v>
      </c>
      <c r="N656">
        <v>-786.57</v>
      </c>
      <c r="O656" s="2">
        <v>-5.8999999999999999E-3</v>
      </c>
      <c r="P656" s="2">
        <v>3.5999999999999999E-3</v>
      </c>
      <c r="Q656" t="s">
        <v>18</v>
      </c>
      <c r="S656" t="str">
        <f t="shared" si="50"/>
        <v>Loss</v>
      </c>
      <c r="T656">
        <f t="shared" si="51"/>
        <v>2019</v>
      </c>
      <c r="U656" t="str">
        <f t="shared" si="52"/>
        <v>Aug</v>
      </c>
      <c r="V656" t="str">
        <f t="shared" si="53"/>
        <v>QTR3</v>
      </c>
      <c r="W656" t="str">
        <f t="shared" si="54"/>
        <v>2019-QTR3</v>
      </c>
    </row>
    <row r="657" spans="1:23" x14ac:dyDescent="0.35">
      <c r="A657" t="s">
        <v>215</v>
      </c>
      <c r="B657" t="s">
        <v>17</v>
      </c>
      <c r="C657" s="5">
        <v>43682.520833333336</v>
      </c>
      <c r="D657">
        <v>226.5</v>
      </c>
      <c r="E657" s="1">
        <v>43682.583333333336</v>
      </c>
      <c r="F657">
        <v>224.25</v>
      </c>
      <c r="G657" s="2">
        <v>-9.9000000000000008E-3</v>
      </c>
      <c r="H657">
        <v>-5186</v>
      </c>
      <c r="I657" s="2">
        <v>-1.03E-2</v>
      </c>
      <c r="J657">
        <v>2216</v>
      </c>
      <c r="K657">
        <v>501924</v>
      </c>
      <c r="L657">
        <v>778542.5</v>
      </c>
      <c r="M657">
        <v>7</v>
      </c>
      <c r="N657">
        <v>-740.86</v>
      </c>
      <c r="O657" s="2">
        <v>-1.2999999999999999E-2</v>
      </c>
      <c r="P657" s="2">
        <v>6.1999999999999998E-3</v>
      </c>
      <c r="Q657" t="s">
        <v>18</v>
      </c>
      <c r="S657" t="str">
        <f t="shared" si="50"/>
        <v>Loss</v>
      </c>
      <c r="T657">
        <f t="shared" si="51"/>
        <v>2019</v>
      </c>
      <c r="U657" t="str">
        <f t="shared" si="52"/>
        <v>Aug</v>
      </c>
      <c r="V657" t="str">
        <f t="shared" si="53"/>
        <v>QTR3</v>
      </c>
      <c r="W657" t="str">
        <f t="shared" si="54"/>
        <v>2019-QTR3</v>
      </c>
    </row>
    <row r="658" spans="1:23" x14ac:dyDescent="0.35">
      <c r="A658" t="s">
        <v>66</v>
      </c>
      <c r="B658" t="s">
        <v>67</v>
      </c>
      <c r="C658" s="5">
        <v>43682.416666666664</v>
      </c>
      <c r="D658">
        <v>632.6</v>
      </c>
      <c r="E658" s="1">
        <v>43682.625</v>
      </c>
      <c r="F658">
        <v>640.25</v>
      </c>
      <c r="G658" s="2">
        <v>1.21E-2</v>
      </c>
      <c r="H658">
        <v>-6197.6</v>
      </c>
      <c r="I658" s="2">
        <v>-1.2500000000000001E-2</v>
      </c>
      <c r="J658">
        <v>784</v>
      </c>
      <c r="K658">
        <v>495958.38</v>
      </c>
      <c r="L658">
        <v>772344.9</v>
      </c>
      <c r="M658">
        <v>21</v>
      </c>
      <c r="N658">
        <v>-295.12</v>
      </c>
      <c r="O658" s="2">
        <v>-1.21E-2</v>
      </c>
      <c r="P658" s="2">
        <v>1.1299999999999999E-2</v>
      </c>
      <c r="Q658" t="s">
        <v>18</v>
      </c>
      <c r="S658" t="str">
        <f t="shared" si="50"/>
        <v>Loss</v>
      </c>
      <c r="T658">
        <f t="shared" si="51"/>
        <v>2019</v>
      </c>
      <c r="U658" t="str">
        <f t="shared" si="52"/>
        <v>Aug</v>
      </c>
      <c r="V658" t="str">
        <f t="shared" si="53"/>
        <v>QTR3</v>
      </c>
      <c r="W658" t="str">
        <f t="shared" si="54"/>
        <v>2019-QTR3</v>
      </c>
    </row>
    <row r="659" spans="1:23" x14ac:dyDescent="0.35">
      <c r="A659" t="s">
        <v>72</v>
      </c>
      <c r="B659" t="s">
        <v>17</v>
      </c>
      <c r="C659" s="5">
        <v>43682.583333333336</v>
      </c>
      <c r="D659">
        <v>425.05</v>
      </c>
      <c r="E659" s="1">
        <v>43682.625</v>
      </c>
      <c r="F659">
        <v>422.1</v>
      </c>
      <c r="G659" s="2">
        <v>-6.8999999999999999E-3</v>
      </c>
      <c r="H659">
        <v>-3672.15</v>
      </c>
      <c r="I659" s="2">
        <v>-7.3000000000000001E-3</v>
      </c>
      <c r="J659">
        <v>1177</v>
      </c>
      <c r="K659">
        <v>500283.84</v>
      </c>
      <c r="L659">
        <v>768672.75</v>
      </c>
      <c r="M659">
        <v>5</v>
      </c>
      <c r="N659">
        <v>-734.43</v>
      </c>
      <c r="O659" s="2">
        <v>-6.8999999999999999E-3</v>
      </c>
      <c r="P659" s="2">
        <v>1.1999999999999999E-3</v>
      </c>
      <c r="Q659" t="s">
        <v>18</v>
      </c>
      <c r="S659" t="str">
        <f t="shared" si="50"/>
        <v>Loss</v>
      </c>
      <c r="T659">
        <f t="shared" si="51"/>
        <v>2019</v>
      </c>
      <c r="U659" t="str">
        <f t="shared" si="52"/>
        <v>Aug</v>
      </c>
      <c r="V659" t="str">
        <f t="shared" si="53"/>
        <v>QTR3</v>
      </c>
      <c r="W659" t="str">
        <f t="shared" si="54"/>
        <v>2019-QTR3</v>
      </c>
    </row>
    <row r="660" spans="1:23" x14ac:dyDescent="0.35">
      <c r="A660" t="s">
        <v>181</v>
      </c>
      <c r="B660" t="s">
        <v>17</v>
      </c>
      <c r="C660" s="5">
        <v>43682.5</v>
      </c>
      <c r="D660">
        <v>367.8</v>
      </c>
      <c r="E660" s="1">
        <v>43682.635416666664</v>
      </c>
      <c r="F660">
        <v>378</v>
      </c>
      <c r="G660" s="2">
        <v>2.7699999999999999E-2</v>
      </c>
      <c r="H660">
        <v>13723</v>
      </c>
      <c r="I660" s="2">
        <v>2.7300000000000001E-2</v>
      </c>
      <c r="J660">
        <v>1365</v>
      </c>
      <c r="K660">
        <v>502046.97</v>
      </c>
      <c r="L660">
        <v>782395.75</v>
      </c>
      <c r="M660">
        <v>14</v>
      </c>
      <c r="N660">
        <v>980.21</v>
      </c>
      <c r="O660" s="2">
        <v>-4.4000000000000003E-3</v>
      </c>
      <c r="P660" s="2">
        <v>2.7699999999999999E-2</v>
      </c>
      <c r="Q660" t="s">
        <v>18</v>
      </c>
      <c r="S660" t="str">
        <f t="shared" si="50"/>
        <v>Profit</v>
      </c>
      <c r="T660">
        <f t="shared" si="51"/>
        <v>2019</v>
      </c>
      <c r="U660" t="str">
        <f t="shared" si="52"/>
        <v>Aug</v>
      </c>
      <c r="V660" t="str">
        <f t="shared" si="53"/>
        <v>QTR3</v>
      </c>
      <c r="W660" t="str">
        <f t="shared" si="54"/>
        <v>2019-QTR3</v>
      </c>
    </row>
    <row r="661" spans="1:23" x14ac:dyDescent="0.35">
      <c r="A661" t="s">
        <v>196</v>
      </c>
      <c r="B661" t="s">
        <v>67</v>
      </c>
      <c r="C661" s="5">
        <v>43682.53125</v>
      </c>
      <c r="D661">
        <v>616.1</v>
      </c>
      <c r="E661" s="1">
        <v>43682.635416666664</v>
      </c>
      <c r="F661">
        <v>616.25</v>
      </c>
      <c r="G661" s="2">
        <v>2.0000000000000001E-4</v>
      </c>
      <c r="H661">
        <v>-321.64999999999998</v>
      </c>
      <c r="I661" s="2">
        <v>-5.9999999999999995E-4</v>
      </c>
      <c r="J661">
        <v>811</v>
      </c>
      <c r="K661">
        <v>499657.09</v>
      </c>
      <c r="L661">
        <v>782074.1</v>
      </c>
      <c r="M661">
        <v>11</v>
      </c>
      <c r="N661">
        <v>-29.24</v>
      </c>
      <c r="O661" s="2">
        <v>-2.8E-3</v>
      </c>
      <c r="P661" s="2">
        <v>1.49E-2</v>
      </c>
      <c r="Q661" t="s">
        <v>18</v>
      </c>
      <c r="S661" t="str">
        <f t="shared" si="50"/>
        <v>Loss</v>
      </c>
      <c r="T661">
        <f t="shared" si="51"/>
        <v>2019</v>
      </c>
      <c r="U661" t="str">
        <f t="shared" si="52"/>
        <v>Aug</v>
      </c>
      <c r="V661" t="str">
        <f t="shared" si="53"/>
        <v>QTR3</v>
      </c>
      <c r="W661" t="str">
        <f t="shared" si="54"/>
        <v>2019-QTR3</v>
      </c>
    </row>
    <row r="662" spans="1:23" x14ac:dyDescent="0.35">
      <c r="A662" t="s">
        <v>192</v>
      </c>
      <c r="B662" t="s">
        <v>17</v>
      </c>
      <c r="C662" s="5">
        <v>43683.40625</v>
      </c>
      <c r="D662">
        <v>420</v>
      </c>
      <c r="E662" s="1">
        <v>43683.635416666664</v>
      </c>
      <c r="F662">
        <v>415.2</v>
      </c>
      <c r="G662" s="2">
        <v>-1.14E-2</v>
      </c>
      <c r="H662">
        <v>-5926.4</v>
      </c>
      <c r="I662" s="2">
        <v>-1.18E-2</v>
      </c>
      <c r="J662">
        <v>1193</v>
      </c>
      <c r="K662">
        <v>501060</v>
      </c>
      <c r="L662">
        <v>776147.7</v>
      </c>
      <c r="M662">
        <v>23</v>
      </c>
      <c r="N662">
        <v>-257.67</v>
      </c>
      <c r="O662" s="2">
        <v>-1.43E-2</v>
      </c>
      <c r="P662" s="2">
        <v>4.7999999999999996E-3</v>
      </c>
      <c r="Q662" t="s">
        <v>18</v>
      </c>
      <c r="S662" t="str">
        <f t="shared" si="50"/>
        <v>Loss</v>
      </c>
      <c r="T662">
        <f t="shared" si="51"/>
        <v>2019</v>
      </c>
      <c r="U662" t="str">
        <f t="shared" si="52"/>
        <v>Aug</v>
      </c>
      <c r="V662" t="str">
        <f t="shared" si="53"/>
        <v>QTR3</v>
      </c>
      <c r="W662" t="str">
        <f t="shared" si="54"/>
        <v>2019-QTR3</v>
      </c>
    </row>
    <row r="663" spans="1:23" x14ac:dyDescent="0.35">
      <c r="A663" t="s">
        <v>151</v>
      </c>
      <c r="B663" t="s">
        <v>17</v>
      </c>
      <c r="C663" s="5">
        <v>43683.40625</v>
      </c>
      <c r="D663">
        <v>674.3</v>
      </c>
      <c r="E663" s="1">
        <v>43683.635416666664</v>
      </c>
      <c r="F663">
        <v>680.35</v>
      </c>
      <c r="G663" s="2">
        <v>8.9999999999999993E-3</v>
      </c>
      <c r="H663">
        <v>4301.2</v>
      </c>
      <c r="I663" s="2">
        <v>8.6E-3</v>
      </c>
      <c r="J663">
        <v>744</v>
      </c>
      <c r="K663">
        <v>501679.19</v>
      </c>
      <c r="L663">
        <v>780448.9</v>
      </c>
      <c r="M663">
        <v>23</v>
      </c>
      <c r="N663">
        <v>187.01</v>
      </c>
      <c r="O663" s="2">
        <v>-9.1000000000000004E-3</v>
      </c>
      <c r="P663" s="2">
        <v>1.5299999999999999E-2</v>
      </c>
      <c r="Q663" t="s">
        <v>18</v>
      </c>
      <c r="S663" t="str">
        <f t="shared" si="50"/>
        <v>Profit</v>
      </c>
      <c r="T663">
        <f t="shared" si="51"/>
        <v>2019</v>
      </c>
      <c r="U663" t="str">
        <f t="shared" si="52"/>
        <v>Aug</v>
      </c>
      <c r="V663" t="str">
        <f t="shared" si="53"/>
        <v>QTR3</v>
      </c>
      <c r="W663" t="str">
        <f t="shared" si="54"/>
        <v>2019-QTR3</v>
      </c>
    </row>
    <row r="664" spans="1:23" x14ac:dyDescent="0.35">
      <c r="A664" t="s">
        <v>248</v>
      </c>
      <c r="B664" t="s">
        <v>17</v>
      </c>
      <c r="C664" s="5">
        <v>43683.40625</v>
      </c>
      <c r="D664">
        <v>1549.05</v>
      </c>
      <c r="E664" s="1">
        <v>43683.635416666664</v>
      </c>
      <c r="F664">
        <v>1569</v>
      </c>
      <c r="G664" s="2">
        <v>1.29E-2</v>
      </c>
      <c r="H664">
        <v>6263.8</v>
      </c>
      <c r="I664" s="2">
        <v>1.2500000000000001E-2</v>
      </c>
      <c r="J664">
        <v>324</v>
      </c>
      <c r="K664">
        <v>501892.22</v>
      </c>
      <c r="L664">
        <v>786712.7</v>
      </c>
      <c r="M664">
        <v>23</v>
      </c>
      <c r="N664">
        <v>272.33999999999997</v>
      </c>
      <c r="O664" s="2">
        <v>-4.4000000000000003E-3</v>
      </c>
      <c r="P664" s="2">
        <v>1.66E-2</v>
      </c>
      <c r="Q664" t="s">
        <v>18</v>
      </c>
      <c r="S664" t="str">
        <f t="shared" si="50"/>
        <v>Profit</v>
      </c>
      <c r="T664">
        <f t="shared" si="51"/>
        <v>2019</v>
      </c>
      <c r="U664" t="str">
        <f t="shared" si="52"/>
        <v>Aug</v>
      </c>
      <c r="V664" t="str">
        <f t="shared" si="53"/>
        <v>QTR3</v>
      </c>
      <c r="W664" t="str">
        <f t="shared" si="54"/>
        <v>2019-QTR3</v>
      </c>
    </row>
    <row r="665" spans="1:23" x14ac:dyDescent="0.35">
      <c r="A665" t="s">
        <v>191</v>
      </c>
      <c r="B665" t="s">
        <v>17</v>
      </c>
      <c r="C665" s="5">
        <v>43683.416666666664</v>
      </c>
      <c r="D665">
        <v>303.85000000000002</v>
      </c>
      <c r="E665" s="1">
        <v>43683.635416666664</v>
      </c>
      <c r="F665">
        <v>304.85000000000002</v>
      </c>
      <c r="G665" s="2">
        <v>3.3E-3</v>
      </c>
      <c r="H665">
        <v>1453</v>
      </c>
      <c r="I665" s="2">
        <v>2.8999999999999998E-3</v>
      </c>
      <c r="J665">
        <v>1653</v>
      </c>
      <c r="K665">
        <v>502264.06</v>
      </c>
      <c r="L665">
        <v>788165.7</v>
      </c>
      <c r="M665">
        <v>22</v>
      </c>
      <c r="N665">
        <v>66.05</v>
      </c>
      <c r="O665" s="2">
        <v>-7.1000000000000004E-3</v>
      </c>
      <c r="P665" s="2">
        <v>6.1000000000000004E-3</v>
      </c>
      <c r="Q665" t="s">
        <v>18</v>
      </c>
      <c r="S665" t="str">
        <f t="shared" si="50"/>
        <v>Profit</v>
      </c>
      <c r="T665">
        <f t="shared" si="51"/>
        <v>2019</v>
      </c>
      <c r="U665" t="str">
        <f t="shared" si="52"/>
        <v>Aug</v>
      </c>
      <c r="V665" t="str">
        <f t="shared" si="53"/>
        <v>QTR3</v>
      </c>
      <c r="W665" t="str">
        <f t="shared" si="54"/>
        <v>2019-QTR3</v>
      </c>
    </row>
    <row r="666" spans="1:23" x14ac:dyDescent="0.35">
      <c r="A666" t="s">
        <v>184</v>
      </c>
      <c r="B666" t="s">
        <v>67</v>
      </c>
      <c r="C666" s="5">
        <v>43684.395833333336</v>
      </c>
      <c r="D666">
        <v>27.7</v>
      </c>
      <c r="E666" s="1">
        <v>43684.416666666664</v>
      </c>
      <c r="F666">
        <v>27.9</v>
      </c>
      <c r="G666" s="2">
        <v>7.1999999999999998E-3</v>
      </c>
      <c r="H666">
        <v>-3810.2</v>
      </c>
      <c r="I666" s="2">
        <v>-7.6E-3</v>
      </c>
      <c r="J666">
        <v>18051</v>
      </c>
      <c r="K666">
        <v>500012.72</v>
      </c>
      <c r="L666">
        <v>784355.5</v>
      </c>
      <c r="M666">
        <v>3</v>
      </c>
      <c r="N666">
        <v>-1270.07</v>
      </c>
      <c r="O666" s="2">
        <v>-7.1999999999999998E-3</v>
      </c>
      <c r="P666" s="2">
        <v>8.9999999999999993E-3</v>
      </c>
      <c r="Q666" t="s">
        <v>18</v>
      </c>
      <c r="S666" t="str">
        <f t="shared" si="50"/>
        <v>Loss</v>
      </c>
      <c r="T666">
        <f t="shared" si="51"/>
        <v>2019</v>
      </c>
      <c r="U666" t="str">
        <f t="shared" si="52"/>
        <v>Aug</v>
      </c>
      <c r="V666" t="str">
        <f t="shared" si="53"/>
        <v>QTR3</v>
      </c>
      <c r="W666" t="str">
        <f t="shared" si="54"/>
        <v>2019-QTR3</v>
      </c>
    </row>
    <row r="667" spans="1:23" x14ac:dyDescent="0.35">
      <c r="A667" t="s">
        <v>86</v>
      </c>
      <c r="B667" t="s">
        <v>67</v>
      </c>
      <c r="C667" s="5">
        <v>43684.416666666664</v>
      </c>
      <c r="D667">
        <v>301.05</v>
      </c>
      <c r="E667" s="1">
        <v>43684.427083333336</v>
      </c>
      <c r="F667">
        <v>302.39999999999998</v>
      </c>
      <c r="G667" s="2">
        <v>4.4999999999999997E-3</v>
      </c>
      <c r="H667">
        <v>-2438.3000000000002</v>
      </c>
      <c r="I667" s="2">
        <v>-4.8999999999999998E-3</v>
      </c>
      <c r="J667">
        <v>1658</v>
      </c>
      <c r="K667">
        <v>499140.88</v>
      </c>
      <c r="L667">
        <v>781917.2</v>
      </c>
      <c r="M667">
        <v>2</v>
      </c>
      <c r="N667">
        <v>-1219.1500000000001</v>
      </c>
      <c r="O667" s="2">
        <v>-4.4999999999999997E-3</v>
      </c>
      <c r="P667" s="2">
        <v>2.0000000000000001E-4</v>
      </c>
      <c r="Q667" t="s">
        <v>18</v>
      </c>
      <c r="S667" t="str">
        <f t="shared" si="50"/>
        <v>Loss</v>
      </c>
      <c r="T667">
        <f t="shared" si="51"/>
        <v>2019</v>
      </c>
      <c r="U667" t="str">
        <f t="shared" si="52"/>
        <v>Aug</v>
      </c>
      <c r="V667" t="str">
        <f t="shared" si="53"/>
        <v>QTR3</v>
      </c>
      <c r="W667" t="str">
        <f t="shared" si="54"/>
        <v>2019-QTR3</v>
      </c>
    </row>
    <row r="668" spans="1:23" x14ac:dyDescent="0.35">
      <c r="A668" t="s">
        <v>117</v>
      </c>
      <c r="B668" t="s">
        <v>67</v>
      </c>
      <c r="C668" s="5">
        <v>43684.4375</v>
      </c>
      <c r="D668">
        <v>206.3</v>
      </c>
      <c r="E668" s="1">
        <v>43684.458333333336</v>
      </c>
      <c r="F668">
        <v>207.45</v>
      </c>
      <c r="G668" s="2">
        <v>5.5999999999999999E-3</v>
      </c>
      <c r="H668">
        <v>-2980.7</v>
      </c>
      <c r="I668" s="2">
        <v>-6.0000000000000001E-3</v>
      </c>
      <c r="J668">
        <v>2418</v>
      </c>
      <c r="K668">
        <v>498833.41</v>
      </c>
      <c r="L668">
        <v>778936.5</v>
      </c>
      <c r="M668">
        <v>3</v>
      </c>
      <c r="N668">
        <v>-993.57</v>
      </c>
      <c r="O668" s="2">
        <v>-5.5999999999999999E-3</v>
      </c>
      <c r="P668" s="2">
        <v>2.0000000000000001E-4</v>
      </c>
      <c r="Q668" t="s">
        <v>18</v>
      </c>
      <c r="S668" t="str">
        <f t="shared" si="50"/>
        <v>Loss</v>
      </c>
      <c r="T668">
        <f t="shared" si="51"/>
        <v>2019</v>
      </c>
      <c r="U668" t="str">
        <f t="shared" si="52"/>
        <v>Aug</v>
      </c>
      <c r="V668" t="str">
        <f t="shared" si="53"/>
        <v>QTR3</v>
      </c>
      <c r="W668" t="str">
        <f t="shared" si="54"/>
        <v>2019-QTR3</v>
      </c>
    </row>
    <row r="669" spans="1:23" x14ac:dyDescent="0.35">
      <c r="A669" t="s">
        <v>212</v>
      </c>
      <c r="B669" t="s">
        <v>67</v>
      </c>
      <c r="C669" s="5">
        <v>43684.479166666664</v>
      </c>
      <c r="D669">
        <v>127.2</v>
      </c>
      <c r="E669" s="1">
        <v>43684.489583333336</v>
      </c>
      <c r="F669">
        <v>128.1</v>
      </c>
      <c r="G669" s="2">
        <v>7.1000000000000004E-3</v>
      </c>
      <c r="H669">
        <v>-3726.2</v>
      </c>
      <c r="I669" s="2">
        <v>-7.4999999999999997E-3</v>
      </c>
      <c r="J669">
        <v>3918</v>
      </c>
      <c r="K669">
        <v>498369.59</v>
      </c>
      <c r="L669">
        <v>775210.3</v>
      </c>
      <c r="M669">
        <v>2</v>
      </c>
      <c r="N669">
        <v>-1863.1</v>
      </c>
      <c r="O669" s="2">
        <v>-7.1000000000000004E-3</v>
      </c>
      <c r="P669" s="2">
        <v>1.1999999999999999E-3</v>
      </c>
      <c r="Q669" t="s">
        <v>18</v>
      </c>
      <c r="S669" t="str">
        <f t="shared" si="50"/>
        <v>Loss</v>
      </c>
      <c r="T669">
        <f t="shared" si="51"/>
        <v>2019</v>
      </c>
      <c r="U669" t="str">
        <f t="shared" si="52"/>
        <v>Aug</v>
      </c>
      <c r="V669" t="str">
        <f t="shared" si="53"/>
        <v>QTR3</v>
      </c>
      <c r="W669" t="str">
        <f t="shared" si="54"/>
        <v>2019-QTR3</v>
      </c>
    </row>
    <row r="670" spans="1:23" x14ac:dyDescent="0.35">
      <c r="A670" t="s">
        <v>151</v>
      </c>
      <c r="B670" t="s">
        <v>67</v>
      </c>
      <c r="C670" s="5">
        <v>43684.489583333336</v>
      </c>
      <c r="D670">
        <v>671.5</v>
      </c>
      <c r="E670" s="1">
        <v>43684.510416666664</v>
      </c>
      <c r="F670">
        <v>675.15</v>
      </c>
      <c r="G670" s="2">
        <v>5.4000000000000003E-3</v>
      </c>
      <c r="H670">
        <v>-2908.3</v>
      </c>
      <c r="I670" s="2">
        <v>-5.7999999999999996E-3</v>
      </c>
      <c r="J670">
        <v>742</v>
      </c>
      <c r="K670">
        <v>498253</v>
      </c>
      <c r="L670">
        <v>772302</v>
      </c>
      <c r="M670">
        <v>3</v>
      </c>
      <c r="N670">
        <v>-969.43</v>
      </c>
      <c r="O670" s="2">
        <v>-8.0000000000000002E-3</v>
      </c>
      <c r="P670" s="2">
        <v>1E-4</v>
      </c>
      <c r="Q670" t="s">
        <v>18</v>
      </c>
      <c r="S670" t="str">
        <f t="shared" si="50"/>
        <v>Loss</v>
      </c>
      <c r="T670">
        <f t="shared" si="51"/>
        <v>2019</v>
      </c>
      <c r="U670" t="str">
        <f t="shared" si="52"/>
        <v>Aug</v>
      </c>
      <c r="V670" t="str">
        <f t="shared" si="53"/>
        <v>QTR3</v>
      </c>
      <c r="W670" t="str">
        <f t="shared" si="54"/>
        <v>2019-QTR3</v>
      </c>
    </row>
    <row r="671" spans="1:23" x14ac:dyDescent="0.35">
      <c r="A671" t="s">
        <v>227</v>
      </c>
      <c r="B671" t="s">
        <v>17</v>
      </c>
      <c r="C671" s="5">
        <v>43684.4375</v>
      </c>
      <c r="D671">
        <v>2586</v>
      </c>
      <c r="E671" s="1">
        <v>43684.520833333336</v>
      </c>
      <c r="F671">
        <v>2570.4499999999998</v>
      </c>
      <c r="G671" s="2">
        <v>-6.0000000000000001E-3</v>
      </c>
      <c r="H671">
        <v>-3216.7</v>
      </c>
      <c r="I671" s="2">
        <v>-6.4000000000000003E-3</v>
      </c>
      <c r="J671">
        <v>194</v>
      </c>
      <c r="K671">
        <v>501684</v>
      </c>
      <c r="L671">
        <v>769085.3</v>
      </c>
      <c r="M671">
        <v>9</v>
      </c>
      <c r="N671">
        <v>-357.41</v>
      </c>
      <c r="O671" s="2">
        <v>-8.8000000000000005E-3</v>
      </c>
      <c r="P671" s="2">
        <v>5.9999999999999995E-4</v>
      </c>
      <c r="Q671" t="s">
        <v>18</v>
      </c>
      <c r="S671" t="str">
        <f t="shared" si="50"/>
        <v>Loss</v>
      </c>
      <c r="T671">
        <f t="shared" si="51"/>
        <v>2019</v>
      </c>
      <c r="U671" t="str">
        <f t="shared" si="52"/>
        <v>Aug</v>
      </c>
      <c r="V671" t="str">
        <f t="shared" si="53"/>
        <v>QTR3</v>
      </c>
      <c r="W671" t="str">
        <f t="shared" si="54"/>
        <v>2019-QTR3</v>
      </c>
    </row>
    <row r="672" spans="1:23" x14ac:dyDescent="0.35">
      <c r="A672" t="s">
        <v>251</v>
      </c>
      <c r="B672" t="s">
        <v>67</v>
      </c>
      <c r="C672" s="5">
        <v>43684.520833333336</v>
      </c>
      <c r="D672">
        <v>2620.9499999999998</v>
      </c>
      <c r="E672" s="1">
        <v>43684.53125</v>
      </c>
      <c r="F672">
        <v>2620.9499999999998</v>
      </c>
      <c r="G672" s="2">
        <v>0</v>
      </c>
      <c r="H672">
        <v>-200</v>
      </c>
      <c r="I672" s="2">
        <v>-4.0000000000000002E-4</v>
      </c>
      <c r="J672">
        <v>190</v>
      </c>
      <c r="K672">
        <v>497980.5</v>
      </c>
      <c r="L672">
        <v>768885.3</v>
      </c>
      <c r="M672">
        <v>2</v>
      </c>
      <c r="N672">
        <v>-100</v>
      </c>
      <c r="O672" s="2">
        <v>-1.9E-3</v>
      </c>
      <c r="P672" s="2">
        <v>0</v>
      </c>
      <c r="Q672" t="s">
        <v>18</v>
      </c>
      <c r="S672" t="str">
        <f t="shared" si="50"/>
        <v>Loss</v>
      </c>
      <c r="T672">
        <f t="shared" si="51"/>
        <v>2019</v>
      </c>
      <c r="U672" t="str">
        <f t="shared" si="52"/>
        <v>Aug</v>
      </c>
      <c r="V672" t="str">
        <f t="shared" si="53"/>
        <v>QTR3</v>
      </c>
      <c r="W672" t="str">
        <f t="shared" si="54"/>
        <v>2019-QTR3</v>
      </c>
    </row>
    <row r="673" spans="1:23" x14ac:dyDescent="0.35">
      <c r="A673" t="s">
        <v>88</v>
      </c>
      <c r="B673" t="s">
        <v>67</v>
      </c>
      <c r="C673" s="5">
        <v>43684.46875</v>
      </c>
      <c r="D673">
        <v>544.15</v>
      </c>
      <c r="E673" s="1">
        <v>43684.635416666664</v>
      </c>
      <c r="F673">
        <v>531</v>
      </c>
      <c r="G673" s="2">
        <v>-2.4199999999999999E-2</v>
      </c>
      <c r="H673">
        <v>11832.25</v>
      </c>
      <c r="I673" s="2">
        <v>2.3800000000000002E-2</v>
      </c>
      <c r="J673">
        <v>915</v>
      </c>
      <c r="K673">
        <v>497897.28</v>
      </c>
      <c r="L673">
        <v>780717.55</v>
      </c>
      <c r="M673">
        <v>17</v>
      </c>
      <c r="N673">
        <v>696.01</v>
      </c>
      <c r="O673" s="2">
        <v>-5.1000000000000004E-3</v>
      </c>
      <c r="P673" s="2">
        <v>2.4199999999999999E-2</v>
      </c>
      <c r="Q673" t="s">
        <v>18</v>
      </c>
      <c r="S673" t="str">
        <f t="shared" si="50"/>
        <v>Profit</v>
      </c>
      <c r="T673">
        <f t="shared" si="51"/>
        <v>2019</v>
      </c>
      <c r="U673" t="str">
        <f t="shared" si="52"/>
        <v>Aug</v>
      </c>
      <c r="V673" t="str">
        <f t="shared" si="53"/>
        <v>QTR3</v>
      </c>
      <c r="W673" t="str">
        <f t="shared" si="54"/>
        <v>2019-QTR3</v>
      </c>
    </row>
    <row r="674" spans="1:23" x14ac:dyDescent="0.35">
      <c r="A674" t="s">
        <v>129</v>
      </c>
      <c r="B674" t="s">
        <v>17</v>
      </c>
      <c r="C674" s="5">
        <v>43684.479166666664</v>
      </c>
      <c r="D674">
        <v>262.95</v>
      </c>
      <c r="E674" s="1">
        <v>43684.635416666664</v>
      </c>
      <c r="F674">
        <v>262.05</v>
      </c>
      <c r="G674" s="2">
        <v>-3.3999999999999998E-3</v>
      </c>
      <c r="H674">
        <v>-1912.7</v>
      </c>
      <c r="I674" s="2">
        <v>-3.8E-3</v>
      </c>
      <c r="J674">
        <v>1903</v>
      </c>
      <c r="K674">
        <v>500393.88</v>
      </c>
      <c r="L674">
        <v>778804.85</v>
      </c>
      <c r="M674">
        <v>16</v>
      </c>
      <c r="N674">
        <v>-119.54</v>
      </c>
      <c r="O674" s="2">
        <v>-8.2000000000000007E-3</v>
      </c>
      <c r="P674" s="2">
        <v>2.8999999999999998E-3</v>
      </c>
      <c r="Q674" t="s">
        <v>18</v>
      </c>
      <c r="S674" t="str">
        <f t="shared" si="50"/>
        <v>Loss</v>
      </c>
      <c r="T674">
        <f t="shared" si="51"/>
        <v>2019</v>
      </c>
      <c r="U674" t="str">
        <f t="shared" si="52"/>
        <v>Aug</v>
      </c>
      <c r="V674" t="str">
        <f t="shared" si="53"/>
        <v>QTR3</v>
      </c>
      <c r="W674" t="str">
        <f t="shared" si="54"/>
        <v>2019-QTR3</v>
      </c>
    </row>
    <row r="675" spans="1:23" x14ac:dyDescent="0.35">
      <c r="A675" t="s">
        <v>156</v>
      </c>
      <c r="B675" t="s">
        <v>67</v>
      </c>
      <c r="C675" s="5">
        <v>43684.520833333336</v>
      </c>
      <c r="D675">
        <v>394.9</v>
      </c>
      <c r="E675" s="1">
        <v>43684.635416666664</v>
      </c>
      <c r="F675">
        <v>361.1</v>
      </c>
      <c r="G675" s="2">
        <v>-8.5599999999999996E-2</v>
      </c>
      <c r="H675">
        <v>42421.8</v>
      </c>
      <c r="I675" s="2">
        <v>8.5199999999999998E-2</v>
      </c>
      <c r="J675">
        <v>1261</v>
      </c>
      <c r="K675">
        <v>497968.91</v>
      </c>
      <c r="L675">
        <v>821226.65</v>
      </c>
      <c r="M675">
        <v>12</v>
      </c>
      <c r="N675">
        <v>3535.15</v>
      </c>
      <c r="O675" s="2">
        <v>-5.1999999999999998E-3</v>
      </c>
      <c r="P675" s="2">
        <v>8.5599999999999996E-2</v>
      </c>
      <c r="Q675" t="s">
        <v>18</v>
      </c>
      <c r="S675" t="str">
        <f t="shared" si="50"/>
        <v>Profit</v>
      </c>
      <c r="T675">
        <f t="shared" si="51"/>
        <v>2019</v>
      </c>
      <c r="U675" t="str">
        <f t="shared" si="52"/>
        <v>Aug</v>
      </c>
      <c r="V675" t="str">
        <f t="shared" si="53"/>
        <v>QTR3</v>
      </c>
      <c r="W675" t="str">
        <f t="shared" si="54"/>
        <v>2019-QTR3</v>
      </c>
    </row>
    <row r="676" spans="1:23" x14ac:dyDescent="0.35">
      <c r="A676" t="s">
        <v>212</v>
      </c>
      <c r="B676" t="s">
        <v>67</v>
      </c>
      <c r="C676" s="5">
        <v>43684.53125</v>
      </c>
      <c r="D676">
        <v>127.2</v>
      </c>
      <c r="E676" s="1">
        <v>43684.635416666664</v>
      </c>
      <c r="F676">
        <v>126.25</v>
      </c>
      <c r="G676" s="2">
        <v>-7.4999999999999997E-3</v>
      </c>
      <c r="H676">
        <v>3534.45</v>
      </c>
      <c r="I676" s="2">
        <v>7.1000000000000004E-3</v>
      </c>
      <c r="J676">
        <v>3931</v>
      </c>
      <c r="K676">
        <v>500023.19</v>
      </c>
      <c r="L676">
        <v>824761.1</v>
      </c>
      <c r="M676">
        <v>11</v>
      </c>
      <c r="N676">
        <v>321.31</v>
      </c>
      <c r="O676" s="2">
        <v>-5.4999999999999997E-3</v>
      </c>
      <c r="P676" s="2">
        <v>0.02</v>
      </c>
      <c r="Q676" t="s">
        <v>18</v>
      </c>
      <c r="S676" t="str">
        <f t="shared" si="50"/>
        <v>Profit</v>
      </c>
      <c r="T676">
        <f t="shared" si="51"/>
        <v>2019</v>
      </c>
      <c r="U676" t="str">
        <f t="shared" si="52"/>
        <v>Aug</v>
      </c>
      <c r="V676" t="str">
        <f t="shared" si="53"/>
        <v>QTR3</v>
      </c>
      <c r="W676" t="str">
        <f t="shared" si="54"/>
        <v>2019-QTR3</v>
      </c>
    </row>
    <row r="677" spans="1:23" x14ac:dyDescent="0.35">
      <c r="A677" t="s">
        <v>92</v>
      </c>
      <c r="B677" t="s">
        <v>17</v>
      </c>
      <c r="C677" s="5">
        <v>43685.427083333336</v>
      </c>
      <c r="D677">
        <v>120.35</v>
      </c>
      <c r="E677" s="1">
        <v>43685.541666666664</v>
      </c>
      <c r="F677">
        <v>118.75</v>
      </c>
      <c r="G677" s="2">
        <v>-1.3299999999999999E-2</v>
      </c>
      <c r="H677">
        <v>-6894.4</v>
      </c>
      <c r="I677" s="2">
        <v>-1.37E-2</v>
      </c>
      <c r="J677">
        <v>4184</v>
      </c>
      <c r="K677">
        <v>503544.41</v>
      </c>
      <c r="L677">
        <v>817866.7</v>
      </c>
      <c r="M677">
        <v>12</v>
      </c>
      <c r="N677">
        <v>-574.53</v>
      </c>
      <c r="O677" s="2">
        <v>-1.5800000000000002E-2</v>
      </c>
      <c r="P677" s="2">
        <v>4.1999999999999997E-3</v>
      </c>
      <c r="Q677" t="s">
        <v>18</v>
      </c>
      <c r="S677" t="str">
        <f t="shared" si="50"/>
        <v>Loss</v>
      </c>
      <c r="T677">
        <f t="shared" si="51"/>
        <v>2019</v>
      </c>
      <c r="U677" t="str">
        <f t="shared" si="52"/>
        <v>Aug</v>
      </c>
      <c r="V677" t="str">
        <f t="shared" si="53"/>
        <v>QTR3</v>
      </c>
      <c r="W677" t="str">
        <f t="shared" si="54"/>
        <v>2019-QTR3</v>
      </c>
    </row>
    <row r="678" spans="1:23" x14ac:dyDescent="0.35">
      <c r="A678" t="s">
        <v>235</v>
      </c>
      <c r="B678" t="s">
        <v>67</v>
      </c>
      <c r="C678" s="5">
        <v>43685.572916666664</v>
      </c>
      <c r="D678">
        <v>1624.8</v>
      </c>
      <c r="E678" s="1">
        <v>43685.604166666664</v>
      </c>
      <c r="F678">
        <v>1628.2</v>
      </c>
      <c r="G678" s="2">
        <v>2.0999999999999999E-3</v>
      </c>
      <c r="H678">
        <v>-1243.8</v>
      </c>
      <c r="I678" s="2">
        <v>-2.5000000000000001E-3</v>
      </c>
      <c r="J678">
        <v>307</v>
      </c>
      <c r="K678">
        <v>498813.63</v>
      </c>
      <c r="L678">
        <v>816622.9</v>
      </c>
      <c r="M678">
        <v>4</v>
      </c>
      <c r="N678">
        <v>-310.95</v>
      </c>
      <c r="O678" s="2">
        <v>-2.5999999999999999E-3</v>
      </c>
      <c r="P678" s="2">
        <v>3.8999999999999998E-3</v>
      </c>
      <c r="Q678" t="s">
        <v>18</v>
      </c>
      <c r="S678" t="str">
        <f t="shared" si="50"/>
        <v>Loss</v>
      </c>
      <c r="T678">
        <f t="shared" si="51"/>
        <v>2019</v>
      </c>
      <c r="U678" t="str">
        <f t="shared" si="52"/>
        <v>Aug</v>
      </c>
      <c r="V678" t="str">
        <f t="shared" si="53"/>
        <v>QTR3</v>
      </c>
      <c r="W678" t="str">
        <f t="shared" si="54"/>
        <v>2019-QTR3</v>
      </c>
    </row>
    <row r="679" spans="1:23" x14ac:dyDescent="0.35">
      <c r="A679" t="s">
        <v>205</v>
      </c>
      <c r="B679" t="s">
        <v>17</v>
      </c>
      <c r="C679" s="5">
        <v>43685.604166666664</v>
      </c>
      <c r="D679">
        <v>118.15</v>
      </c>
      <c r="E679" s="1">
        <v>43685.614583333336</v>
      </c>
      <c r="F679">
        <v>117.65</v>
      </c>
      <c r="G679" s="2">
        <v>-4.1999999999999997E-3</v>
      </c>
      <c r="H679">
        <v>-2319.5</v>
      </c>
      <c r="I679" s="2">
        <v>-4.5999999999999999E-3</v>
      </c>
      <c r="J679">
        <v>4239</v>
      </c>
      <c r="K679">
        <v>500837.84</v>
      </c>
      <c r="L679">
        <v>814303.4</v>
      </c>
      <c r="M679">
        <v>2</v>
      </c>
      <c r="N679">
        <v>-1159.75</v>
      </c>
      <c r="O679" s="2">
        <v>-8.5000000000000006E-3</v>
      </c>
      <c r="P679" s="2">
        <v>4.0000000000000002E-4</v>
      </c>
      <c r="Q679" t="s">
        <v>18</v>
      </c>
      <c r="S679" t="str">
        <f t="shared" si="50"/>
        <v>Loss</v>
      </c>
      <c r="T679">
        <f t="shared" si="51"/>
        <v>2019</v>
      </c>
      <c r="U679" t="str">
        <f t="shared" si="52"/>
        <v>Aug</v>
      </c>
      <c r="V679" t="str">
        <f t="shared" si="53"/>
        <v>QTR3</v>
      </c>
      <c r="W679" t="str">
        <f t="shared" si="54"/>
        <v>2019-QTR3</v>
      </c>
    </row>
    <row r="680" spans="1:23" x14ac:dyDescent="0.35">
      <c r="A680" t="s">
        <v>119</v>
      </c>
      <c r="B680" t="s">
        <v>17</v>
      </c>
      <c r="C680" s="5">
        <v>43685.40625</v>
      </c>
      <c r="D680">
        <v>139.65</v>
      </c>
      <c r="E680" s="1">
        <v>43685.635416666664</v>
      </c>
      <c r="F680">
        <v>141.69999999999999</v>
      </c>
      <c r="G680" s="2">
        <v>1.47E-2</v>
      </c>
      <c r="H680">
        <v>7200.5</v>
      </c>
      <c r="I680" s="2">
        <v>1.43E-2</v>
      </c>
      <c r="J680">
        <v>3610</v>
      </c>
      <c r="K680">
        <v>504136.47</v>
      </c>
      <c r="L680">
        <v>821503.9</v>
      </c>
      <c r="M680">
        <v>23</v>
      </c>
      <c r="N680">
        <v>313.07</v>
      </c>
      <c r="O680" s="2">
        <v>-9.7000000000000003E-3</v>
      </c>
      <c r="P680" s="2">
        <v>1.47E-2</v>
      </c>
      <c r="Q680" t="s">
        <v>18</v>
      </c>
      <c r="S680" t="str">
        <f t="shared" si="50"/>
        <v>Profit</v>
      </c>
      <c r="T680">
        <f t="shared" si="51"/>
        <v>2019</v>
      </c>
      <c r="U680" t="str">
        <f t="shared" si="52"/>
        <v>Aug</v>
      </c>
      <c r="V680" t="str">
        <f t="shared" si="53"/>
        <v>QTR3</v>
      </c>
      <c r="W680" t="str">
        <f t="shared" si="54"/>
        <v>2019-QTR3</v>
      </c>
    </row>
    <row r="681" spans="1:23" x14ac:dyDescent="0.35">
      <c r="A681" t="s">
        <v>245</v>
      </c>
      <c r="B681" t="s">
        <v>17</v>
      </c>
      <c r="C681" s="5">
        <v>43685.40625</v>
      </c>
      <c r="D681">
        <v>1154.45</v>
      </c>
      <c r="E681" s="1">
        <v>43685.635416666664</v>
      </c>
      <c r="F681">
        <v>1154</v>
      </c>
      <c r="G681" s="2">
        <v>-4.0000000000000002E-4</v>
      </c>
      <c r="H681">
        <v>-396.2</v>
      </c>
      <c r="I681" s="2">
        <v>-8.0000000000000004E-4</v>
      </c>
      <c r="J681">
        <v>436</v>
      </c>
      <c r="K681">
        <v>503340.19</v>
      </c>
      <c r="L681">
        <v>821107.7</v>
      </c>
      <c r="M681">
        <v>23</v>
      </c>
      <c r="N681">
        <v>-17.23</v>
      </c>
      <c r="O681" s="2">
        <v>-7.4000000000000003E-3</v>
      </c>
      <c r="P681" s="2">
        <v>3.6299999999999999E-2</v>
      </c>
      <c r="Q681" t="s">
        <v>18</v>
      </c>
      <c r="S681" t="str">
        <f t="shared" si="50"/>
        <v>Loss</v>
      </c>
      <c r="T681">
        <f t="shared" si="51"/>
        <v>2019</v>
      </c>
      <c r="U681" t="str">
        <f t="shared" si="52"/>
        <v>Aug</v>
      </c>
      <c r="V681" t="str">
        <f t="shared" si="53"/>
        <v>QTR3</v>
      </c>
      <c r="W681" t="str">
        <f t="shared" si="54"/>
        <v>2019-QTR3</v>
      </c>
    </row>
    <row r="682" spans="1:23" x14ac:dyDescent="0.35">
      <c r="A682" t="s">
        <v>246</v>
      </c>
      <c r="B682" t="s">
        <v>17</v>
      </c>
      <c r="C682" s="5">
        <v>43685.40625</v>
      </c>
      <c r="D682">
        <v>1210.75</v>
      </c>
      <c r="E682" s="1">
        <v>43685.635416666664</v>
      </c>
      <c r="F682">
        <v>1215</v>
      </c>
      <c r="G682" s="2">
        <v>3.5000000000000001E-3</v>
      </c>
      <c r="H682">
        <v>1559.5</v>
      </c>
      <c r="I682" s="2">
        <v>3.0999999999999999E-3</v>
      </c>
      <c r="J682">
        <v>414</v>
      </c>
      <c r="K682">
        <v>501250.5</v>
      </c>
      <c r="L682">
        <v>822667.2</v>
      </c>
      <c r="M682">
        <v>23</v>
      </c>
      <c r="N682">
        <v>67.8</v>
      </c>
      <c r="O682" s="2">
        <v>-7.1999999999999998E-3</v>
      </c>
      <c r="P682" s="2">
        <v>5.8999999999999999E-3</v>
      </c>
      <c r="Q682" t="s">
        <v>18</v>
      </c>
      <c r="S682" t="str">
        <f t="shared" si="50"/>
        <v>Profit</v>
      </c>
      <c r="T682">
        <f t="shared" si="51"/>
        <v>2019</v>
      </c>
      <c r="U682" t="str">
        <f t="shared" si="52"/>
        <v>Aug</v>
      </c>
      <c r="V682" t="str">
        <f t="shared" si="53"/>
        <v>QTR3</v>
      </c>
      <c r="W682" t="str">
        <f t="shared" si="54"/>
        <v>2019-QTR3</v>
      </c>
    </row>
    <row r="683" spans="1:23" x14ac:dyDescent="0.35">
      <c r="A683" t="s">
        <v>126</v>
      </c>
      <c r="B683" t="s">
        <v>17</v>
      </c>
      <c r="C683" s="5">
        <v>43685.614583333336</v>
      </c>
      <c r="D683">
        <v>63.05</v>
      </c>
      <c r="E683" s="1">
        <v>43685.635416666664</v>
      </c>
      <c r="F683">
        <v>63.9</v>
      </c>
      <c r="G683" s="2">
        <v>1.35E-2</v>
      </c>
      <c r="H683">
        <v>6572.8</v>
      </c>
      <c r="I683" s="2">
        <v>1.3100000000000001E-2</v>
      </c>
      <c r="J683">
        <v>7968</v>
      </c>
      <c r="K683">
        <v>502382.41</v>
      </c>
      <c r="L683">
        <v>829240</v>
      </c>
      <c r="M683">
        <v>3</v>
      </c>
      <c r="N683">
        <v>2190.9299999999998</v>
      </c>
      <c r="O683" s="2">
        <v>-7.1000000000000004E-3</v>
      </c>
      <c r="P683" s="2">
        <v>1.9800000000000002E-2</v>
      </c>
      <c r="Q683" t="s">
        <v>18</v>
      </c>
      <c r="S683" t="str">
        <f t="shared" si="50"/>
        <v>Profit</v>
      </c>
      <c r="T683">
        <f t="shared" si="51"/>
        <v>2019</v>
      </c>
      <c r="U683" t="str">
        <f t="shared" si="52"/>
        <v>Aug</v>
      </c>
      <c r="V683" t="str">
        <f t="shared" si="53"/>
        <v>QTR3</v>
      </c>
      <c r="W683" t="str">
        <f t="shared" si="54"/>
        <v>2019-QTR3</v>
      </c>
    </row>
    <row r="684" spans="1:23" x14ac:dyDescent="0.35">
      <c r="A684" t="s">
        <v>157</v>
      </c>
      <c r="B684" t="s">
        <v>17</v>
      </c>
      <c r="C684" s="5">
        <v>43686.40625</v>
      </c>
      <c r="D684">
        <v>55.5</v>
      </c>
      <c r="E684" s="1">
        <v>43686.489583333336</v>
      </c>
      <c r="F684">
        <v>54.5</v>
      </c>
      <c r="G684" s="2">
        <v>-1.7999999999999999E-2</v>
      </c>
      <c r="H684">
        <v>-9193</v>
      </c>
      <c r="I684" s="2">
        <v>-1.84E-2</v>
      </c>
      <c r="J684">
        <v>8993</v>
      </c>
      <c r="K684">
        <v>499111.5</v>
      </c>
      <c r="L684">
        <v>820047</v>
      </c>
      <c r="M684">
        <v>9</v>
      </c>
      <c r="N684">
        <v>-1021.44</v>
      </c>
      <c r="O684" s="2">
        <v>-2.7E-2</v>
      </c>
      <c r="P684" s="2">
        <v>1.6199999999999999E-2</v>
      </c>
      <c r="Q684" t="s">
        <v>18</v>
      </c>
      <c r="S684" t="str">
        <f t="shared" si="50"/>
        <v>Loss</v>
      </c>
      <c r="T684">
        <f t="shared" si="51"/>
        <v>2019</v>
      </c>
      <c r="U684" t="str">
        <f t="shared" si="52"/>
        <v>Aug</v>
      </c>
      <c r="V684" t="str">
        <f t="shared" si="53"/>
        <v>QTR3</v>
      </c>
      <c r="W684" t="str">
        <f t="shared" si="54"/>
        <v>2019-QTR3</v>
      </c>
    </row>
    <row r="685" spans="1:23" x14ac:dyDescent="0.35">
      <c r="A685" t="s">
        <v>82</v>
      </c>
      <c r="B685" t="s">
        <v>67</v>
      </c>
      <c r="C685" s="5">
        <v>43686.489583333336</v>
      </c>
      <c r="D685">
        <v>209.5</v>
      </c>
      <c r="E685" s="1">
        <v>43686.5</v>
      </c>
      <c r="F685">
        <v>210.15</v>
      </c>
      <c r="G685" s="2">
        <v>3.0999999999999999E-3</v>
      </c>
      <c r="H685">
        <v>-1749.6</v>
      </c>
      <c r="I685" s="2">
        <v>-3.5000000000000001E-3</v>
      </c>
      <c r="J685">
        <v>2384</v>
      </c>
      <c r="K685">
        <v>499448</v>
      </c>
      <c r="L685">
        <v>818297.4</v>
      </c>
      <c r="M685">
        <v>2</v>
      </c>
      <c r="N685">
        <v>-874.8</v>
      </c>
      <c r="O685" s="2">
        <v>-8.0999999999999996E-3</v>
      </c>
      <c r="P685" s="2">
        <v>2.0000000000000001E-4</v>
      </c>
      <c r="Q685" t="s">
        <v>18</v>
      </c>
      <c r="S685" t="str">
        <f t="shared" si="50"/>
        <v>Loss</v>
      </c>
      <c r="T685">
        <f t="shared" si="51"/>
        <v>2019</v>
      </c>
      <c r="U685" t="str">
        <f t="shared" si="52"/>
        <v>Aug</v>
      </c>
      <c r="V685" t="str">
        <f t="shared" si="53"/>
        <v>QTR3</v>
      </c>
      <c r="W685" t="str">
        <f t="shared" si="54"/>
        <v>2019-QTR3</v>
      </c>
    </row>
    <row r="686" spans="1:23" x14ac:dyDescent="0.35">
      <c r="A686" t="s">
        <v>234</v>
      </c>
      <c r="B686" t="s">
        <v>17</v>
      </c>
      <c r="C686" s="5">
        <v>43686.447916666664</v>
      </c>
      <c r="D686">
        <v>4379.8</v>
      </c>
      <c r="E686" s="1">
        <v>43686.572916666664</v>
      </c>
      <c r="F686">
        <v>4330</v>
      </c>
      <c r="G686" s="2">
        <v>-1.14E-2</v>
      </c>
      <c r="H686">
        <v>-5877.2</v>
      </c>
      <c r="I686" s="2">
        <v>-1.18E-2</v>
      </c>
      <c r="J686">
        <v>114</v>
      </c>
      <c r="K686">
        <v>499297.19</v>
      </c>
      <c r="L686">
        <v>812420.2</v>
      </c>
      <c r="M686">
        <v>13</v>
      </c>
      <c r="N686">
        <v>-452.09</v>
      </c>
      <c r="O686" s="2">
        <v>-1.2500000000000001E-2</v>
      </c>
      <c r="P686" s="2">
        <v>6.9999999999999999E-4</v>
      </c>
      <c r="Q686" t="s">
        <v>18</v>
      </c>
      <c r="S686" t="str">
        <f t="shared" si="50"/>
        <v>Loss</v>
      </c>
      <c r="T686">
        <f t="shared" si="51"/>
        <v>2019</v>
      </c>
      <c r="U686" t="str">
        <f t="shared" si="52"/>
        <v>Aug</v>
      </c>
      <c r="V686" t="str">
        <f t="shared" si="53"/>
        <v>QTR3</v>
      </c>
      <c r="W686" t="str">
        <f t="shared" si="54"/>
        <v>2019-QTR3</v>
      </c>
    </row>
    <row r="687" spans="1:23" x14ac:dyDescent="0.35">
      <c r="A687" t="s">
        <v>165</v>
      </c>
      <c r="B687" t="s">
        <v>67</v>
      </c>
      <c r="C687" s="5">
        <v>43686.40625</v>
      </c>
      <c r="D687">
        <v>369.1</v>
      </c>
      <c r="E687" s="1">
        <v>43686.604166666664</v>
      </c>
      <c r="F687">
        <v>373.25</v>
      </c>
      <c r="G687" s="2">
        <v>1.12E-2</v>
      </c>
      <c r="H687">
        <v>-5806.65</v>
      </c>
      <c r="I687" s="2">
        <v>-1.1599999999999999E-2</v>
      </c>
      <c r="J687">
        <v>1351</v>
      </c>
      <c r="K687">
        <v>498654.09</v>
      </c>
      <c r="L687">
        <v>806613.55</v>
      </c>
      <c r="M687">
        <v>20</v>
      </c>
      <c r="N687">
        <v>-290.33</v>
      </c>
      <c r="O687" s="2">
        <v>-1.12E-2</v>
      </c>
      <c r="P687" s="2">
        <v>1.06E-2</v>
      </c>
      <c r="Q687" t="s">
        <v>18</v>
      </c>
      <c r="S687" t="str">
        <f t="shared" si="50"/>
        <v>Loss</v>
      </c>
      <c r="T687">
        <f t="shared" si="51"/>
        <v>2019</v>
      </c>
      <c r="U687" t="str">
        <f t="shared" si="52"/>
        <v>Aug</v>
      </c>
      <c r="V687" t="str">
        <f t="shared" si="53"/>
        <v>QTR3</v>
      </c>
      <c r="W687" t="str">
        <f t="shared" si="54"/>
        <v>2019-QTR3</v>
      </c>
    </row>
    <row r="688" spans="1:23" x14ac:dyDescent="0.35">
      <c r="A688" t="s">
        <v>100</v>
      </c>
      <c r="B688" t="s">
        <v>67</v>
      </c>
      <c r="C688" s="5">
        <v>43686.59375</v>
      </c>
      <c r="D688">
        <v>43.8</v>
      </c>
      <c r="E688" s="1">
        <v>43686.614583333336</v>
      </c>
      <c r="F688">
        <v>44</v>
      </c>
      <c r="G688" s="2">
        <v>4.5999999999999999E-3</v>
      </c>
      <c r="H688">
        <v>-2478</v>
      </c>
      <c r="I688" s="2">
        <v>-5.0000000000000001E-3</v>
      </c>
      <c r="J688">
        <v>11390</v>
      </c>
      <c r="K688">
        <v>498882</v>
      </c>
      <c r="L688">
        <v>804135.55</v>
      </c>
      <c r="M688">
        <v>3</v>
      </c>
      <c r="N688">
        <v>-826</v>
      </c>
      <c r="O688" s="2">
        <v>-4.5999999999999999E-3</v>
      </c>
      <c r="P688" s="2">
        <v>8.0000000000000002E-3</v>
      </c>
      <c r="Q688" t="s">
        <v>18</v>
      </c>
      <c r="S688" t="str">
        <f t="shared" si="50"/>
        <v>Loss</v>
      </c>
      <c r="T688">
        <f t="shared" si="51"/>
        <v>2019</v>
      </c>
      <c r="U688" t="str">
        <f t="shared" si="52"/>
        <v>Aug</v>
      </c>
      <c r="V688" t="str">
        <f t="shared" si="53"/>
        <v>QTR3</v>
      </c>
      <c r="W688" t="str">
        <f t="shared" si="54"/>
        <v>2019-QTR3</v>
      </c>
    </row>
    <row r="689" spans="1:23" x14ac:dyDescent="0.35">
      <c r="A689" t="s">
        <v>227</v>
      </c>
      <c r="B689" t="s">
        <v>17</v>
      </c>
      <c r="C689" s="5">
        <v>43686.614583333336</v>
      </c>
      <c r="D689">
        <v>2588</v>
      </c>
      <c r="E689" s="1">
        <v>43686.625</v>
      </c>
      <c r="F689">
        <v>2583.65</v>
      </c>
      <c r="G689" s="2">
        <v>-1.6999999999999999E-3</v>
      </c>
      <c r="H689">
        <v>-1043.9000000000001</v>
      </c>
      <c r="I689" s="2">
        <v>-2.0999999999999999E-3</v>
      </c>
      <c r="J689">
        <v>194</v>
      </c>
      <c r="K689">
        <v>502072</v>
      </c>
      <c r="L689">
        <v>803091.65</v>
      </c>
      <c r="M689">
        <v>2</v>
      </c>
      <c r="N689">
        <v>-521.95000000000005</v>
      </c>
      <c r="O689" s="2">
        <v>-3.5000000000000001E-3</v>
      </c>
      <c r="P689" s="2">
        <v>4.0000000000000002E-4</v>
      </c>
      <c r="Q689" t="s">
        <v>18</v>
      </c>
      <c r="S689" t="str">
        <f t="shared" si="50"/>
        <v>Loss</v>
      </c>
      <c r="T689">
        <f t="shared" si="51"/>
        <v>2019</v>
      </c>
      <c r="U689" t="str">
        <f t="shared" si="52"/>
        <v>Aug</v>
      </c>
      <c r="V689" t="str">
        <f t="shared" si="53"/>
        <v>QTR3</v>
      </c>
      <c r="W689" t="str">
        <f t="shared" si="54"/>
        <v>2019-QTR3</v>
      </c>
    </row>
    <row r="690" spans="1:23" x14ac:dyDescent="0.35">
      <c r="A690" t="s">
        <v>245</v>
      </c>
      <c r="B690" t="s">
        <v>17</v>
      </c>
      <c r="C690" s="5">
        <v>43686.416666666664</v>
      </c>
      <c r="D690">
        <v>1181.8</v>
      </c>
      <c r="E690" s="1">
        <v>43686.635416666664</v>
      </c>
      <c r="F690">
        <v>1170.0999999999999</v>
      </c>
      <c r="G690" s="2">
        <v>-9.9000000000000008E-3</v>
      </c>
      <c r="H690">
        <v>-5184.2</v>
      </c>
      <c r="I690" s="2">
        <v>-1.03E-2</v>
      </c>
      <c r="J690">
        <v>426</v>
      </c>
      <c r="K690">
        <v>503446.81</v>
      </c>
      <c r="L690">
        <v>797907.45</v>
      </c>
      <c r="M690">
        <v>22</v>
      </c>
      <c r="N690">
        <v>-235.65</v>
      </c>
      <c r="O690" s="2">
        <v>-2.0899999999999998E-2</v>
      </c>
      <c r="P690" s="2">
        <v>8.5000000000000006E-3</v>
      </c>
      <c r="Q690" t="s">
        <v>18</v>
      </c>
      <c r="S690" t="str">
        <f t="shared" si="50"/>
        <v>Loss</v>
      </c>
      <c r="T690">
        <f t="shared" si="51"/>
        <v>2019</v>
      </c>
      <c r="U690" t="str">
        <f t="shared" si="52"/>
        <v>Aug</v>
      </c>
      <c r="V690" t="str">
        <f t="shared" si="53"/>
        <v>QTR3</v>
      </c>
      <c r="W690" t="str">
        <f t="shared" si="54"/>
        <v>2019-QTR3</v>
      </c>
    </row>
    <row r="691" spans="1:23" x14ac:dyDescent="0.35">
      <c r="A691" t="s">
        <v>93</v>
      </c>
      <c r="B691" t="s">
        <v>67</v>
      </c>
      <c r="C691" s="5">
        <v>43686.5</v>
      </c>
      <c r="D691">
        <v>291.39999999999998</v>
      </c>
      <c r="E691" s="1">
        <v>43686.635416666664</v>
      </c>
      <c r="F691">
        <v>289.64999999999998</v>
      </c>
      <c r="G691" s="2">
        <v>-6.0000000000000001E-3</v>
      </c>
      <c r="H691">
        <v>2797.75</v>
      </c>
      <c r="I691" s="2">
        <v>5.5999999999999999E-3</v>
      </c>
      <c r="J691">
        <v>1713</v>
      </c>
      <c r="K691">
        <v>499168.19</v>
      </c>
      <c r="L691">
        <v>800705.2</v>
      </c>
      <c r="M691">
        <v>14</v>
      </c>
      <c r="N691">
        <v>199.84</v>
      </c>
      <c r="O691" s="2">
        <v>-2.7000000000000001E-3</v>
      </c>
      <c r="P691" s="2">
        <v>1.5599999999999999E-2</v>
      </c>
      <c r="Q691" t="s">
        <v>18</v>
      </c>
      <c r="S691" t="str">
        <f t="shared" si="50"/>
        <v>Profit</v>
      </c>
      <c r="T691">
        <f t="shared" si="51"/>
        <v>2019</v>
      </c>
      <c r="U691" t="str">
        <f t="shared" si="52"/>
        <v>Aug</v>
      </c>
      <c r="V691" t="str">
        <f t="shared" si="53"/>
        <v>QTR3</v>
      </c>
      <c r="W691" t="str">
        <f t="shared" si="54"/>
        <v>2019-QTR3</v>
      </c>
    </row>
    <row r="692" spans="1:23" x14ac:dyDescent="0.35">
      <c r="A692" t="s">
        <v>198</v>
      </c>
      <c r="B692" t="s">
        <v>17</v>
      </c>
      <c r="C692" s="5">
        <v>43690.427083333336</v>
      </c>
      <c r="D692">
        <v>101.25</v>
      </c>
      <c r="E692" s="1">
        <v>43690.479166666664</v>
      </c>
      <c r="F692">
        <v>99.6</v>
      </c>
      <c r="G692" s="2">
        <v>-1.6299999999999999E-2</v>
      </c>
      <c r="H692">
        <v>-8360.9</v>
      </c>
      <c r="I692" s="2">
        <v>-1.67E-2</v>
      </c>
      <c r="J692">
        <v>4946</v>
      </c>
      <c r="K692">
        <v>500782.5</v>
      </c>
      <c r="L692">
        <v>792344.3</v>
      </c>
      <c r="M692">
        <v>6</v>
      </c>
      <c r="N692">
        <v>-1393.48</v>
      </c>
      <c r="O692" s="2">
        <v>-2.3199999999999998E-2</v>
      </c>
      <c r="P692" s="2">
        <v>1.6299999999999999E-2</v>
      </c>
      <c r="Q692" t="s">
        <v>18</v>
      </c>
      <c r="S692" t="str">
        <f t="shared" si="50"/>
        <v>Loss</v>
      </c>
      <c r="T692">
        <f t="shared" si="51"/>
        <v>2019</v>
      </c>
      <c r="U692" t="str">
        <f t="shared" si="52"/>
        <v>Aug</v>
      </c>
      <c r="V692" t="str">
        <f t="shared" si="53"/>
        <v>QTR3</v>
      </c>
      <c r="W692" t="str">
        <f t="shared" si="54"/>
        <v>2019-QTR3</v>
      </c>
    </row>
    <row r="693" spans="1:23" x14ac:dyDescent="0.35">
      <c r="A693" t="s">
        <v>111</v>
      </c>
      <c r="B693" t="s">
        <v>17</v>
      </c>
      <c r="C693" s="5">
        <v>43690.427083333336</v>
      </c>
      <c r="D693">
        <v>60.1</v>
      </c>
      <c r="E693" s="1">
        <v>43690.510416666664</v>
      </c>
      <c r="F693">
        <v>58.45</v>
      </c>
      <c r="G693" s="2">
        <v>-2.75E-2</v>
      </c>
      <c r="H693">
        <v>-13995.65</v>
      </c>
      <c r="I693" s="2">
        <v>-2.7900000000000001E-2</v>
      </c>
      <c r="J693">
        <v>8361</v>
      </c>
      <c r="K693">
        <v>502496.09</v>
      </c>
      <c r="L693">
        <v>778348.65</v>
      </c>
      <c r="M693">
        <v>9</v>
      </c>
      <c r="N693">
        <v>-1555.07</v>
      </c>
      <c r="O693" s="2">
        <v>-2.75E-2</v>
      </c>
      <c r="P693" s="2">
        <v>8.3000000000000001E-3</v>
      </c>
      <c r="Q693" t="s">
        <v>18</v>
      </c>
      <c r="S693" t="str">
        <f t="shared" si="50"/>
        <v>Loss</v>
      </c>
      <c r="T693">
        <f t="shared" si="51"/>
        <v>2019</v>
      </c>
      <c r="U693" t="str">
        <f t="shared" si="52"/>
        <v>Aug</v>
      </c>
      <c r="V693" t="str">
        <f t="shared" si="53"/>
        <v>QTR3</v>
      </c>
      <c r="W693" t="str">
        <f t="shared" si="54"/>
        <v>2019-QTR3</v>
      </c>
    </row>
    <row r="694" spans="1:23" x14ac:dyDescent="0.35">
      <c r="A694" t="s">
        <v>121</v>
      </c>
      <c r="B694" t="s">
        <v>67</v>
      </c>
      <c r="C694" s="5">
        <v>43690.416666666664</v>
      </c>
      <c r="D694">
        <v>95.65</v>
      </c>
      <c r="E694" s="1">
        <v>43690.635416666664</v>
      </c>
      <c r="F694">
        <v>92.4</v>
      </c>
      <c r="G694" s="2">
        <v>-3.4000000000000002E-2</v>
      </c>
      <c r="H694">
        <v>16719.5</v>
      </c>
      <c r="I694" s="2">
        <v>3.3599999999999998E-2</v>
      </c>
      <c r="J694">
        <v>5206</v>
      </c>
      <c r="K694">
        <v>497953.91</v>
      </c>
      <c r="L694">
        <v>795068.15</v>
      </c>
      <c r="M694">
        <v>22</v>
      </c>
      <c r="N694">
        <v>759.98</v>
      </c>
      <c r="O694" s="2">
        <v>-4.1999999999999997E-3</v>
      </c>
      <c r="P694" s="2">
        <v>4.1300000000000003E-2</v>
      </c>
      <c r="Q694" t="s">
        <v>18</v>
      </c>
      <c r="S694" t="str">
        <f t="shared" si="50"/>
        <v>Profit</v>
      </c>
      <c r="T694">
        <f t="shared" si="51"/>
        <v>2019</v>
      </c>
      <c r="U694" t="str">
        <f t="shared" si="52"/>
        <v>Aug</v>
      </c>
      <c r="V694" t="str">
        <f t="shared" si="53"/>
        <v>QTR3</v>
      </c>
      <c r="W694" t="str">
        <f t="shared" si="54"/>
        <v>2019-QTR3</v>
      </c>
    </row>
    <row r="695" spans="1:23" x14ac:dyDescent="0.35">
      <c r="A695" t="s">
        <v>232</v>
      </c>
      <c r="B695" t="s">
        <v>67</v>
      </c>
      <c r="C695" s="5">
        <v>43690.416666666664</v>
      </c>
      <c r="D695">
        <v>1343.1</v>
      </c>
      <c r="E695" s="1">
        <v>43690.635416666664</v>
      </c>
      <c r="F695">
        <v>1336</v>
      </c>
      <c r="G695" s="2">
        <v>-5.3E-3</v>
      </c>
      <c r="H695">
        <v>2434.1</v>
      </c>
      <c r="I695" s="2">
        <v>4.8999999999999998E-3</v>
      </c>
      <c r="J695">
        <v>371</v>
      </c>
      <c r="K695">
        <v>498290.09</v>
      </c>
      <c r="L695">
        <v>797502.25</v>
      </c>
      <c r="M695">
        <v>22</v>
      </c>
      <c r="N695">
        <v>110.64</v>
      </c>
      <c r="O695" s="2">
        <v>-7.4000000000000003E-3</v>
      </c>
      <c r="P695" s="2">
        <v>3.0099999999999998E-2</v>
      </c>
      <c r="Q695" t="s">
        <v>18</v>
      </c>
      <c r="S695" t="str">
        <f t="shared" si="50"/>
        <v>Profit</v>
      </c>
      <c r="T695">
        <f t="shared" si="51"/>
        <v>2019</v>
      </c>
      <c r="U695" t="str">
        <f t="shared" si="52"/>
        <v>Aug</v>
      </c>
      <c r="V695" t="str">
        <f t="shared" si="53"/>
        <v>QTR3</v>
      </c>
      <c r="W695" t="str">
        <f t="shared" si="54"/>
        <v>2019-QTR3</v>
      </c>
    </row>
    <row r="696" spans="1:23" x14ac:dyDescent="0.35">
      <c r="A696" t="s">
        <v>217</v>
      </c>
      <c r="B696" t="s">
        <v>67</v>
      </c>
      <c r="C696" s="5">
        <v>43690.520833333336</v>
      </c>
      <c r="D696">
        <v>1764.55</v>
      </c>
      <c r="E696" s="1">
        <v>43690.635416666664</v>
      </c>
      <c r="F696">
        <v>1734.75</v>
      </c>
      <c r="G696" s="2">
        <v>-1.6899999999999998E-2</v>
      </c>
      <c r="H696">
        <v>8173.8</v>
      </c>
      <c r="I696" s="2">
        <v>1.6500000000000001E-2</v>
      </c>
      <c r="J696">
        <v>281</v>
      </c>
      <c r="K696">
        <v>495838.56</v>
      </c>
      <c r="L696">
        <v>805676.05</v>
      </c>
      <c r="M696">
        <v>12</v>
      </c>
      <c r="N696">
        <v>681.15</v>
      </c>
      <c r="O696" s="2">
        <v>-1.01E-2</v>
      </c>
      <c r="P696" s="2">
        <v>2.8299999999999999E-2</v>
      </c>
      <c r="Q696" t="s">
        <v>18</v>
      </c>
      <c r="S696" t="str">
        <f t="shared" si="50"/>
        <v>Profit</v>
      </c>
      <c r="T696">
        <f t="shared" si="51"/>
        <v>2019</v>
      </c>
      <c r="U696" t="str">
        <f t="shared" si="52"/>
        <v>Aug</v>
      </c>
      <c r="V696" t="str">
        <f t="shared" si="53"/>
        <v>QTR3</v>
      </c>
      <c r="W696" t="str">
        <f t="shared" si="54"/>
        <v>2019-QTR3</v>
      </c>
    </row>
    <row r="697" spans="1:23" x14ac:dyDescent="0.35">
      <c r="A697" t="s">
        <v>111</v>
      </c>
      <c r="B697" t="s">
        <v>67</v>
      </c>
      <c r="C697" s="5">
        <v>43690.552083333336</v>
      </c>
      <c r="D697">
        <v>58.4</v>
      </c>
      <c r="E697" s="1">
        <v>43690.635416666664</v>
      </c>
      <c r="F697">
        <v>57.6</v>
      </c>
      <c r="G697" s="2">
        <v>-1.37E-2</v>
      </c>
      <c r="H697">
        <v>6672.8</v>
      </c>
      <c r="I697" s="2">
        <v>1.3299999999999999E-2</v>
      </c>
      <c r="J697">
        <v>8591</v>
      </c>
      <c r="K697">
        <v>501714.41</v>
      </c>
      <c r="L697">
        <v>812348.85</v>
      </c>
      <c r="M697">
        <v>9</v>
      </c>
      <c r="N697">
        <v>741.42</v>
      </c>
      <c r="O697" s="2">
        <v>-6.0000000000000001E-3</v>
      </c>
      <c r="P697" s="2">
        <v>1.46E-2</v>
      </c>
      <c r="Q697" t="s">
        <v>18</v>
      </c>
      <c r="S697" t="str">
        <f t="shared" si="50"/>
        <v>Profit</v>
      </c>
      <c r="T697">
        <f t="shared" si="51"/>
        <v>2019</v>
      </c>
      <c r="U697" t="str">
        <f t="shared" si="52"/>
        <v>Aug</v>
      </c>
      <c r="V697" t="str">
        <f t="shared" si="53"/>
        <v>QTR3</v>
      </c>
      <c r="W697" t="str">
        <f t="shared" si="54"/>
        <v>2019-QTR3</v>
      </c>
    </row>
    <row r="698" spans="1:23" x14ac:dyDescent="0.35">
      <c r="A698" t="s">
        <v>63</v>
      </c>
      <c r="B698" t="s">
        <v>17</v>
      </c>
      <c r="C698" s="5">
        <v>43691.427083333336</v>
      </c>
      <c r="D698">
        <v>5.2</v>
      </c>
      <c r="E698" s="1">
        <v>43691.635416666664</v>
      </c>
      <c r="F698">
        <v>5.7</v>
      </c>
      <c r="G698" s="2">
        <v>9.6199999999999994E-2</v>
      </c>
      <c r="H698">
        <v>48343.5</v>
      </c>
      <c r="I698" s="2">
        <v>9.5799999999999996E-2</v>
      </c>
      <c r="J698">
        <v>97087</v>
      </c>
      <c r="K698">
        <v>504852.38</v>
      </c>
      <c r="L698">
        <v>860692.35</v>
      </c>
      <c r="M698">
        <v>21</v>
      </c>
      <c r="N698">
        <v>2302.0700000000002</v>
      </c>
      <c r="O698" s="2">
        <v>-9.5999999999999992E-3</v>
      </c>
      <c r="P698" s="2">
        <v>9.6199999999999994E-2</v>
      </c>
      <c r="Q698" t="s">
        <v>18</v>
      </c>
      <c r="S698" t="str">
        <f t="shared" si="50"/>
        <v>Profit</v>
      </c>
      <c r="T698">
        <f t="shared" si="51"/>
        <v>2019</v>
      </c>
      <c r="U698" t="str">
        <f t="shared" si="52"/>
        <v>Aug</v>
      </c>
      <c r="V698" t="str">
        <f t="shared" si="53"/>
        <v>QTR3</v>
      </c>
      <c r="W698" t="str">
        <f t="shared" si="54"/>
        <v>2019-QTR3</v>
      </c>
    </row>
    <row r="699" spans="1:23" x14ac:dyDescent="0.35">
      <c r="A699" t="s">
        <v>112</v>
      </c>
      <c r="B699" t="s">
        <v>17</v>
      </c>
      <c r="C699" s="5">
        <v>43691.427083333336</v>
      </c>
      <c r="D699">
        <v>23.15</v>
      </c>
      <c r="E699" s="1">
        <v>43691.635416666664</v>
      </c>
      <c r="F699">
        <v>24.5</v>
      </c>
      <c r="G699" s="2">
        <v>5.8299999999999998E-2</v>
      </c>
      <c r="H699">
        <v>29020.75</v>
      </c>
      <c r="I699" s="2">
        <v>5.79E-2</v>
      </c>
      <c r="J699">
        <v>21645</v>
      </c>
      <c r="K699">
        <v>501081.75</v>
      </c>
      <c r="L699">
        <v>889713.1</v>
      </c>
      <c r="M699">
        <v>21</v>
      </c>
      <c r="N699">
        <v>1381.94</v>
      </c>
      <c r="O699" s="2">
        <v>-1.0800000000000001E-2</v>
      </c>
      <c r="P699" s="2">
        <v>6.2600000000000003E-2</v>
      </c>
      <c r="Q699" t="s">
        <v>18</v>
      </c>
      <c r="S699" t="str">
        <f t="shared" si="50"/>
        <v>Profit</v>
      </c>
      <c r="T699">
        <f t="shared" si="51"/>
        <v>2019</v>
      </c>
      <c r="U699" t="str">
        <f t="shared" si="52"/>
        <v>Aug</v>
      </c>
      <c r="V699" t="str">
        <f t="shared" si="53"/>
        <v>QTR3</v>
      </c>
      <c r="W699" t="str">
        <f t="shared" si="54"/>
        <v>2019-QTR3</v>
      </c>
    </row>
    <row r="700" spans="1:23" x14ac:dyDescent="0.35">
      <c r="A700" t="s">
        <v>128</v>
      </c>
      <c r="B700" t="s">
        <v>17</v>
      </c>
      <c r="C700" s="5">
        <v>43691.427083333336</v>
      </c>
      <c r="D700">
        <v>245.95</v>
      </c>
      <c r="E700" s="1">
        <v>43691.635416666664</v>
      </c>
      <c r="F700">
        <v>245.3</v>
      </c>
      <c r="G700" s="2">
        <v>-2.5999999999999999E-3</v>
      </c>
      <c r="H700">
        <v>-1531.2</v>
      </c>
      <c r="I700" s="2">
        <v>-3.0000000000000001E-3</v>
      </c>
      <c r="J700">
        <v>2048</v>
      </c>
      <c r="K700">
        <v>503705.59</v>
      </c>
      <c r="L700">
        <v>888181.9</v>
      </c>
      <c r="M700">
        <v>21</v>
      </c>
      <c r="N700">
        <v>-72.91</v>
      </c>
      <c r="O700" s="2">
        <v>-9.5999999999999992E-3</v>
      </c>
      <c r="P700" s="2">
        <v>7.1000000000000004E-3</v>
      </c>
      <c r="Q700" t="s">
        <v>18</v>
      </c>
      <c r="S700" t="str">
        <f t="shared" si="50"/>
        <v>Loss</v>
      </c>
      <c r="T700">
        <f t="shared" si="51"/>
        <v>2019</v>
      </c>
      <c r="U700" t="str">
        <f t="shared" si="52"/>
        <v>Aug</v>
      </c>
      <c r="V700" t="str">
        <f t="shared" si="53"/>
        <v>QTR3</v>
      </c>
      <c r="W700" t="str">
        <f t="shared" si="54"/>
        <v>2019-QTR3</v>
      </c>
    </row>
    <row r="701" spans="1:23" x14ac:dyDescent="0.35">
      <c r="A701" t="s">
        <v>166</v>
      </c>
      <c r="B701" t="s">
        <v>17</v>
      </c>
      <c r="C701" s="5">
        <v>43691.4375</v>
      </c>
      <c r="D701">
        <v>364.4</v>
      </c>
      <c r="E701" s="1">
        <v>43691.635416666664</v>
      </c>
      <c r="F701">
        <v>364.45</v>
      </c>
      <c r="G701" s="2">
        <v>1E-4</v>
      </c>
      <c r="H701">
        <v>-131.19999999999999</v>
      </c>
      <c r="I701" s="2">
        <v>-2.9999999999999997E-4</v>
      </c>
      <c r="J701">
        <v>1376</v>
      </c>
      <c r="K701">
        <v>501414.41</v>
      </c>
      <c r="L701">
        <v>888050.7</v>
      </c>
      <c r="M701">
        <v>20</v>
      </c>
      <c r="N701">
        <v>-6.56</v>
      </c>
      <c r="O701" s="2">
        <v>-1.15E-2</v>
      </c>
      <c r="P701" s="2">
        <v>1.4E-3</v>
      </c>
      <c r="Q701" t="s">
        <v>18</v>
      </c>
      <c r="S701" t="str">
        <f t="shared" si="50"/>
        <v>Loss</v>
      </c>
      <c r="T701">
        <f t="shared" si="51"/>
        <v>2019</v>
      </c>
      <c r="U701" t="str">
        <f t="shared" si="52"/>
        <v>Aug</v>
      </c>
      <c r="V701" t="str">
        <f t="shared" si="53"/>
        <v>QTR3</v>
      </c>
      <c r="W701" t="str">
        <f t="shared" si="54"/>
        <v>2019-QTR3</v>
      </c>
    </row>
    <row r="702" spans="1:23" x14ac:dyDescent="0.35">
      <c r="A702" t="s">
        <v>235</v>
      </c>
      <c r="B702" t="s">
        <v>67</v>
      </c>
      <c r="C702" s="5">
        <v>43693.40625</v>
      </c>
      <c r="D702">
        <v>1500</v>
      </c>
      <c r="E702" s="1">
        <v>43693.416666666664</v>
      </c>
      <c r="F702">
        <v>1505.8</v>
      </c>
      <c r="G702" s="2">
        <v>3.8999999999999998E-3</v>
      </c>
      <c r="H702">
        <v>-2131.4</v>
      </c>
      <c r="I702" s="2">
        <v>-4.3E-3</v>
      </c>
      <c r="J702">
        <v>333</v>
      </c>
      <c r="K702">
        <v>499500</v>
      </c>
      <c r="L702">
        <v>885919.3</v>
      </c>
      <c r="M702">
        <v>2</v>
      </c>
      <c r="N702">
        <v>-1065.7</v>
      </c>
      <c r="O702" s="2">
        <v>-1.2E-2</v>
      </c>
      <c r="P702" s="2">
        <v>2.9999999999999997E-4</v>
      </c>
      <c r="Q702" t="s">
        <v>18</v>
      </c>
      <c r="S702" t="str">
        <f t="shared" si="50"/>
        <v>Loss</v>
      </c>
      <c r="T702">
        <f t="shared" si="51"/>
        <v>2019</v>
      </c>
      <c r="U702" t="str">
        <f t="shared" si="52"/>
        <v>Aug</v>
      </c>
      <c r="V702" t="str">
        <f t="shared" si="53"/>
        <v>QTR3</v>
      </c>
      <c r="W702" t="str">
        <f t="shared" si="54"/>
        <v>2019-QTR3</v>
      </c>
    </row>
    <row r="703" spans="1:23" x14ac:dyDescent="0.35">
      <c r="A703" t="s">
        <v>91</v>
      </c>
      <c r="B703" t="s">
        <v>67</v>
      </c>
      <c r="C703" s="5">
        <v>43693.4375</v>
      </c>
      <c r="D703">
        <v>58.45</v>
      </c>
      <c r="E703" s="1">
        <v>43693.458333333336</v>
      </c>
      <c r="F703">
        <v>58.8</v>
      </c>
      <c r="G703" s="2">
        <v>6.0000000000000001E-3</v>
      </c>
      <c r="H703">
        <v>-3191.45</v>
      </c>
      <c r="I703" s="2">
        <v>-6.4000000000000003E-3</v>
      </c>
      <c r="J703">
        <v>8547</v>
      </c>
      <c r="K703">
        <v>499572.16</v>
      </c>
      <c r="L703">
        <v>882727.85</v>
      </c>
      <c r="M703">
        <v>3</v>
      </c>
      <c r="N703">
        <v>-1063.82</v>
      </c>
      <c r="O703" s="2">
        <v>-6.0000000000000001E-3</v>
      </c>
      <c r="P703" s="2">
        <v>1.6999999999999999E-3</v>
      </c>
      <c r="Q703" t="s">
        <v>18</v>
      </c>
      <c r="S703" t="str">
        <f t="shared" si="50"/>
        <v>Loss</v>
      </c>
      <c r="T703">
        <f t="shared" si="51"/>
        <v>2019</v>
      </c>
      <c r="U703" t="str">
        <f t="shared" si="52"/>
        <v>Aug</v>
      </c>
      <c r="V703" t="str">
        <f t="shared" si="53"/>
        <v>QTR3</v>
      </c>
      <c r="W703" t="str">
        <f t="shared" si="54"/>
        <v>2019-QTR3</v>
      </c>
    </row>
    <row r="704" spans="1:23" x14ac:dyDescent="0.35">
      <c r="A704" t="s">
        <v>245</v>
      </c>
      <c r="B704" t="s">
        <v>67</v>
      </c>
      <c r="C704" s="5">
        <v>43693.458333333336</v>
      </c>
      <c r="D704">
        <v>1148.45</v>
      </c>
      <c r="E704" s="1">
        <v>43693.46875</v>
      </c>
      <c r="F704">
        <v>1153</v>
      </c>
      <c r="G704" s="2">
        <v>4.0000000000000001E-3</v>
      </c>
      <c r="H704">
        <v>-2179.25</v>
      </c>
      <c r="I704" s="2">
        <v>-4.4000000000000003E-3</v>
      </c>
      <c r="J704">
        <v>435</v>
      </c>
      <c r="K704">
        <v>499575.72</v>
      </c>
      <c r="L704">
        <v>880548.6</v>
      </c>
      <c r="M704">
        <v>2</v>
      </c>
      <c r="N704">
        <v>-1089.6199999999999</v>
      </c>
      <c r="O704" s="2">
        <v>-4.0000000000000001E-3</v>
      </c>
      <c r="P704" s="2">
        <v>4.0000000000000002E-4</v>
      </c>
      <c r="Q704" t="s">
        <v>18</v>
      </c>
      <c r="S704" t="str">
        <f t="shared" si="50"/>
        <v>Loss</v>
      </c>
      <c r="T704">
        <f t="shared" si="51"/>
        <v>2019</v>
      </c>
      <c r="U704" t="str">
        <f t="shared" si="52"/>
        <v>Aug</v>
      </c>
      <c r="V704" t="str">
        <f t="shared" si="53"/>
        <v>QTR3</v>
      </c>
      <c r="W704" t="str">
        <f t="shared" si="54"/>
        <v>2019-QTR3</v>
      </c>
    </row>
    <row r="705" spans="1:23" x14ac:dyDescent="0.35">
      <c r="A705" t="s">
        <v>74</v>
      </c>
      <c r="B705" t="s">
        <v>67</v>
      </c>
      <c r="C705" s="5">
        <v>43693.416666666664</v>
      </c>
      <c r="D705">
        <v>226.05</v>
      </c>
      <c r="E705" s="1">
        <v>43693.5</v>
      </c>
      <c r="F705">
        <v>228</v>
      </c>
      <c r="G705" s="2">
        <v>8.6E-3</v>
      </c>
      <c r="H705">
        <v>-4491.95</v>
      </c>
      <c r="I705" s="2">
        <v>-8.9999999999999993E-3</v>
      </c>
      <c r="J705">
        <v>2201</v>
      </c>
      <c r="K705">
        <v>497536.06</v>
      </c>
      <c r="L705">
        <v>876056.65</v>
      </c>
      <c r="M705">
        <v>9</v>
      </c>
      <c r="N705">
        <v>-499.11</v>
      </c>
      <c r="O705" s="2">
        <v>-8.6E-3</v>
      </c>
      <c r="P705" s="2">
        <v>7.3000000000000001E-3</v>
      </c>
      <c r="Q705" t="s">
        <v>18</v>
      </c>
      <c r="S705" t="str">
        <f t="shared" si="50"/>
        <v>Loss</v>
      </c>
      <c r="T705">
        <f t="shared" si="51"/>
        <v>2019</v>
      </c>
      <c r="U705" t="str">
        <f t="shared" si="52"/>
        <v>Aug</v>
      </c>
      <c r="V705" t="str">
        <f t="shared" si="53"/>
        <v>QTR3</v>
      </c>
      <c r="W705" t="str">
        <f t="shared" si="54"/>
        <v>2019-QTR3</v>
      </c>
    </row>
    <row r="706" spans="1:23" x14ac:dyDescent="0.35">
      <c r="A706" t="s">
        <v>227</v>
      </c>
      <c r="B706" t="s">
        <v>67</v>
      </c>
      <c r="C706" s="5">
        <v>43693.416666666664</v>
      </c>
      <c r="D706">
        <v>2473.3000000000002</v>
      </c>
      <c r="E706" s="1">
        <v>43693.552083333336</v>
      </c>
      <c r="F706">
        <v>2489.4499999999998</v>
      </c>
      <c r="G706" s="2">
        <v>6.4999999999999997E-3</v>
      </c>
      <c r="H706">
        <v>-3462.3</v>
      </c>
      <c r="I706" s="2">
        <v>-6.8999999999999999E-3</v>
      </c>
      <c r="J706">
        <v>202</v>
      </c>
      <c r="K706">
        <v>499606.63</v>
      </c>
      <c r="L706">
        <v>872594.35</v>
      </c>
      <c r="M706">
        <v>14</v>
      </c>
      <c r="N706">
        <v>-247.31</v>
      </c>
      <c r="O706" s="2">
        <v>-6.4999999999999997E-3</v>
      </c>
      <c r="P706" s="2">
        <v>4.5999999999999999E-3</v>
      </c>
      <c r="Q706" t="s">
        <v>18</v>
      </c>
      <c r="S706" t="str">
        <f t="shared" ref="S706:S769" si="55">IF(H706&gt;0,"Profit","Loss")</f>
        <v>Loss</v>
      </c>
      <c r="T706">
        <f t="shared" ref="T706:T769" si="56">YEAR(C706)</f>
        <v>2019</v>
      </c>
      <c r="U706" t="str">
        <f t="shared" ref="U706:U769" si="57">TEXT(C706,"MMM")</f>
        <v>Aug</v>
      </c>
      <c r="V706" t="str">
        <f t="shared" ref="V706:V769" si="58">IF(ROUNDUP(MONTH(E706)/3,0)=1,"QTR1",IF(ROUNDUP(MONTH(E706)/3,0)=2,"QTR2",IF(ROUNDUP(MONTH(E706)/3,0)=3,"QTR3","QTR4")))</f>
        <v>QTR3</v>
      </c>
      <c r="W706" t="str">
        <f t="shared" si="54"/>
        <v>2019-QTR3</v>
      </c>
    </row>
    <row r="707" spans="1:23" x14ac:dyDescent="0.35">
      <c r="A707" t="s">
        <v>182</v>
      </c>
      <c r="B707" t="s">
        <v>67</v>
      </c>
      <c r="C707" s="5">
        <v>43693.479166666664</v>
      </c>
      <c r="D707">
        <v>771.15</v>
      </c>
      <c r="E707" s="1">
        <v>43693.552083333336</v>
      </c>
      <c r="F707">
        <v>775.8</v>
      </c>
      <c r="G707" s="2">
        <v>6.0000000000000001E-3</v>
      </c>
      <c r="H707">
        <v>-3208.55</v>
      </c>
      <c r="I707" s="2">
        <v>-6.4000000000000003E-3</v>
      </c>
      <c r="J707">
        <v>647</v>
      </c>
      <c r="K707">
        <v>498934.06</v>
      </c>
      <c r="L707">
        <v>869385.8</v>
      </c>
      <c r="M707">
        <v>8</v>
      </c>
      <c r="N707">
        <v>-401.07</v>
      </c>
      <c r="O707" s="2">
        <v>-6.0000000000000001E-3</v>
      </c>
      <c r="P707" s="2">
        <v>1E-3</v>
      </c>
      <c r="Q707" t="s">
        <v>18</v>
      </c>
      <c r="S707" t="str">
        <f t="shared" si="55"/>
        <v>Loss</v>
      </c>
      <c r="T707">
        <f t="shared" si="56"/>
        <v>2019</v>
      </c>
      <c r="U707" t="str">
        <f t="shared" si="57"/>
        <v>Aug</v>
      </c>
      <c r="V707" t="str">
        <f t="shared" si="58"/>
        <v>QTR3</v>
      </c>
      <c r="W707" t="str">
        <f t="shared" ref="W707:W770" si="59">T707&amp;"-"&amp;V707</f>
        <v>2019-QTR3</v>
      </c>
    </row>
    <row r="708" spans="1:23" x14ac:dyDescent="0.35">
      <c r="A708" t="s">
        <v>190</v>
      </c>
      <c r="B708" t="s">
        <v>17</v>
      </c>
      <c r="C708" s="5">
        <v>43693.5</v>
      </c>
      <c r="D708">
        <v>213.3</v>
      </c>
      <c r="E708" s="1">
        <v>43693.5625</v>
      </c>
      <c r="F708">
        <v>212.45</v>
      </c>
      <c r="G708" s="2">
        <v>-4.0000000000000001E-3</v>
      </c>
      <c r="H708">
        <v>-2194.1</v>
      </c>
      <c r="I708" s="2">
        <v>-4.4000000000000003E-3</v>
      </c>
      <c r="J708">
        <v>2346</v>
      </c>
      <c r="K708">
        <v>500401.81</v>
      </c>
      <c r="L708">
        <v>867191.7</v>
      </c>
      <c r="M708">
        <v>7</v>
      </c>
      <c r="N708">
        <v>-313.44</v>
      </c>
      <c r="O708" s="2">
        <v>-4.0000000000000001E-3</v>
      </c>
      <c r="P708" s="2">
        <v>3.3E-3</v>
      </c>
      <c r="Q708" t="s">
        <v>18</v>
      </c>
      <c r="S708" t="str">
        <f t="shared" si="55"/>
        <v>Loss</v>
      </c>
      <c r="T708">
        <f t="shared" si="56"/>
        <v>2019</v>
      </c>
      <c r="U708" t="str">
        <f t="shared" si="57"/>
        <v>Aug</v>
      </c>
      <c r="V708" t="str">
        <f t="shared" si="58"/>
        <v>QTR3</v>
      </c>
      <c r="W708" t="str">
        <f t="shared" si="59"/>
        <v>2019-QTR3</v>
      </c>
    </row>
    <row r="709" spans="1:23" x14ac:dyDescent="0.35">
      <c r="A709" t="s">
        <v>211</v>
      </c>
      <c r="B709" t="s">
        <v>17</v>
      </c>
      <c r="C709" s="5">
        <v>43693.552083333336</v>
      </c>
      <c r="D709">
        <v>622.54999999999995</v>
      </c>
      <c r="E709" s="1">
        <v>43693.572916666664</v>
      </c>
      <c r="F709">
        <v>620.04999999999995</v>
      </c>
      <c r="G709" s="2">
        <v>-4.0000000000000001E-3</v>
      </c>
      <c r="H709">
        <v>-2207.5</v>
      </c>
      <c r="I709" s="2">
        <v>-4.4000000000000003E-3</v>
      </c>
      <c r="J709">
        <v>803</v>
      </c>
      <c r="K709">
        <v>499907.63</v>
      </c>
      <c r="L709">
        <v>864984.2</v>
      </c>
      <c r="M709">
        <v>3</v>
      </c>
      <c r="N709">
        <v>-735.83</v>
      </c>
      <c r="O709" s="2">
        <v>-4.0000000000000001E-3</v>
      </c>
      <c r="P709" s="2">
        <v>3.5999999999999999E-3</v>
      </c>
      <c r="Q709" t="s">
        <v>18</v>
      </c>
      <c r="S709" t="str">
        <f t="shared" si="55"/>
        <v>Loss</v>
      </c>
      <c r="T709">
        <f t="shared" si="56"/>
        <v>2019</v>
      </c>
      <c r="U709" t="str">
        <f t="shared" si="57"/>
        <v>Aug</v>
      </c>
      <c r="V709" t="str">
        <f t="shared" si="58"/>
        <v>QTR3</v>
      </c>
      <c r="W709" t="str">
        <f t="shared" si="59"/>
        <v>2019-QTR3</v>
      </c>
    </row>
    <row r="710" spans="1:23" x14ac:dyDescent="0.35">
      <c r="A710" t="s">
        <v>123</v>
      </c>
      <c r="B710" t="s">
        <v>17</v>
      </c>
      <c r="C710" s="5">
        <v>43693.583333333336</v>
      </c>
      <c r="D710">
        <v>41.8</v>
      </c>
      <c r="E710" s="1">
        <v>43693.604166666664</v>
      </c>
      <c r="F710">
        <v>40.25</v>
      </c>
      <c r="G710" s="2">
        <v>-3.7100000000000001E-2</v>
      </c>
      <c r="H710">
        <v>-19359.55</v>
      </c>
      <c r="I710" s="2">
        <v>-3.7499999999999999E-2</v>
      </c>
      <c r="J710">
        <v>12361</v>
      </c>
      <c r="K710">
        <v>516689.78</v>
      </c>
      <c r="L710">
        <v>845624.65</v>
      </c>
      <c r="M710">
        <v>3</v>
      </c>
      <c r="N710">
        <v>-6453.18</v>
      </c>
      <c r="O710" s="2">
        <v>-3.7100000000000001E-2</v>
      </c>
      <c r="P710" s="2">
        <v>2.3999999999999998E-3</v>
      </c>
      <c r="Q710" t="s">
        <v>18</v>
      </c>
      <c r="S710" t="str">
        <f t="shared" si="55"/>
        <v>Loss</v>
      </c>
      <c r="T710">
        <f t="shared" si="56"/>
        <v>2019</v>
      </c>
      <c r="U710" t="str">
        <f t="shared" si="57"/>
        <v>Aug</v>
      </c>
      <c r="V710" t="str">
        <f t="shared" si="58"/>
        <v>QTR3</v>
      </c>
      <c r="W710" t="str">
        <f t="shared" si="59"/>
        <v>2019-QTR3</v>
      </c>
    </row>
    <row r="711" spans="1:23" x14ac:dyDescent="0.35">
      <c r="A711" t="s">
        <v>232</v>
      </c>
      <c r="B711" t="s">
        <v>17</v>
      </c>
      <c r="C711" s="5">
        <v>43693.427083333336</v>
      </c>
      <c r="D711">
        <v>1418</v>
      </c>
      <c r="E711" s="1">
        <v>43693.635416666664</v>
      </c>
      <c r="F711">
        <v>1456.7</v>
      </c>
      <c r="G711" s="2">
        <v>2.7300000000000001E-2</v>
      </c>
      <c r="H711">
        <v>13499.8</v>
      </c>
      <c r="I711" s="2">
        <v>2.69E-2</v>
      </c>
      <c r="J711">
        <v>354</v>
      </c>
      <c r="K711">
        <v>501972</v>
      </c>
      <c r="L711">
        <v>859124.45</v>
      </c>
      <c r="M711">
        <v>21</v>
      </c>
      <c r="N711">
        <v>642.85</v>
      </c>
      <c r="O711" s="2">
        <v>-5.0000000000000001E-3</v>
      </c>
      <c r="P711" s="2">
        <v>2.9499999999999998E-2</v>
      </c>
      <c r="Q711" t="s">
        <v>18</v>
      </c>
      <c r="S711" t="str">
        <f t="shared" si="55"/>
        <v>Profit</v>
      </c>
      <c r="T711">
        <f t="shared" si="56"/>
        <v>2019</v>
      </c>
      <c r="U711" t="str">
        <f t="shared" si="57"/>
        <v>Aug</v>
      </c>
      <c r="V711" t="str">
        <f t="shared" si="58"/>
        <v>QTR3</v>
      </c>
      <c r="W711" t="str">
        <f t="shared" si="59"/>
        <v>2019-QTR3</v>
      </c>
    </row>
    <row r="712" spans="1:23" x14ac:dyDescent="0.35">
      <c r="A712" t="s">
        <v>91</v>
      </c>
      <c r="B712" t="s">
        <v>17</v>
      </c>
      <c r="C712" s="5">
        <v>43693.583333333336</v>
      </c>
      <c r="D712">
        <v>59</v>
      </c>
      <c r="E712" s="1">
        <v>43693.635416666664</v>
      </c>
      <c r="F712">
        <v>59.45</v>
      </c>
      <c r="G712" s="2">
        <v>7.6E-3</v>
      </c>
      <c r="H712">
        <v>3620.05</v>
      </c>
      <c r="I712" s="2">
        <v>7.1999999999999998E-3</v>
      </c>
      <c r="J712">
        <v>8489</v>
      </c>
      <c r="K712">
        <v>500851</v>
      </c>
      <c r="L712">
        <v>862744.5</v>
      </c>
      <c r="M712">
        <v>6</v>
      </c>
      <c r="N712">
        <v>603.34</v>
      </c>
      <c r="O712" s="2">
        <v>-3.3999999999999998E-3</v>
      </c>
      <c r="P712" s="2">
        <v>7.6E-3</v>
      </c>
      <c r="Q712" t="s">
        <v>18</v>
      </c>
      <c r="S712" t="str">
        <f t="shared" si="55"/>
        <v>Profit</v>
      </c>
      <c r="T712">
        <f t="shared" si="56"/>
        <v>2019</v>
      </c>
      <c r="U712" t="str">
        <f t="shared" si="57"/>
        <v>Aug</v>
      </c>
      <c r="V712" t="str">
        <f t="shared" si="58"/>
        <v>QTR3</v>
      </c>
      <c r="W712" t="str">
        <f t="shared" si="59"/>
        <v>2019-QTR3</v>
      </c>
    </row>
    <row r="713" spans="1:23" x14ac:dyDescent="0.35">
      <c r="A713" t="s">
        <v>211</v>
      </c>
      <c r="B713" t="s">
        <v>17</v>
      </c>
      <c r="C713" s="5">
        <v>43693.583333333336</v>
      </c>
      <c r="D713">
        <v>622.54999999999995</v>
      </c>
      <c r="E713" s="1">
        <v>43693.635416666664</v>
      </c>
      <c r="F713">
        <v>633.04999999999995</v>
      </c>
      <c r="G713" s="2">
        <v>1.6899999999999998E-2</v>
      </c>
      <c r="H713">
        <v>8242</v>
      </c>
      <c r="I713" s="2">
        <v>1.6500000000000001E-2</v>
      </c>
      <c r="J713">
        <v>804</v>
      </c>
      <c r="K713">
        <v>500530.19</v>
      </c>
      <c r="L713">
        <v>870986.5</v>
      </c>
      <c r="M713">
        <v>6</v>
      </c>
      <c r="N713">
        <v>1373.67</v>
      </c>
      <c r="O713" s="2">
        <v>-1.8E-3</v>
      </c>
      <c r="P713" s="2">
        <v>2.92E-2</v>
      </c>
      <c r="Q713" t="s">
        <v>18</v>
      </c>
      <c r="S713" t="str">
        <f t="shared" si="55"/>
        <v>Profit</v>
      </c>
      <c r="T713">
        <f t="shared" si="56"/>
        <v>2019</v>
      </c>
      <c r="U713" t="str">
        <f t="shared" si="57"/>
        <v>Aug</v>
      </c>
      <c r="V713" t="str">
        <f t="shared" si="58"/>
        <v>QTR3</v>
      </c>
      <c r="W713" t="str">
        <f t="shared" si="59"/>
        <v>2019-QTR3</v>
      </c>
    </row>
    <row r="714" spans="1:23" x14ac:dyDescent="0.35">
      <c r="A714" t="s">
        <v>181</v>
      </c>
      <c r="B714" t="s">
        <v>17</v>
      </c>
      <c r="C714" s="5">
        <v>43693.604166666664</v>
      </c>
      <c r="D714">
        <v>377.5</v>
      </c>
      <c r="E714" s="1">
        <v>43693.635416666664</v>
      </c>
      <c r="F714">
        <v>377.5</v>
      </c>
      <c r="G714" s="2">
        <v>0</v>
      </c>
      <c r="H714">
        <v>-200</v>
      </c>
      <c r="I714" s="2">
        <v>-4.0000000000000002E-4</v>
      </c>
      <c r="J714">
        <v>1325</v>
      </c>
      <c r="K714">
        <v>500187.5</v>
      </c>
      <c r="L714">
        <v>870786.5</v>
      </c>
      <c r="M714">
        <v>4</v>
      </c>
      <c r="N714">
        <v>-50</v>
      </c>
      <c r="O714" s="2">
        <v>-3.3999999999999998E-3</v>
      </c>
      <c r="P714" s="2">
        <v>1.2999999999999999E-3</v>
      </c>
      <c r="Q714" t="s">
        <v>18</v>
      </c>
      <c r="S714" t="str">
        <f t="shared" si="55"/>
        <v>Loss</v>
      </c>
      <c r="T714">
        <f t="shared" si="56"/>
        <v>2019</v>
      </c>
      <c r="U714" t="str">
        <f t="shared" si="57"/>
        <v>Aug</v>
      </c>
      <c r="V714" t="str">
        <f t="shared" si="58"/>
        <v>QTR3</v>
      </c>
      <c r="W714" t="str">
        <f t="shared" si="59"/>
        <v>2019-QTR3</v>
      </c>
    </row>
    <row r="715" spans="1:23" x14ac:dyDescent="0.35">
      <c r="A715" t="s">
        <v>216</v>
      </c>
      <c r="B715" t="s">
        <v>17</v>
      </c>
      <c r="C715" s="5">
        <v>43696.40625</v>
      </c>
      <c r="D715">
        <v>1074.45</v>
      </c>
      <c r="E715" s="1">
        <v>43696.552083333336</v>
      </c>
      <c r="F715">
        <v>1068.9000000000001</v>
      </c>
      <c r="G715" s="2">
        <v>-5.1999999999999998E-3</v>
      </c>
      <c r="H715">
        <v>-2791.85</v>
      </c>
      <c r="I715" s="2">
        <v>-5.5999999999999999E-3</v>
      </c>
      <c r="J715">
        <v>467</v>
      </c>
      <c r="K715">
        <v>501768.13</v>
      </c>
      <c r="L715">
        <v>867994.65</v>
      </c>
      <c r="M715">
        <v>15</v>
      </c>
      <c r="N715">
        <v>-186.12</v>
      </c>
      <c r="O715" s="2">
        <v>-5.1999999999999998E-3</v>
      </c>
      <c r="P715" s="2">
        <v>4.0000000000000001E-3</v>
      </c>
      <c r="Q715" t="s">
        <v>18</v>
      </c>
      <c r="S715" t="str">
        <f t="shared" si="55"/>
        <v>Loss</v>
      </c>
      <c r="T715">
        <f t="shared" si="56"/>
        <v>2019</v>
      </c>
      <c r="U715" t="str">
        <f t="shared" si="57"/>
        <v>Aug</v>
      </c>
      <c r="V715" t="str">
        <f t="shared" si="58"/>
        <v>QTR3</v>
      </c>
      <c r="W715" t="str">
        <f t="shared" si="59"/>
        <v>2019-QTR3</v>
      </c>
    </row>
    <row r="716" spans="1:23" x14ac:dyDescent="0.35">
      <c r="A716" t="s">
        <v>93</v>
      </c>
      <c r="B716" t="s">
        <v>17</v>
      </c>
      <c r="C716" s="5">
        <v>43696.427083333336</v>
      </c>
      <c r="D716">
        <v>293.3</v>
      </c>
      <c r="E716" s="1">
        <v>43696.552083333336</v>
      </c>
      <c r="F716">
        <v>290.7</v>
      </c>
      <c r="G716" s="2">
        <v>-8.8999999999999999E-3</v>
      </c>
      <c r="H716">
        <v>-4643.3999999999996</v>
      </c>
      <c r="I716" s="2">
        <v>-9.2999999999999992E-3</v>
      </c>
      <c r="J716">
        <v>1709</v>
      </c>
      <c r="K716">
        <v>501249.69</v>
      </c>
      <c r="L716">
        <v>863351.25</v>
      </c>
      <c r="M716">
        <v>13</v>
      </c>
      <c r="N716">
        <v>-357.18</v>
      </c>
      <c r="O716" s="2">
        <v>-9.9000000000000008E-3</v>
      </c>
      <c r="P716" s="2">
        <v>5.7999999999999996E-3</v>
      </c>
      <c r="Q716" t="s">
        <v>18</v>
      </c>
      <c r="S716" t="str">
        <f t="shared" si="55"/>
        <v>Loss</v>
      </c>
      <c r="T716">
        <f t="shared" si="56"/>
        <v>2019</v>
      </c>
      <c r="U716" t="str">
        <f t="shared" si="57"/>
        <v>Aug</v>
      </c>
      <c r="V716" t="str">
        <f t="shared" si="58"/>
        <v>QTR3</v>
      </c>
      <c r="W716" t="str">
        <f t="shared" si="59"/>
        <v>2019-QTR3</v>
      </c>
    </row>
    <row r="717" spans="1:23" x14ac:dyDescent="0.35">
      <c r="A717" t="s">
        <v>184</v>
      </c>
      <c r="B717" t="s">
        <v>17</v>
      </c>
      <c r="C717" s="5">
        <v>43696.416666666664</v>
      </c>
      <c r="D717">
        <v>24.9</v>
      </c>
      <c r="E717" s="1">
        <v>43696.635416666664</v>
      </c>
      <c r="F717">
        <v>27.5</v>
      </c>
      <c r="G717" s="2">
        <v>0.10440000000000001</v>
      </c>
      <c r="H717">
        <v>51904</v>
      </c>
      <c r="I717" s="2">
        <v>0.104</v>
      </c>
      <c r="J717">
        <v>20040</v>
      </c>
      <c r="K717">
        <v>498996</v>
      </c>
      <c r="L717">
        <v>915255.25</v>
      </c>
      <c r="M717">
        <v>22</v>
      </c>
      <c r="N717">
        <v>2359.27</v>
      </c>
      <c r="O717" s="2">
        <v>0</v>
      </c>
      <c r="P717" s="2">
        <v>0.1245</v>
      </c>
      <c r="Q717" t="s">
        <v>18</v>
      </c>
      <c r="S717" t="str">
        <f t="shared" si="55"/>
        <v>Profit</v>
      </c>
      <c r="T717">
        <f t="shared" si="56"/>
        <v>2019</v>
      </c>
      <c r="U717" t="str">
        <f t="shared" si="57"/>
        <v>Aug</v>
      </c>
      <c r="V717" t="str">
        <f t="shared" si="58"/>
        <v>QTR3</v>
      </c>
      <c r="W717" t="str">
        <f t="shared" si="59"/>
        <v>2019-QTR3</v>
      </c>
    </row>
    <row r="718" spans="1:23" x14ac:dyDescent="0.35">
      <c r="A718" t="s">
        <v>129</v>
      </c>
      <c r="B718" t="s">
        <v>17</v>
      </c>
      <c r="C718" s="5">
        <v>43696.427083333336</v>
      </c>
      <c r="D718">
        <v>251.65</v>
      </c>
      <c r="E718" s="1">
        <v>43696.635416666664</v>
      </c>
      <c r="F718">
        <v>251.55</v>
      </c>
      <c r="G718" s="2">
        <v>-4.0000000000000002E-4</v>
      </c>
      <c r="H718">
        <v>-399</v>
      </c>
      <c r="I718" s="2">
        <v>-8.0000000000000004E-4</v>
      </c>
      <c r="J718">
        <v>1990</v>
      </c>
      <c r="K718">
        <v>500783.5</v>
      </c>
      <c r="L718">
        <v>914856.25</v>
      </c>
      <c r="M718">
        <v>21</v>
      </c>
      <c r="N718">
        <v>-19</v>
      </c>
      <c r="O718" s="2">
        <v>-5.0000000000000001E-3</v>
      </c>
      <c r="P718" s="2">
        <v>6.4000000000000003E-3</v>
      </c>
      <c r="Q718" t="s">
        <v>18</v>
      </c>
      <c r="S718" t="str">
        <f t="shared" si="55"/>
        <v>Loss</v>
      </c>
      <c r="T718">
        <f t="shared" si="56"/>
        <v>2019</v>
      </c>
      <c r="U718" t="str">
        <f t="shared" si="57"/>
        <v>Aug</v>
      </c>
      <c r="V718" t="str">
        <f t="shared" si="58"/>
        <v>QTR3</v>
      </c>
      <c r="W718" t="str">
        <f t="shared" si="59"/>
        <v>2019-QTR3</v>
      </c>
    </row>
    <row r="719" spans="1:23" x14ac:dyDescent="0.35">
      <c r="A719" t="s">
        <v>181</v>
      </c>
      <c r="B719" t="s">
        <v>67</v>
      </c>
      <c r="C719" s="5">
        <v>43696.552083333336</v>
      </c>
      <c r="D719">
        <v>374.85</v>
      </c>
      <c r="E719" s="1">
        <v>43696.635416666664</v>
      </c>
      <c r="F719">
        <v>372.05</v>
      </c>
      <c r="G719" s="2">
        <v>-7.4999999999999997E-3</v>
      </c>
      <c r="H719">
        <v>3521.2</v>
      </c>
      <c r="I719" s="2">
        <v>7.1000000000000004E-3</v>
      </c>
      <c r="J719">
        <v>1329</v>
      </c>
      <c r="K719">
        <v>498175.66</v>
      </c>
      <c r="L719">
        <v>918377.45</v>
      </c>
      <c r="M719">
        <v>9</v>
      </c>
      <c r="N719">
        <v>391.24</v>
      </c>
      <c r="O719" s="2">
        <v>-3.5000000000000001E-3</v>
      </c>
      <c r="P719" s="2">
        <v>1.1599999999999999E-2</v>
      </c>
      <c r="Q719" t="s">
        <v>18</v>
      </c>
      <c r="S719" t="str">
        <f t="shared" si="55"/>
        <v>Profit</v>
      </c>
      <c r="T719">
        <f t="shared" si="56"/>
        <v>2019</v>
      </c>
      <c r="U719" t="str">
        <f t="shared" si="57"/>
        <v>Aug</v>
      </c>
      <c r="V719" t="str">
        <f t="shared" si="58"/>
        <v>QTR3</v>
      </c>
      <c r="W719" t="str">
        <f t="shared" si="59"/>
        <v>2019-QTR3</v>
      </c>
    </row>
    <row r="720" spans="1:23" x14ac:dyDescent="0.35">
      <c r="A720" t="s">
        <v>99</v>
      </c>
      <c r="B720" t="s">
        <v>17</v>
      </c>
      <c r="C720" s="5">
        <v>43696.552083333336</v>
      </c>
      <c r="D720">
        <v>468.7</v>
      </c>
      <c r="E720" s="1">
        <v>43696.635416666664</v>
      </c>
      <c r="F720">
        <v>468.5</v>
      </c>
      <c r="G720" s="2">
        <v>-4.0000000000000002E-4</v>
      </c>
      <c r="H720">
        <v>-413.4</v>
      </c>
      <c r="I720" s="2">
        <v>-8.0000000000000004E-4</v>
      </c>
      <c r="J720">
        <v>1067</v>
      </c>
      <c r="K720">
        <v>500102.91</v>
      </c>
      <c r="L720">
        <v>917964.05</v>
      </c>
      <c r="M720">
        <v>9</v>
      </c>
      <c r="N720">
        <v>-45.93</v>
      </c>
      <c r="O720" s="2">
        <v>-6.4000000000000003E-3</v>
      </c>
      <c r="P720" s="2">
        <v>1.4E-3</v>
      </c>
      <c r="Q720" t="s">
        <v>18</v>
      </c>
      <c r="S720" t="str">
        <f t="shared" si="55"/>
        <v>Loss</v>
      </c>
      <c r="T720">
        <f t="shared" si="56"/>
        <v>2019</v>
      </c>
      <c r="U720" t="str">
        <f t="shared" si="57"/>
        <v>Aug</v>
      </c>
      <c r="V720" t="str">
        <f t="shared" si="58"/>
        <v>QTR3</v>
      </c>
      <c r="W720" t="str">
        <f t="shared" si="59"/>
        <v>2019-QTR3</v>
      </c>
    </row>
    <row r="721" spans="1:23" x14ac:dyDescent="0.35">
      <c r="A721" t="s">
        <v>212</v>
      </c>
      <c r="B721" t="s">
        <v>67</v>
      </c>
      <c r="C721" s="5">
        <v>43697.416666666664</v>
      </c>
      <c r="D721">
        <v>132.30000000000001</v>
      </c>
      <c r="E721" s="1">
        <v>43697.4375</v>
      </c>
      <c r="F721">
        <v>133.19999999999999</v>
      </c>
      <c r="G721" s="2">
        <v>6.7999999999999996E-3</v>
      </c>
      <c r="H721">
        <v>-3584.9</v>
      </c>
      <c r="I721" s="2">
        <v>-7.1999999999999998E-3</v>
      </c>
      <c r="J721">
        <v>3761</v>
      </c>
      <c r="K721">
        <v>497580.31</v>
      </c>
      <c r="L721">
        <v>914379.15</v>
      </c>
      <c r="M721">
        <v>3</v>
      </c>
      <c r="N721">
        <v>-1194.97</v>
      </c>
      <c r="O721" s="2">
        <v>-6.7999999999999996E-3</v>
      </c>
      <c r="P721" s="2">
        <v>4.8999999999999998E-3</v>
      </c>
      <c r="Q721" t="s">
        <v>18</v>
      </c>
      <c r="S721" t="str">
        <f t="shared" si="55"/>
        <v>Loss</v>
      </c>
      <c r="T721">
        <f t="shared" si="56"/>
        <v>2019</v>
      </c>
      <c r="U721" t="str">
        <f t="shared" si="57"/>
        <v>Aug</v>
      </c>
      <c r="V721" t="str">
        <f t="shared" si="58"/>
        <v>QTR3</v>
      </c>
      <c r="W721" t="str">
        <f t="shared" si="59"/>
        <v>2019-QTR3</v>
      </c>
    </row>
    <row r="722" spans="1:23" x14ac:dyDescent="0.35">
      <c r="A722" t="s">
        <v>97</v>
      </c>
      <c r="B722" t="s">
        <v>67</v>
      </c>
      <c r="C722" s="5">
        <v>43697.447916666664</v>
      </c>
      <c r="D722">
        <v>413.9</v>
      </c>
      <c r="E722" s="1">
        <v>43697.5</v>
      </c>
      <c r="F722">
        <v>415.5</v>
      </c>
      <c r="G722" s="2">
        <v>3.8999999999999998E-3</v>
      </c>
      <c r="H722">
        <v>-2128</v>
      </c>
      <c r="I722" s="2">
        <v>-4.3E-3</v>
      </c>
      <c r="J722">
        <v>1205</v>
      </c>
      <c r="K722">
        <v>498749.5</v>
      </c>
      <c r="L722">
        <v>912251.15</v>
      </c>
      <c r="M722">
        <v>6</v>
      </c>
      <c r="N722">
        <v>-354.67</v>
      </c>
      <c r="O722" s="2">
        <v>-3.8999999999999998E-3</v>
      </c>
      <c r="P722" s="2">
        <v>7.1999999999999998E-3</v>
      </c>
      <c r="Q722" t="s">
        <v>18</v>
      </c>
      <c r="S722" t="str">
        <f t="shared" si="55"/>
        <v>Loss</v>
      </c>
      <c r="T722">
        <f t="shared" si="56"/>
        <v>2019</v>
      </c>
      <c r="U722" t="str">
        <f t="shared" si="57"/>
        <v>Aug</v>
      </c>
      <c r="V722" t="str">
        <f t="shared" si="58"/>
        <v>QTR3</v>
      </c>
      <c r="W722" t="str">
        <f t="shared" si="59"/>
        <v>2019-QTR3</v>
      </c>
    </row>
    <row r="723" spans="1:23" x14ac:dyDescent="0.35">
      <c r="A723" t="s">
        <v>113</v>
      </c>
      <c r="B723" t="s">
        <v>67</v>
      </c>
      <c r="C723" s="5">
        <v>43697.40625</v>
      </c>
      <c r="D723">
        <v>179.05</v>
      </c>
      <c r="E723" s="1">
        <v>43697.635416666664</v>
      </c>
      <c r="F723">
        <v>179.1</v>
      </c>
      <c r="G723" s="2">
        <v>2.9999999999999997E-4</v>
      </c>
      <c r="H723">
        <v>-339.2</v>
      </c>
      <c r="I723" s="2">
        <v>-6.9999999999999999E-4</v>
      </c>
      <c r="J723">
        <v>2784</v>
      </c>
      <c r="K723">
        <v>498475.22</v>
      </c>
      <c r="L723">
        <v>911911.95</v>
      </c>
      <c r="M723">
        <v>23</v>
      </c>
      <c r="N723">
        <v>-14.75</v>
      </c>
      <c r="O723" s="2">
        <v>-4.4999999999999997E-3</v>
      </c>
      <c r="P723" s="2">
        <v>8.8999999999999999E-3</v>
      </c>
      <c r="Q723" t="s">
        <v>18</v>
      </c>
      <c r="S723" t="str">
        <f t="shared" si="55"/>
        <v>Loss</v>
      </c>
      <c r="T723">
        <f t="shared" si="56"/>
        <v>2019</v>
      </c>
      <c r="U723" t="str">
        <f t="shared" si="57"/>
        <v>Aug</v>
      </c>
      <c r="V723" t="str">
        <f t="shared" si="58"/>
        <v>QTR3</v>
      </c>
      <c r="W723" t="str">
        <f t="shared" si="59"/>
        <v>2019-QTR3</v>
      </c>
    </row>
    <row r="724" spans="1:23" x14ac:dyDescent="0.35">
      <c r="A724" t="s">
        <v>203</v>
      </c>
      <c r="B724" t="s">
        <v>67</v>
      </c>
      <c r="C724" s="5">
        <v>43697.416666666664</v>
      </c>
      <c r="D724">
        <v>270.3</v>
      </c>
      <c r="E724" s="1">
        <v>43697.635416666664</v>
      </c>
      <c r="F724">
        <v>272.10000000000002</v>
      </c>
      <c r="G724" s="2">
        <v>6.7000000000000002E-3</v>
      </c>
      <c r="H724">
        <v>-3521</v>
      </c>
      <c r="I724" s="2">
        <v>-7.1000000000000004E-3</v>
      </c>
      <c r="J724">
        <v>1845</v>
      </c>
      <c r="K724">
        <v>498703.47</v>
      </c>
      <c r="L724">
        <v>908390.95</v>
      </c>
      <c r="M724">
        <v>22</v>
      </c>
      <c r="N724">
        <v>-160.05000000000001</v>
      </c>
      <c r="O724" s="2">
        <v>-9.5999999999999992E-3</v>
      </c>
      <c r="P724" s="2">
        <v>1.41E-2</v>
      </c>
      <c r="Q724" t="s">
        <v>18</v>
      </c>
      <c r="S724" t="str">
        <f t="shared" si="55"/>
        <v>Loss</v>
      </c>
      <c r="T724">
        <f t="shared" si="56"/>
        <v>2019</v>
      </c>
      <c r="U724" t="str">
        <f t="shared" si="57"/>
        <v>Aug</v>
      </c>
      <c r="V724" t="str">
        <f t="shared" si="58"/>
        <v>QTR3</v>
      </c>
      <c r="W724" t="str">
        <f t="shared" si="59"/>
        <v>2019-QTR3</v>
      </c>
    </row>
    <row r="725" spans="1:23" x14ac:dyDescent="0.35">
      <c r="A725" t="s">
        <v>230</v>
      </c>
      <c r="B725" t="s">
        <v>17</v>
      </c>
      <c r="C725" s="5">
        <v>43697.447916666664</v>
      </c>
      <c r="D725">
        <v>1367.95</v>
      </c>
      <c r="E725" s="1">
        <v>43697.635416666664</v>
      </c>
      <c r="F725">
        <v>1373.1</v>
      </c>
      <c r="G725" s="2">
        <v>3.8E-3</v>
      </c>
      <c r="H725">
        <v>1684.9</v>
      </c>
      <c r="I725" s="2">
        <v>3.3999999999999998E-3</v>
      </c>
      <c r="J725">
        <v>366</v>
      </c>
      <c r="K725">
        <v>500669.69</v>
      </c>
      <c r="L725">
        <v>910075.85</v>
      </c>
      <c r="M725">
        <v>19</v>
      </c>
      <c r="N725">
        <v>88.68</v>
      </c>
      <c r="O725" s="2">
        <v>-2.3E-3</v>
      </c>
      <c r="P725" s="2">
        <v>9.1999999999999998E-3</v>
      </c>
      <c r="Q725" t="s">
        <v>18</v>
      </c>
      <c r="S725" t="str">
        <f t="shared" si="55"/>
        <v>Profit</v>
      </c>
      <c r="T725">
        <f t="shared" si="56"/>
        <v>2019</v>
      </c>
      <c r="U725" t="str">
        <f t="shared" si="57"/>
        <v>Aug</v>
      </c>
      <c r="V725" t="str">
        <f t="shared" si="58"/>
        <v>QTR3</v>
      </c>
      <c r="W725" t="str">
        <f t="shared" si="59"/>
        <v>2019-QTR3</v>
      </c>
    </row>
    <row r="726" spans="1:23" x14ac:dyDescent="0.35">
      <c r="A726" t="s">
        <v>97</v>
      </c>
      <c r="B726" t="s">
        <v>17</v>
      </c>
      <c r="C726" s="5">
        <v>43697.520833333336</v>
      </c>
      <c r="D726">
        <v>418.5</v>
      </c>
      <c r="E726" s="1">
        <v>43697.635416666664</v>
      </c>
      <c r="F726">
        <v>440.5</v>
      </c>
      <c r="G726" s="2">
        <v>5.2600000000000001E-2</v>
      </c>
      <c r="H726">
        <v>26046</v>
      </c>
      <c r="I726" s="2">
        <v>5.2200000000000003E-2</v>
      </c>
      <c r="J726">
        <v>1193</v>
      </c>
      <c r="K726">
        <v>499270.5</v>
      </c>
      <c r="L726">
        <v>936121.85</v>
      </c>
      <c r="M726">
        <v>12</v>
      </c>
      <c r="N726">
        <v>2170.5</v>
      </c>
      <c r="O726" s="2">
        <v>-6.0000000000000001E-3</v>
      </c>
      <c r="P726" s="2">
        <v>5.62E-2</v>
      </c>
      <c r="Q726" t="s">
        <v>18</v>
      </c>
      <c r="S726" t="str">
        <f t="shared" si="55"/>
        <v>Profit</v>
      </c>
      <c r="T726">
        <f t="shared" si="56"/>
        <v>2019</v>
      </c>
      <c r="U726" t="str">
        <f t="shared" si="57"/>
        <v>Aug</v>
      </c>
      <c r="V726" t="str">
        <f t="shared" si="58"/>
        <v>QTR3</v>
      </c>
      <c r="W726" t="str">
        <f t="shared" si="59"/>
        <v>2019-QTR3</v>
      </c>
    </row>
    <row r="727" spans="1:23" x14ac:dyDescent="0.35">
      <c r="A727" t="s">
        <v>178</v>
      </c>
      <c r="B727" t="s">
        <v>17</v>
      </c>
      <c r="C727" s="5">
        <v>43698.4375</v>
      </c>
      <c r="D727">
        <v>474.8</v>
      </c>
      <c r="E727" s="1">
        <v>43698.479166666664</v>
      </c>
      <c r="F727">
        <v>472.35</v>
      </c>
      <c r="G727" s="2">
        <v>-5.1999999999999998E-3</v>
      </c>
      <c r="H727">
        <v>-2777.4</v>
      </c>
      <c r="I727" s="2">
        <v>-5.5999999999999999E-3</v>
      </c>
      <c r="J727">
        <v>1052</v>
      </c>
      <c r="K727">
        <v>499489.59</v>
      </c>
      <c r="L727">
        <v>933344.45</v>
      </c>
      <c r="M727">
        <v>5</v>
      </c>
      <c r="N727">
        <v>-555.48</v>
      </c>
      <c r="O727" s="2">
        <v>-7.4000000000000003E-3</v>
      </c>
      <c r="P727" s="2">
        <v>1.5E-3</v>
      </c>
      <c r="Q727" t="s">
        <v>18</v>
      </c>
      <c r="S727" t="str">
        <f t="shared" si="55"/>
        <v>Loss</v>
      </c>
      <c r="T727">
        <f t="shared" si="56"/>
        <v>2019</v>
      </c>
      <c r="U727" t="str">
        <f t="shared" si="57"/>
        <v>Aug</v>
      </c>
      <c r="V727" t="str">
        <f t="shared" si="58"/>
        <v>QTR3</v>
      </c>
      <c r="W727" t="str">
        <f t="shared" si="59"/>
        <v>2019-QTR3</v>
      </c>
    </row>
    <row r="728" spans="1:23" x14ac:dyDescent="0.35">
      <c r="A728" t="s">
        <v>107</v>
      </c>
      <c r="B728" t="s">
        <v>67</v>
      </c>
      <c r="C728" s="5">
        <v>43698.427083333336</v>
      </c>
      <c r="D728">
        <v>484.2</v>
      </c>
      <c r="E728" s="1">
        <v>43698.510416666664</v>
      </c>
      <c r="F728">
        <v>488.5</v>
      </c>
      <c r="G728" s="2">
        <v>8.8999999999999999E-3</v>
      </c>
      <c r="H728">
        <v>-4633.3</v>
      </c>
      <c r="I728" s="2">
        <v>-9.2999999999999992E-3</v>
      </c>
      <c r="J728">
        <v>1031</v>
      </c>
      <c r="K728">
        <v>499210.22</v>
      </c>
      <c r="L728">
        <v>928711.15</v>
      </c>
      <c r="M728">
        <v>9</v>
      </c>
      <c r="N728">
        <v>-514.80999999999995</v>
      </c>
      <c r="O728" s="2">
        <v>-8.8999999999999999E-3</v>
      </c>
      <c r="P728" s="2">
        <v>1.2999999999999999E-3</v>
      </c>
      <c r="Q728" t="s">
        <v>18</v>
      </c>
      <c r="S728" t="str">
        <f t="shared" si="55"/>
        <v>Loss</v>
      </c>
      <c r="T728">
        <f t="shared" si="56"/>
        <v>2019</v>
      </c>
      <c r="U728" t="str">
        <f t="shared" si="57"/>
        <v>Aug</v>
      </c>
      <c r="V728" t="str">
        <f t="shared" si="58"/>
        <v>QTR3</v>
      </c>
      <c r="W728" t="str">
        <f t="shared" si="59"/>
        <v>2019-QTR3</v>
      </c>
    </row>
    <row r="729" spans="1:23" x14ac:dyDescent="0.35">
      <c r="A729" t="s">
        <v>120</v>
      </c>
      <c r="B729" t="s">
        <v>67</v>
      </c>
      <c r="C729" s="5">
        <v>43698.427083333336</v>
      </c>
      <c r="D729">
        <v>84.05</v>
      </c>
      <c r="E729" s="1">
        <v>43698.635416666664</v>
      </c>
      <c r="F729">
        <v>82.35</v>
      </c>
      <c r="G729" s="2">
        <v>-2.0199999999999999E-2</v>
      </c>
      <c r="H729">
        <v>9865.7000000000007</v>
      </c>
      <c r="I729" s="2">
        <v>1.9800000000000002E-2</v>
      </c>
      <c r="J729">
        <v>5921</v>
      </c>
      <c r="K729">
        <v>497660.06</v>
      </c>
      <c r="L729">
        <v>938576.85</v>
      </c>
      <c r="M729">
        <v>21</v>
      </c>
      <c r="N729">
        <v>469.8</v>
      </c>
      <c r="O729" s="2">
        <v>-5.8999999999999999E-3</v>
      </c>
      <c r="P729" s="2">
        <v>2.5000000000000001E-2</v>
      </c>
      <c r="Q729" t="s">
        <v>18</v>
      </c>
      <c r="S729" t="str">
        <f t="shared" si="55"/>
        <v>Profit</v>
      </c>
      <c r="T729">
        <f t="shared" si="56"/>
        <v>2019</v>
      </c>
      <c r="U729" t="str">
        <f t="shared" si="57"/>
        <v>Aug</v>
      </c>
      <c r="V729" t="str">
        <f t="shared" si="58"/>
        <v>QTR3</v>
      </c>
      <c r="W729" t="str">
        <f t="shared" si="59"/>
        <v>2019-QTR3</v>
      </c>
    </row>
    <row r="730" spans="1:23" x14ac:dyDescent="0.35">
      <c r="A730" t="s">
        <v>130</v>
      </c>
      <c r="B730" t="s">
        <v>67</v>
      </c>
      <c r="C730" s="5">
        <v>43698.4375</v>
      </c>
      <c r="D730">
        <v>708.2</v>
      </c>
      <c r="E730" s="1">
        <v>43698.635416666664</v>
      </c>
      <c r="F730">
        <v>700.7</v>
      </c>
      <c r="G730" s="2">
        <v>-1.06E-2</v>
      </c>
      <c r="H730">
        <v>5080</v>
      </c>
      <c r="I730" s="2">
        <v>1.0200000000000001E-2</v>
      </c>
      <c r="J730">
        <v>704</v>
      </c>
      <c r="K730">
        <v>498572.81</v>
      </c>
      <c r="L730">
        <v>943656.85</v>
      </c>
      <c r="M730">
        <v>20</v>
      </c>
      <c r="N730">
        <v>254</v>
      </c>
      <c r="O730" s="2">
        <v>-3.0999999999999999E-3</v>
      </c>
      <c r="P730" s="2">
        <v>1.7500000000000002E-2</v>
      </c>
      <c r="Q730" t="s">
        <v>18</v>
      </c>
      <c r="S730" t="str">
        <f t="shared" si="55"/>
        <v>Profit</v>
      </c>
      <c r="T730">
        <f t="shared" si="56"/>
        <v>2019</v>
      </c>
      <c r="U730" t="str">
        <f t="shared" si="57"/>
        <v>Aug</v>
      </c>
      <c r="V730" t="str">
        <f t="shared" si="58"/>
        <v>QTR3</v>
      </c>
      <c r="W730" t="str">
        <f t="shared" si="59"/>
        <v>2019-QTR3</v>
      </c>
    </row>
    <row r="731" spans="1:23" x14ac:dyDescent="0.35">
      <c r="A731" t="s">
        <v>132</v>
      </c>
      <c r="B731" t="s">
        <v>67</v>
      </c>
      <c r="C731" s="5">
        <v>43698.479166666664</v>
      </c>
      <c r="D731">
        <v>65.400000000000006</v>
      </c>
      <c r="E731" s="1">
        <v>43698.635416666664</v>
      </c>
      <c r="F731">
        <v>63.9</v>
      </c>
      <c r="G731" s="2">
        <v>-2.29E-2</v>
      </c>
      <c r="H731">
        <v>11251</v>
      </c>
      <c r="I731" s="2">
        <v>2.2499999999999999E-2</v>
      </c>
      <c r="J731">
        <v>7634</v>
      </c>
      <c r="K731">
        <v>499263.63</v>
      </c>
      <c r="L731">
        <v>954907.85</v>
      </c>
      <c r="M731">
        <v>16</v>
      </c>
      <c r="N731">
        <v>703.19</v>
      </c>
      <c r="O731" s="2">
        <v>-2.3E-3</v>
      </c>
      <c r="P731" s="2">
        <v>3.44E-2</v>
      </c>
      <c r="Q731" t="s">
        <v>18</v>
      </c>
      <c r="S731" t="str">
        <f t="shared" si="55"/>
        <v>Profit</v>
      </c>
      <c r="T731">
        <f t="shared" si="56"/>
        <v>2019</v>
      </c>
      <c r="U731" t="str">
        <f t="shared" si="57"/>
        <v>Aug</v>
      </c>
      <c r="V731" t="str">
        <f t="shared" si="58"/>
        <v>QTR3</v>
      </c>
      <c r="W731" t="str">
        <f t="shared" si="59"/>
        <v>2019-QTR3</v>
      </c>
    </row>
    <row r="732" spans="1:23" x14ac:dyDescent="0.35">
      <c r="A732" t="s">
        <v>136</v>
      </c>
      <c r="B732" t="s">
        <v>67</v>
      </c>
      <c r="C732" s="5">
        <v>43698.510416666664</v>
      </c>
      <c r="D732">
        <v>497.05</v>
      </c>
      <c r="E732" s="1">
        <v>43698.635416666664</v>
      </c>
      <c r="F732">
        <v>472.6</v>
      </c>
      <c r="G732" s="2">
        <v>-4.9200000000000001E-2</v>
      </c>
      <c r="H732">
        <v>24201.1</v>
      </c>
      <c r="I732" s="2">
        <v>4.8800000000000003E-2</v>
      </c>
      <c r="J732">
        <v>998</v>
      </c>
      <c r="K732">
        <v>496055.88</v>
      </c>
      <c r="L732">
        <v>979108.95</v>
      </c>
      <c r="M732">
        <v>13</v>
      </c>
      <c r="N732">
        <v>1861.62</v>
      </c>
      <c r="O732" s="2">
        <v>-1.2800000000000001E-2</v>
      </c>
      <c r="P732" s="2">
        <v>4.9200000000000001E-2</v>
      </c>
      <c r="Q732" t="s">
        <v>18</v>
      </c>
      <c r="S732" t="str">
        <f t="shared" si="55"/>
        <v>Profit</v>
      </c>
      <c r="T732">
        <f t="shared" si="56"/>
        <v>2019</v>
      </c>
      <c r="U732" t="str">
        <f t="shared" si="57"/>
        <v>Aug</v>
      </c>
      <c r="V732" t="str">
        <f t="shared" si="58"/>
        <v>QTR3</v>
      </c>
      <c r="W732" t="str">
        <f t="shared" si="59"/>
        <v>2019-QTR3</v>
      </c>
    </row>
    <row r="733" spans="1:23" x14ac:dyDescent="0.35">
      <c r="A733" t="s">
        <v>112</v>
      </c>
      <c r="B733" t="s">
        <v>17</v>
      </c>
      <c r="C733" s="5">
        <v>43699.5</v>
      </c>
      <c r="D733">
        <v>23</v>
      </c>
      <c r="E733" s="1">
        <v>43699.583333333336</v>
      </c>
      <c r="F733">
        <v>22.35</v>
      </c>
      <c r="G733" s="2">
        <v>-2.8299999999999999E-2</v>
      </c>
      <c r="H733">
        <v>-14392.1</v>
      </c>
      <c r="I733" s="2">
        <v>-2.87E-2</v>
      </c>
      <c r="J733">
        <v>21834</v>
      </c>
      <c r="K733">
        <v>502182</v>
      </c>
      <c r="L733">
        <v>964716.85</v>
      </c>
      <c r="M733">
        <v>9</v>
      </c>
      <c r="N733">
        <v>-1599.12</v>
      </c>
      <c r="O733" s="2">
        <v>-3.04E-2</v>
      </c>
      <c r="P733" s="2">
        <v>4.3E-3</v>
      </c>
      <c r="Q733" t="s">
        <v>18</v>
      </c>
      <c r="S733" t="str">
        <f t="shared" si="55"/>
        <v>Loss</v>
      </c>
      <c r="T733">
        <f t="shared" si="56"/>
        <v>2019</v>
      </c>
      <c r="U733" t="str">
        <f t="shared" si="57"/>
        <v>Aug</v>
      </c>
      <c r="V733" t="str">
        <f t="shared" si="58"/>
        <v>QTR3</v>
      </c>
      <c r="W733" t="str">
        <f t="shared" si="59"/>
        <v>2019-QTR3</v>
      </c>
    </row>
    <row r="734" spans="1:23" x14ac:dyDescent="0.35">
      <c r="A734" t="s">
        <v>171</v>
      </c>
      <c r="B734" t="s">
        <v>17</v>
      </c>
      <c r="C734" s="5">
        <v>43699.59375</v>
      </c>
      <c r="D734">
        <v>582</v>
      </c>
      <c r="E734" s="1">
        <v>43699.604166666664</v>
      </c>
      <c r="F734">
        <v>566.9</v>
      </c>
      <c r="G734" s="2">
        <v>-2.5899999999999999E-2</v>
      </c>
      <c r="H734">
        <v>-13201.1</v>
      </c>
      <c r="I734" s="2">
        <v>-2.63E-2</v>
      </c>
      <c r="J734">
        <v>861</v>
      </c>
      <c r="K734">
        <v>501102</v>
      </c>
      <c r="L734">
        <v>951515.75</v>
      </c>
      <c r="M734">
        <v>2</v>
      </c>
      <c r="N734">
        <v>-6600.55</v>
      </c>
      <c r="O734" s="2">
        <v>-3.15E-2</v>
      </c>
      <c r="P734" s="2">
        <v>5.0000000000000001E-4</v>
      </c>
      <c r="Q734" t="s">
        <v>18</v>
      </c>
      <c r="S734" t="str">
        <f t="shared" si="55"/>
        <v>Loss</v>
      </c>
      <c r="T734">
        <f t="shared" si="56"/>
        <v>2019</v>
      </c>
      <c r="U734" t="str">
        <f t="shared" si="57"/>
        <v>Aug</v>
      </c>
      <c r="V734" t="str">
        <f t="shared" si="58"/>
        <v>QTR3</v>
      </c>
      <c r="W734" t="str">
        <f t="shared" si="59"/>
        <v>2019-QTR3</v>
      </c>
    </row>
    <row r="735" spans="1:23" x14ac:dyDescent="0.35">
      <c r="A735" t="s">
        <v>128</v>
      </c>
      <c r="B735" t="s">
        <v>17</v>
      </c>
      <c r="C735" s="5">
        <v>43699.479166666664</v>
      </c>
      <c r="D735">
        <v>247.3</v>
      </c>
      <c r="E735" s="1">
        <v>43699.614583333336</v>
      </c>
      <c r="F735">
        <v>246.3</v>
      </c>
      <c r="G735" s="2">
        <v>-4.0000000000000001E-3</v>
      </c>
      <c r="H735">
        <v>-2225</v>
      </c>
      <c r="I735" s="2">
        <v>-4.4000000000000003E-3</v>
      </c>
      <c r="J735">
        <v>2025</v>
      </c>
      <c r="K735">
        <v>500782.5</v>
      </c>
      <c r="L735">
        <v>949290.75</v>
      </c>
      <c r="M735">
        <v>14</v>
      </c>
      <c r="N735">
        <v>-158.93</v>
      </c>
      <c r="O735" s="2">
        <v>-8.0999999999999996E-3</v>
      </c>
      <c r="P735" s="2">
        <v>3.2000000000000002E-3</v>
      </c>
      <c r="Q735" t="s">
        <v>18</v>
      </c>
      <c r="S735" t="str">
        <f t="shared" si="55"/>
        <v>Loss</v>
      </c>
      <c r="T735">
        <f t="shared" si="56"/>
        <v>2019</v>
      </c>
      <c r="U735" t="str">
        <f t="shared" si="57"/>
        <v>Aug</v>
      </c>
      <c r="V735" t="str">
        <f t="shared" si="58"/>
        <v>QTR3</v>
      </c>
      <c r="W735" t="str">
        <f t="shared" si="59"/>
        <v>2019-QTR3</v>
      </c>
    </row>
    <row r="736" spans="1:23" x14ac:dyDescent="0.35">
      <c r="A736" t="s">
        <v>83</v>
      </c>
      <c r="B736" t="s">
        <v>67</v>
      </c>
      <c r="C736" s="5">
        <v>43699.604166666664</v>
      </c>
      <c r="D736">
        <v>101</v>
      </c>
      <c r="E736" s="1">
        <v>43699.625</v>
      </c>
      <c r="F736">
        <v>101.7</v>
      </c>
      <c r="G736" s="2">
        <v>6.8999999999999999E-3</v>
      </c>
      <c r="H736">
        <v>-3658.7</v>
      </c>
      <c r="I736" s="2">
        <v>-7.3000000000000001E-3</v>
      </c>
      <c r="J736">
        <v>4941</v>
      </c>
      <c r="K736">
        <v>499041</v>
      </c>
      <c r="L736">
        <v>945632.05</v>
      </c>
      <c r="M736">
        <v>3</v>
      </c>
      <c r="N736">
        <v>-1219.57</v>
      </c>
      <c r="O736" s="2">
        <v>-6.8999999999999999E-3</v>
      </c>
      <c r="P736" s="2">
        <v>5.4000000000000003E-3</v>
      </c>
      <c r="Q736" t="s">
        <v>18</v>
      </c>
      <c r="S736" t="str">
        <f t="shared" si="55"/>
        <v>Loss</v>
      </c>
      <c r="T736">
        <f t="shared" si="56"/>
        <v>2019</v>
      </c>
      <c r="U736" t="str">
        <f t="shared" si="57"/>
        <v>Aug</v>
      </c>
      <c r="V736" t="str">
        <f t="shared" si="58"/>
        <v>QTR3</v>
      </c>
      <c r="W736" t="str">
        <f t="shared" si="59"/>
        <v>2019-QTR3</v>
      </c>
    </row>
    <row r="737" spans="1:23" x14ac:dyDescent="0.35">
      <c r="A737" t="s">
        <v>196</v>
      </c>
      <c r="B737" t="s">
        <v>67</v>
      </c>
      <c r="C737" s="5">
        <v>43699.4375</v>
      </c>
      <c r="D737">
        <v>611.54999999999995</v>
      </c>
      <c r="E737" s="1">
        <v>43699.635416666664</v>
      </c>
      <c r="F737">
        <v>599.79999999999995</v>
      </c>
      <c r="G737" s="2">
        <v>-1.9199999999999998E-2</v>
      </c>
      <c r="H737">
        <v>9411.5</v>
      </c>
      <c r="I737" s="2">
        <v>1.8800000000000001E-2</v>
      </c>
      <c r="J737">
        <v>818</v>
      </c>
      <c r="K737">
        <v>500247.88</v>
      </c>
      <c r="L737">
        <v>955043.55</v>
      </c>
      <c r="M737">
        <v>20</v>
      </c>
      <c r="N737">
        <v>470.57</v>
      </c>
      <c r="O737" s="2">
        <v>-5.5999999999999999E-3</v>
      </c>
      <c r="P737" s="2">
        <v>2.8400000000000002E-2</v>
      </c>
      <c r="Q737" t="s">
        <v>18</v>
      </c>
      <c r="S737" t="str">
        <f t="shared" si="55"/>
        <v>Profit</v>
      </c>
      <c r="T737">
        <f t="shared" si="56"/>
        <v>2019</v>
      </c>
      <c r="U737" t="str">
        <f t="shared" si="57"/>
        <v>Aug</v>
      </c>
      <c r="V737" t="str">
        <f t="shared" si="58"/>
        <v>QTR3</v>
      </c>
      <c r="W737" t="str">
        <f t="shared" si="59"/>
        <v>2019-QTR3</v>
      </c>
    </row>
    <row r="738" spans="1:23" x14ac:dyDescent="0.35">
      <c r="A738" t="s">
        <v>223</v>
      </c>
      <c r="B738" t="s">
        <v>17</v>
      </c>
      <c r="C738" s="5">
        <v>43699.479166666664</v>
      </c>
      <c r="D738">
        <v>2208.15</v>
      </c>
      <c r="E738" s="1">
        <v>43699.635416666664</v>
      </c>
      <c r="F738">
        <v>2207</v>
      </c>
      <c r="G738" s="2">
        <v>-5.0000000000000001E-4</v>
      </c>
      <c r="H738">
        <v>-461.05</v>
      </c>
      <c r="I738" s="2">
        <v>-8.9999999999999998E-4</v>
      </c>
      <c r="J738">
        <v>227</v>
      </c>
      <c r="K738">
        <v>501250.03</v>
      </c>
      <c r="L738">
        <v>954582.5</v>
      </c>
      <c r="M738">
        <v>16</v>
      </c>
      <c r="N738">
        <v>-28.82</v>
      </c>
      <c r="O738" s="2">
        <v>-2.5000000000000001E-3</v>
      </c>
      <c r="P738" s="2">
        <v>1.15E-2</v>
      </c>
      <c r="Q738" t="s">
        <v>18</v>
      </c>
      <c r="S738" t="str">
        <f t="shared" si="55"/>
        <v>Loss</v>
      </c>
      <c r="T738">
        <f t="shared" si="56"/>
        <v>2019</v>
      </c>
      <c r="U738" t="str">
        <f t="shared" si="57"/>
        <v>Aug</v>
      </c>
      <c r="V738" t="str">
        <f t="shared" si="58"/>
        <v>QTR3</v>
      </c>
      <c r="W738" t="str">
        <f t="shared" si="59"/>
        <v>2019-QTR3</v>
      </c>
    </row>
    <row r="739" spans="1:23" x14ac:dyDescent="0.35">
      <c r="A739" t="s">
        <v>238</v>
      </c>
      <c r="B739" t="s">
        <v>67</v>
      </c>
      <c r="C739" s="5">
        <v>43699.614583333336</v>
      </c>
      <c r="D739">
        <v>1451.1</v>
      </c>
      <c r="E739" s="1">
        <v>43699.635416666664</v>
      </c>
      <c r="F739">
        <v>1453.95</v>
      </c>
      <c r="G739" s="2">
        <v>2E-3</v>
      </c>
      <c r="H739">
        <v>-1180.4000000000001</v>
      </c>
      <c r="I739" s="2">
        <v>-2.3999999999999998E-3</v>
      </c>
      <c r="J739">
        <v>344</v>
      </c>
      <c r="K739">
        <v>499178.41</v>
      </c>
      <c r="L739">
        <v>953402.1</v>
      </c>
      <c r="M739">
        <v>3</v>
      </c>
      <c r="N739">
        <v>-393.47</v>
      </c>
      <c r="O739" s="2">
        <v>-3.0000000000000001E-3</v>
      </c>
      <c r="P739" s="2">
        <v>7.0000000000000001E-3</v>
      </c>
      <c r="Q739" t="s">
        <v>18</v>
      </c>
      <c r="S739" t="str">
        <f t="shared" si="55"/>
        <v>Loss</v>
      </c>
      <c r="T739">
        <f t="shared" si="56"/>
        <v>2019</v>
      </c>
      <c r="U739" t="str">
        <f t="shared" si="57"/>
        <v>Aug</v>
      </c>
      <c r="V739" t="str">
        <f t="shared" si="58"/>
        <v>QTR3</v>
      </c>
      <c r="W739" t="str">
        <f t="shared" si="59"/>
        <v>2019-QTR3</v>
      </c>
    </row>
    <row r="740" spans="1:23" x14ac:dyDescent="0.35">
      <c r="A740" t="s">
        <v>227</v>
      </c>
      <c r="B740" t="s">
        <v>17</v>
      </c>
      <c r="C740" s="5">
        <v>43700.416666666664</v>
      </c>
      <c r="D740">
        <v>2554.4499999999998</v>
      </c>
      <c r="E740" s="1">
        <v>43700.4375</v>
      </c>
      <c r="F740">
        <v>2542</v>
      </c>
      <c r="G740" s="2">
        <v>-4.8999999999999998E-3</v>
      </c>
      <c r="H740">
        <v>-2652.65</v>
      </c>
      <c r="I740" s="2">
        <v>-5.3E-3</v>
      </c>
      <c r="J740">
        <v>197</v>
      </c>
      <c r="K740">
        <v>503226.63</v>
      </c>
      <c r="L740">
        <v>950749.45</v>
      </c>
      <c r="M740">
        <v>3</v>
      </c>
      <c r="N740">
        <v>-884.22</v>
      </c>
      <c r="O740" s="2">
        <v>-6.4000000000000003E-3</v>
      </c>
      <c r="P740" s="2">
        <v>2.0000000000000001E-4</v>
      </c>
      <c r="Q740" t="s">
        <v>18</v>
      </c>
      <c r="S740" t="str">
        <f t="shared" si="55"/>
        <v>Loss</v>
      </c>
      <c r="T740">
        <f t="shared" si="56"/>
        <v>2019</v>
      </c>
      <c r="U740" t="str">
        <f t="shared" si="57"/>
        <v>Aug</v>
      </c>
      <c r="V740" t="str">
        <f t="shared" si="58"/>
        <v>QTR3</v>
      </c>
      <c r="W740" t="str">
        <f t="shared" si="59"/>
        <v>2019-QTR3</v>
      </c>
    </row>
    <row r="741" spans="1:23" x14ac:dyDescent="0.35">
      <c r="A741" t="s">
        <v>136</v>
      </c>
      <c r="B741" t="s">
        <v>17</v>
      </c>
      <c r="C741" s="5">
        <v>43700.427083333336</v>
      </c>
      <c r="D741">
        <v>461.5</v>
      </c>
      <c r="E741" s="1">
        <v>43700.635416666664</v>
      </c>
      <c r="F741">
        <v>467</v>
      </c>
      <c r="G741" s="2">
        <v>1.1900000000000001E-2</v>
      </c>
      <c r="H741">
        <v>5800.5</v>
      </c>
      <c r="I741" s="2">
        <v>1.15E-2</v>
      </c>
      <c r="J741">
        <v>1091</v>
      </c>
      <c r="K741">
        <v>503496.5</v>
      </c>
      <c r="L741">
        <v>956549.95</v>
      </c>
      <c r="M741">
        <v>21</v>
      </c>
      <c r="N741">
        <v>276.20999999999998</v>
      </c>
      <c r="O741" s="2">
        <v>-1.1900000000000001E-2</v>
      </c>
      <c r="P741" s="2">
        <v>3.8199999999999998E-2</v>
      </c>
      <c r="Q741" t="s">
        <v>18</v>
      </c>
      <c r="S741" t="str">
        <f t="shared" si="55"/>
        <v>Profit</v>
      </c>
      <c r="T741">
        <f t="shared" si="56"/>
        <v>2019</v>
      </c>
      <c r="U741" t="str">
        <f t="shared" si="57"/>
        <v>Aug</v>
      </c>
      <c r="V741" t="str">
        <f t="shared" si="58"/>
        <v>QTR3</v>
      </c>
      <c r="W741" t="str">
        <f t="shared" si="59"/>
        <v>2019-QTR3</v>
      </c>
    </row>
    <row r="742" spans="1:23" x14ac:dyDescent="0.35">
      <c r="A742" t="s">
        <v>205</v>
      </c>
      <c r="B742" t="s">
        <v>17</v>
      </c>
      <c r="C742" s="5">
        <v>43700.4375</v>
      </c>
      <c r="D742">
        <v>115.3</v>
      </c>
      <c r="E742" s="1">
        <v>43700.635416666664</v>
      </c>
      <c r="F742">
        <v>120</v>
      </c>
      <c r="G742" s="2">
        <v>4.0800000000000003E-2</v>
      </c>
      <c r="H742">
        <v>20183.900000000001</v>
      </c>
      <c r="I742" s="2">
        <v>4.0399999999999998E-2</v>
      </c>
      <c r="J742">
        <v>4337</v>
      </c>
      <c r="K742">
        <v>500056.13</v>
      </c>
      <c r="L742">
        <v>976733.85</v>
      </c>
      <c r="M742">
        <v>20</v>
      </c>
      <c r="N742">
        <v>1009.2</v>
      </c>
      <c r="O742" s="2">
        <v>-2.2000000000000001E-3</v>
      </c>
      <c r="P742" s="2">
        <v>4.1200000000000001E-2</v>
      </c>
      <c r="Q742" t="s">
        <v>18</v>
      </c>
      <c r="S742" t="str">
        <f t="shared" si="55"/>
        <v>Profit</v>
      </c>
      <c r="T742">
        <f t="shared" si="56"/>
        <v>2019</v>
      </c>
      <c r="U742" t="str">
        <f t="shared" si="57"/>
        <v>Aug</v>
      </c>
      <c r="V742" t="str">
        <f t="shared" si="58"/>
        <v>QTR3</v>
      </c>
      <c r="W742" t="str">
        <f t="shared" si="59"/>
        <v>2019-QTR3</v>
      </c>
    </row>
    <row r="743" spans="1:23" x14ac:dyDescent="0.35">
      <c r="A743" t="s">
        <v>114</v>
      </c>
      <c r="B743" t="s">
        <v>17</v>
      </c>
      <c r="C743" s="5">
        <v>43700.4375</v>
      </c>
      <c r="D743">
        <v>710.5</v>
      </c>
      <c r="E743" s="1">
        <v>43700.635416666664</v>
      </c>
      <c r="F743">
        <v>725.45</v>
      </c>
      <c r="G743" s="2">
        <v>2.1000000000000001E-2</v>
      </c>
      <c r="H743">
        <v>10324.799999999999</v>
      </c>
      <c r="I743" s="2">
        <v>2.06E-2</v>
      </c>
      <c r="J743">
        <v>704</v>
      </c>
      <c r="K743">
        <v>500192</v>
      </c>
      <c r="L743">
        <v>987058.65</v>
      </c>
      <c r="M743">
        <v>20</v>
      </c>
      <c r="N743">
        <v>516.24</v>
      </c>
      <c r="O743" s="2">
        <v>-4.7999999999999996E-3</v>
      </c>
      <c r="P743" s="2">
        <v>2.2499999999999999E-2</v>
      </c>
      <c r="Q743" t="s">
        <v>18</v>
      </c>
      <c r="S743" t="str">
        <f t="shared" si="55"/>
        <v>Profit</v>
      </c>
      <c r="T743">
        <f t="shared" si="56"/>
        <v>2019</v>
      </c>
      <c r="U743" t="str">
        <f t="shared" si="57"/>
        <v>Aug</v>
      </c>
      <c r="V743" t="str">
        <f t="shared" si="58"/>
        <v>QTR3</v>
      </c>
      <c r="W743" t="str">
        <f t="shared" si="59"/>
        <v>2019-QTR3</v>
      </c>
    </row>
    <row r="744" spans="1:23" x14ac:dyDescent="0.35">
      <c r="A744" t="s">
        <v>116</v>
      </c>
      <c r="B744" t="s">
        <v>17</v>
      </c>
      <c r="C744" s="5">
        <v>43700.458333333336</v>
      </c>
      <c r="D744">
        <v>64</v>
      </c>
      <c r="E744" s="1">
        <v>43700.635416666664</v>
      </c>
      <c r="F744">
        <v>64.75</v>
      </c>
      <c r="G744" s="2">
        <v>1.17E-2</v>
      </c>
      <c r="H744">
        <v>5664.25</v>
      </c>
      <c r="I744" s="2">
        <v>1.1299999999999999E-2</v>
      </c>
      <c r="J744">
        <v>7819</v>
      </c>
      <c r="K744">
        <v>500416</v>
      </c>
      <c r="L744">
        <v>992722.9</v>
      </c>
      <c r="M744">
        <v>18</v>
      </c>
      <c r="N744">
        <v>314.68</v>
      </c>
      <c r="O744" s="2">
        <v>-1.09E-2</v>
      </c>
      <c r="P744" s="2">
        <v>1.5599999999999999E-2</v>
      </c>
      <c r="Q744" t="s">
        <v>18</v>
      </c>
      <c r="S744" t="str">
        <f t="shared" si="55"/>
        <v>Profit</v>
      </c>
      <c r="T744">
        <f t="shared" si="56"/>
        <v>2019</v>
      </c>
      <c r="U744" t="str">
        <f t="shared" si="57"/>
        <v>Aug</v>
      </c>
      <c r="V744" t="str">
        <f t="shared" si="58"/>
        <v>QTR3</v>
      </c>
      <c r="W744" t="str">
        <f t="shared" si="59"/>
        <v>2019-QTR3</v>
      </c>
    </row>
    <row r="745" spans="1:23" x14ac:dyDescent="0.35">
      <c r="A745" t="s">
        <v>197</v>
      </c>
      <c r="B745" t="s">
        <v>67</v>
      </c>
      <c r="C745" s="5">
        <v>43703.4375</v>
      </c>
      <c r="D745">
        <v>568.20000000000005</v>
      </c>
      <c r="E745" s="1">
        <v>43703.479166666664</v>
      </c>
      <c r="F745">
        <v>573.4</v>
      </c>
      <c r="G745" s="2">
        <v>9.1999999999999998E-3</v>
      </c>
      <c r="H745">
        <v>-4734.3999999999996</v>
      </c>
      <c r="I745" s="2">
        <v>-9.5999999999999992E-3</v>
      </c>
      <c r="J745">
        <v>872</v>
      </c>
      <c r="K745">
        <v>495470.41</v>
      </c>
      <c r="L745">
        <v>987988.5</v>
      </c>
      <c r="M745">
        <v>5</v>
      </c>
      <c r="N745">
        <v>-946.88</v>
      </c>
      <c r="O745" s="2">
        <v>-9.1999999999999998E-3</v>
      </c>
      <c r="P745" s="2">
        <v>4.1999999999999997E-3</v>
      </c>
      <c r="Q745" t="s">
        <v>18</v>
      </c>
      <c r="S745" t="str">
        <f t="shared" si="55"/>
        <v>Loss</v>
      </c>
      <c r="T745">
        <f t="shared" si="56"/>
        <v>2019</v>
      </c>
      <c r="U745" t="str">
        <f t="shared" si="57"/>
        <v>Aug</v>
      </c>
      <c r="V745" t="str">
        <f t="shared" si="58"/>
        <v>QTR3</v>
      </c>
      <c r="W745" t="str">
        <f t="shared" si="59"/>
        <v>2019-QTR3</v>
      </c>
    </row>
    <row r="746" spans="1:23" x14ac:dyDescent="0.35">
      <c r="A746" t="s">
        <v>70</v>
      </c>
      <c r="B746" t="s">
        <v>67</v>
      </c>
      <c r="C746" s="5">
        <v>43703.458333333336</v>
      </c>
      <c r="D746">
        <v>119.7</v>
      </c>
      <c r="E746" s="1">
        <v>43703.479166666664</v>
      </c>
      <c r="F746">
        <v>121.2</v>
      </c>
      <c r="G746" s="2">
        <v>1.2500000000000001E-2</v>
      </c>
      <c r="H746">
        <v>-6434</v>
      </c>
      <c r="I746" s="2">
        <v>-1.29E-2</v>
      </c>
      <c r="J746">
        <v>4156</v>
      </c>
      <c r="K746">
        <v>497473.19</v>
      </c>
      <c r="L746">
        <v>981554.5</v>
      </c>
      <c r="M746">
        <v>3</v>
      </c>
      <c r="N746">
        <v>-2144.67</v>
      </c>
      <c r="O746" s="2">
        <v>-1.2500000000000001E-2</v>
      </c>
      <c r="P746" s="2">
        <v>4.0000000000000002E-4</v>
      </c>
      <c r="Q746" t="s">
        <v>18</v>
      </c>
      <c r="S746" t="str">
        <f t="shared" si="55"/>
        <v>Loss</v>
      </c>
      <c r="T746">
        <f t="shared" si="56"/>
        <v>2019</v>
      </c>
      <c r="U746" t="str">
        <f t="shared" si="57"/>
        <v>Aug</v>
      </c>
      <c r="V746" t="str">
        <f t="shared" si="58"/>
        <v>QTR3</v>
      </c>
      <c r="W746" t="str">
        <f t="shared" si="59"/>
        <v>2019-QTR3</v>
      </c>
    </row>
    <row r="747" spans="1:23" x14ac:dyDescent="0.35">
      <c r="A747" t="s">
        <v>231</v>
      </c>
      <c r="B747" t="s">
        <v>67</v>
      </c>
      <c r="C747" s="5">
        <v>43703.489583333336</v>
      </c>
      <c r="D747">
        <v>2808.95</v>
      </c>
      <c r="E747" s="1">
        <v>43703.520833333336</v>
      </c>
      <c r="F747">
        <v>2824.7</v>
      </c>
      <c r="G747" s="2">
        <v>5.5999999999999999E-3</v>
      </c>
      <c r="H747">
        <v>-3003.5</v>
      </c>
      <c r="I747" s="2">
        <v>-6.0000000000000001E-3</v>
      </c>
      <c r="J747">
        <v>178</v>
      </c>
      <c r="K747">
        <v>499993.09</v>
      </c>
      <c r="L747">
        <v>978551</v>
      </c>
      <c r="M747">
        <v>4</v>
      </c>
      <c r="N747">
        <v>-750.88</v>
      </c>
      <c r="O747" s="2">
        <v>-5.5999999999999999E-3</v>
      </c>
      <c r="P747" s="2">
        <v>1.4E-3</v>
      </c>
      <c r="Q747" t="s">
        <v>18</v>
      </c>
      <c r="S747" t="str">
        <f t="shared" si="55"/>
        <v>Loss</v>
      </c>
      <c r="T747">
        <f t="shared" si="56"/>
        <v>2019</v>
      </c>
      <c r="U747" t="str">
        <f t="shared" si="57"/>
        <v>Aug</v>
      </c>
      <c r="V747" t="str">
        <f t="shared" si="58"/>
        <v>QTR3</v>
      </c>
      <c r="W747" t="str">
        <f t="shared" si="59"/>
        <v>2019-QTR3</v>
      </c>
    </row>
    <row r="748" spans="1:23" x14ac:dyDescent="0.35">
      <c r="A748" t="s">
        <v>119</v>
      </c>
      <c r="B748" t="s">
        <v>67</v>
      </c>
      <c r="C748" s="5">
        <v>43703.416666666664</v>
      </c>
      <c r="D748">
        <v>139.25</v>
      </c>
      <c r="E748" s="1">
        <v>43703.53125</v>
      </c>
      <c r="F748">
        <v>140.80000000000001</v>
      </c>
      <c r="G748" s="2">
        <v>1.11E-2</v>
      </c>
      <c r="H748">
        <v>-5755.2</v>
      </c>
      <c r="I748" s="2">
        <v>-1.15E-2</v>
      </c>
      <c r="J748">
        <v>3584</v>
      </c>
      <c r="K748">
        <v>499072</v>
      </c>
      <c r="L748">
        <v>972795.8</v>
      </c>
      <c r="M748">
        <v>12</v>
      </c>
      <c r="N748">
        <v>-479.6</v>
      </c>
      <c r="O748" s="2">
        <v>-1.11E-2</v>
      </c>
      <c r="P748" s="2">
        <v>1.01E-2</v>
      </c>
      <c r="Q748" t="s">
        <v>18</v>
      </c>
      <c r="S748" t="str">
        <f t="shared" si="55"/>
        <v>Loss</v>
      </c>
      <c r="T748">
        <f t="shared" si="56"/>
        <v>2019</v>
      </c>
      <c r="U748" t="str">
        <f t="shared" si="57"/>
        <v>Aug</v>
      </c>
      <c r="V748" t="str">
        <f t="shared" si="58"/>
        <v>QTR3</v>
      </c>
      <c r="W748" t="str">
        <f t="shared" si="59"/>
        <v>2019-QTR3</v>
      </c>
    </row>
    <row r="749" spans="1:23" x14ac:dyDescent="0.35">
      <c r="A749" t="s">
        <v>166</v>
      </c>
      <c r="B749" t="s">
        <v>67</v>
      </c>
      <c r="C749" s="5">
        <v>43703.552083333336</v>
      </c>
      <c r="D749">
        <v>362.5</v>
      </c>
      <c r="E749" s="1">
        <v>43703.614583333336</v>
      </c>
      <c r="F749">
        <v>364.05</v>
      </c>
      <c r="G749" s="2">
        <v>4.3E-3</v>
      </c>
      <c r="H749">
        <v>-2334.35</v>
      </c>
      <c r="I749" s="2">
        <v>-4.7000000000000002E-3</v>
      </c>
      <c r="J749">
        <v>1377</v>
      </c>
      <c r="K749">
        <v>499162.5</v>
      </c>
      <c r="L749">
        <v>970461.45</v>
      </c>
      <c r="M749">
        <v>7</v>
      </c>
      <c r="N749">
        <v>-333.48</v>
      </c>
      <c r="O749" s="2">
        <v>-4.3E-3</v>
      </c>
      <c r="P749" s="2">
        <v>2.5999999999999999E-3</v>
      </c>
      <c r="Q749" t="s">
        <v>18</v>
      </c>
      <c r="S749" t="str">
        <f t="shared" si="55"/>
        <v>Loss</v>
      </c>
      <c r="T749">
        <f t="shared" si="56"/>
        <v>2019</v>
      </c>
      <c r="U749" t="str">
        <f t="shared" si="57"/>
        <v>Aug</v>
      </c>
      <c r="V749" t="str">
        <f t="shared" si="58"/>
        <v>QTR3</v>
      </c>
      <c r="W749" t="str">
        <f t="shared" si="59"/>
        <v>2019-QTR3</v>
      </c>
    </row>
    <row r="750" spans="1:23" x14ac:dyDescent="0.35">
      <c r="A750" t="s">
        <v>107</v>
      </c>
      <c r="B750" t="s">
        <v>17</v>
      </c>
      <c r="C750" s="5">
        <v>43703.447916666664</v>
      </c>
      <c r="D750">
        <v>477</v>
      </c>
      <c r="E750" s="1">
        <v>43703.635416666664</v>
      </c>
      <c r="F750">
        <v>487.6</v>
      </c>
      <c r="G750" s="2">
        <v>2.2200000000000001E-2</v>
      </c>
      <c r="H750">
        <v>10940.6</v>
      </c>
      <c r="I750" s="2">
        <v>2.18E-2</v>
      </c>
      <c r="J750">
        <v>1051</v>
      </c>
      <c r="K750">
        <v>501327</v>
      </c>
      <c r="L750">
        <v>981402.05</v>
      </c>
      <c r="M750">
        <v>19</v>
      </c>
      <c r="N750">
        <v>575.82000000000005</v>
      </c>
      <c r="O750" s="2">
        <v>-3.0999999999999999E-3</v>
      </c>
      <c r="P750" s="2">
        <v>2.2200000000000001E-2</v>
      </c>
      <c r="Q750" t="s">
        <v>18</v>
      </c>
      <c r="S750" t="str">
        <f t="shared" si="55"/>
        <v>Profit</v>
      </c>
      <c r="T750">
        <f t="shared" si="56"/>
        <v>2019</v>
      </c>
      <c r="U750" t="str">
        <f t="shared" si="57"/>
        <v>Aug</v>
      </c>
      <c r="V750" t="str">
        <f t="shared" si="58"/>
        <v>QTR3</v>
      </c>
      <c r="W750" t="str">
        <f t="shared" si="59"/>
        <v>2019-QTR3</v>
      </c>
    </row>
    <row r="751" spans="1:23" x14ac:dyDescent="0.35">
      <c r="A751" t="s">
        <v>182</v>
      </c>
      <c r="B751" t="s">
        <v>17</v>
      </c>
      <c r="C751" s="5">
        <v>43703.53125</v>
      </c>
      <c r="D751">
        <v>803.5</v>
      </c>
      <c r="E751" s="1">
        <v>43703.635416666664</v>
      </c>
      <c r="F751">
        <v>803</v>
      </c>
      <c r="G751" s="2">
        <v>-5.9999999999999995E-4</v>
      </c>
      <c r="H751">
        <v>-512</v>
      </c>
      <c r="I751" s="2">
        <v>-1E-3</v>
      </c>
      <c r="J751">
        <v>624</v>
      </c>
      <c r="K751">
        <v>501384</v>
      </c>
      <c r="L751">
        <v>980890.05</v>
      </c>
      <c r="M751">
        <v>11</v>
      </c>
      <c r="N751">
        <v>-46.55</v>
      </c>
      <c r="O751" s="2">
        <v>-3.8999999999999998E-3</v>
      </c>
      <c r="P751" s="2">
        <v>3.3E-3</v>
      </c>
      <c r="Q751" t="s">
        <v>18</v>
      </c>
      <c r="S751" t="str">
        <f t="shared" si="55"/>
        <v>Loss</v>
      </c>
      <c r="T751">
        <f t="shared" si="56"/>
        <v>2019</v>
      </c>
      <c r="U751" t="str">
        <f t="shared" si="57"/>
        <v>Aug</v>
      </c>
      <c r="V751" t="str">
        <f t="shared" si="58"/>
        <v>QTR3</v>
      </c>
      <c r="W751" t="str">
        <f t="shared" si="59"/>
        <v>2019-QTR3</v>
      </c>
    </row>
    <row r="752" spans="1:23" x14ac:dyDescent="0.35">
      <c r="A752" t="s">
        <v>128</v>
      </c>
      <c r="B752" t="s">
        <v>67</v>
      </c>
      <c r="C752" s="5">
        <v>43704.395833333336</v>
      </c>
      <c r="D752">
        <v>244.7</v>
      </c>
      <c r="E752" s="1">
        <v>43704.40625</v>
      </c>
      <c r="F752">
        <v>245</v>
      </c>
      <c r="G752" s="2">
        <v>1.1999999999999999E-3</v>
      </c>
      <c r="H752">
        <v>-811.7</v>
      </c>
      <c r="I752" s="2">
        <v>-1.6000000000000001E-3</v>
      </c>
      <c r="J752">
        <v>2039</v>
      </c>
      <c r="K752">
        <v>498943.28</v>
      </c>
      <c r="L752">
        <v>980078.35</v>
      </c>
      <c r="M752">
        <v>2</v>
      </c>
      <c r="N752">
        <v>-405.85</v>
      </c>
      <c r="O752" s="2">
        <v>-6.7000000000000002E-3</v>
      </c>
      <c r="P752" s="2">
        <v>2.5000000000000001E-3</v>
      </c>
      <c r="Q752" t="s">
        <v>18</v>
      </c>
      <c r="S752" t="str">
        <f t="shared" si="55"/>
        <v>Loss</v>
      </c>
      <c r="T752">
        <f t="shared" si="56"/>
        <v>2019</v>
      </c>
      <c r="U752" t="str">
        <f t="shared" si="57"/>
        <v>Aug</v>
      </c>
      <c r="V752" t="str">
        <f t="shared" si="58"/>
        <v>QTR3</v>
      </c>
      <c r="W752" t="str">
        <f t="shared" si="59"/>
        <v>2019-QTR3</v>
      </c>
    </row>
    <row r="753" spans="1:23" x14ac:dyDescent="0.35">
      <c r="A753" t="s">
        <v>73</v>
      </c>
      <c r="B753" t="s">
        <v>67</v>
      </c>
      <c r="C753" s="5">
        <v>43704.416666666664</v>
      </c>
      <c r="D753">
        <v>552.45000000000005</v>
      </c>
      <c r="E753" s="1">
        <v>43704.427083333336</v>
      </c>
      <c r="F753">
        <v>555.20000000000005</v>
      </c>
      <c r="G753" s="2">
        <v>5.0000000000000001E-3</v>
      </c>
      <c r="H753">
        <v>-2680.5</v>
      </c>
      <c r="I753" s="2">
        <v>-5.4000000000000003E-3</v>
      </c>
      <c r="J753">
        <v>902</v>
      </c>
      <c r="K753">
        <v>498309.91</v>
      </c>
      <c r="L753">
        <v>977397.85</v>
      </c>
      <c r="M753">
        <v>2</v>
      </c>
      <c r="N753">
        <v>-1340.25</v>
      </c>
      <c r="O753" s="2">
        <v>-5.0000000000000001E-3</v>
      </c>
      <c r="P753" s="2">
        <v>5.0000000000000001E-4</v>
      </c>
      <c r="Q753" t="s">
        <v>18</v>
      </c>
      <c r="S753" t="str">
        <f t="shared" si="55"/>
        <v>Loss</v>
      </c>
      <c r="T753">
        <f t="shared" si="56"/>
        <v>2019</v>
      </c>
      <c r="U753" t="str">
        <f t="shared" si="57"/>
        <v>Aug</v>
      </c>
      <c r="V753" t="str">
        <f t="shared" si="58"/>
        <v>QTR3</v>
      </c>
      <c r="W753" t="str">
        <f t="shared" si="59"/>
        <v>2019-QTR3</v>
      </c>
    </row>
    <row r="754" spans="1:23" x14ac:dyDescent="0.35">
      <c r="A754" t="s">
        <v>97</v>
      </c>
      <c r="B754" t="s">
        <v>67</v>
      </c>
      <c r="C754" s="5">
        <v>43704.447916666664</v>
      </c>
      <c r="D754">
        <v>447.4</v>
      </c>
      <c r="E754" s="1">
        <v>43704.458333333336</v>
      </c>
      <c r="F754">
        <v>449.05</v>
      </c>
      <c r="G754" s="2">
        <v>3.7000000000000002E-3</v>
      </c>
      <c r="H754">
        <v>-2039.75</v>
      </c>
      <c r="I754" s="2">
        <v>-4.1000000000000003E-3</v>
      </c>
      <c r="J754">
        <v>1115</v>
      </c>
      <c r="K754">
        <v>498851</v>
      </c>
      <c r="L754">
        <v>975358.1</v>
      </c>
      <c r="M754">
        <v>2</v>
      </c>
      <c r="N754">
        <v>-1019.88</v>
      </c>
      <c r="O754" s="2">
        <v>-3.7000000000000002E-3</v>
      </c>
      <c r="P754" s="2">
        <v>1.6000000000000001E-3</v>
      </c>
      <c r="Q754" t="s">
        <v>18</v>
      </c>
      <c r="S754" t="str">
        <f t="shared" si="55"/>
        <v>Loss</v>
      </c>
      <c r="T754">
        <f t="shared" si="56"/>
        <v>2019</v>
      </c>
      <c r="U754" t="str">
        <f t="shared" si="57"/>
        <v>Aug</v>
      </c>
      <c r="V754" t="str">
        <f t="shared" si="58"/>
        <v>QTR3</v>
      </c>
      <c r="W754" t="str">
        <f t="shared" si="59"/>
        <v>2019-QTR3</v>
      </c>
    </row>
    <row r="755" spans="1:23" x14ac:dyDescent="0.35">
      <c r="A755" t="s">
        <v>138</v>
      </c>
      <c r="B755" t="s">
        <v>67</v>
      </c>
      <c r="C755" s="5">
        <v>43704.416666666664</v>
      </c>
      <c r="D755">
        <v>612.1</v>
      </c>
      <c r="E755" s="1">
        <v>43704.479166666664</v>
      </c>
      <c r="F755">
        <v>618.1</v>
      </c>
      <c r="G755" s="2">
        <v>9.7999999999999997E-3</v>
      </c>
      <c r="H755">
        <v>-5084</v>
      </c>
      <c r="I755" s="2">
        <v>-1.0200000000000001E-2</v>
      </c>
      <c r="J755">
        <v>814</v>
      </c>
      <c r="K755">
        <v>498249.38</v>
      </c>
      <c r="L755">
        <v>970274.1</v>
      </c>
      <c r="M755">
        <v>7</v>
      </c>
      <c r="N755">
        <v>-726.29</v>
      </c>
      <c r="O755" s="2">
        <v>-9.7999999999999997E-3</v>
      </c>
      <c r="P755" s="2">
        <v>5.1000000000000004E-3</v>
      </c>
      <c r="Q755" t="s">
        <v>18</v>
      </c>
      <c r="S755" t="str">
        <f t="shared" si="55"/>
        <v>Loss</v>
      </c>
      <c r="T755">
        <f t="shared" si="56"/>
        <v>2019</v>
      </c>
      <c r="U755" t="str">
        <f t="shared" si="57"/>
        <v>Aug</v>
      </c>
      <c r="V755" t="str">
        <f t="shared" si="58"/>
        <v>QTR3</v>
      </c>
      <c r="W755" t="str">
        <f t="shared" si="59"/>
        <v>2019-QTR3</v>
      </c>
    </row>
    <row r="756" spans="1:23" x14ac:dyDescent="0.35">
      <c r="A756" t="s">
        <v>213</v>
      </c>
      <c r="B756" t="s">
        <v>67</v>
      </c>
      <c r="C756" s="5">
        <v>43704.520833333336</v>
      </c>
      <c r="D756">
        <v>269.7</v>
      </c>
      <c r="E756" s="1">
        <v>43704.541666666664</v>
      </c>
      <c r="F756">
        <v>270</v>
      </c>
      <c r="G756" s="2">
        <v>1.1000000000000001E-3</v>
      </c>
      <c r="H756">
        <v>-755.9</v>
      </c>
      <c r="I756" s="2">
        <v>-1.5E-3</v>
      </c>
      <c r="J756">
        <v>1853</v>
      </c>
      <c r="K756">
        <v>499754.13</v>
      </c>
      <c r="L756">
        <v>969518.2</v>
      </c>
      <c r="M756">
        <v>3</v>
      </c>
      <c r="N756">
        <v>-251.97</v>
      </c>
      <c r="O756" s="2">
        <v>-3.2000000000000002E-3</v>
      </c>
      <c r="P756" s="2">
        <v>3.2000000000000002E-3</v>
      </c>
      <c r="Q756" t="s">
        <v>18</v>
      </c>
      <c r="S756" t="str">
        <f t="shared" si="55"/>
        <v>Loss</v>
      </c>
      <c r="T756">
        <f t="shared" si="56"/>
        <v>2019</v>
      </c>
      <c r="U756" t="str">
        <f t="shared" si="57"/>
        <v>Aug</v>
      </c>
      <c r="V756" t="str">
        <f t="shared" si="58"/>
        <v>QTR3</v>
      </c>
      <c r="W756" t="str">
        <f t="shared" si="59"/>
        <v>2019-QTR3</v>
      </c>
    </row>
    <row r="757" spans="1:23" x14ac:dyDescent="0.35">
      <c r="A757" t="s">
        <v>101</v>
      </c>
      <c r="B757" t="s">
        <v>17</v>
      </c>
      <c r="C757" s="5">
        <v>43704.427083333336</v>
      </c>
      <c r="D757">
        <v>380.65</v>
      </c>
      <c r="E757" s="1">
        <v>43704.635416666664</v>
      </c>
      <c r="F757">
        <v>387.45</v>
      </c>
      <c r="G757" s="2">
        <v>1.7899999999999999E-2</v>
      </c>
      <c r="H757">
        <v>8742</v>
      </c>
      <c r="I757" s="2">
        <v>1.7500000000000002E-2</v>
      </c>
      <c r="J757">
        <v>1315</v>
      </c>
      <c r="K757">
        <v>500554.75</v>
      </c>
      <c r="L757">
        <v>978260.2</v>
      </c>
      <c r="M757">
        <v>21</v>
      </c>
      <c r="N757">
        <v>416.29</v>
      </c>
      <c r="O757" s="2">
        <v>-8.0000000000000004E-4</v>
      </c>
      <c r="P757" s="2">
        <v>2.1399999999999999E-2</v>
      </c>
      <c r="Q757" t="s">
        <v>18</v>
      </c>
      <c r="S757" t="str">
        <f t="shared" si="55"/>
        <v>Profit</v>
      </c>
      <c r="T757">
        <f t="shared" si="56"/>
        <v>2019</v>
      </c>
      <c r="U757" t="str">
        <f t="shared" si="57"/>
        <v>Aug</v>
      </c>
      <c r="V757" t="str">
        <f t="shared" si="58"/>
        <v>QTR3</v>
      </c>
      <c r="W757" t="str">
        <f t="shared" si="59"/>
        <v>2019-QTR3</v>
      </c>
    </row>
    <row r="758" spans="1:23" x14ac:dyDescent="0.35">
      <c r="A758" t="s">
        <v>194</v>
      </c>
      <c r="B758" t="s">
        <v>67</v>
      </c>
      <c r="C758" s="5">
        <v>43704.447916666664</v>
      </c>
      <c r="D758">
        <v>268</v>
      </c>
      <c r="E758" s="1">
        <v>43704.635416666664</v>
      </c>
      <c r="F758">
        <v>268.39999999999998</v>
      </c>
      <c r="G758" s="2">
        <v>1.5E-3</v>
      </c>
      <c r="H758">
        <v>-942.8</v>
      </c>
      <c r="I758" s="2">
        <v>-1.9E-3</v>
      </c>
      <c r="J758">
        <v>1857</v>
      </c>
      <c r="K758">
        <v>497676</v>
      </c>
      <c r="L758">
        <v>977317.4</v>
      </c>
      <c r="M758">
        <v>19</v>
      </c>
      <c r="N758">
        <v>-49.62</v>
      </c>
      <c r="O758" s="2">
        <v>-4.4999999999999997E-3</v>
      </c>
      <c r="P758" s="2">
        <v>1.12E-2</v>
      </c>
      <c r="Q758" t="s">
        <v>18</v>
      </c>
      <c r="S758" t="str">
        <f t="shared" si="55"/>
        <v>Loss</v>
      </c>
      <c r="T758">
        <f t="shared" si="56"/>
        <v>2019</v>
      </c>
      <c r="U758" t="str">
        <f t="shared" si="57"/>
        <v>Aug</v>
      </c>
      <c r="V758" t="str">
        <f t="shared" si="58"/>
        <v>QTR3</v>
      </c>
      <c r="W758" t="str">
        <f t="shared" si="59"/>
        <v>2019-QTR3</v>
      </c>
    </row>
    <row r="759" spans="1:23" x14ac:dyDescent="0.35">
      <c r="A759" t="s">
        <v>73</v>
      </c>
      <c r="B759" t="s">
        <v>17</v>
      </c>
      <c r="C759" s="5">
        <v>43704.458333333336</v>
      </c>
      <c r="D759">
        <v>558</v>
      </c>
      <c r="E759" s="1">
        <v>43704.635416666664</v>
      </c>
      <c r="F759">
        <v>563</v>
      </c>
      <c r="G759" s="2">
        <v>8.9999999999999993E-3</v>
      </c>
      <c r="H759">
        <v>4275</v>
      </c>
      <c r="I759" s="2">
        <v>8.6E-3</v>
      </c>
      <c r="J759">
        <v>895</v>
      </c>
      <c r="K759">
        <v>499410</v>
      </c>
      <c r="L759">
        <v>981592.4</v>
      </c>
      <c r="M759">
        <v>18</v>
      </c>
      <c r="N759">
        <v>237.5</v>
      </c>
      <c r="O759" s="2">
        <v>-8.9999999999999998E-4</v>
      </c>
      <c r="P759" s="2">
        <v>8.9999999999999993E-3</v>
      </c>
      <c r="Q759" t="s">
        <v>18</v>
      </c>
      <c r="S759" t="str">
        <f t="shared" si="55"/>
        <v>Profit</v>
      </c>
      <c r="T759">
        <f t="shared" si="56"/>
        <v>2019</v>
      </c>
      <c r="U759" t="str">
        <f t="shared" si="57"/>
        <v>Aug</v>
      </c>
      <c r="V759" t="str">
        <f t="shared" si="58"/>
        <v>QTR3</v>
      </c>
      <c r="W759" t="str">
        <f t="shared" si="59"/>
        <v>2019-QTR3</v>
      </c>
    </row>
    <row r="760" spans="1:23" x14ac:dyDescent="0.35">
      <c r="A760" t="s">
        <v>188</v>
      </c>
      <c r="B760" t="s">
        <v>67</v>
      </c>
      <c r="C760" s="5">
        <v>43704.541666666664</v>
      </c>
      <c r="D760">
        <v>743.1</v>
      </c>
      <c r="E760" s="1">
        <v>43704.635416666664</v>
      </c>
      <c r="F760">
        <v>741.8</v>
      </c>
      <c r="G760" s="2">
        <v>-1.6999999999999999E-3</v>
      </c>
      <c r="H760">
        <v>672.3</v>
      </c>
      <c r="I760" s="2">
        <v>1.2999999999999999E-3</v>
      </c>
      <c r="J760">
        <v>671</v>
      </c>
      <c r="K760">
        <v>498620.09</v>
      </c>
      <c r="L760">
        <v>982264.7</v>
      </c>
      <c r="M760">
        <v>10</v>
      </c>
      <c r="N760">
        <v>67.23</v>
      </c>
      <c r="O760" s="2">
        <v>-3.2000000000000002E-3</v>
      </c>
      <c r="P760" s="2">
        <v>6.8999999999999999E-3</v>
      </c>
      <c r="Q760" t="s">
        <v>18</v>
      </c>
      <c r="S760" t="str">
        <f t="shared" si="55"/>
        <v>Profit</v>
      </c>
      <c r="T760">
        <f t="shared" si="56"/>
        <v>2019</v>
      </c>
      <c r="U760" t="str">
        <f t="shared" si="57"/>
        <v>Aug</v>
      </c>
      <c r="V760" t="str">
        <f t="shared" si="58"/>
        <v>QTR3</v>
      </c>
      <c r="W760" t="str">
        <f t="shared" si="59"/>
        <v>2019-QTR3</v>
      </c>
    </row>
    <row r="761" spans="1:23" x14ac:dyDescent="0.35">
      <c r="A761" t="s">
        <v>234</v>
      </c>
      <c r="B761" t="s">
        <v>67</v>
      </c>
      <c r="C761" s="5">
        <v>43705.416666666664</v>
      </c>
      <c r="D761">
        <v>4117.45</v>
      </c>
      <c r="E761" s="1">
        <v>43705.427083333336</v>
      </c>
      <c r="F761">
        <v>4140.8999999999996</v>
      </c>
      <c r="G761" s="2">
        <v>5.7000000000000002E-3</v>
      </c>
      <c r="H761">
        <v>-3037.45</v>
      </c>
      <c r="I761" s="2">
        <v>-6.1000000000000004E-3</v>
      </c>
      <c r="J761">
        <v>121</v>
      </c>
      <c r="K761">
        <v>498211.47</v>
      </c>
      <c r="L761">
        <v>979227.25</v>
      </c>
      <c r="M761">
        <v>2</v>
      </c>
      <c r="N761">
        <v>-1518.72</v>
      </c>
      <c r="O761" s="2">
        <v>-5.7000000000000002E-3</v>
      </c>
      <c r="P761" s="2">
        <v>4.0000000000000001E-3</v>
      </c>
      <c r="Q761" t="s">
        <v>18</v>
      </c>
      <c r="S761" t="str">
        <f t="shared" si="55"/>
        <v>Loss</v>
      </c>
      <c r="T761">
        <f t="shared" si="56"/>
        <v>2019</v>
      </c>
      <c r="U761" t="str">
        <f t="shared" si="57"/>
        <v>Aug</v>
      </c>
      <c r="V761" t="str">
        <f t="shared" si="58"/>
        <v>QTR3</v>
      </c>
      <c r="W761" t="str">
        <f t="shared" si="59"/>
        <v>2019-QTR3</v>
      </c>
    </row>
    <row r="762" spans="1:23" x14ac:dyDescent="0.35">
      <c r="A762" t="s">
        <v>82</v>
      </c>
      <c r="B762" t="s">
        <v>67</v>
      </c>
      <c r="C762" s="5">
        <v>43705.40625</v>
      </c>
      <c r="D762">
        <v>190.3</v>
      </c>
      <c r="E762" s="1">
        <v>43705.458333333336</v>
      </c>
      <c r="F762">
        <v>191.7</v>
      </c>
      <c r="G762" s="2">
        <v>7.4000000000000003E-3</v>
      </c>
      <c r="H762">
        <v>-3869.4</v>
      </c>
      <c r="I762" s="2">
        <v>-7.7999999999999996E-3</v>
      </c>
      <c r="J762">
        <v>2621</v>
      </c>
      <c r="K762">
        <v>498776.31</v>
      </c>
      <c r="L762">
        <v>975357.85</v>
      </c>
      <c r="M762">
        <v>6</v>
      </c>
      <c r="N762">
        <v>-644.9</v>
      </c>
      <c r="O762" s="2">
        <v>-7.4000000000000003E-3</v>
      </c>
      <c r="P762" s="2">
        <v>2.3999999999999998E-3</v>
      </c>
      <c r="Q762" t="s">
        <v>18</v>
      </c>
      <c r="S762" t="str">
        <f t="shared" si="55"/>
        <v>Loss</v>
      </c>
      <c r="T762">
        <f t="shared" si="56"/>
        <v>2019</v>
      </c>
      <c r="U762" t="str">
        <f t="shared" si="57"/>
        <v>Aug</v>
      </c>
      <c r="V762" t="str">
        <f t="shared" si="58"/>
        <v>QTR3</v>
      </c>
      <c r="W762" t="str">
        <f t="shared" si="59"/>
        <v>2019-QTR3</v>
      </c>
    </row>
    <row r="763" spans="1:23" x14ac:dyDescent="0.35">
      <c r="A763" t="s">
        <v>91</v>
      </c>
      <c r="B763" t="s">
        <v>67</v>
      </c>
      <c r="C763" s="5">
        <v>43705.4375</v>
      </c>
      <c r="D763">
        <v>58.9</v>
      </c>
      <c r="E763" s="1">
        <v>43705.458333333336</v>
      </c>
      <c r="F763">
        <v>59.5</v>
      </c>
      <c r="G763" s="2">
        <v>1.0200000000000001E-2</v>
      </c>
      <c r="H763">
        <v>-5259.2</v>
      </c>
      <c r="I763" s="2">
        <v>-1.06E-2</v>
      </c>
      <c r="J763">
        <v>8432</v>
      </c>
      <c r="K763">
        <v>496644.81</v>
      </c>
      <c r="L763">
        <v>970098.65</v>
      </c>
      <c r="M763">
        <v>3</v>
      </c>
      <c r="N763">
        <v>-1753.07</v>
      </c>
      <c r="O763" s="2">
        <v>-1.0200000000000001E-2</v>
      </c>
      <c r="P763" s="2">
        <v>8.0000000000000004E-4</v>
      </c>
      <c r="Q763" t="s">
        <v>18</v>
      </c>
      <c r="S763" t="str">
        <f t="shared" si="55"/>
        <v>Loss</v>
      </c>
      <c r="T763">
        <f t="shared" si="56"/>
        <v>2019</v>
      </c>
      <c r="U763" t="str">
        <f t="shared" si="57"/>
        <v>Aug</v>
      </c>
      <c r="V763" t="str">
        <f t="shared" si="58"/>
        <v>QTR3</v>
      </c>
      <c r="W763" t="str">
        <f t="shared" si="59"/>
        <v>2019-QTR3</v>
      </c>
    </row>
    <row r="764" spans="1:23" x14ac:dyDescent="0.35">
      <c r="A764" t="s">
        <v>123</v>
      </c>
      <c r="B764" t="s">
        <v>67</v>
      </c>
      <c r="C764" s="5">
        <v>43705.4375</v>
      </c>
      <c r="D764">
        <v>46.7</v>
      </c>
      <c r="E764" s="1">
        <v>43705.46875</v>
      </c>
      <c r="F764">
        <v>47.6</v>
      </c>
      <c r="G764" s="2">
        <v>1.9300000000000001E-2</v>
      </c>
      <c r="H764">
        <v>-9723.7999999999993</v>
      </c>
      <c r="I764" s="2">
        <v>-1.9699999999999999E-2</v>
      </c>
      <c r="J764">
        <v>10582</v>
      </c>
      <c r="K764">
        <v>494179.41</v>
      </c>
      <c r="L764">
        <v>960374.85</v>
      </c>
      <c r="M764">
        <v>4</v>
      </c>
      <c r="N764">
        <v>-2430.9499999999998</v>
      </c>
      <c r="O764" s="2">
        <v>-2.0299999999999999E-2</v>
      </c>
      <c r="P764" s="2">
        <v>1.1000000000000001E-3</v>
      </c>
      <c r="Q764" t="s">
        <v>18</v>
      </c>
      <c r="S764" t="str">
        <f t="shared" si="55"/>
        <v>Loss</v>
      </c>
      <c r="T764">
        <f t="shared" si="56"/>
        <v>2019</v>
      </c>
      <c r="U764" t="str">
        <f t="shared" si="57"/>
        <v>Aug</v>
      </c>
      <c r="V764" t="str">
        <f t="shared" si="58"/>
        <v>QTR3</v>
      </c>
      <c r="W764" t="str">
        <f t="shared" si="59"/>
        <v>2019-QTR3</v>
      </c>
    </row>
    <row r="765" spans="1:23" x14ac:dyDescent="0.35">
      <c r="A765" t="s">
        <v>96</v>
      </c>
      <c r="B765" t="s">
        <v>67</v>
      </c>
      <c r="C765" s="5">
        <v>43705.46875</v>
      </c>
      <c r="D765">
        <v>414.15</v>
      </c>
      <c r="E765" s="1">
        <v>43705.510416666664</v>
      </c>
      <c r="F765">
        <v>415.25</v>
      </c>
      <c r="G765" s="2">
        <v>2.7000000000000001E-3</v>
      </c>
      <c r="H765">
        <v>-1524.4</v>
      </c>
      <c r="I765" s="2">
        <v>-3.0999999999999999E-3</v>
      </c>
      <c r="J765">
        <v>1204</v>
      </c>
      <c r="K765">
        <v>498636.59</v>
      </c>
      <c r="L765">
        <v>958850.45</v>
      </c>
      <c r="M765">
        <v>5</v>
      </c>
      <c r="N765">
        <v>-304.88</v>
      </c>
      <c r="O765" s="2">
        <v>-4.1999999999999997E-3</v>
      </c>
      <c r="P765" s="2">
        <v>1.2999999999999999E-3</v>
      </c>
      <c r="Q765" t="s">
        <v>18</v>
      </c>
      <c r="S765" t="str">
        <f t="shared" si="55"/>
        <v>Loss</v>
      </c>
      <c r="T765">
        <f t="shared" si="56"/>
        <v>2019</v>
      </c>
      <c r="U765" t="str">
        <f t="shared" si="57"/>
        <v>Aug</v>
      </c>
      <c r="V765" t="str">
        <f t="shared" si="58"/>
        <v>QTR3</v>
      </c>
      <c r="W765" t="str">
        <f t="shared" si="59"/>
        <v>2019-QTR3</v>
      </c>
    </row>
    <row r="766" spans="1:23" x14ac:dyDescent="0.35">
      <c r="A766" t="s">
        <v>212</v>
      </c>
      <c r="B766" t="s">
        <v>67</v>
      </c>
      <c r="C766" s="5">
        <v>43705.4375</v>
      </c>
      <c r="D766">
        <v>134.35</v>
      </c>
      <c r="E766" s="1">
        <v>43705.614583333336</v>
      </c>
      <c r="F766">
        <v>134.80000000000001</v>
      </c>
      <c r="G766" s="2">
        <v>3.3E-3</v>
      </c>
      <c r="H766">
        <v>-1869.95</v>
      </c>
      <c r="I766" s="2">
        <v>-3.8E-3</v>
      </c>
      <c r="J766">
        <v>3711</v>
      </c>
      <c r="K766">
        <v>498572.88</v>
      </c>
      <c r="L766">
        <v>956980.5</v>
      </c>
      <c r="M766">
        <v>18</v>
      </c>
      <c r="N766">
        <v>-103.89</v>
      </c>
      <c r="O766" s="2">
        <v>-3.3E-3</v>
      </c>
      <c r="P766" s="2">
        <v>1.9699999999999999E-2</v>
      </c>
      <c r="Q766" t="s">
        <v>18</v>
      </c>
      <c r="S766" t="str">
        <f t="shared" si="55"/>
        <v>Loss</v>
      </c>
      <c r="T766">
        <f t="shared" si="56"/>
        <v>2019</v>
      </c>
      <c r="U766" t="str">
        <f t="shared" si="57"/>
        <v>Aug</v>
      </c>
      <c r="V766" t="str">
        <f t="shared" si="58"/>
        <v>QTR3</v>
      </c>
      <c r="W766" t="str">
        <f t="shared" si="59"/>
        <v>2019-QTR3</v>
      </c>
    </row>
    <row r="767" spans="1:23" x14ac:dyDescent="0.35">
      <c r="A767" t="s">
        <v>100</v>
      </c>
      <c r="B767" t="s">
        <v>67</v>
      </c>
      <c r="C767" s="5">
        <v>43705.46875</v>
      </c>
      <c r="D767">
        <v>40.049999999999997</v>
      </c>
      <c r="E767" s="1">
        <v>43705.635416666664</v>
      </c>
      <c r="F767">
        <v>40</v>
      </c>
      <c r="G767" s="2">
        <v>-1.1999999999999999E-3</v>
      </c>
      <c r="H767">
        <v>421.9</v>
      </c>
      <c r="I767" s="2">
        <v>8.0000000000000004E-4</v>
      </c>
      <c r="J767">
        <v>12438</v>
      </c>
      <c r="K767">
        <v>498141.88</v>
      </c>
      <c r="L767">
        <v>957402.4</v>
      </c>
      <c r="M767">
        <v>17</v>
      </c>
      <c r="N767">
        <v>24.82</v>
      </c>
      <c r="O767" s="2">
        <v>-5.0000000000000001E-3</v>
      </c>
      <c r="P767" s="2">
        <v>2.12E-2</v>
      </c>
      <c r="Q767" t="s">
        <v>18</v>
      </c>
      <c r="S767" t="str">
        <f t="shared" si="55"/>
        <v>Profit</v>
      </c>
      <c r="T767">
        <f t="shared" si="56"/>
        <v>2019</v>
      </c>
      <c r="U767" t="str">
        <f t="shared" si="57"/>
        <v>Aug</v>
      </c>
      <c r="V767" t="str">
        <f t="shared" si="58"/>
        <v>QTR3</v>
      </c>
      <c r="W767" t="str">
        <f t="shared" si="59"/>
        <v>2019-QTR3</v>
      </c>
    </row>
    <row r="768" spans="1:23" x14ac:dyDescent="0.35">
      <c r="A768" t="s">
        <v>68</v>
      </c>
      <c r="B768" t="s">
        <v>67</v>
      </c>
      <c r="C768" s="5">
        <v>43705.46875</v>
      </c>
      <c r="D768">
        <v>55</v>
      </c>
      <c r="E768" s="1">
        <v>43705.635416666664</v>
      </c>
      <c r="F768">
        <v>54.75</v>
      </c>
      <c r="G768" s="2">
        <v>-4.4999999999999997E-3</v>
      </c>
      <c r="H768">
        <v>2070.75</v>
      </c>
      <c r="I768" s="2">
        <v>4.1000000000000003E-3</v>
      </c>
      <c r="J768">
        <v>9083</v>
      </c>
      <c r="K768">
        <v>499565</v>
      </c>
      <c r="L768">
        <v>959473.15</v>
      </c>
      <c r="M768">
        <v>17</v>
      </c>
      <c r="N768">
        <v>121.81</v>
      </c>
      <c r="O768" s="2">
        <v>-0.01</v>
      </c>
      <c r="P768" s="2">
        <v>2.2700000000000001E-2</v>
      </c>
      <c r="Q768" t="s">
        <v>18</v>
      </c>
      <c r="S768" t="str">
        <f t="shared" si="55"/>
        <v>Profit</v>
      </c>
      <c r="T768">
        <f t="shared" si="56"/>
        <v>2019</v>
      </c>
      <c r="U768" t="str">
        <f t="shared" si="57"/>
        <v>Aug</v>
      </c>
      <c r="V768" t="str">
        <f t="shared" si="58"/>
        <v>QTR3</v>
      </c>
      <c r="W768" t="str">
        <f t="shared" si="59"/>
        <v>2019-QTR3</v>
      </c>
    </row>
    <row r="769" spans="1:23" x14ac:dyDescent="0.35">
      <c r="A769" t="s">
        <v>211</v>
      </c>
      <c r="B769" t="s">
        <v>67</v>
      </c>
      <c r="C769" s="5">
        <v>43705.520833333336</v>
      </c>
      <c r="D769">
        <v>576</v>
      </c>
      <c r="E769" s="1">
        <v>43705.635416666664</v>
      </c>
      <c r="F769">
        <v>572.45000000000005</v>
      </c>
      <c r="G769" s="2">
        <v>-6.1999999999999998E-3</v>
      </c>
      <c r="H769">
        <v>2867.2</v>
      </c>
      <c r="I769" s="2">
        <v>5.7999999999999996E-3</v>
      </c>
      <c r="J769">
        <v>864</v>
      </c>
      <c r="K769">
        <v>497664</v>
      </c>
      <c r="L769">
        <v>962340.35</v>
      </c>
      <c r="M769">
        <v>12</v>
      </c>
      <c r="N769">
        <v>238.93</v>
      </c>
      <c r="O769" s="2">
        <v>-4.1999999999999997E-3</v>
      </c>
      <c r="P769" s="2">
        <v>1.9099999999999999E-2</v>
      </c>
      <c r="Q769" t="s">
        <v>18</v>
      </c>
      <c r="S769" t="str">
        <f t="shared" si="55"/>
        <v>Profit</v>
      </c>
      <c r="T769">
        <f t="shared" si="56"/>
        <v>2019</v>
      </c>
      <c r="U769" t="str">
        <f t="shared" si="57"/>
        <v>Aug</v>
      </c>
      <c r="V769" t="str">
        <f t="shared" si="58"/>
        <v>QTR3</v>
      </c>
      <c r="W769" t="str">
        <f t="shared" si="59"/>
        <v>2019-QTR3</v>
      </c>
    </row>
    <row r="770" spans="1:23" x14ac:dyDescent="0.35">
      <c r="A770" t="s">
        <v>155</v>
      </c>
      <c r="B770" t="s">
        <v>17</v>
      </c>
      <c r="C770" s="5">
        <v>43705.614583333336</v>
      </c>
      <c r="D770">
        <v>686.35</v>
      </c>
      <c r="E770" s="1">
        <v>43705.635416666664</v>
      </c>
      <c r="F770">
        <v>686.25</v>
      </c>
      <c r="G770" s="2">
        <v>-1E-4</v>
      </c>
      <c r="H770">
        <v>-272.89999999999998</v>
      </c>
      <c r="I770" s="2">
        <v>-5.0000000000000001E-4</v>
      </c>
      <c r="J770">
        <v>729</v>
      </c>
      <c r="K770">
        <v>500349.13</v>
      </c>
      <c r="L770">
        <v>962067.45</v>
      </c>
      <c r="M770">
        <v>3</v>
      </c>
      <c r="N770">
        <v>-90.97</v>
      </c>
      <c r="O770" s="2">
        <v>-1.6000000000000001E-3</v>
      </c>
      <c r="P770" s="2">
        <v>1E-3</v>
      </c>
      <c r="Q770" t="s">
        <v>18</v>
      </c>
      <c r="S770" t="str">
        <f t="shared" ref="S770:S833" si="60">IF(H770&gt;0,"Profit","Loss")</f>
        <v>Loss</v>
      </c>
      <c r="T770">
        <f t="shared" ref="T770:T833" si="61">YEAR(C770)</f>
        <v>2019</v>
      </c>
      <c r="U770" t="str">
        <f t="shared" ref="U770:U833" si="62">TEXT(C770,"MMM")</f>
        <v>Aug</v>
      </c>
      <c r="V770" t="str">
        <f t="shared" ref="V770:V833" si="63">IF(ROUNDUP(MONTH(E770)/3,0)=1,"QTR1",IF(ROUNDUP(MONTH(E770)/3,0)=2,"QTR2",IF(ROUNDUP(MONTH(E770)/3,0)=3,"QTR3","QTR4")))</f>
        <v>QTR3</v>
      </c>
      <c r="W770" t="str">
        <f t="shared" si="59"/>
        <v>2019-QTR3</v>
      </c>
    </row>
    <row r="771" spans="1:23" x14ac:dyDescent="0.35">
      <c r="A771" t="s">
        <v>243</v>
      </c>
      <c r="B771" t="s">
        <v>67</v>
      </c>
      <c r="C771" s="5">
        <v>43706.416666666664</v>
      </c>
      <c r="D771">
        <v>1498.75</v>
      </c>
      <c r="E771" s="1">
        <v>43706.552083333336</v>
      </c>
      <c r="F771">
        <v>1504.95</v>
      </c>
      <c r="G771" s="2">
        <v>4.1000000000000003E-3</v>
      </c>
      <c r="H771">
        <v>-2264.6</v>
      </c>
      <c r="I771" s="2">
        <v>-4.4999999999999997E-3</v>
      </c>
      <c r="J771">
        <v>333</v>
      </c>
      <c r="K771">
        <v>499083.75</v>
      </c>
      <c r="L771">
        <v>959802.85</v>
      </c>
      <c r="M771">
        <v>14</v>
      </c>
      <c r="N771">
        <v>-161.76</v>
      </c>
      <c r="O771" s="2">
        <v>-4.1000000000000003E-3</v>
      </c>
      <c r="P771" s="2">
        <v>3.8E-3</v>
      </c>
      <c r="Q771" t="s">
        <v>18</v>
      </c>
      <c r="S771" t="str">
        <f t="shared" si="60"/>
        <v>Loss</v>
      </c>
      <c r="T771">
        <f t="shared" si="61"/>
        <v>2019</v>
      </c>
      <c r="U771" t="str">
        <f t="shared" si="62"/>
        <v>Aug</v>
      </c>
      <c r="V771" t="str">
        <f t="shared" si="63"/>
        <v>QTR3</v>
      </c>
      <c r="W771" t="str">
        <f t="shared" ref="W771:W834" si="64">T771&amp;"-"&amp;V771</f>
        <v>2019-QTR3</v>
      </c>
    </row>
    <row r="772" spans="1:23" x14ac:dyDescent="0.35">
      <c r="A772" t="s">
        <v>152</v>
      </c>
      <c r="B772" t="s">
        <v>17</v>
      </c>
      <c r="C772" s="5">
        <v>43706.40625</v>
      </c>
      <c r="D772">
        <v>598.20000000000005</v>
      </c>
      <c r="E772" s="1">
        <v>43706.635416666664</v>
      </c>
      <c r="F772">
        <v>600.35</v>
      </c>
      <c r="G772" s="2">
        <v>3.5999999999999999E-3</v>
      </c>
      <c r="H772">
        <v>1601.7</v>
      </c>
      <c r="I772" s="2">
        <v>3.2000000000000002E-3</v>
      </c>
      <c r="J772">
        <v>838</v>
      </c>
      <c r="K772">
        <v>501291.63</v>
      </c>
      <c r="L772">
        <v>961404.55</v>
      </c>
      <c r="M772">
        <v>23</v>
      </c>
      <c r="N772">
        <v>69.64</v>
      </c>
      <c r="O772" s="2">
        <v>-5.3E-3</v>
      </c>
      <c r="P772" s="2">
        <v>1.37E-2</v>
      </c>
      <c r="Q772" t="s">
        <v>18</v>
      </c>
      <c r="S772" t="str">
        <f t="shared" si="60"/>
        <v>Profit</v>
      </c>
      <c r="T772">
        <f t="shared" si="61"/>
        <v>2019</v>
      </c>
      <c r="U772" t="str">
        <f t="shared" si="62"/>
        <v>Aug</v>
      </c>
      <c r="V772" t="str">
        <f t="shared" si="63"/>
        <v>QTR3</v>
      </c>
      <c r="W772" t="str">
        <f t="shared" si="64"/>
        <v>2019-QTR3</v>
      </c>
    </row>
    <row r="773" spans="1:23" x14ac:dyDescent="0.35">
      <c r="A773" t="s">
        <v>249</v>
      </c>
      <c r="B773" t="s">
        <v>67</v>
      </c>
      <c r="C773" s="5">
        <v>43706.416666666664</v>
      </c>
      <c r="D773">
        <v>2155.6</v>
      </c>
      <c r="E773" s="1">
        <v>43706.635416666664</v>
      </c>
      <c r="F773">
        <v>2128.5500000000002</v>
      </c>
      <c r="G773" s="2">
        <v>-1.2500000000000001E-2</v>
      </c>
      <c r="H773">
        <v>6048.55</v>
      </c>
      <c r="I773" s="2">
        <v>1.21E-2</v>
      </c>
      <c r="J773">
        <v>231</v>
      </c>
      <c r="K773">
        <v>497943.63</v>
      </c>
      <c r="L773">
        <v>967453.1</v>
      </c>
      <c r="M773">
        <v>22</v>
      </c>
      <c r="N773">
        <v>274.93</v>
      </c>
      <c r="O773" s="2">
        <v>-4.1000000000000003E-3</v>
      </c>
      <c r="P773" s="2">
        <v>1.4200000000000001E-2</v>
      </c>
      <c r="Q773" t="s">
        <v>18</v>
      </c>
      <c r="S773" t="str">
        <f t="shared" si="60"/>
        <v>Profit</v>
      </c>
      <c r="T773">
        <f t="shared" si="61"/>
        <v>2019</v>
      </c>
      <c r="U773" t="str">
        <f t="shared" si="62"/>
        <v>Aug</v>
      </c>
      <c r="V773" t="str">
        <f t="shared" si="63"/>
        <v>QTR3</v>
      </c>
      <c r="W773" t="str">
        <f t="shared" si="64"/>
        <v>2019-QTR3</v>
      </c>
    </row>
    <row r="774" spans="1:23" x14ac:dyDescent="0.35">
      <c r="A774" t="s">
        <v>190</v>
      </c>
      <c r="B774" t="s">
        <v>67</v>
      </c>
      <c r="C774" s="5">
        <v>43706.427083333336</v>
      </c>
      <c r="D774">
        <v>204.1</v>
      </c>
      <c r="E774" s="1">
        <v>43706.635416666664</v>
      </c>
      <c r="F774">
        <v>199.9</v>
      </c>
      <c r="G774" s="2">
        <v>-2.06E-2</v>
      </c>
      <c r="H774">
        <v>10073.200000000001</v>
      </c>
      <c r="I774" s="2">
        <v>2.0199999999999999E-2</v>
      </c>
      <c r="J774">
        <v>2446</v>
      </c>
      <c r="K774">
        <v>499228.63</v>
      </c>
      <c r="L774">
        <v>977526.3</v>
      </c>
      <c r="M774">
        <v>21</v>
      </c>
      <c r="N774">
        <v>479.68</v>
      </c>
      <c r="O774" s="2">
        <v>-2.2000000000000001E-3</v>
      </c>
      <c r="P774" s="2">
        <v>2.23E-2</v>
      </c>
      <c r="Q774" t="s">
        <v>18</v>
      </c>
      <c r="S774" t="str">
        <f t="shared" si="60"/>
        <v>Profit</v>
      </c>
      <c r="T774">
        <f t="shared" si="61"/>
        <v>2019</v>
      </c>
      <c r="U774" t="str">
        <f t="shared" si="62"/>
        <v>Aug</v>
      </c>
      <c r="V774" t="str">
        <f t="shared" si="63"/>
        <v>QTR3</v>
      </c>
      <c r="W774" t="str">
        <f t="shared" si="64"/>
        <v>2019-QTR3</v>
      </c>
    </row>
    <row r="775" spans="1:23" x14ac:dyDescent="0.35">
      <c r="A775" t="s">
        <v>121</v>
      </c>
      <c r="B775" t="s">
        <v>17</v>
      </c>
      <c r="C775" s="5">
        <v>43706.572916666664</v>
      </c>
      <c r="D775">
        <v>104.7</v>
      </c>
      <c r="E775" s="1">
        <v>43706.635416666664</v>
      </c>
      <c r="F775">
        <v>105.5</v>
      </c>
      <c r="G775" s="2">
        <v>7.6E-3</v>
      </c>
      <c r="H775">
        <v>3648</v>
      </c>
      <c r="I775" s="2">
        <v>7.1999999999999998E-3</v>
      </c>
      <c r="J775">
        <v>4810</v>
      </c>
      <c r="K775">
        <v>503607</v>
      </c>
      <c r="L775">
        <v>981174.3</v>
      </c>
      <c r="M775">
        <v>7</v>
      </c>
      <c r="N775">
        <v>521.14</v>
      </c>
      <c r="O775" s="2">
        <v>-7.1999999999999998E-3</v>
      </c>
      <c r="P775" s="2">
        <v>1.6199999999999999E-2</v>
      </c>
      <c r="Q775" t="s">
        <v>18</v>
      </c>
      <c r="S775" t="str">
        <f t="shared" si="60"/>
        <v>Profit</v>
      </c>
      <c r="T775">
        <f t="shared" si="61"/>
        <v>2019</v>
      </c>
      <c r="U775" t="str">
        <f t="shared" si="62"/>
        <v>Aug</v>
      </c>
      <c r="V775" t="str">
        <f t="shared" si="63"/>
        <v>QTR3</v>
      </c>
      <c r="W775" t="str">
        <f t="shared" si="64"/>
        <v>2019-QTR3</v>
      </c>
    </row>
    <row r="776" spans="1:23" x14ac:dyDescent="0.35">
      <c r="A776" t="s">
        <v>208</v>
      </c>
      <c r="B776" t="s">
        <v>67</v>
      </c>
      <c r="C776" s="5">
        <v>43707.4375</v>
      </c>
      <c r="D776">
        <v>35.299999999999997</v>
      </c>
      <c r="E776" s="1">
        <v>43707.447916666664</v>
      </c>
      <c r="F776">
        <v>35.799999999999997</v>
      </c>
      <c r="G776" s="2">
        <v>1.4200000000000001E-2</v>
      </c>
      <c r="H776">
        <v>-7222.5</v>
      </c>
      <c r="I776" s="2">
        <v>-1.46E-2</v>
      </c>
      <c r="J776">
        <v>14045</v>
      </c>
      <c r="K776">
        <v>495788.5</v>
      </c>
      <c r="L776">
        <v>973951.8</v>
      </c>
      <c r="M776">
        <v>2</v>
      </c>
      <c r="N776">
        <v>-3611.25</v>
      </c>
      <c r="O776" s="2">
        <v>-1.4200000000000001E-2</v>
      </c>
      <c r="P776" s="2">
        <v>2.8E-3</v>
      </c>
      <c r="Q776" t="s">
        <v>18</v>
      </c>
      <c r="S776" t="str">
        <f t="shared" si="60"/>
        <v>Loss</v>
      </c>
      <c r="T776">
        <f t="shared" si="61"/>
        <v>2019</v>
      </c>
      <c r="U776" t="str">
        <f t="shared" si="62"/>
        <v>Aug</v>
      </c>
      <c r="V776" t="str">
        <f t="shared" si="63"/>
        <v>QTR3</v>
      </c>
      <c r="W776" t="str">
        <f t="shared" si="64"/>
        <v>2019-QTR3</v>
      </c>
    </row>
    <row r="777" spans="1:23" x14ac:dyDescent="0.35">
      <c r="A777" t="s">
        <v>211</v>
      </c>
      <c r="B777" t="s">
        <v>17</v>
      </c>
      <c r="C777" s="5">
        <v>43707.447916666664</v>
      </c>
      <c r="D777">
        <v>565.79999999999995</v>
      </c>
      <c r="E777" s="1">
        <v>43707.479166666664</v>
      </c>
      <c r="F777">
        <v>557.5</v>
      </c>
      <c r="G777" s="2">
        <v>-1.47E-2</v>
      </c>
      <c r="H777">
        <v>-7562.1</v>
      </c>
      <c r="I777" s="2">
        <v>-1.5100000000000001E-2</v>
      </c>
      <c r="J777">
        <v>887</v>
      </c>
      <c r="K777">
        <v>501864.59</v>
      </c>
      <c r="L777">
        <v>966389.7</v>
      </c>
      <c r="M777">
        <v>4</v>
      </c>
      <c r="N777">
        <v>-1890.52</v>
      </c>
      <c r="O777" s="2">
        <v>-1.47E-2</v>
      </c>
      <c r="P777" s="2">
        <v>2.0999999999999999E-3</v>
      </c>
      <c r="Q777" t="s">
        <v>18</v>
      </c>
      <c r="S777" t="str">
        <f t="shared" si="60"/>
        <v>Loss</v>
      </c>
      <c r="T777">
        <f t="shared" si="61"/>
        <v>2019</v>
      </c>
      <c r="U777" t="str">
        <f t="shared" si="62"/>
        <v>Aug</v>
      </c>
      <c r="V777" t="str">
        <f t="shared" si="63"/>
        <v>QTR3</v>
      </c>
      <c r="W777" t="str">
        <f t="shared" si="64"/>
        <v>2019-QTR3</v>
      </c>
    </row>
    <row r="778" spans="1:23" x14ac:dyDescent="0.35">
      <c r="A778" t="s">
        <v>64</v>
      </c>
      <c r="B778" t="s">
        <v>67</v>
      </c>
      <c r="C778" s="5">
        <v>43707.427083333336</v>
      </c>
      <c r="D778">
        <v>415.9</v>
      </c>
      <c r="E778" s="1">
        <v>43707.552083333336</v>
      </c>
      <c r="F778">
        <v>417.8</v>
      </c>
      <c r="G778" s="2">
        <v>4.5999999999999999E-3</v>
      </c>
      <c r="H778">
        <v>-2474.3000000000002</v>
      </c>
      <c r="I778" s="2">
        <v>-5.0000000000000001E-3</v>
      </c>
      <c r="J778">
        <v>1197</v>
      </c>
      <c r="K778">
        <v>497832.28</v>
      </c>
      <c r="L778">
        <v>963915.4</v>
      </c>
      <c r="M778">
        <v>13</v>
      </c>
      <c r="N778">
        <v>-190.33</v>
      </c>
      <c r="O778" s="2">
        <v>-4.5999999999999999E-3</v>
      </c>
      <c r="P778" s="2">
        <v>8.8999999999999999E-3</v>
      </c>
      <c r="Q778" t="s">
        <v>18</v>
      </c>
      <c r="S778" t="str">
        <f t="shared" si="60"/>
        <v>Loss</v>
      </c>
      <c r="T778">
        <f t="shared" si="61"/>
        <v>2019</v>
      </c>
      <c r="U778" t="str">
        <f t="shared" si="62"/>
        <v>Aug</v>
      </c>
      <c r="V778" t="str">
        <f t="shared" si="63"/>
        <v>QTR3</v>
      </c>
      <c r="W778" t="str">
        <f t="shared" si="64"/>
        <v>2019-QTR3</v>
      </c>
    </row>
    <row r="779" spans="1:23" x14ac:dyDescent="0.35">
      <c r="A779" t="s">
        <v>111</v>
      </c>
      <c r="B779" t="s">
        <v>67</v>
      </c>
      <c r="C779" s="5">
        <v>43707.479166666664</v>
      </c>
      <c r="D779">
        <v>52.15</v>
      </c>
      <c r="E779" s="1">
        <v>43707.604166666664</v>
      </c>
      <c r="F779">
        <v>52.75</v>
      </c>
      <c r="G779" s="2">
        <v>1.15E-2</v>
      </c>
      <c r="H779">
        <v>-5925.2</v>
      </c>
      <c r="I779" s="2">
        <v>-1.1900000000000001E-2</v>
      </c>
      <c r="J779">
        <v>9542</v>
      </c>
      <c r="K779">
        <v>497615.31</v>
      </c>
      <c r="L779">
        <v>957990.2</v>
      </c>
      <c r="M779">
        <v>13</v>
      </c>
      <c r="N779">
        <v>-455.78</v>
      </c>
      <c r="O779" s="2">
        <v>-1.15E-2</v>
      </c>
      <c r="P779" s="2">
        <v>1.5299999999999999E-2</v>
      </c>
      <c r="Q779" t="s">
        <v>18</v>
      </c>
      <c r="S779" t="str">
        <f t="shared" si="60"/>
        <v>Loss</v>
      </c>
      <c r="T779">
        <f t="shared" si="61"/>
        <v>2019</v>
      </c>
      <c r="U779" t="str">
        <f t="shared" si="62"/>
        <v>Aug</v>
      </c>
      <c r="V779" t="str">
        <f t="shared" si="63"/>
        <v>QTR3</v>
      </c>
      <c r="W779" t="str">
        <f t="shared" si="64"/>
        <v>2019-QTR3</v>
      </c>
    </row>
    <row r="780" spans="1:23" x14ac:dyDescent="0.35">
      <c r="A780" t="s">
        <v>196</v>
      </c>
      <c r="B780" t="s">
        <v>67</v>
      </c>
      <c r="C780" s="5">
        <v>43707.40625</v>
      </c>
      <c r="D780">
        <v>609</v>
      </c>
      <c r="E780" s="1">
        <v>43707.635416666664</v>
      </c>
      <c r="F780">
        <v>607.25</v>
      </c>
      <c r="G780" s="2">
        <v>-2.8999999999999998E-3</v>
      </c>
      <c r="H780">
        <v>1233.25</v>
      </c>
      <c r="I780" s="2">
        <v>2.5000000000000001E-3</v>
      </c>
      <c r="J780">
        <v>819</v>
      </c>
      <c r="K780">
        <v>498771</v>
      </c>
      <c r="L780">
        <v>959223.45</v>
      </c>
      <c r="M780">
        <v>23</v>
      </c>
      <c r="N780">
        <v>53.62</v>
      </c>
      <c r="O780" s="2">
        <v>-3.8999999999999998E-3</v>
      </c>
      <c r="P780" s="2">
        <v>1.77E-2</v>
      </c>
      <c r="Q780" t="s">
        <v>18</v>
      </c>
      <c r="S780" t="str">
        <f t="shared" si="60"/>
        <v>Profit</v>
      </c>
      <c r="T780">
        <f t="shared" si="61"/>
        <v>2019</v>
      </c>
      <c r="U780" t="str">
        <f t="shared" si="62"/>
        <v>Aug</v>
      </c>
      <c r="V780" t="str">
        <f t="shared" si="63"/>
        <v>QTR3</v>
      </c>
      <c r="W780" t="str">
        <f t="shared" si="64"/>
        <v>2019-QTR3</v>
      </c>
    </row>
    <row r="781" spans="1:23" x14ac:dyDescent="0.35">
      <c r="A781" t="s">
        <v>92</v>
      </c>
      <c r="B781" t="s">
        <v>67</v>
      </c>
      <c r="C781" s="5">
        <v>43707.447916666664</v>
      </c>
      <c r="D781">
        <v>120.95</v>
      </c>
      <c r="E781" s="1">
        <v>43707.635416666664</v>
      </c>
      <c r="F781">
        <v>120</v>
      </c>
      <c r="G781" s="2">
        <v>-7.9000000000000008E-3</v>
      </c>
      <c r="H781">
        <v>3722.55</v>
      </c>
      <c r="I781" s="2">
        <v>7.4999999999999997E-3</v>
      </c>
      <c r="J781">
        <v>4129</v>
      </c>
      <c r="K781">
        <v>499402.53</v>
      </c>
      <c r="L781">
        <v>962946</v>
      </c>
      <c r="M781">
        <v>19</v>
      </c>
      <c r="N781">
        <v>195.92</v>
      </c>
      <c r="O781" s="2">
        <v>-3.7000000000000002E-3</v>
      </c>
      <c r="P781" s="2">
        <v>2.2700000000000001E-2</v>
      </c>
      <c r="Q781" t="s">
        <v>18</v>
      </c>
      <c r="S781" t="str">
        <f t="shared" si="60"/>
        <v>Profit</v>
      </c>
      <c r="T781">
        <f t="shared" si="61"/>
        <v>2019</v>
      </c>
      <c r="U781" t="str">
        <f t="shared" si="62"/>
        <v>Aug</v>
      </c>
      <c r="V781" t="str">
        <f t="shared" si="63"/>
        <v>QTR3</v>
      </c>
      <c r="W781" t="str">
        <f t="shared" si="64"/>
        <v>2019-QTR3</v>
      </c>
    </row>
    <row r="782" spans="1:23" x14ac:dyDescent="0.35">
      <c r="A782" t="s">
        <v>128</v>
      </c>
      <c r="B782" t="s">
        <v>67</v>
      </c>
      <c r="C782" s="5">
        <v>43707.552083333336</v>
      </c>
      <c r="D782">
        <v>250.3</v>
      </c>
      <c r="E782" s="1">
        <v>43707.635416666664</v>
      </c>
      <c r="F782">
        <v>251.3</v>
      </c>
      <c r="G782" s="2">
        <v>4.0000000000000001E-3</v>
      </c>
      <c r="H782">
        <v>-2193</v>
      </c>
      <c r="I782" s="2">
        <v>-4.4000000000000003E-3</v>
      </c>
      <c r="J782">
        <v>1993</v>
      </c>
      <c r="K782">
        <v>498847.91</v>
      </c>
      <c r="L782">
        <v>960753</v>
      </c>
      <c r="M782">
        <v>9</v>
      </c>
      <c r="N782">
        <v>-243.67</v>
      </c>
      <c r="O782" s="2">
        <v>-1.0800000000000001E-2</v>
      </c>
      <c r="P782" s="2">
        <v>7.7999999999999996E-3</v>
      </c>
      <c r="Q782" t="s">
        <v>18</v>
      </c>
      <c r="S782" t="str">
        <f t="shared" si="60"/>
        <v>Loss</v>
      </c>
      <c r="T782">
        <f t="shared" si="61"/>
        <v>2019</v>
      </c>
      <c r="U782" t="str">
        <f t="shared" si="62"/>
        <v>Aug</v>
      </c>
      <c r="V782" t="str">
        <f t="shared" si="63"/>
        <v>QTR3</v>
      </c>
      <c r="W782" t="str">
        <f t="shared" si="64"/>
        <v>2019-QTR3</v>
      </c>
    </row>
    <row r="783" spans="1:23" x14ac:dyDescent="0.35">
      <c r="A783" t="s">
        <v>75</v>
      </c>
      <c r="B783" t="s">
        <v>67</v>
      </c>
      <c r="C783" s="5">
        <v>43707.604166666664</v>
      </c>
      <c r="D783">
        <v>219.75</v>
      </c>
      <c r="E783" s="1">
        <v>43707.635416666664</v>
      </c>
      <c r="F783">
        <v>220.15</v>
      </c>
      <c r="G783" s="2">
        <v>1.8E-3</v>
      </c>
      <c r="H783">
        <v>-1104</v>
      </c>
      <c r="I783" s="2">
        <v>-2.2000000000000001E-3</v>
      </c>
      <c r="J783">
        <v>2260</v>
      </c>
      <c r="K783">
        <v>496635</v>
      </c>
      <c r="L783">
        <v>959649</v>
      </c>
      <c r="M783">
        <v>4</v>
      </c>
      <c r="N783">
        <v>-276</v>
      </c>
      <c r="O783" s="2">
        <v>-7.7000000000000002E-3</v>
      </c>
      <c r="P783" s="2">
        <v>5.8999999999999999E-3</v>
      </c>
      <c r="Q783" t="s">
        <v>18</v>
      </c>
      <c r="S783" t="str">
        <f t="shared" si="60"/>
        <v>Loss</v>
      </c>
      <c r="T783">
        <f t="shared" si="61"/>
        <v>2019</v>
      </c>
      <c r="U783" t="str">
        <f t="shared" si="62"/>
        <v>Aug</v>
      </c>
      <c r="V783" t="str">
        <f t="shared" si="63"/>
        <v>QTR3</v>
      </c>
      <c r="W783" t="str">
        <f t="shared" si="64"/>
        <v>2019-QTR3</v>
      </c>
    </row>
    <row r="784" spans="1:23" x14ac:dyDescent="0.35">
      <c r="A784" t="s">
        <v>99</v>
      </c>
      <c r="B784" t="s">
        <v>67</v>
      </c>
      <c r="C784" s="5">
        <v>43711.40625</v>
      </c>
      <c r="D784">
        <v>497.25</v>
      </c>
      <c r="E784" s="1">
        <v>43711.416666666664</v>
      </c>
      <c r="F784">
        <v>499.55</v>
      </c>
      <c r="G784" s="2">
        <v>4.5999999999999999E-3</v>
      </c>
      <c r="H784">
        <v>-2504.6</v>
      </c>
      <c r="I784" s="2">
        <v>-5.0000000000000001E-3</v>
      </c>
      <c r="J784">
        <v>1002</v>
      </c>
      <c r="K784">
        <v>498244.5</v>
      </c>
      <c r="L784">
        <v>957144.4</v>
      </c>
      <c r="M784">
        <v>2</v>
      </c>
      <c r="N784">
        <v>-1252.3</v>
      </c>
      <c r="O784" s="2">
        <v>-4.5999999999999999E-3</v>
      </c>
      <c r="P784" s="2">
        <v>5.0000000000000001E-4</v>
      </c>
      <c r="Q784" t="s">
        <v>18</v>
      </c>
      <c r="S784" t="str">
        <f t="shared" si="60"/>
        <v>Loss</v>
      </c>
      <c r="T784">
        <f t="shared" si="61"/>
        <v>2019</v>
      </c>
      <c r="U784" t="str">
        <f t="shared" si="62"/>
        <v>Sep</v>
      </c>
      <c r="V784" t="str">
        <f t="shared" si="63"/>
        <v>QTR3</v>
      </c>
      <c r="W784" t="str">
        <f t="shared" si="64"/>
        <v>2019-QTR3</v>
      </c>
    </row>
    <row r="785" spans="1:23" x14ac:dyDescent="0.35">
      <c r="A785" t="s">
        <v>176</v>
      </c>
      <c r="B785" t="s">
        <v>67</v>
      </c>
      <c r="C785" s="5">
        <v>43711.4375</v>
      </c>
      <c r="D785">
        <v>242.1</v>
      </c>
      <c r="E785" s="1">
        <v>43711.489583333336</v>
      </c>
      <c r="F785">
        <v>242.7</v>
      </c>
      <c r="G785" s="2">
        <v>2.5000000000000001E-3</v>
      </c>
      <c r="H785">
        <v>-1438.4</v>
      </c>
      <c r="I785" s="2">
        <v>-2.8999999999999998E-3</v>
      </c>
      <c r="J785">
        <v>2064</v>
      </c>
      <c r="K785">
        <v>499694.41</v>
      </c>
      <c r="L785">
        <v>955706</v>
      </c>
      <c r="M785">
        <v>6</v>
      </c>
      <c r="N785">
        <v>-239.73</v>
      </c>
      <c r="O785" s="2">
        <v>-2.5000000000000001E-3</v>
      </c>
      <c r="P785" s="2">
        <v>2.7000000000000001E-3</v>
      </c>
      <c r="Q785" t="s">
        <v>18</v>
      </c>
      <c r="S785" t="str">
        <f t="shared" si="60"/>
        <v>Loss</v>
      </c>
      <c r="T785">
        <f t="shared" si="61"/>
        <v>2019</v>
      </c>
      <c r="U785" t="str">
        <f t="shared" si="62"/>
        <v>Sep</v>
      </c>
      <c r="V785" t="str">
        <f t="shared" si="63"/>
        <v>QTR3</v>
      </c>
      <c r="W785" t="str">
        <f t="shared" si="64"/>
        <v>2019-QTR3</v>
      </c>
    </row>
    <row r="786" spans="1:23" x14ac:dyDescent="0.35">
      <c r="A786" t="s">
        <v>82</v>
      </c>
      <c r="B786" t="s">
        <v>17</v>
      </c>
      <c r="C786" s="5">
        <v>43711.489583333336</v>
      </c>
      <c r="D786">
        <v>185.35</v>
      </c>
      <c r="E786" s="1">
        <v>43711.541666666664</v>
      </c>
      <c r="F786">
        <v>184.8</v>
      </c>
      <c r="G786" s="2">
        <v>-3.0000000000000001E-3</v>
      </c>
      <c r="H786">
        <v>-1685.55</v>
      </c>
      <c r="I786" s="2">
        <v>-3.3999999999999998E-3</v>
      </c>
      <c r="J786">
        <v>2701</v>
      </c>
      <c r="K786">
        <v>500630.38</v>
      </c>
      <c r="L786">
        <v>954020.45</v>
      </c>
      <c r="M786">
        <v>6</v>
      </c>
      <c r="N786">
        <v>-280.92</v>
      </c>
      <c r="O786" s="2">
        <v>-7.0000000000000001E-3</v>
      </c>
      <c r="P786" s="2">
        <v>1.2999999999999999E-3</v>
      </c>
      <c r="Q786" t="s">
        <v>18</v>
      </c>
      <c r="S786" t="str">
        <f t="shared" si="60"/>
        <v>Loss</v>
      </c>
      <c r="T786">
        <f t="shared" si="61"/>
        <v>2019</v>
      </c>
      <c r="U786" t="str">
        <f t="shared" si="62"/>
        <v>Sep</v>
      </c>
      <c r="V786" t="str">
        <f t="shared" si="63"/>
        <v>QTR3</v>
      </c>
      <c r="W786" t="str">
        <f t="shared" si="64"/>
        <v>2019-QTR3</v>
      </c>
    </row>
    <row r="787" spans="1:23" x14ac:dyDescent="0.35">
      <c r="A787" t="s">
        <v>228</v>
      </c>
      <c r="B787" t="s">
        <v>67</v>
      </c>
      <c r="C787" s="5">
        <v>43711.427083333336</v>
      </c>
      <c r="D787">
        <v>1361</v>
      </c>
      <c r="E787" s="1">
        <v>43711.635416666664</v>
      </c>
      <c r="F787">
        <v>1320.25</v>
      </c>
      <c r="G787" s="2">
        <v>-2.9899999999999999E-2</v>
      </c>
      <c r="H787">
        <v>14755.25</v>
      </c>
      <c r="I787" s="2">
        <v>2.9499999999999998E-2</v>
      </c>
      <c r="J787">
        <v>367</v>
      </c>
      <c r="K787">
        <v>499487</v>
      </c>
      <c r="L787">
        <v>968775.7</v>
      </c>
      <c r="M787">
        <v>21</v>
      </c>
      <c r="N787">
        <v>702.63</v>
      </c>
      <c r="O787" s="2">
        <v>-8.0000000000000004E-4</v>
      </c>
      <c r="P787" s="2">
        <v>3.1600000000000003E-2</v>
      </c>
      <c r="Q787" t="s">
        <v>18</v>
      </c>
      <c r="S787" t="str">
        <f t="shared" si="60"/>
        <v>Profit</v>
      </c>
      <c r="T787">
        <f t="shared" si="61"/>
        <v>2019</v>
      </c>
      <c r="U787" t="str">
        <f t="shared" si="62"/>
        <v>Sep</v>
      </c>
      <c r="V787" t="str">
        <f t="shared" si="63"/>
        <v>QTR3</v>
      </c>
      <c r="W787" t="str">
        <f t="shared" si="64"/>
        <v>2019-QTR3</v>
      </c>
    </row>
    <row r="788" spans="1:23" x14ac:dyDescent="0.35">
      <c r="A788" t="s">
        <v>230</v>
      </c>
      <c r="B788" t="s">
        <v>67</v>
      </c>
      <c r="C788" s="5">
        <v>43711.427083333336</v>
      </c>
      <c r="D788">
        <v>1373.85</v>
      </c>
      <c r="E788" s="1">
        <v>43711.635416666664</v>
      </c>
      <c r="F788">
        <v>1351.15</v>
      </c>
      <c r="G788" s="2">
        <v>-1.6500000000000001E-2</v>
      </c>
      <c r="H788">
        <v>8040.1</v>
      </c>
      <c r="I788" s="2">
        <v>1.61E-2</v>
      </c>
      <c r="J788">
        <v>363</v>
      </c>
      <c r="K788">
        <v>498707.53</v>
      </c>
      <c r="L788">
        <v>976815.8</v>
      </c>
      <c r="M788">
        <v>21</v>
      </c>
      <c r="N788">
        <v>382.86</v>
      </c>
      <c r="O788" s="2">
        <v>-2.5000000000000001E-3</v>
      </c>
      <c r="P788" s="2">
        <v>1.6500000000000001E-2</v>
      </c>
      <c r="Q788" t="s">
        <v>18</v>
      </c>
      <c r="S788" t="str">
        <f t="shared" si="60"/>
        <v>Profit</v>
      </c>
      <c r="T788">
        <f t="shared" si="61"/>
        <v>2019</v>
      </c>
      <c r="U788" t="str">
        <f t="shared" si="62"/>
        <v>Sep</v>
      </c>
      <c r="V788" t="str">
        <f t="shared" si="63"/>
        <v>QTR3</v>
      </c>
      <c r="W788" t="str">
        <f t="shared" si="64"/>
        <v>2019-QTR3</v>
      </c>
    </row>
    <row r="789" spans="1:23" x14ac:dyDescent="0.35">
      <c r="A789" t="s">
        <v>239</v>
      </c>
      <c r="B789" t="s">
        <v>67</v>
      </c>
      <c r="C789" s="5">
        <v>43711.427083333336</v>
      </c>
      <c r="D789">
        <v>1477.1</v>
      </c>
      <c r="E789" s="1">
        <v>43711.635416666664</v>
      </c>
      <c r="F789">
        <v>1446.5</v>
      </c>
      <c r="G789" s="2">
        <v>-2.07E-2</v>
      </c>
      <c r="H789">
        <v>10112.200000000001</v>
      </c>
      <c r="I789" s="2">
        <v>2.0299999999999999E-2</v>
      </c>
      <c r="J789">
        <v>337</v>
      </c>
      <c r="K789">
        <v>497782.69</v>
      </c>
      <c r="L789">
        <v>986928</v>
      </c>
      <c r="M789">
        <v>21</v>
      </c>
      <c r="N789">
        <v>481.53</v>
      </c>
      <c r="O789" s="2">
        <v>-4.7000000000000002E-3</v>
      </c>
      <c r="P789" s="2">
        <v>2.07E-2</v>
      </c>
      <c r="Q789" t="s">
        <v>18</v>
      </c>
      <c r="S789" t="str">
        <f t="shared" si="60"/>
        <v>Profit</v>
      </c>
      <c r="T789">
        <f t="shared" si="61"/>
        <v>2019</v>
      </c>
      <c r="U789" t="str">
        <f t="shared" si="62"/>
        <v>Sep</v>
      </c>
      <c r="V789" t="str">
        <f t="shared" si="63"/>
        <v>QTR3</v>
      </c>
      <c r="W789" t="str">
        <f t="shared" si="64"/>
        <v>2019-QTR3</v>
      </c>
    </row>
    <row r="790" spans="1:23" x14ac:dyDescent="0.35">
      <c r="A790" t="s">
        <v>123</v>
      </c>
      <c r="B790" t="s">
        <v>17</v>
      </c>
      <c r="C790" s="5">
        <v>43711.552083333336</v>
      </c>
      <c r="D790">
        <v>47.6</v>
      </c>
      <c r="E790" s="1">
        <v>43711.635416666664</v>
      </c>
      <c r="F790">
        <v>46.45</v>
      </c>
      <c r="G790" s="2">
        <v>-2.4199999999999999E-2</v>
      </c>
      <c r="H790">
        <v>-12713.15</v>
      </c>
      <c r="I790" s="2">
        <v>-2.4500000000000001E-2</v>
      </c>
      <c r="J790">
        <v>10881</v>
      </c>
      <c r="K790">
        <v>517935.59</v>
      </c>
      <c r="L790">
        <v>974214.85</v>
      </c>
      <c r="M790">
        <v>9</v>
      </c>
      <c r="N790">
        <v>-1412.57</v>
      </c>
      <c r="O790" s="2">
        <v>-3.6799999999999999E-2</v>
      </c>
      <c r="P790" s="2">
        <v>6.3E-3</v>
      </c>
      <c r="Q790" t="s">
        <v>18</v>
      </c>
      <c r="S790" t="str">
        <f t="shared" si="60"/>
        <v>Loss</v>
      </c>
      <c r="T790">
        <f t="shared" si="61"/>
        <v>2019</v>
      </c>
      <c r="U790" t="str">
        <f t="shared" si="62"/>
        <v>Sep</v>
      </c>
      <c r="V790" t="str">
        <f t="shared" si="63"/>
        <v>QTR3</v>
      </c>
      <c r="W790" t="str">
        <f t="shared" si="64"/>
        <v>2019-QTR3</v>
      </c>
    </row>
    <row r="791" spans="1:23" x14ac:dyDescent="0.35">
      <c r="A791" t="s">
        <v>213</v>
      </c>
      <c r="B791" t="s">
        <v>67</v>
      </c>
      <c r="C791" s="5">
        <v>43712.427083333336</v>
      </c>
      <c r="D791">
        <v>263.39999999999998</v>
      </c>
      <c r="E791" s="1">
        <v>43712.479166666664</v>
      </c>
      <c r="F791">
        <v>266.64999999999998</v>
      </c>
      <c r="G791" s="2">
        <v>1.23E-2</v>
      </c>
      <c r="H791">
        <v>-6339.25</v>
      </c>
      <c r="I791" s="2">
        <v>-1.2699999999999999E-2</v>
      </c>
      <c r="J791">
        <v>1889</v>
      </c>
      <c r="K791">
        <v>497562.59</v>
      </c>
      <c r="L791">
        <v>967875.6</v>
      </c>
      <c r="M791">
        <v>6</v>
      </c>
      <c r="N791">
        <v>-1056.54</v>
      </c>
      <c r="O791" s="2">
        <v>-1.23E-2</v>
      </c>
      <c r="P791" s="2">
        <v>7.4000000000000003E-3</v>
      </c>
      <c r="Q791" t="s">
        <v>18</v>
      </c>
      <c r="S791" t="str">
        <f t="shared" si="60"/>
        <v>Loss</v>
      </c>
      <c r="T791">
        <f t="shared" si="61"/>
        <v>2019</v>
      </c>
      <c r="U791" t="str">
        <f t="shared" si="62"/>
        <v>Sep</v>
      </c>
      <c r="V791" t="str">
        <f t="shared" si="63"/>
        <v>QTR3</v>
      </c>
      <c r="W791" t="str">
        <f t="shared" si="64"/>
        <v>2019-QTR3</v>
      </c>
    </row>
    <row r="792" spans="1:23" x14ac:dyDescent="0.35">
      <c r="A792" t="s">
        <v>121</v>
      </c>
      <c r="B792" t="s">
        <v>17</v>
      </c>
      <c r="C792" s="5">
        <v>43712.458333333336</v>
      </c>
      <c r="D792">
        <v>104.65</v>
      </c>
      <c r="E792" s="1">
        <v>43712.635416666664</v>
      </c>
      <c r="F792">
        <v>107.1</v>
      </c>
      <c r="G792" s="2">
        <v>2.3400000000000001E-2</v>
      </c>
      <c r="H792">
        <v>11562.45</v>
      </c>
      <c r="I792" s="2">
        <v>2.3E-2</v>
      </c>
      <c r="J792">
        <v>4801</v>
      </c>
      <c r="K792">
        <v>502424.66</v>
      </c>
      <c r="L792">
        <v>979438.05</v>
      </c>
      <c r="M792">
        <v>18</v>
      </c>
      <c r="N792">
        <v>642.36</v>
      </c>
      <c r="O792" s="2">
        <v>-5.7000000000000002E-3</v>
      </c>
      <c r="P792" s="2">
        <v>2.58E-2</v>
      </c>
      <c r="Q792" t="s">
        <v>18</v>
      </c>
      <c r="S792" t="str">
        <f t="shared" si="60"/>
        <v>Profit</v>
      </c>
      <c r="T792">
        <f t="shared" si="61"/>
        <v>2019</v>
      </c>
      <c r="U792" t="str">
        <f t="shared" si="62"/>
        <v>Sep</v>
      </c>
      <c r="V792" t="str">
        <f t="shared" si="63"/>
        <v>QTR3</v>
      </c>
      <c r="W792" t="str">
        <f t="shared" si="64"/>
        <v>2019-QTR3</v>
      </c>
    </row>
    <row r="793" spans="1:23" x14ac:dyDescent="0.35">
      <c r="A793" t="s">
        <v>165</v>
      </c>
      <c r="B793" t="s">
        <v>17</v>
      </c>
      <c r="C793" s="5">
        <v>43712.458333333336</v>
      </c>
      <c r="D793">
        <v>343.4</v>
      </c>
      <c r="E793" s="1">
        <v>43712.635416666664</v>
      </c>
      <c r="F793">
        <v>345.6</v>
      </c>
      <c r="G793" s="2">
        <v>6.4000000000000003E-3</v>
      </c>
      <c r="H793">
        <v>3009.8</v>
      </c>
      <c r="I793" s="2">
        <v>6.0000000000000001E-3</v>
      </c>
      <c r="J793">
        <v>1459</v>
      </c>
      <c r="K793">
        <v>501020.59</v>
      </c>
      <c r="L793">
        <v>982447.85</v>
      </c>
      <c r="M793">
        <v>18</v>
      </c>
      <c r="N793">
        <v>167.21</v>
      </c>
      <c r="O793" s="2">
        <v>-3.5000000000000001E-3</v>
      </c>
      <c r="P793" s="2">
        <v>1.2500000000000001E-2</v>
      </c>
      <c r="Q793" t="s">
        <v>18</v>
      </c>
      <c r="S793" t="str">
        <f t="shared" si="60"/>
        <v>Profit</v>
      </c>
      <c r="T793">
        <f t="shared" si="61"/>
        <v>2019</v>
      </c>
      <c r="U793" t="str">
        <f t="shared" si="62"/>
        <v>Sep</v>
      </c>
      <c r="V793" t="str">
        <f t="shared" si="63"/>
        <v>QTR3</v>
      </c>
      <c r="W793" t="str">
        <f t="shared" si="64"/>
        <v>2019-QTR3</v>
      </c>
    </row>
    <row r="794" spans="1:23" x14ac:dyDescent="0.35">
      <c r="A794" t="s">
        <v>219</v>
      </c>
      <c r="B794" t="s">
        <v>17</v>
      </c>
      <c r="C794" s="5">
        <v>43712.46875</v>
      </c>
      <c r="D794">
        <v>2228.6</v>
      </c>
      <c r="E794" s="1">
        <v>43712.635416666664</v>
      </c>
      <c r="F794">
        <v>2250</v>
      </c>
      <c r="G794" s="2">
        <v>9.5999999999999992E-3</v>
      </c>
      <c r="H794">
        <v>4615</v>
      </c>
      <c r="I794" s="2">
        <v>9.1999999999999998E-3</v>
      </c>
      <c r="J794">
        <v>225</v>
      </c>
      <c r="K794">
        <v>501435.03</v>
      </c>
      <c r="L794">
        <v>987062.85</v>
      </c>
      <c r="M794">
        <v>17</v>
      </c>
      <c r="N794">
        <v>271.47000000000003</v>
      </c>
      <c r="O794" s="2">
        <v>-1.5E-3</v>
      </c>
      <c r="P794" s="2">
        <v>2.18E-2</v>
      </c>
      <c r="Q794" t="s">
        <v>18</v>
      </c>
      <c r="S794" t="str">
        <f t="shared" si="60"/>
        <v>Profit</v>
      </c>
      <c r="T794">
        <f t="shared" si="61"/>
        <v>2019</v>
      </c>
      <c r="U794" t="str">
        <f t="shared" si="62"/>
        <v>Sep</v>
      </c>
      <c r="V794" t="str">
        <f t="shared" si="63"/>
        <v>QTR3</v>
      </c>
      <c r="W794" t="str">
        <f t="shared" si="64"/>
        <v>2019-QTR3</v>
      </c>
    </row>
    <row r="795" spans="1:23" x14ac:dyDescent="0.35">
      <c r="A795" t="s">
        <v>198</v>
      </c>
      <c r="B795" t="s">
        <v>17</v>
      </c>
      <c r="C795" s="5">
        <v>43712.479166666664</v>
      </c>
      <c r="D795">
        <v>92.75</v>
      </c>
      <c r="E795" s="1">
        <v>43712.635416666664</v>
      </c>
      <c r="F795">
        <v>93.75</v>
      </c>
      <c r="G795" s="2">
        <v>1.0800000000000001E-2</v>
      </c>
      <c r="H795">
        <v>5223</v>
      </c>
      <c r="I795" s="2">
        <v>1.04E-2</v>
      </c>
      <c r="J795">
        <v>5423</v>
      </c>
      <c r="K795">
        <v>502983.25</v>
      </c>
      <c r="L795">
        <v>992285.85</v>
      </c>
      <c r="M795">
        <v>16</v>
      </c>
      <c r="N795">
        <v>326.44</v>
      </c>
      <c r="O795" s="2">
        <v>-5.8999999999999999E-3</v>
      </c>
      <c r="P795" s="2">
        <v>1.5599999999999999E-2</v>
      </c>
      <c r="Q795" t="s">
        <v>18</v>
      </c>
      <c r="S795" t="str">
        <f t="shared" si="60"/>
        <v>Profit</v>
      </c>
      <c r="T795">
        <f t="shared" si="61"/>
        <v>2019</v>
      </c>
      <c r="U795" t="str">
        <f t="shared" si="62"/>
        <v>Sep</v>
      </c>
      <c r="V795" t="str">
        <f t="shared" si="63"/>
        <v>QTR3</v>
      </c>
      <c r="W795" t="str">
        <f t="shared" si="64"/>
        <v>2019-QTR3</v>
      </c>
    </row>
    <row r="796" spans="1:23" x14ac:dyDescent="0.35">
      <c r="A796" t="s">
        <v>134</v>
      </c>
      <c r="B796" t="s">
        <v>17</v>
      </c>
      <c r="C796" s="5">
        <v>43713.40625</v>
      </c>
      <c r="D796">
        <v>176</v>
      </c>
      <c r="E796" s="1">
        <v>43713.635416666664</v>
      </c>
      <c r="F796">
        <v>178.2</v>
      </c>
      <c r="G796" s="2">
        <v>1.2500000000000001E-2</v>
      </c>
      <c r="H796">
        <v>6083.2</v>
      </c>
      <c r="I796" s="2">
        <v>1.21E-2</v>
      </c>
      <c r="J796">
        <v>2856</v>
      </c>
      <c r="K796">
        <v>502656</v>
      </c>
      <c r="L796">
        <v>998369.05</v>
      </c>
      <c r="M796">
        <v>23</v>
      </c>
      <c r="N796">
        <v>264.49</v>
      </c>
      <c r="O796" s="2">
        <v>-5.1000000000000004E-3</v>
      </c>
      <c r="P796" s="2">
        <v>1.5299999999999999E-2</v>
      </c>
      <c r="Q796" t="s">
        <v>18</v>
      </c>
      <c r="S796" t="str">
        <f t="shared" si="60"/>
        <v>Profit</v>
      </c>
      <c r="T796">
        <f t="shared" si="61"/>
        <v>2019</v>
      </c>
      <c r="U796" t="str">
        <f t="shared" si="62"/>
        <v>Sep</v>
      </c>
      <c r="V796" t="str">
        <f t="shared" si="63"/>
        <v>QTR3</v>
      </c>
      <c r="W796" t="str">
        <f t="shared" si="64"/>
        <v>2019-QTR3</v>
      </c>
    </row>
    <row r="797" spans="1:23" x14ac:dyDescent="0.35">
      <c r="A797" t="s">
        <v>98</v>
      </c>
      <c r="B797" t="s">
        <v>17</v>
      </c>
      <c r="C797" s="5">
        <v>43713.40625</v>
      </c>
      <c r="D797">
        <v>608.4</v>
      </c>
      <c r="E797" s="1">
        <v>43713.635416666664</v>
      </c>
      <c r="F797">
        <v>617.1</v>
      </c>
      <c r="G797" s="2">
        <v>1.43E-2</v>
      </c>
      <c r="H797">
        <v>7003.6</v>
      </c>
      <c r="I797" s="2">
        <v>1.3899999999999999E-2</v>
      </c>
      <c r="J797">
        <v>828</v>
      </c>
      <c r="K797">
        <v>503755.22</v>
      </c>
      <c r="L797">
        <v>1005372.65</v>
      </c>
      <c r="M797">
        <v>23</v>
      </c>
      <c r="N797">
        <v>304.5</v>
      </c>
      <c r="O797" s="2">
        <v>-7.6E-3</v>
      </c>
      <c r="P797" s="2">
        <v>1.43E-2</v>
      </c>
      <c r="Q797" t="s">
        <v>18</v>
      </c>
      <c r="S797" t="str">
        <f t="shared" si="60"/>
        <v>Profit</v>
      </c>
      <c r="T797">
        <f t="shared" si="61"/>
        <v>2019</v>
      </c>
      <c r="U797" t="str">
        <f t="shared" si="62"/>
        <v>Sep</v>
      </c>
      <c r="V797" t="str">
        <f t="shared" si="63"/>
        <v>QTR3</v>
      </c>
      <c r="W797" t="str">
        <f t="shared" si="64"/>
        <v>2019-QTR3</v>
      </c>
    </row>
    <row r="798" spans="1:23" x14ac:dyDescent="0.35">
      <c r="A798" t="s">
        <v>152</v>
      </c>
      <c r="B798" t="s">
        <v>17</v>
      </c>
      <c r="C798" s="5">
        <v>43713.427083333336</v>
      </c>
      <c r="D798">
        <v>598.25</v>
      </c>
      <c r="E798" s="1">
        <v>43713.635416666664</v>
      </c>
      <c r="F798">
        <v>599</v>
      </c>
      <c r="G798" s="2">
        <v>1.2999999999999999E-3</v>
      </c>
      <c r="H798">
        <v>427.75</v>
      </c>
      <c r="I798" s="2">
        <v>8.9999999999999998E-4</v>
      </c>
      <c r="J798">
        <v>837</v>
      </c>
      <c r="K798">
        <v>500735.25</v>
      </c>
      <c r="L798">
        <v>1005800.4</v>
      </c>
      <c r="M798">
        <v>21</v>
      </c>
      <c r="N798">
        <v>20.37</v>
      </c>
      <c r="O798" s="2">
        <v>-5.3E-3</v>
      </c>
      <c r="P798" s="2">
        <v>5.8999999999999999E-3</v>
      </c>
      <c r="Q798" t="s">
        <v>18</v>
      </c>
      <c r="S798" t="str">
        <f t="shared" si="60"/>
        <v>Profit</v>
      </c>
      <c r="T798">
        <f t="shared" si="61"/>
        <v>2019</v>
      </c>
      <c r="U798" t="str">
        <f t="shared" si="62"/>
        <v>Sep</v>
      </c>
      <c r="V798" t="str">
        <f t="shared" si="63"/>
        <v>QTR3</v>
      </c>
      <c r="W798" t="str">
        <f t="shared" si="64"/>
        <v>2019-QTR3</v>
      </c>
    </row>
    <row r="799" spans="1:23" x14ac:dyDescent="0.35">
      <c r="A799" t="s">
        <v>237</v>
      </c>
      <c r="B799" t="s">
        <v>67</v>
      </c>
      <c r="C799" s="5">
        <v>43713.427083333336</v>
      </c>
      <c r="D799">
        <v>1421.7</v>
      </c>
      <c r="E799" s="1">
        <v>43713.635416666664</v>
      </c>
      <c r="F799">
        <v>1413.8</v>
      </c>
      <c r="G799" s="2">
        <v>-5.5999999999999999E-3</v>
      </c>
      <c r="H799">
        <v>2572.9</v>
      </c>
      <c r="I799" s="2">
        <v>5.1999999999999998E-3</v>
      </c>
      <c r="J799">
        <v>351</v>
      </c>
      <c r="K799">
        <v>499016.69</v>
      </c>
      <c r="L799">
        <v>1008373.3</v>
      </c>
      <c r="M799">
        <v>21</v>
      </c>
      <c r="N799">
        <v>122.52</v>
      </c>
      <c r="O799" s="2">
        <v>-5.7999999999999996E-3</v>
      </c>
      <c r="P799" s="2">
        <v>8.8999999999999999E-3</v>
      </c>
      <c r="Q799" t="s">
        <v>18</v>
      </c>
      <c r="S799" t="str">
        <f t="shared" si="60"/>
        <v>Profit</v>
      </c>
      <c r="T799">
        <f t="shared" si="61"/>
        <v>2019</v>
      </c>
      <c r="U799" t="str">
        <f t="shared" si="62"/>
        <v>Sep</v>
      </c>
      <c r="V799" t="str">
        <f t="shared" si="63"/>
        <v>QTR3</v>
      </c>
      <c r="W799" t="str">
        <f t="shared" si="64"/>
        <v>2019-QTR3</v>
      </c>
    </row>
    <row r="800" spans="1:23" x14ac:dyDescent="0.35">
      <c r="A800" t="s">
        <v>178</v>
      </c>
      <c r="B800" t="s">
        <v>17</v>
      </c>
      <c r="C800" s="5">
        <v>43714.416666666664</v>
      </c>
      <c r="D800">
        <v>402.85</v>
      </c>
      <c r="E800" s="1">
        <v>43714.635416666664</v>
      </c>
      <c r="F800">
        <v>400.9</v>
      </c>
      <c r="G800" s="2">
        <v>-4.7999999999999996E-3</v>
      </c>
      <c r="H800">
        <v>-2627.75</v>
      </c>
      <c r="I800" s="2">
        <v>-5.1999999999999998E-3</v>
      </c>
      <c r="J800">
        <v>1245</v>
      </c>
      <c r="K800">
        <v>501548.25</v>
      </c>
      <c r="L800">
        <v>1005745.55</v>
      </c>
      <c r="M800">
        <v>22</v>
      </c>
      <c r="N800">
        <v>-119.44</v>
      </c>
      <c r="O800" s="2">
        <v>-1.0500000000000001E-2</v>
      </c>
      <c r="P800" s="2">
        <v>2.5999999999999999E-3</v>
      </c>
      <c r="Q800" t="s">
        <v>18</v>
      </c>
      <c r="S800" t="str">
        <f t="shared" si="60"/>
        <v>Loss</v>
      </c>
      <c r="T800">
        <f t="shared" si="61"/>
        <v>2019</v>
      </c>
      <c r="U800" t="str">
        <f t="shared" si="62"/>
        <v>Sep</v>
      </c>
      <c r="V800" t="str">
        <f t="shared" si="63"/>
        <v>QTR3</v>
      </c>
      <c r="W800" t="str">
        <f t="shared" si="64"/>
        <v>2019-QTR3</v>
      </c>
    </row>
    <row r="801" spans="1:23" x14ac:dyDescent="0.35">
      <c r="A801" t="s">
        <v>83</v>
      </c>
      <c r="B801" t="s">
        <v>17</v>
      </c>
      <c r="C801" s="5">
        <v>43714.4375</v>
      </c>
      <c r="D801">
        <v>108.75</v>
      </c>
      <c r="E801" s="1">
        <v>43714.635416666664</v>
      </c>
      <c r="F801">
        <v>108.85</v>
      </c>
      <c r="G801" s="2">
        <v>8.9999999999999998E-4</v>
      </c>
      <c r="H801">
        <v>260.60000000000002</v>
      </c>
      <c r="I801" s="2">
        <v>5.0000000000000001E-4</v>
      </c>
      <c r="J801">
        <v>4606</v>
      </c>
      <c r="K801">
        <v>500902.5</v>
      </c>
      <c r="L801">
        <v>1006006.15</v>
      </c>
      <c r="M801">
        <v>20</v>
      </c>
      <c r="N801">
        <v>13.03</v>
      </c>
      <c r="O801" s="2">
        <v>-1.01E-2</v>
      </c>
      <c r="P801" s="2">
        <v>8.6999999999999994E-3</v>
      </c>
      <c r="Q801" t="s">
        <v>18</v>
      </c>
      <c r="S801" t="str">
        <f t="shared" si="60"/>
        <v>Profit</v>
      </c>
      <c r="T801">
        <f t="shared" si="61"/>
        <v>2019</v>
      </c>
      <c r="U801" t="str">
        <f t="shared" si="62"/>
        <v>Sep</v>
      </c>
      <c r="V801" t="str">
        <f t="shared" si="63"/>
        <v>QTR3</v>
      </c>
      <c r="W801" t="str">
        <f t="shared" si="64"/>
        <v>2019-QTR3</v>
      </c>
    </row>
    <row r="802" spans="1:23" x14ac:dyDescent="0.35">
      <c r="A802" t="s">
        <v>199</v>
      </c>
      <c r="B802" t="s">
        <v>67</v>
      </c>
      <c r="C802" s="5">
        <v>43714.447916666664</v>
      </c>
      <c r="D802">
        <v>263.2</v>
      </c>
      <c r="E802" s="1">
        <v>43714.635416666664</v>
      </c>
      <c r="F802">
        <v>265.10000000000002</v>
      </c>
      <c r="G802" s="2">
        <v>7.1999999999999998E-3</v>
      </c>
      <c r="H802">
        <v>-3794.8</v>
      </c>
      <c r="I802" s="2">
        <v>-7.6E-3</v>
      </c>
      <c r="J802">
        <v>1892</v>
      </c>
      <c r="K802">
        <v>497974.44</v>
      </c>
      <c r="L802">
        <v>1002211.35</v>
      </c>
      <c r="M802">
        <v>19</v>
      </c>
      <c r="N802">
        <v>-199.73</v>
      </c>
      <c r="O802" s="2">
        <v>-1.12E-2</v>
      </c>
      <c r="P802" s="2">
        <v>1.2999999999999999E-3</v>
      </c>
      <c r="Q802" t="s">
        <v>18</v>
      </c>
      <c r="S802" t="str">
        <f t="shared" si="60"/>
        <v>Loss</v>
      </c>
      <c r="T802">
        <f t="shared" si="61"/>
        <v>2019</v>
      </c>
      <c r="U802" t="str">
        <f t="shared" si="62"/>
        <v>Sep</v>
      </c>
      <c r="V802" t="str">
        <f t="shared" si="63"/>
        <v>QTR3</v>
      </c>
      <c r="W802" t="str">
        <f t="shared" si="64"/>
        <v>2019-QTR3</v>
      </c>
    </row>
    <row r="803" spans="1:23" x14ac:dyDescent="0.35">
      <c r="A803" t="s">
        <v>114</v>
      </c>
      <c r="B803" t="s">
        <v>17</v>
      </c>
      <c r="C803" s="5">
        <v>43714.447916666664</v>
      </c>
      <c r="D803">
        <v>709.5</v>
      </c>
      <c r="E803" s="1">
        <v>43714.635416666664</v>
      </c>
      <c r="F803">
        <v>708</v>
      </c>
      <c r="G803" s="2">
        <v>-2.0999999999999999E-3</v>
      </c>
      <c r="H803">
        <v>-1259</v>
      </c>
      <c r="I803" s="2">
        <v>-2.5000000000000001E-3</v>
      </c>
      <c r="J803">
        <v>706</v>
      </c>
      <c r="K803">
        <v>500907</v>
      </c>
      <c r="L803">
        <v>1000952.35</v>
      </c>
      <c r="M803">
        <v>19</v>
      </c>
      <c r="N803">
        <v>-66.260000000000005</v>
      </c>
      <c r="O803" s="2">
        <v>-6.1000000000000004E-3</v>
      </c>
      <c r="P803" s="2">
        <v>6.3E-3</v>
      </c>
      <c r="Q803" t="s">
        <v>18</v>
      </c>
      <c r="S803" t="str">
        <f t="shared" si="60"/>
        <v>Loss</v>
      </c>
      <c r="T803">
        <f t="shared" si="61"/>
        <v>2019</v>
      </c>
      <c r="U803" t="str">
        <f t="shared" si="62"/>
        <v>Sep</v>
      </c>
      <c r="V803" t="str">
        <f t="shared" si="63"/>
        <v>QTR3</v>
      </c>
      <c r="W803" t="str">
        <f t="shared" si="64"/>
        <v>2019-QTR3</v>
      </c>
    </row>
    <row r="804" spans="1:23" x14ac:dyDescent="0.35">
      <c r="A804" t="s">
        <v>231</v>
      </c>
      <c r="B804" t="s">
        <v>67</v>
      </c>
      <c r="C804" s="5">
        <v>43717.395833333336</v>
      </c>
      <c r="D804">
        <v>2756.65</v>
      </c>
      <c r="E804" s="1">
        <v>43717.416666666664</v>
      </c>
      <c r="F804">
        <v>2771.6</v>
      </c>
      <c r="G804" s="2">
        <v>5.4000000000000003E-3</v>
      </c>
      <c r="H804">
        <v>-2905.95</v>
      </c>
      <c r="I804" s="2">
        <v>-5.7999999999999996E-3</v>
      </c>
      <c r="J804">
        <v>181</v>
      </c>
      <c r="K804">
        <v>498953.63</v>
      </c>
      <c r="L804">
        <v>998046.4</v>
      </c>
      <c r="M804">
        <v>3</v>
      </c>
      <c r="N804">
        <v>-968.65</v>
      </c>
      <c r="O804" s="2">
        <v>-5.4000000000000003E-3</v>
      </c>
      <c r="P804" s="2">
        <v>1.5E-3</v>
      </c>
      <c r="Q804" t="s">
        <v>18</v>
      </c>
      <c r="S804" t="str">
        <f t="shared" si="60"/>
        <v>Loss</v>
      </c>
      <c r="T804">
        <f t="shared" si="61"/>
        <v>2019</v>
      </c>
      <c r="U804" t="str">
        <f t="shared" si="62"/>
        <v>Sep</v>
      </c>
      <c r="V804" t="str">
        <f t="shared" si="63"/>
        <v>QTR3</v>
      </c>
      <c r="W804" t="str">
        <f t="shared" si="64"/>
        <v>2019-QTR3</v>
      </c>
    </row>
    <row r="805" spans="1:23" x14ac:dyDescent="0.35">
      <c r="A805" t="s">
        <v>164</v>
      </c>
      <c r="B805" t="s">
        <v>67</v>
      </c>
      <c r="C805" s="5">
        <v>43717.416666666664</v>
      </c>
      <c r="D805">
        <v>32.450000000000003</v>
      </c>
      <c r="E805" s="1">
        <v>43717.427083333336</v>
      </c>
      <c r="F805">
        <v>32.700000000000003</v>
      </c>
      <c r="G805" s="2">
        <v>7.7000000000000002E-3</v>
      </c>
      <c r="H805">
        <v>-4058</v>
      </c>
      <c r="I805" s="2">
        <v>-8.0999999999999996E-3</v>
      </c>
      <c r="J805">
        <v>15432</v>
      </c>
      <c r="K805">
        <v>500768.41</v>
      </c>
      <c r="L805">
        <v>993988.4</v>
      </c>
      <c r="M805">
        <v>2</v>
      </c>
      <c r="N805">
        <v>-2029</v>
      </c>
      <c r="O805" s="2">
        <v>-1.0800000000000001E-2</v>
      </c>
      <c r="P805" s="2">
        <v>1.5E-3</v>
      </c>
      <c r="Q805" t="s">
        <v>18</v>
      </c>
      <c r="S805" t="str">
        <f t="shared" si="60"/>
        <v>Loss</v>
      </c>
      <c r="T805">
        <f t="shared" si="61"/>
        <v>2019</v>
      </c>
      <c r="U805" t="str">
        <f t="shared" si="62"/>
        <v>Sep</v>
      </c>
      <c r="V805" t="str">
        <f t="shared" si="63"/>
        <v>QTR3</v>
      </c>
      <c r="W805" t="str">
        <f t="shared" si="64"/>
        <v>2019-QTR3</v>
      </c>
    </row>
    <row r="806" spans="1:23" x14ac:dyDescent="0.35">
      <c r="A806" t="s">
        <v>234</v>
      </c>
      <c r="B806" t="s">
        <v>17</v>
      </c>
      <c r="C806" s="5">
        <v>43717.4375</v>
      </c>
      <c r="D806">
        <v>3954.25</v>
      </c>
      <c r="E806" s="1">
        <v>43717.572916666664</v>
      </c>
      <c r="F806">
        <v>3925.8</v>
      </c>
      <c r="G806" s="2">
        <v>-7.1999999999999998E-3</v>
      </c>
      <c r="H806">
        <v>-3813.15</v>
      </c>
      <c r="I806" s="2">
        <v>-7.6E-3</v>
      </c>
      <c r="J806">
        <v>127</v>
      </c>
      <c r="K806">
        <v>502189.75</v>
      </c>
      <c r="L806">
        <v>990175.25</v>
      </c>
      <c r="M806">
        <v>14</v>
      </c>
      <c r="N806">
        <v>-272.37</v>
      </c>
      <c r="O806" s="2">
        <v>-7.4000000000000003E-3</v>
      </c>
      <c r="P806" s="2">
        <v>4.4999999999999997E-3</v>
      </c>
      <c r="Q806" t="s">
        <v>18</v>
      </c>
      <c r="S806" t="str">
        <f t="shared" si="60"/>
        <v>Loss</v>
      </c>
      <c r="T806">
        <f t="shared" si="61"/>
        <v>2019</v>
      </c>
      <c r="U806" t="str">
        <f t="shared" si="62"/>
        <v>Sep</v>
      </c>
      <c r="V806" t="str">
        <f t="shared" si="63"/>
        <v>QTR3</v>
      </c>
      <c r="W806" t="str">
        <f t="shared" si="64"/>
        <v>2019-QTR3</v>
      </c>
    </row>
    <row r="807" spans="1:23" x14ac:dyDescent="0.35">
      <c r="A807" t="s">
        <v>155</v>
      </c>
      <c r="B807" t="s">
        <v>67</v>
      </c>
      <c r="C807" s="5">
        <v>43717.40625</v>
      </c>
      <c r="D807">
        <v>718.65</v>
      </c>
      <c r="E807" s="1">
        <v>43717.635416666664</v>
      </c>
      <c r="F807">
        <v>717.8</v>
      </c>
      <c r="G807" s="2">
        <v>-1.1999999999999999E-3</v>
      </c>
      <c r="H807">
        <v>390.75</v>
      </c>
      <c r="I807" s="2">
        <v>8.0000000000000004E-4</v>
      </c>
      <c r="J807">
        <v>695</v>
      </c>
      <c r="K807">
        <v>499461.78</v>
      </c>
      <c r="L807">
        <v>990566</v>
      </c>
      <c r="M807">
        <v>23</v>
      </c>
      <c r="N807">
        <v>16.989999999999998</v>
      </c>
      <c r="O807" s="2">
        <v>-1.5E-3</v>
      </c>
      <c r="P807" s="2">
        <v>8.2000000000000007E-3</v>
      </c>
      <c r="Q807" t="s">
        <v>18</v>
      </c>
      <c r="S807" t="str">
        <f t="shared" si="60"/>
        <v>Profit</v>
      </c>
      <c r="T807">
        <f t="shared" si="61"/>
        <v>2019</v>
      </c>
      <c r="U807" t="str">
        <f t="shared" si="62"/>
        <v>Sep</v>
      </c>
      <c r="V807" t="str">
        <f t="shared" si="63"/>
        <v>QTR3</v>
      </c>
      <c r="W807" t="str">
        <f t="shared" si="64"/>
        <v>2019-QTR3</v>
      </c>
    </row>
    <row r="808" spans="1:23" x14ac:dyDescent="0.35">
      <c r="A808" t="s">
        <v>116</v>
      </c>
      <c r="B808" t="s">
        <v>17</v>
      </c>
      <c r="C808" s="5">
        <v>43717.46875</v>
      </c>
      <c r="D808">
        <v>64.400000000000006</v>
      </c>
      <c r="E808" s="1">
        <v>43717.635416666664</v>
      </c>
      <c r="F808">
        <v>66.55</v>
      </c>
      <c r="G808" s="2">
        <v>3.3399999999999999E-2</v>
      </c>
      <c r="H808">
        <v>16570</v>
      </c>
      <c r="I808" s="2">
        <v>3.3000000000000002E-2</v>
      </c>
      <c r="J808">
        <v>7800</v>
      </c>
      <c r="K808">
        <v>502320</v>
      </c>
      <c r="L808">
        <v>1007136</v>
      </c>
      <c r="M808">
        <v>17</v>
      </c>
      <c r="N808">
        <v>974.71</v>
      </c>
      <c r="O808" s="2">
        <v>-5.4000000000000003E-3</v>
      </c>
      <c r="P808" s="2">
        <v>3.4200000000000001E-2</v>
      </c>
      <c r="Q808" t="s">
        <v>18</v>
      </c>
      <c r="S808" t="str">
        <f t="shared" si="60"/>
        <v>Profit</v>
      </c>
      <c r="T808">
        <f t="shared" si="61"/>
        <v>2019</v>
      </c>
      <c r="U808" t="str">
        <f t="shared" si="62"/>
        <v>Sep</v>
      </c>
      <c r="V808" t="str">
        <f t="shared" si="63"/>
        <v>QTR3</v>
      </c>
      <c r="W808" t="str">
        <f t="shared" si="64"/>
        <v>2019-QTR3</v>
      </c>
    </row>
    <row r="809" spans="1:23" x14ac:dyDescent="0.35">
      <c r="A809" t="s">
        <v>86</v>
      </c>
      <c r="B809" t="s">
        <v>17</v>
      </c>
      <c r="C809" s="5">
        <v>43717.46875</v>
      </c>
      <c r="D809">
        <v>276.89999999999998</v>
      </c>
      <c r="E809" s="1">
        <v>43717.635416666664</v>
      </c>
      <c r="F809">
        <v>278.10000000000002</v>
      </c>
      <c r="G809" s="2">
        <v>4.3E-3</v>
      </c>
      <c r="H809">
        <v>1974.4</v>
      </c>
      <c r="I809" s="2">
        <v>3.8999999999999998E-3</v>
      </c>
      <c r="J809">
        <v>1812</v>
      </c>
      <c r="K809">
        <v>501742.78</v>
      </c>
      <c r="L809">
        <v>1009110.4</v>
      </c>
      <c r="M809">
        <v>17</v>
      </c>
      <c r="N809">
        <v>116.14</v>
      </c>
      <c r="O809" s="2">
        <v>-5.4000000000000003E-3</v>
      </c>
      <c r="P809" s="2">
        <v>8.6999999999999994E-3</v>
      </c>
      <c r="Q809" t="s">
        <v>18</v>
      </c>
      <c r="S809" t="str">
        <f t="shared" si="60"/>
        <v>Profit</v>
      </c>
      <c r="T809">
        <f t="shared" si="61"/>
        <v>2019</v>
      </c>
      <c r="U809" t="str">
        <f t="shared" si="62"/>
        <v>Sep</v>
      </c>
      <c r="V809" t="str">
        <f t="shared" si="63"/>
        <v>QTR3</v>
      </c>
      <c r="W809" t="str">
        <f t="shared" si="64"/>
        <v>2019-QTR3</v>
      </c>
    </row>
    <row r="810" spans="1:23" x14ac:dyDescent="0.35">
      <c r="A810" t="s">
        <v>178</v>
      </c>
      <c r="B810" t="s">
        <v>17</v>
      </c>
      <c r="C810" s="5">
        <v>43717.572916666664</v>
      </c>
      <c r="D810">
        <v>400.3</v>
      </c>
      <c r="E810" s="1">
        <v>43717.635416666664</v>
      </c>
      <c r="F810">
        <v>399.5</v>
      </c>
      <c r="G810" s="2">
        <v>-2E-3</v>
      </c>
      <c r="H810">
        <v>-1202.4000000000001</v>
      </c>
      <c r="I810" s="2">
        <v>-2.3999999999999998E-3</v>
      </c>
      <c r="J810">
        <v>1253</v>
      </c>
      <c r="K810">
        <v>501575.88</v>
      </c>
      <c r="L810">
        <v>1007908</v>
      </c>
      <c r="M810">
        <v>7</v>
      </c>
      <c r="N810">
        <v>-171.77</v>
      </c>
      <c r="O810" s="2">
        <v>-3.7000000000000002E-3</v>
      </c>
      <c r="P810" s="2">
        <v>8.0000000000000002E-3</v>
      </c>
      <c r="Q810" t="s">
        <v>18</v>
      </c>
      <c r="S810" t="str">
        <f t="shared" si="60"/>
        <v>Loss</v>
      </c>
      <c r="T810">
        <f t="shared" si="61"/>
        <v>2019</v>
      </c>
      <c r="U810" t="str">
        <f t="shared" si="62"/>
        <v>Sep</v>
      </c>
      <c r="V810" t="str">
        <f t="shared" si="63"/>
        <v>QTR3</v>
      </c>
      <c r="W810" t="str">
        <f t="shared" si="64"/>
        <v>2019-QTR3</v>
      </c>
    </row>
    <row r="811" spans="1:23" x14ac:dyDescent="0.35">
      <c r="A811" t="s">
        <v>225</v>
      </c>
      <c r="B811" t="s">
        <v>17</v>
      </c>
      <c r="C811" s="5">
        <v>43719.40625</v>
      </c>
      <c r="D811">
        <v>1731.9</v>
      </c>
      <c r="E811" s="1">
        <v>43719.53125</v>
      </c>
      <c r="F811">
        <v>1721</v>
      </c>
      <c r="G811" s="2">
        <v>-6.3E-3</v>
      </c>
      <c r="H811">
        <v>-3350.1</v>
      </c>
      <c r="I811" s="2">
        <v>-6.7000000000000002E-3</v>
      </c>
      <c r="J811">
        <v>289</v>
      </c>
      <c r="K811">
        <v>500519.09</v>
      </c>
      <c r="L811">
        <v>1004557.9</v>
      </c>
      <c r="M811">
        <v>13</v>
      </c>
      <c r="N811">
        <v>-257.7</v>
      </c>
      <c r="O811" s="2">
        <v>-6.7999999999999996E-3</v>
      </c>
      <c r="P811" s="2">
        <v>2.8999999999999998E-3</v>
      </c>
      <c r="Q811" t="s">
        <v>18</v>
      </c>
      <c r="S811" t="str">
        <f t="shared" si="60"/>
        <v>Loss</v>
      </c>
      <c r="T811">
        <f t="shared" si="61"/>
        <v>2019</v>
      </c>
      <c r="U811" t="str">
        <f t="shared" si="62"/>
        <v>Sep</v>
      </c>
      <c r="V811" t="str">
        <f t="shared" si="63"/>
        <v>QTR3</v>
      </c>
      <c r="W811" t="str">
        <f t="shared" si="64"/>
        <v>2019-QTR3</v>
      </c>
    </row>
    <row r="812" spans="1:23" x14ac:dyDescent="0.35">
      <c r="A812" t="s">
        <v>195</v>
      </c>
      <c r="B812" t="s">
        <v>17</v>
      </c>
      <c r="C812" s="5">
        <v>43719.427083333336</v>
      </c>
      <c r="D812">
        <v>265.7</v>
      </c>
      <c r="E812" s="1">
        <v>43719.635416666664</v>
      </c>
      <c r="F812">
        <v>265.10000000000002</v>
      </c>
      <c r="G812" s="2">
        <v>-2.3E-3</v>
      </c>
      <c r="H812">
        <v>-1334</v>
      </c>
      <c r="I812" s="2">
        <v>-2.7000000000000001E-3</v>
      </c>
      <c r="J812">
        <v>1890</v>
      </c>
      <c r="K812">
        <v>502173.03</v>
      </c>
      <c r="L812">
        <v>1003223.9</v>
      </c>
      <c r="M812">
        <v>21</v>
      </c>
      <c r="N812">
        <v>-63.52</v>
      </c>
      <c r="O812" s="2">
        <v>-9.5999999999999992E-3</v>
      </c>
      <c r="P812" s="2">
        <v>7.1999999999999998E-3</v>
      </c>
      <c r="Q812" t="s">
        <v>18</v>
      </c>
      <c r="S812" t="str">
        <f t="shared" si="60"/>
        <v>Loss</v>
      </c>
      <c r="T812">
        <f t="shared" si="61"/>
        <v>2019</v>
      </c>
      <c r="U812" t="str">
        <f t="shared" si="62"/>
        <v>Sep</v>
      </c>
      <c r="V812" t="str">
        <f t="shared" si="63"/>
        <v>QTR3</v>
      </c>
      <c r="W812" t="str">
        <f t="shared" si="64"/>
        <v>2019-QTR3</v>
      </c>
    </row>
    <row r="813" spans="1:23" x14ac:dyDescent="0.35">
      <c r="A813" t="s">
        <v>153</v>
      </c>
      <c r="B813" t="s">
        <v>17</v>
      </c>
      <c r="C813" s="5">
        <v>43719.427083333336</v>
      </c>
      <c r="D813">
        <v>715.9</v>
      </c>
      <c r="E813" s="1">
        <v>43719.635416666664</v>
      </c>
      <c r="F813">
        <v>713.7</v>
      </c>
      <c r="G813" s="2">
        <v>-3.0999999999999999E-3</v>
      </c>
      <c r="H813">
        <v>-1740</v>
      </c>
      <c r="I813" s="2">
        <v>-3.5000000000000001E-3</v>
      </c>
      <c r="J813">
        <v>700</v>
      </c>
      <c r="K813">
        <v>501130.03</v>
      </c>
      <c r="L813">
        <v>1001483.9</v>
      </c>
      <c r="M813">
        <v>21</v>
      </c>
      <c r="N813">
        <v>-82.86</v>
      </c>
      <c r="O813" s="2">
        <v>-8.0999999999999996E-3</v>
      </c>
      <c r="P813" s="2">
        <v>3.3999999999999998E-3</v>
      </c>
      <c r="Q813" t="s">
        <v>18</v>
      </c>
      <c r="S813" t="str">
        <f t="shared" si="60"/>
        <v>Loss</v>
      </c>
      <c r="T813">
        <f t="shared" si="61"/>
        <v>2019</v>
      </c>
      <c r="U813" t="str">
        <f t="shared" si="62"/>
        <v>Sep</v>
      </c>
      <c r="V813" t="str">
        <f t="shared" si="63"/>
        <v>QTR3</v>
      </c>
      <c r="W813" t="str">
        <f t="shared" si="64"/>
        <v>2019-QTR3</v>
      </c>
    </row>
    <row r="814" spans="1:23" x14ac:dyDescent="0.35">
      <c r="A814" t="s">
        <v>193</v>
      </c>
      <c r="B814" t="s">
        <v>17</v>
      </c>
      <c r="C814" s="5">
        <v>43719.4375</v>
      </c>
      <c r="D814">
        <v>364</v>
      </c>
      <c r="E814" s="1">
        <v>43719.635416666664</v>
      </c>
      <c r="F814">
        <v>367.95</v>
      </c>
      <c r="G814" s="2">
        <v>1.09E-2</v>
      </c>
      <c r="H814">
        <v>5243.1</v>
      </c>
      <c r="I814" s="2">
        <v>1.0500000000000001E-2</v>
      </c>
      <c r="J814">
        <v>1378</v>
      </c>
      <c r="K814">
        <v>501592</v>
      </c>
      <c r="L814">
        <v>1006727</v>
      </c>
      <c r="M814">
        <v>20</v>
      </c>
      <c r="N814">
        <v>262.14999999999998</v>
      </c>
      <c r="O814" s="2">
        <v>-6.4999999999999997E-3</v>
      </c>
      <c r="P814" s="2">
        <v>1.5699999999999999E-2</v>
      </c>
      <c r="Q814" t="s">
        <v>18</v>
      </c>
      <c r="S814" t="str">
        <f t="shared" si="60"/>
        <v>Profit</v>
      </c>
      <c r="T814">
        <f t="shared" si="61"/>
        <v>2019</v>
      </c>
      <c r="U814" t="str">
        <f t="shared" si="62"/>
        <v>Sep</v>
      </c>
      <c r="V814" t="str">
        <f t="shared" si="63"/>
        <v>QTR3</v>
      </c>
      <c r="W814" t="str">
        <f t="shared" si="64"/>
        <v>2019-QTR3</v>
      </c>
    </row>
    <row r="815" spans="1:23" x14ac:dyDescent="0.35">
      <c r="A815" t="s">
        <v>104</v>
      </c>
      <c r="B815" t="s">
        <v>67</v>
      </c>
      <c r="C815" s="5">
        <v>43719.53125</v>
      </c>
      <c r="D815">
        <v>126.7</v>
      </c>
      <c r="E815" s="1">
        <v>43719.635416666664</v>
      </c>
      <c r="F815">
        <v>126.2</v>
      </c>
      <c r="G815" s="2">
        <v>-3.8999999999999998E-3</v>
      </c>
      <c r="H815">
        <v>1766</v>
      </c>
      <c r="I815" s="2">
        <v>3.5000000000000001E-3</v>
      </c>
      <c r="J815">
        <v>3932</v>
      </c>
      <c r="K815">
        <v>498184.38</v>
      </c>
      <c r="L815">
        <v>1008493</v>
      </c>
      <c r="M815">
        <v>11</v>
      </c>
      <c r="N815">
        <v>160.55000000000001</v>
      </c>
      <c r="O815" s="2">
        <v>-3.8999999999999998E-3</v>
      </c>
      <c r="P815" s="2">
        <v>4.3E-3</v>
      </c>
      <c r="Q815" t="s">
        <v>18</v>
      </c>
      <c r="S815" t="str">
        <f t="shared" si="60"/>
        <v>Profit</v>
      </c>
      <c r="T815">
        <f t="shared" si="61"/>
        <v>2019</v>
      </c>
      <c r="U815" t="str">
        <f t="shared" si="62"/>
        <v>Sep</v>
      </c>
      <c r="V815" t="str">
        <f t="shared" si="63"/>
        <v>QTR3</v>
      </c>
      <c r="W815" t="str">
        <f t="shared" si="64"/>
        <v>2019-QTR3</v>
      </c>
    </row>
    <row r="816" spans="1:23" x14ac:dyDescent="0.35">
      <c r="A816" t="s">
        <v>88</v>
      </c>
      <c r="B816" t="s">
        <v>17</v>
      </c>
      <c r="C816" s="5">
        <v>43720.416666666664</v>
      </c>
      <c r="D816">
        <v>586.04999999999995</v>
      </c>
      <c r="E816" s="1">
        <v>43720.46875</v>
      </c>
      <c r="F816">
        <v>582.1</v>
      </c>
      <c r="G816" s="2">
        <v>-6.7000000000000002E-3</v>
      </c>
      <c r="H816">
        <v>-3589.1</v>
      </c>
      <c r="I816" s="2">
        <v>-7.1000000000000004E-3</v>
      </c>
      <c r="J816">
        <v>858</v>
      </c>
      <c r="K816">
        <v>502830.88</v>
      </c>
      <c r="L816">
        <v>1004903.9</v>
      </c>
      <c r="M816">
        <v>6</v>
      </c>
      <c r="N816">
        <v>-598.17999999999995</v>
      </c>
      <c r="O816" s="2">
        <v>-1.01E-2</v>
      </c>
      <c r="P816" s="2">
        <v>8.0000000000000004E-4</v>
      </c>
      <c r="Q816" t="s">
        <v>18</v>
      </c>
      <c r="S816" t="str">
        <f t="shared" si="60"/>
        <v>Loss</v>
      </c>
      <c r="T816">
        <f t="shared" si="61"/>
        <v>2019</v>
      </c>
      <c r="U816" t="str">
        <f t="shared" si="62"/>
        <v>Sep</v>
      </c>
      <c r="V816" t="str">
        <f t="shared" si="63"/>
        <v>QTR3</v>
      </c>
      <c r="W816" t="str">
        <f t="shared" si="64"/>
        <v>2019-QTR3</v>
      </c>
    </row>
    <row r="817" spans="1:23" x14ac:dyDescent="0.35">
      <c r="A817" t="s">
        <v>121</v>
      </c>
      <c r="B817" t="s">
        <v>17</v>
      </c>
      <c r="C817" s="5">
        <v>43720.416666666664</v>
      </c>
      <c r="D817">
        <v>109.9</v>
      </c>
      <c r="E817" s="1">
        <v>43720.479166666664</v>
      </c>
      <c r="F817">
        <v>108.4</v>
      </c>
      <c r="G817" s="2">
        <v>-1.3599999999999999E-2</v>
      </c>
      <c r="H817">
        <v>-7046</v>
      </c>
      <c r="I817" s="2">
        <v>-1.4E-2</v>
      </c>
      <c r="J817">
        <v>4564</v>
      </c>
      <c r="K817">
        <v>501583.59</v>
      </c>
      <c r="L817">
        <v>997857.9</v>
      </c>
      <c r="M817">
        <v>7</v>
      </c>
      <c r="N817">
        <v>-1006.57</v>
      </c>
      <c r="O817" s="2">
        <v>-1.8200000000000001E-2</v>
      </c>
      <c r="P817" s="2">
        <v>3.5999999999999999E-3</v>
      </c>
      <c r="Q817" t="s">
        <v>18</v>
      </c>
      <c r="S817" t="str">
        <f t="shared" si="60"/>
        <v>Loss</v>
      </c>
      <c r="T817">
        <f t="shared" si="61"/>
        <v>2019</v>
      </c>
      <c r="U817" t="str">
        <f t="shared" si="62"/>
        <v>Sep</v>
      </c>
      <c r="V817" t="str">
        <f t="shared" si="63"/>
        <v>QTR3</v>
      </c>
      <c r="W817" t="str">
        <f t="shared" si="64"/>
        <v>2019-QTR3</v>
      </c>
    </row>
    <row r="818" spans="1:23" x14ac:dyDescent="0.35">
      <c r="A818" t="s">
        <v>192</v>
      </c>
      <c r="B818" t="s">
        <v>67</v>
      </c>
      <c r="C818" s="5">
        <v>43720.479166666664</v>
      </c>
      <c r="D818">
        <v>379.95</v>
      </c>
      <c r="E818" s="1">
        <v>43720.510416666664</v>
      </c>
      <c r="F818">
        <v>382.1</v>
      </c>
      <c r="G818" s="2">
        <v>5.7000000000000002E-3</v>
      </c>
      <c r="H818">
        <v>-3022.95</v>
      </c>
      <c r="I818" s="2">
        <v>-6.1000000000000004E-3</v>
      </c>
      <c r="J818">
        <v>1313</v>
      </c>
      <c r="K818">
        <v>498874.38</v>
      </c>
      <c r="L818">
        <v>994834.95</v>
      </c>
      <c r="M818">
        <v>4</v>
      </c>
      <c r="N818">
        <v>-755.74</v>
      </c>
      <c r="O818" s="2">
        <v>-5.7000000000000002E-3</v>
      </c>
      <c r="P818" s="2">
        <v>1E-4</v>
      </c>
      <c r="Q818" t="s">
        <v>18</v>
      </c>
      <c r="S818" t="str">
        <f t="shared" si="60"/>
        <v>Loss</v>
      </c>
      <c r="T818">
        <f t="shared" si="61"/>
        <v>2019</v>
      </c>
      <c r="U818" t="str">
        <f t="shared" si="62"/>
        <v>Sep</v>
      </c>
      <c r="V818" t="str">
        <f t="shared" si="63"/>
        <v>QTR3</v>
      </c>
      <c r="W818" t="str">
        <f t="shared" si="64"/>
        <v>2019-QTR3</v>
      </c>
    </row>
    <row r="819" spans="1:23" x14ac:dyDescent="0.35">
      <c r="A819" t="s">
        <v>78</v>
      </c>
      <c r="B819" t="s">
        <v>67</v>
      </c>
      <c r="C819" s="5">
        <v>43720.479166666664</v>
      </c>
      <c r="D819">
        <v>43.05</v>
      </c>
      <c r="E819" s="1">
        <v>43720.520833333336</v>
      </c>
      <c r="F819">
        <v>43.55</v>
      </c>
      <c r="G819" s="2">
        <v>1.1599999999999999E-2</v>
      </c>
      <c r="H819">
        <v>-5993.5</v>
      </c>
      <c r="I819" s="2">
        <v>-1.2E-2</v>
      </c>
      <c r="J819">
        <v>11587</v>
      </c>
      <c r="K819">
        <v>498820.34</v>
      </c>
      <c r="L819">
        <v>988841.45</v>
      </c>
      <c r="M819">
        <v>5</v>
      </c>
      <c r="N819">
        <v>-1198.7</v>
      </c>
      <c r="O819" s="2">
        <v>-1.1599999999999999E-2</v>
      </c>
      <c r="P819" s="2">
        <v>2.3E-3</v>
      </c>
      <c r="Q819" t="s">
        <v>18</v>
      </c>
      <c r="S819" t="str">
        <f t="shared" si="60"/>
        <v>Loss</v>
      </c>
      <c r="T819">
        <f t="shared" si="61"/>
        <v>2019</v>
      </c>
      <c r="U819" t="str">
        <f t="shared" si="62"/>
        <v>Sep</v>
      </c>
      <c r="V819" t="str">
        <f t="shared" si="63"/>
        <v>QTR3</v>
      </c>
      <c r="W819" t="str">
        <f t="shared" si="64"/>
        <v>2019-QTR3</v>
      </c>
    </row>
    <row r="820" spans="1:23" x14ac:dyDescent="0.35">
      <c r="A820" t="s">
        <v>237</v>
      </c>
      <c r="B820" t="s">
        <v>67</v>
      </c>
      <c r="C820" s="5">
        <v>43720.510416666664</v>
      </c>
      <c r="D820">
        <v>1469.35</v>
      </c>
      <c r="E820" s="1">
        <v>43720.552083333336</v>
      </c>
      <c r="F820">
        <v>1476.25</v>
      </c>
      <c r="G820" s="2">
        <v>4.7000000000000002E-3</v>
      </c>
      <c r="H820">
        <v>-2539.1</v>
      </c>
      <c r="I820" s="2">
        <v>-5.1000000000000004E-3</v>
      </c>
      <c r="J820">
        <v>339</v>
      </c>
      <c r="K820">
        <v>498109.66</v>
      </c>
      <c r="L820">
        <v>986302.35</v>
      </c>
      <c r="M820">
        <v>5</v>
      </c>
      <c r="N820">
        <v>-507.82</v>
      </c>
      <c r="O820" s="2">
        <v>-5.0000000000000001E-3</v>
      </c>
      <c r="P820" s="2">
        <v>0</v>
      </c>
      <c r="Q820" t="s">
        <v>18</v>
      </c>
      <c r="S820" t="str">
        <f t="shared" si="60"/>
        <v>Loss</v>
      </c>
      <c r="T820">
        <f t="shared" si="61"/>
        <v>2019</v>
      </c>
      <c r="U820" t="str">
        <f t="shared" si="62"/>
        <v>Sep</v>
      </c>
      <c r="V820" t="str">
        <f t="shared" si="63"/>
        <v>QTR3</v>
      </c>
      <c r="W820" t="str">
        <f t="shared" si="64"/>
        <v>2019-QTR3</v>
      </c>
    </row>
    <row r="821" spans="1:23" x14ac:dyDescent="0.35">
      <c r="A821" t="s">
        <v>82</v>
      </c>
      <c r="B821" t="s">
        <v>17</v>
      </c>
      <c r="C821" s="5">
        <v>43720.552083333336</v>
      </c>
      <c r="D821">
        <v>198.5</v>
      </c>
      <c r="E821" s="1">
        <v>43720.59375</v>
      </c>
      <c r="F821">
        <v>198</v>
      </c>
      <c r="G821" s="2">
        <v>-2.5000000000000001E-3</v>
      </c>
      <c r="H821">
        <v>-1461.5</v>
      </c>
      <c r="I821" s="2">
        <v>-2.8999999999999998E-3</v>
      </c>
      <c r="J821">
        <v>2523</v>
      </c>
      <c r="K821">
        <v>500815.5</v>
      </c>
      <c r="L821">
        <v>984840.85</v>
      </c>
      <c r="M821">
        <v>5</v>
      </c>
      <c r="N821">
        <v>-292.3</v>
      </c>
      <c r="O821" s="2">
        <v>-6.7999999999999996E-3</v>
      </c>
      <c r="P821" s="2">
        <v>1.5E-3</v>
      </c>
      <c r="Q821" t="s">
        <v>18</v>
      </c>
      <c r="S821" t="str">
        <f t="shared" si="60"/>
        <v>Loss</v>
      </c>
      <c r="T821">
        <f t="shared" si="61"/>
        <v>2019</v>
      </c>
      <c r="U821" t="str">
        <f t="shared" si="62"/>
        <v>Sep</v>
      </c>
      <c r="V821" t="str">
        <f t="shared" si="63"/>
        <v>QTR3</v>
      </c>
      <c r="W821" t="str">
        <f t="shared" si="64"/>
        <v>2019-QTR3</v>
      </c>
    </row>
    <row r="822" spans="1:23" x14ac:dyDescent="0.35">
      <c r="A822" t="s">
        <v>250</v>
      </c>
      <c r="B822" t="s">
        <v>67</v>
      </c>
      <c r="C822" s="5">
        <v>43720.427083333336</v>
      </c>
      <c r="D822">
        <v>3398.35</v>
      </c>
      <c r="E822" s="1">
        <v>43720.635416666664</v>
      </c>
      <c r="F822">
        <v>3383</v>
      </c>
      <c r="G822" s="2">
        <v>-4.4999999999999997E-3</v>
      </c>
      <c r="H822">
        <v>2056.4499999999998</v>
      </c>
      <c r="I822" s="2">
        <v>4.1000000000000003E-3</v>
      </c>
      <c r="J822">
        <v>147</v>
      </c>
      <c r="K822">
        <v>499557.47</v>
      </c>
      <c r="L822">
        <v>986897.3</v>
      </c>
      <c r="M822">
        <v>21</v>
      </c>
      <c r="N822">
        <v>97.93</v>
      </c>
      <c r="O822" s="2">
        <v>-5.4000000000000003E-3</v>
      </c>
      <c r="P822" s="2">
        <v>5.0000000000000001E-3</v>
      </c>
      <c r="Q822" t="s">
        <v>18</v>
      </c>
      <c r="S822" t="str">
        <f t="shared" si="60"/>
        <v>Profit</v>
      </c>
      <c r="T822">
        <f t="shared" si="61"/>
        <v>2019</v>
      </c>
      <c r="U822" t="str">
        <f t="shared" si="62"/>
        <v>Sep</v>
      </c>
      <c r="V822" t="str">
        <f t="shared" si="63"/>
        <v>QTR3</v>
      </c>
      <c r="W822" t="str">
        <f t="shared" si="64"/>
        <v>2019-QTR3</v>
      </c>
    </row>
    <row r="823" spans="1:23" x14ac:dyDescent="0.35">
      <c r="A823" t="s">
        <v>101</v>
      </c>
      <c r="B823" t="s">
        <v>67</v>
      </c>
      <c r="C823" s="5">
        <v>43720.447916666664</v>
      </c>
      <c r="D823">
        <v>385.95</v>
      </c>
      <c r="E823" s="1">
        <v>43720.635416666664</v>
      </c>
      <c r="F823">
        <v>384.75</v>
      </c>
      <c r="G823" s="2">
        <v>-3.0999999999999999E-3</v>
      </c>
      <c r="H823">
        <v>1352.8</v>
      </c>
      <c r="I823" s="2">
        <v>2.7000000000000001E-3</v>
      </c>
      <c r="J823">
        <v>1294</v>
      </c>
      <c r="K823">
        <v>499419.31</v>
      </c>
      <c r="L823">
        <v>988250.1</v>
      </c>
      <c r="M823">
        <v>19</v>
      </c>
      <c r="N823">
        <v>71.2</v>
      </c>
      <c r="O823" s="2">
        <v>-1E-3</v>
      </c>
      <c r="P823" s="2">
        <v>3.8E-3</v>
      </c>
      <c r="Q823" t="s">
        <v>18</v>
      </c>
      <c r="S823" t="str">
        <f t="shared" si="60"/>
        <v>Profit</v>
      </c>
      <c r="T823">
        <f t="shared" si="61"/>
        <v>2019</v>
      </c>
      <c r="U823" t="str">
        <f t="shared" si="62"/>
        <v>Sep</v>
      </c>
      <c r="V823" t="str">
        <f t="shared" si="63"/>
        <v>QTR3</v>
      </c>
      <c r="W823" t="str">
        <f t="shared" si="64"/>
        <v>2019-QTR3</v>
      </c>
    </row>
    <row r="824" spans="1:23" x14ac:dyDescent="0.35">
      <c r="A824" t="s">
        <v>195</v>
      </c>
      <c r="B824" t="s">
        <v>67</v>
      </c>
      <c r="C824" s="5">
        <v>43720.53125</v>
      </c>
      <c r="D824">
        <v>264.8</v>
      </c>
      <c r="E824" s="1">
        <v>43720.635416666664</v>
      </c>
      <c r="F824">
        <v>262.55</v>
      </c>
      <c r="G824" s="2">
        <v>-8.5000000000000006E-3</v>
      </c>
      <c r="H824">
        <v>4030</v>
      </c>
      <c r="I824" s="2">
        <v>8.0999999999999996E-3</v>
      </c>
      <c r="J824">
        <v>1880</v>
      </c>
      <c r="K824">
        <v>497823.97</v>
      </c>
      <c r="L824">
        <v>992280.1</v>
      </c>
      <c r="M824">
        <v>11</v>
      </c>
      <c r="N824">
        <v>366.36</v>
      </c>
      <c r="O824" s="2">
        <v>-4.4999999999999997E-3</v>
      </c>
      <c r="P824" s="2">
        <v>1.0200000000000001E-2</v>
      </c>
      <c r="Q824" t="s">
        <v>18</v>
      </c>
      <c r="S824" t="str">
        <f t="shared" si="60"/>
        <v>Profit</v>
      </c>
      <c r="T824">
        <f t="shared" si="61"/>
        <v>2019</v>
      </c>
      <c r="U824" t="str">
        <f t="shared" si="62"/>
        <v>Sep</v>
      </c>
      <c r="V824" t="str">
        <f t="shared" si="63"/>
        <v>QTR3</v>
      </c>
      <c r="W824" t="str">
        <f t="shared" si="64"/>
        <v>2019-QTR3</v>
      </c>
    </row>
    <row r="825" spans="1:23" x14ac:dyDescent="0.35">
      <c r="A825" t="s">
        <v>148</v>
      </c>
      <c r="B825" t="s">
        <v>67</v>
      </c>
      <c r="C825" s="5">
        <v>43720.59375</v>
      </c>
      <c r="D825">
        <v>35.9</v>
      </c>
      <c r="E825" s="1">
        <v>43720.635416666664</v>
      </c>
      <c r="F825">
        <v>36</v>
      </c>
      <c r="G825" s="2">
        <v>2.8E-3</v>
      </c>
      <c r="H825">
        <v>-1585</v>
      </c>
      <c r="I825" s="2">
        <v>-3.2000000000000002E-3</v>
      </c>
      <c r="J825">
        <v>13850</v>
      </c>
      <c r="K825">
        <v>497215.03</v>
      </c>
      <c r="L825">
        <v>990695.1</v>
      </c>
      <c r="M825">
        <v>5</v>
      </c>
      <c r="N825">
        <v>-317</v>
      </c>
      <c r="O825" s="2">
        <v>-1.11E-2</v>
      </c>
      <c r="P825" s="2">
        <v>1.3899999999999999E-2</v>
      </c>
      <c r="Q825" t="s">
        <v>18</v>
      </c>
      <c r="S825" t="str">
        <f t="shared" si="60"/>
        <v>Loss</v>
      </c>
      <c r="T825">
        <f t="shared" si="61"/>
        <v>2019</v>
      </c>
      <c r="U825" t="str">
        <f t="shared" si="62"/>
        <v>Sep</v>
      </c>
      <c r="V825" t="str">
        <f t="shared" si="63"/>
        <v>QTR3</v>
      </c>
      <c r="W825" t="str">
        <f t="shared" si="64"/>
        <v>2019-QTR3</v>
      </c>
    </row>
    <row r="826" spans="1:23" x14ac:dyDescent="0.35">
      <c r="A826" t="s">
        <v>157</v>
      </c>
      <c r="B826" t="s">
        <v>67</v>
      </c>
      <c r="C826" s="5">
        <v>43721.416666666664</v>
      </c>
      <c r="D826">
        <v>51.7</v>
      </c>
      <c r="E826" s="1">
        <v>43721.53125</v>
      </c>
      <c r="F826">
        <v>52.2</v>
      </c>
      <c r="G826" s="2">
        <v>9.7000000000000003E-3</v>
      </c>
      <c r="H826">
        <v>-5031</v>
      </c>
      <c r="I826" s="2">
        <v>-1.01E-2</v>
      </c>
      <c r="J826">
        <v>9662</v>
      </c>
      <c r="K826">
        <v>499525.41</v>
      </c>
      <c r="L826">
        <v>985664.1</v>
      </c>
      <c r="M826">
        <v>12</v>
      </c>
      <c r="N826">
        <v>-419.25</v>
      </c>
      <c r="O826" s="2">
        <v>-9.7000000000000003E-3</v>
      </c>
      <c r="P826" s="2">
        <v>8.6999999999999994E-3</v>
      </c>
      <c r="Q826" t="s">
        <v>18</v>
      </c>
      <c r="S826" t="str">
        <f t="shared" si="60"/>
        <v>Loss</v>
      </c>
      <c r="T826">
        <f t="shared" si="61"/>
        <v>2019</v>
      </c>
      <c r="U826" t="str">
        <f t="shared" si="62"/>
        <v>Sep</v>
      </c>
      <c r="V826" t="str">
        <f t="shared" si="63"/>
        <v>QTR3</v>
      </c>
      <c r="W826" t="str">
        <f t="shared" si="64"/>
        <v>2019-QTR3</v>
      </c>
    </row>
    <row r="827" spans="1:23" x14ac:dyDescent="0.35">
      <c r="A827" t="s">
        <v>82</v>
      </c>
      <c r="B827" t="s">
        <v>67</v>
      </c>
      <c r="C827" s="5">
        <v>43721.427083333336</v>
      </c>
      <c r="D827">
        <v>196.4</v>
      </c>
      <c r="E827" s="1">
        <v>43721.604166666664</v>
      </c>
      <c r="F827">
        <v>198.6</v>
      </c>
      <c r="G827" s="2">
        <v>1.12E-2</v>
      </c>
      <c r="H827">
        <v>-5774.8</v>
      </c>
      <c r="I827" s="2">
        <v>-1.1599999999999999E-2</v>
      </c>
      <c r="J827">
        <v>2534</v>
      </c>
      <c r="K827">
        <v>497677.59</v>
      </c>
      <c r="L827">
        <v>979889.3</v>
      </c>
      <c r="M827">
        <v>18</v>
      </c>
      <c r="N827">
        <v>-320.82</v>
      </c>
      <c r="O827" s="2">
        <v>-1.12E-2</v>
      </c>
      <c r="P827" s="2">
        <v>7.4000000000000003E-3</v>
      </c>
      <c r="Q827" t="s">
        <v>18</v>
      </c>
      <c r="S827" t="str">
        <f t="shared" si="60"/>
        <v>Loss</v>
      </c>
      <c r="T827">
        <f t="shared" si="61"/>
        <v>2019</v>
      </c>
      <c r="U827" t="str">
        <f t="shared" si="62"/>
        <v>Sep</v>
      </c>
      <c r="V827" t="str">
        <f t="shared" si="63"/>
        <v>QTR3</v>
      </c>
      <c r="W827" t="str">
        <f t="shared" si="64"/>
        <v>2019-QTR3</v>
      </c>
    </row>
    <row r="828" spans="1:23" x14ac:dyDescent="0.35">
      <c r="A828" t="s">
        <v>184</v>
      </c>
      <c r="B828" t="s">
        <v>67</v>
      </c>
      <c r="C828" s="5">
        <v>43721.395833333336</v>
      </c>
      <c r="D828">
        <v>27.7</v>
      </c>
      <c r="E828" s="1">
        <v>43721.614583333336</v>
      </c>
      <c r="F828">
        <v>28.15</v>
      </c>
      <c r="G828" s="2">
        <v>1.6199999999999999E-2</v>
      </c>
      <c r="H828">
        <v>-8293.7000000000007</v>
      </c>
      <c r="I828" s="2">
        <v>-1.66E-2</v>
      </c>
      <c r="J828">
        <v>17986</v>
      </c>
      <c r="K828">
        <v>498212.22</v>
      </c>
      <c r="L828">
        <v>971595.6</v>
      </c>
      <c r="M828">
        <v>22</v>
      </c>
      <c r="N828">
        <v>-376.99</v>
      </c>
      <c r="O828" s="2">
        <v>-1.6199999999999999E-2</v>
      </c>
      <c r="P828" s="2">
        <v>1.9900000000000001E-2</v>
      </c>
      <c r="Q828" t="s">
        <v>18</v>
      </c>
      <c r="S828" t="str">
        <f t="shared" si="60"/>
        <v>Loss</v>
      </c>
      <c r="T828">
        <f t="shared" si="61"/>
        <v>2019</v>
      </c>
      <c r="U828" t="str">
        <f t="shared" si="62"/>
        <v>Sep</v>
      </c>
      <c r="V828" t="str">
        <f t="shared" si="63"/>
        <v>QTR3</v>
      </c>
      <c r="W828" t="str">
        <f t="shared" si="64"/>
        <v>2019-QTR3</v>
      </c>
    </row>
    <row r="829" spans="1:23" x14ac:dyDescent="0.35">
      <c r="A829" t="s">
        <v>216</v>
      </c>
      <c r="B829" t="s">
        <v>17</v>
      </c>
      <c r="C829" s="5">
        <v>43721.416666666664</v>
      </c>
      <c r="D829">
        <v>1065</v>
      </c>
      <c r="E829" s="1">
        <v>43721.635416666664</v>
      </c>
      <c r="F829">
        <v>1070.1500000000001</v>
      </c>
      <c r="G829" s="2">
        <v>4.7999999999999996E-3</v>
      </c>
      <c r="H829">
        <v>2225.65</v>
      </c>
      <c r="I829" s="2">
        <v>4.4000000000000003E-3</v>
      </c>
      <c r="J829">
        <v>471</v>
      </c>
      <c r="K829">
        <v>501615</v>
      </c>
      <c r="L829">
        <v>973821.25</v>
      </c>
      <c r="M829">
        <v>22</v>
      </c>
      <c r="N829">
        <v>101.17</v>
      </c>
      <c r="O829" s="2">
        <v>-4.4999999999999997E-3</v>
      </c>
      <c r="P829" s="2">
        <v>7.0000000000000001E-3</v>
      </c>
      <c r="Q829" t="s">
        <v>18</v>
      </c>
      <c r="S829" t="str">
        <f t="shared" si="60"/>
        <v>Profit</v>
      </c>
      <c r="T829">
        <f t="shared" si="61"/>
        <v>2019</v>
      </c>
      <c r="U829" t="str">
        <f t="shared" si="62"/>
        <v>Sep</v>
      </c>
      <c r="V829" t="str">
        <f t="shared" si="63"/>
        <v>QTR3</v>
      </c>
      <c r="W829" t="str">
        <f t="shared" si="64"/>
        <v>2019-QTR3</v>
      </c>
    </row>
    <row r="830" spans="1:23" x14ac:dyDescent="0.35">
      <c r="A830" t="s">
        <v>125</v>
      </c>
      <c r="B830" t="s">
        <v>17</v>
      </c>
      <c r="C830" s="5">
        <v>43721.53125</v>
      </c>
      <c r="D830">
        <v>123.6</v>
      </c>
      <c r="E830" s="1">
        <v>43721.635416666664</v>
      </c>
      <c r="F830">
        <v>124.5</v>
      </c>
      <c r="G830" s="2">
        <v>7.3000000000000001E-3</v>
      </c>
      <c r="H830">
        <v>3448.6</v>
      </c>
      <c r="I830" s="2">
        <v>6.8999999999999999E-3</v>
      </c>
      <c r="J830">
        <v>4054</v>
      </c>
      <c r="K830">
        <v>501074.41</v>
      </c>
      <c r="L830">
        <v>977269.85</v>
      </c>
      <c r="M830">
        <v>11</v>
      </c>
      <c r="N830">
        <v>313.51</v>
      </c>
      <c r="O830" s="2">
        <v>-9.7000000000000003E-3</v>
      </c>
      <c r="P830" s="2">
        <v>8.5000000000000006E-3</v>
      </c>
      <c r="Q830" t="s">
        <v>18</v>
      </c>
      <c r="S830" t="str">
        <f t="shared" si="60"/>
        <v>Profit</v>
      </c>
      <c r="T830">
        <f t="shared" si="61"/>
        <v>2019</v>
      </c>
      <c r="U830" t="str">
        <f t="shared" si="62"/>
        <v>Sep</v>
      </c>
      <c r="V830" t="str">
        <f t="shared" si="63"/>
        <v>QTR3</v>
      </c>
      <c r="W830" t="str">
        <f t="shared" si="64"/>
        <v>2019-QTR3</v>
      </c>
    </row>
    <row r="831" spans="1:23" x14ac:dyDescent="0.35">
      <c r="A831" t="s">
        <v>238</v>
      </c>
      <c r="B831" t="s">
        <v>17</v>
      </c>
      <c r="C831" s="5">
        <v>43721.604166666664</v>
      </c>
      <c r="D831">
        <v>1579</v>
      </c>
      <c r="E831" s="1">
        <v>43721.635416666664</v>
      </c>
      <c r="F831">
        <v>1590.15</v>
      </c>
      <c r="G831" s="2">
        <v>7.1000000000000004E-3</v>
      </c>
      <c r="H831">
        <v>3334.55</v>
      </c>
      <c r="I831" s="2">
        <v>6.7000000000000002E-3</v>
      </c>
      <c r="J831">
        <v>317</v>
      </c>
      <c r="K831">
        <v>500543</v>
      </c>
      <c r="L831">
        <v>980604.4</v>
      </c>
      <c r="M831">
        <v>4</v>
      </c>
      <c r="N831">
        <v>833.64</v>
      </c>
      <c r="O831" s="2">
        <v>-1.4E-3</v>
      </c>
      <c r="P831" s="2">
        <v>7.1000000000000004E-3</v>
      </c>
      <c r="Q831" t="s">
        <v>18</v>
      </c>
      <c r="S831" t="str">
        <f t="shared" si="60"/>
        <v>Profit</v>
      </c>
      <c r="T831">
        <f t="shared" si="61"/>
        <v>2019</v>
      </c>
      <c r="U831" t="str">
        <f t="shared" si="62"/>
        <v>Sep</v>
      </c>
      <c r="V831" t="str">
        <f t="shared" si="63"/>
        <v>QTR3</v>
      </c>
      <c r="W831" t="str">
        <f t="shared" si="64"/>
        <v>2019-QTR3</v>
      </c>
    </row>
    <row r="832" spans="1:23" x14ac:dyDescent="0.35">
      <c r="A832" t="s">
        <v>124</v>
      </c>
      <c r="B832" t="s">
        <v>17</v>
      </c>
      <c r="C832" s="5">
        <v>43724.447916666664</v>
      </c>
      <c r="D832">
        <v>129.6</v>
      </c>
      <c r="E832" s="1">
        <v>43724.489583333336</v>
      </c>
      <c r="F832">
        <v>128.85</v>
      </c>
      <c r="G832" s="2">
        <v>-5.7999999999999996E-3</v>
      </c>
      <c r="H832">
        <v>-3103.25</v>
      </c>
      <c r="I832" s="2">
        <v>-6.1999999999999998E-3</v>
      </c>
      <c r="J832">
        <v>3871</v>
      </c>
      <c r="K832">
        <v>501681.63</v>
      </c>
      <c r="L832">
        <v>977501.15</v>
      </c>
      <c r="M832">
        <v>5</v>
      </c>
      <c r="N832">
        <v>-620.65</v>
      </c>
      <c r="O832" s="2">
        <v>-5.7999999999999996E-3</v>
      </c>
      <c r="P832" s="2">
        <v>8.8999999999999999E-3</v>
      </c>
      <c r="Q832" t="s">
        <v>18</v>
      </c>
      <c r="S832" t="str">
        <f t="shared" si="60"/>
        <v>Loss</v>
      </c>
      <c r="T832">
        <f t="shared" si="61"/>
        <v>2019</v>
      </c>
      <c r="U832" t="str">
        <f t="shared" si="62"/>
        <v>Sep</v>
      </c>
      <c r="V832" t="str">
        <f t="shared" si="63"/>
        <v>QTR3</v>
      </c>
      <c r="W832" t="str">
        <f t="shared" si="64"/>
        <v>2019-QTR3</v>
      </c>
    </row>
    <row r="833" spans="1:23" x14ac:dyDescent="0.35">
      <c r="A833" t="s">
        <v>216</v>
      </c>
      <c r="B833" t="s">
        <v>67</v>
      </c>
      <c r="C833" s="5">
        <v>43724.510416666664</v>
      </c>
      <c r="D833">
        <v>1064.7</v>
      </c>
      <c r="E833" s="1">
        <v>43724.53125</v>
      </c>
      <c r="F833">
        <v>1067.3</v>
      </c>
      <c r="G833" s="2">
        <v>2.3999999999999998E-3</v>
      </c>
      <c r="H833">
        <v>-1416.8</v>
      </c>
      <c r="I833" s="2">
        <v>-2.8E-3</v>
      </c>
      <c r="J833">
        <v>468</v>
      </c>
      <c r="K833">
        <v>498279.56</v>
      </c>
      <c r="L833">
        <v>976084.35</v>
      </c>
      <c r="M833">
        <v>3</v>
      </c>
      <c r="N833">
        <v>-472.27</v>
      </c>
      <c r="O833" s="2">
        <v>-2.5000000000000001E-3</v>
      </c>
      <c r="P833" s="2">
        <v>1.2999999999999999E-3</v>
      </c>
      <c r="Q833" t="s">
        <v>18</v>
      </c>
      <c r="S833" t="str">
        <f t="shared" si="60"/>
        <v>Loss</v>
      </c>
      <c r="T833">
        <f t="shared" si="61"/>
        <v>2019</v>
      </c>
      <c r="U833" t="str">
        <f t="shared" si="62"/>
        <v>Sep</v>
      </c>
      <c r="V833" t="str">
        <f t="shared" si="63"/>
        <v>QTR3</v>
      </c>
      <c r="W833" t="str">
        <f t="shared" si="64"/>
        <v>2019-QTR3</v>
      </c>
    </row>
    <row r="834" spans="1:23" x14ac:dyDescent="0.35">
      <c r="A834" t="s">
        <v>99</v>
      </c>
      <c r="B834" t="s">
        <v>67</v>
      </c>
      <c r="C834" s="5">
        <v>43724.541666666664</v>
      </c>
      <c r="D834">
        <v>523.5</v>
      </c>
      <c r="E834" s="1">
        <v>43724.5625</v>
      </c>
      <c r="F834">
        <v>524.45000000000005</v>
      </c>
      <c r="G834" s="2">
        <v>1.8E-3</v>
      </c>
      <c r="H834">
        <v>-1104.4000000000001</v>
      </c>
      <c r="I834" s="2">
        <v>-2.2000000000000001E-3</v>
      </c>
      <c r="J834">
        <v>952</v>
      </c>
      <c r="K834">
        <v>498372</v>
      </c>
      <c r="L834">
        <v>974979.95</v>
      </c>
      <c r="M834">
        <v>3</v>
      </c>
      <c r="N834">
        <v>-368.13</v>
      </c>
      <c r="O834" s="2">
        <v>-3.2000000000000002E-3</v>
      </c>
      <c r="P834" s="2">
        <v>1.9E-3</v>
      </c>
      <c r="Q834" t="s">
        <v>18</v>
      </c>
      <c r="S834" t="str">
        <f t="shared" ref="S834:S897" si="65">IF(H834&gt;0,"Profit","Loss")</f>
        <v>Loss</v>
      </c>
      <c r="T834">
        <f t="shared" ref="T834:T897" si="66">YEAR(C834)</f>
        <v>2019</v>
      </c>
      <c r="U834" t="str">
        <f t="shared" ref="U834:U897" si="67">TEXT(C834,"MMM")</f>
        <v>Sep</v>
      </c>
      <c r="V834" t="str">
        <f t="shared" ref="V834:V897" si="68">IF(ROUNDUP(MONTH(E834)/3,0)=1,"QTR1",IF(ROUNDUP(MONTH(E834)/3,0)=2,"QTR2",IF(ROUNDUP(MONTH(E834)/3,0)=3,"QTR3","QTR4")))</f>
        <v>QTR3</v>
      </c>
      <c r="W834" t="str">
        <f t="shared" si="64"/>
        <v>2019-QTR3</v>
      </c>
    </row>
    <row r="835" spans="1:23" x14ac:dyDescent="0.35">
      <c r="A835" t="s">
        <v>234</v>
      </c>
      <c r="B835" t="s">
        <v>67</v>
      </c>
      <c r="C835" s="5">
        <v>43724.552083333336</v>
      </c>
      <c r="D835">
        <v>3991.05</v>
      </c>
      <c r="E835" s="1">
        <v>43724.572916666664</v>
      </c>
      <c r="F835">
        <v>4007</v>
      </c>
      <c r="G835" s="2">
        <v>4.0000000000000001E-3</v>
      </c>
      <c r="H835">
        <v>-2193.75</v>
      </c>
      <c r="I835" s="2">
        <v>-4.4000000000000003E-3</v>
      </c>
      <c r="J835">
        <v>125</v>
      </c>
      <c r="K835">
        <v>498881.25</v>
      </c>
      <c r="L835">
        <v>972786.2</v>
      </c>
      <c r="M835">
        <v>3</v>
      </c>
      <c r="N835">
        <v>-731.25</v>
      </c>
      <c r="O835" s="2">
        <v>-4.0000000000000001E-3</v>
      </c>
      <c r="P835" s="2">
        <v>0</v>
      </c>
      <c r="Q835" t="s">
        <v>18</v>
      </c>
      <c r="S835" t="str">
        <f t="shared" si="65"/>
        <v>Loss</v>
      </c>
      <c r="T835">
        <f t="shared" si="66"/>
        <v>2019</v>
      </c>
      <c r="U835" t="str">
        <f t="shared" si="67"/>
        <v>Sep</v>
      </c>
      <c r="V835" t="str">
        <f t="shared" si="68"/>
        <v>QTR3</v>
      </c>
      <c r="W835" t="str">
        <f t="shared" ref="W835:W898" si="69">T835&amp;"-"&amp;V835</f>
        <v>2019-QTR3</v>
      </c>
    </row>
    <row r="836" spans="1:23" x14ac:dyDescent="0.35">
      <c r="A836" t="s">
        <v>206</v>
      </c>
      <c r="B836" t="s">
        <v>67</v>
      </c>
      <c r="C836" s="5">
        <v>43724.510416666664</v>
      </c>
      <c r="D836">
        <v>760.85</v>
      </c>
      <c r="E836" s="1">
        <v>43724.604166666664</v>
      </c>
      <c r="F836">
        <v>762.5</v>
      </c>
      <c r="G836" s="2">
        <v>2.2000000000000001E-3</v>
      </c>
      <c r="H836">
        <v>-1284.05</v>
      </c>
      <c r="I836" s="2">
        <v>-2.5999999999999999E-3</v>
      </c>
      <c r="J836">
        <v>657</v>
      </c>
      <c r="K836">
        <v>499878.44</v>
      </c>
      <c r="L836">
        <v>971502.15</v>
      </c>
      <c r="M836">
        <v>10</v>
      </c>
      <c r="N836">
        <v>-128.4</v>
      </c>
      <c r="O836" s="2">
        <v>-2.2000000000000001E-3</v>
      </c>
      <c r="P836" s="2">
        <v>7.4000000000000003E-3</v>
      </c>
      <c r="Q836" t="s">
        <v>18</v>
      </c>
      <c r="S836" t="str">
        <f t="shared" si="65"/>
        <v>Loss</v>
      </c>
      <c r="T836">
        <f t="shared" si="66"/>
        <v>2019</v>
      </c>
      <c r="U836" t="str">
        <f t="shared" si="67"/>
        <v>Sep</v>
      </c>
      <c r="V836" t="str">
        <f t="shared" si="68"/>
        <v>QTR3</v>
      </c>
      <c r="W836" t="str">
        <f t="shared" si="69"/>
        <v>2019-QTR3</v>
      </c>
    </row>
    <row r="837" spans="1:23" x14ac:dyDescent="0.35">
      <c r="A837" t="s">
        <v>68</v>
      </c>
      <c r="B837" t="s">
        <v>17</v>
      </c>
      <c r="C837" s="5">
        <v>43724.5625</v>
      </c>
      <c r="D837">
        <v>64.150000000000006</v>
      </c>
      <c r="E837" s="1">
        <v>43724.614583333336</v>
      </c>
      <c r="F837">
        <v>63.9</v>
      </c>
      <c r="G837" s="2">
        <v>-3.8999999999999998E-3</v>
      </c>
      <c r="H837">
        <v>-2153.25</v>
      </c>
      <c r="I837" s="2">
        <v>-4.3E-3</v>
      </c>
      <c r="J837">
        <v>7813</v>
      </c>
      <c r="K837">
        <v>501203.97</v>
      </c>
      <c r="L837">
        <v>969348.9</v>
      </c>
      <c r="M837">
        <v>6</v>
      </c>
      <c r="N837">
        <v>-358.88</v>
      </c>
      <c r="O837" s="2">
        <v>-3.8999999999999998E-3</v>
      </c>
      <c r="P837" s="2">
        <v>3.8999999999999998E-3</v>
      </c>
      <c r="Q837" t="s">
        <v>18</v>
      </c>
      <c r="S837" t="str">
        <f t="shared" si="65"/>
        <v>Loss</v>
      </c>
      <c r="T837">
        <f t="shared" si="66"/>
        <v>2019</v>
      </c>
      <c r="U837" t="str">
        <f t="shared" si="67"/>
        <v>Sep</v>
      </c>
      <c r="V837" t="str">
        <f t="shared" si="68"/>
        <v>QTR3</v>
      </c>
      <c r="W837" t="str">
        <f t="shared" si="69"/>
        <v>2019-QTR3</v>
      </c>
    </row>
    <row r="838" spans="1:23" x14ac:dyDescent="0.35">
      <c r="A838" t="s">
        <v>99</v>
      </c>
      <c r="B838" t="s">
        <v>67</v>
      </c>
      <c r="C838" s="5">
        <v>43724.604166666664</v>
      </c>
      <c r="D838">
        <v>523.5</v>
      </c>
      <c r="E838" s="1">
        <v>43724.625</v>
      </c>
      <c r="F838">
        <v>524.45000000000005</v>
      </c>
      <c r="G838" s="2">
        <v>1.8E-3</v>
      </c>
      <c r="H838">
        <v>-1105.3499999999999</v>
      </c>
      <c r="I838" s="2">
        <v>-2.2000000000000001E-3</v>
      </c>
      <c r="J838">
        <v>953</v>
      </c>
      <c r="K838">
        <v>498895.5</v>
      </c>
      <c r="L838">
        <v>968243.55</v>
      </c>
      <c r="M838">
        <v>3</v>
      </c>
      <c r="N838">
        <v>-368.45</v>
      </c>
      <c r="O838" s="2">
        <v>-2.3999999999999998E-3</v>
      </c>
      <c r="P838" s="2">
        <v>2.5999999999999999E-3</v>
      </c>
      <c r="Q838" t="s">
        <v>18</v>
      </c>
      <c r="S838" t="str">
        <f t="shared" si="65"/>
        <v>Loss</v>
      </c>
      <c r="T838">
        <f t="shared" si="66"/>
        <v>2019</v>
      </c>
      <c r="U838" t="str">
        <f t="shared" si="67"/>
        <v>Sep</v>
      </c>
      <c r="V838" t="str">
        <f t="shared" si="68"/>
        <v>QTR3</v>
      </c>
      <c r="W838" t="str">
        <f t="shared" si="69"/>
        <v>2019-QTR3</v>
      </c>
    </row>
    <row r="839" spans="1:23" x14ac:dyDescent="0.35">
      <c r="A839" t="s">
        <v>226</v>
      </c>
      <c r="B839" t="s">
        <v>67</v>
      </c>
      <c r="C839" s="5">
        <v>43724.53125</v>
      </c>
      <c r="D839">
        <v>2757.15</v>
      </c>
      <c r="E839" s="1">
        <v>43724.635416666664</v>
      </c>
      <c r="F839">
        <v>2745.3</v>
      </c>
      <c r="G839" s="2">
        <v>-4.3E-3</v>
      </c>
      <c r="H839">
        <v>1944.85</v>
      </c>
      <c r="I839" s="2">
        <v>3.8999999999999998E-3</v>
      </c>
      <c r="J839">
        <v>181</v>
      </c>
      <c r="K839">
        <v>499044.13</v>
      </c>
      <c r="L839">
        <v>970188.4</v>
      </c>
      <c r="M839">
        <v>11</v>
      </c>
      <c r="N839">
        <v>176.8</v>
      </c>
      <c r="O839" s="2">
        <v>-1.9E-3</v>
      </c>
      <c r="P839" s="2">
        <v>1.11E-2</v>
      </c>
      <c r="Q839" t="s">
        <v>18</v>
      </c>
      <c r="S839" t="str">
        <f t="shared" si="65"/>
        <v>Profit</v>
      </c>
      <c r="T839">
        <f t="shared" si="66"/>
        <v>2019</v>
      </c>
      <c r="U839" t="str">
        <f t="shared" si="67"/>
        <v>Sep</v>
      </c>
      <c r="V839" t="str">
        <f t="shared" si="68"/>
        <v>QTR3</v>
      </c>
      <c r="W839" t="str">
        <f t="shared" si="69"/>
        <v>2019-QTR3</v>
      </c>
    </row>
    <row r="840" spans="1:23" x14ac:dyDescent="0.35">
      <c r="A840" t="s">
        <v>104</v>
      </c>
      <c r="B840" t="s">
        <v>17</v>
      </c>
      <c r="C840" s="5">
        <v>43724.583333333336</v>
      </c>
      <c r="D840">
        <v>127.45</v>
      </c>
      <c r="E840" s="1">
        <v>43724.635416666664</v>
      </c>
      <c r="F840">
        <v>128.35</v>
      </c>
      <c r="G840" s="2">
        <v>7.1000000000000004E-3</v>
      </c>
      <c r="H840">
        <v>3333.4</v>
      </c>
      <c r="I840" s="2">
        <v>6.7000000000000002E-3</v>
      </c>
      <c r="J840">
        <v>3926</v>
      </c>
      <c r="K840">
        <v>500368.69</v>
      </c>
      <c r="L840">
        <v>973521.8</v>
      </c>
      <c r="M840">
        <v>6</v>
      </c>
      <c r="N840">
        <v>555.57000000000005</v>
      </c>
      <c r="O840" s="2">
        <v>-2E-3</v>
      </c>
      <c r="P840" s="2">
        <v>9.4000000000000004E-3</v>
      </c>
      <c r="Q840" t="s">
        <v>18</v>
      </c>
      <c r="S840" t="str">
        <f t="shared" si="65"/>
        <v>Profit</v>
      </c>
      <c r="T840">
        <f t="shared" si="66"/>
        <v>2019</v>
      </c>
      <c r="U840" t="str">
        <f t="shared" si="67"/>
        <v>Sep</v>
      </c>
      <c r="V840" t="str">
        <f t="shared" si="68"/>
        <v>QTR3</v>
      </c>
      <c r="W840" t="str">
        <f t="shared" si="69"/>
        <v>2019-QTR3</v>
      </c>
    </row>
    <row r="841" spans="1:23" x14ac:dyDescent="0.35">
      <c r="A841" t="s">
        <v>184</v>
      </c>
      <c r="B841" t="s">
        <v>67</v>
      </c>
      <c r="C841" s="5">
        <v>43724.614583333336</v>
      </c>
      <c r="D841">
        <v>27.8</v>
      </c>
      <c r="E841" s="1">
        <v>43724.635416666664</v>
      </c>
      <c r="F841">
        <v>28.15</v>
      </c>
      <c r="G841" s="2">
        <v>1.26E-2</v>
      </c>
      <c r="H841">
        <v>-6483.55</v>
      </c>
      <c r="I841" s="2">
        <v>-1.2999999999999999E-2</v>
      </c>
      <c r="J841">
        <v>17953</v>
      </c>
      <c r="K841">
        <v>499093.38</v>
      </c>
      <c r="L841">
        <v>967038.25</v>
      </c>
      <c r="M841">
        <v>3</v>
      </c>
      <c r="N841">
        <v>-2161.1799999999998</v>
      </c>
      <c r="O841" s="2">
        <v>-1.26E-2</v>
      </c>
      <c r="P841" s="2">
        <v>1.8E-3</v>
      </c>
      <c r="Q841" t="s">
        <v>18</v>
      </c>
      <c r="S841" t="str">
        <f t="shared" si="65"/>
        <v>Loss</v>
      </c>
      <c r="T841">
        <f t="shared" si="66"/>
        <v>2019</v>
      </c>
      <c r="U841" t="str">
        <f t="shared" si="67"/>
        <v>Sep</v>
      </c>
      <c r="V841" t="str">
        <f t="shared" si="68"/>
        <v>QTR3</v>
      </c>
      <c r="W841" t="str">
        <f t="shared" si="69"/>
        <v>2019-QTR3</v>
      </c>
    </row>
    <row r="842" spans="1:23" x14ac:dyDescent="0.35">
      <c r="A842" t="s">
        <v>187</v>
      </c>
      <c r="B842" t="s">
        <v>67</v>
      </c>
      <c r="C842" s="5">
        <v>43725.40625</v>
      </c>
      <c r="D842">
        <v>201.7</v>
      </c>
      <c r="E842" s="1">
        <v>43725.416666666664</v>
      </c>
      <c r="F842">
        <v>202.15</v>
      </c>
      <c r="G842" s="2">
        <v>2.2000000000000001E-3</v>
      </c>
      <c r="H842">
        <v>-1315.1</v>
      </c>
      <c r="I842" s="2">
        <v>-2.5999999999999999E-3</v>
      </c>
      <c r="J842">
        <v>2478</v>
      </c>
      <c r="K842">
        <v>499812.59</v>
      </c>
      <c r="L842">
        <v>965723.15</v>
      </c>
      <c r="M842">
        <v>2</v>
      </c>
      <c r="N842">
        <v>-657.55</v>
      </c>
      <c r="O842" s="2">
        <v>-2.2000000000000001E-3</v>
      </c>
      <c r="P842" s="2">
        <v>1E-3</v>
      </c>
      <c r="Q842" t="s">
        <v>18</v>
      </c>
      <c r="S842" t="str">
        <f t="shared" si="65"/>
        <v>Loss</v>
      </c>
      <c r="T842">
        <f t="shared" si="66"/>
        <v>2019</v>
      </c>
      <c r="U842" t="str">
        <f t="shared" si="67"/>
        <v>Sep</v>
      </c>
      <c r="V842" t="str">
        <f t="shared" si="68"/>
        <v>QTR3</v>
      </c>
      <c r="W842" t="str">
        <f t="shared" si="69"/>
        <v>2019-QTR3</v>
      </c>
    </row>
    <row r="843" spans="1:23" x14ac:dyDescent="0.35">
      <c r="A843" t="s">
        <v>235</v>
      </c>
      <c r="B843" t="s">
        <v>67</v>
      </c>
      <c r="C843" s="5">
        <v>43725.40625</v>
      </c>
      <c r="D843">
        <v>1633.65</v>
      </c>
      <c r="E843" s="1">
        <v>43725.416666666664</v>
      </c>
      <c r="F843">
        <v>1643.1</v>
      </c>
      <c r="G843" s="2">
        <v>5.7999999999999996E-3</v>
      </c>
      <c r="H843">
        <v>-3091.7</v>
      </c>
      <c r="I843" s="2">
        <v>-6.1999999999999998E-3</v>
      </c>
      <c r="J843">
        <v>306</v>
      </c>
      <c r="K843">
        <v>499896.91</v>
      </c>
      <c r="L843">
        <v>962631.45</v>
      </c>
      <c r="M843">
        <v>2</v>
      </c>
      <c r="N843">
        <v>-1545.85</v>
      </c>
      <c r="O843" s="2">
        <v>-5.7999999999999996E-3</v>
      </c>
      <c r="P843" s="2">
        <v>5.1999999999999998E-3</v>
      </c>
      <c r="Q843" t="s">
        <v>18</v>
      </c>
      <c r="S843" t="str">
        <f t="shared" si="65"/>
        <v>Loss</v>
      </c>
      <c r="T843">
        <f t="shared" si="66"/>
        <v>2019</v>
      </c>
      <c r="U843" t="str">
        <f t="shared" si="67"/>
        <v>Sep</v>
      </c>
      <c r="V843" t="str">
        <f t="shared" si="68"/>
        <v>QTR3</v>
      </c>
      <c r="W843" t="str">
        <f t="shared" si="69"/>
        <v>2019-QTR3</v>
      </c>
    </row>
    <row r="844" spans="1:23" x14ac:dyDescent="0.35">
      <c r="A844" t="s">
        <v>193</v>
      </c>
      <c r="B844" t="s">
        <v>17</v>
      </c>
      <c r="C844" s="5">
        <v>43725.416666666664</v>
      </c>
      <c r="D844">
        <v>363.95</v>
      </c>
      <c r="E844" s="1">
        <v>43725.447916666664</v>
      </c>
      <c r="F844">
        <v>362.35</v>
      </c>
      <c r="G844" s="2">
        <v>-4.4000000000000003E-3</v>
      </c>
      <c r="H844">
        <v>-2403.1999999999998</v>
      </c>
      <c r="I844" s="2">
        <v>-4.7999999999999996E-3</v>
      </c>
      <c r="J844">
        <v>1377</v>
      </c>
      <c r="K844">
        <v>501159.16</v>
      </c>
      <c r="L844">
        <v>960228.25</v>
      </c>
      <c r="M844">
        <v>4</v>
      </c>
      <c r="N844">
        <v>-600.79999999999995</v>
      </c>
      <c r="O844" s="2">
        <v>-8.5000000000000006E-3</v>
      </c>
      <c r="P844" s="2">
        <v>2.5999999999999999E-3</v>
      </c>
      <c r="Q844" t="s">
        <v>18</v>
      </c>
      <c r="S844" t="str">
        <f t="shared" si="65"/>
        <v>Loss</v>
      </c>
      <c r="T844">
        <f t="shared" si="66"/>
        <v>2019</v>
      </c>
      <c r="U844" t="str">
        <f t="shared" si="67"/>
        <v>Sep</v>
      </c>
      <c r="V844" t="str">
        <f t="shared" si="68"/>
        <v>QTR3</v>
      </c>
      <c r="W844" t="str">
        <f t="shared" si="69"/>
        <v>2019-QTR3</v>
      </c>
    </row>
    <row r="845" spans="1:23" x14ac:dyDescent="0.35">
      <c r="A845" t="s">
        <v>74</v>
      </c>
      <c r="B845" t="s">
        <v>17</v>
      </c>
      <c r="C845" s="5">
        <v>43725.40625</v>
      </c>
      <c r="D845">
        <v>234.1</v>
      </c>
      <c r="E845" s="1">
        <v>43725.5</v>
      </c>
      <c r="F845">
        <v>232.15</v>
      </c>
      <c r="G845" s="2">
        <v>-8.3000000000000001E-3</v>
      </c>
      <c r="H845">
        <v>-4378.8500000000004</v>
      </c>
      <c r="I845" s="2">
        <v>-8.6999999999999994E-3</v>
      </c>
      <c r="J845">
        <v>2143</v>
      </c>
      <c r="K845">
        <v>501676.31</v>
      </c>
      <c r="L845">
        <v>955849.4</v>
      </c>
      <c r="M845">
        <v>10</v>
      </c>
      <c r="N845">
        <v>-437.88</v>
      </c>
      <c r="O845" s="2">
        <v>-1.17E-2</v>
      </c>
      <c r="P845" s="2">
        <v>1.5E-3</v>
      </c>
      <c r="Q845" t="s">
        <v>18</v>
      </c>
      <c r="S845" t="str">
        <f t="shared" si="65"/>
        <v>Loss</v>
      </c>
      <c r="T845">
        <f t="shared" si="66"/>
        <v>2019</v>
      </c>
      <c r="U845" t="str">
        <f t="shared" si="67"/>
        <v>Sep</v>
      </c>
      <c r="V845" t="str">
        <f t="shared" si="68"/>
        <v>QTR3</v>
      </c>
      <c r="W845" t="str">
        <f t="shared" si="69"/>
        <v>2019-QTR3</v>
      </c>
    </row>
    <row r="846" spans="1:23" x14ac:dyDescent="0.35">
      <c r="A846" t="s">
        <v>228</v>
      </c>
      <c r="B846" t="s">
        <v>67</v>
      </c>
      <c r="C846" s="5">
        <v>43725.5</v>
      </c>
      <c r="D846">
        <v>1262.1500000000001</v>
      </c>
      <c r="E846" s="1">
        <v>43725.53125</v>
      </c>
      <c r="F846">
        <v>1265.7</v>
      </c>
      <c r="G846" s="2">
        <v>2.8E-3</v>
      </c>
      <c r="H846">
        <v>-1602.25</v>
      </c>
      <c r="I846" s="2">
        <v>-3.2000000000000002E-3</v>
      </c>
      <c r="J846">
        <v>395</v>
      </c>
      <c r="K846">
        <v>498549.25</v>
      </c>
      <c r="L846">
        <v>954247.15</v>
      </c>
      <c r="M846">
        <v>4</v>
      </c>
      <c r="N846">
        <v>-400.56</v>
      </c>
      <c r="O846" s="2">
        <v>-7.0000000000000001E-3</v>
      </c>
      <c r="P846" s="2">
        <v>4.4000000000000003E-3</v>
      </c>
      <c r="Q846" t="s">
        <v>18</v>
      </c>
      <c r="S846" t="str">
        <f t="shared" si="65"/>
        <v>Loss</v>
      </c>
      <c r="T846">
        <f t="shared" si="66"/>
        <v>2019</v>
      </c>
      <c r="U846" t="str">
        <f t="shared" si="67"/>
        <v>Sep</v>
      </c>
      <c r="V846" t="str">
        <f t="shared" si="68"/>
        <v>QTR3</v>
      </c>
      <c r="W846" t="str">
        <f t="shared" si="69"/>
        <v>2019-QTR3</v>
      </c>
    </row>
    <row r="847" spans="1:23" x14ac:dyDescent="0.35">
      <c r="A847" t="s">
        <v>105</v>
      </c>
      <c r="B847" t="s">
        <v>17</v>
      </c>
      <c r="C847" s="5">
        <v>43725.40625</v>
      </c>
      <c r="D847">
        <v>68.599999999999994</v>
      </c>
      <c r="E847" s="1">
        <v>43725.552083333336</v>
      </c>
      <c r="F847">
        <v>67.099999999999994</v>
      </c>
      <c r="G847" s="2">
        <v>-2.1899999999999999E-2</v>
      </c>
      <c r="H847">
        <v>-11246</v>
      </c>
      <c r="I847" s="2">
        <v>-2.23E-2</v>
      </c>
      <c r="J847">
        <v>7364</v>
      </c>
      <c r="K847">
        <v>505170.38</v>
      </c>
      <c r="L847">
        <v>943001.15</v>
      </c>
      <c r="M847">
        <v>15</v>
      </c>
      <c r="N847">
        <v>-749.73</v>
      </c>
      <c r="O847" s="2">
        <v>-2.1899999999999999E-2</v>
      </c>
      <c r="P847" s="2">
        <v>5.1000000000000004E-3</v>
      </c>
      <c r="Q847" t="s">
        <v>18</v>
      </c>
      <c r="S847" t="str">
        <f t="shared" si="65"/>
        <v>Loss</v>
      </c>
      <c r="T847">
        <f t="shared" si="66"/>
        <v>2019</v>
      </c>
      <c r="U847" t="str">
        <f t="shared" si="67"/>
        <v>Sep</v>
      </c>
      <c r="V847" t="str">
        <f t="shared" si="68"/>
        <v>QTR3</v>
      </c>
      <c r="W847" t="str">
        <f t="shared" si="69"/>
        <v>2019-QTR3</v>
      </c>
    </row>
    <row r="848" spans="1:23" x14ac:dyDescent="0.35">
      <c r="A848" t="s">
        <v>200</v>
      </c>
      <c r="B848" t="s">
        <v>67</v>
      </c>
      <c r="C848" s="5">
        <v>43725.416666666664</v>
      </c>
      <c r="D848">
        <v>467.95</v>
      </c>
      <c r="E848" s="1">
        <v>43725.635416666664</v>
      </c>
      <c r="F848">
        <v>460.8</v>
      </c>
      <c r="G848" s="2">
        <v>-1.5299999999999999E-2</v>
      </c>
      <c r="H848">
        <v>7436.2</v>
      </c>
      <c r="I848" s="2">
        <v>1.49E-2</v>
      </c>
      <c r="J848">
        <v>1068</v>
      </c>
      <c r="K848">
        <v>499770.63</v>
      </c>
      <c r="L848">
        <v>950437.35</v>
      </c>
      <c r="M848">
        <v>22</v>
      </c>
      <c r="N848">
        <v>338.01</v>
      </c>
      <c r="O848" s="2">
        <v>-1.5E-3</v>
      </c>
      <c r="P848" s="2">
        <v>2.1000000000000001E-2</v>
      </c>
      <c r="Q848" t="s">
        <v>18</v>
      </c>
      <c r="S848" t="str">
        <f t="shared" si="65"/>
        <v>Profit</v>
      </c>
      <c r="T848">
        <f t="shared" si="66"/>
        <v>2019</v>
      </c>
      <c r="U848" t="str">
        <f t="shared" si="67"/>
        <v>Sep</v>
      </c>
      <c r="V848" t="str">
        <f t="shared" si="68"/>
        <v>QTR3</v>
      </c>
      <c r="W848" t="str">
        <f t="shared" si="69"/>
        <v>2019-QTR3</v>
      </c>
    </row>
    <row r="849" spans="1:23" x14ac:dyDescent="0.35">
      <c r="A849" t="s">
        <v>97</v>
      </c>
      <c r="B849" t="s">
        <v>67</v>
      </c>
      <c r="C849" s="5">
        <v>43725.447916666664</v>
      </c>
      <c r="D849">
        <v>408</v>
      </c>
      <c r="E849" s="1">
        <v>43725.635416666664</v>
      </c>
      <c r="F849">
        <v>402.5</v>
      </c>
      <c r="G849" s="2">
        <v>-1.35E-2</v>
      </c>
      <c r="H849">
        <v>6543</v>
      </c>
      <c r="I849" s="2">
        <v>1.3100000000000001E-2</v>
      </c>
      <c r="J849">
        <v>1226</v>
      </c>
      <c r="K849">
        <v>500208</v>
      </c>
      <c r="L849">
        <v>956980.35</v>
      </c>
      <c r="M849">
        <v>19</v>
      </c>
      <c r="N849">
        <v>344.37</v>
      </c>
      <c r="O849" s="2">
        <v>-1.8E-3</v>
      </c>
      <c r="P849" s="2">
        <v>1.41E-2</v>
      </c>
      <c r="Q849" t="s">
        <v>18</v>
      </c>
      <c r="S849" t="str">
        <f t="shared" si="65"/>
        <v>Profit</v>
      </c>
      <c r="T849">
        <f t="shared" si="66"/>
        <v>2019</v>
      </c>
      <c r="U849" t="str">
        <f t="shared" si="67"/>
        <v>Sep</v>
      </c>
      <c r="V849" t="str">
        <f t="shared" si="68"/>
        <v>QTR3</v>
      </c>
      <c r="W849" t="str">
        <f t="shared" si="69"/>
        <v>2019-QTR3</v>
      </c>
    </row>
    <row r="850" spans="1:23" x14ac:dyDescent="0.35">
      <c r="A850" t="s">
        <v>235</v>
      </c>
      <c r="B850" t="s">
        <v>67</v>
      </c>
      <c r="C850" s="5">
        <v>43725.53125</v>
      </c>
      <c r="D850">
        <v>1633.65</v>
      </c>
      <c r="E850" s="1">
        <v>43725.635416666664</v>
      </c>
      <c r="F850">
        <v>1606.85</v>
      </c>
      <c r="G850" s="2">
        <v>-1.6400000000000001E-2</v>
      </c>
      <c r="H850">
        <v>8000.8</v>
      </c>
      <c r="I850" s="2">
        <v>1.6E-2</v>
      </c>
      <c r="J850">
        <v>306</v>
      </c>
      <c r="K850">
        <v>499896.91</v>
      </c>
      <c r="L850">
        <v>964981.15</v>
      </c>
      <c r="M850">
        <v>11</v>
      </c>
      <c r="N850">
        <v>727.35</v>
      </c>
      <c r="O850" s="2">
        <v>-1.1999999999999999E-3</v>
      </c>
      <c r="P850" s="2">
        <v>1.8800000000000001E-2</v>
      </c>
      <c r="Q850" t="s">
        <v>18</v>
      </c>
      <c r="S850" t="str">
        <f t="shared" si="65"/>
        <v>Profit</v>
      </c>
      <c r="T850">
        <f t="shared" si="66"/>
        <v>2019</v>
      </c>
      <c r="U850" t="str">
        <f t="shared" si="67"/>
        <v>Sep</v>
      </c>
      <c r="V850" t="str">
        <f t="shared" si="68"/>
        <v>QTR3</v>
      </c>
      <c r="W850" t="str">
        <f t="shared" si="69"/>
        <v>2019-QTR3</v>
      </c>
    </row>
    <row r="851" spans="1:23" x14ac:dyDescent="0.35">
      <c r="A851" t="s">
        <v>99</v>
      </c>
      <c r="B851" t="s">
        <v>67</v>
      </c>
      <c r="C851" s="5">
        <v>43725.552083333336</v>
      </c>
      <c r="D851">
        <v>522.95000000000005</v>
      </c>
      <c r="E851" s="1">
        <v>43725.635416666664</v>
      </c>
      <c r="F851">
        <v>520.45000000000005</v>
      </c>
      <c r="G851" s="2">
        <v>-4.7999999999999996E-3</v>
      </c>
      <c r="H851">
        <v>2180</v>
      </c>
      <c r="I851" s="2">
        <v>4.4000000000000003E-3</v>
      </c>
      <c r="J851">
        <v>952</v>
      </c>
      <c r="K851">
        <v>497848.41</v>
      </c>
      <c r="L851">
        <v>967161.15</v>
      </c>
      <c r="M851">
        <v>9</v>
      </c>
      <c r="N851">
        <v>242.22</v>
      </c>
      <c r="O851" s="2">
        <v>-3.8999999999999998E-3</v>
      </c>
      <c r="P851" s="2">
        <v>7.6E-3</v>
      </c>
      <c r="Q851" t="s">
        <v>18</v>
      </c>
      <c r="S851" t="str">
        <f t="shared" si="65"/>
        <v>Profit</v>
      </c>
      <c r="T851">
        <f t="shared" si="66"/>
        <v>2019</v>
      </c>
      <c r="U851" t="str">
        <f t="shared" si="67"/>
        <v>Sep</v>
      </c>
      <c r="V851" t="str">
        <f t="shared" si="68"/>
        <v>QTR3</v>
      </c>
      <c r="W851" t="str">
        <f t="shared" si="69"/>
        <v>2019-QTR3</v>
      </c>
    </row>
    <row r="852" spans="1:23" x14ac:dyDescent="0.35">
      <c r="A852" t="s">
        <v>238</v>
      </c>
      <c r="B852" t="s">
        <v>67</v>
      </c>
      <c r="C852" s="5">
        <v>43726.40625</v>
      </c>
      <c r="D852">
        <v>1589.3</v>
      </c>
      <c r="E852" s="1">
        <v>43726.427083333336</v>
      </c>
      <c r="F852">
        <v>1592</v>
      </c>
      <c r="G852" s="2">
        <v>1.6999999999999999E-3</v>
      </c>
      <c r="H852">
        <v>-1047.8</v>
      </c>
      <c r="I852" s="2">
        <v>-2.0999999999999999E-3</v>
      </c>
      <c r="J852">
        <v>314</v>
      </c>
      <c r="K852">
        <v>499040.22</v>
      </c>
      <c r="L852">
        <v>966113.35</v>
      </c>
      <c r="M852">
        <v>3</v>
      </c>
      <c r="N852">
        <v>-349.27</v>
      </c>
      <c r="O852" s="2">
        <v>-2.7000000000000001E-3</v>
      </c>
      <c r="P852" s="2">
        <v>4.0000000000000001E-3</v>
      </c>
      <c r="Q852" t="s">
        <v>18</v>
      </c>
      <c r="S852" t="str">
        <f t="shared" si="65"/>
        <v>Loss</v>
      </c>
      <c r="T852">
        <f t="shared" si="66"/>
        <v>2019</v>
      </c>
      <c r="U852" t="str">
        <f t="shared" si="67"/>
        <v>Sep</v>
      </c>
      <c r="V852" t="str">
        <f t="shared" si="68"/>
        <v>QTR3</v>
      </c>
      <c r="W852" t="str">
        <f t="shared" si="69"/>
        <v>2019-QTR3</v>
      </c>
    </row>
    <row r="853" spans="1:23" x14ac:dyDescent="0.35">
      <c r="A853" t="s">
        <v>143</v>
      </c>
      <c r="B853" t="s">
        <v>17</v>
      </c>
      <c r="C853" s="5">
        <v>43726.5</v>
      </c>
      <c r="D853">
        <v>326.85000000000002</v>
      </c>
      <c r="E853" s="1">
        <v>43726.510416666664</v>
      </c>
      <c r="F853">
        <v>326.25</v>
      </c>
      <c r="G853" s="2">
        <v>-1.8E-3</v>
      </c>
      <c r="H853">
        <v>-1117.4000000000001</v>
      </c>
      <c r="I853" s="2">
        <v>-2.2000000000000001E-3</v>
      </c>
      <c r="J853">
        <v>1529</v>
      </c>
      <c r="K853">
        <v>499753.66</v>
      </c>
      <c r="L853">
        <v>964995.95</v>
      </c>
      <c r="M853">
        <v>2</v>
      </c>
      <c r="N853">
        <v>-558.70000000000005</v>
      </c>
      <c r="O853" s="2">
        <v>-4.7000000000000002E-3</v>
      </c>
      <c r="P853" s="2">
        <v>3.5000000000000001E-3</v>
      </c>
      <c r="Q853" t="s">
        <v>18</v>
      </c>
      <c r="S853" t="str">
        <f t="shared" si="65"/>
        <v>Loss</v>
      </c>
      <c r="T853">
        <f t="shared" si="66"/>
        <v>2019</v>
      </c>
      <c r="U853" t="str">
        <f t="shared" si="67"/>
        <v>Sep</v>
      </c>
      <c r="V853" t="str">
        <f t="shared" si="68"/>
        <v>QTR3</v>
      </c>
      <c r="W853" t="str">
        <f t="shared" si="69"/>
        <v>2019-QTR3</v>
      </c>
    </row>
    <row r="854" spans="1:23" x14ac:dyDescent="0.35">
      <c r="A854" t="s">
        <v>250</v>
      </c>
      <c r="B854" t="s">
        <v>17</v>
      </c>
      <c r="C854" s="5">
        <v>43726.40625</v>
      </c>
      <c r="D854">
        <v>3445.55</v>
      </c>
      <c r="E854" s="1">
        <v>43726.625</v>
      </c>
      <c r="F854">
        <v>3432</v>
      </c>
      <c r="G854" s="2">
        <v>-3.8999999999999998E-3</v>
      </c>
      <c r="H854">
        <v>-2178.3000000000002</v>
      </c>
      <c r="I854" s="2">
        <v>-4.3E-3</v>
      </c>
      <c r="J854">
        <v>146</v>
      </c>
      <c r="K854">
        <v>503050.31</v>
      </c>
      <c r="L854">
        <v>962817.65</v>
      </c>
      <c r="M854">
        <v>22</v>
      </c>
      <c r="N854">
        <v>-99.01</v>
      </c>
      <c r="O854" s="2">
        <v>-7.1999999999999998E-3</v>
      </c>
      <c r="P854" s="2">
        <v>6.1999999999999998E-3</v>
      </c>
      <c r="Q854" t="s">
        <v>18</v>
      </c>
      <c r="S854" t="str">
        <f t="shared" si="65"/>
        <v>Loss</v>
      </c>
      <c r="T854">
        <f t="shared" si="66"/>
        <v>2019</v>
      </c>
      <c r="U854" t="str">
        <f t="shared" si="67"/>
        <v>Sep</v>
      </c>
      <c r="V854" t="str">
        <f t="shared" si="68"/>
        <v>QTR3</v>
      </c>
      <c r="W854" t="str">
        <f t="shared" si="69"/>
        <v>2019-QTR3</v>
      </c>
    </row>
    <row r="855" spans="1:23" x14ac:dyDescent="0.35">
      <c r="A855" t="s">
        <v>120</v>
      </c>
      <c r="B855" t="s">
        <v>17</v>
      </c>
      <c r="C855" s="5">
        <v>43726.510416666664</v>
      </c>
      <c r="D855">
        <v>84.9</v>
      </c>
      <c r="E855" s="1">
        <v>43726.625</v>
      </c>
      <c r="F855">
        <v>84.65</v>
      </c>
      <c r="G855" s="2">
        <v>-2.8999999999999998E-3</v>
      </c>
      <c r="H855">
        <v>-1676.75</v>
      </c>
      <c r="I855" s="2">
        <v>-3.3E-3</v>
      </c>
      <c r="J855">
        <v>5907</v>
      </c>
      <c r="K855">
        <v>501504.31</v>
      </c>
      <c r="L855">
        <v>961140.9</v>
      </c>
      <c r="M855">
        <v>12</v>
      </c>
      <c r="N855">
        <v>-139.72999999999999</v>
      </c>
      <c r="O855" s="2">
        <v>-3.5000000000000001E-3</v>
      </c>
      <c r="P855" s="2">
        <v>8.2000000000000007E-3</v>
      </c>
      <c r="Q855" t="s">
        <v>18</v>
      </c>
      <c r="S855" t="str">
        <f t="shared" si="65"/>
        <v>Loss</v>
      </c>
      <c r="T855">
        <f t="shared" si="66"/>
        <v>2019</v>
      </c>
      <c r="U855" t="str">
        <f t="shared" si="67"/>
        <v>Sep</v>
      </c>
      <c r="V855" t="str">
        <f t="shared" si="68"/>
        <v>QTR3</v>
      </c>
      <c r="W855" t="str">
        <f t="shared" si="69"/>
        <v>2019-QTR3</v>
      </c>
    </row>
    <row r="856" spans="1:23" x14ac:dyDescent="0.35">
      <c r="A856" t="s">
        <v>155</v>
      </c>
      <c r="B856" t="s">
        <v>17</v>
      </c>
      <c r="C856" s="5">
        <v>43726.489583333336</v>
      </c>
      <c r="D856">
        <v>712.1</v>
      </c>
      <c r="E856" s="1">
        <v>43726.635416666664</v>
      </c>
      <c r="F856">
        <v>717</v>
      </c>
      <c r="G856" s="2">
        <v>6.8999999999999999E-3</v>
      </c>
      <c r="H856">
        <v>3249.6</v>
      </c>
      <c r="I856" s="2">
        <v>6.4999999999999997E-3</v>
      </c>
      <c r="J856">
        <v>704</v>
      </c>
      <c r="K856">
        <v>501318.38</v>
      </c>
      <c r="L856">
        <v>964390.5</v>
      </c>
      <c r="M856">
        <v>15</v>
      </c>
      <c r="N856">
        <v>216.64</v>
      </c>
      <c r="O856" s="2">
        <v>-2.7000000000000001E-3</v>
      </c>
      <c r="P856" s="2">
        <v>7.7000000000000002E-3</v>
      </c>
      <c r="Q856" t="s">
        <v>18</v>
      </c>
      <c r="S856" t="str">
        <f t="shared" si="65"/>
        <v>Profit</v>
      </c>
      <c r="T856">
        <f t="shared" si="66"/>
        <v>2019</v>
      </c>
      <c r="U856" t="str">
        <f t="shared" si="67"/>
        <v>Sep</v>
      </c>
      <c r="V856" t="str">
        <f t="shared" si="68"/>
        <v>QTR3</v>
      </c>
      <c r="W856" t="str">
        <f t="shared" si="69"/>
        <v>2019-QTR3</v>
      </c>
    </row>
    <row r="857" spans="1:23" x14ac:dyDescent="0.35">
      <c r="A857" t="s">
        <v>159</v>
      </c>
      <c r="B857" t="s">
        <v>17</v>
      </c>
      <c r="C857" s="5">
        <v>43726.5</v>
      </c>
      <c r="D857">
        <v>148.05000000000001</v>
      </c>
      <c r="E857" s="1">
        <v>43726.635416666664</v>
      </c>
      <c r="F857">
        <v>150.05000000000001</v>
      </c>
      <c r="G857" s="2">
        <v>1.35E-2</v>
      </c>
      <c r="H857">
        <v>6562</v>
      </c>
      <c r="I857" s="2">
        <v>1.3100000000000001E-2</v>
      </c>
      <c r="J857">
        <v>3381</v>
      </c>
      <c r="K857">
        <v>500557.06</v>
      </c>
      <c r="L857">
        <v>970952.5</v>
      </c>
      <c r="M857">
        <v>14</v>
      </c>
      <c r="N857">
        <v>468.71</v>
      </c>
      <c r="O857" s="2">
        <v>-1.6999999999999999E-3</v>
      </c>
      <c r="P857" s="2">
        <v>1.4200000000000001E-2</v>
      </c>
      <c r="Q857" t="s">
        <v>18</v>
      </c>
      <c r="S857" t="str">
        <f t="shared" si="65"/>
        <v>Profit</v>
      </c>
      <c r="T857">
        <f t="shared" si="66"/>
        <v>2019</v>
      </c>
      <c r="U857" t="str">
        <f t="shared" si="67"/>
        <v>Sep</v>
      </c>
      <c r="V857" t="str">
        <f t="shared" si="68"/>
        <v>QTR3</v>
      </c>
      <c r="W857" t="str">
        <f t="shared" si="69"/>
        <v>2019-QTR3</v>
      </c>
    </row>
    <row r="858" spans="1:23" x14ac:dyDescent="0.35">
      <c r="A858" t="s">
        <v>187</v>
      </c>
      <c r="B858" t="s">
        <v>67</v>
      </c>
      <c r="C858" s="5">
        <v>43727.416666666664</v>
      </c>
      <c r="D858">
        <v>200.6</v>
      </c>
      <c r="E858" s="1">
        <v>43727.59375</v>
      </c>
      <c r="F858">
        <v>201.1</v>
      </c>
      <c r="G858" s="2">
        <v>2.5000000000000001E-3</v>
      </c>
      <c r="H858">
        <v>-1443</v>
      </c>
      <c r="I858" s="2">
        <v>-2.8999999999999998E-3</v>
      </c>
      <c r="J858">
        <v>2486</v>
      </c>
      <c r="K858">
        <v>498691.63</v>
      </c>
      <c r="L858">
        <v>969509.5</v>
      </c>
      <c r="M858">
        <v>18</v>
      </c>
      <c r="N858">
        <v>-80.17</v>
      </c>
      <c r="O858" s="2">
        <v>-5.7000000000000002E-3</v>
      </c>
      <c r="P858" s="2">
        <v>6.1999999999999998E-3</v>
      </c>
      <c r="Q858" t="s">
        <v>18</v>
      </c>
      <c r="S858" t="str">
        <f t="shared" si="65"/>
        <v>Loss</v>
      </c>
      <c r="T858">
        <f t="shared" si="66"/>
        <v>2019</v>
      </c>
      <c r="U858" t="str">
        <f t="shared" si="67"/>
        <v>Sep</v>
      </c>
      <c r="V858" t="str">
        <f t="shared" si="68"/>
        <v>QTR3</v>
      </c>
      <c r="W858" t="str">
        <f t="shared" si="69"/>
        <v>2019-QTR3</v>
      </c>
    </row>
    <row r="859" spans="1:23" x14ac:dyDescent="0.35">
      <c r="A859" t="s">
        <v>143</v>
      </c>
      <c r="B859" t="s">
        <v>67</v>
      </c>
      <c r="C859" s="5">
        <v>43727.40625</v>
      </c>
      <c r="D859">
        <v>324.25</v>
      </c>
      <c r="E859" s="1">
        <v>43727.625</v>
      </c>
      <c r="F859">
        <v>324.2</v>
      </c>
      <c r="G859" s="2">
        <v>-2.0000000000000001E-4</v>
      </c>
      <c r="H859">
        <v>-123.15</v>
      </c>
      <c r="I859" s="2">
        <v>-2.0000000000000001E-4</v>
      </c>
      <c r="J859">
        <v>1537</v>
      </c>
      <c r="K859">
        <v>498372.25</v>
      </c>
      <c r="L859">
        <v>969386.35</v>
      </c>
      <c r="M859">
        <v>22</v>
      </c>
      <c r="N859">
        <v>-5.6</v>
      </c>
      <c r="O859" s="2">
        <v>-5.7000000000000002E-3</v>
      </c>
      <c r="P859" s="2">
        <v>1.4200000000000001E-2</v>
      </c>
      <c r="Q859" t="s">
        <v>18</v>
      </c>
      <c r="S859" t="str">
        <f t="shared" si="65"/>
        <v>Loss</v>
      </c>
      <c r="T859">
        <f t="shared" si="66"/>
        <v>2019</v>
      </c>
      <c r="U859" t="str">
        <f t="shared" si="67"/>
        <v>Sep</v>
      </c>
      <c r="V859" t="str">
        <f t="shared" si="68"/>
        <v>QTR3</v>
      </c>
      <c r="W859" t="str">
        <f t="shared" si="69"/>
        <v>2019-QTR3</v>
      </c>
    </row>
    <row r="860" spans="1:23" x14ac:dyDescent="0.35">
      <c r="A860" t="s">
        <v>117</v>
      </c>
      <c r="B860" t="s">
        <v>67</v>
      </c>
      <c r="C860" s="5">
        <v>43727.40625</v>
      </c>
      <c r="D860">
        <v>211.65</v>
      </c>
      <c r="E860" s="1">
        <v>43727.635416666664</v>
      </c>
      <c r="F860">
        <v>209.3</v>
      </c>
      <c r="G860" s="2">
        <v>-1.11E-2</v>
      </c>
      <c r="H860">
        <v>5315.45</v>
      </c>
      <c r="I860" s="2">
        <v>1.0699999999999999E-2</v>
      </c>
      <c r="J860">
        <v>2347</v>
      </c>
      <c r="K860">
        <v>496742.53</v>
      </c>
      <c r="L860">
        <v>974701.8</v>
      </c>
      <c r="M860">
        <v>23</v>
      </c>
      <c r="N860">
        <v>231.11</v>
      </c>
      <c r="O860" s="2">
        <v>-6.6E-3</v>
      </c>
      <c r="P860" s="2">
        <v>1.2500000000000001E-2</v>
      </c>
      <c r="Q860" t="s">
        <v>18</v>
      </c>
      <c r="S860" t="str">
        <f t="shared" si="65"/>
        <v>Profit</v>
      </c>
      <c r="T860">
        <f t="shared" si="66"/>
        <v>2019</v>
      </c>
      <c r="U860" t="str">
        <f t="shared" si="67"/>
        <v>Sep</v>
      </c>
      <c r="V860" t="str">
        <f t="shared" si="68"/>
        <v>QTR3</v>
      </c>
      <c r="W860" t="str">
        <f t="shared" si="69"/>
        <v>2019-QTR3</v>
      </c>
    </row>
    <row r="861" spans="1:23" x14ac:dyDescent="0.35">
      <c r="A861" t="s">
        <v>193</v>
      </c>
      <c r="B861" t="s">
        <v>67</v>
      </c>
      <c r="C861" s="5">
        <v>43727.40625</v>
      </c>
      <c r="D861">
        <v>349.2</v>
      </c>
      <c r="E861" s="1">
        <v>43727.635416666664</v>
      </c>
      <c r="F861">
        <v>345.45</v>
      </c>
      <c r="G861" s="2">
        <v>-1.0699999999999999E-2</v>
      </c>
      <c r="H861">
        <v>5128.75</v>
      </c>
      <c r="I861" s="2">
        <v>1.03E-2</v>
      </c>
      <c r="J861">
        <v>1421</v>
      </c>
      <c r="K861">
        <v>496213.22</v>
      </c>
      <c r="L861">
        <v>979830.55</v>
      </c>
      <c r="M861">
        <v>23</v>
      </c>
      <c r="N861">
        <v>222.99</v>
      </c>
      <c r="O861" s="2">
        <v>-1.03E-2</v>
      </c>
      <c r="P861" s="2">
        <v>2.5100000000000001E-2</v>
      </c>
      <c r="Q861" t="s">
        <v>18</v>
      </c>
      <c r="S861" t="str">
        <f t="shared" si="65"/>
        <v>Profit</v>
      </c>
      <c r="T861">
        <f t="shared" si="66"/>
        <v>2019</v>
      </c>
      <c r="U861" t="str">
        <f t="shared" si="67"/>
        <v>Sep</v>
      </c>
      <c r="V861" t="str">
        <f t="shared" si="68"/>
        <v>QTR3</v>
      </c>
      <c r="W861" t="str">
        <f t="shared" si="69"/>
        <v>2019-QTR3</v>
      </c>
    </row>
    <row r="862" spans="1:23" x14ac:dyDescent="0.35">
      <c r="A862" t="s">
        <v>123</v>
      </c>
      <c r="B862" t="s">
        <v>67</v>
      </c>
      <c r="C862" s="5">
        <v>43727.59375</v>
      </c>
      <c r="D862">
        <v>48.65</v>
      </c>
      <c r="E862" s="1">
        <v>43727.635416666664</v>
      </c>
      <c r="F862">
        <v>48</v>
      </c>
      <c r="G862" s="2">
        <v>-1.34E-2</v>
      </c>
      <c r="H862">
        <v>6398.8</v>
      </c>
      <c r="I862" s="2">
        <v>1.2999999999999999E-2</v>
      </c>
      <c r="J862">
        <v>10152</v>
      </c>
      <c r="K862">
        <v>493894.81</v>
      </c>
      <c r="L862">
        <v>986229.35</v>
      </c>
      <c r="M862">
        <v>5</v>
      </c>
      <c r="N862">
        <v>1279.76</v>
      </c>
      <c r="O862" s="2">
        <v>-1.34E-2</v>
      </c>
      <c r="P862" s="2">
        <v>4.4200000000000003E-2</v>
      </c>
      <c r="Q862" t="s">
        <v>18</v>
      </c>
      <c r="S862" t="str">
        <f t="shared" si="65"/>
        <v>Profit</v>
      </c>
      <c r="T862">
        <f t="shared" si="66"/>
        <v>2019</v>
      </c>
      <c r="U862" t="str">
        <f t="shared" si="67"/>
        <v>Sep</v>
      </c>
      <c r="V862" t="str">
        <f t="shared" si="68"/>
        <v>QTR3</v>
      </c>
      <c r="W862" t="str">
        <f t="shared" si="69"/>
        <v>2019-QTR3</v>
      </c>
    </row>
    <row r="863" spans="1:23" x14ac:dyDescent="0.35">
      <c r="A863" t="s">
        <v>83</v>
      </c>
      <c r="B863" t="s">
        <v>17</v>
      </c>
      <c r="C863" s="5">
        <v>43728.40625</v>
      </c>
      <c r="D863">
        <v>100.6</v>
      </c>
      <c r="E863" s="1">
        <v>43728.635416666664</v>
      </c>
      <c r="F863">
        <v>102.15</v>
      </c>
      <c r="G863" s="2">
        <v>1.54E-2</v>
      </c>
      <c r="H863">
        <v>7539.15</v>
      </c>
      <c r="I863" s="2">
        <v>1.4999999999999999E-2</v>
      </c>
      <c r="J863">
        <v>4993</v>
      </c>
      <c r="K863">
        <v>502295.78</v>
      </c>
      <c r="L863">
        <v>993768.5</v>
      </c>
      <c r="M863">
        <v>23</v>
      </c>
      <c r="N863">
        <v>327.79</v>
      </c>
      <c r="O863" s="2">
        <v>-8.3999999999999995E-3</v>
      </c>
      <c r="P863" s="2">
        <v>3.2300000000000002E-2</v>
      </c>
      <c r="Q863" t="s">
        <v>18</v>
      </c>
      <c r="S863" t="str">
        <f t="shared" si="65"/>
        <v>Profit</v>
      </c>
      <c r="T863">
        <f t="shared" si="66"/>
        <v>2019</v>
      </c>
      <c r="U863" t="str">
        <f t="shared" si="67"/>
        <v>Sep</v>
      </c>
      <c r="V863" t="str">
        <f t="shared" si="68"/>
        <v>QTR3</v>
      </c>
      <c r="W863" t="str">
        <f t="shared" si="69"/>
        <v>2019-QTR3</v>
      </c>
    </row>
    <row r="864" spans="1:23" x14ac:dyDescent="0.35">
      <c r="A864" t="s">
        <v>234</v>
      </c>
      <c r="B864" t="s">
        <v>17</v>
      </c>
      <c r="C864" s="5">
        <v>43728.416666666664</v>
      </c>
      <c r="D864">
        <v>3890</v>
      </c>
      <c r="E864" s="1">
        <v>43728.635416666664</v>
      </c>
      <c r="F864">
        <v>4274.5</v>
      </c>
      <c r="G864" s="2">
        <v>9.8799999999999999E-2</v>
      </c>
      <c r="H864">
        <v>49400.5</v>
      </c>
      <c r="I864" s="2">
        <v>9.8400000000000001E-2</v>
      </c>
      <c r="J864">
        <v>129</v>
      </c>
      <c r="K864">
        <v>501810</v>
      </c>
      <c r="L864">
        <v>1043169</v>
      </c>
      <c r="M864">
        <v>22</v>
      </c>
      <c r="N864">
        <v>2245.48</v>
      </c>
      <c r="O864" s="2">
        <v>-3.5000000000000001E-3</v>
      </c>
      <c r="P864" s="2">
        <v>0.1105</v>
      </c>
      <c r="Q864" t="s">
        <v>18</v>
      </c>
      <c r="S864" t="str">
        <f t="shared" si="65"/>
        <v>Profit</v>
      </c>
      <c r="T864">
        <f t="shared" si="66"/>
        <v>2019</v>
      </c>
      <c r="U864" t="str">
        <f t="shared" si="67"/>
        <v>Sep</v>
      </c>
      <c r="V864" t="str">
        <f t="shared" si="68"/>
        <v>QTR3</v>
      </c>
      <c r="W864" t="str">
        <f t="shared" si="69"/>
        <v>2019-QTR3</v>
      </c>
    </row>
    <row r="865" spans="1:23" x14ac:dyDescent="0.35">
      <c r="A865" t="s">
        <v>239</v>
      </c>
      <c r="B865" t="s">
        <v>17</v>
      </c>
      <c r="C865" s="5">
        <v>43728.4375</v>
      </c>
      <c r="D865">
        <v>1497</v>
      </c>
      <c r="E865" s="1">
        <v>43728.635416666664</v>
      </c>
      <c r="F865">
        <v>1640.7</v>
      </c>
      <c r="G865" s="2">
        <v>9.6000000000000002E-2</v>
      </c>
      <c r="H865">
        <v>47939.5</v>
      </c>
      <c r="I865" s="2">
        <v>9.5600000000000004E-2</v>
      </c>
      <c r="J865">
        <v>335</v>
      </c>
      <c r="K865">
        <v>501495</v>
      </c>
      <c r="L865">
        <v>1091108.5</v>
      </c>
      <c r="M865">
        <v>20</v>
      </c>
      <c r="N865">
        <v>2396.98</v>
      </c>
      <c r="O865" s="2">
        <v>-3.3999999999999998E-3</v>
      </c>
      <c r="P865" s="2">
        <v>0.1019</v>
      </c>
      <c r="Q865" t="s">
        <v>18</v>
      </c>
      <c r="S865" t="str">
        <f t="shared" si="65"/>
        <v>Profit</v>
      </c>
      <c r="T865">
        <f t="shared" si="66"/>
        <v>2019</v>
      </c>
      <c r="U865" t="str">
        <f t="shared" si="67"/>
        <v>Sep</v>
      </c>
      <c r="V865" t="str">
        <f t="shared" si="68"/>
        <v>QTR3</v>
      </c>
      <c r="W865" t="str">
        <f t="shared" si="69"/>
        <v>2019-QTR3</v>
      </c>
    </row>
    <row r="866" spans="1:23" x14ac:dyDescent="0.35">
      <c r="A866" t="s">
        <v>251</v>
      </c>
      <c r="B866" t="s">
        <v>17</v>
      </c>
      <c r="C866" s="5">
        <v>43728.4375</v>
      </c>
      <c r="D866">
        <v>2773.4</v>
      </c>
      <c r="E866" s="1">
        <v>43728.635416666664</v>
      </c>
      <c r="F866">
        <v>2940.95</v>
      </c>
      <c r="G866" s="2">
        <v>6.0400000000000002E-2</v>
      </c>
      <c r="H866">
        <v>30126.55</v>
      </c>
      <c r="I866" s="2">
        <v>0.06</v>
      </c>
      <c r="J866">
        <v>181</v>
      </c>
      <c r="K866">
        <v>501985.38</v>
      </c>
      <c r="L866">
        <v>1121235.05</v>
      </c>
      <c r="M866">
        <v>20</v>
      </c>
      <c r="N866">
        <v>1506.33</v>
      </c>
      <c r="O866" s="2">
        <v>-4.4000000000000003E-3</v>
      </c>
      <c r="P866" s="2">
        <v>9.2499999999999999E-2</v>
      </c>
      <c r="Q866" t="s">
        <v>18</v>
      </c>
      <c r="S866" t="str">
        <f t="shared" si="65"/>
        <v>Profit</v>
      </c>
      <c r="T866">
        <f t="shared" si="66"/>
        <v>2019</v>
      </c>
      <c r="U866" t="str">
        <f t="shared" si="67"/>
        <v>Sep</v>
      </c>
      <c r="V866" t="str">
        <f t="shared" si="68"/>
        <v>QTR3</v>
      </c>
      <c r="W866" t="str">
        <f t="shared" si="69"/>
        <v>2019-QTR3</v>
      </c>
    </row>
    <row r="867" spans="1:23" x14ac:dyDescent="0.35">
      <c r="A867" t="s">
        <v>164</v>
      </c>
      <c r="B867" t="s">
        <v>67</v>
      </c>
      <c r="C867" s="5">
        <v>43738.416666666664</v>
      </c>
      <c r="D867">
        <v>31.9</v>
      </c>
      <c r="E867" s="1">
        <v>43738.427083333336</v>
      </c>
      <c r="F867">
        <v>32.25</v>
      </c>
      <c r="G867" s="2">
        <v>1.0999999999999999E-2</v>
      </c>
      <c r="H867">
        <v>-5651.6</v>
      </c>
      <c r="I867" s="2">
        <v>-1.14E-2</v>
      </c>
      <c r="J867">
        <v>15576</v>
      </c>
      <c r="K867">
        <v>496874.41</v>
      </c>
      <c r="L867">
        <v>1115583.45</v>
      </c>
      <c r="M867">
        <v>2</v>
      </c>
      <c r="N867">
        <v>-2825.8</v>
      </c>
      <c r="O867" s="2">
        <v>-1.0999999999999999E-2</v>
      </c>
      <c r="P867" s="2">
        <v>3.0999999999999999E-3</v>
      </c>
      <c r="Q867" t="s">
        <v>18</v>
      </c>
      <c r="S867" t="str">
        <f t="shared" si="65"/>
        <v>Loss</v>
      </c>
      <c r="T867">
        <f t="shared" si="66"/>
        <v>2019</v>
      </c>
      <c r="U867" t="str">
        <f t="shared" si="67"/>
        <v>Sep</v>
      </c>
      <c r="V867" t="str">
        <f t="shared" si="68"/>
        <v>QTR3</v>
      </c>
      <c r="W867" t="str">
        <f t="shared" si="69"/>
        <v>2019-QTR3</v>
      </c>
    </row>
    <row r="868" spans="1:23" x14ac:dyDescent="0.35">
      <c r="A868" t="s">
        <v>128</v>
      </c>
      <c r="B868" t="s">
        <v>67</v>
      </c>
      <c r="C868" s="5">
        <v>43738.427083333336</v>
      </c>
      <c r="D868">
        <v>253.15</v>
      </c>
      <c r="E868" s="1">
        <v>43738.489583333336</v>
      </c>
      <c r="F868">
        <v>255.05</v>
      </c>
      <c r="G868" s="2">
        <v>7.4999999999999997E-3</v>
      </c>
      <c r="H868">
        <v>-3927.8</v>
      </c>
      <c r="I868" s="2">
        <v>-7.9000000000000008E-3</v>
      </c>
      <c r="J868">
        <v>1962</v>
      </c>
      <c r="K868">
        <v>496680.28</v>
      </c>
      <c r="L868">
        <v>1111655.6499999999</v>
      </c>
      <c r="M868">
        <v>7</v>
      </c>
      <c r="N868">
        <v>-561.11</v>
      </c>
      <c r="O868" s="2">
        <v>-1.0500000000000001E-2</v>
      </c>
      <c r="P868" s="2">
        <v>4.4999999999999997E-3</v>
      </c>
      <c r="Q868" t="s">
        <v>18</v>
      </c>
      <c r="S868" t="str">
        <f t="shared" si="65"/>
        <v>Loss</v>
      </c>
      <c r="T868">
        <f t="shared" si="66"/>
        <v>2019</v>
      </c>
      <c r="U868" t="str">
        <f t="shared" si="67"/>
        <v>Sep</v>
      </c>
      <c r="V868" t="str">
        <f t="shared" si="68"/>
        <v>QTR3</v>
      </c>
      <c r="W868" t="str">
        <f t="shared" si="69"/>
        <v>2019-QTR3</v>
      </c>
    </row>
    <row r="869" spans="1:23" x14ac:dyDescent="0.35">
      <c r="A869" t="s">
        <v>208</v>
      </c>
      <c r="B869" t="s">
        <v>67</v>
      </c>
      <c r="C869" s="5">
        <v>43738.416666666664</v>
      </c>
      <c r="D869">
        <v>35.200000000000003</v>
      </c>
      <c r="E869" s="1">
        <v>43738.5</v>
      </c>
      <c r="F869">
        <v>35.5</v>
      </c>
      <c r="G869" s="2">
        <v>8.5000000000000006E-3</v>
      </c>
      <c r="H869">
        <v>-4443.2</v>
      </c>
      <c r="I869" s="2">
        <v>-8.8999999999999999E-3</v>
      </c>
      <c r="J869">
        <v>14144</v>
      </c>
      <c r="K869">
        <v>497868.81</v>
      </c>
      <c r="L869">
        <v>1107212.45</v>
      </c>
      <c r="M869">
        <v>9</v>
      </c>
      <c r="N869">
        <v>-493.69</v>
      </c>
      <c r="O869" s="2">
        <v>-8.5000000000000006E-3</v>
      </c>
      <c r="P869" s="2">
        <v>2.98E-2</v>
      </c>
      <c r="Q869" t="s">
        <v>18</v>
      </c>
      <c r="S869" t="str">
        <f t="shared" si="65"/>
        <v>Loss</v>
      </c>
      <c r="T869">
        <f t="shared" si="66"/>
        <v>2019</v>
      </c>
      <c r="U869" t="str">
        <f t="shared" si="67"/>
        <v>Sep</v>
      </c>
      <c r="V869" t="str">
        <f t="shared" si="68"/>
        <v>QTR3</v>
      </c>
      <c r="W869" t="str">
        <f t="shared" si="69"/>
        <v>2019-QTR3</v>
      </c>
    </row>
    <row r="870" spans="1:23" x14ac:dyDescent="0.35">
      <c r="A870" t="s">
        <v>100</v>
      </c>
      <c r="B870" t="s">
        <v>67</v>
      </c>
      <c r="C870" s="5">
        <v>43738.5</v>
      </c>
      <c r="D870">
        <v>45.1</v>
      </c>
      <c r="E870" s="1">
        <v>43738.53125</v>
      </c>
      <c r="F870">
        <v>45.45</v>
      </c>
      <c r="G870" s="2">
        <v>7.7999999999999996E-3</v>
      </c>
      <c r="H870">
        <v>-4058.75</v>
      </c>
      <c r="I870" s="2">
        <v>-8.2000000000000007E-3</v>
      </c>
      <c r="J870">
        <v>11025</v>
      </c>
      <c r="K870">
        <v>497227.47</v>
      </c>
      <c r="L870">
        <v>1103153.7</v>
      </c>
      <c r="M870">
        <v>4</v>
      </c>
      <c r="N870">
        <v>-1014.69</v>
      </c>
      <c r="O870" s="2">
        <v>-7.7999999999999996E-3</v>
      </c>
      <c r="P870" s="2">
        <v>3.3E-3</v>
      </c>
      <c r="Q870" t="s">
        <v>18</v>
      </c>
      <c r="S870" t="str">
        <f t="shared" si="65"/>
        <v>Loss</v>
      </c>
      <c r="T870">
        <f t="shared" si="66"/>
        <v>2019</v>
      </c>
      <c r="U870" t="str">
        <f t="shared" si="67"/>
        <v>Sep</v>
      </c>
      <c r="V870" t="str">
        <f t="shared" si="68"/>
        <v>QTR3</v>
      </c>
      <c r="W870" t="str">
        <f t="shared" si="69"/>
        <v>2019-QTR3</v>
      </c>
    </row>
    <row r="871" spans="1:23" x14ac:dyDescent="0.35">
      <c r="A871" t="s">
        <v>226</v>
      </c>
      <c r="B871" t="s">
        <v>67</v>
      </c>
      <c r="C871" s="5">
        <v>43738.5</v>
      </c>
      <c r="D871">
        <v>2703.85</v>
      </c>
      <c r="E871" s="1">
        <v>43738.53125</v>
      </c>
      <c r="F871">
        <v>2723.7</v>
      </c>
      <c r="G871" s="2">
        <v>7.3000000000000001E-3</v>
      </c>
      <c r="H871">
        <v>-3872.25</v>
      </c>
      <c r="I871" s="2">
        <v>-7.7000000000000002E-3</v>
      </c>
      <c r="J871">
        <v>185</v>
      </c>
      <c r="K871">
        <v>500212.28</v>
      </c>
      <c r="L871">
        <v>1099281.45</v>
      </c>
      <c r="M871">
        <v>4</v>
      </c>
      <c r="N871">
        <v>-968.06</v>
      </c>
      <c r="O871" s="2">
        <v>-7.3000000000000001E-3</v>
      </c>
      <c r="P871" s="2">
        <v>4.3E-3</v>
      </c>
      <c r="Q871" t="s">
        <v>18</v>
      </c>
      <c r="S871" t="str">
        <f t="shared" si="65"/>
        <v>Loss</v>
      </c>
      <c r="T871">
        <f t="shared" si="66"/>
        <v>2019</v>
      </c>
      <c r="U871" t="str">
        <f t="shared" si="67"/>
        <v>Sep</v>
      </c>
      <c r="V871" t="str">
        <f t="shared" si="68"/>
        <v>QTR3</v>
      </c>
      <c r="W871" t="str">
        <f t="shared" si="69"/>
        <v>2019-QTR3</v>
      </c>
    </row>
    <row r="872" spans="1:23" x14ac:dyDescent="0.35">
      <c r="A872" t="s">
        <v>180</v>
      </c>
      <c r="B872" t="s">
        <v>67</v>
      </c>
      <c r="C872" s="5">
        <v>43738.541666666664</v>
      </c>
      <c r="D872">
        <v>546.85</v>
      </c>
      <c r="E872" s="1">
        <v>43738.59375</v>
      </c>
      <c r="F872">
        <v>550.85</v>
      </c>
      <c r="G872" s="2">
        <v>7.3000000000000001E-3</v>
      </c>
      <c r="H872">
        <v>-3844</v>
      </c>
      <c r="I872" s="2">
        <v>-7.7000000000000002E-3</v>
      </c>
      <c r="J872">
        <v>911</v>
      </c>
      <c r="K872">
        <v>498180.31</v>
      </c>
      <c r="L872">
        <v>1095437.45</v>
      </c>
      <c r="M872">
        <v>6</v>
      </c>
      <c r="N872">
        <v>-640.66999999999996</v>
      </c>
      <c r="O872" s="2">
        <v>-7.3000000000000001E-3</v>
      </c>
      <c r="P872" s="2">
        <v>5.0000000000000001E-3</v>
      </c>
      <c r="Q872" t="s">
        <v>18</v>
      </c>
      <c r="S872" t="str">
        <f t="shared" si="65"/>
        <v>Loss</v>
      </c>
      <c r="T872">
        <f t="shared" si="66"/>
        <v>2019</v>
      </c>
      <c r="U872" t="str">
        <f t="shared" si="67"/>
        <v>Sep</v>
      </c>
      <c r="V872" t="str">
        <f t="shared" si="68"/>
        <v>QTR3</v>
      </c>
      <c r="W872" t="str">
        <f t="shared" si="69"/>
        <v>2019-QTR3</v>
      </c>
    </row>
    <row r="873" spans="1:23" x14ac:dyDescent="0.35">
      <c r="A873" t="s">
        <v>114</v>
      </c>
      <c r="B873" t="s">
        <v>67</v>
      </c>
      <c r="C873" s="5">
        <v>43738.552083333336</v>
      </c>
      <c r="D873">
        <v>748.15</v>
      </c>
      <c r="E873" s="1">
        <v>43738.604166666664</v>
      </c>
      <c r="F873">
        <v>750.3</v>
      </c>
      <c r="G873" s="2">
        <v>2.8999999999999998E-3</v>
      </c>
      <c r="H873">
        <v>-1634.05</v>
      </c>
      <c r="I873" s="2">
        <v>-3.3E-3</v>
      </c>
      <c r="J873">
        <v>667</v>
      </c>
      <c r="K873">
        <v>499016.06</v>
      </c>
      <c r="L873">
        <v>1093803.3999999999</v>
      </c>
      <c r="M873">
        <v>6</v>
      </c>
      <c r="N873">
        <v>-272.33999999999997</v>
      </c>
      <c r="O873" s="2">
        <v>-2.8999999999999998E-3</v>
      </c>
      <c r="P873" s="2">
        <v>7.4000000000000003E-3</v>
      </c>
      <c r="Q873" t="s">
        <v>18</v>
      </c>
      <c r="S873" t="str">
        <f t="shared" si="65"/>
        <v>Loss</v>
      </c>
      <c r="T873">
        <f t="shared" si="66"/>
        <v>2019</v>
      </c>
      <c r="U873" t="str">
        <f t="shared" si="67"/>
        <v>Sep</v>
      </c>
      <c r="V873" t="str">
        <f t="shared" si="68"/>
        <v>QTR3</v>
      </c>
      <c r="W873" t="str">
        <f t="shared" si="69"/>
        <v>2019-QTR3</v>
      </c>
    </row>
    <row r="874" spans="1:23" x14ac:dyDescent="0.35">
      <c r="A874" t="s">
        <v>168</v>
      </c>
      <c r="B874" t="s">
        <v>67</v>
      </c>
      <c r="C874" s="5">
        <v>43738.416666666664</v>
      </c>
      <c r="D874">
        <v>54.1</v>
      </c>
      <c r="E874" s="1">
        <v>43738.635416666664</v>
      </c>
      <c r="F874">
        <v>52.85</v>
      </c>
      <c r="G874" s="2">
        <v>-2.3099999999999999E-2</v>
      </c>
      <c r="H874">
        <v>11321.25</v>
      </c>
      <c r="I874" s="2">
        <v>2.2700000000000001E-2</v>
      </c>
      <c r="J874">
        <v>9217</v>
      </c>
      <c r="K874">
        <v>498639.69</v>
      </c>
      <c r="L874">
        <v>1105124.6499999999</v>
      </c>
      <c r="M874">
        <v>22</v>
      </c>
      <c r="N874">
        <v>514.6</v>
      </c>
      <c r="O874" s="2">
        <v>-2.8E-3</v>
      </c>
      <c r="P874" s="2">
        <v>3.5099999999999999E-2</v>
      </c>
      <c r="Q874" t="s">
        <v>18</v>
      </c>
      <c r="S874" t="str">
        <f t="shared" si="65"/>
        <v>Profit</v>
      </c>
      <c r="T874">
        <f t="shared" si="66"/>
        <v>2019</v>
      </c>
      <c r="U874" t="str">
        <f t="shared" si="67"/>
        <v>Sep</v>
      </c>
      <c r="V874" t="str">
        <f t="shared" si="68"/>
        <v>QTR3</v>
      </c>
      <c r="W874" t="str">
        <f t="shared" si="69"/>
        <v>2019-QTR3</v>
      </c>
    </row>
    <row r="875" spans="1:23" x14ac:dyDescent="0.35">
      <c r="A875" t="s">
        <v>132</v>
      </c>
      <c r="B875" t="s">
        <v>67</v>
      </c>
      <c r="C875" s="5">
        <v>43738.416666666664</v>
      </c>
      <c r="D875">
        <v>61.9</v>
      </c>
      <c r="E875" s="1">
        <v>43738.635416666664</v>
      </c>
      <c r="F875">
        <v>61.9</v>
      </c>
      <c r="G875" s="2">
        <v>0</v>
      </c>
      <c r="H875">
        <v>-200</v>
      </c>
      <c r="I875" s="2">
        <v>-4.0000000000000002E-4</v>
      </c>
      <c r="J875">
        <v>8006</v>
      </c>
      <c r="K875">
        <v>495571.41</v>
      </c>
      <c r="L875">
        <v>1104924.6499999999</v>
      </c>
      <c r="M875">
        <v>22</v>
      </c>
      <c r="N875">
        <v>-9.09</v>
      </c>
      <c r="O875" s="2">
        <v>-1.0500000000000001E-2</v>
      </c>
      <c r="P875" s="2">
        <v>1.0500000000000001E-2</v>
      </c>
      <c r="Q875" t="s">
        <v>18</v>
      </c>
      <c r="S875" t="str">
        <f t="shared" si="65"/>
        <v>Loss</v>
      </c>
      <c r="T875">
        <f t="shared" si="66"/>
        <v>2019</v>
      </c>
      <c r="U875" t="str">
        <f t="shared" si="67"/>
        <v>Sep</v>
      </c>
      <c r="V875" t="str">
        <f t="shared" si="68"/>
        <v>QTR3</v>
      </c>
      <c r="W875" t="str">
        <f t="shared" si="69"/>
        <v>2019-QTR3</v>
      </c>
    </row>
    <row r="876" spans="1:23" x14ac:dyDescent="0.35">
      <c r="A876" t="s">
        <v>131</v>
      </c>
      <c r="B876" t="s">
        <v>17</v>
      </c>
      <c r="C876" s="5">
        <v>43738.614583333336</v>
      </c>
      <c r="D876">
        <v>230.2</v>
      </c>
      <c r="E876" s="1">
        <v>43738.635416666664</v>
      </c>
      <c r="F876">
        <v>230.5</v>
      </c>
      <c r="G876" s="2">
        <v>1.2999999999999999E-3</v>
      </c>
      <c r="H876">
        <v>455.2</v>
      </c>
      <c r="I876" s="2">
        <v>8.9999999999999998E-4</v>
      </c>
      <c r="J876">
        <v>2184</v>
      </c>
      <c r="K876">
        <v>502756.78</v>
      </c>
      <c r="L876">
        <v>1105379.8500000001</v>
      </c>
      <c r="M876">
        <v>3</v>
      </c>
      <c r="N876">
        <v>151.72999999999999</v>
      </c>
      <c r="O876" s="2">
        <v>-5.5999999999999999E-3</v>
      </c>
      <c r="P876" s="2">
        <v>7.0000000000000001E-3</v>
      </c>
      <c r="Q876" t="s">
        <v>18</v>
      </c>
      <c r="S876" t="str">
        <f t="shared" si="65"/>
        <v>Profit</v>
      </c>
      <c r="T876">
        <f t="shared" si="66"/>
        <v>2019</v>
      </c>
      <c r="U876" t="str">
        <f t="shared" si="67"/>
        <v>Sep</v>
      </c>
      <c r="V876" t="str">
        <f t="shared" si="68"/>
        <v>QTR3</v>
      </c>
      <c r="W876" t="str">
        <f t="shared" si="69"/>
        <v>2019-QTR3</v>
      </c>
    </row>
    <row r="877" spans="1:23" x14ac:dyDescent="0.35">
      <c r="A877" t="s">
        <v>194</v>
      </c>
      <c r="B877" t="s">
        <v>67</v>
      </c>
      <c r="C877" s="5">
        <v>43739.458333333336</v>
      </c>
      <c r="D877">
        <v>276.10000000000002</v>
      </c>
      <c r="E877" s="1">
        <v>43739.479166666664</v>
      </c>
      <c r="F877">
        <v>277.25</v>
      </c>
      <c r="G877" s="2">
        <v>4.1999999999999997E-3</v>
      </c>
      <c r="H877">
        <v>-2280.35</v>
      </c>
      <c r="I877" s="2">
        <v>-4.5999999999999999E-3</v>
      </c>
      <c r="J877">
        <v>1809</v>
      </c>
      <c r="K877">
        <v>499464.91</v>
      </c>
      <c r="L877">
        <v>1103099.5</v>
      </c>
      <c r="M877">
        <v>3</v>
      </c>
      <c r="N877">
        <v>-760.12</v>
      </c>
      <c r="O877" s="2">
        <v>-8.5000000000000006E-3</v>
      </c>
      <c r="P877" s="2">
        <v>4.0000000000000002E-4</v>
      </c>
      <c r="Q877" t="s">
        <v>18</v>
      </c>
      <c r="S877" t="str">
        <f t="shared" si="65"/>
        <v>Loss</v>
      </c>
      <c r="T877">
        <f t="shared" si="66"/>
        <v>2019</v>
      </c>
      <c r="U877" t="str">
        <f t="shared" si="67"/>
        <v>Oct</v>
      </c>
      <c r="V877" t="str">
        <f t="shared" si="68"/>
        <v>QTR4</v>
      </c>
      <c r="W877" t="str">
        <f t="shared" si="69"/>
        <v>2019-QTR4</v>
      </c>
    </row>
    <row r="878" spans="1:23" x14ac:dyDescent="0.35">
      <c r="A878" t="s">
        <v>178</v>
      </c>
      <c r="B878" t="s">
        <v>17</v>
      </c>
      <c r="C878" s="5">
        <v>43739.479166666664</v>
      </c>
      <c r="D878">
        <v>385.65</v>
      </c>
      <c r="E878" s="1">
        <v>43739.572916666664</v>
      </c>
      <c r="F878">
        <v>379.95</v>
      </c>
      <c r="G878" s="2">
        <v>-1.4800000000000001E-2</v>
      </c>
      <c r="H878">
        <v>-7598.6</v>
      </c>
      <c r="I878" s="2">
        <v>-1.52E-2</v>
      </c>
      <c r="J878">
        <v>1298</v>
      </c>
      <c r="K878">
        <v>500573.69</v>
      </c>
      <c r="L878">
        <v>1095500.8999999999</v>
      </c>
      <c r="M878">
        <v>10</v>
      </c>
      <c r="N878">
        <v>-759.86</v>
      </c>
      <c r="O878" s="2">
        <v>-1.4800000000000001E-2</v>
      </c>
      <c r="P878" s="2">
        <v>6.8999999999999999E-3</v>
      </c>
      <c r="Q878" t="s">
        <v>18</v>
      </c>
      <c r="S878" t="str">
        <f t="shared" si="65"/>
        <v>Loss</v>
      </c>
      <c r="T878">
        <f t="shared" si="66"/>
        <v>2019</v>
      </c>
      <c r="U878" t="str">
        <f t="shared" si="67"/>
        <v>Oct</v>
      </c>
      <c r="V878" t="str">
        <f t="shared" si="68"/>
        <v>QTR4</v>
      </c>
      <c r="W878" t="str">
        <f t="shared" si="69"/>
        <v>2019-QTR4</v>
      </c>
    </row>
    <row r="879" spans="1:23" x14ac:dyDescent="0.35">
      <c r="A879" t="s">
        <v>223</v>
      </c>
      <c r="B879" t="s">
        <v>67</v>
      </c>
      <c r="C879" s="5">
        <v>43739.40625</v>
      </c>
      <c r="D879">
        <v>2080.6</v>
      </c>
      <c r="E879" s="1">
        <v>43739.635416666664</v>
      </c>
      <c r="F879">
        <v>2071.1</v>
      </c>
      <c r="G879" s="2">
        <v>-4.5999999999999999E-3</v>
      </c>
      <c r="H879">
        <v>2080</v>
      </c>
      <c r="I879" s="2">
        <v>4.1999999999999997E-3</v>
      </c>
      <c r="J879">
        <v>240</v>
      </c>
      <c r="K879">
        <v>499344.03</v>
      </c>
      <c r="L879">
        <v>1097580.8999999999</v>
      </c>
      <c r="M879">
        <v>23</v>
      </c>
      <c r="N879">
        <v>90.43</v>
      </c>
      <c r="O879" s="2">
        <v>-2.8999999999999998E-3</v>
      </c>
      <c r="P879" s="2">
        <v>1.35E-2</v>
      </c>
      <c r="Q879" t="s">
        <v>18</v>
      </c>
      <c r="S879" t="str">
        <f t="shared" si="65"/>
        <v>Profit</v>
      </c>
      <c r="T879">
        <f t="shared" si="66"/>
        <v>2019</v>
      </c>
      <c r="U879" t="str">
        <f t="shared" si="67"/>
        <v>Oct</v>
      </c>
      <c r="V879" t="str">
        <f t="shared" si="68"/>
        <v>QTR4</v>
      </c>
      <c r="W879" t="str">
        <f t="shared" si="69"/>
        <v>2019-QTR4</v>
      </c>
    </row>
    <row r="880" spans="1:23" x14ac:dyDescent="0.35">
      <c r="A880" t="s">
        <v>153</v>
      </c>
      <c r="B880" t="s">
        <v>67</v>
      </c>
      <c r="C880" s="5">
        <v>43739.4375</v>
      </c>
      <c r="D880">
        <v>718.25</v>
      </c>
      <c r="E880" s="1">
        <v>43739.635416666664</v>
      </c>
      <c r="F880">
        <v>697.1</v>
      </c>
      <c r="G880" s="2">
        <v>-2.9399999999999999E-2</v>
      </c>
      <c r="H880">
        <v>14478.1</v>
      </c>
      <c r="I880" s="2">
        <v>2.9000000000000001E-2</v>
      </c>
      <c r="J880">
        <v>694</v>
      </c>
      <c r="K880">
        <v>498465.5</v>
      </c>
      <c r="L880">
        <v>1112059</v>
      </c>
      <c r="M880">
        <v>20</v>
      </c>
      <c r="N880">
        <v>723.9</v>
      </c>
      <c r="O880" s="2">
        <v>-9.9000000000000008E-3</v>
      </c>
      <c r="P880" s="2">
        <v>3.4000000000000002E-2</v>
      </c>
      <c r="Q880" t="s">
        <v>18</v>
      </c>
      <c r="S880" t="str">
        <f t="shared" si="65"/>
        <v>Profit</v>
      </c>
      <c r="T880">
        <f t="shared" si="66"/>
        <v>2019</v>
      </c>
      <c r="U880" t="str">
        <f t="shared" si="67"/>
        <v>Oct</v>
      </c>
      <c r="V880" t="str">
        <f t="shared" si="68"/>
        <v>QTR4</v>
      </c>
      <c r="W880" t="str">
        <f t="shared" si="69"/>
        <v>2019-QTR4</v>
      </c>
    </row>
    <row r="881" spans="1:23" x14ac:dyDescent="0.35">
      <c r="A881" t="s">
        <v>110</v>
      </c>
      <c r="B881" t="s">
        <v>67</v>
      </c>
      <c r="C881" s="5">
        <v>43739.458333333336</v>
      </c>
      <c r="D881">
        <v>177.35</v>
      </c>
      <c r="E881" s="1">
        <v>43739.635416666664</v>
      </c>
      <c r="F881">
        <v>169.25</v>
      </c>
      <c r="G881" s="2">
        <v>-4.5699999999999998E-2</v>
      </c>
      <c r="H881">
        <v>22447.599999999999</v>
      </c>
      <c r="I881" s="2">
        <v>4.53E-2</v>
      </c>
      <c r="J881">
        <v>2796</v>
      </c>
      <c r="K881">
        <v>495870.63</v>
      </c>
      <c r="L881">
        <v>1134506.6000000001</v>
      </c>
      <c r="M881">
        <v>18</v>
      </c>
      <c r="N881">
        <v>1247.0899999999999</v>
      </c>
      <c r="O881" s="2">
        <v>-1.01E-2</v>
      </c>
      <c r="P881" s="2">
        <v>6.0600000000000001E-2</v>
      </c>
      <c r="Q881" t="s">
        <v>18</v>
      </c>
      <c r="S881" t="str">
        <f t="shared" si="65"/>
        <v>Profit</v>
      </c>
      <c r="T881">
        <f t="shared" si="66"/>
        <v>2019</v>
      </c>
      <c r="U881" t="str">
        <f t="shared" si="67"/>
        <v>Oct</v>
      </c>
      <c r="V881" t="str">
        <f t="shared" si="68"/>
        <v>QTR4</v>
      </c>
      <c r="W881" t="str">
        <f t="shared" si="69"/>
        <v>2019-QTR4</v>
      </c>
    </row>
    <row r="882" spans="1:23" x14ac:dyDescent="0.35">
      <c r="A882" t="s">
        <v>242</v>
      </c>
      <c r="B882" t="s">
        <v>67</v>
      </c>
      <c r="C882" s="5">
        <v>43739.572916666664</v>
      </c>
      <c r="D882">
        <v>1323.15</v>
      </c>
      <c r="E882" s="1">
        <v>43739.635416666664</v>
      </c>
      <c r="F882">
        <v>1314</v>
      </c>
      <c r="G882" s="2">
        <v>-6.8999999999999999E-3</v>
      </c>
      <c r="H882">
        <v>3249.55</v>
      </c>
      <c r="I882" s="2">
        <v>6.4999999999999997E-3</v>
      </c>
      <c r="J882">
        <v>377</v>
      </c>
      <c r="K882">
        <v>498827.56</v>
      </c>
      <c r="L882">
        <v>1137756.1499999999</v>
      </c>
      <c r="M882">
        <v>7</v>
      </c>
      <c r="N882">
        <v>464.22</v>
      </c>
      <c r="O882" s="2">
        <v>-3.3999999999999998E-3</v>
      </c>
      <c r="P882" s="2">
        <v>1.7000000000000001E-2</v>
      </c>
      <c r="Q882" t="s">
        <v>18</v>
      </c>
      <c r="S882" t="str">
        <f t="shared" si="65"/>
        <v>Profit</v>
      </c>
      <c r="T882">
        <f t="shared" si="66"/>
        <v>2019</v>
      </c>
      <c r="U882" t="str">
        <f t="shared" si="67"/>
        <v>Oct</v>
      </c>
      <c r="V882" t="str">
        <f t="shared" si="68"/>
        <v>QTR4</v>
      </c>
      <c r="W882" t="str">
        <f t="shared" si="69"/>
        <v>2019-QTR4</v>
      </c>
    </row>
    <row r="883" spans="1:23" x14ac:dyDescent="0.35">
      <c r="A883" t="s">
        <v>89</v>
      </c>
      <c r="B883" t="s">
        <v>17</v>
      </c>
      <c r="C883" s="5">
        <v>43741.40625</v>
      </c>
      <c r="D883">
        <v>103.6</v>
      </c>
      <c r="E883" s="1">
        <v>43741.541666666664</v>
      </c>
      <c r="F883">
        <v>102.45</v>
      </c>
      <c r="G883" s="2">
        <v>-1.11E-2</v>
      </c>
      <c r="H883">
        <v>-5747.6</v>
      </c>
      <c r="I883" s="2">
        <v>-1.15E-2</v>
      </c>
      <c r="J883">
        <v>4824</v>
      </c>
      <c r="K883">
        <v>499766.41</v>
      </c>
      <c r="L883">
        <v>1132008.55</v>
      </c>
      <c r="M883">
        <v>14</v>
      </c>
      <c r="N883">
        <v>-410.54</v>
      </c>
      <c r="O883" s="2">
        <v>-1.4999999999999999E-2</v>
      </c>
      <c r="P883" s="2">
        <v>4.7999999999999996E-3</v>
      </c>
      <c r="Q883" t="s">
        <v>18</v>
      </c>
      <c r="S883" t="str">
        <f t="shared" si="65"/>
        <v>Loss</v>
      </c>
      <c r="T883">
        <f t="shared" si="66"/>
        <v>2019</v>
      </c>
      <c r="U883" t="str">
        <f t="shared" si="67"/>
        <v>Oct</v>
      </c>
      <c r="V883" t="str">
        <f t="shared" si="68"/>
        <v>QTR4</v>
      </c>
      <c r="W883" t="str">
        <f t="shared" si="69"/>
        <v>2019-QTR4</v>
      </c>
    </row>
    <row r="884" spans="1:23" x14ac:dyDescent="0.35">
      <c r="A884" t="s">
        <v>248</v>
      </c>
      <c r="B884" t="s">
        <v>67</v>
      </c>
      <c r="C884" s="5">
        <v>43741.40625</v>
      </c>
      <c r="D884">
        <v>1761.6</v>
      </c>
      <c r="E884" s="1">
        <v>43741.635416666664</v>
      </c>
      <c r="F884">
        <v>1751.25</v>
      </c>
      <c r="G884" s="2">
        <v>-5.8999999999999999E-3</v>
      </c>
      <c r="H884">
        <v>2729.05</v>
      </c>
      <c r="I884" s="2">
        <v>5.4999999999999997E-3</v>
      </c>
      <c r="J884">
        <v>283</v>
      </c>
      <c r="K884">
        <v>498532.78</v>
      </c>
      <c r="L884">
        <v>1134737.6000000001</v>
      </c>
      <c r="M884">
        <v>23</v>
      </c>
      <c r="N884">
        <v>118.65</v>
      </c>
      <c r="O884" s="2">
        <v>-3.3999999999999998E-3</v>
      </c>
      <c r="P884" s="2">
        <v>1.3100000000000001E-2</v>
      </c>
      <c r="Q884" t="s">
        <v>18</v>
      </c>
      <c r="S884" t="str">
        <f t="shared" si="65"/>
        <v>Profit</v>
      </c>
      <c r="T884">
        <f t="shared" si="66"/>
        <v>2019</v>
      </c>
      <c r="U884" t="str">
        <f t="shared" si="67"/>
        <v>Oct</v>
      </c>
      <c r="V884" t="str">
        <f t="shared" si="68"/>
        <v>QTR4</v>
      </c>
      <c r="W884" t="str">
        <f t="shared" si="69"/>
        <v>2019-QTR4</v>
      </c>
    </row>
    <row r="885" spans="1:23" x14ac:dyDescent="0.35">
      <c r="A885" t="s">
        <v>216</v>
      </c>
      <c r="B885" t="s">
        <v>17</v>
      </c>
      <c r="C885" s="5">
        <v>43741.416666666664</v>
      </c>
      <c r="D885">
        <v>1077</v>
      </c>
      <c r="E885" s="1">
        <v>43741.635416666664</v>
      </c>
      <c r="F885">
        <v>1078.8</v>
      </c>
      <c r="G885" s="2">
        <v>1.6999999999999999E-3</v>
      </c>
      <c r="H885">
        <v>638.79999999999995</v>
      </c>
      <c r="I885" s="2">
        <v>1.2999999999999999E-3</v>
      </c>
      <c r="J885">
        <v>466</v>
      </c>
      <c r="K885">
        <v>501882</v>
      </c>
      <c r="L885">
        <v>1135376.3999999999</v>
      </c>
      <c r="M885">
        <v>22</v>
      </c>
      <c r="N885">
        <v>29.04</v>
      </c>
      <c r="O885" s="2">
        <v>-4.1000000000000003E-3</v>
      </c>
      <c r="P885" s="2">
        <v>1.3899999999999999E-2</v>
      </c>
      <c r="Q885" t="s">
        <v>18</v>
      </c>
      <c r="S885" t="str">
        <f t="shared" si="65"/>
        <v>Profit</v>
      </c>
      <c r="T885">
        <f t="shared" si="66"/>
        <v>2019</v>
      </c>
      <c r="U885" t="str">
        <f t="shared" si="67"/>
        <v>Oct</v>
      </c>
      <c r="V885" t="str">
        <f t="shared" si="68"/>
        <v>QTR4</v>
      </c>
      <c r="W885" t="str">
        <f t="shared" si="69"/>
        <v>2019-QTR4</v>
      </c>
    </row>
    <row r="886" spans="1:23" x14ac:dyDescent="0.35">
      <c r="A886" t="s">
        <v>112</v>
      </c>
      <c r="B886" t="s">
        <v>17</v>
      </c>
      <c r="C886" s="5">
        <v>43741.4375</v>
      </c>
      <c r="D886">
        <v>17.5</v>
      </c>
      <c r="E886" s="1">
        <v>43741.635416666664</v>
      </c>
      <c r="F886">
        <v>17.75</v>
      </c>
      <c r="G886" s="2">
        <v>1.43E-2</v>
      </c>
      <c r="H886">
        <v>7004.5</v>
      </c>
      <c r="I886" s="2">
        <v>1.3899999999999999E-2</v>
      </c>
      <c r="J886">
        <v>28818</v>
      </c>
      <c r="K886">
        <v>504315</v>
      </c>
      <c r="L886">
        <v>1142380.8999999999</v>
      </c>
      <c r="M886">
        <v>20</v>
      </c>
      <c r="N886">
        <v>350.23</v>
      </c>
      <c r="O886" s="2">
        <v>-8.6E-3</v>
      </c>
      <c r="P886" s="2">
        <v>5.4300000000000001E-2</v>
      </c>
      <c r="Q886" t="s">
        <v>18</v>
      </c>
      <c r="S886" t="str">
        <f t="shared" si="65"/>
        <v>Profit</v>
      </c>
      <c r="T886">
        <f t="shared" si="66"/>
        <v>2019</v>
      </c>
      <c r="U886" t="str">
        <f t="shared" si="67"/>
        <v>Oct</v>
      </c>
      <c r="V886" t="str">
        <f t="shared" si="68"/>
        <v>QTR4</v>
      </c>
      <c r="W886" t="str">
        <f t="shared" si="69"/>
        <v>2019-QTR4</v>
      </c>
    </row>
    <row r="887" spans="1:23" x14ac:dyDescent="0.35">
      <c r="A887" t="s">
        <v>237</v>
      </c>
      <c r="B887" t="s">
        <v>67</v>
      </c>
      <c r="C887" s="5">
        <v>43741.552083333336</v>
      </c>
      <c r="D887">
        <v>1627.25</v>
      </c>
      <c r="E887" s="1">
        <v>43741.635416666664</v>
      </c>
      <c r="F887">
        <v>1625.05</v>
      </c>
      <c r="G887" s="2">
        <v>-1.4E-3</v>
      </c>
      <c r="H887">
        <v>473.2</v>
      </c>
      <c r="I887" s="2">
        <v>1E-3</v>
      </c>
      <c r="J887">
        <v>306</v>
      </c>
      <c r="K887">
        <v>497938.5</v>
      </c>
      <c r="L887">
        <v>1142854.1000000001</v>
      </c>
      <c r="M887">
        <v>9</v>
      </c>
      <c r="N887">
        <v>52.58</v>
      </c>
      <c r="O887" s="2">
        <v>-6.3E-3</v>
      </c>
      <c r="P887" s="2">
        <v>5.4000000000000003E-3</v>
      </c>
      <c r="Q887" t="s">
        <v>18</v>
      </c>
      <c r="S887" t="str">
        <f t="shared" si="65"/>
        <v>Profit</v>
      </c>
      <c r="T887">
        <f t="shared" si="66"/>
        <v>2019</v>
      </c>
      <c r="U887" t="str">
        <f t="shared" si="67"/>
        <v>Oct</v>
      </c>
      <c r="V887" t="str">
        <f t="shared" si="68"/>
        <v>QTR4</v>
      </c>
      <c r="W887" t="str">
        <f t="shared" si="69"/>
        <v>2019-QTR4</v>
      </c>
    </row>
    <row r="888" spans="1:23" x14ac:dyDescent="0.35">
      <c r="A888" t="s">
        <v>212</v>
      </c>
      <c r="B888" t="s">
        <v>67</v>
      </c>
      <c r="C888" s="5">
        <v>43742.427083333336</v>
      </c>
      <c r="D888">
        <v>143.35</v>
      </c>
      <c r="E888" s="1">
        <v>43742.447916666664</v>
      </c>
      <c r="F888">
        <v>144.35</v>
      </c>
      <c r="G888" s="2">
        <v>7.0000000000000001E-3</v>
      </c>
      <c r="H888">
        <v>-3684</v>
      </c>
      <c r="I888" s="2">
        <v>-7.4000000000000003E-3</v>
      </c>
      <c r="J888">
        <v>3484</v>
      </c>
      <c r="K888">
        <v>499431.41</v>
      </c>
      <c r="L888">
        <v>1139170.1000000001</v>
      </c>
      <c r="M888">
        <v>3</v>
      </c>
      <c r="N888">
        <v>-1228</v>
      </c>
      <c r="O888" s="2">
        <v>-7.0000000000000001E-3</v>
      </c>
      <c r="P888" s="2">
        <v>1E-3</v>
      </c>
      <c r="Q888" t="s">
        <v>18</v>
      </c>
      <c r="S888" t="str">
        <f t="shared" si="65"/>
        <v>Loss</v>
      </c>
      <c r="T888">
        <f t="shared" si="66"/>
        <v>2019</v>
      </c>
      <c r="U888" t="str">
        <f t="shared" si="67"/>
        <v>Oct</v>
      </c>
      <c r="V888" t="str">
        <f t="shared" si="68"/>
        <v>QTR4</v>
      </c>
      <c r="W888" t="str">
        <f t="shared" si="69"/>
        <v>2019-QTR4</v>
      </c>
    </row>
    <row r="889" spans="1:23" x14ac:dyDescent="0.35">
      <c r="A889" t="s">
        <v>210</v>
      </c>
      <c r="B889" t="s">
        <v>17</v>
      </c>
      <c r="C889" s="5">
        <v>43742.40625</v>
      </c>
      <c r="D889">
        <v>902.65</v>
      </c>
      <c r="E889" s="1">
        <v>43742.458333333336</v>
      </c>
      <c r="F889">
        <v>894.5</v>
      </c>
      <c r="G889" s="2">
        <v>-8.9999999999999993E-3</v>
      </c>
      <c r="H889">
        <v>-4739.55</v>
      </c>
      <c r="I889" s="2">
        <v>-9.4000000000000004E-3</v>
      </c>
      <c r="J889">
        <v>557</v>
      </c>
      <c r="K889">
        <v>502776.06</v>
      </c>
      <c r="L889">
        <v>1134430.55</v>
      </c>
      <c r="M889">
        <v>6</v>
      </c>
      <c r="N889">
        <v>-789.92</v>
      </c>
      <c r="O889" s="2">
        <v>-1.11E-2</v>
      </c>
      <c r="P889" s="2">
        <v>3.2000000000000002E-3</v>
      </c>
      <c r="Q889" t="s">
        <v>18</v>
      </c>
      <c r="S889" t="str">
        <f t="shared" si="65"/>
        <v>Loss</v>
      </c>
      <c r="T889">
        <f t="shared" si="66"/>
        <v>2019</v>
      </c>
      <c r="U889" t="str">
        <f t="shared" si="67"/>
        <v>Oct</v>
      </c>
      <c r="V889" t="str">
        <f t="shared" si="68"/>
        <v>QTR4</v>
      </c>
      <c r="W889" t="str">
        <f t="shared" si="69"/>
        <v>2019-QTR4</v>
      </c>
    </row>
    <row r="890" spans="1:23" x14ac:dyDescent="0.35">
      <c r="A890" t="s">
        <v>66</v>
      </c>
      <c r="B890" t="s">
        <v>17</v>
      </c>
      <c r="C890" s="5">
        <v>43742.46875</v>
      </c>
      <c r="D890">
        <v>710.95</v>
      </c>
      <c r="E890" s="1">
        <v>43742.479166666664</v>
      </c>
      <c r="F890">
        <v>708.8</v>
      </c>
      <c r="G890" s="2">
        <v>-3.0000000000000001E-3</v>
      </c>
      <c r="H890">
        <v>-1713.6</v>
      </c>
      <c r="I890" s="2">
        <v>-3.3999999999999998E-3</v>
      </c>
      <c r="J890">
        <v>704</v>
      </c>
      <c r="K890">
        <v>500508.81</v>
      </c>
      <c r="L890">
        <v>1132716.95</v>
      </c>
      <c r="M890">
        <v>2</v>
      </c>
      <c r="N890">
        <v>-856.8</v>
      </c>
      <c r="O890" s="2">
        <v>-4.4000000000000003E-3</v>
      </c>
      <c r="P890" s="2">
        <v>1E-4</v>
      </c>
      <c r="Q890" t="s">
        <v>18</v>
      </c>
      <c r="S890" t="str">
        <f t="shared" si="65"/>
        <v>Loss</v>
      </c>
      <c r="T890">
        <f t="shared" si="66"/>
        <v>2019</v>
      </c>
      <c r="U890" t="str">
        <f t="shared" si="67"/>
        <v>Oct</v>
      </c>
      <c r="V890" t="str">
        <f t="shared" si="68"/>
        <v>QTR4</v>
      </c>
      <c r="W890" t="str">
        <f t="shared" si="69"/>
        <v>2019-QTR4</v>
      </c>
    </row>
    <row r="891" spans="1:23" x14ac:dyDescent="0.35">
      <c r="A891" t="s">
        <v>114</v>
      </c>
      <c r="B891" t="s">
        <v>17</v>
      </c>
      <c r="C891" s="5">
        <v>43742.416666666664</v>
      </c>
      <c r="D891">
        <v>732.9</v>
      </c>
      <c r="E891" s="1">
        <v>43742.5</v>
      </c>
      <c r="F891">
        <v>726.5</v>
      </c>
      <c r="G891" s="2">
        <v>-8.6999999999999994E-3</v>
      </c>
      <c r="H891">
        <v>-4590.3999999999996</v>
      </c>
      <c r="I891" s="2">
        <v>-9.1000000000000004E-3</v>
      </c>
      <c r="J891">
        <v>686</v>
      </c>
      <c r="K891">
        <v>502769.41</v>
      </c>
      <c r="L891">
        <v>1128126.55</v>
      </c>
      <c r="M891">
        <v>9</v>
      </c>
      <c r="N891">
        <v>-510.04</v>
      </c>
      <c r="O891" s="2">
        <v>-1.4800000000000001E-2</v>
      </c>
      <c r="P891" s="2">
        <v>4.1000000000000003E-3</v>
      </c>
      <c r="Q891" t="s">
        <v>18</v>
      </c>
      <c r="S891" t="str">
        <f t="shared" si="65"/>
        <v>Loss</v>
      </c>
      <c r="T891">
        <f t="shared" si="66"/>
        <v>2019</v>
      </c>
      <c r="U891" t="str">
        <f t="shared" si="67"/>
        <v>Oct</v>
      </c>
      <c r="V891" t="str">
        <f t="shared" si="68"/>
        <v>QTR4</v>
      </c>
      <c r="W891" t="str">
        <f t="shared" si="69"/>
        <v>2019-QTR4</v>
      </c>
    </row>
    <row r="892" spans="1:23" x14ac:dyDescent="0.35">
      <c r="A892" t="s">
        <v>251</v>
      </c>
      <c r="B892" t="s">
        <v>17</v>
      </c>
      <c r="C892" s="5">
        <v>43742.4375</v>
      </c>
      <c r="D892">
        <v>2944.3</v>
      </c>
      <c r="E892" s="1">
        <v>43742.53125</v>
      </c>
      <c r="F892">
        <v>2925.95</v>
      </c>
      <c r="G892" s="2">
        <v>-6.1999999999999998E-3</v>
      </c>
      <c r="H892">
        <v>-3319.5</v>
      </c>
      <c r="I892" s="2">
        <v>-6.6E-3</v>
      </c>
      <c r="J892">
        <v>170</v>
      </c>
      <c r="K892">
        <v>500531</v>
      </c>
      <c r="L892">
        <v>1124807.05</v>
      </c>
      <c r="M892">
        <v>10</v>
      </c>
      <c r="N892">
        <v>-331.95</v>
      </c>
      <c r="O892" s="2">
        <v>-9.4999999999999998E-3</v>
      </c>
      <c r="P892" s="2">
        <v>1.9E-3</v>
      </c>
      <c r="Q892" t="s">
        <v>18</v>
      </c>
      <c r="S892" t="str">
        <f t="shared" si="65"/>
        <v>Loss</v>
      </c>
      <c r="T892">
        <f t="shared" si="66"/>
        <v>2019</v>
      </c>
      <c r="U892" t="str">
        <f t="shared" si="67"/>
        <v>Oct</v>
      </c>
      <c r="V892" t="str">
        <f t="shared" si="68"/>
        <v>QTR4</v>
      </c>
      <c r="W892" t="str">
        <f t="shared" si="69"/>
        <v>2019-QTR4</v>
      </c>
    </row>
    <row r="893" spans="1:23" x14ac:dyDescent="0.35">
      <c r="A893" t="s">
        <v>204</v>
      </c>
      <c r="B893" t="s">
        <v>67</v>
      </c>
      <c r="C893" s="5">
        <v>43742.5</v>
      </c>
      <c r="D893">
        <v>683.25</v>
      </c>
      <c r="E893" s="1">
        <v>43742.614583333336</v>
      </c>
      <c r="F893">
        <v>687.6</v>
      </c>
      <c r="G893" s="2">
        <v>6.4000000000000003E-3</v>
      </c>
      <c r="H893">
        <v>-3371.15</v>
      </c>
      <c r="I893" s="2">
        <v>-6.7999999999999996E-3</v>
      </c>
      <c r="J893">
        <v>729</v>
      </c>
      <c r="K893">
        <v>498089.25</v>
      </c>
      <c r="L893">
        <v>1121435.8999999999</v>
      </c>
      <c r="M893">
        <v>12</v>
      </c>
      <c r="N893">
        <v>-280.93</v>
      </c>
      <c r="O893" s="2">
        <v>-6.4000000000000003E-3</v>
      </c>
      <c r="P893" s="2">
        <v>5.0000000000000001E-4</v>
      </c>
      <c r="Q893" t="s">
        <v>18</v>
      </c>
      <c r="S893" t="str">
        <f t="shared" si="65"/>
        <v>Loss</v>
      </c>
      <c r="T893">
        <f t="shared" si="66"/>
        <v>2019</v>
      </c>
      <c r="U893" t="str">
        <f t="shared" si="67"/>
        <v>Oct</v>
      </c>
      <c r="V893" t="str">
        <f t="shared" si="68"/>
        <v>QTR4</v>
      </c>
      <c r="W893" t="str">
        <f t="shared" si="69"/>
        <v>2019-QTR4</v>
      </c>
    </row>
    <row r="894" spans="1:23" x14ac:dyDescent="0.35">
      <c r="A894" t="s">
        <v>215</v>
      </c>
      <c r="B894" t="s">
        <v>67</v>
      </c>
      <c r="C894" s="5">
        <v>43742.46875</v>
      </c>
      <c r="D894">
        <v>233.4</v>
      </c>
      <c r="E894" s="1">
        <v>43742.635416666664</v>
      </c>
      <c r="F894">
        <v>232.3</v>
      </c>
      <c r="G894" s="2">
        <v>-4.7000000000000002E-3</v>
      </c>
      <c r="H894">
        <v>2152.9</v>
      </c>
      <c r="I894" s="2">
        <v>4.3E-3</v>
      </c>
      <c r="J894">
        <v>2139</v>
      </c>
      <c r="K894">
        <v>499242.59</v>
      </c>
      <c r="L894">
        <v>1123588.8</v>
      </c>
      <c r="M894">
        <v>17</v>
      </c>
      <c r="N894">
        <v>126.64</v>
      </c>
      <c r="O894" s="2">
        <v>-2.5999999999999999E-3</v>
      </c>
      <c r="P894" s="2">
        <v>7.4999999999999997E-3</v>
      </c>
      <c r="Q894" t="s">
        <v>18</v>
      </c>
      <c r="S894" t="str">
        <f t="shared" si="65"/>
        <v>Profit</v>
      </c>
      <c r="T894">
        <f t="shared" si="66"/>
        <v>2019</v>
      </c>
      <c r="U894" t="str">
        <f t="shared" si="67"/>
        <v>Oct</v>
      </c>
      <c r="V894" t="str">
        <f t="shared" si="68"/>
        <v>QTR4</v>
      </c>
      <c r="W894" t="str">
        <f t="shared" si="69"/>
        <v>2019-QTR4</v>
      </c>
    </row>
    <row r="895" spans="1:23" x14ac:dyDescent="0.35">
      <c r="A895" t="s">
        <v>116</v>
      </c>
      <c r="B895" t="s">
        <v>67</v>
      </c>
      <c r="C895" s="5">
        <v>43742.479166666664</v>
      </c>
      <c r="D895">
        <v>60.8</v>
      </c>
      <c r="E895" s="1">
        <v>43742.635416666664</v>
      </c>
      <c r="F895">
        <v>59.8</v>
      </c>
      <c r="G895" s="2">
        <v>-1.6400000000000001E-2</v>
      </c>
      <c r="H895">
        <v>7997</v>
      </c>
      <c r="I895" s="2">
        <v>1.6E-2</v>
      </c>
      <c r="J895">
        <v>8197</v>
      </c>
      <c r="K895">
        <v>498377.59</v>
      </c>
      <c r="L895">
        <v>1131585.8</v>
      </c>
      <c r="M895">
        <v>16</v>
      </c>
      <c r="N895">
        <v>499.81</v>
      </c>
      <c r="O895" s="2">
        <v>-1.32E-2</v>
      </c>
      <c r="P895" s="2">
        <v>2.9600000000000001E-2</v>
      </c>
      <c r="Q895" t="s">
        <v>18</v>
      </c>
      <c r="S895" t="str">
        <f t="shared" si="65"/>
        <v>Profit</v>
      </c>
      <c r="T895">
        <f t="shared" si="66"/>
        <v>2019</v>
      </c>
      <c r="U895" t="str">
        <f t="shared" si="67"/>
        <v>Oct</v>
      </c>
      <c r="V895" t="str">
        <f t="shared" si="68"/>
        <v>QTR4</v>
      </c>
      <c r="W895" t="str">
        <f t="shared" si="69"/>
        <v>2019-QTR4</v>
      </c>
    </row>
    <row r="896" spans="1:23" x14ac:dyDescent="0.35">
      <c r="A896" t="s">
        <v>227</v>
      </c>
      <c r="B896" t="s">
        <v>67</v>
      </c>
      <c r="C896" s="5">
        <v>43742.53125</v>
      </c>
      <c r="D896">
        <v>2675.25</v>
      </c>
      <c r="E896" s="1">
        <v>43742.635416666664</v>
      </c>
      <c r="F896">
        <v>2631</v>
      </c>
      <c r="G896" s="2">
        <v>-1.6500000000000001E-2</v>
      </c>
      <c r="H896">
        <v>8030.5</v>
      </c>
      <c r="I896" s="2">
        <v>1.61E-2</v>
      </c>
      <c r="J896">
        <v>186</v>
      </c>
      <c r="K896">
        <v>497596.5</v>
      </c>
      <c r="L896">
        <v>1139616.3</v>
      </c>
      <c r="M896">
        <v>11</v>
      </c>
      <c r="N896">
        <v>730.05</v>
      </c>
      <c r="O896" s="2">
        <v>-4.7000000000000002E-3</v>
      </c>
      <c r="P896" s="2">
        <v>1.67E-2</v>
      </c>
      <c r="Q896" t="s">
        <v>18</v>
      </c>
      <c r="S896" t="str">
        <f t="shared" si="65"/>
        <v>Profit</v>
      </c>
      <c r="T896">
        <f t="shared" si="66"/>
        <v>2019</v>
      </c>
      <c r="U896" t="str">
        <f t="shared" si="67"/>
        <v>Oct</v>
      </c>
      <c r="V896" t="str">
        <f t="shared" si="68"/>
        <v>QTR4</v>
      </c>
      <c r="W896" t="str">
        <f t="shared" si="69"/>
        <v>2019-QTR4</v>
      </c>
    </row>
    <row r="897" spans="1:23" x14ac:dyDescent="0.35">
      <c r="A897" t="s">
        <v>74</v>
      </c>
      <c r="B897" t="s">
        <v>67</v>
      </c>
      <c r="C897" s="5">
        <v>43742.614583333336</v>
      </c>
      <c r="D897">
        <v>231.65</v>
      </c>
      <c r="E897" s="1">
        <v>43742.635416666664</v>
      </c>
      <c r="F897">
        <v>231.85</v>
      </c>
      <c r="G897" s="2">
        <v>8.9999999999999998E-4</v>
      </c>
      <c r="H897">
        <v>-630.79999999999995</v>
      </c>
      <c r="I897" s="2">
        <v>-1.2999999999999999E-3</v>
      </c>
      <c r="J897">
        <v>2154</v>
      </c>
      <c r="K897">
        <v>498974.09</v>
      </c>
      <c r="L897">
        <v>1138985.5</v>
      </c>
      <c r="M897">
        <v>3</v>
      </c>
      <c r="N897">
        <v>-210.27</v>
      </c>
      <c r="O897" s="2">
        <v>-5.7999999999999996E-3</v>
      </c>
      <c r="P897" s="2">
        <v>5.1999999999999998E-3</v>
      </c>
      <c r="Q897" t="s">
        <v>18</v>
      </c>
      <c r="S897" t="str">
        <f t="shared" si="65"/>
        <v>Loss</v>
      </c>
      <c r="T897">
        <f t="shared" si="66"/>
        <v>2019</v>
      </c>
      <c r="U897" t="str">
        <f t="shared" si="67"/>
        <v>Oct</v>
      </c>
      <c r="V897" t="str">
        <f t="shared" si="68"/>
        <v>QTR4</v>
      </c>
      <c r="W897" t="str">
        <f t="shared" si="69"/>
        <v>2019-QTR4</v>
      </c>
    </row>
    <row r="898" spans="1:23" x14ac:dyDescent="0.35">
      <c r="A898" t="s">
        <v>160</v>
      </c>
      <c r="B898" t="s">
        <v>17</v>
      </c>
      <c r="C898" s="5">
        <v>43745.489583333336</v>
      </c>
      <c r="D898">
        <v>313.14999999999998</v>
      </c>
      <c r="E898" s="1">
        <v>43745.583333333336</v>
      </c>
      <c r="F898">
        <v>308</v>
      </c>
      <c r="G898" s="2">
        <v>-1.6400000000000001E-2</v>
      </c>
      <c r="H898">
        <v>-8450.2999999999993</v>
      </c>
      <c r="I898" s="2">
        <v>-1.6799999999999999E-2</v>
      </c>
      <c r="J898">
        <v>1602</v>
      </c>
      <c r="K898">
        <v>501666.28</v>
      </c>
      <c r="L898">
        <v>1130535.2</v>
      </c>
      <c r="M898">
        <v>10</v>
      </c>
      <c r="N898">
        <v>-845.03</v>
      </c>
      <c r="O898" s="2">
        <v>-1.77E-2</v>
      </c>
      <c r="P898" s="2">
        <v>1.61E-2</v>
      </c>
      <c r="Q898" t="s">
        <v>18</v>
      </c>
      <c r="S898" t="str">
        <f t="shared" ref="S898:S961" si="70">IF(H898&gt;0,"Profit","Loss")</f>
        <v>Loss</v>
      </c>
      <c r="T898">
        <f t="shared" ref="T898:T961" si="71">YEAR(C898)</f>
        <v>2019</v>
      </c>
      <c r="U898" t="str">
        <f t="shared" ref="U898:U961" si="72">TEXT(C898,"MMM")</f>
        <v>Oct</v>
      </c>
      <c r="V898" t="str">
        <f t="shared" ref="V898:V961" si="73">IF(ROUNDUP(MONTH(E898)/3,0)=1,"QTR1",IF(ROUNDUP(MONTH(E898)/3,0)=2,"QTR2",IF(ROUNDUP(MONTH(E898)/3,0)=3,"QTR3","QTR4")))</f>
        <v>QTR4</v>
      </c>
      <c r="W898" t="str">
        <f t="shared" si="69"/>
        <v>2019-QTR4</v>
      </c>
    </row>
    <row r="899" spans="1:23" x14ac:dyDescent="0.35">
      <c r="A899" t="s">
        <v>197</v>
      </c>
      <c r="B899" t="s">
        <v>17</v>
      </c>
      <c r="C899" s="5">
        <v>43745.479166666664</v>
      </c>
      <c r="D899">
        <v>565</v>
      </c>
      <c r="E899" s="1">
        <v>43745.625</v>
      </c>
      <c r="F899">
        <v>560.45000000000005</v>
      </c>
      <c r="G899" s="2">
        <v>-8.0999999999999996E-3</v>
      </c>
      <c r="H899">
        <v>-4235.8500000000004</v>
      </c>
      <c r="I899" s="2">
        <v>-8.5000000000000006E-3</v>
      </c>
      <c r="J899">
        <v>887</v>
      </c>
      <c r="K899">
        <v>501155</v>
      </c>
      <c r="L899">
        <v>1126299.3500000001</v>
      </c>
      <c r="M899">
        <v>15</v>
      </c>
      <c r="N899">
        <v>-282.39</v>
      </c>
      <c r="O899" s="2">
        <v>-8.0999999999999996E-3</v>
      </c>
      <c r="P899" s="2">
        <v>1.6500000000000001E-2</v>
      </c>
      <c r="Q899" t="s">
        <v>18</v>
      </c>
      <c r="S899" t="str">
        <f t="shared" si="70"/>
        <v>Loss</v>
      </c>
      <c r="T899">
        <f t="shared" si="71"/>
        <v>2019</v>
      </c>
      <c r="U899" t="str">
        <f t="shared" si="72"/>
        <v>Oct</v>
      </c>
      <c r="V899" t="str">
        <f t="shared" si="73"/>
        <v>QTR4</v>
      </c>
      <c r="W899" t="str">
        <f t="shared" ref="W899:W962" si="74">T899&amp;"-"&amp;V899</f>
        <v>2019-QTR4</v>
      </c>
    </row>
    <row r="900" spans="1:23" x14ac:dyDescent="0.35">
      <c r="A900" t="s">
        <v>218</v>
      </c>
      <c r="B900" t="s">
        <v>17</v>
      </c>
      <c r="C900" s="5">
        <v>43745.416666666664</v>
      </c>
      <c r="D900">
        <v>1047.7</v>
      </c>
      <c r="E900" s="1">
        <v>43745.635416666664</v>
      </c>
      <c r="F900">
        <v>1065.45</v>
      </c>
      <c r="G900" s="2">
        <v>1.6899999999999998E-2</v>
      </c>
      <c r="H900">
        <v>8337.75</v>
      </c>
      <c r="I900" s="2">
        <v>1.6500000000000001E-2</v>
      </c>
      <c r="J900">
        <v>481</v>
      </c>
      <c r="K900">
        <v>503943.69</v>
      </c>
      <c r="L900">
        <v>1134637.1000000001</v>
      </c>
      <c r="M900">
        <v>22</v>
      </c>
      <c r="N900">
        <v>378.99</v>
      </c>
      <c r="O900" s="2">
        <v>-7.1999999999999998E-3</v>
      </c>
      <c r="P900" s="2">
        <v>2.8299999999999999E-2</v>
      </c>
      <c r="Q900" t="s">
        <v>18</v>
      </c>
      <c r="S900" t="str">
        <f t="shared" si="70"/>
        <v>Profit</v>
      </c>
      <c r="T900">
        <f t="shared" si="71"/>
        <v>2019</v>
      </c>
      <c r="U900" t="str">
        <f t="shared" si="72"/>
        <v>Oct</v>
      </c>
      <c r="V900" t="str">
        <f t="shared" si="73"/>
        <v>QTR4</v>
      </c>
      <c r="W900" t="str">
        <f t="shared" si="74"/>
        <v>2019-QTR4</v>
      </c>
    </row>
    <row r="901" spans="1:23" x14ac:dyDescent="0.35">
      <c r="A901" t="s">
        <v>252</v>
      </c>
      <c r="B901" t="s">
        <v>17</v>
      </c>
      <c r="C901" s="5">
        <v>43745.416666666664</v>
      </c>
      <c r="D901">
        <v>2942.85</v>
      </c>
      <c r="E901" s="1">
        <v>43745.635416666664</v>
      </c>
      <c r="F901">
        <v>2960.15</v>
      </c>
      <c r="G901" s="2">
        <v>5.8999999999999999E-3</v>
      </c>
      <c r="H901">
        <v>2758.3</v>
      </c>
      <c r="I901" s="2">
        <v>5.4999999999999997E-3</v>
      </c>
      <c r="J901">
        <v>171</v>
      </c>
      <c r="K901">
        <v>503227.38</v>
      </c>
      <c r="L901">
        <v>1137395.3999999999</v>
      </c>
      <c r="M901">
        <v>22</v>
      </c>
      <c r="N901">
        <v>125.38</v>
      </c>
      <c r="O901" s="2">
        <v>-5.7000000000000002E-3</v>
      </c>
      <c r="P901" s="2">
        <v>9.7000000000000003E-3</v>
      </c>
      <c r="Q901" t="s">
        <v>18</v>
      </c>
      <c r="S901" t="str">
        <f t="shared" si="70"/>
        <v>Profit</v>
      </c>
      <c r="T901">
        <f t="shared" si="71"/>
        <v>2019</v>
      </c>
      <c r="U901" t="str">
        <f t="shared" si="72"/>
        <v>Oct</v>
      </c>
      <c r="V901" t="str">
        <f t="shared" si="73"/>
        <v>QTR4</v>
      </c>
      <c r="W901" t="str">
        <f t="shared" si="74"/>
        <v>2019-QTR4</v>
      </c>
    </row>
    <row r="902" spans="1:23" x14ac:dyDescent="0.35">
      <c r="A902" t="s">
        <v>171</v>
      </c>
      <c r="B902" t="s">
        <v>67</v>
      </c>
      <c r="C902" s="5">
        <v>43745.604166666664</v>
      </c>
      <c r="D902">
        <v>619.79999999999995</v>
      </c>
      <c r="E902" s="1">
        <v>43745.635416666664</v>
      </c>
      <c r="F902">
        <v>617.95000000000005</v>
      </c>
      <c r="G902" s="2">
        <v>-3.0000000000000001E-3</v>
      </c>
      <c r="H902">
        <v>1291.0999999999999</v>
      </c>
      <c r="I902" s="2">
        <v>2.5999999999999999E-3</v>
      </c>
      <c r="J902">
        <v>806</v>
      </c>
      <c r="K902">
        <v>499558.78</v>
      </c>
      <c r="L902">
        <v>1138686.5</v>
      </c>
      <c r="M902">
        <v>4</v>
      </c>
      <c r="N902">
        <v>322.77</v>
      </c>
      <c r="O902" s="2">
        <v>-3.5000000000000001E-3</v>
      </c>
      <c r="P902" s="2">
        <v>3.0000000000000001E-3</v>
      </c>
      <c r="Q902" t="s">
        <v>18</v>
      </c>
      <c r="S902" t="str">
        <f t="shared" si="70"/>
        <v>Profit</v>
      </c>
      <c r="T902">
        <f t="shared" si="71"/>
        <v>2019</v>
      </c>
      <c r="U902" t="str">
        <f t="shared" si="72"/>
        <v>Oct</v>
      </c>
      <c r="V902" t="str">
        <f t="shared" si="73"/>
        <v>QTR4</v>
      </c>
      <c r="W902" t="str">
        <f t="shared" si="74"/>
        <v>2019-QTR4</v>
      </c>
    </row>
    <row r="903" spans="1:23" x14ac:dyDescent="0.35">
      <c r="A903" t="s">
        <v>165</v>
      </c>
      <c r="B903" t="s">
        <v>67</v>
      </c>
      <c r="C903" s="5">
        <v>43747.416666666664</v>
      </c>
      <c r="D903">
        <v>342.05</v>
      </c>
      <c r="E903" s="1">
        <v>43747.4375</v>
      </c>
      <c r="F903">
        <v>344.1</v>
      </c>
      <c r="G903" s="2">
        <v>6.0000000000000001E-3</v>
      </c>
      <c r="H903">
        <v>-3186.85</v>
      </c>
      <c r="I903" s="2">
        <v>-6.4000000000000003E-3</v>
      </c>
      <c r="J903">
        <v>1457</v>
      </c>
      <c r="K903">
        <v>498366.84</v>
      </c>
      <c r="L903">
        <v>1135499.6499999999</v>
      </c>
      <c r="M903">
        <v>3</v>
      </c>
      <c r="N903">
        <v>-1062.28</v>
      </c>
      <c r="O903" s="2">
        <v>-6.0000000000000001E-3</v>
      </c>
      <c r="P903" s="2">
        <v>4.4999999999999997E-3</v>
      </c>
      <c r="Q903" t="s">
        <v>18</v>
      </c>
      <c r="S903" t="str">
        <f t="shared" si="70"/>
        <v>Loss</v>
      </c>
      <c r="T903">
        <f t="shared" si="71"/>
        <v>2019</v>
      </c>
      <c r="U903" t="str">
        <f t="shared" si="72"/>
        <v>Oct</v>
      </c>
      <c r="V903" t="str">
        <f t="shared" si="73"/>
        <v>QTR4</v>
      </c>
      <c r="W903" t="str">
        <f t="shared" si="74"/>
        <v>2019-QTR4</v>
      </c>
    </row>
    <row r="904" spans="1:23" x14ac:dyDescent="0.35">
      <c r="A904" t="s">
        <v>215</v>
      </c>
      <c r="B904" t="s">
        <v>17</v>
      </c>
      <c r="C904" s="5">
        <v>43747.40625</v>
      </c>
      <c r="D904">
        <v>230</v>
      </c>
      <c r="E904" s="1">
        <v>43747.635416666664</v>
      </c>
      <c r="F904">
        <v>238</v>
      </c>
      <c r="G904" s="2">
        <v>3.4799999999999998E-2</v>
      </c>
      <c r="H904">
        <v>17256</v>
      </c>
      <c r="I904" s="2">
        <v>3.44E-2</v>
      </c>
      <c r="J904">
        <v>2182</v>
      </c>
      <c r="K904">
        <v>501860</v>
      </c>
      <c r="L904">
        <v>1152755.6499999999</v>
      </c>
      <c r="M904">
        <v>23</v>
      </c>
      <c r="N904">
        <v>750.26</v>
      </c>
      <c r="O904" s="2">
        <v>-5.7000000000000002E-3</v>
      </c>
      <c r="P904" s="2">
        <v>3.6999999999999998E-2</v>
      </c>
      <c r="Q904" t="s">
        <v>18</v>
      </c>
      <c r="S904" t="str">
        <f t="shared" si="70"/>
        <v>Profit</v>
      </c>
      <c r="T904">
        <f t="shared" si="71"/>
        <v>2019</v>
      </c>
      <c r="U904" t="str">
        <f t="shared" si="72"/>
        <v>Oct</v>
      </c>
      <c r="V904" t="str">
        <f t="shared" si="73"/>
        <v>QTR4</v>
      </c>
      <c r="W904" t="str">
        <f t="shared" si="74"/>
        <v>2019-QTR4</v>
      </c>
    </row>
    <row r="905" spans="1:23" x14ac:dyDescent="0.35">
      <c r="A905" t="s">
        <v>233</v>
      </c>
      <c r="B905" t="s">
        <v>17</v>
      </c>
      <c r="C905" s="5">
        <v>43747.4375</v>
      </c>
      <c r="D905">
        <v>1423.05</v>
      </c>
      <c r="E905" s="1">
        <v>43747.635416666664</v>
      </c>
      <c r="F905">
        <v>1431.8</v>
      </c>
      <c r="G905" s="2">
        <v>6.1000000000000004E-3</v>
      </c>
      <c r="H905">
        <v>2880</v>
      </c>
      <c r="I905" s="2">
        <v>5.7000000000000002E-3</v>
      </c>
      <c r="J905">
        <v>352</v>
      </c>
      <c r="K905">
        <v>500913.63</v>
      </c>
      <c r="L905">
        <v>1155635.6499999999</v>
      </c>
      <c r="M905">
        <v>20</v>
      </c>
      <c r="N905">
        <v>144</v>
      </c>
      <c r="O905" s="2">
        <v>-3.5999999999999999E-3</v>
      </c>
      <c r="P905" s="2">
        <v>9.7000000000000003E-3</v>
      </c>
      <c r="Q905" t="s">
        <v>18</v>
      </c>
      <c r="S905" t="str">
        <f t="shared" si="70"/>
        <v>Profit</v>
      </c>
      <c r="T905">
        <f t="shared" si="71"/>
        <v>2019</v>
      </c>
      <c r="U905" t="str">
        <f t="shared" si="72"/>
        <v>Oct</v>
      </c>
      <c r="V905" t="str">
        <f t="shared" si="73"/>
        <v>QTR4</v>
      </c>
      <c r="W905" t="str">
        <f t="shared" si="74"/>
        <v>2019-QTR4</v>
      </c>
    </row>
    <row r="906" spans="1:23" x14ac:dyDescent="0.35">
      <c r="A906" t="s">
        <v>248</v>
      </c>
      <c r="B906" t="s">
        <v>17</v>
      </c>
      <c r="C906" s="5">
        <v>43747.4375</v>
      </c>
      <c r="D906">
        <v>1740.75</v>
      </c>
      <c r="E906" s="1">
        <v>43747.635416666664</v>
      </c>
      <c r="F906">
        <v>1767.95</v>
      </c>
      <c r="G906" s="2">
        <v>1.5599999999999999E-2</v>
      </c>
      <c r="H906">
        <v>7633.6</v>
      </c>
      <c r="I906" s="2">
        <v>1.52E-2</v>
      </c>
      <c r="J906">
        <v>288</v>
      </c>
      <c r="K906">
        <v>501336</v>
      </c>
      <c r="L906">
        <v>1163269.25</v>
      </c>
      <c r="M906">
        <v>20</v>
      </c>
      <c r="N906">
        <v>381.68</v>
      </c>
      <c r="O906" s="2">
        <v>-2.8999999999999998E-3</v>
      </c>
      <c r="P906" s="2">
        <v>2.07E-2</v>
      </c>
      <c r="Q906" t="s">
        <v>18</v>
      </c>
      <c r="S906" t="str">
        <f t="shared" si="70"/>
        <v>Profit</v>
      </c>
      <c r="T906">
        <f t="shared" si="71"/>
        <v>2019</v>
      </c>
      <c r="U906" t="str">
        <f t="shared" si="72"/>
        <v>Oct</v>
      </c>
      <c r="V906" t="str">
        <f t="shared" si="73"/>
        <v>QTR4</v>
      </c>
      <c r="W906" t="str">
        <f t="shared" si="74"/>
        <v>2019-QTR4</v>
      </c>
    </row>
    <row r="907" spans="1:23" x14ac:dyDescent="0.35">
      <c r="A907" t="s">
        <v>78</v>
      </c>
      <c r="B907" t="s">
        <v>17</v>
      </c>
      <c r="C907" s="5">
        <v>43747.489583333336</v>
      </c>
      <c r="D907">
        <v>35.700000000000003</v>
      </c>
      <c r="E907" s="1">
        <v>43747.635416666664</v>
      </c>
      <c r="F907">
        <v>36.799999999999997</v>
      </c>
      <c r="G907" s="2">
        <v>3.0800000000000001E-2</v>
      </c>
      <c r="H907">
        <v>15271.5</v>
      </c>
      <c r="I907" s="2">
        <v>3.04E-2</v>
      </c>
      <c r="J907">
        <v>14065</v>
      </c>
      <c r="K907">
        <v>502120.5</v>
      </c>
      <c r="L907">
        <v>1178540.75</v>
      </c>
      <c r="M907">
        <v>15</v>
      </c>
      <c r="N907">
        <v>1018.1</v>
      </c>
      <c r="O907" s="2">
        <v>-5.5999999999999999E-3</v>
      </c>
      <c r="P907" s="2">
        <v>4.48E-2</v>
      </c>
      <c r="Q907" t="s">
        <v>18</v>
      </c>
      <c r="S907" t="str">
        <f t="shared" si="70"/>
        <v>Profit</v>
      </c>
      <c r="T907">
        <f t="shared" si="71"/>
        <v>2019</v>
      </c>
      <c r="U907" t="str">
        <f t="shared" si="72"/>
        <v>Oct</v>
      </c>
      <c r="V907" t="str">
        <f t="shared" si="73"/>
        <v>QTR4</v>
      </c>
      <c r="W907" t="str">
        <f t="shared" si="74"/>
        <v>2019-QTR4</v>
      </c>
    </row>
    <row r="908" spans="1:23" x14ac:dyDescent="0.35">
      <c r="A908" t="s">
        <v>90</v>
      </c>
      <c r="B908" t="s">
        <v>67</v>
      </c>
      <c r="C908" s="5">
        <v>43748.447916666664</v>
      </c>
      <c r="D908">
        <v>81.8</v>
      </c>
      <c r="E908" s="1">
        <v>43748.583333333336</v>
      </c>
      <c r="F908">
        <v>82.25</v>
      </c>
      <c r="G908" s="2">
        <v>5.4999999999999997E-3</v>
      </c>
      <c r="H908">
        <v>-2940.5</v>
      </c>
      <c r="I908" s="2">
        <v>-5.8999999999999999E-3</v>
      </c>
      <c r="J908">
        <v>6090</v>
      </c>
      <c r="K908">
        <v>498162.03</v>
      </c>
      <c r="L908">
        <v>1175600.25</v>
      </c>
      <c r="M908">
        <v>14</v>
      </c>
      <c r="N908">
        <v>-210.04</v>
      </c>
      <c r="O908" s="2">
        <v>-5.4999999999999997E-3</v>
      </c>
      <c r="P908" s="2">
        <v>1.9599999999999999E-2</v>
      </c>
      <c r="Q908" t="s">
        <v>18</v>
      </c>
      <c r="S908" t="str">
        <f t="shared" si="70"/>
        <v>Loss</v>
      </c>
      <c r="T908">
        <f t="shared" si="71"/>
        <v>2019</v>
      </c>
      <c r="U908" t="str">
        <f t="shared" si="72"/>
        <v>Oct</v>
      </c>
      <c r="V908" t="str">
        <f t="shared" si="73"/>
        <v>QTR4</v>
      </c>
      <c r="W908" t="str">
        <f t="shared" si="74"/>
        <v>2019-QTR4</v>
      </c>
    </row>
    <row r="909" spans="1:23" x14ac:dyDescent="0.35">
      <c r="A909" t="s">
        <v>213</v>
      </c>
      <c r="B909" t="s">
        <v>67</v>
      </c>
      <c r="C909" s="5">
        <v>43748.447916666664</v>
      </c>
      <c r="D909">
        <v>289</v>
      </c>
      <c r="E909" s="1">
        <v>43748.635416666664</v>
      </c>
      <c r="F909">
        <v>284.95</v>
      </c>
      <c r="G909" s="2">
        <v>-1.4E-2</v>
      </c>
      <c r="H909">
        <v>6782.2</v>
      </c>
      <c r="I909" s="2">
        <v>1.3599999999999999E-2</v>
      </c>
      <c r="J909">
        <v>1724</v>
      </c>
      <c r="K909">
        <v>498236</v>
      </c>
      <c r="L909">
        <v>1182382.45</v>
      </c>
      <c r="M909">
        <v>19</v>
      </c>
      <c r="N909">
        <v>356.96</v>
      </c>
      <c r="O909" s="2">
        <v>-4.4999999999999997E-3</v>
      </c>
      <c r="P909" s="2">
        <v>1.7100000000000001E-2</v>
      </c>
      <c r="Q909" t="s">
        <v>18</v>
      </c>
      <c r="S909" t="str">
        <f t="shared" si="70"/>
        <v>Profit</v>
      </c>
      <c r="T909">
        <f t="shared" si="71"/>
        <v>2019</v>
      </c>
      <c r="U909" t="str">
        <f t="shared" si="72"/>
        <v>Oct</v>
      </c>
      <c r="V909" t="str">
        <f t="shared" si="73"/>
        <v>QTR4</v>
      </c>
      <c r="W909" t="str">
        <f t="shared" si="74"/>
        <v>2019-QTR4</v>
      </c>
    </row>
    <row r="910" spans="1:23" x14ac:dyDescent="0.35">
      <c r="A910" t="s">
        <v>178</v>
      </c>
      <c r="B910" t="s">
        <v>67</v>
      </c>
      <c r="C910" s="5">
        <v>43748.447916666664</v>
      </c>
      <c r="D910">
        <v>372.2</v>
      </c>
      <c r="E910" s="1">
        <v>43748.635416666664</v>
      </c>
      <c r="F910">
        <v>370.35</v>
      </c>
      <c r="G910" s="2">
        <v>-5.0000000000000001E-3</v>
      </c>
      <c r="H910">
        <v>2275.3000000000002</v>
      </c>
      <c r="I910" s="2">
        <v>4.5999999999999999E-3</v>
      </c>
      <c r="J910">
        <v>1338</v>
      </c>
      <c r="K910">
        <v>498003.63</v>
      </c>
      <c r="L910">
        <v>1184657.75</v>
      </c>
      <c r="M910">
        <v>19</v>
      </c>
      <c r="N910">
        <v>119.75</v>
      </c>
      <c r="O910" s="2">
        <v>-4.1999999999999997E-3</v>
      </c>
      <c r="P910" s="2">
        <v>1.21E-2</v>
      </c>
      <c r="Q910" t="s">
        <v>18</v>
      </c>
      <c r="S910" t="str">
        <f t="shared" si="70"/>
        <v>Profit</v>
      </c>
      <c r="T910">
        <f t="shared" si="71"/>
        <v>2019</v>
      </c>
      <c r="U910" t="str">
        <f t="shared" si="72"/>
        <v>Oct</v>
      </c>
      <c r="V910" t="str">
        <f t="shared" si="73"/>
        <v>QTR4</v>
      </c>
      <c r="W910" t="str">
        <f t="shared" si="74"/>
        <v>2019-QTR4</v>
      </c>
    </row>
    <row r="911" spans="1:23" x14ac:dyDescent="0.35">
      <c r="A911" t="s">
        <v>239</v>
      </c>
      <c r="B911" t="s">
        <v>67</v>
      </c>
      <c r="C911" s="5">
        <v>43748.447916666664</v>
      </c>
      <c r="D911">
        <v>1448.25</v>
      </c>
      <c r="E911" s="1">
        <v>43748.635416666664</v>
      </c>
      <c r="F911">
        <v>1430</v>
      </c>
      <c r="G911" s="2">
        <v>-1.26E-2</v>
      </c>
      <c r="H911">
        <v>6078</v>
      </c>
      <c r="I911" s="2">
        <v>1.2200000000000001E-2</v>
      </c>
      <c r="J911">
        <v>344</v>
      </c>
      <c r="K911">
        <v>498198</v>
      </c>
      <c r="L911">
        <v>1190735.75</v>
      </c>
      <c r="M911">
        <v>19</v>
      </c>
      <c r="N911">
        <v>319.89</v>
      </c>
      <c r="O911" s="2">
        <v>-6.4999999999999997E-3</v>
      </c>
      <c r="P911" s="2">
        <v>1.7500000000000002E-2</v>
      </c>
      <c r="Q911" t="s">
        <v>18</v>
      </c>
      <c r="S911" t="str">
        <f t="shared" si="70"/>
        <v>Profit</v>
      </c>
      <c r="T911">
        <f t="shared" si="71"/>
        <v>2019</v>
      </c>
      <c r="U911" t="str">
        <f t="shared" si="72"/>
        <v>Oct</v>
      </c>
      <c r="V911" t="str">
        <f t="shared" si="73"/>
        <v>QTR4</v>
      </c>
      <c r="W911" t="str">
        <f t="shared" si="74"/>
        <v>2019-QTR4</v>
      </c>
    </row>
    <row r="912" spans="1:23" x14ac:dyDescent="0.35">
      <c r="A912" t="s">
        <v>215</v>
      </c>
      <c r="B912" t="s">
        <v>67</v>
      </c>
      <c r="C912" s="5">
        <v>43748.604166666664</v>
      </c>
      <c r="D912">
        <v>233.5</v>
      </c>
      <c r="E912" s="1">
        <v>43748.635416666664</v>
      </c>
      <c r="F912">
        <v>232.7</v>
      </c>
      <c r="G912" s="2">
        <v>-3.3999999999999998E-3</v>
      </c>
      <c r="H912">
        <v>1511.2</v>
      </c>
      <c r="I912" s="2">
        <v>3.0000000000000001E-3</v>
      </c>
      <c r="J912">
        <v>2139</v>
      </c>
      <c r="K912">
        <v>499456.5</v>
      </c>
      <c r="L912">
        <v>1192246.95</v>
      </c>
      <c r="M912">
        <v>4</v>
      </c>
      <c r="N912">
        <v>377.8</v>
      </c>
      <c r="O912" s="2">
        <v>-1.1000000000000001E-3</v>
      </c>
      <c r="P912" s="2">
        <v>6.4000000000000003E-3</v>
      </c>
      <c r="Q912" t="s">
        <v>18</v>
      </c>
      <c r="S912" t="str">
        <f t="shared" si="70"/>
        <v>Profit</v>
      </c>
      <c r="T912">
        <f t="shared" si="71"/>
        <v>2019</v>
      </c>
      <c r="U912" t="str">
        <f t="shared" si="72"/>
        <v>Oct</v>
      </c>
      <c r="V912" t="str">
        <f t="shared" si="73"/>
        <v>QTR4</v>
      </c>
      <c r="W912" t="str">
        <f t="shared" si="74"/>
        <v>2019-QTR4</v>
      </c>
    </row>
    <row r="913" spans="1:23" x14ac:dyDescent="0.35">
      <c r="A913" t="s">
        <v>235</v>
      </c>
      <c r="B913" t="s">
        <v>67</v>
      </c>
      <c r="C913" s="5">
        <v>43749.40625</v>
      </c>
      <c r="D913">
        <v>1661</v>
      </c>
      <c r="E913" s="1">
        <v>43749.416666666664</v>
      </c>
      <c r="F913">
        <v>1671.8</v>
      </c>
      <c r="G913" s="2">
        <v>6.4999999999999997E-3</v>
      </c>
      <c r="H913">
        <v>-3450.8</v>
      </c>
      <c r="I913" s="2">
        <v>-6.8999999999999999E-3</v>
      </c>
      <c r="J913">
        <v>301</v>
      </c>
      <c r="K913">
        <v>499961</v>
      </c>
      <c r="L913">
        <v>1188796.1499999999</v>
      </c>
      <c r="M913">
        <v>2</v>
      </c>
      <c r="N913">
        <v>-1725.4</v>
      </c>
      <c r="O913" s="2">
        <v>-6.4999999999999997E-3</v>
      </c>
      <c r="P913" s="2">
        <v>2.9999999999999997E-4</v>
      </c>
      <c r="Q913" t="s">
        <v>18</v>
      </c>
      <c r="S913" t="str">
        <f t="shared" si="70"/>
        <v>Loss</v>
      </c>
      <c r="T913">
        <f t="shared" si="71"/>
        <v>2019</v>
      </c>
      <c r="U913" t="str">
        <f t="shared" si="72"/>
        <v>Oct</v>
      </c>
      <c r="V913" t="str">
        <f t="shared" si="73"/>
        <v>QTR4</v>
      </c>
      <c r="W913" t="str">
        <f t="shared" si="74"/>
        <v>2019-QTR4</v>
      </c>
    </row>
    <row r="914" spans="1:23" x14ac:dyDescent="0.35">
      <c r="A914" t="s">
        <v>212</v>
      </c>
      <c r="B914" t="s">
        <v>67</v>
      </c>
      <c r="C914" s="5">
        <v>43749.447916666664</v>
      </c>
      <c r="D914">
        <v>135.85</v>
      </c>
      <c r="E914" s="1">
        <v>43749.583333333336</v>
      </c>
      <c r="F914">
        <v>136.80000000000001</v>
      </c>
      <c r="G914" s="2">
        <v>7.0000000000000001E-3</v>
      </c>
      <c r="H914">
        <v>-3691.25</v>
      </c>
      <c r="I914" s="2">
        <v>-7.4000000000000003E-3</v>
      </c>
      <c r="J914">
        <v>3675</v>
      </c>
      <c r="K914">
        <v>499248.78</v>
      </c>
      <c r="L914">
        <v>1185104.8999999999</v>
      </c>
      <c r="M914">
        <v>14</v>
      </c>
      <c r="N914">
        <v>-263.66000000000003</v>
      </c>
      <c r="O914" s="2">
        <v>-7.0000000000000001E-3</v>
      </c>
      <c r="P914" s="2">
        <v>1.0699999999999999E-2</v>
      </c>
      <c r="Q914" t="s">
        <v>18</v>
      </c>
      <c r="S914" t="str">
        <f t="shared" si="70"/>
        <v>Loss</v>
      </c>
      <c r="T914">
        <f t="shared" si="71"/>
        <v>2019</v>
      </c>
      <c r="U914" t="str">
        <f t="shared" si="72"/>
        <v>Oct</v>
      </c>
      <c r="V914" t="str">
        <f t="shared" si="73"/>
        <v>QTR4</v>
      </c>
      <c r="W914" t="str">
        <f t="shared" si="74"/>
        <v>2019-QTR4</v>
      </c>
    </row>
    <row r="915" spans="1:23" x14ac:dyDescent="0.35">
      <c r="A915" t="s">
        <v>238</v>
      </c>
      <c r="B915" t="s">
        <v>17</v>
      </c>
      <c r="C915" s="5">
        <v>43749.416666666664</v>
      </c>
      <c r="D915">
        <v>1801</v>
      </c>
      <c r="E915" s="1">
        <v>43749.614583333336</v>
      </c>
      <c r="F915">
        <v>1795</v>
      </c>
      <c r="G915" s="2">
        <v>-3.3E-3</v>
      </c>
      <c r="H915">
        <v>-1868</v>
      </c>
      <c r="I915" s="2">
        <v>-3.7000000000000002E-3</v>
      </c>
      <c r="J915">
        <v>278</v>
      </c>
      <c r="K915">
        <v>500678</v>
      </c>
      <c r="L915">
        <v>1183236.8999999999</v>
      </c>
      <c r="M915">
        <v>20</v>
      </c>
      <c r="N915">
        <v>-93.4</v>
      </c>
      <c r="O915" s="2">
        <v>-8.5000000000000006E-3</v>
      </c>
      <c r="P915" s="2">
        <v>1.2200000000000001E-2</v>
      </c>
      <c r="Q915" t="s">
        <v>18</v>
      </c>
      <c r="S915" t="str">
        <f t="shared" si="70"/>
        <v>Loss</v>
      </c>
      <c r="T915">
        <f t="shared" si="71"/>
        <v>2019</v>
      </c>
      <c r="U915" t="str">
        <f t="shared" si="72"/>
        <v>Oct</v>
      </c>
      <c r="V915" t="str">
        <f t="shared" si="73"/>
        <v>QTR4</v>
      </c>
      <c r="W915" t="str">
        <f t="shared" si="74"/>
        <v>2019-QTR4</v>
      </c>
    </row>
    <row r="916" spans="1:23" x14ac:dyDescent="0.35">
      <c r="A916" t="s">
        <v>111</v>
      </c>
      <c r="B916" t="s">
        <v>17</v>
      </c>
      <c r="C916" s="5">
        <v>43749.427083333336</v>
      </c>
      <c r="D916">
        <v>53</v>
      </c>
      <c r="E916" s="1">
        <v>43749.635416666664</v>
      </c>
      <c r="F916">
        <v>54.2</v>
      </c>
      <c r="G916" s="2">
        <v>2.2599999999999999E-2</v>
      </c>
      <c r="H916">
        <v>11174.8</v>
      </c>
      <c r="I916" s="2">
        <v>2.2200000000000001E-2</v>
      </c>
      <c r="J916">
        <v>9479</v>
      </c>
      <c r="K916">
        <v>502387</v>
      </c>
      <c r="L916">
        <v>1194411.7</v>
      </c>
      <c r="M916">
        <v>21</v>
      </c>
      <c r="N916">
        <v>532.13</v>
      </c>
      <c r="O916" s="2">
        <v>-1.6E-2</v>
      </c>
      <c r="P916" s="2">
        <v>3.2099999999999997E-2</v>
      </c>
      <c r="Q916" t="s">
        <v>18</v>
      </c>
      <c r="S916" t="str">
        <f t="shared" si="70"/>
        <v>Profit</v>
      </c>
      <c r="T916">
        <f t="shared" si="71"/>
        <v>2019</v>
      </c>
      <c r="U916" t="str">
        <f t="shared" si="72"/>
        <v>Oct</v>
      </c>
      <c r="V916" t="str">
        <f t="shared" si="73"/>
        <v>QTR4</v>
      </c>
      <c r="W916" t="str">
        <f t="shared" si="74"/>
        <v>2019-QTR4</v>
      </c>
    </row>
    <row r="917" spans="1:23" x14ac:dyDescent="0.35">
      <c r="A917" t="s">
        <v>150</v>
      </c>
      <c r="B917" t="s">
        <v>17</v>
      </c>
      <c r="C917" s="5">
        <v>43749.427083333336</v>
      </c>
      <c r="D917">
        <v>443.45</v>
      </c>
      <c r="E917" s="1">
        <v>43749.635416666664</v>
      </c>
      <c r="F917">
        <v>446.2</v>
      </c>
      <c r="G917" s="2">
        <v>6.1999999999999998E-3</v>
      </c>
      <c r="H917">
        <v>2907.5</v>
      </c>
      <c r="I917" s="2">
        <v>5.7999999999999996E-3</v>
      </c>
      <c r="J917">
        <v>1130</v>
      </c>
      <c r="K917">
        <v>501098.5</v>
      </c>
      <c r="L917">
        <v>1197319.2</v>
      </c>
      <c r="M917">
        <v>21</v>
      </c>
      <c r="N917">
        <v>138.44999999999999</v>
      </c>
      <c r="O917" s="2">
        <v>-6.0000000000000001E-3</v>
      </c>
      <c r="P917" s="2">
        <v>8.6999999999999994E-3</v>
      </c>
      <c r="Q917" t="s">
        <v>18</v>
      </c>
      <c r="S917" t="str">
        <f t="shared" si="70"/>
        <v>Profit</v>
      </c>
      <c r="T917">
        <f t="shared" si="71"/>
        <v>2019</v>
      </c>
      <c r="U917" t="str">
        <f t="shared" si="72"/>
        <v>Oct</v>
      </c>
      <c r="V917" t="str">
        <f t="shared" si="73"/>
        <v>QTR4</v>
      </c>
      <c r="W917" t="str">
        <f t="shared" si="74"/>
        <v>2019-QTR4</v>
      </c>
    </row>
    <row r="918" spans="1:23" x14ac:dyDescent="0.35">
      <c r="A918" t="s">
        <v>166</v>
      </c>
      <c r="B918" t="s">
        <v>17</v>
      </c>
      <c r="C918" s="5">
        <v>43749.583333333336</v>
      </c>
      <c r="D918">
        <v>451.8</v>
      </c>
      <c r="E918" s="1">
        <v>43749.635416666664</v>
      </c>
      <c r="F918">
        <v>454</v>
      </c>
      <c r="G918" s="2">
        <v>4.8999999999999998E-3</v>
      </c>
      <c r="H918">
        <v>2244.1999999999998</v>
      </c>
      <c r="I918" s="2">
        <v>4.4999999999999997E-3</v>
      </c>
      <c r="J918">
        <v>1111</v>
      </c>
      <c r="K918">
        <v>501949.78</v>
      </c>
      <c r="L918">
        <v>1199563.3999999999</v>
      </c>
      <c r="M918">
        <v>6</v>
      </c>
      <c r="N918">
        <v>374.03</v>
      </c>
      <c r="O918" s="2">
        <v>-5.0000000000000001E-3</v>
      </c>
      <c r="P918" s="2">
        <v>7.4999999999999997E-3</v>
      </c>
      <c r="Q918" t="s">
        <v>18</v>
      </c>
      <c r="S918" t="str">
        <f t="shared" si="70"/>
        <v>Profit</v>
      </c>
      <c r="T918">
        <f t="shared" si="71"/>
        <v>2019</v>
      </c>
      <c r="U918" t="str">
        <f t="shared" si="72"/>
        <v>Oct</v>
      </c>
      <c r="V918" t="str">
        <f t="shared" si="73"/>
        <v>QTR4</v>
      </c>
      <c r="W918" t="str">
        <f t="shared" si="74"/>
        <v>2019-QTR4</v>
      </c>
    </row>
    <row r="919" spans="1:23" x14ac:dyDescent="0.35">
      <c r="A919" t="s">
        <v>159</v>
      </c>
      <c r="B919" t="s">
        <v>17</v>
      </c>
      <c r="C919" s="5">
        <v>43749.614583333336</v>
      </c>
      <c r="D919">
        <v>145.1</v>
      </c>
      <c r="E919" s="1">
        <v>43749.635416666664</v>
      </c>
      <c r="F919">
        <v>147.30000000000001</v>
      </c>
      <c r="G919" s="2">
        <v>1.52E-2</v>
      </c>
      <c r="H919">
        <v>7396.6</v>
      </c>
      <c r="I919" s="2">
        <v>1.4800000000000001E-2</v>
      </c>
      <c r="J919">
        <v>3453</v>
      </c>
      <c r="K919">
        <v>501030.31</v>
      </c>
      <c r="L919">
        <v>1206960</v>
      </c>
      <c r="M919">
        <v>3</v>
      </c>
      <c r="N919">
        <v>2465.5300000000002</v>
      </c>
      <c r="O919" s="2">
        <v>-6.8999999999999999E-3</v>
      </c>
      <c r="P919" s="2">
        <v>2.1000000000000001E-2</v>
      </c>
      <c r="Q919" t="s">
        <v>18</v>
      </c>
      <c r="S919" t="str">
        <f t="shared" si="70"/>
        <v>Profit</v>
      </c>
      <c r="T919">
        <f t="shared" si="71"/>
        <v>2019</v>
      </c>
      <c r="U919" t="str">
        <f t="shared" si="72"/>
        <v>Oct</v>
      </c>
      <c r="V919" t="str">
        <f t="shared" si="73"/>
        <v>QTR4</v>
      </c>
      <c r="W919" t="str">
        <f t="shared" si="74"/>
        <v>2019-QTR4</v>
      </c>
    </row>
    <row r="920" spans="1:23" x14ac:dyDescent="0.35">
      <c r="A920" t="s">
        <v>134</v>
      </c>
      <c r="B920" t="s">
        <v>17</v>
      </c>
      <c r="C920" s="5">
        <v>43752.427083333336</v>
      </c>
      <c r="D920">
        <v>186.95</v>
      </c>
      <c r="E920" s="1">
        <v>43752.614583333336</v>
      </c>
      <c r="F920">
        <v>185.85</v>
      </c>
      <c r="G920" s="2">
        <v>-5.8999999999999999E-3</v>
      </c>
      <c r="H920">
        <v>-3156.8</v>
      </c>
      <c r="I920" s="2">
        <v>-6.3E-3</v>
      </c>
      <c r="J920">
        <v>2688</v>
      </c>
      <c r="K920">
        <v>502521.59</v>
      </c>
      <c r="L920">
        <v>1203803.2</v>
      </c>
      <c r="M920">
        <v>19</v>
      </c>
      <c r="N920">
        <v>-166.15</v>
      </c>
      <c r="O920" s="2">
        <v>-1.0999999999999999E-2</v>
      </c>
      <c r="P920" s="2">
        <v>3.7000000000000002E-3</v>
      </c>
      <c r="Q920" t="s">
        <v>18</v>
      </c>
      <c r="S920" t="str">
        <f t="shared" si="70"/>
        <v>Loss</v>
      </c>
      <c r="T920">
        <f t="shared" si="71"/>
        <v>2019</v>
      </c>
      <c r="U920" t="str">
        <f t="shared" si="72"/>
        <v>Oct</v>
      </c>
      <c r="V920" t="str">
        <f t="shared" si="73"/>
        <v>QTR4</v>
      </c>
      <c r="W920" t="str">
        <f t="shared" si="74"/>
        <v>2019-QTR4</v>
      </c>
    </row>
    <row r="921" spans="1:23" x14ac:dyDescent="0.35">
      <c r="A921" t="s">
        <v>153</v>
      </c>
      <c r="B921" t="s">
        <v>17</v>
      </c>
      <c r="C921" s="5">
        <v>43752.416666666664</v>
      </c>
      <c r="D921">
        <v>703.15</v>
      </c>
      <c r="E921" s="1">
        <v>43752.635416666664</v>
      </c>
      <c r="F921">
        <v>702</v>
      </c>
      <c r="G921" s="2">
        <v>-1.6000000000000001E-3</v>
      </c>
      <c r="H921">
        <v>-1022.25</v>
      </c>
      <c r="I921" s="2">
        <v>-2E-3</v>
      </c>
      <c r="J921">
        <v>715</v>
      </c>
      <c r="K921">
        <v>502752.28</v>
      </c>
      <c r="L921">
        <v>1202780.95</v>
      </c>
      <c r="M921">
        <v>22</v>
      </c>
      <c r="N921">
        <v>-46.47</v>
      </c>
      <c r="O921" s="2">
        <v>-7.3000000000000001E-3</v>
      </c>
      <c r="P921" s="2">
        <v>1.12E-2</v>
      </c>
      <c r="Q921" t="s">
        <v>18</v>
      </c>
      <c r="S921" t="str">
        <f t="shared" si="70"/>
        <v>Loss</v>
      </c>
      <c r="T921">
        <f t="shared" si="71"/>
        <v>2019</v>
      </c>
      <c r="U921" t="str">
        <f t="shared" si="72"/>
        <v>Oct</v>
      </c>
      <c r="V921" t="str">
        <f t="shared" si="73"/>
        <v>QTR4</v>
      </c>
      <c r="W921" t="str">
        <f t="shared" si="74"/>
        <v>2019-QTR4</v>
      </c>
    </row>
    <row r="922" spans="1:23" x14ac:dyDescent="0.35">
      <c r="A922" t="s">
        <v>130</v>
      </c>
      <c r="B922" t="s">
        <v>17</v>
      </c>
      <c r="C922" s="5">
        <v>43752.427083333336</v>
      </c>
      <c r="D922">
        <v>725.5</v>
      </c>
      <c r="E922" s="1">
        <v>43752.635416666664</v>
      </c>
      <c r="F922">
        <v>729.95</v>
      </c>
      <c r="G922" s="2">
        <v>6.1000000000000004E-3</v>
      </c>
      <c r="H922">
        <v>2879.4</v>
      </c>
      <c r="I922" s="2">
        <v>5.7000000000000002E-3</v>
      </c>
      <c r="J922">
        <v>692</v>
      </c>
      <c r="K922">
        <v>502046</v>
      </c>
      <c r="L922">
        <v>1205660.3500000001</v>
      </c>
      <c r="M922">
        <v>21</v>
      </c>
      <c r="N922">
        <v>137.11000000000001</v>
      </c>
      <c r="O922" s="2">
        <v>-1.15E-2</v>
      </c>
      <c r="P922" s="2">
        <v>1.21E-2</v>
      </c>
      <c r="Q922" t="s">
        <v>18</v>
      </c>
      <c r="S922" t="str">
        <f t="shared" si="70"/>
        <v>Profit</v>
      </c>
      <c r="T922">
        <f t="shared" si="71"/>
        <v>2019</v>
      </c>
      <c r="U922" t="str">
        <f t="shared" si="72"/>
        <v>Oct</v>
      </c>
      <c r="V922" t="str">
        <f t="shared" si="73"/>
        <v>QTR4</v>
      </c>
      <c r="W922" t="str">
        <f t="shared" si="74"/>
        <v>2019-QTR4</v>
      </c>
    </row>
    <row r="923" spans="1:23" x14ac:dyDescent="0.35">
      <c r="A923" t="s">
        <v>210</v>
      </c>
      <c r="B923" t="s">
        <v>17</v>
      </c>
      <c r="C923" s="5">
        <v>43752.427083333336</v>
      </c>
      <c r="D923">
        <v>938.8</v>
      </c>
      <c r="E923" s="1">
        <v>43752.635416666664</v>
      </c>
      <c r="F923">
        <v>942</v>
      </c>
      <c r="G923" s="2">
        <v>3.3999999999999998E-3</v>
      </c>
      <c r="H923">
        <v>1512</v>
      </c>
      <c r="I923" s="2">
        <v>3.0000000000000001E-3</v>
      </c>
      <c r="J923">
        <v>535</v>
      </c>
      <c r="K923">
        <v>502258</v>
      </c>
      <c r="L923">
        <v>1207172.3500000001</v>
      </c>
      <c r="M923">
        <v>21</v>
      </c>
      <c r="N923">
        <v>72</v>
      </c>
      <c r="O923" s="2">
        <v>-5.3E-3</v>
      </c>
      <c r="P923" s="2">
        <v>1.7899999999999999E-2</v>
      </c>
      <c r="Q923" t="s">
        <v>18</v>
      </c>
      <c r="S923" t="str">
        <f t="shared" si="70"/>
        <v>Profit</v>
      </c>
      <c r="T923">
        <f t="shared" si="71"/>
        <v>2019</v>
      </c>
      <c r="U923" t="str">
        <f t="shared" si="72"/>
        <v>Oct</v>
      </c>
      <c r="V923" t="str">
        <f t="shared" si="73"/>
        <v>QTR4</v>
      </c>
      <c r="W923" t="str">
        <f t="shared" si="74"/>
        <v>2019-QTR4</v>
      </c>
    </row>
    <row r="924" spans="1:23" x14ac:dyDescent="0.35">
      <c r="A924" t="s">
        <v>250</v>
      </c>
      <c r="B924" t="s">
        <v>67</v>
      </c>
      <c r="C924" s="5">
        <v>43752.614583333336</v>
      </c>
      <c r="D924">
        <v>3935</v>
      </c>
      <c r="E924" s="1">
        <v>43752.635416666664</v>
      </c>
      <c r="F924">
        <v>3865.25</v>
      </c>
      <c r="G924" s="2">
        <v>-1.77E-2</v>
      </c>
      <c r="H924">
        <v>8588.5</v>
      </c>
      <c r="I924" s="2">
        <v>1.7299999999999999E-2</v>
      </c>
      <c r="J924">
        <v>126</v>
      </c>
      <c r="K924">
        <v>495810</v>
      </c>
      <c r="L924">
        <v>1215760.8500000001</v>
      </c>
      <c r="M924">
        <v>3</v>
      </c>
      <c r="N924">
        <v>2862.83</v>
      </c>
      <c r="O924" s="2">
        <v>-7.9000000000000008E-3</v>
      </c>
      <c r="P924" s="2">
        <v>1.77E-2</v>
      </c>
      <c r="Q924" t="s">
        <v>18</v>
      </c>
      <c r="S924" t="str">
        <f t="shared" si="70"/>
        <v>Profit</v>
      </c>
      <c r="T924">
        <f t="shared" si="71"/>
        <v>2019</v>
      </c>
      <c r="U924" t="str">
        <f t="shared" si="72"/>
        <v>Oct</v>
      </c>
      <c r="V924" t="str">
        <f t="shared" si="73"/>
        <v>QTR4</v>
      </c>
      <c r="W924" t="str">
        <f t="shared" si="74"/>
        <v>2019-QTR4</v>
      </c>
    </row>
    <row r="925" spans="1:23" x14ac:dyDescent="0.35">
      <c r="A925" t="s">
        <v>235</v>
      </c>
      <c r="B925" t="s">
        <v>17</v>
      </c>
      <c r="C925" s="5">
        <v>43753.40625</v>
      </c>
      <c r="D925">
        <v>1703.55</v>
      </c>
      <c r="E925" s="1">
        <v>43753.416666666664</v>
      </c>
      <c r="F925">
        <v>1695</v>
      </c>
      <c r="G925" s="2">
        <v>-5.0000000000000001E-3</v>
      </c>
      <c r="H925">
        <v>-2713.7</v>
      </c>
      <c r="I925" s="2">
        <v>-5.4000000000000003E-3</v>
      </c>
      <c r="J925">
        <v>294</v>
      </c>
      <c r="K925">
        <v>500843.72</v>
      </c>
      <c r="L925">
        <v>1213047.1499999999</v>
      </c>
      <c r="M925">
        <v>2</v>
      </c>
      <c r="N925">
        <v>-1356.85</v>
      </c>
      <c r="O925" s="2">
        <v>-7.1000000000000004E-3</v>
      </c>
      <c r="P925" s="2">
        <v>2.0000000000000001E-4</v>
      </c>
      <c r="Q925" t="s">
        <v>18</v>
      </c>
      <c r="S925" t="str">
        <f t="shared" si="70"/>
        <v>Loss</v>
      </c>
      <c r="T925">
        <f t="shared" si="71"/>
        <v>2019</v>
      </c>
      <c r="U925" t="str">
        <f t="shared" si="72"/>
        <v>Oct</v>
      </c>
      <c r="V925" t="str">
        <f t="shared" si="73"/>
        <v>QTR4</v>
      </c>
      <c r="W925" t="str">
        <f t="shared" si="74"/>
        <v>2019-QTR4</v>
      </c>
    </row>
    <row r="926" spans="1:23" x14ac:dyDescent="0.35">
      <c r="A926" t="s">
        <v>75</v>
      </c>
      <c r="B926" t="s">
        <v>67</v>
      </c>
      <c r="C926" s="5">
        <v>43753.40625</v>
      </c>
      <c r="D926">
        <v>179.25</v>
      </c>
      <c r="E926" s="1">
        <v>43753.458333333336</v>
      </c>
      <c r="F926">
        <v>181.25</v>
      </c>
      <c r="G926" s="2">
        <v>1.12E-2</v>
      </c>
      <c r="H926">
        <v>-5760</v>
      </c>
      <c r="I926" s="2">
        <v>-1.1599999999999999E-2</v>
      </c>
      <c r="J926">
        <v>2780</v>
      </c>
      <c r="K926">
        <v>498315</v>
      </c>
      <c r="L926">
        <v>1207287.1499999999</v>
      </c>
      <c r="M926">
        <v>6</v>
      </c>
      <c r="N926">
        <v>-960</v>
      </c>
      <c r="O926" s="2">
        <v>-1.12E-2</v>
      </c>
      <c r="P926" s="2">
        <v>5.5999999999999999E-3</v>
      </c>
      <c r="Q926" t="s">
        <v>18</v>
      </c>
      <c r="S926" t="str">
        <f t="shared" si="70"/>
        <v>Loss</v>
      </c>
      <c r="T926">
        <f t="shared" si="71"/>
        <v>2019</v>
      </c>
      <c r="U926" t="str">
        <f t="shared" si="72"/>
        <v>Oct</v>
      </c>
      <c r="V926" t="str">
        <f t="shared" si="73"/>
        <v>QTR4</v>
      </c>
      <c r="W926" t="str">
        <f t="shared" si="74"/>
        <v>2019-QTR4</v>
      </c>
    </row>
    <row r="927" spans="1:23" x14ac:dyDescent="0.35">
      <c r="A927" t="s">
        <v>216</v>
      </c>
      <c r="B927" t="s">
        <v>17</v>
      </c>
      <c r="C927" s="5">
        <v>43753.40625</v>
      </c>
      <c r="D927">
        <v>1095.2</v>
      </c>
      <c r="E927" s="1">
        <v>43753.5625</v>
      </c>
      <c r="F927">
        <v>1088.05</v>
      </c>
      <c r="G927" s="2">
        <v>-6.4999999999999997E-3</v>
      </c>
      <c r="H927">
        <v>-3467.55</v>
      </c>
      <c r="I927" s="2">
        <v>-6.8999999999999999E-3</v>
      </c>
      <c r="J927">
        <v>457</v>
      </c>
      <c r="K927">
        <v>500506.38</v>
      </c>
      <c r="L927">
        <v>1203819.6000000001</v>
      </c>
      <c r="M927">
        <v>16</v>
      </c>
      <c r="N927">
        <v>-216.72</v>
      </c>
      <c r="O927" s="2">
        <v>-1.04E-2</v>
      </c>
      <c r="P927" s="2">
        <v>6.9999999999999999E-4</v>
      </c>
      <c r="Q927" t="s">
        <v>18</v>
      </c>
      <c r="S927" t="str">
        <f t="shared" si="70"/>
        <v>Loss</v>
      </c>
      <c r="T927">
        <f t="shared" si="71"/>
        <v>2019</v>
      </c>
      <c r="U927" t="str">
        <f t="shared" si="72"/>
        <v>Oct</v>
      </c>
      <c r="V927" t="str">
        <f t="shared" si="73"/>
        <v>QTR4</v>
      </c>
      <c r="W927" t="str">
        <f t="shared" si="74"/>
        <v>2019-QTR4</v>
      </c>
    </row>
    <row r="928" spans="1:23" x14ac:dyDescent="0.35">
      <c r="A928" t="s">
        <v>111</v>
      </c>
      <c r="B928" t="s">
        <v>67</v>
      </c>
      <c r="C928" s="5">
        <v>43753.5625</v>
      </c>
      <c r="D928">
        <v>55.4</v>
      </c>
      <c r="E928" s="1">
        <v>43753.572916666664</v>
      </c>
      <c r="F928">
        <v>55.75</v>
      </c>
      <c r="G928" s="2">
        <v>6.3E-3</v>
      </c>
      <c r="H928">
        <v>-3358.75</v>
      </c>
      <c r="I928" s="2">
        <v>-6.7000000000000002E-3</v>
      </c>
      <c r="J928">
        <v>9025</v>
      </c>
      <c r="K928">
        <v>499985</v>
      </c>
      <c r="L928">
        <v>1200460.8500000001</v>
      </c>
      <c r="M928">
        <v>2</v>
      </c>
      <c r="N928">
        <v>-1679.38</v>
      </c>
      <c r="O928" s="2">
        <v>-6.3E-3</v>
      </c>
      <c r="P928" s="2">
        <v>4.4999999999999997E-3</v>
      </c>
      <c r="Q928" t="s">
        <v>18</v>
      </c>
      <c r="S928" t="str">
        <f t="shared" si="70"/>
        <v>Loss</v>
      </c>
      <c r="T928">
        <f t="shared" si="71"/>
        <v>2019</v>
      </c>
      <c r="U928" t="str">
        <f t="shared" si="72"/>
        <v>Oct</v>
      </c>
      <c r="V928" t="str">
        <f t="shared" si="73"/>
        <v>QTR4</v>
      </c>
      <c r="W928" t="str">
        <f t="shared" si="74"/>
        <v>2019-QTR4</v>
      </c>
    </row>
    <row r="929" spans="1:23" x14ac:dyDescent="0.35">
      <c r="A929" t="s">
        <v>66</v>
      </c>
      <c r="B929" t="s">
        <v>17</v>
      </c>
      <c r="C929" s="5">
        <v>43753.416666666664</v>
      </c>
      <c r="D929">
        <v>665.45</v>
      </c>
      <c r="E929" s="1">
        <v>43753.635416666664</v>
      </c>
      <c r="F929">
        <v>670.85</v>
      </c>
      <c r="G929" s="2">
        <v>8.0999999999999996E-3</v>
      </c>
      <c r="H929">
        <v>3866.2</v>
      </c>
      <c r="I929" s="2">
        <v>7.7000000000000002E-3</v>
      </c>
      <c r="J929">
        <v>753</v>
      </c>
      <c r="K929">
        <v>501083.84</v>
      </c>
      <c r="L929">
        <v>1204327.05</v>
      </c>
      <c r="M929">
        <v>22</v>
      </c>
      <c r="N929">
        <v>175.74</v>
      </c>
      <c r="O929" s="2">
        <v>-5.0000000000000001E-3</v>
      </c>
      <c r="P929" s="2">
        <v>1.6299999999999999E-2</v>
      </c>
      <c r="Q929" t="s">
        <v>18</v>
      </c>
      <c r="S929" t="str">
        <f t="shared" si="70"/>
        <v>Profit</v>
      </c>
      <c r="T929">
        <f t="shared" si="71"/>
        <v>2019</v>
      </c>
      <c r="U929" t="str">
        <f t="shared" si="72"/>
        <v>Oct</v>
      </c>
      <c r="V929" t="str">
        <f t="shared" si="73"/>
        <v>QTR4</v>
      </c>
      <c r="W929" t="str">
        <f t="shared" si="74"/>
        <v>2019-QTR4</v>
      </c>
    </row>
    <row r="930" spans="1:23" x14ac:dyDescent="0.35">
      <c r="A930" t="s">
        <v>191</v>
      </c>
      <c r="B930" t="s">
        <v>67</v>
      </c>
      <c r="C930" s="5">
        <v>43753.447916666664</v>
      </c>
      <c r="D930">
        <v>372.7</v>
      </c>
      <c r="E930" s="1">
        <v>43753.635416666664</v>
      </c>
      <c r="F930">
        <v>370.45</v>
      </c>
      <c r="G930" s="2">
        <v>-6.0000000000000001E-3</v>
      </c>
      <c r="H930">
        <v>2817.25</v>
      </c>
      <c r="I930" s="2">
        <v>5.5999999999999999E-3</v>
      </c>
      <c r="J930">
        <v>1341</v>
      </c>
      <c r="K930">
        <v>499790.72</v>
      </c>
      <c r="L930">
        <v>1207144.3</v>
      </c>
      <c r="M930">
        <v>19</v>
      </c>
      <c r="N930">
        <v>148.28</v>
      </c>
      <c r="O930" s="2">
        <v>-1.9E-3</v>
      </c>
      <c r="P930" s="2">
        <v>9.4999999999999998E-3</v>
      </c>
      <c r="Q930" t="s">
        <v>18</v>
      </c>
      <c r="S930" t="str">
        <f t="shared" si="70"/>
        <v>Profit</v>
      </c>
      <c r="T930">
        <f t="shared" si="71"/>
        <v>2019</v>
      </c>
      <c r="U930" t="str">
        <f t="shared" si="72"/>
        <v>Oct</v>
      </c>
      <c r="V930" t="str">
        <f t="shared" si="73"/>
        <v>QTR4</v>
      </c>
      <c r="W930" t="str">
        <f t="shared" si="74"/>
        <v>2019-QTR4</v>
      </c>
    </row>
    <row r="931" spans="1:23" x14ac:dyDescent="0.35">
      <c r="A931" t="s">
        <v>177</v>
      </c>
      <c r="B931" t="s">
        <v>17</v>
      </c>
      <c r="C931" s="5">
        <v>43753.46875</v>
      </c>
      <c r="D931">
        <v>247.5</v>
      </c>
      <c r="E931" s="1">
        <v>43753.635416666664</v>
      </c>
      <c r="F931">
        <v>250.7</v>
      </c>
      <c r="G931" s="2">
        <v>1.29E-2</v>
      </c>
      <c r="H931">
        <v>6302.4</v>
      </c>
      <c r="I931" s="2">
        <v>1.2500000000000001E-2</v>
      </c>
      <c r="J931">
        <v>2032</v>
      </c>
      <c r="K931">
        <v>502920</v>
      </c>
      <c r="L931">
        <v>1213446.7</v>
      </c>
      <c r="M931">
        <v>17</v>
      </c>
      <c r="N931">
        <v>370.73</v>
      </c>
      <c r="O931" s="2">
        <v>-6.1000000000000004E-3</v>
      </c>
      <c r="P931" s="2">
        <v>2.4199999999999999E-2</v>
      </c>
      <c r="Q931" t="s">
        <v>18</v>
      </c>
      <c r="S931" t="str">
        <f t="shared" si="70"/>
        <v>Profit</v>
      </c>
      <c r="T931">
        <f t="shared" si="71"/>
        <v>2019</v>
      </c>
      <c r="U931" t="str">
        <f t="shared" si="72"/>
        <v>Oct</v>
      </c>
      <c r="V931" t="str">
        <f t="shared" si="73"/>
        <v>QTR4</v>
      </c>
      <c r="W931" t="str">
        <f t="shared" si="74"/>
        <v>2019-QTR4</v>
      </c>
    </row>
    <row r="932" spans="1:23" x14ac:dyDescent="0.35">
      <c r="A932" t="s">
        <v>63</v>
      </c>
      <c r="B932" t="s">
        <v>67</v>
      </c>
      <c r="C932" s="5">
        <v>43753.583333333336</v>
      </c>
      <c r="D932">
        <v>6.15</v>
      </c>
      <c r="E932" s="1">
        <v>43753.635416666664</v>
      </c>
      <c r="F932">
        <v>6.25</v>
      </c>
      <c r="G932" s="2">
        <v>1.6299999999999999E-2</v>
      </c>
      <c r="H932">
        <v>-8330.1</v>
      </c>
      <c r="I932" s="2">
        <v>-1.67E-2</v>
      </c>
      <c r="J932">
        <v>81301</v>
      </c>
      <c r="K932">
        <v>500001.16</v>
      </c>
      <c r="L932">
        <v>1205116.6000000001</v>
      </c>
      <c r="M932">
        <v>6</v>
      </c>
      <c r="N932">
        <v>-1388.35</v>
      </c>
      <c r="O932" s="2">
        <v>-1.6299999999999999E-2</v>
      </c>
      <c r="P932" s="2">
        <v>8.0999999999999996E-3</v>
      </c>
      <c r="Q932" t="s">
        <v>18</v>
      </c>
      <c r="S932" t="str">
        <f t="shared" si="70"/>
        <v>Loss</v>
      </c>
      <c r="T932">
        <f t="shared" si="71"/>
        <v>2019</v>
      </c>
      <c r="U932" t="str">
        <f t="shared" si="72"/>
        <v>Oct</v>
      </c>
      <c r="V932" t="str">
        <f t="shared" si="73"/>
        <v>QTR4</v>
      </c>
      <c r="W932" t="str">
        <f t="shared" si="74"/>
        <v>2019-QTR4</v>
      </c>
    </row>
    <row r="933" spans="1:23" x14ac:dyDescent="0.35">
      <c r="A933" t="s">
        <v>209</v>
      </c>
      <c r="B933" t="s">
        <v>17</v>
      </c>
      <c r="C933" s="5">
        <v>43754.427083333336</v>
      </c>
      <c r="D933">
        <v>685</v>
      </c>
      <c r="E933" s="1">
        <v>43754.4375</v>
      </c>
      <c r="F933">
        <v>681.25</v>
      </c>
      <c r="G933" s="2">
        <v>-5.4999999999999997E-3</v>
      </c>
      <c r="H933">
        <v>-2945</v>
      </c>
      <c r="I933" s="2">
        <v>-5.8999999999999999E-3</v>
      </c>
      <c r="J933">
        <v>732</v>
      </c>
      <c r="K933">
        <v>501420</v>
      </c>
      <c r="L933">
        <v>1202171.6000000001</v>
      </c>
      <c r="M933">
        <v>2</v>
      </c>
      <c r="N933">
        <v>-1472.5</v>
      </c>
      <c r="O933" s="2">
        <v>-5.4999999999999997E-3</v>
      </c>
      <c r="P933" s="2">
        <v>2.9999999999999997E-4</v>
      </c>
      <c r="Q933" t="s">
        <v>18</v>
      </c>
      <c r="S933" t="str">
        <f t="shared" si="70"/>
        <v>Loss</v>
      </c>
      <c r="T933">
        <f t="shared" si="71"/>
        <v>2019</v>
      </c>
      <c r="U933" t="str">
        <f t="shared" si="72"/>
        <v>Oct</v>
      </c>
      <c r="V933" t="str">
        <f t="shared" si="73"/>
        <v>QTR4</v>
      </c>
      <c r="W933" t="str">
        <f t="shared" si="74"/>
        <v>2019-QTR4</v>
      </c>
    </row>
    <row r="934" spans="1:23" x14ac:dyDescent="0.35">
      <c r="A934" t="s">
        <v>81</v>
      </c>
      <c r="B934" t="s">
        <v>67</v>
      </c>
      <c r="C934" s="5">
        <v>43754.447916666664</v>
      </c>
      <c r="D934">
        <v>370.85</v>
      </c>
      <c r="E934" s="1">
        <v>43754.46875</v>
      </c>
      <c r="F934">
        <v>371.2</v>
      </c>
      <c r="G934" s="2">
        <v>8.9999999999999998E-4</v>
      </c>
      <c r="H934">
        <v>-671.1</v>
      </c>
      <c r="I934" s="2">
        <v>-1.2999999999999999E-3</v>
      </c>
      <c r="J934">
        <v>1346</v>
      </c>
      <c r="K934">
        <v>499164.09</v>
      </c>
      <c r="L934">
        <v>1201500.5</v>
      </c>
      <c r="M934">
        <v>3</v>
      </c>
      <c r="N934">
        <v>-223.7</v>
      </c>
      <c r="O934" s="2">
        <v>-2.7000000000000001E-3</v>
      </c>
      <c r="P934" s="2">
        <v>2.9999999999999997E-4</v>
      </c>
      <c r="Q934" t="s">
        <v>18</v>
      </c>
      <c r="S934" t="str">
        <f t="shared" si="70"/>
        <v>Loss</v>
      </c>
      <c r="T934">
        <f t="shared" si="71"/>
        <v>2019</v>
      </c>
      <c r="U934" t="str">
        <f t="shared" si="72"/>
        <v>Oct</v>
      </c>
      <c r="V934" t="str">
        <f t="shared" si="73"/>
        <v>QTR4</v>
      </c>
      <c r="W934" t="str">
        <f t="shared" si="74"/>
        <v>2019-QTR4</v>
      </c>
    </row>
    <row r="935" spans="1:23" x14ac:dyDescent="0.35">
      <c r="A935" t="s">
        <v>221</v>
      </c>
      <c r="B935" t="s">
        <v>67</v>
      </c>
      <c r="C935" s="5">
        <v>43754.479166666664</v>
      </c>
      <c r="D935">
        <v>1398.8</v>
      </c>
      <c r="E935" s="1">
        <v>43754.5</v>
      </c>
      <c r="F935">
        <v>1402</v>
      </c>
      <c r="G935" s="2">
        <v>2.3E-3</v>
      </c>
      <c r="H935">
        <v>-1339.2</v>
      </c>
      <c r="I935" s="2">
        <v>-2.7000000000000001E-3</v>
      </c>
      <c r="J935">
        <v>356</v>
      </c>
      <c r="K935">
        <v>497972.81</v>
      </c>
      <c r="L935">
        <v>1200161.3</v>
      </c>
      <c r="M935">
        <v>3</v>
      </c>
      <c r="N935">
        <v>-446.4</v>
      </c>
      <c r="O935" s="2">
        <v>-3.0999999999999999E-3</v>
      </c>
      <c r="P935" s="2">
        <v>7.7999999999999996E-3</v>
      </c>
      <c r="Q935" t="s">
        <v>18</v>
      </c>
      <c r="S935" t="str">
        <f t="shared" si="70"/>
        <v>Loss</v>
      </c>
      <c r="T935">
        <f t="shared" si="71"/>
        <v>2019</v>
      </c>
      <c r="U935" t="str">
        <f t="shared" si="72"/>
        <v>Oct</v>
      </c>
      <c r="V935" t="str">
        <f t="shared" si="73"/>
        <v>QTR4</v>
      </c>
      <c r="W935" t="str">
        <f t="shared" si="74"/>
        <v>2019-QTR4</v>
      </c>
    </row>
    <row r="936" spans="1:23" x14ac:dyDescent="0.35">
      <c r="A936" t="s">
        <v>187</v>
      </c>
      <c r="B936" t="s">
        <v>67</v>
      </c>
      <c r="C936" s="5">
        <v>43754.4375</v>
      </c>
      <c r="D936">
        <v>199.85</v>
      </c>
      <c r="E936" s="1">
        <v>43754.510416666664</v>
      </c>
      <c r="F936">
        <v>200.5</v>
      </c>
      <c r="G936" s="2">
        <v>3.3E-3</v>
      </c>
      <c r="H936">
        <v>-1822.4</v>
      </c>
      <c r="I936" s="2">
        <v>-3.7000000000000002E-3</v>
      </c>
      <c r="J936">
        <v>2496</v>
      </c>
      <c r="K936">
        <v>498825.63</v>
      </c>
      <c r="L936">
        <v>1198338.8999999999</v>
      </c>
      <c r="M936">
        <v>8</v>
      </c>
      <c r="N936">
        <v>-227.8</v>
      </c>
      <c r="O936" s="2">
        <v>-3.3E-3</v>
      </c>
      <c r="P936" s="2">
        <v>2E-3</v>
      </c>
      <c r="Q936" t="s">
        <v>18</v>
      </c>
      <c r="S936" t="str">
        <f t="shared" si="70"/>
        <v>Loss</v>
      </c>
      <c r="T936">
        <f t="shared" si="71"/>
        <v>2019</v>
      </c>
      <c r="U936" t="str">
        <f t="shared" si="72"/>
        <v>Oct</v>
      </c>
      <c r="V936" t="str">
        <f t="shared" si="73"/>
        <v>QTR4</v>
      </c>
      <c r="W936" t="str">
        <f t="shared" si="74"/>
        <v>2019-QTR4</v>
      </c>
    </row>
    <row r="937" spans="1:23" x14ac:dyDescent="0.35">
      <c r="A937" t="s">
        <v>175</v>
      </c>
      <c r="B937" t="s">
        <v>67</v>
      </c>
      <c r="C937" s="5">
        <v>43754.5</v>
      </c>
      <c r="D937">
        <v>779.6</v>
      </c>
      <c r="E937" s="1">
        <v>43754.625</v>
      </c>
      <c r="F937">
        <v>781</v>
      </c>
      <c r="G937" s="2">
        <v>1.8E-3</v>
      </c>
      <c r="H937">
        <v>-1096</v>
      </c>
      <c r="I937" s="2">
        <v>-2.2000000000000001E-3</v>
      </c>
      <c r="J937">
        <v>640</v>
      </c>
      <c r="K937">
        <v>498944</v>
      </c>
      <c r="L937">
        <v>1197242.8999999999</v>
      </c>
      <c r="M937">
        <v>13</v>
      </c>
      <c r="N937">
        <v>-84.31</v>
      </c>
      <c r="O937" s="2">
        <v>-2.2000000000000001E-3</v>
      </c>
      <c r="P937" s="2">
        <v>6.8999999999999999E-3</v>
      </c>
      <c r="Q937" t="s">
        <v>18</v>
      </c>
      <c r="S937" t="str">
        <f t="shared" si="70"/>
        <v>Loss</v>
      </c>
      <c r="T937">
        <f t="shared" si="71"/>
        <v>2019</v>
      </c>
      <c r="U937" t="str">
        <f t="shared" si="72"/>
        <v>Oct</v>
      </c>
      <c r="V937" t="str">
        <f t="shared" si="73"/>
        <v>QTR4</v>
      </c>
      <c r="W937" t="str">
        <f t="shared" si="74"/>
        <v>2019-QTR4</v>
      </c>
    </row>
    <row r="938" spans="1:23" x14ac:dyDescent="0.35">
      <c r="A938" t="s">
        <v>176</v>
      </c>
      <c r="B938" t="s">
        <v>67</v>
      </c>
      <c r="C938" s="5">
        <v>43754.40625</v>
      </c>
      <c r="D938">
        <v>246.15</v>
      </c>
      <c r="E938" s="1">
        <v>43754.635416666664</v>
      </c>
      <c r="F938">
        <v>244.95</v>
      </c>
      <c r="G938" s="2">
        <v>-4.8999999999999998E-3</v>
      </c>
      <c r="H938">
        <v>2228.8000000000002</v>
      </c>
      <c r="I938" s="2">
        <v>4.4999999999999997E-3</v>
      </c>
      <c r="J938">
        <v>2024</v>
      </c>
      <c r="K938">
        <v>498207.59</v>
      </c>
      <c r="L938">
        <v>1199471.7</v>
      </c>
      <c r="M938">
        <v>23</v>
      </c>
      <c r="N938">
        <v>96.9</v>
      </c>
      <c r="O938" s="2">
        <v>-3.5000000000000001E-3</v>
      </c>
      <c r="P938" s="2">
        <v>1.24E-2</v>
      </c>
      <c r="Q938" t="s">
        <v>18</v>
      </c>
      <c r="S938" t="str">
        <f t="shared" si="70"/>
        <v>Profit</v>
      </c>
      <c r="T938">
        <f t="shared" si="71"/>
        <v>2019</v>
      </c>
      <c r="U938" t="str">
        <f t="shared" si="72"/>
        <v>Oct</v>
      </c>
      <c r="V938" t="str">
        <f t="shared" si="73"/>
        <v>QTR4</v>
      </c>
      <c r="W938" t="str">
        <f t="shared" si="74"/>
        <v>2019-QTR4</v>
      </c>
    </row>
    <row r="939" spans="1:23" x14ac:dyDescent="0.35">
      <c r="A939" t="s">
        <v>226</v>
      </c>
      <c r="B939" t="s">
        <v>67</v>
      </c>
      <c r="C939" s="5">
        <v>43754.4375</v>
      </c>
      <c r="D939">
        <v>2656</v>
      </c>
      <c r="E939" s="1">
        <v>43754.635416666664</v>
      </c>
      <c r="F939">
        <v>2611.85</v>
      </c>
      <c r="G939" s="2">
        <v>-1.66E-2</v>
      </c>
      <c r="H939">
        <v>8100.2</v>
      </c>
      <c r="I939" s="2">
        <v>1.6199999999999999E-2</v>
      </c>
      <c r="J939">
        <v>188</v>
      </c>
      <c r="K939">
        <v>499328</v>
      </c>
      <c r="L939">
        <v>1207571.8999999999</v>
      </c>
      <c r="M939">
        <v>20</v>
      </c>
      <c r="N939">
        <v>405.01</v>
      </c>
      <c r="O939" s="2">
        <v>-3.2000000000000002E-3</v>
      </c>
      <c r="P939" s="2">
        <v>1.83E-2</v>
      </c>
      <c r="Q939" t="s">
        <v>18</v>
      </c>
      <c r="S939" t="str">
        <f t="shared" si="70"/>
        <v>Profit</v>
      </c>
      <c r="T939">
        <f t="shared" si="71"/>
        <v>2019</v>
      </c>
      <c r="U939" t="str">
        <f t="shared" si="72"/>
        <v>Oct</v>
      </c>
      <c r="V939" t="str">
        <f t="shared" si="73"/>
        <v>QTR4</v>
      </c>
      <c r="W939" t="str">
        <f t="shared" si="74"/>
        <v>2019-QTR4</v>
      </c>
    </row>
    <row r="940" spans="1:23" x14ac:dyDescent="0.35">
      <c r="A940" t="s">
        <v>111</v>
      </c>
      <c r="B940" t="s">
        <v>67</v>
      </c>
      <c r="C940" s="5">
        <v>43754.520833333336</v>
      </c>
      <c r="D940">
        <v>56.2</v>
      </c>
      <c r="E940" s="1">
        <v>43754.635416666664</v>
      </c>
      <c r="F940">
        <v>56</v>
      </c>
      <c r="G940" s="2">
        <v>-3.5999999999999999E-3</v>
      </c>
      <c r="H940">
        <v>1574.6</v>
      </c>
      <c r="I940" s="2">
        <v>3.2000000000000002E-3</v>
      </c>
      <c r="J940">
        <v>8873</v>
      </c>
      <c r="K940">
        <v>498662.59</v>
      </c>
      <c r="L940">
        <v>1209146.5</v>
      </c>
      <c r="M940">
        <v>12</v>
      </c>
      <c r="N940">
        <v>131.22</v>
      </c>
      <c r="O940" s="2">
        <v>-3.5999999999999999E-3</v>
      </c>
      <c r="P940" s="2">
        <v>1.2500000000000001E-2</v>
      </c>
      <c r="Q940" t="s">
        <v>18</v>
      </c>
      <c r="S940" t="str">
        <f t="shared" si="70"/>
        <v>Profit</v>
      </c>
      <c r="T940">
        <f t="shared" si="71"/>
        <v>2019</v>
      </c>
      <c r="U940" t="str">
        <f t="shared" si="72"/>
        <v>Oct</v>
      </c>
      <c r="V940" t="str">
        <f t="shared" si="73"/>
        <v>QTR4</v>
      </c>
      <c r="W940" t="str">
        <f t="shared" si="74"/>
        <v>2019-QTR4</v>
      </c>
    </row>
    <row r="941" spans="1:23" x14ac:dyDescent="0.35">
      <c r="A941" t="s">
        <v>215</v>
      </c>
      <c r="B941" t="s">
        <v>67</v>
      </c>
      <c r="C941" s="5">
        <v>43755.40625</v>
      </c>
      <c r="D941">
        <v>234.05</v>
      </c>
      <c r="E941" s="1">
        <v>43755.427083333336</v>
      </c>
      <c r="F941">
        <v>235.55</v>
      </c>
      <c r="G941" s="2">
        <v>6.4000000000000003E-3</v>
      </c>
      <c r="H941">
        <v>-3404</v>
      </c>
      <c r="I941" s="2">
        <v>-6.7999999999999996E-3</v>
      </c>
      <c r="J941">
        <v>2136</v>
      </c>
      <c r="K941">
        <v>499930.81</v>
      </c>
      <c r="L941">
        <v>1205742.5</v>
      </c>
      <c r="M941">
        <v>3</v>
      </c>
      <c r="N941">
        <v>-1134.67</v>
      </c>
      <c r="O941" s="2">
        <v>-6.4000000000000003E-3</v>
      </c>
      <c r="P941" s="2">
        <v>1.9E-3</v>
      </c>
      <c r="Q941" t="s">
        <v>18</v>
      </c>
      <c r="S941" t="str">
        <f t="shared" si="70"/>
        <v>Loss</v>
      </c>
      <c r="T941">
        <f t="shared" si="71"/>
        <v>2019</v>
      </c>
      <c r="U941" t="str">
        <f t="shared" si="72"/>
        <v>Oct</v>
      </c>
      <c r="V941" t="str">
        <f t="shared" si="73"/>
        <v>QTR4</v>
      </c>
      <c r="W941" t="str">
        <f t="shared" si="74"/>
        <v>2019-QTR4</v>
      </c>
    </row>
    <row r="942" spans="1:23" x14ac:dyDescent="0.35">
      <c r="A942" t="s">
        <v>143</v>
      </c>
      <c r="B942" t="s">
        <v>17</v>
      </c>
      <c r="C942" s="5">
        <v>43755.416666666664</v>
      </c>
      <c r="D942">
        <v>311.7</v>
      </c>
      <c r="E942" s="1">
        <v>43755.635416666664</v>
      </c>
      <c r="F942">
        <v>317.89999999999998</v>
      </c>
      <c r="G942" s="2">
        <v>1.9900000000000001E-2</v>
      </c>
      <c r="H942">
        <v>9782</v>
      </c>
      <c r="I942" s="2">
        <v>1.95E-2</v>
      </c>
      <c r="J942">
        <v>1610</v>
      </c>
      <c r="K942">
        <v>501837.03</v>
      </c>
      <c r="L942">
        <v>1215524.5</v>
      </c>
      <c r="M942">
        <v>22</v>
      </c>
      <c r="N942">
        <v>444.64</v>
      </c>
      <c r="O942" s="2">
        <v>-9.1000000000000004E-3</v>
      </c>
      <c r="P942" s="2">
        <v>2.4199999999999999E-2</v>
      </c>
      <c r="Q942" t="s">
        <v>18</v>
      </c>
      <c r="S942" t="str">
        <f t="shared" si="70"/>
        <v>Profit</v>
      </c>
      <c r="T942">
        <f t="shared" si="71"/>
        <v>2019</v>
      </c>
      <c r="U942" t="str">
        <f t="shared" si="72"/>
        <v>Oct</v>
      </c>
      <c r="V942" t="str">
        <f t="shared" si="73"/>
        <v>QTR4</v>
      </c>
      <c r="W942" t="str">
        <f t="shared" si="74"/>
        <v>2019-QTR4</v>
      </c>
    </row>
    <row r="943" spans="1:23" x14ac:dyDescent="0.35">
      <c r="A943" t="s">
        <v>217</v>
      </c>
      <c r="B943" t="s">
        <v>17</v>
      </c>
      <c r="C943" s="5">
        <v>43755.416666666664</v>
      </c>
      <c r="D943">
        <v>1305</v>
      </c>
      <c r="E943" s="1">
        <v>43755.635416666664</v>
      </c>
      <c r="F943">
        <v>1442.75</v>
      </c>
      <c r="G943" s="2">
        <v>0.1056</v>
      </c>
      <c r="H943">
        <v>52971.5</v>
      </c>
      <c r="I943" s="2">
        <v>0.1052</v>
      </c>
      <c r="J943">
        <v>386</v>
      </c>
      <c r="K943">
        <v>503730</v>
      </c>
      <c r="L943">
        <v>1268496</v>
      </c>
      <c r="M943">
        <v>22</v>
      </c>
      <c r="N943">
        <v>2407.8000000000002</v>
      </c>
      <c r="O943" s="2">
        <v>-9.2999999999999992E-3</v>
      </c>
      <c r="P943" s="2">
        <v>0.12239999999999999</v>
      </c>
      <c r="Q943" t="s">
        <v>18</v>
      </c>
      <c r="S943" t="str">
        <f t="shared" si="70"/>
        <v>Profit</v>
      </c>
      <c r="T943">
        <f t="shared" si="71"/>
        <v>2019</v>
      </c>
      <c r="U943" t="str">
        <f t="shared" si="72"/>
        <v>Oct</v>
      </c>
      <c r="V943" t="str">
        <f t="shared" si="73"/>
        <v>QTR4</v>
      </c>
      <c r="W943" t="str">
        <f t="shared" si="74"/>
        <v>2019-QTR4</v>
      </c>
    </row>
    <row r="944" spans="1:23" x14ac:dyDescent="0.35">
      <c r="A944" t="s">
        <v>243</v>
      </c>
      <c r="B944" t="s">
        <v>17</v>
      </c>
      <c r="C944" s="5">
        <v>43755.416666666664</v>
      </c>
      <c r="D944">
        <v>1713.2</v>
      </c>
      <c r="E944" s="1">
        <v>43755.635416666664</v>
      </c>
      <c r="F944">
        <v>1748.1</v>
      </c>
      <c r="G944" s="2">
        <v>2.0400000000000001E-2</v>
      </c>
      <c r="H944">
        <v>10025.700000000001</v>
      </c>
      <c r="I944" s="2">
        <v>0.02</v>
      </c>
      <c r="J944">
        <v>293</v>
      </c>
      <c r="K944">
        <v>501967.59</v>
      </c>
      <c r="L944">
        <v>1278521.7</v>
      </c>
      <c r="M944">
        <v>22</v>
      </c>
      <c r="N944">
        <v>455.71</v>
      </c>
      <c r="O944" s="2">
        <v>-3.8E-3</v>
      </c>
      <c r="P944" s="2">
        <v>2.4400000000000002E-2</v>
      </c>
      <c r="Q944" t="s">
        <v>18</v>
      </c>
      <c r="S944" t="str">
        <f t="shared" si="70"/>
        <v>Profit</v>
      </c>
      <c r="T944">
        <f t="shared" si="71"/>
        <v>2019</v>
      </c>
      <c r="U944" t="str">
        <f t="shared" si="72"/>
        <v>Oct</v>
      </c>
      <c r="V944" t="str">
        <f t="shared" si="73"/>
        <v>QTR4</v>
      </c>
      <c r="W944" t="str">
        <f t="shared" si="74"/>
        <v>2019-QTR4</v>
      </c>
    </row>
    <row r="945" spans="1:23" x14ac:dyDescent="0.35">
      <c r="A945" t="s">
        <v>63</v>
      </c>
      <c r="B945" t="s">
        <v>67</v>
      </c>
      <c r="C945" s="5">
        <v>43755.427083333336</v>
      </c>
      <c r="D945">
        <v>6.25</v>
      </c>
      <c r="E945" s="1">
        <v>43755.635416666664</v>
      </c>
      <c r="F945">
        <v>6.35</v>
      </c>
      <c r="G945" s="2">
        <v>1.6E-2</v>
      </c>
      <c r="H945">
        <v>-8136.5</v>
      </c>
      <c r="I945" s="2">
        <v>-1.6400000000000001E-2</v>
      </c>
      <c r="J945">
        <v>79365</v>
      </c>
      <c r="K945">
        <v>496031.25</v>
      </c>
      <c r="L945">
        <v>1270385.2</v>
      </c>
      <c r="M945">
        <v>21</v>
      </c>
      <c r="N945">
        <v>-387.45</v>
      </c>
      <c r="O945" s="2">
        <v>-1.6E-2</v>
      </c>
      <c r="P945" s="2">
        <v>4.8000000000000001E-2</v>
      </c>
      <c r="Q945" t="s">
        <v>18</v>
      </c>
      <c r="S945" t="str">
        <f t="shared" si="70"/>
        <v>Loss</v>
      </c>
      <c r="T945">
        <f t="shared" si="71"/>
        <v>2019</v>
      </c>
      <c r="U945" t="str">
        <f t="shared" si="72"/>
        <v>Oct</v>
      </c>
      <c r="V945" t="str">
        <f t="shared" si="73"/>
        <v>QTR4</v>
      </c>
      <c r="W945" t="str">
        <f t="shared" si="74"/>
        <v>2019-QTR4</v>
      </c>
    </row>
    <row r="946" spans="1:23" x14ac:dyDescent="0.35">
      <c r="A946" t="s">
        <v>238</v>
      </c>
      <c r="B946" t="s">
        <v>67</v>
      </c>
      <c r="C946" s="5">
        <v>43756.520833333336</v>
      </c>
      <c r="D946">
        <v>1828.95</v>
      </c>
      <c r="E946" s="1">
        <v>43756.604166666664</v>
      </c>
      <c r="F946">
        <v>1836.25</v>
      </c>
      <c r="G946" s="2">
        <v>4.0000000000000001E-3</v>
      </c>
      <c r="H946">
        <v>-2192.9</v>
      </c>
      <c r="I946" s="2">
        <v>-4.4000000000000003E-3</v>
      </c>
      <c r="J946">
        <v>273</v>
      </c>
      <c r="K946">
        <v>499303.34</v>
      </c>
      <c r="L946">
        <v>1268192.3</v>
      </c>
      <c r="M946">
        <v>9</v>
      </c>
      <c r="N946">
        <v>-243.66</v>
      </c>
      <c r="O946" s="2">
        <v>-4.0000000000000001E-3</v>
      </c>
      <c r="P946" s="2">
        <v>1.1000000000000001E-3</v>
      </c>
      <c r="Q946" t="s">
        <v>18</v>
      </c>
      <c r="S946" t="str">
        <f t="shared" si="70"/>
        <v>Loss</v>
      </c>
      <c r="T946">
        <f t="shared" si="71"/>
        <v>2019</v>
      </c>
      <c r="U946" t="str">
        <f t="shared" si="72"/>
        <v>Oct</v>
      </c>
      <c r="V946" t="str">
        <f t="shared" si="73"/>
        <v>QTR4</v>
      </c>
      <c r="W946" t="str">
        <f t="shared" si="74"/>
        <v>2019-QTR4</v>
      </c>
    </row>
    <row r="947" spans="1:23" x14ac:dyDescent="0.35">
      <c r="A947" t="s">
        <v>221</v>
      </c>
      <c r="B947" t="s">
        <v>17</v>
      </c>
      <c r="C947" s="5">
        <v>43756.489583333336</v>
      </c>
      <c r="D947">
        <v>1396.85</v>
      </c>
      <c r="E947" s="1">
        <v>43756.635416666664</v>
      </c>
      <c r="F947">
        <v>1417.65</v>
      </c>
      <c r="G947" s="2">
        <v>1.49E-2</v>
      </c>
      <c r="H947">
        <v>7246.4</v>
      </c>
      <c r="I947" s="2">
        <v>1.4500000000000001E-2</v>
      </c>
      <c r="J947">
        <v>358</v>
      </c>
      <c r="K947">
        <v>500072.28</v>
      </c>
      <c r="L947">
        <v>1275438.7</v>
      </c>
      <c r="M947">
        <v>15</v>
      </c>
      <c r="N947">
        <v>483.09</v>
      </c>
      <c r="O947" s="2">
        <v>-2.9999999999999997E-4</v>
      </c>
      <c r="P947" s="2">
        <v>1.5900000000000001E-2</v>
      </c>
      <c r="Q947" t="s">
        <v>18</v>
      </c>
      <c r="S947" t="str">
        <f t="shared" si="70"/>
        <v>Profit</v>
      </c>
      <c r="T947">
        <f t="shared" si="71"/>
        <v>2019</v>
      </c>
      <c r="U947" t="str">
        <f t="shared" si="72"/>
        <v>Oct</v>
      </c>
      <c r="V947" t="str">
        <f t="shared" si="73"/>
        <v>QTR4</v>
      </c>
      <c r="W947" t="str">
        <f t="shared" si="74"/>
        <v>2019-QTR4</v>
      </c>
    </row>
    <row r="948" spans="1:23" x14ac:dyDescent="0.35">
      <c r="A948" t="s">
        <v>99</v>
      </c>
      <c r="B948" t="s">
        <v>17</v>
      </c>
      <c r="C948" s="5">
        <v>43756.5625</v>
      </c>
      <c r="D948">
        <v>610</v>
      </c>
      <c r="E948" s="1">
        <v>43756.635416666664</v>
      </c>
      <c r="F948">
        <v>613</v>
      </c>
      <c r="G948" s="2">
        <v>4.8999999999999998E-3</v>
      </c>
      <c r="H948">
        <v>2269</v>
      </c>
      <c r="I948" s="2">
        <v>4.4999999999999997E-3</v>
      </c>
      <c r="J948">
        <v>823</v>
      </c>
      <c r="K948">
        <v>502030</v>
      </c>
      <c r="L948">
        <v>1277707.7</v>
      </c>
      <c r="M948">
        <v>8</v>
      </c>
      <c r="N948">
        <v>283.63</v>
      </c>
      <c r="O948" s="2">
        <v>-4.3E-3</v>
      </c>
      <c r="P948" s="2">
        <v>2.0500000000000001E-2</v>
      </c>
      <c r="Q948" t="s">
        <v>18</v>
      </c>
      <c r="S948" t="str">
        <f t="shared" si="70"/>
        <v>Profit</v>
      </c>
      <c r="T948">
        <f t="shared" si="71"/>
        <v>2019</v>
      </c>
      <c r="U948" t="str">
        <f t="shared" si="72"/>
        <v>Oct</v>
      </c>
      <c r="V948" t="str">
        <f t="shared" si="73"/>
        <v>QTR4</v>
      </c>
      <c r="W948" t="str">
        <f t="shared" si="74"/>
        <v>2019-QTR4</v>
      </c>
    </row>
    <row r="949" spans="1:23" x14ac:dyDescent="0.35">
      <c r="A949" t="s">
        <v>96</v>
      </c>
      <c r="B949" t="s">
        <v>17</v>
      </c>
      <c r="C949" s="5">
        <v>43756.572916666664</v>
      </c>
      <c r="D949">
        <v>440.25</v>
      </c>
      <c r="E949" s="1">
        <v>43756.635416666664</v>
      </c>
      <c r="F949">
        <v>438.7</v>
      </c>
      <c r="G949" s="2">
        <v>-3.5000000000000001E-3</v>
      </c>
      <c r="H949">
        <v>-1963.9</v>
      </c>
      <c r="I949" s="2">
        <v>-3.8999999999999998E-3</v>
      </c>
      <c r="J949">
        <v>1138</v>
      </c>
      <c r="K949">
        <v>501004.5</v>
      </c>
      <c r="L949">
        <v>1275743.8</v>
      </c>
      <c r="M949">
        <v>7</v>
      </c>
      <c r="N949">
        <v>-280.56</v>
      </c>
      <c r="O949" s="2">
        <v>-3.5000000000000001E-3</v>
      </c>
      <c r="P949" s="2">
        <v>9.1999999999999998E-3</v>
      </c>
      <c r="Q949" t="s">
        <v>18</v>
      </c>
      <c r="S949" t="str">
        <f t="shared" si="70"/>
        <v>Loss</v>
      </c>
      <c r="T949">
        <f t="shared" si="71"/>
        <v>2019</v>
      </c>
      <c r="U949" t="str">
        <f t="shared" si="72"/>
        <v>Oct</v>
      </c>
      <c r="V949" t="str">
        <f t="shared" si="73"/>
        <v>QTR4</v>
      </c>
      <c r="W949" t="str">
        <f t="shared" si="74"/>
        <v>2019-QTR4</v>
      </c>
    </row>
    <row r="950" spans="1:23" x14ac:dyDescent="0.35">
      <c r="A950" t="s">
        <v>89</v>
      </c>
      <c r="B950" t="s">
        <v>17</v>
      </c>
      <c r="C950" s="5">
        <v>43760.40625</v>
      </c>
      <c r="D950">
        <v>104.4</v>
      </c>
      <c r="E950" s="1">
        <v>43760.4375</v>
      </c>
      <c r="F950">
        <v>103.5</v>
      </c>
      <c r="G950" s="2">
        <v>-8.6E-3</v>
      </c>
      <c r="H950">
        <v>-4530.8</v>
      </c>
      <c r="I950" s="2">
        <v>-8.9999999999999993E-3</v>
      </c>
      <c r="J950">
        <v>4812</v>
      </c>
      <c r="K950">
        <v>502372.81</v>
      </c>
      <c r="L950">
        <v>1271213</v>
      </c>
      <c r="M950">
        <v>4</v>
      </c>
      <c r="N950">
        <v>-1132.7</v>
      </c>
      <c r="O950" s="2">
        <v>-1.2E-2</v>
      </c>
      <c r="P950" s="2">
        <v>3.8E-3</v>
      </c>
      <c r="Q950" t="s">
        <v>18</v>
      </c>
      <c r="S950" t="str">
        <f t="shared" si="70"/>
        <v>Loss</v>
      </c>
      <c r="T950">
        <f t="shared" si="71"/>
        <v>2019</v>
      </c>
      <c r="U950" t="str">
        <f t="shared" si="72"/>
        <v>Oct</v>
      </c>
      <c r="V950" t="str">
        <f t="shared" si="73"/>
        <v>QTR4</v>
      </c>
      <c r="W950" t="str">
        <f t="shared" si="74"/>
        <v>2019-QTR4</v>
      </c>
    </row>
    <row r="951" spans="1:23" x14ac:dyDescent="0.35">
      <c r="A951" t="s">
        <v>66</v>
      </c>
      <c r="B951" t="s">
        <v>67</v>
      </c>
      <c r="C951" s="5">
        <v>43760.447916666664</v>
      </c>
      <c r="D951">
        <v>685.4</v>
      </c>
      <c r="E951" s="1">
        <v>43760.489583333336</v>
      </c>
      <c r="F951">
        <v>689</v>
      </c>
      <c r="G951" s="2">
        <v>5.3E-3</v>
      </c>
      <c r="H951">
        <v>-2820.8</v>
      </c>
      <c r="I951" s="2">
        <v>-5.7000000000000002E-3</v>
      </c>
      <c r="J951">
        <v>728</v>
      </c>
      <c r="K951">
        <v>498971.22</v>
      </c>
      <c r="L951">
        <v>1268392.2</v>
      </c>
      <c r="M951">
        <v>5</v>
      </c>
      <c r="N951">
        <v>-564.16</v>
      </c>
      <c r="O951" s="2">
        <v>-5.3E-3</v>
      </c>
      <c r="P951" s="2">
        <v>2.8E-3</v>
      </c>
      <c r="Q951" t="s">
        <v>18</v>
      </c>
      <c r="S951" t="str">
        <f t="shared" si="70"/>
        <v>Loss</v>
      </c>
      <c r="T951">
        <f t="shared" si="71"/>
        <v>2019</v>
      </c>
      <c r="U951" t="str">
        <f t="shared" si="72"/>
        <v>Oct</v>
      </c>
      <c r="V951" t="str">
        <f t="shared" si="73"/>
        <v>QTR4</v>
      </c>
      <c r="W951" t="str">
        <f t="shared" si="74"/>
        <v>2019-QTR4</v>
      </c>
    </row>
    <row r="952" spans="1:23" x14ac:dyDescent="0.35">
      <c r="A952" t="s">
        <v>104</v>
      </c>
      <c r="B952" t="s">
        <v>17</v>
      </c>
      <c r="C952" s="5">
        <v>43760.416666666664</v>
      </c>
      <c r="D952">
        <v>148.1</v>
      </c>
      <c r="E952" s="1">
        <v>43760.53125</v>
      </c>
      <c r="F952">
        <v>146.44999999999999</v>
      </c>
      <c r="G952" s="2">
        <v>-1.11E-2</v>
      </c>
      <c r="H952">
        <v>-5780.3</v>
      </c>
      <c r="I952" s="2">
        <v>-1.15E-2</v>
      </c>
      <c r="J952">
        <v>3382</v>
      </c>
      <c r="K952">
        <v>500874.22</v>
      </c>
      <c r="L952">
        <v>1262611.8999999999</v>
      </c>
      <c r="M952">
        <v>12</v>
      </c>
      <c r="N952">
        <v>-481.69</v>
      </c>
      <c r="O952" s="2">
        <v>-1.15E-2</v>
      </c>
      <c r="P952" s="2">
        <v>2.7000000000000001E-3</v>
      </c>
      <c r="Q952" t="s">
        <v>18</v>
      </c>
      <c r="S952" t="str">
        <f t="shared" si="70"/>
        <v>Loss</v>
      </c>
      <c r="T952">
        <f t="shared" si="71"/>
        <v>2019</v>
      </c>
      <c r="U952" t="str">
        <f t="shared" si="72"/>
        <v>Oct</v>
      </c>
      <c r="V952" t="str">
        <f t="shared" si="73"/>
        <v>QTR4</v>
      </c>
      <c r="W952" t="str">
        <f t="shared" si="74"/>
        <v>2019-QTR4</v>
      </c>
    </row>
    <row r="953" spans="1:23" x14ac:dyDescent="0.35">
      <c r="A953" t="s">
        <v>128</v>
      </c>
      <c r="B953" t="s">
        <v>67</v>
      </c>
      <c r="C953" s="5">
        <v>43760.552083333336</v>
      </c>
      <c r="D953">
        <v>259.14999999999998</v>
      </c>
      <c r="E953" s="1">
        <v>43760.604166666664</v>
      </c>
      <c r="F953">
        <v>259.7</v>
      </c>
      <c r="G953" s="2">
        <v>2.0999999999999999E-3</v>
      </c>
      <c r="H953">
        <v>-1259.3</v>
      </c>
      <c r="I953" s="2">
        <v>-2.5000000000000001E-3</v>
      </c>
      <c r="J953">
        <v>1926</v>
      </c>
      <c r="K953">
        <v>499122.88</v>
      </c>
      <c r="L953">
        <v>1261352.6000000001</v>
      </c>
      <c r="M953">
        <v>6</v>
      </c>
      <c r="N953">
        <v>-209.88</v>
      </c>
      <c r="O953" s="2">
        <v>-2.0999999999999999E-3</v>
      </c>
      <c r="P953" s="2">
        <v>7.4999999999999997E-3</v>
      </c>
      <c r="Q953" t="s">
        <v>18</v>
      </c>
      <c r="S953" t="str">
        <f t="shared" si="70"/>
        <v>Loss</v>
      </c>
      <c r="T953">
        <f t="shared" si="71"/>
        <v>2019</v>
      </c>
      <c r="U953" t="str">
        <f t="shared" si="72"/>
        <v>Oct</v>
      </c>
      <c r="V953" t="str">
        <f t="shared" si="73"/>
        <v>QTR4</v>
      </c>
      <c r="W953" t="str">
        <f t="shared" si="74"/>
        <v>2019-QTR4</v>
      </c>
    </row>
    <row r="954" spans="1:23" x14ac:dyDescent="0.35">
      <c r="A954" t="s">
        <v>171</v>
      </c>
      <c r="B954" t="s">
        <v>67</v>
      </c>
      <c r="C954" s="5">
        <v>43760.4375</v>
      </c>
      <c r="D954">
        <v>629.65</v>
      </c>
      <c r="E954" s="1">
        <v>43760.635416666664</v>
      </c>
      <c r="F954">
        <v>613.9</v>
      </c>
      <c r="G954" s="2">
        <v>-2.5000000000000001E-2</v>
      </c>
      <c r="H954">
        <v>12258.25</v>
      </c>
      <c r="I954" s="2">
        <v>2.46E-2</v>
      </c>
      <c r="J954">
        <v>791</v>
      </c>
      <c r="K954">
        <v>498053.16</v>
      </c>
      <c r="L954">
        <v>1273610.8500000001</v>
      </c>
      <c r="M954">
        <v>20</v>
      </c>
      <c r="N954">
        <v>612.91</v>
      </c>
      <c r="O954" s="2">
        <v>-8.3000000000000001E-3</v>
      </c>
      <c r="P954" s="2">
        <v>3.2300000000000002E-2</v>
      </c>
      <c r="Q954" t="s">
        <v>18</v>
      </c>
      <c r="S954" t="str">
        <f t="shared" si="70"/>
        <v>Profit</v>
      </c>
      <c r="T954">
        <f t="shared" si="71"/>
        <v>2019</v>
      </c>
      <c r="U954" t="str">
        <f t="shared" si="72"/>
        <v>Oct</v>
      </c>
      <c r="V954" t="str">
        <f t="shared" si="73"/>
        <v>QTR4</v>
      </c>
      <c r="W954" t="str">
        <f t="shared" si="74"/>
        <v>2019-QTR4</v>
      </c>
    </row>
    <row r="955" spans="1:23" x14ac:dyDescent="0.35">
      <c r="A955" t="s">
        <v>62</v>
      </c>
      <c r="B955" t="s">
        <v>67</v>
      </c>
      <c r="C955" s="5">
        <v>43760.447916666664</v>
      </c>
      <c r="D955">
        <v>53.9</v>
      </c>
      <c r="E955" s="1">
        <v>43760.635416666664</v>
      </c>
      <c r="F955">
        <v>52.4</v>
      </c>
      <c r="G955" s="2">
        <v>-2.7799999999999998E-2</v>
      </c>
      <c r="H955">
        <v>13651</v>
      </c>
      <c r="I955" s="2">
        <v>2.7400000000000001E-2</v>
      </c>
      <c r="J955">
        <v>9234</v>
      </c>
      <c r="K955">
        <v>497712.63</v>
      </c>
      <c r="L955">
        <v>1287261.8500000001</v>
      </c>
      <c r="M955">
        <v>19</v>
      </c>
      <c r="N955">
        <v>718.47</v>
      </c>
      <c r="O955" s="2">
        <v>-4.5999999999999999E-3</v>
      </c>
      <c r="P955" s="2">
        <v>4.36E-2</v>
      </c>
      <c r="Q955" t="s">
        <v>18</v>
      </c>
      <c r="S955" t="str">
        <f t="shared" si="70"/>
        <v>Profit</v>
      </c>
      <c r="T955">
        <f t="shared" si="71"/>
        <v>2019</v>
      </c>
      <c r="U955" t="str">
        <f t="shared" si="72"/>
        <v>Oct</v>
      </c>
      <c r="V955" t="str">
        <f t="shared" si="73"/>
        <v>QTR4</v>
      </c>
      <c r="W955" t="str">
        <f t="shared" si="74"/>
        <v>2019-QTR4</v>
      </c>
    </row>
    <row r="956" spans="1:23" x14ac:dyDescent="0.35">
      <c r="A956" t="s">
        <v>129</v>
      </c>
      <c r="B956" t="s">
        <v>17</v>
      </c>
      <c r="C956" s="5">
        <v>43760.5</v>
      </c>
      <c r="D956">
        <v>252.75</v>
      </c>
      <c r="E956" s="1">
        <v>43760.635416666664</v>
      </c>
      <c r="F956">
        <v>253.75</v>
      </c>
      <c r="G956" s="2">
        <v>4.0000000000000001E-3</v>
      </c>
      <c r="H956">
        <v>1783</v>
      </c>
      <c r="I956" s="2">
        <v>3.5999999999999999E-3</v>
      </c>
      <c r="J956">
        <v>1983</v>
      </c>
      <c r="K956">
        <v>501203.25</v>
      </c>
      <c r="L956">
        <v>1289044.8500000001</v>
      </c>
      <c r="M956">
        <v>14</v>
      </c>
      <c r="N956">
        <v>127.36</v>
      </c>
      <c r="O956" s="2">
        <v>-2.8E-3</v>
      </c>
      <c r="P956" s="2">
        <v>4.4999999999999997E-3</v>
      </c>
      <c r="Q956" t="s">
        <v>18</v>
      </c>
      <c r="S956" t="str">
        <f t="shared" si="70"/>
        <v>Profit</v>
      </c>
      <c r="T956">
        <f t="shared" si="71"/>
        <v>2019</v>
      </c>
      <c r="U956" t="str">
        <f t="shared" si="72"/>
        <v>Oct</v>
      </c>
      <c r="V956" t="str">
        <f t="shared" si="73"/>
        <v>QTR4</v>
      </c>
      <c r="W956" t="str">
        <f t="shared" si="74"/>
        <v>2019-QTR4</v>
      </c>
    </row>
    <row r="957" spans="1:23" x14ac:dyDescent="0.35">
      <c r="A957" t="s">
        <v>143</v>
      </c>
      <c r="B957" t="s">
        <v>17</v>
      </c>
      <c r="C957" s="5">
        <v>43760.604166666664</v>
      </c>
      <c r="D957">
        <v>342.65</v>
      </c>
      <c r="E957" s="1">
        <v>43760.635416666664</v>
      </c>
      <c r="F957">
        <v>344</v>
      </c>
      <c r="G957" s="2">
        <v>3.8999999999999998E-3</v>
      </c>
      <c r="H957">
        <v>1773.7</v>
      </c>
      <c r="I957" s="2">
        <v>3.5000000000000001E-3</v>
      </c>
      <c r="J957">
        <v>1462</v>
      </c>
      <c r="K957">
        <v>500954.28</v>
      </c>
      <c r="L957">
        <v>1290818.55</v>
      </c>
      <c r="M957">
        <v>4</v>
      </c>
      <c r="N957">
        <v>443.43</v>
      </c>
      <c r="O957" s="2">
        <v>-5.7999999999999996E-3</v>
      </c>
      <c r="P957" s="2">
        <v>3.8999999999999998E-3</v>
      </c>
      <c r="Q957" t="s">
        <v>18</v>
      </c>
      <c r="S957" t="str">
        <f t="shared" si="70"/>
        <v>Profit</v>
      </c>
      <c r="T957">
        <f t="shared" si="71"/>
        <v>2019</v>
      </c>
      <c r="U957" t="str">
        <f t="shared" si="72"/>
        <v>Oct</v>
      </c>
      <c r="V957" t="str">
        <f t="shared" si="73"/>
        <v>QTR4</v>
      </c>
      <c r="W957" t="str">
        <f t="shared" si="74"/>
        <v>2019-QTR4</v>
      </c>
    </row>
    <row r="958" spans="1:23" x14ac:dyDescent="0.35">
      <c r="A958" t="s">
        <v>242</v>
      </c>
      <c r="B958" t="s">
        <v>17</v>
      </c>
      <c r="C958" s="5">
        <v>43761.447916666664</v>
      </c>
      <c r="D958">
        <v>1424.85</v>
      </c>
      <c r="E958" s="1">
        <v>43761.46875</v>
      </c>
      <c r="F958">
        <v>1418.5</v>
      </c>
      <c r="G958" s="2">
        <v>-4.4999999999999997E-3</v>
      </c>
      <c r="H958">
        <v>-2428.85</v>
      </c>
      <c r="I958" s="2">
        <v>-4.8999999999999998E-3</v>
      </c>
      <c r="J958">
        <v>351</v>
      </c>
      <c r="K958">
        <v>500122.34</v>
      </c>
      <c r="L958">
        <v>1288389.7</v>
      </c>
      <c r="M958">
        <v>3</v>
      </c>
      <c r="N958">
        <v>-809.62</v>
      </c>
      <c r="O958" s="2">
        <v>-6.1000000000000004E-3</v>
      </c>
      <c r="P958" s="2">
        <v>2.9999999999999997E-4</v>
      </c>
      <c r="Q958" t="s">
        <v>18</v>
      </c>
      <c r="S958" t="str">
        <f t="shared" si="70"/>
        <v>Loss</v>
      </c>
      <c r="T958">
        <f t="shared" si="71"/>
        <v>2019</v>
      </c>
      <c r="U958" t="str">
        <f t="shared" si="72"/>
        <v>Oct</v>
      </c>
      <c r="V958" t="str">
        <f t="shared" si="73"/>
        <v>QTR4</v>
      </c>
      <c r="W958" t="str">
        <f t="shared" si="74"/>
        <v>2019-QTR4</v>
      </c>
    </row>
    <row r="959" spans="1:23" x14ac:dyDescent="0.35">
      <c r="A959" t="s">
        <v>128</v>
      </c>
      <c r="B959" t="s">
        <v>17</v>
      </c>
      <c r="C959" s="5">
        <v>43761.4375</v>
      </c>
      <c r="D959">
        <v>260.39999999999998</v>
      </c>
      <c r="E959" s="1">
        <v>43761.5</v>
      </c>
      <c r="F959">
        <v>259.3</v>
      </c>
      <c r="G959" s="2">
        <v>-4.1999999999999997E-3</v>
      </c>
      <c r="H959">
        <v>-2315.3000000000002</v>
      </c>
      <c r="I959" s="2">
        <v>-4.5999999999999999E-3</v>
      </c>
      <c r="J959">
        <v>1923</v>
      </c>
      <c r="K959">
        <v>500749.19</v>
      </c>
      <c r="L959">
        <v>1286074.3999999999</v>
      </c>
      <c r="M959">
        <v>7</v>
      </c>
      <c r="N959">
        <v>-330.76</v>
      </c>
      <c r="O959" s="2">
        <v>-4.5999999999999999E-3</v>
      </c>
      <c r="P959" s="2">
        <v>1.1999999999999999E-3</v>
      </c>
      <c r="Q959" t="s">
        <v>18</v>
      </c>
      <c r="S959" t="str">
        <f t="shared" si="70"/>
        <v>Loss</v>
      </c>
      <c r="T959">
        <f t="shared" si="71"/>
        <v>2019</v>
      </c>
      <c r="U959" t="str">
        <f t="shared" si="72"/>
        <v>Oct</v>
      </c>
      <c r="V959" t="str">
        <f t="shared" si="73"/>
        <v>QTR4</v>
      </c>
      <c r="W959" t="str">
        <f t="shared" si="74"/>
        <v>2019-QTR4</v>
      </c>
    </row>
    <row r="960" spans="1:23" x14ac:dyDescent="0.35">
      <c r="A960" t="s">
        <v>180</v>
      </c>
      <c r="B960" t="s">
        <v>17</v>
      </c>
      <c r="C960" s="5">
        <v>43761.5</v>
      </c>
      <c r="D960">
        <v>597.70000000000005</v>
      </c>
      <c r="E960" s="1">
        <v>43761.510416666664</v>
      </c>
      <c r="F960">
        <v>597</v>
      </c>
      <c r="G960" s="2">
        <v>-1.1999999999999999E-3</v>
      </c>
      <c r="H960">
        <v>-785.9</v>
      </c>
      <c r="I960" s="2">
        <v>-1.6000000000000001E-3</v>
      </c>
      <c r="J960">
        <v>837</v>
      </c>
      <c r="K960">
        <v>500274.91</v>
      </c>
      <c r="L960">
        <v>1285288.5</v>
      </c>
      <c r="M960">
        <v>2</v>
      </c>
      <c r="N960">
        <v>-392.95</v>
      </c>
      <c r="O960" s="2">
        <v>-1.5E-3</v>
      </c>
      <c r="P960" s="2">
        <v>1.9E-3</v>
      </c>
      <c r="Q960" t="s">
        <v>18</v>
      </c>
      <c r="S960" t="str">
        <f t="shared" si="70"/>
        <v>Loss</v>
      </c>
      <c r="T960">
        <f t="shared" si="71"/>
        <v>2019</v>
      </c>
      <c r="U960" t="str">
        <f t="shared" si="72"/>
        <v>Oct</v>
      </c>
      <c r="V960" t="str">
        <f t="shared" si="73"/>
        <v>QTR4</v>
      </c>
      <c r="W960" t="str">
        <f t="shared" si="74"/>
        <v>2019-QTR4</v>
      </c>
    </row>
    <row r="961" spans="1:23" x14ac:dyDescent="0.35">
      <c r="A961" t="s">
        <v>216</v>
      </c>
      <c r="B961" t="s">
        <v>17</v>
      </c>
      <c r="C961" s="5">
        <v>43761.40625</v>
      </c>
      <c r="D961">
        <v>1087</v>
      </c>
      <c r="E961" s="1">
        <v>43761.635416666664</v>
      </c>
      <c r="F961">
        <v>1103.4000000000001</v>
      </c>
      <c r="G961" s="2">
        <v>1.5100000000000001E-2</v>
      </c>
      <c r="H961">
        <v>7360.4</v>
      </c>
      <c r="I961" s="2">
        <v>1.47E-2</v>
      </c>
      <c r="J961">
        <v>461</v>
      </c>
      <c r="K961">
        <v>501107</v>
      </c>
      <c r="L961">
        <v>1292648.8999999999</v>
      </c>
      <c r="M961">
        <v>23</v>
      </c>
      <c r="N961">
        <v>320.02</v>
      </c>
      <c r="O961" s="2">
        <v>-3.8999999999999998E-3</v>
      </c>
      <c r="P961" s="2">
        <v>1.5100000000000001E-2</v>
      </c>
      <c r="Q961" t="s">
        <v>18</v>
      </c>
      <c r="S961" t="str">
        <f t="shared" si="70"/>
        <v>Profit</v>
      </c>
      <c r="T961">
        <f t="shared" si="71"/>
        <v>2019</v>
      </c>
      <c r="U961" t="str">
        <f t="shared" si="72"/>
        <v>Oct</v>
      </c>
      <c r="V961" t="str">
        <f t="shared" si="73"/>
        <v>QTR4</v>
      </c>
      <c r="W961" t="str">
        <f t="shared" si="74"/>
        <v>2019-QTR4</v>
      </c>
    </row>
    <row r="962" spans="1:23" x14ac:dyDescent="0.35">
      <c r="A962" t="s">
        <v>194</v>
      </c>
      <c r="B962" t="s">
        <v>67</v>
      </c>
      <c r="C962" s="5">
        <v>43761.447916666664</v>
      </c>
      <c r="D962">
        <v>282</v>
      </c>
      <c r="E962" s="1">
        <v>43761.635416666664</v>
      </c>
      <c r="F962">
        <v>278.60000000000002</v>
      </c>
      <c r="G962" s="2">
        <v>-1.21E-2</v>
      </c>
      <c r="H962">
        <v>5818</v>
      </c>
      <c r="I962" s="2">
        <v>1.17E-2</v>
      </c>
      <c r="J962">
        <v>1770</v>
      </c>
      <c r="K962">
        <v>499140</v>
      </c>
      <c r="L962">
        <v>1298466.8999999999</v>
      </c>
      <c r="M962">
        <v>19</v>
      </c>
      <c r="N962">
        <v>306.20999999999998</v>
      </c>
      <c r="O962" s="2">
        <v>-3.8999999999999998E-3</v>
      </c>
      <c r="P962" s="2">
        <v>1.21E-2</v>
      </c>
      <c r="Q962" t="s">
        <v>18</v>
      </c>
      <c r="S962" t="str">
        <f t="shared" ref="S962:S1025" si="75">IF(H962&gt;0,"Profit","Loss")</f>
        <v>Profit</v>
      </c>
      <c r="T962">
        <f t="shared" ref="T962:T1025" si="76">YEAR(C962)</f>
        <v>2019</v>
      </c>
      <c r="U962" t="str">
        <f t="shared" ref="U962:U1025" si="77">TEXT(C962,"MMM")</f>
        <v>Oct</v>
      </c>
      <c r="V962" t="str">
        <f t="shared" ref="V962:V1025" si="78">IF(ROUNDUP(MONTH(E962)/3,0)=1,"QTR1",IF(ROUNDUP(MONTH(E962)/3,0)=2,"QTR2",IF(ROUNDUP(MONTH(E962)/3,0)=3,"QTR3","QTR4")))</f>
        <v>QTR4</v>
      </c>
      <c r="W962" t="str">
        <f t="shared" si="74"/>
        <v>2019-QTR4</v>
      </c>
    </row>
    <row r="963" spans="1:23" x14ac:dyDescent="0.35">
      <c r="A963" t="s">
        <v>203</v>
      </c>
      <c r="B963" t="s">
        <v>67</v>
      </c>
      <c r="C963" s="5">
        <v>43761.479166666664</v>
      </c>
      <c r="D963">
        <v>309.5</v>
      </c>
      <c r="E963" s="1">
        <v>43761.635416666664</v>
      </c>
      <c r="F963">
        <v>301.5</v>
      </c>
      <c r="G963" s="2">
        <v>-2.58E-2</v>
      </c>
      <c r="H963">
        <v>12672</v>
      </c>
      <c r="I963" s="2">
        <v>2.5399999999999999E-2</v>
      </c>
      <c r="J963">
        <v>1609</v>
      </c>
      <c r="K963">
        <v>497985.5</v>
      </c>
      <c r="L963">
        <v>1311138.8999999999</v>
      </c>
      <c r="M963">
        <v>16</v>
      </c>
      <c r="N963">
        <v>792</v>
      </c>
      <c r="O963" s="2">
        <v>-7.1000000000000004E-3</v>
      </c>
      <c r="P963" s="2">
        <v>3.1800000000000002E-2</v>
      </c>
      <c r="Q963" t="s">
        <v>18</v>
      </c>
      <c r="S963" t="str">
        <f t="shared" si="75"/>
        <v>Profit</v>
      </c>
      <c r="T963">
        <f t="shared" si="76"/>
        <v>2019</v>
      </c>
      <c r="U963" t="str">
        <f t="shared" si="77"/>
        <v>Oct</v>
      </c>
      <c r="V963" t="str">
        <f t="shared" si="78"/>
        <v>QTR4</v>
      </c>
      <c r="W963" t="str">
        <f t="shared" ref="W963:W1026" si="79">T963&amp;"-"&amp;V963</f>
        <v>2019-QTR4</v>
      </c>
    </row>
    <row r="964" spans="1:23" x14ac:dyDescent="0.35">
      <c r="A964" t="s">
        <v>138</v>
      </c>
      <c r="B964" t="s">
        <v>17</v>
      </c>
      <c r="C964" s="5">
        <v>43761.53125</v>
      </c>
      <c r="D964">
        <v>704.6</v>
      </c>
      <c r="E964" s="1">
        <v>43761.635416666664</v>
      </c>
      <c r="F964">
        <v>709.1</v>
      </c>
      <c r="G964" s="2">
        <v>6.4000000000000003E-3</v>
      </c>
      <c r="H964">
        <v>2999.5</v>
      </c>
      <c r="I964" s="2">
        <v>6.0000000000000001E-3</v>
      </c>
      <c r="J964">
        <v>711</v>
      </c>
      <c r="K964">
        <v>500970.59</v>
      </c>
      <c r="L964">
        <v>1314138.3999999999</v>
      </c>
      <c r="M964">
        <v>11</v>
      </c>
      <c r="N964">
        <v>272.68</v>
      </c>
      <c r="O964" s="2">
        <v>-4.5999999999999999E-3</v>
      </c>
      <c r="P964" s="2">
        <v>8.8000000000000005E-3</v>
      </c>
      <c r="Q964" t="s">
        <v>18</v>
      </c>
      <c r="S964" t="str">
        <f t="shared" si="75"/>
        <v>Profit</v>
      </c>
      <c r="T964">
        <f t="shared" si="76"/>
        <v>2019</v>
      </c>
      <c r="U964" t="str">
        <f t="shared" si="77"/>
        <v>Oct</v>
      </c>
      <c r="V964" t="str">
        <f t="shared" si="78"/>
        <v>QTR4</v>
      </c>
      <c r="W964" t="str">
        <f t="shared" si="79"/>
        <v>2019-QTR4</v>
      </c>
    </row>
    <row r="965" spans="1:23" x14ac:dyDescent="0.35">
      <c r="A965" t="s">
        <v>234</v>
      </c>
      <c r="B965" t="s">
        <v>67</v>
      </c>
      <c r="C965" s="5">
        <v>43762.416666666664</v>
      </c>
      <c r="D965">
        <v>4271.6000000000004</v>
      </c>
      <c r="E965" s="1">
        <v>43762.427083333336</v>
      </c>
      <c r="F965">
        <v>4278.75</v>
      </c>
      <c r="G965" s="2">
        <v>1.6999999999999999E-3</v>
      </c>
      <c r="H965">
        <v>-1036.55</v>
      </c>
      <c r="I965" s="2">
        <v>-2.0999999999999999E-3</v>
      </c>
      <c r="J965">
        <v>117</v>
      </c>
      <c r="K965">
        <v>499777.22</v>
      </c>
      <c r="L965">
        <v>1313101.8500000001</v>
      </c>
      <c r="M965">
        <v>2</v>
      </c>
      <c r="N965">
        <v>-518.27</v>
      </c>
      <c r="O965" s="2">
        <v>-5.1999999999999998E-3</v>
      </c>
      <c r="P965" s="2">
        <v>2.0000000000000001E-4</v>
      </c>
      <c r="Q965" t="s">
        <v>18</v>
      </c>
      <c r="S965" t="str">
        <f t="shared" si="75"/>
        <v>Loss</v>
      </c>
      <c r="T965">
        <f t="shared" si="76"/>
        <v>2019</v>
      </c>
      <c r="U965" t="str">
        <f t="shared" si="77"/>
        <v>Oct</v>
      </c>
      <c r="V965" t="str">
        <f t="shared" si="78"/>
        <v>QTR4</v>
      </c>
      <c r="W965" t="str">
        <f t="shared" si="79"/>
        <v>2019-QTR4</v>
      </c>
    </row>
    <row r="966" spans="1:23" x14ac:dyDescent="0.35">
      <c r="A966" t="s">
        <v>219</v>
      </c>
      <c r="B966" t="s">
        <v>67</v>
      </c>
      <c r="C966" s="5">
        <v>43762.447916666664</v>
      </c>
      <c r="D966">
        <v>1239.5999999999999</v>
      </c>
      <c r="E966" s="1">
        <v>43762.458333333336</v>
      </c>
      <c r="F966">
        <v>1244</v>
      </c>
      <c r="G966" s="2">
        <v>3.5000000000000001E-3</v>
      </c>
      <c r="H966">
        <v>-1968.8</v>
      </c>
      <c r="I966" s="2">
        <v>-4.0000000000000001E-3</v>
      </c>
      <c r="J966">
        <v>402</v>
      </c>
      <c r="K966">
        <v>498319.19</v>
      </c>
      <c r="L966">
        <v>1311133.05</v>
      </c>
      <c r="M966">
        <v>2</v>
      </c>
      <c r="N966">
        <v>-984.4</v>
      </c>
      <c r="O966" s="2">
        <v>-3.5000000000000001E-3</v>
      </c>
      <c r="P966" s="2">
        <v>5.0000000000000001E-4</v>
      </c>
      <c r="Q966" t="s">
        <v>18</v>
      </c>
      <c r="S966" t="str">
        <f t="shared" si="75"/>
        <v>Loss</v>
      </c>
      <c r="T966">
        <f t="shared" si="76"/>
        <v>2019</v>
      </c>
      <c r="U966" t="str">
        <f t="shared" si="77"/>
        <v>Oct</v>
      </c>
      <c r="V966" t="str">
        <f t="shared" si="78"/>
        <v>QTR4</v>
      </c>
      <c r="W966" t="str">
        <f t="shared" si="79"/>
        <v>2019-QTR4</v>
      </c>
    </row>
    <row r="967" spans="1:23" x14ac:dyDescent="0.35">
      <c r="A967" t="s">
        <v>88</v>
      </c>
      <c r="B967" t="s">
        <v>67</v>
      </c>
      <c r="C967" s="5">
        <v>43762.4375</v>
      </c>
      <c r="D967">
        <v>597.29999999999995</v>
      </c>
      <c r="E967" s="1">
        <v>43762.479166666664</v>
      </c>
      <c r="F967">
        <v>599.70000000000005</v>
      </c>
      <c r="G967" s="2">
        <v>4.0000000000000001E-3</v>
      </c>
      <c r="H967">
        <v>-2204</v>
      </c>
      <c r="I967" s="2">
        <v>-4.4000000000000003E-3</v>
      </c>
      <c r="J967">
        <v>835</v>
      </c>
      <c r="K967">
        <v>498745.5</v>
      </c>
      <c r="L967">
        <v>1308929.05</v>
      </c>
      <c r="M967">
        <v>5</v>
      </c>
      <c r="N967">
        <v>-440.8</v>
      </c>
      <c r="O967" s="2">
        <v>-4.0000000000000001E-3</v>
      </c>
      <c r="P967" s="2">
        <v>3.5999999999999999E-3</v>
      </c>
      <c r="Q967" t="s">
        <v>18</v>
      </c>
      <c r="S967" t="str">
        <f t="shared" si="75"/>
        <v>Loss</v>
      </c>
      <c r="T967">
        <f t="shared" si="76"/>
        <v>2019</v>
      </c>
      <c r="U967" t="str">
        <f t="shared" si="77"/>
        <v>Oct</v>
      </c>
      <c r="V967" t="str">
        <f t="shared" si="78"/>
        <v>QTR4</v>
      </c>
      <c r="W967" t="str">
        <f t="shared" si="79"/>
        <v>2019-QTR4</v>
      </c>
    </row>
    <row r="968" spans="1:23" x14ac:dyDescent="0.35">
      <c r="A968" t="s">
        <v>91</v>
      </c>
      <c r="B968" t="s">
        <v>17</v>
      </c>
      <c r="C968" s="5">
        <v>43762.479166666664</v>
      </c>
      <c r="D968">
        <v>63.3</v>
      </c>
      <c r="E968" s="1">
        <v>43762.572916666664</v>
      </c>
      <c r="F968">
        <v>62.85</v>
      </c>
      <c r="G968" s="2">
        <v>-7.1000000000000004E-3</v>
      </c>
      <c r="H968">
        <v>-3774.35</v>
      </c>
      <c r="I968" s="2">
        <v>-7.4999999999999997E-3</v>
      </c>
      <c r="J968">
        <v>7943</v>
      </c>
      <c r="K968">
        <v>502791.91</v>
      </c>
      <c r="L968">
        <v>1305154.7</v>
      </c>
      <c r="M968">
        <v>10</v>
      </c>
      <c r="N968">
        <v>-377.43</v>
      </c>
      <c r="O968" s="2">
        <v>-1.18E-2</v>
      </c>
      <c r="P968" s="2">
        <v>1.7399999999999999E-2</v>
      </c>
      <c r="Q968" t="s">
        <v>18</v>
      </c>
      <c r="S968" t="str">
        <f t="shared" si="75"/>
        <v>Loss</v>
      </c>
      <c r="T968">
        <f t="shared" si="76"/>
        <v>2019</v>
      </c>
      <c r="U968" t="str">
        <f t="shared" si="77"/>
        <v>Oct</v>
      </c>
      <c r="V968" t="str">
        <f t="shared" si="78"/>
        <v>QTR4</v>
      </c>
      <c r="W968" t="str">
        <f t="shared" si="79"/>
        <v>2019-QTR4</v>
      </c>
    </row>
    <row r="969" spans="1:23" x14ac:dyDescent="0.35">
      <c r="A969" t="s">
        <v>175</v>
      </c>
      <c r="B969" t="s">
        <v>67</v>
      </c>
      <c r="C969" s="5">
        <v>43762.583333333336</v>
      </c>
      <c r="D969">
        <v>798</v>
      </c>
      <c r="E969" s="1">
        <v>43762.625</v>
      </c>
      <c r="F969">
        <v>799.25</v>
      </c>
      <c r="G969" s="2">
        <v>1.6000000000000001E-3</v>
      </c>
      <c r="H969">
        <v>-982.5</v>
      </c>
      <c r="I969" s="2">
        <v>-2E-3</v>
      </c>
      <c r="J969">
        <v>626</v>
      </c>
      <c r="K969">
        <v>499548</v>
      </c>
      <c r="L969">
        <v>1304172.2</v>
      </c>
      <c r="M969">
        <v>5</v>
      </c>
      <c r="N969">
        <v>-196.5</v>
      </c>
      <c r="O969" s="2">
        <v>-1.6000000000000001E-3</v>
      </c>
      <c r="P969" s="2">
        <v>1.1999999999999999E-3</v>
      </c>
      <c r="Q969" t="s">
        <v>18</v>
      </c>
      <c r="S969" t="str">
        <f t="shared" si="75"/>
        <v>Loss</v>
      </c>
      <c r="T969">
        <f t="shared" si="76"/>
        <v>2019</v>
      </c>
      <c r="U969" t="str">
        <f t="shared" si="77"/>
        <v>Oct</v>
      </c>
      <c r="V969" t="str">
        <f t="shared" si="78"/>
        <v>QTR4</v>
      </c>
      <c r="W969" t="str">
        <f t="shared" si="79"/>
        <v>2019-QTR4</v>
      </c>
    </row>
    <row r="970" spans="1:23" x14ac:dyDescent="0.35">
      <c r="A970" t="s">
        <v>68</v>
      </c>
      <c r="B970" t="s">
        <v>67</v>
      </c>
      <c r="C970" s="5">
        <v>43762.40625</v>
      </c>
      <c r="D970">
        <v>60.5</v>
      </c>
      <c r="E970" s="1">
        <v>43762.635416666664</v>
      </c>
      <c r="F970">
        <v>59.05</v>
      </c>
      <c r="G970" s="2">
        <v>-2.4E-2</v>
      </c>
      <c r="H970">
        <v>11733.5</v>
      </c>
      <c r="I970" s="2">
        <v>2.3599999999999999E-2</v>
      </c>
      <c r="J970">
        <v>8230</v>
      </c>
      <c r="K970">
        <v>497915</v>
      </c>
      <c r="L970">
        <v>1315905.7</v>
      </c>
      <c r="M970">
        <v>23</v>
      </c>
      <c r="N970">
        <v>510.15</v>
      </c>
      <c r="O970" s="2">
        <v>-5.0000000000000001E-3</v>
      </c>
      <c r="P970" s="2">
        <v>3.2199999999999999E-2</v>
      </c>
      <c r="Q970" t="s">
        <v>18</v>
      </c>
      <c r="S970" t="str">
        <f t="shared" si="75"/>
        <v>Profit</v>
      </c>
      <c r="T970">
        <f t="shared" si="76"/>
        <v>2019</v>
      </c>
      <c r="U970" t="str">
        <f t="shared" si="77"/>
        <v>Oct</v>
      </c>
      <c r="V970" t="str">
        <f t="shared" si="78"/>
        <v>QTR4</v>
      </c>
      <c r="W970" t="str">
        <f t="shared" si="79"/>
        <v>2019-QTR4</v>
      </c>
    </row>
    <row r="971" spans="1:23" x14ac:dyDescent="0.35">
      <c r="A971" t="s">
        <v>191</v>
      </c>
      <c r="B971" t="s">
        <v>17</v>
      </c>
      <c r="C971" s="5">
        <v>43762.46875</v>
      </c>
      <c r="D971">
        <v>371.6</v>
      </c>
      <c r="E971" s="1">
        <v>43762.635416666664</v>
      </c>
      <c r="F971">
        <v>374.8</v>
      </c>
      <c r="G971" s="2">
        <v>8.6E-3</v>
      </c>
      <c r="H971">
        <v>4129.6000000000004</v>
      </c>
      <c r="I971" s="2">
        <v>8.2000000000000007E-3</v>
      </c>
      <c r="J971">
        <v>1353</v>
      </c>
      <c r="K971">
        <v>502774.81</v>
      </c>
      <c r="L971">
        <v>1320035.3</v>
      </c>
      <c r="M971">
        <v>17</v>
      </c>
      <c r="N971">
        <v>242.92</v>
      </c>
      <c r="O971" s="2">
        <v>-5.7000000000000002E-3</v>
      </c>
      <c r="P971" s="2">
        <v>1.5299999999999999E-2</v>
      </c>
      <c r="Q971" t="s">
        <v>18</v>
      </c>
      <c r="S971" t="str">
        <f t="shared" si="75"/>
        <v>Profit</v>
      </c>
      <c r="T971">
        <f t="shared" si="76"/>
        <v>2019</v>
      </c>
      <c r="U971" t="str">
        <f t="shared" si="77"/>
        <v>Oct</v>
      </c>
      <c r="V971" t="str">
        <f t="shared" si="78"/>
        <v>QTR4</v>
      </c>
      <c r="W971" t="str">
        <f t="shared" si="79"/>
        <v>2019-QTR4</v>
      </c>
    </row>
    <row r="972" spans="1:23" x14ac:dyDescent="0.35">
      <c r="A972" t="s">
        <v>212</v>
      </c>
      <c r="B972" t="s">
        <v>17</v>
      </c>
      <c r="C972" s="5">
        <v>43762.489583333336</v>
      </c>
      <c r="D972">
        <v>177.6</v>
      </c>
      <c r="E972" s="1">
        <v>43762.635416666664</v>
      </c>
      <c r="F972">
        <v>180.15</v>
      </c>
      <c r="G972" s="2">
        <v>1.44E-2</v>
      </c>
      <c r="H972">
        <v>7006.3</v>
      </c>
      <c r="I972" s="2">
        <v>1.4E-2</v>
      </c>
      <c r="J972">
        <v>2826</v>
      </c>
      <c r="K972">
        <v>501897.63</v>
      </c>
      <c r="L972">
        <v>1327041.6000000001</v>
      </c>
      <c r="M972">
        <v>15</v>
      </c>
      <c r="N972">
        <v>467.09</v>
      </c>
      <c r="O972" s="2">
        <v>-1.1299999999999999E-2</v>
      </c>
      <c r="P972" s="2">
        <v>1.44E-2</v>
      </c>
      <c r="Q972" t="s">
        <v>18</v>
      </c>
      <c r="S972" t="str">
        <f t="shared" si="75"/>
        <v>Profit</v>
      </c>
      <c r="T972">
        <f t="shared" si="76"/>
        <v>2019</v>
      </c>
      <c r="U972" t="str">
        <f t="shared" si="77"/>
        <v>Oct</v>
      </c>
      <c r="V972" t="str">
        <f t="shared" si="78"/>
        <v>QTR4</v>
      </c>
      <c r="W972" t="str">
        <f t="shared" si="79"/>
        <v>2019-QTR4</v>
      </c>
    </row>
    <row r="973" spans="1:23" x14ac:dyDescent="0.35">
      <c r="A973" t="s">
        <v>154</v>
      </c>
      <c r="B973" t="s">
        <v>17</v>
      </c>
      <c r="C973" s="5">
        <v>43763.4375</v>
      </c>
      <c r="D973">
        <v>20.399999999999999</v>
      </c>
      <c r="E973" s="1">
        <v>43763.53125</v>
      </c>
      <c r="F973">
        <v>20.100000000000001</v>
      </c>
      <c r="G973" s="2">
        <v>-1.47E-2</v>
      </c>
      <c r="H973">
        <v>-7607.3</v>
      </c>
      <c r="I973" s="2">
        <v>-1.5100000000000001E-2</v>
      </c>
      <c r="J973">
        <v>24691</v>
      </c>
      <c r="K973">
        <v>503696.38</v>
      </c>
      <c r="L973">
        <v>1319434.3</v>
      </c>
      <c r="M973">
        <v>10</v>
      </c>
      <c r="N973">
        <v>-760.73</v>
      </c>
      <c r="O973" s="2">
        <v>-1.72E-2</v>
      </c>
      <c r="P973" s="2">
        <v>2.5000000000000001E-3</v>
      </c>
      <c r="Q973" t="s">
        <v>18</v>
      </c>
      <c r="S973" t="str">
        <f t="shared" si="75"/>
        <v>Loss</v>
      </c>
      <c r="T973">
        <f t="shared" si="76"/>
        <v>2019</v>
      </c>
      <c r="U973" t="str">
        <f t="shared" si="77"/>
        <v>Oct</v>
      </c>
      <c r="V973" t="str">
        <f t="shared" si="78"/>
        <v>QTR4</v>
      </c>
      <c r="W973" t="str">
        <f t="shared" si="79"/>
        <v>2019-QTR4</v>
      </c>
    </row>
    <row r="974" spans="1:23" x14ac:dyDescent="0.35">
      <c r="A974" t="s">
        <v>235</v>
      </c>
      <c r="B974" t="s">
        <v>67</v>
      </c>
      <c r="C974" s="5">
        <v>43763.541666666664</v>
      </c>
      <c r="D974">
        <v>1754.25</v>
      </c>
      <c r="E974" s="1">
        <v>43763.572916666664</v>
      </c>
      <c r="F974">
        <v>1759.15</v>
      </c>
      <c r="G974" s="2">
        <v>2.8E-3</v>
      </c>
      <c r="H974">
        <v>-1596.5</v>
      </c>
      <c r="I974" s="2">
        <v>-3.2000000000000002E-3</v>
      </c>
      <c r="J974">
        <v>285</v>
      </c>
      <c r="K974">
        <v>499961.25</v>
      </c>
      <c r="L974">
        <v>1317837.8</v>
      </c>
      <c r="M974">
        <v>4</v>
      </c>
      <c r="N974">
        <v>-399.13</v>
      </c>
      <c r="O974" s="2">
        <v>-2.8E-3</v>
      </c>
      <c r="P974" s="2">
        <v>3.5999999999999999E-3</v>
      </c>
      <c r="Q974" t="s">
        <v>18</v>
      </c>
      <c r="S974" t="str">
        <f t="shared" si="75"/>
        <v>Loss</v>
      </c>
      <c r="T974">
        <f t="shared" si="76"/>
        <v>2019</v>
      </c>
      <c r="U974" t="str">
        <f t="shared" si="77"/>
        <v>Oct</v>
      </c>
      <c r="V974" t="str">
        <f t="shared" si="78"/>
        <v>QTR4</v>
      </c>
      <c r="W974" t="str">
        <f t="shared" si="79"/>
        <v>2019-QTR4</v>
      </c>
    </row>
    <row r="975" spans="1:23" x14ac:dyDescent="0.35">
      <c r="A975" t="s">
        <v>228</v>
      </c>
      <c r="B975" t="s">
        <v>17</v>
      </c>
      <c r="C975" s="5">
        <v>43763.427083333336</v>
      </c>
      <c r="D975">
        <v>1350.5</v>
      </c>
      <c r="E975" s="1">
        <v>43763.625</v>
      </c>
      <c r="F975">
        <v>1343.8</v>
      </c>
      <c r="G975" s="2">
        <v>-5.0000000000000001E-3</v>
      </c>
      <c r="H975">
        <v>-2679</v>
      </c>
      <c r="I975" s="2">
        <v>-5.4000000000000003E-3</v>
      </c>
      <c r="J975">
        <v>370</v>
      </c>
      <c r="K975">
        <v>499685</v>
      </c>
      <c r="L975">
        <v>1315158.8</v>
      </c>
      <c r="M975">
        <v>20</v>
      </c>
      <c r="N975">
        <v>-133.94999999999999</v>
      </c>
      <c r="O975" s="2">
        <v>-5.0000000000000001E-3</v>
      </c>
      <c r="P975" s="2">
        <v>1.14E-2</v>
      </c>
      <c r="Q975" t="s">
        <v>18</v>
      </c>
      <c r="S975" t="str">
        <f t="shared" si="75"/>
        <v>Loss</v>
      </c>
      <c r="T975">
        <f t="shared" si="76"/>
        <v>2019</v>
      </c>
      <c r="U975" t="str">
        <f t="shared" si="77"/>
        <v>Oct</v>
      </c>
      <c r="V975" t="str">
        <f t="shared" si="78"/>
        <v>QTR4</v>
      </c>
      <c r="W975" t="str">
        <f t="shared" si="79"/>
        <v>2019-QTR4</v>
      </c>
    </row>
    <row r="976" spans="1:23" x14ac:dyDescent="0.35">
      <c r="A976" t="s">
        <v>111</v>
      </c>
      <c r="B976" t="s">
        <v>67</v>
      </c>
      <c r="C976" s="5">
        <v>43763.40625</v>
      </c>
      <c r="D976">
        <v>59.15</v>
      </c>
      <c r="E976" s="1">
        <v>43763.635416666664</v>
      </c>
      <c r="F976">
        <v>57.05</v>
      </c>
      <c r="G976" s="2">
        <v>-3.5499999999999997E-2</v>
      </c>
      <c r="H976">
        <v>17477.8</v>
      </c>
      <c r="I976" s="2">
        <v>3.5099999999999999E-2</v>
      </c>
      <c r="J976">
        <v>8418</v>
      </c>
      <c r="K976">
        <v>497924.72</v>
      </c>
      <c r="L976">
        <v>1332636.6000000001</v>
      </c>
      <c r="M976">
        <v>23</v>
      </c>
      <c r="N976">
        <v>759.9</v>
      </c>
      <c r="O976" s="2">
        <v>-7.6E-3</v>
      </c>
      <c r="P976" s="2">
        <v>4.1399999999999999E-2</v>
      </c>
      <c r="Q976" t="s">
        <v>18</v>
      </c>
      <c r="S976" t="str">
        <f t="shared" si="75"/>
        <v>Profit</v>
      </c>
      <c r="T976">
        <f t="shared" si="76"/>
        <v>2019</v>
      </c>
      <c r="U976" t="str">
        <f t="shared" si="77"/>
        <v>Oct</v>
      </c>
      <c r="V976" t="str">
        <f t="shared" si="78"/>
        <v>QTR4</v>
      </c>
      <c r="W976" t="str">
        <f t="shared" si="79"/>
        <v>2019-QTR4</v>
      </c>
    </row>
    <row r="977" spans="1:23" x14ac:dyDescent="0.35">
      <c r="A977" t="s">
        <v>78</v>
      </c>
      <c r="B977" t="s">
        <v>17</v>
      </c>
      <c r="C977" s="5">
        <v>43763.416666666664</v>
      </c>
      <c r="D977">
        <v>40.9</v>
      </c>
      <c r="E977" s="1">
        <v>43763.635416666664</v>
      </c>
      <c r="F977">
        <v>40.5</v>
      </c>
      <c r="G977" s="2">
        <v>-9.7999999999999997E-3</v>
      </c>
      <c r="H977">
        <v>-5126</v>
      </c>
      <c r="I977" s="2">
        <v>-1.0200000000000001E-2</v>
      </c>
      <c r="J977">
        <v>12315</v>
      </c>
      <c r="K977">
        <v>503683.53</v>
      </c>
      <c r="L977">
        <v>1327510.6000000001</v>
      </c>
      <c r="M977">
        <v>22</v>
      </c>
      <c r="N977">
        <v>-233</v>
      </c>
      <c r="O977" s="2">
        <v>-1.47E-2</v>
      </c>
      <c r="P977" s="2">
        <v>2.3199999999999998E-2</v>
      </c>
      <c r="Q977" t="s">
        <v>18</v>
      </c>
      <c r="S977" t="str">
        <f t="shared" si="75"/>
        <v>Loss</v>
      </c>
      <c r="T977">
        <f t="shared" si="76"/>
        <v>2019</v>
      </c>
      <c r="U977" t="str">
        <f t="shared" si="77"/>
        <v>Oct</v>
      </c>
      <c r="V977" t="str">
        <f t="shared" si="78"/>
        <v>QTR4</v>
      </c>
      <c r="W977" t="str">
        <f t="shared" si="79"/>
        <v>2019-QTR4</v>
      </c>
    </row>
    <row r="978" spans="1:23" x14ac:dyDescent="0.35">
      <c r="A978" t="s">
        <v>86</v>
      </c>
      <c r="B978" t="s">
        <v>17</v>
      </c>
      <c r="C978" s="5">
        <v>43763.572916666664</v>
      </c>
      <c r="D978">
        <v>271.8</v>
      </c>
      <c r="E978" s="1">
        <v>43763.635416666664</v>
      </c>
      <c r="F978">
        <v>282.8</v>
      </c>
      <c r="G978" s="2">
        <v>4.0500000000000001E-2</v>
      </c>
      <c r="H978">
        <v>20205</v>
      </c>
      <c r="I978" s="2">
        <v>4.0099999999999997E-2</v>
      </c>
      <c r="J978">
        <v>1855</v>
      </c>
      <c r="K978">
        <v>504188.97</v>
      </c>
      <c r="L978">
        <v>1347715.6</v>
      </c>
      <c r="M978">
        <v>7</v>
      </c>
      <c r="N978">
        <v>2886.43</v>
      </c>
      <c r="O978" s="2">
        <v>-1.14E-2</v>
      </c>
      <c r="P978" s="2">
        <v>4.6399999999999997E-2</v>
      </c>
      <c r="Q978" t="s">
        <v>18</v>
      </c>
      <c r="S978" t="str">
        <f t="shared" si="75"/>
        <v>Profit</v>
      </c>
      <c r="T978">
        <f t="shared" si="76"/>
        <v>2019</v>
      </c>
      <c r="U978" t="str">
        <f t="shared" si="77"/>
        <v>Oct</v>
      </c>
      <c r="V978" t="str">
        <f t="shared" si="78"/>
        <v>QTR4</v>
      </c>
      <c r="W978" t="str">
        <f t="shared" si="79"/>
        <v>2019-QTR4</v>
      </c>
    </row>
    <row r="979" spans="1:23" x14ac:dyDescent="0.35">
      <c r="A979" t="s">
        <v>165</v>
      </c>
      <c r="B979" t="s">
        <v>67</v>
      </c>
      <c r="C979" s="5">
        <v>43767.416666666664</v>
      </c>
      <c r="D979">
        <v>359</v>
      </c>
      <c r="E979" s="1">
        <v>43767.4375</v>
      </c>
      <c r="F979">
        <v>366</v>
      </c>
      <c r="G979" s="2">
        <v>1.95E-2</v>
      </c>
      <c r="H979">
        <v>-9881</v>
      </c>
      <c r="I979" s="2">
        <v>-1.9900000000000001E-2</v>
      </c>
      <c r="J979">
        <v>1383</v>
      </c>
      <c r="K979">
        <v>496497</v>
      </c>
      <c r="L979">
        <v>1337834.6000000001</v>
      </c>
      <c r="M979">
        <v>3</v>
      </c>
      <c r="N979">
        <v>-3293.67</v>
      </c>
      <c r="O979" s="2">
        <v>-1.95E-2</v>
      </c>
      <c r="P979" s="2">
        <v>2.2000000000000001E-3</v>
      </c>
      <c r="Q979" t="s">
        <v>18</v>
      </c>
      <c r="S979" t="str">
        <f t="shared" si="75"/>
        <v>Loss</v>
      </c>
      <c r="T979">
        <f t="shared" si="76"/>
        <v>2019</v>
      </c>
      <c r="U979" t="str">
        <f t="shared" si="77"/>
        <v>Oct</v>
      </c>
      <c r="V979" t="str">
        <f t="shared" si="78"/>
        <v>QTR4</v>
      </c>
      <c r="W979" t="str">
        <f t="shared" si="79"/>
        <v>2019-QTR4</v>
      </c>
    </row>
    <row r="980" spans="1:23" x14ac:dyDescent="0.35">
      <c r="A980" t="s">
        <v>104</v>
      </c>
      <c r="B980" t="s">
        <v>17</v>
      </c>
      <c r="C980" s="5">
        <v>43767.416666666664</v>
      </c>
      <c r="D980">
        <v>144.9</v>
      </c>
      <c r="E980" s="1">
        <v>43767.635416666664</v>
      </c>
      <c r="F980">
        <v>144.35</v>
      </c>
      <c r="G980" s="2">
        <v>-3.8E-3</v>
      </c>
      <c r="H980">
        <v>-2109.6</v>
      </c>
      <c r="I980" s="2">
        <v>-4.1999999999999997E-3</v>
      </c>
      <c r="J980">
        <v>3472</v>
      </c>
      <c r="K980">
        <v>503092.78</v>
      </c>
      <c r="L980">
        <v>1335725</v>
      </c>
      <c r="M980">
        <v>22</v>
      </c>
      <c r="N980">
        <v>-95.89</v>
      </c>
      <c r="O980" s="2">
        <v>-6.1999999999999998E-3</v>
      </c>
      <c r="P980" s="2">
        <v>1.0699999999999999E-2</v>
      </c>
      <c r="Q980" t="s">
        <v>18</v>
      </c>
      <c r="S980" t="str">
        <f t="shared" si="75"/>
        <v>Loss</v>
      </c>
      <c r="T980">
        <f t="shared" si="76"/>
        <v>2019</v>
      </c>
      <c r="U980" t="str">
        <f t="shared" si="77"/>
        <v>Oct</v>
      </c>
      <c r="V980" t="str">
        <f t="shared" si="78"/>
        <v>QTR4</v>
      </c>
      <c r="W980" t="str">
        <f t="shared" si="79"/>
        <v>2019-QTR4</v>
      </c>
    </row>
    <row r="981" spans="1:23" x14ac:dyDescent="0.35">
      <c r="A981" t="s">
        <v>136</v>
      </c>
      <c r="B981" t="s">
        <v>17</v>
      </c>
      <c r="C981" s="5">
        <v>43767.416666666664</v>
      </c>
      <c r="D981">
        <v>196.2</v>
      </c>
      <c r="E981" s="1">
        <v>43767.635416666664</v>
      </c>
      <c r="F981">
        <v>215.95</v>
      </c>
      <c r="G981" s="2">
        <v>0.1007</v>
      </c>
      <c r="H981">
        <v>50893.25</v>
      </c>
      <c r="I981" s="2">
        <v>0.1003</v>
      </c>
      <c r="J981">
        <v>2587</v>
      </c>
      <c r="K981">
        <v>507569.41</v>
      </c>
      <c r="L981">
        <v>1386618.25</v>
      </c>
      <c r="M981">
        <v>22</v>
      </c>
      <c r="N981">
        <v>2313.33</v>
      </c>
      <c r="O981" s="2">
        <v>-1.4999999999999999E-2</v>
      </c>
      <c r="P981" s="2">
        <v>0.1799</v>
      </c>
      <c r="Q981" t="s">
        <v>18</v>
      </c>
      <c r="S981" t="str">
        <f t="shared" si="75"/>
        <v>Profit</v>
      </c>
      <c r="T981">
        <f t="shared" si="76"/>
        <v>2019</v>
      </c>
      <c r="U981" t="str">
        <f t="shared" si="77"/>
        <v>Oct</v>
      </c>
      <c r="V981" t="str">
        <f t="shared" si="78"/>
        <v>QTR4</v>
      </c>
      <c r="W981" t="str">
        <f t="shared" si="79"/>
        <v>2019-QTR4</v>
      </c>
    </row>
    <row r="982" spans="1:23" x14ac:dyDescent="0.35">
      <c r="A982" t="s">
        <v>213</v>
      </c>
      <c r="B982" t="s">
        <v>17</v>
      </c>
      <c r="C982" s="5">
        <v>43767.416666666664</v>
      </c>
      <c r="D982">
        <v>289.5</v>
      </c>
      <c r="E982" s="1">
        <v>43767.635416666664</v>
      </c>
      <c r="F982">
        <v>297.5</v>
      </c>
      <c r="G982" s="2">
        <v>2.76E-2</v>
      </c>
      <c r="H982">
        <v>13664</v>
      </c>
      <c r="I982" s="2">
        <v>2.7199999999999998E-2</v>
      </c>
      <c r="J982">
        <v>1733</v>
      </c>
      <c r="K982">
        <v>501703.5</v>
      </c>
      <c r="L982">
        <v>1400282.25</v>
      </c>
      <c r="M982">
        <v>22</v>
      </c>
      <c r="N982">
        <v>621.09</v>
      </c>
      <c r="O982" s="2">
        <v>-4.7999999999999996E-3</v>
      </c>
      <c r="P982" s="2">
        <v>3.4000000000000002E-2</v>
      </c>
      <c r="Q982" t="s">
        <v>18</v>
      </c>
      <c r="S982" t="str">
        <f t="shared" si="75"/>
        <v>Profit</v>
      </c>
      <c r="T982">
        <f t="shared" si="76"/>
        <v>2019</v>
      </c>
      <c r="U982" t="str">
        <f t="shared" si="77"/>
        <v>Oct</v>
      </c>
      <c r="V982" t="str">
        <f t="shared" si="78"/>
        <v>QTR4</v>
      </c>
      <c r="W982" t="str">
        <f t="shared" si="79"/>
        <v>2019-QTR4</v>
      </c>
    </row>
    <row r="983" spans="1:23" x14ac:dyDescent="0.35">
      <c r="A983" t="s">
        <v>154</v>
      </c>
      <c r="B983" t="s">
        <v>17</v>
      </c>
      <c r="C983" s="5">
        <v>43767.46875</v>
      </c>
      <c r="D983">
        <v>20.399999999999999</v>
      </c>
      <c r="E983" s="1">
        <v>43767.635416666664</v>
      </c>
      <c r="F983">
        <v>20.75</v>
      </c>
      <c r="G983" s="2">
        <v>1.72E-2</v>
      </c>
      <c r="H983">
        <v>8420.85</v>
      </c>
      <c r="I983" s="2">
        <v>1.6799999999999999E-2</v>
      </c>
      <c r="J983">
        <v>24631</v>
      </c>
      <c r="K983">
        <v>502472.38</v>
      </c>
      <c r="L983">
        <v>1408703.1</v>
      </c>
      <c r="M983">
        <v>17</v>
      </c>
      <c r="N983">
        <v>495.34</v>
      </c>
      <c r="O983" s="2">
        <v>-4.8999999999999998E-3</v>
      </c>
      <c r="P983" s="2">
        <v>5.6399999999999999E-2</v>
      </c>
      <c r="Q983" t="s">
        <v>18</v>
      </c>
      <c r="S983" t="str">
        <f t="shared" si="75"/>
        <v>Profit</v>
      </c>
      <c r="T983">
        <f t="shared" si="76"/>
        <v>2019</v>
      </c>
      <c r="U983" t="str">
        <f t="shared" si="77"/>
        <v>Oct</v>
      </c>
      <c r="V983" t="str">
        <f t="shared" si="78"/>
        <v>QTR4</v>
      </c>
      <c r="W983" t="str">
        <f t="shared" si="79"/>
        <v>2019-QTR4</v>
      </c>
    </row>
    <row r="984" spans="1:23" x14ac:dyDescent="0.35">
      <c r="A984" t="s">
        <v>96</v>
      </c>
      <c r="B984" t="s">
        <v>67</v>
      </c>
      <c r="C984" s="5">
        <v>43768.416666666664</v>
      </c>
      <c r="D984">
        <v>471.9</v>
      </c>
      <c r="E984" s="1">
        <v>43768.4375</v>
      </c>
      <c r="F984">
        <v>473.7</v>
      </c>
      <c r="G984" s="2">
        <v>3.8E-3</v>
      </c>
      <c r="H984">
        <v>-2106.1999999999998</v>
      </c>
      <c r="I984" s="2">
        <v>-4.1999999999999997E-3</v>
      </c>
      <c r="J984">
        <v>1059</v>
      </c>
      <c r="K984">
        <v>499742.09</v>
      </c>
      <c r="L984">
        <v>1406596.9</v>
      </c>
      <c r="M984">
        <v>3</v>
      </c>
      <c r="N984">
        <v>-702.07</v>
      </c>
      <c r="O984" s="2">
        <v>-3.8E-3</v>
      </c>
      <c r="P984" s="2">
        <v>1.5E-3</v>
      </c>
      <c r="Q984" t="s">
        <v>18</v>
      </c>
      <c r="S984" t="str">
        <f t="shared" si="75"/>
        <v>Loss</v>
      </c>
      <c r="T984">
        <f t="shared" si="76"/>
        <v>2019</v>
      </c>
      <c r="U984" t="str">
        <f t="shared" si="77"/>
        <v>Oct</v>
      </c>
      <c r="V984" t="str">
        <f t="shared" si="78"/>
        <v>QTR4</v>
      </c>
      <c r="W984" t="str">
        <f t="shared" si="79"/>
        <v>2019-QTR4</v>
      </c>
    </row>
    <row r="985" spans="1:23" x14ac:dyDescent="0.35">
      <c r="A985" t="s">
        <v>200</v>
      </c>
      <c r="B985" t="s">
        <v>67</v>
      </c>
      <c r="C985" s="5">
        <v>43768.40625</v>
      </c>
      <c r="D985">
        <v>466.6</v>
      </c>
      <c r="E985" s="1">
        <v>43768.510416666664</v>
      </c>
      <c r="F985">
        <v>468.65</v>
      </c>
      <c r="G985" s="2">
        <v>4.4000000000000003E-3</v>
      </c>
      <c r="H985">
        <v>-2395.5500000000002</v>
      </c>
      <c r="I985" s="2">
        <v>-4.7999999999999996E-3</v>
      </c>
      <c r="J985">
        <v>1071</v>
      </c>
      <c r="K985">
        <v>499728.59</v>
      </c>
      <c r="L985">
        <v>1404201.35</v>
      </c>
      <c r="M985">
        <v>11</v>
      </c>
      <c r="N985">
        <v>-217.78</v>
      </c>
      <c r="O985" s="2">
        <v>-4.4000000000000003E-3</v>
      </c>
      <c r="P985" s="2">
        <v>7.6E-3</v>
      </c>
      <c r="Q985" t="s">
        <v>18</v>
      </c>
      <c r="S985" t="str">
        <f t="shared" si="75"/>
        <v>Loss</v>
      </c>
      <c r="T985">
        <f t="shared" si="76"/>
        <v>2019</v>
      </c>
      <c r="U985" t="str">
        <f t="shared" si="77"/>
        <v>Oct</v>
      </c>
      <c r="V985" t="str">
        <f t="shared" si="78"/>
        <v>QTR4</v>
      </c>
      <c r="W985" t="str">
        <f t="shared" si="79"/>
        <v>2019-QTR4</v>
      </c>
    </row>
    <row r="986" spans="1:23" x14ac:dyDescent="0.35">
      <c r="A986" t="s">
        <v>130</v>
      </c>
      <c r="B986" t="s">
        <v>67</v>
      </c>
      <c r="C986" s="5">
        <v>43768.416666666664</v>
      </c>
      <c r="D986">
        <v>710.95</v>
      </c>
      <c r="E986" s="1">
        <v>43768.510416666664</v>
      </c>
      <c r="F986">
        <v>715.65</v>
      </c>
      <c r="G986" s="2">
        <v>6.6E-3</v>
      </c>
      <c r="H986">
        <v>-3499.4</v>
      </c>
      <c r="I986" s="2">
        <v>-7.0000000000000001E-3</v>
      </c>
      <c r="J986">
        <v>702</v>
      </c>
      <c r="K986">
        <v>499086.91</v>
      </c>
      <c r="L986">
        <v>1400701.95</v>
      </c>
      <c r="M986">
        <v>10</v>
      </c>
      <c r="N986">
        <v>-349.94</v>
      </c>
      <c r="O986" s="2">
        <v>-6.6E-3</v>
      </c>
      <c r="P986" s="2">
        <v>3.0000000000000001E-3</v>
      </c>
      <c r="Q986" t="s">
        <v>18</v>
      </c>
      <c r="S986" t="str">
        <f t="shared" si="75"/>
        <v>Loss</v>
      </c>
      <c r="T986">
        <f t="shared" si="76"/>
        <v>2019</v>
      </c>
      <c r="U986" t="str">
        <f t="shared" si="77"/>
        <v>Oct</v>
      </c>
      <c r="V986" t="str">
        <f t="shared" si="78"/>
        <v>QTR4</v>
      </c>
      <c r="W986" t="str">
        <f t="shared" si="79"/>
        <v>2019-QTR4</v>
      </c>
    </row>
    <row r="987" spans="1:23" x14ac:dyDescent="0.35">
      <c r="A987" t="s">
        <v>177</v>
      </c>
      <c r="B987" t="s">
        <v>17</v>
      </c>
      <c r="C987" s="5">
        <v>43768.427083333336</v>
      </c>
      <c r="D987">
        <v>243.95</v>
      </c>
      <c r="E987" s="1">
        <v>43768.510416666664</v>
      </c>
      <c r="F987">
        <v>237.75</v>
      </c>
      <c r="G987" s="2">
        <v>-2.5399999999999999E-2</v>
      </c>
      <c r="H987">
        <v>-12959.6</v>
      </c>
      <c r="I987" s="2">
        <v>-2.58E-2</v>
      </c>
      <c r="J987">
        <v>2058</v>
      </c>
      <c r="K987">
        <v>502049.09</v>
      </c>
      <c r="L987">
        <v>1387742.35</v>
      </c>
      <c r="M987">
        <v>9</v>
      </c>
      <c r="N987">
        <v>-1439.96</v>
      </c>
      <c r="O987" s="2">
        <v>-2.5399999999999999E-2</v>
      </c>
      <c r="P987" s="2">
        <v>2.7000000000000001E-3</v>
      </c>
      <c r="Q987" t="s">
        <v>18</v>
      </c>
      <c r="S987" t="str">
        <f t="shared" si="75"/>
        <v>Loss</v>
      </c>
      <c r="T987">
        <f t="shared" si="76"/>
        <v>2019</v>
      </c>
      <c r="U987" t="str">
        <f t="shared" si="77"/>
        <v>Oct</v>
      </c>
      <c r="V987" t="str">
        <f t="shared" si="78"/>
        <v>QTR4</v>
      </c>
      <c r="W987" t="str">
        <f t="shared" si="79"/>
        <v>2019-QTR4</v>
      </c>
    </row>
    <row r="988" spans="1:23" x14ac:dyDescent="0.35">
      <c r="A988" t="s">
        <v>92</v>
      </c>
      <c r="B988" t="s">
        <v>67</v>
      </c>
      <c r="C988" s="5">
        <v>43768.4375</v>
      </c>
      <c r="D988">
        <v>164.35</v>
      </c>
      <c r="E988" s="1">
        <v>43768.635416666664</v>
      </c>
      <c r="F988">
        <v>163.75</v>
      </c>
      <c r="G988" s="2">
        <v>-3.7000000000000002E-3</v>
      </c>
      <c r="H988">
        <v>1621.6</v>
      </c>
      <c r="I988" s="2">
        <v>3.2000000000000002E-3</v>
      </c>
      <c r="J988">
        <v>3036</v>
      </c>
      <c r="K988">
        <v>498966.63</v>
      </c>
      <c r="L988">
        <v>1389363.95</v>
      </c>
      <c r="M988">
        <v>20</v>
      </c>
      <c r="N988">
        <v>81.08</v>
      </c>
      <c r="O988" s="2">
        <v>-3.0000000000000001E-3</v>
      </c>
      <c r="P988" s="2">
        <v>1.43E-2</v>
      </c>
      <c r="Q988" t="s">
        <v>18</v>
      </c>
      <c r="S988" t="str">
        <f t="shared" si="75"/>
        <v>Profit</v>
      </c>
      <c r="T988">
        <f t="shared" si="76"/>
        <v>2019</v>
      </c>
      <c r="U988" t="str">
        <f t="shared" si="77"/>
        <v>Oct</v>
      </c>
      <c r="V988" t="str">
        <f t="shared" si="78"/>
        <v>QTR4</v>
      </c>
      <c r="W988" t="str">
        <f t="shared" si="79"/>
        <v>2019-QTR4</v>
      </c>
    </row>
    <row r="989" spans="1:23" x14ac:dyDescent="0.35">
      <c r="A989" t="s">
        <v>177</v>
      </c>
      <c r="B989" t="s">
        <v>67</v>
      </c>
      <c r="C989" s="5">
        <v>43768.510416666664</v>
      </c>
      <c r="D989">
        <v>237.75</v>
      </c>
      <c r="E989" s="1">
        <v>43768.635416666664</v>
      </c>
      <c r="F989">
        <v>235</v>
      </c>
      <c r="G989" s="2">
        <v>-1.1599999999999999E-2</v>
      </c>
      <c r="H989">
        <v>5566.75</v>
      </c>
      <c r="I989" s="2">
        <v>1.12E-2</v>
      </c>
      <c r="J989">
        <v>2097</v>
      </c>
      <c r="K989">
        <v>498561.75</v>
      </c>
      <c r="L989">
        <v>1394930.7</v>
      </c>
      <c r="M989">
        <v>13</v>
      </c>
      <c r="N989">
        <v>428.21</v>
      </c>
      <c r="O989" s="2">
        <v>-6.3E-3</v>
      </c>
      <c r="P989" s="2">
        <v>1.3899999999999999E-2</v>
      </c>
      <c r="Q989" t="s">
        <v>18</v>
      </c>
      <c r="S989" t="str">
        <f t="shared" si="75"/>
        <v>Profit</v>
      </c>
      <c r="T989">
        <f t="shared" si="76"/>
        <v>2019</v>
      </c>
      <c r="U989" t="str">
        <f t="shared" si="77"/>
        <v>Oct</v>
      </c>
      <c r="V989" t="str">
        <f t="shared" si="78"/>
        <v>QTR4</v>
      </c>
      <c r="W989" t="str">
        <f t="shared" si="79"/>
        <v>2019-QTR4</v>
      </c>
    </row>
    <row r="990" spans="1:23" x14ac:dyDescent="0.35">
      <c r="A990" t="s">
        <v>250</v>
      </c>
      <c r="B990" t="s">
        <v>67</v>
      </c>
      <c r="C990" s="5">
        <v>43768.520833333336</v>
      </c>
      <c r="D990">
        <v>4001.95</v>
      </c>
      <c r="E990" s="1">
        <v>43768.635416666664</v>
      </c>
      <c r="F990">
        <v>3997.3</v>
      </c>
      <c r="G990" s="2">
        <v>-1.1999999999999999E-3</v>
      </c>
      <c r="H990">
        <v>381.25</v>
      </c>
      <c r="I990" s="2">
        <v>8.0000000000000004E-4</v>
      </c>
      <c r="J990">
        <v>125</v>
      </c>
      <c r="K990">
        <v>500243.75</v>
      </c>
      <c r="L990">
        <v>1395311.95</v>
      </c>
      <c r="M990">
        <v>12</v>
      </c>
      <c r="N990">
        <v>31.77</v>
      </c>
      <c r="O990" s="2">
        <v>-5.1999999999999998E-3</v>
      </c>
      <c r="P990" s="2">
        <v>4.1000000000000003E-3</v>
      </c>
      <c r="Q990" t="s">
        <v>18</v>
      </c>
      <c r="S990" t="str">
        <f t="shared" si="75"/>
        <v>Profit</v>
      </c>
      <c r="T990">
        <f t="shared" si="76"/>
        <v>2019</v>
      </c>
      <c r="U990" t="str">
        <f t="shared" si="77"/>
        <v>Oct</v>
      </c>
      <c r="V990" t="str">
        <f t="shared" si="78"/>
        <v>QTR4</v>
      </c>
      <c r="W990" t="str">
        <f t="shared" si="79"/>
        <v>2019-QTR4</v>
      </c>
    </row>
    <row r="991" spans="1:23" x14ac:dyDescent="0.35">
      <c r="A991" t="s">
        <v>64</v>
      </c>
      <c r="B991" t="s">
        <v>17</v>
      </c>
      <c r="C991" s="5">
        <v>43768.53125</v>
      </c>
      <c r="D991">
        <v>504.9</v>
      </c>
      <c r="E991" s="1">
        <v>43768.635416666664</v>
      </c>
      <c r="F991">
        <v>510.6</v>
      </c>
      <c r="G991" s="2">
        <v>1.1299999999999999E-2</v>
      </c>
      <c r="H991">
        <v>5454.4</v>
      </c>
      <c r="I991" s="2">
        <v>1.09E-2</v>
      </c>
      <c r="J991">
        <v>992</v>
      </c>
      <c r="K991">
        <v>500860.78</v>
      </c>
      <c r="L991">
        <v>1400766.35</v>
      </c>
      <c r="M991">
        <v>11</v>
      </c>
      <c r="N991">
        <v>495.85</v>
      </c>
      <c r="O991" s="2">
        <v>-2.0999999999999999E-3</v>
      </c>
      <c r="P991" s="2">
        <v>1.6899999999999998E-2</v>
      </c>
      <c r="Q991" t="s">
        <v>18</v>
      </c>
      <c r="S991" t="str">
        <f t="shared" si="75"/>
        <v>Profit</v>
      </c>
      <c r="T991">
        <f t="shared" si="76"/>
        <v>2019</v>
      </c>
      <c r="U991" t="str">
        <f t="shared" si="77"/>
        <v>Oct</v>
      </c>
      <c r="V991" t="str">
        <f t="shared" si="78"/>
        <v>QTR4</v>
      </c>
      <c r="W991" t="str">
        <f t="shared" si="79"/>
        <v>2019-QTR4</v>
      </c>
    </row>
    <row r="992" spans="1:23" x14ac:dyDescent="0.35">
      <c r="A992" t="s">
        <v>143</v>
      </c>
      <c r="B992" t="s">
        <v>17</v>
      </c>
      <c r="C992" s="5">
        <v>43769.40625</v>
      </c>
      <c r="D992">
        <v>360</v>
      </c>
      <c r="E992" s="1">
        <v>43769.5</v>
      </c>
      <c r="F992">
        <v>355.9</v>
      </c>
      <c r="G992" s="2">
        <v>-1.14E-2</v>
      </c>
      <c r="H992">
        <v>-5923.6</v>
      </c>
      <c r="I992" s="2">
        <v>-1.18E-2</v>
      </c>
      <c r="J992">
        <v>1396</v>
      </c>
      <c r="K992">
        <v>502560</v>
      </c>
      <c r="L992">
        <v>1394842.75</v>
      </c>
      <c r="M992">
        <v>10</v>
      </c>
      <c r="N992">
        <v>-592.36</v>
      </c>
      <c r="O992" s="2">
        <v>-1.14E-2</v>
      </c>
      <c r="P992" s="2">
        <v>6.4999999999999997E-3</v>
      </c>
      <c r="Q992" t="s">
        <v>18</v>
      </c>
      <c r="S992" t="str">
        <f t="shared" si="75"/>
        <v>Loss</v>
      </c>
      <c r="T992">
        <f t="shared" si="76"/>
        <v>2019</v>
      </c>
      <c r="U992" t="str">
        <f t="shared" si="77"/>
        <v>Oct</v>
      </c>
      <c r="V992" t="str">
        <f t="shared" si="78"/>
        <v>QTR4</v>
      </c>
      <c r="W992" t="str">
        <f t="shared" si="79"/>
        <v>2019-QTR4</v>
      </c>
    </row>
    <row r="993" spans="1:23" x14ac:dyDescent="0.35">
      <c r="A993" t="s">
        <v>78</v>
      </c>
      <c r="B993" t="s">
        <v>17</v>
      </c>
      <c r="C993" s="5">
        <v>43769.40625</v>
      </c>
      <c r="D993">
        <v>43.2</v>
      </c>
      <c r="E993" s="1">
        <v>43769.635416666664</v>
      </c>
      <c r="F993">
        <v>44.8</v>
      </c>
      <c r="G993" s="2">
        <v>3.6999999999999998E-2</v>
      </c>
      <c r="H993">
        <v>18339.2</v>
      </c>
      <c r="I993" s="2">
        <v>3.6600000000000001E-2</v>
      </c>
      <c r="J993">
        <v>11587</v>
      </c>
      <c r="K993">
        <v>500558.41</v>
      </c>
      <c r="L993">
        <v>1413181.95</v>
      </c>
      <c r="M993">
        <v>23</v>
      </c>
      <c r="N993">
        <v>797.36</v>
      </c>
      <c r="O993" s="2">
        <v>-4.5999999999999999E-3</v>
      </c>
      <c r="P993" s="2">
        <v>4.3999999999999997E-2</v>
      </c>
      <c r="Q993" t="s">
        <v>18</v>
      </c>
      <c r="S993" t="str">
        <f t="shared" si="75"/>
        <v>Profit</v>
      </c>
      <c r="T993">
        <f t="shared" si="76"/>
        <v>2019</v>
      </c>
      <c r="U993" t="str">
        <f t="shared" si="77"/>
        <v>Oct</v>
      </c>
      <c r="V993" t="str">
        <f t="shared" si="78"/>
        <v>QTR4</v>
      </c>
      <c r="W993" t="str">
        <f t="shared" si="79"/>
        <v>2019-QTR4</v>
      </c>
    </row>
    <row r="994" spans="1:23" x14ac:dyDescent="0.35">
      <c r="A994" t="s">
        <v>92</v>
      </c>
      <c r="B994" t="s">
        <v>17</v>
      </c>
      <c r="C994" s="5">
        <v>43769.40625</v>
      </c>
      <c r="D994">
        <v>164.65</v>
      </c>
      <c r="E994" s="1">
        <v>43769.635416666664</v>
      </c>
      <c r="F994">
        <v>170.05</v>
      </c>
      <c r="G994" s="2">
        <v>3.2800000000000003E-2</v>
      </c>
      <c r="H994">
        <v>16232.2</v>
      </c>
      <c r="I994" s="2">
        <v>3.2399999999999998E-2</v>
      </c>
      <c r="J994">
        <v>3043</v>
      </c>
      <c r="K994">
        <v>501029.94</v>
      </c>
      <c r="L994">
        <v>1429414.15</v>
      </c>
      <c r="M994">
        <v>23</v>
      </c>
      <c r="N994">
        <v>705.75</v>
      </c>
      <c r="O994" s="2">
        <v>-2.0999999999999999E-3</v>
      </c>
      <c r="P994" s="2">
        <v>3.7699999999999997E-2</v>
      </c>
      <c r="Q994" t="s">
        <v>18</v>
      </c>
      <c r="S994" t="str">
        <f t="shared" si="75"/>
        <v>Profit</v>
      </c>
      <c r="T994">
        <f t="shared" si="76"/>
        <v>2019</v>
      </c>
      <c r="U994" t="str">
        <f t="shared" si="77"/>
        <v>Oct</v>
      </c>
      <c r="V994" t="str">
        <f t="shared" si="78"/>
        <v>QTR4</v>
      </c>
      <c r="W994" t="str">
        <f t="shared" si="79"/>
        <v>2019-QTR4</v>
      </c>
    </row>
    <row r="995" spans="1:23" x14ac:dyDescent="0.35">
      <c r="A995" t="s">
        <v>129</v>
      </c>
      <c r="B995" t="s">
        <v>17</v>
      </c>
      <c r="C995" s="5">
        <v>43769.416666666664</v>
      </c>
      <c r="D995">
        <v>257.7</v>
      </c>
      <c r="E995" s="1">
        <v>43769.635416666664</v>
      </c>
      <c r="F995">
        <v>259.75</v>
      </c>
      <c r="G995" s="2">
        <v>8.0000000000000002E-3</v>
      </c>
      <c r="H995">
        <v>3787.25</v>
      </c>
      <c r="I995" s="2">
        <v>7.6E-3</v>
      </c>
      <c r="J995">
        <v>1945</v>
      </c>
      <c r="K995">
        <v>501226.53</v>
      </c>
      <c r="L995">
        <v>1433201.4</v>
      </c>
      <c r="M995">
        <v>22</v>
      </c>
      <c r="N995">
        <v>172.15</v>
      </c>
      <c r="O995" s="2">
        <v>-4.1000000000000003E-3</v>
      </c>
      <c r="P995" s="2">
        <v>8.0000000000000002E-3</v>
      </c>
      <c r="Q995" t="s">
        <v>18</v>
      </c>
      <c r="S995" t="str">
        <f t="shared" si="75"/>
        <v>Profit</v>
      </c>
      <c r="T995">
        <f t="shared" si="76"/>
        <v>2019</v>
      </c>
      <c r="U995" t="str">
        <f t="shared" si="77"/>
        <v>Oct</v>
      </c>
      <c r="V995" t="str">
        <f t="shared" si="78"/>
        <v>QTR4</v>
      </c>
      <c r="W995" t="str">
        <f t="shared" si="79"/>
        <v>2019-QTR4</v>
      </c>
    </row>
    <row r="996" spans="1:23" x14ac:dyDescent="0.35">
      <c r="A996" t="s">
        <v>180</v>
      </c>
      <c r="B996" t="s">
        <v>67</v>
      </c>
      <c r="C996" s="5">
        <v>43769.5</v>
      </c>
      <c r="D996">
        <v>608.1</v>
      </c>
      <c r="E996" s="1">
        <v>43769.635416666664</v>
      </c>
      <c r="F996">
        <v>607.29999999999995</v>
      </c>
      <c r="G996" s="2">
        <v>-1.2999999999999999E-3</v>
      </c>
      <c r="H996">
        <v>454.4</v>
      </c>
      <c r="I996" s="2">
        <v>8.9999999999999998E-4</v>
      </c>
      <c r="J996">
        <v>818</v>
      </c>
      <c r="K996">
        <v>497425.78</v>
      </c>
      <c r="L996">
        <v>1433655.8</v>
      </c>
      <c r="M996">
        <v>14</v>
      </c>
      <c r="N996">
        <v>32.46</v>
      </c>
      <c r="O996" s="2">
        <v>-5.5999999999999999E-3</v>
      </c>
      <c r="P996" s="2">
        <v>5.8999999999999999E-3</v>
      </c>
      <c r="Q996" t="s">
        <v>18</v>
      </c>
      <c r="S996" t="str">
        <f t="shared" si="75"/>
        <v>Profit</v>
      </c>
      <c r="T996">
        <f t="shared" si="76"/>
        <v>2019</v>
      </c>
      <c r="U996" t="str">
        <f t="shared" si="77"/>
        <v>Oct</v>
      </c>
      <c r="V996" t="str">
        <f t="shared" si="78"/>
        <v>QTR4</v>
      </c>
      <c r="W996" t="str">
        <f t="shared" si="79"/>
        <v>2019-QTR4</v>
      </c>
    </row>
    <row r="997" spans="1:23" x14ac:dyDescent="0.35">
      <c r="A997" t="s">
        <v>175</v>
      </c>
      <c r="B997" t="s">
        <v>17</v>
      </c>
      <c r="C997" s="5">
        <v>43770.40625</v>
      </c>
      <c r="D997">
        <v>812</v>
      </c>
      <c r="E997" s="1">
        <v>43770.614583333336</v>
      </c>
      <c r="F997">
        <v>804.7</v>
      </c>
      <c r="G997" s="2">
        <v>-8.9999999999999993E-3</v>
      </c>
      <c r="H997">
        <v>-4718.7</v>
      </c>
      <c r="I997" s="2">
        <v>-9.4000000000000004E-3</v>
      </c>
      <c r="J997">
        <v>619</v>
      </c>
      <c r="K997">
        <v>502628</v>
      </c>
      <c r="L997">
        <v>1428937.1</v>
      </c>
      <c r="M997">
        <v>21</v>
      </c>
      <c r="N997">
        <v>-224.7</v>
      </c>
      <c r="O997" s="2">
        <v>-1.29E-2</v>
      </c>
      <c r="P997" s="2">
        <v>5.9999999999999995E-4</v>
      </c>
      <c r="Q997" t="s">
        <v>18</v>
      </c>
      <c r="S997" t="str">
        <f t="shared" si="75"/>
        <v>Loss</v>
      </c>
      <c r="T997">
        <f t="shared" si="76"/>
        <v>2019</v>
      </c>
      <c r="U997" t="str">
        <f t="shared" si="77"/>
        <v>Nov</v>
      </c>
      <c r="V997" t="str">
        <f t="shared" si="78"/>
        <v>QTR4</v>
      </c>
      <c r="W997" t="str">
        <f t="shared" si="79"/>
        <v>2019-QTR4</v>
      </c>
    </row>
    <row r="998" spans="1:23" x14ac:dyDescent="0.35">
      <c r="A998" t="s">
        <v>248</v>
      </c>
      <c r="B998" t="s">
        <v>67</v>
      </c>
      <c r="C998" s="5">
        <v>43770.395833333336</v>
      </c>
      <c r="D998">
        <v>1807.4</v>
      </c>
      <c r="E998" s="1">
        <v>43770.635416666664</v>
      </c>
      <c r="F998">
        <v>1777.9</v>
      </c>
      <c r="G998" s="2">
        <v>-1.6299999999999999E-2</v>
      </c>
      <c r="H998">
        <v>7912.5</v>
      </c>
      <c r="I998" s="2">
        <v>1.5900000000000001E-2</v>
      </c>
      <c r="J998">
        <v>275</v>
      </c>
      <c r="K998">
        <v>497035</v>
      </c>
      <c r="L998">
        <v>1436849.6</v>
      </c>
      <c r="M998">
        <v>24</v>
      </c>
      <c r="N998">
        <v>329.69</v>
      </c>
      <c r="O998" s="2">
        <v>-5.3E-3</v>
      </c>
      <c r="P998" s="2">
        <v>2.07E-2</v>
      </c>
      <c r="Q998" t="s">
        <v>18</v>
      </c>
      <c r="S998" t="str">
        <f t="shared" si="75"/>
        <v>Profit</v>
      </c>
      <c r="T998">
        <f t="shared" si="76"/>
        <v>2019</v>
      </c>
      <c r="U998" t="str">
        <f t="shared" si="77"/>
        <v>Nov</v>
      </c>
      <c r="V998" t="str">
        <f t="shared" si="78"/>
        <v>QTR4</v>
      </c>
      <c r="W998" t="str">
        <f t="shared" si="79"/>
        <v>2019-QTR4</v>
      </c>
    </row>
    <row r="999" spans="1:23" x14ac:dyDescent="0.35">
      <c r="A999" t="s">
        <v>224</v>
      </c>
      <c r="B999" t="s">
        <v>67</v>
      </c>
      <c r="C999" s="5">
        <v>43770.416666666664</v>
      </c>
      <c r="D999">
        <v>1322.65</v>
      </c>
      <c r="E999" s="1">
        <v>43770.635416666664</v>
      </c>
      <c r="F999">
        <v>1308.3</v>
      </c>
      <c r="G999" s="2">
        <v>-1.0800000000000001E-2</v>
      </c>
      <c r="H999">
        <v>5209.95</v>
      </c>
      <c r="I999" s="2">
        <v>1.04E-2</v>
      </c>
      <c r="J999">
        <v>377</v>
      </c>
      <c r="K999">
        <v>498639.06</v>
      </c>
      <c r="L999">
        <v>1442059.55</v>
      </c>
      <c r="M999">
        <v>22</v>
      </c>
      <c r="N999">
        <v>236.82</v>
      </c>
      <c r="O999" s="2">
        <v>-3.2000000000000002E-3</v>
      </c>
      <c r="P999" s="2">
        <v>2.5700000000000001E-2</v>
      </c>
      <c r="Q999" t="s">
        <v>18</v>
      </c>
      <c r="S999" t="str">
        <f t="shared" si="75"/>
        <v>Profit</v>
      </c>
      <c r="T999">
        <f t="shared" si="76"/>
        <v>2019</v>
      </c>
      <c r="U999" t="str">
        <f t="shared" si="77"/>
        <v>Nov</v>
      </c>
      <c r="V999" t="str">
        <f t="shared" si="78"/>
        <v>QTR4</v>
      </c>
      <c r="W999" t="str">
        <f t="shared" si="79"/>
        <v>2019-QTR4</v>
      </c>
    </row>
    <row r="1000" spans="1:23" x14ac:dyDescent="0.35">
      <c r="A1000" t="s">
        <v>142</v>
      </c>
      <c r="B1000" t="s">
        <v>17</v>
      </c>
      <c r="C1000" s="5">
        <v>43770.458333333336</v>
      </c>
      <c r="D1000">
        <v>124</v>
      </c>
      <c r="E1000" s="1">
        <v>43770.635416666664</v>
      </c>
      <c r="F1000">
        <v>122.6</v>
      </c>
      <c r="G1000" s="2">
        <v>-1.1299999999999999E-2</v>
      </c>
      <c r="H1000">
        <v>-5865.8</v>
      </c>
      <c r="I1000" s="2">
        <v>-1.17E-2</v>
      </c>
      <c r="J1000">
        <v>4047</v>
      </c>
      <c r="K1000">
        <v>501828</v>
      </c>
      <c r="L1000">
        <v>1436193.75</v>
      </c>
      <c r="M1000">
        <v>18</v>
      </c>
      <c r="N1000">
        <v>-325.88</v>
      </c>
      <c r="O1000" s="2">
        <v>-1.5299999999999999E-2</v>
      </c>
      <c r="P1000" s="2">
        <v>2.8E-3</v>
      </c>
      <c r="Q1000" t="s">
        <v>18</v>
      </c>
      <c r="S1000" t="str">
        <f t="shared" si="75"/>
        <v>Loss</v>
      </c>
      <c r="T1000">
        <f t="shared" si="76"/>
        <v>2019</v>
      </c>
      <c r="U1000" t="str">
        <f t="shared" si="77"/>
        <v>Nov</v>
      </c>
      <c r="V1000" t="str">
        <f t="shared" si="78"/>
        <v>QTR4</v>
      </c>
      <c r="W1000" t="str">
        <f t="shared" si="79"/>
        <v>2019-QTR4</v>
      </c>
    </row>
    <row r="1001" spans="1:23" x14ac:dyDescent="0.35">
      <c r="A1001" t="s">
        <v>71</v>
      </c>
      <c r="B1001" t="s">
        <v>67</v>
      </c>
      <c r="C1001" s="5">
        <v>43770.614583333336</v>
      </c>
      <c r="D1001">
        <v>111.3</v>
      </c>
      <c r="E1001" s="1">
        <v>43770.635416666664</v>
      </c>
      <c r="F1001">
        <v>111.05</v>
      </c>
      <c r="G1001" s="2">
        <v>-2.2000000000000001E-3</v>
      </c>
      <c r="H1001">
        <v>918.5</v>
      </c>
      <c r="I1001" s="2">
        <v>1.8E-3</v>
      </c>
      <c r="J1001">
        <v>4474</v>
      </c>
      <c r="K1001">
        <v>497956.22</v>
      </c>
      <c r="L1001">
        <v>1437112.25</v>
      </c>
      <c r="M1001">
        <v>3</v>
      </c>
      <c r="N1001">
        <v>306.17</v>
      </c>
      <c r="O1001" s="2">
        <v>-6.3E-3</v>
      </c>
      <c r="P1001" s="2">
        <v>6.7000000000000002E-3</v>
      </c>
      <c r="Q1001" t="s">
        <v>18</v>
      </c>
      <c r="S1001" t="str">
        <f t="shared" si="75"/>
        <v>Profit</v>
      </c>
      <c r="T1001">
        <f t="shared" si="76"/>
        <v>2019</v>
      </c>
      <c r="U1001" t="str">
        <f t="shared" si="77"/>
        <v>Nov</v>
      </c>
      <c r="V1001" t="str">
        <f t="shared" si="78"/>
        <v>QTR4</v>
      </c>
      <c r="W1001" t="str">
        <f t="shared" si="79"/>
        <v>2019-QTR4</v>
      </c>
    </row>
    <row r="1002" spans="1:23" x14ac:dyDescent="0.35">
      <c r="A1002" t="s">
        <v>171</v>
      </c>
      <c r="B1002" t="s">
        <v>67</v>
      </c>
      <c r="C1002" s="5">
        <v>43773.416666666664</v>
      </c>
      <c r="D1002">
        <v>630.6</v>
      </c>
      <c r="E1002" s="1">
        <v>43773.4375</v>
      </c>
      <c r="F1002">
        <v>636</v>
      </c>
      <c r="G1002" s="2">
        <v>8.6E-3</v>
      </c>
      <c r="H1002">
        <v>-4471.3999999999996</v>
      </c>
      <c r="I1002" s="2">
        <v>-8.9999999999999993E-3</v>
      </c>
      <c r="J1002">
        <v>791</v>
      </c>
      <c r="K1002">
        <v>498804.59</v>
      </c>
      <c r="L1002">
        <v>1432640.85</v>
      </c>
      <c r="M1002">
        <v>3</v>
      </c>
      <c r="N1002">
        <v>-1490.47</v>
      </c>
      <c r="O1002" s="2">
        <v>-8.6E-3</v>
      </c>
      <c r="P1002" s="2">
        <v>2.5000000000000001E-3</v>
      </c>
      <c r="Q1002" t="s">
        <v>18</v>
      </c>
      <c r="S1002" t="str">
        <f t="shared" si="75"/>
        <v>Loss</v>
      </c>
      <c r="T1002">
        <f t="shared" si="76"/>
        <v>2019</v>
      </c>
      <c r="U1002" t="str">
        <f t="shared" si="77"/>
        <v>Nov</v>
      </c>
      <c r="V1002" t="str">
        <f t="shared" si="78"/>
        <v>QTR4</v>
      </c>
      <c r="W1002" t="str">
        <f t="shared" si="79"/>
        <v>2019-QTR4</v>
      </c>
    </row>
    <row r="1003" spans="1:23" x14ac:dyDescent="0.35">
      <c r="A1003" t="s">
        <v>228</v>
      </c>
      <c r="B1003" t="s">
        <v>17</v>
      </c>
      <c r="C1003" s="5">
        <v>43773.447916666664</v>
      </c>
      <c r="D1003">
        <v>1268.9000000000001</v>
      </c>
      <c r="E1003" s="1">
        <v>43773.541666666664</v>
      </c>
      <c r="F1003">
        <v>1260.0999999999999</v>
      </c>
      <c r="G1003" s="2">
        <v>-6.8999999999999999E-3</v>
      </c>
      <c r="H1003">
        <v>-3684.8</v>
      </c>
      <c r="I1003" s="2">
        <v>-7.3000000000000001E-3</v>
      </c>
      <c r="J1003">
        <v>396</v>
      </c>
      <c r="K1003">
        <v>502484.41</v>
      </c>
      <c r="L1003">
        <v>1428956.05</v>
      </c>
      <c r="M1003">
        <v>10</v>
      </c>
      <c r="N1003">
        <v>-368.48</v>
      </c>
      <c r="O1003" s="2">
        <v>-1.04E-2</v>
      </c>
      <c r="P1003" s="2">
        <v>1.1000000000000001E-3</v>
      </c>
      <c r="Q1003" t="s">
        <v>18</v>
      </c>
      <c r="S1003" t="str">
        <f t="shared" si="75"/>
        <v>Loss</v>
      </c>
      <c r="T1003">
        <f t="shared" si="76"/>
        <v>2019</v>
      </c>
      <c r="U1003" t="str">
        <f t="shared" si="77"/>
        <v>Nov</v>
      </c>
      <c r="V1003" t="str">
        <f t="shared" si="78"/>
        <v>QTR4</v>
      </c>
      <c r="W1003" t="str">
        <f t="shared" si="79"/>
        <v>2019-QTR4</v>
      </c>
    </row>
    <row r="1004" spans="1:23" x14ac:dyDescent="0.35">
      <c r="A1004" t="s">
        <v>85</v>
      </c>
      <c r="B1004" t="s">
        <v>17</v>
      </c>
      <c r="C1004" s="5">
        <v>43773.4375</v>
      </c>
      <c r="D1004">
        <v>578.54999999999995</v>
      </c>
      <c r="E1004" s="1">
        <v>43773.59375</v>
      </c>
      <c r="F1004">
        <v>572.6</v>
      </c>
      <c r="G1004" s="2">
        <v>-1.03E-2</v>
      </c>
      <c r="H1004">
        <v>-5370.55</v>
      </c>
      <c r="I1004" s="2">
        <v>-1.0699999999999999E-2</v>
      </c>
      <c r="J1004">
        <v>869</v>
      </c>
      <c r="K1004">
        <v>502759.94</v>
      </c>
      <c r="L1004">
        <v>1423585.5</v>
      </c>
      <c r="M1004">
        <v>16</v>
      </c>
      <c r="N1004">
        <v>-335.66</v>
      </c>
      <c r="O1004" s="2">
        <v>-2.5999999999999999E-2</v>
      </c>
      <c r="P1004" s="2">
        <v>1.8800000000000001E-2</v>
      </c>
      <c r="Q1004" t="s">
        <v>18</v>
      </c>
      <c r="S1004" t="str">
        <f t="shared" si="75"/>
        <v>Loss</v>
      </c>
      <c r="T1004">
        <f t="shared" si="76"/>
        <v>2019</v>
      </c>
      <c r="U1004" t="str">
        <f t="shared" si="77"/>
        <v>Nov</v>
      </c>
      <c r="V1004" t="str">
        <f t="shared" si="78"/>
        <v>QTR4</v>
      </c>
      <c r="W1004" t="str">
        <f t="shared" si="79"/>
        <v>2019-QTR4</v>
      </c>
    </row>
    <row r="1005" spans="1:23" x14ac:dyDescent="0.35">
      <c r="A1005" t="s">
        <v>156</v>
      </c>
      <c r="B1005" t="s">
        <v>17</v>
      </c>
      <c r="C1005" s="5">
        <v>43773.59375</v>
      </c>
      <c r="D1005">
        <v>313.5</v>
      </c>
      <c r="E1005" s="1">
        <v>43773.614583333336</v>
      </c>
      <c r="F1005">
        <v>311.05</v>
      </c>
      <c r="G1005" s="2">
        <v>-7.7999999999999996E-3</v>
      </c>
      <c r="H1005">
        <v>-4120</v>
      </c>
      <c r="I1005" s="2">
        <v>-8.2000000000000007E-3</v>
      </c>
      <c r="J1005">
        <v>1600</v>
      </c>
      <c r="K1005">
        <v>501600</v>
      </c>
      <c r="L1005">
        <v>1419465.5</v>
      </c>
      <c r="M1005">
        <v>3</v>
      </c>
      <c r="N1005">
        <v>-1373.33</v>
      </c>
      <c r="O1005" s="2">
        <v>-7.7999999999999996E-3</v>
      </c>
      <c r="P1005" s="2">
        <v>2.0000000000000001E-4</v>
      </c>
      <c r="Q1005" t="s">
        <v>18</v>
      </c>
      <c r="S1005" t="str">
        <f t="shared" si="75"/>
        <v>Loss</v>
      </c>
      <c r="T1005">
        <f t="shared" si="76"/>
        <v>2019</v>
      </c>
      <c r="U1005" t="str">
        <f t="shared" si="77"/>
        <v>Nov</v>
      </c>
      <c r="V1005" t="str">
        <f t="shared" si="78"/>
        <v>QTR4</v>
      </c>
      <c r="W1005" t="str">
        <f t="shared" si="79"/>
        <v>2019-QTR4</v>
      </c>
    </row>
    <row r="1006" spans="1:23" x14ac:dyDescent="0.35">
      <c r="A1006" t="s">
        <v>153</v>
      </c>
      <c r="B1006" t="s">
        <v>17</v>
      </c>
      <c r="C1006" s="5">
        <v>43773.427083333336</v>
      </c>
      <c r="D1006">
        <v>792.85</v>
      </c>
      <c r="E1006" s="1">
        <v>43773.625</v>
      </c>
      <c r="F1006">
        <v>787.75</v>
      </c>
      <c r="G1006" s="2">
        <v>-6.4000000000000003E-3</v>
      </c>
      <c r="H1006">
        <v>-3423.2</v>
      </c>
      <c r="I1006" s="2">
        <v>-6.7999999999999996E-3</v>
      </c>
      <c r="J1006">
        <v>632</v>
      </c>
      <c r="K1006">
        <v>501081.19</v>
      </c>
      <c r="L1006">
        <v>1416042.3</v>
      </c>
      <c r="M1006">
        <v>20</v>
      </c>
      <c r="N1006">
        <v>-171.16</v>
      </c>
      <c r="O1006" s="2">
        <v>-1.24E-2</v>
      </c>
      <c r="P1006" s="2">
        <v>7.3000000000000001E-3</v>
      </c>
      <c r="Q1006" t="s">
        <v>18</v>
      </c>
      <c r="S1006" t="str">
        <f t="shared" si="75"/>
        <v>Loss</v>
      </c>
      <c r="T1006">
        <f t="shared" si="76"/>
        <v>2019</v>
      </c>
      <c r="U1006" t="str">
        <f t="shared" si="77"/>
        <v>Nov</v>
      </c>
      <c r="V1006" t="str">
        <f t="shared" si="78"/>
        <v>QTR4</v>
      </c>
      <c r="W1006" t="str">
        <f t="shared" si="79"/>
        <v>2019-QTR4</v>
      </c>
    </row>
    <row r="1007" spans="1:23" x14ac:dyDescent="0.35">
      <c r="A1007" t="s">
        <v>96</v>
      </c>
      <c r="B1007" t="s">
        <v>17</v>
      </c>
      <c r="C1007" s="5">
        <v>43773.416666666664</v>
      </c>
      <c r="D1007">
        <v>472.3</v>
      </c>
      <c r="E1007" s="1">
        <v>43773.635416666664</v>
      </c>
      <c r="F1007">
        <v>472</v>
      </c>
      <c r="G1007" s="2">
        <v>-5.9999999999999995E-4</v>
      </c>
      <c r="H1007">
        <v>-519.5</v>
      </c>
      <c r="I1007" s="2">
        <v>-1E-3</v>
      </c>
      <c r="J1007">
        <v>1065</v>
      </c>
      <c r="K1007">
        <v>502999.5</v>
      </c>
      <c r="L1007">
        <v>1415522.8</v>
      </c>
      <c r="M1007">
        <v>22</v>
      </c>
      <c r="N1007">
        <v>-23.61</v>
      </c>
      <c r="O1007" s="2">
        <v>-1.09E-2</v>
      </c>
      <c r="P1007" s="2">
        <v>3.3999999999999998E-3</v>
      </c>
      <c r="Q1007" t="s">
        <v>18</v>
      </c>
      <c r="S1007" t="str">
        <f t="shared" si="75"/>
        <v>Loss</v>
      </c>
      <c r="T1007">
        <f t="shared" si="76"/>
        <v>2019</v>
      </c>
      <c r="U1007" t="str">
        <f t="shared" si="77"/>
        <v>Nov</v>
      </c>
      <c r="V1007" t="str">
        <f t="shared" si="78"/>
        <v>QTR4</v>
      </c>
      <c r="W1007" t="str">
        <f t="shared" si="79"/>
        <v>2019-QTR4</v>
      </c>
    </row>
    <row r="1008" spans="1:23" x14ac:dyDescent="0.35">
      <c r="A1008" t="s">
        <v>249</v>
      </c>
      <c r="B1008" t="s">
        <v>17</v>
      </c>
      <c r="C1008" s="5">
        <v>43773.583333333336</v>
      </c>
      <c r="D1008">
        <v>2145</v>
      </c>
      <c r="E1008" s="1">
        <v>43773.635416666664</v>
      </c>
      <c r="F1008">
        <v>2189.8000000000002</v>
      </c>
      <c r="G1008" s="2">
        <v>2.0899999999999998E-2</v>
      </c>
      <c r="H1008">
        <v>10238.4</v>
      </c>
      <c r="I1008" s="2">
        <v>2.0500000000000001E-2</v>
      </c>
      <c r="J1008">
        <v>233</v>
      </c>
      <c r="K1008">
        <v>499785</v>
      </c>
      <c r="L1008">
        <v>1425761.2</v>
      </c>
      <c r="M1008">
        <v>6</v>
      </c>
      <c r="N1008">
        <v>1706.4</v>
      </c>
      <c r="O1008" s="2">
        <v>-3.5999999999999999E-3</v>
      </c>
      <c r="P1008" s="2">
        <v>2.8400000000000002E-2</v>
      </c>
      <c r="Q1008" t="s">
        <v>18</v>
      </c>
      <c r="S1008" t="str">
        <f t="shared" si="75"/>
        <v>Profit</v>
      </c>
      <c r="T1008">
        <f t="shared" si="76"/>
        <v>2019</v>
      </c>
      <c r="U1008" t="str">
        <f t="shared" si="77"/>
        <v>Nov</v>
      </c>
      <c r="V1008" t="str">
        <f t="shared" si="78"/>
        <v>QTR4</v>
      </c>
      <c r="W1008" t="str">
        <f t="shared" si="79"/>
        <v>2019-QTR4</v>
      </c>
    </row>
    <row r="1009" spans="1:23" x14ac:dyDescent="0.35">
      <c r="A1009" t="s">
        <v>164</v>
      </c>
      <c r="B1009" t="s">
        <v>17</v>
      </c>
      <c r="C1009" s="5">
        <v>43774.416666666664</v>
      </c>
      <c r="D1009">
        <v>40.549999999999997</v>
      </c>
      <c r="E1009" s="1">
        <v>43774.479166666664</v>
      </c>
      <c r="F1009">
        <v>40.25</v>
      </c>
      <c r="G1009" s="2">
        <v>-7.4000000000000003E-3</v>
      </c>
      <c r="H1009">
        <v>-3912.8</v>
      </c>
      <c r="I1009" s="2">
        <v>-7.7999999999999996E-3</v>
      </c>
      <c r="J1009">
        <v>12376</v>
      </c>
      <c r="K1009">
        <v>501846.78</v>
      </c>
      <c r="L1009">
        <v>1421848.4</v>
      </c>
      <c r="M1009">
        <v>7</v>
      </c>
      <c r="N1009">
        <v>-558.97</v>
      </c>
      <c r="O1009" s="2">
        <v>-9.9000000000000008E-3</v>
      </c>
      <c r="P1009" s="2">
        <v>7.4000000000000003E-3</v>
      </c>
      <c r="Q1009" t="s">
        <v>18</v>
      </c>
      <c r="S1009" t="str">
        <f t="shared" si="75"/>
        <v>Loss</v>
      </c>
      <c r="T1009">
        <f t="shared" si="76"/>
        <v>2019</v>
      </c>
      <c r="U1009" t="str">
        <f t="shared" si="77"/>
        <v>Nov</v>
      </c>
      <c r="V1009" t="str">
        <f t="shared" si="78"/>
        <v>QTR4</v>
      </c>
      <c r="W1009" t="str">
        <f t="shared" si="79"/>
        <v>2019-QTR4</v>
      </c>
    </row>
    <row r="1010" spans="1:23" x14ac:dyDescent="0.35">
      <c r="A1010" t="s">
        <v>179</v>
      </c>
      <c r="B1010" t="s">
        <v>17</v>
      </c>
      <c r="C1010" s="5">
        <v>43774.416666666664</v>
      </c>
      <c r="D1010">
        <v>658.8</v>
      </c>
      <c r="E1010" s="1">
        <v>43774.510416666664</v>
      </c>
      <c r="F1010">
        <v>654.20000000000005</v>
      </c>
      <c r="G1010" s="2">
        <v>-7.0000000000000001E-3</v>
      </c>
      <c r="H1010">
        <v>-3709.8</v>
      </c>
      <c r="I1010" s="2">
        <v>-7.4000000000000003E-3</v>
      </c>
      <c r="J1010">
        <v>763</v>
      </c>
      <c r="K1010">
        <v>502664.41</v>
      </c>
      <c r="L1010">
        <v>1418138.6</v>
      </c>
      <c r="M1010">
        <v>10</v>
      </c>
      <c r="N1010">
        <v>-370.98</v>
      </c>
      <c r="O1010" s="2">
        <v>-1.1900000000000001E-2</v>
      </c>
      <c r="P1010" s="2">
        <v>1.2800000000000001E-2</v>
      </c>
      <c r="Q1010" t="s">
        <v>18</v>
      </c>
      <c r="S1010" t="str">
        <f t="shared" si="75"/>
        <v>Loss</v>
      </c>
      <c r="T1010">
        <f t="shared" si="76"/>
        <v>2019</v>
      </c>
      <c r="U1010" t="str">
        <f t="shared" si="77"/>
        <v>Nov</v>
      </c>
      <c r="V1010" t="str">
        <f t="shared" si="78"/>
        <v>QTR4</v>
      </c>
      <c r="W1010" t="str">
        <f t="shared" si="79"/>
        <v>2019-QTR4</v>
      </c>
    </row>
    <row r="1011" spans="1:23" x14ac:dyDescent="0.35">
      <c r="A1011" t="s">
        <v>100</v>
      </c>
      <c r="B1011" t="s">
        <v>17</v>
      </c>
      <c r="C1011" s="5">
        <v>43774.416666666664</v>
      </c>
      <c r="D1011">
        <v>46.75</v>
      </c>
      <c r="E1011" s="1">
        <v>43774.53125</v>
      </c>
      <c r="F1011">
        <v>46</v>
      </c>
      <c r="G1011" s="2">
        <v>-1.6E-2</v>
      </c>
      <c r="H1011">
        <v>-8264.75</v>
      </c>
      <c r="I1011" s="2">
        <v>-1.6400000000000001E-2</v>
      </c>
      <c r="J1011">
        <v>10753</v>
      </c>
      <c r="K1011">
        <v>502702.75</v>
      </c>
      <c r="L1011">
        <v>1409873.85</v>
      </c>
      <c r="M1011">
        <v>12</v>
      </c>
      <c r="N1011">
        <v>-688.73</v>
      </c>
      <c r="O1011" s="2">
        <v>-1.6E-2</v>
      </c>
      <c r="P1011" s="2">
        <v>8.6E-3</v>
      </c>
      <c r="Q1011" t="s">
        <v>18</v>
      </c>
      <c r="S1011" t="str">
        <f t="shared" si="75"/>
        <v>Loss</v>
      </c>
      <c r="T1011">
        <f t="shared" si="76"/>
        <v>2019</v>
      </c>
      <c r="U1011" t="str">
        <f t="shared" si="77"/>
        <v>Nov</v>
      </c>
      <c r="V1011" t="str">
        <f t="shared" si="78"/>
        <v>QTR4</v>
      </c>
      <c r="W1011" t="str">
        <f t="shared" si="79"/>
        <v>2019-QTR4</v>
      </c>
    </row>
    <row r="1012" spans="1:23" x14ac:dyDescent="0.35">
      <c r="A1012" t="s">
        <v>132</v>
      </c>
      <c r="B1012" t="s">
        <v>67</v>
      </c>
      <c r="C1012" s="5">
        <v>43774.520833333336</v>
      </c>
      <c r="D1012">
        <v>68.25</v>
      </c>
      <c r="E1012" s="1">
        <v>43774.5625</v>
      </c>
      <c r="F1012">
        <v>68.55</v>
      </c>
      <c r="G1012" s="2">
        <v>4.4000000000000003E-3</v>
      </c>
      <c r="H1012">
        <v>-2391.5</v>
      </c>
      <c r="I1012" s="2">
        <v>-4.7999999999999996E-3</v>
      </c>
      <c r="J1012">
        <v>7305</v>
      </c>
      <c r="K1012">
        <v>498566.25</v>
      </c>
      <c r="L1012">
        <v>1407482.35</v>
      </c>
      <c r="M1012">
        <v>5</v>
      </c>
      <c r="N1012">
        <v>-478.3</v>
      </c>
      <c r="O1012" s="2">
        <v>-4.4000000000000003E-3</v>
      </c>
      <c r="P1012" s="2">
        <v>6.6E-3</v>
      </c>
      <c r="Q1012" t="s">
        <v>18</v>
      </c>
      <c r="S1012" t="str">
        <f t="shared" si="75"/>
        <v>Loss</v>
      </c>
      <c r="T1012">
        <f t="shared" si="76"/>
        <v>2019</v>
      </c>
      <c r="U1012" t="str">
        <f t="shared" si="77"/>
        <v>Nov</v>
      </c>
      <c r="V1012" t="str">
        <f t="shared" si="78"/>
        <v>QTR4</v>
      </c>
      <c r="W1012" t="str">
        <f t="shared" si="79"/>
        <v>2019-QTR4</v>
      </c>
    </row>
    <row r="1013" spans="1:23" x14ac:dyDescent="0.35">
      <c r="A1013" t="s">
        <v>120</v>
      </c>
      <c r="B1013" t="s">
        <v>67</v>
      </c>
      <c r="C1013" s="5">
        <v>43774.4375</v>
      </c>
      <c r="D1013">
        <v>88</v>
      </c>
      <c r="E1013" s="1">
        <v>43774.635416666664</v>
      </c>
      <c r="F1013">
        <v>84.95</v>
      </c>
      <c r="G1013" s="2">
        <v>-3.4700000000000002E-2</v>
      </c>
      <c r="H1013">
        <v>17130.099999999999</v>
      </c>
      <c r="I1013" s="2">
        <v>3.4299999999999997E-2</v>
      </c>
      <c r="J1013">
        <v>5682</v>
      </c>
      <c r="K1013">
        <v>500016</v>
      </c>
      <c r="L1013">
        <v>1424612.45</v>
      </c>
      <c r="M1013">
        <v>20</v>
      </c>
      <c r="N1013">
        <v>856.5</v>
      </c>
      <c r="O1013" s="2">
        <v>-5.9999999999999995E-4</v>
      </c>
      <c r="P1013" s="2">
        <v>3.6900000000000002E-2</v>
      </c>
      <c r="Q1013" t="s">
        <v>18</v>
      </c>
      <c r="S1013" t="str">
        <f t="shared" si="75"/>
        <v>Profit</v>
      </c>
      <c r="T1013">
        <f t="shared" si="76"/>
        <v>2019</v>
      </c>
      <c r="U1013" t="str">
        <f t="shared" si="77"/>
        <v>Nov</v>
      </c>
      <c r="V1013" t="str">
        <f t="shared" si="78"/>
        <v>QTR4</v>
      </c>
      <c r="W1013" t="str">
        <f t="shared" si="79"/>
        <v>2019-QTR4</v>
      </c>
    </row>
    <row r="1014" spans="1:23" x14ac:dyDescent="0.35">
      <c r="A1014" t="s">
        <v>186</v>
      </c>
      <c r="B1014" t="s">
        <v>67</v>
      </c>
      <c r="C1014" s="5">
        <v>43774.479166666664</v>
      </c>
      <c r="D1014">
        <v>520.15</v>
      </c>
      <c r="E1014" s="1">
        <v>43774.635416666664</v>
      </c>
      <c r="F1014">
        <v>519.6</v>
      </c>
      <c r="G1014" s="2">
        <v>-1.1000000000000001E-3</v>
      </c>
      <c r="H1014">
        <v>327.45</v>
      </c>
      <c r="I1014" s="2">
        <v>6.9999999999999999E-4</v>
      </c>
      <c r="J1014">
        <v>959</v>
      </c>
      <c r="K1014">
        <v>498823.88</v>
      </c>
      <c r="L1014">
        <v>1424939.9</v>
      </c>
      <c r="M1014">
        <v>16</v>
      </c>
      <c r="N1014">
        <v>20.47</v>
      </c>
      <c r="O1014" s="2">
        <v>-2E-3</v>
      </c>
      <c r="P1014" s="2">
        <v>9.5999999999999992E-3</v>
      </c>
      <c r="Q1014" t="s">
        <v>18</v>
      </c>
      <c r="S1014" t="str">
        <f t="shared" si="75"/>
        <v>Profit</v>
      </c>
      <c r="T1014">
        <f t="shared" si="76"/>
        <v>2019</v>
      </c>
      <c r="U1014" t="str">
        <f t="shared" si="77"/>
        <v>Nov</v>
      </c>
      <c r="V1014" t="str">
        <f t="shared" si="78"/>
        <v>QTR4</v>
      </c>
      <c r="W1014" t="str">
        <f t="shared" si="79"/>
        <v>2019-QTR4</v>
      </c>
    </row>
    <row r="1015" spans="1:23" x14ac:dyDescent="0.35">
      <c r="A1015" t="s">
        <v>230</v>
      </c>
      <c r="B1015" t="s">
        <v>67</v>
      </c>
      <c r="C1015" s="5">
        <v>43774.541666666664</v>
      </c>
      <c r="D1015">
        <v>1382.6</v>
      </c>
      <c r="E1015" s="1">
        <v>43774.635416666664</v>
      </c>
      <c r="F1015">
        <v>1391.8</v>
      </c>
      <c r="G1015" s="2">
        <v>6.7000000000000002E-3</v>
      </c>
      <c r="H1015">
        <v>-3521.2</v>
      </c>
      <c r="I1015" s="2">
        <v>-7.1000000000000004E-3</v>
      </c>
      <c r="J1015">
        <v>361</v>
      </c>
      <c r="K1015">
        <v>499118.59</v>
      </c>
      <c r="L1015">
        <v>1421418.7</v>
      </c>
      <c r="M1015">
        <v>10</v>
      </c>
      <c r="N1015">
        <v>-352.12</v>
      </c>
      <c r="O1015" s="2">
        <v>-6.7000000000000002E-3</v>
      </c>
      <c r="P1015" s="2">
        <v>2.5999999999999999E-3</v>
      </c>
      <c r="Q1015" t="s">
        <v>18</v>
      </c>
      <c r="S1015" t="str">
        <f t="shared" si="75"/>
        <v>Loss</v>
      </c>
      <c r="T1015">
        <f t="shared" si="76"/>
        <v>2019</v>
      </c>
      <c r="U1015" t="str">
        <f t="shared" si="77"/>
        <v>Nov</v>
      </c>
      <c r="V1015" t="str">
        <f t="shared" si="78"/>
        <v>QTR4</v>
      </c>
      <c r="W1015" t="str">
        <f t="shared" si="79"/>
        <v>2019-QTR4</v>
      </c>
    </row>
    <row r="1016" spans="1:23" x14ac:dyDescent="0.35">
      <c r="A1016" t="s">
        <v>150</v>
      </c>
      <c r="B1016" t="s">
        <v>17</v>
      </c>
      <c r="C1016" s="5">
        <v>43774.572916666664</v>
      </c>
      <c r="D1016">
        <v>463.95</v>
      </c>
      <c r="E1016" s="1">
        <v>43774.635416666664</v>
      </c>
      <c r="F1016">
        <v>483.75</v>
      </c>
      <c r="G1016" s="2">
        <v>4.2700000000000002E-2</v>
      </c>
      <c r="H1016">
        <v>21203.8</v>
      </c>
      <c r="I1016" s="2">
        <v>4.2299999999999997E-2</v>
      </c>
      <c r="J1016">
        <v>1081</v>
      </c>
      <c r="K1016">
        <v>501529.97</v>
      </c>
      <c r="L1016">
        <v>1442622.5</v>
      </c>
      <c r="M1016">
        <v>7</v>
      </c>
      <c r="N1016">
        <v>3029.11</v>
      </c>
      <c r="O1016" s="2">
        <v>-7.4999999999999997E-3</v>
      </c>
      <c r="P1016" s="2">
        <v>4.2700000000000002E-2</v>
      </c>
      <c r="Q1016" t="s">
        <v>18</v>
      </c>
      <c r="S1016" t="str">
        <f t="shared" si="75"/>
        <v>Profit</v>
      </c>
      <c r="T1016">
        <f t="shared" si="76"/>
        <v>2019</v>
      </c>
      <c r="U1016" t="str">
        <f t="shared" si="77"/>
        <v>Nov</v>
      </c>
      <c r="V1016" t="str">
        <f t="shared" si="78"/>
        <v>QTR4</v>
      </c>
      <c r="W1016" t="str">
        <f t="shared" si="79"/>
        <v>2019-QTR4</v>
      </c>
    </row>
    <row r="1017" spans="1:23" x14ac:dyDescent="0.35">
      <c r="A1017" t="s">
        <v>219</v>
      </c>
      <c r="B1017" t="s">
        <v>67</v>
      </c>
      <c r="C1017" s="5">
        <v>43775.4375</v>
      </c>
      <c r="D1017">
        <v>1233.55</v>
      </c>
      <c r="E1017" s="1">
        <v>43775.479166666664</v>
      </c>
      <c r="F1017">
        <v>1243.6500000000001</v>
      </c>
      <c r="G1017" s="2">
        <v>8.2000000000000007E-3</v>
      </c>
      <c r="H1017">
        <v>-4290.5</v>
      </c>
      <c r="I1017" s="2">
        <v>-8.6E-3</v>
      </c>
      <c r="J1017">
        <v>405</v>
      </c>
      <c r="K1017">
        <v>499587.78</v>
      </c>
      <c r="L1017">
        <v>1438332</v>
      </c>
      <c r="M1017">
        <v>5</v>
      </c>
      <c r="N1017">
        <v>-858.1</v>
      </c>
      <c r="O1017" s="2">
        <v>-8.2000000000000007E-3</v>
      </c>
      <c r="P1017" s="2">
        <v>1.9E-3</v>
      </c>
      <c r="Q1017" t="s">
        <v>18</v>
      </c>
      <c r="S1017" t="str">
        <f t="shared" si="75"/>
        <v>Loss</v>
      </c>
      <c r="T1017">
        <f t="shared" si="76"/>
        <v>2019</v>
      </c>
      <c r="U1017" t="str">
        <f t="shared" si="77"/>
        <v>Nov</v>
      </c>
      <c r="V1017" t="str">
        <f t="shared" si="78"/>
        <v>QTR4</v>
      </c>
      <c r="W1017" t="str">
        <f t="shared" si="79"/>
        <v>2019-QTR4</v>
      </c>
    </row>
    <row r="1018" spans="1:23" x14ac:dyDescent="0.35">
      <c r="A1018" t="s">
        <v>197</v>
      </c>
      <c r="B1018" t="s">
        <v>67</v>
      </c>
      <c r="C1018" s="5">
        <v>43775.447916666664</v>
      </c>
      <c r="D1018">
        <v>543.54999999999995</v>
      </c>
      <c r="E1018" s="1">
        <v>43775.479166666664</v>
      </c>
      <c r="F1018">
        <v>547.1</v>
      </c>
      <c r="G1018" s="2">
        <v>6.4999999999999997E-3</v>
      </c>
      <c r="H1018">
        <v>-3455.35</v>
      </c>
      <c r="I1018" s="2">
        <v>-6.8999999999999999E-3</v>
      </c>
      <c r="J1018">
        <v>917</v>
      </c>
      <c r="K1018">
        <v>498435.34</v>
      </c>
      <c r="L1018">
        <v>1434876.65</v>
      </c>
      <c r="M1018">
        <v>4</v>
      </c>
      <c r="N1018">
        <v>-863.84</v>
      </c>
      <c r="O1018" s="2">
        <v>-6.4999999999999997E-3</v>
      </c>
      <c r="P1018" s="2">
        <v>1E-4</v>
      </c>
      <c r="Q1018" t="s">
        <v>18</v>
      </c>
      <c r="S1018" t="str">
        <f t="shared" si="75"/>
        <v>Loss</v>
      </c>
      <c r="T1018">
        <f t="shared" si="76"/>
        <v>2019</v>
      </c>
      <c r="U1018" t="str">
        <f t="shared" si="77"/>
        <v>Nov</v>
      </c>
      <c r="V1018" t="str">
        <f t="shared" si="78"/>
        <v>QTR4</v>
      </c>
      <c r="W1018" t="str">
        <f t="shared" si="79"/>
        <v>2019-QTR4</v>
      </c>
    </row>
    <row r="1019" spans="1:23" x14ac:dyDescent="0.35">
      <c r="A1019" t="s">
        <v>165</v>
      </c>
      <c r="B1019" t="s">
        <v>67</v>
      </c>
      <c r="C1019" s="5">
        <v>43775.416666666664</v>
      </c>
      <c r="D1019">
        <v>379.6</v>
      </c>
      <c r="E1019" s="1">
        <v>43775.635416666664</v>
      </c>
      <c r="F1019">
        <v>373.4</v>
      </c>
      <c r="G1019" s="2">
        <v>-1.6299999999999999E-2</v>
      </c>
      <c r="H1019">
        <v>7934.4</v>
      </c>
      <c r="I1019" s="2">
        <v>1.5900000000000001E-2</v>
      </c>
      <c r="J1019">
        <v>1312</v>
      </c>
      <c r="K1019">
        <v>498035.22</v>
      </c>
      <c r="L1019">
        <v>1442811.05</v>
      </c>
      <c r="M1019">
        <v>22</v>
      </c>
      <c r="N1019">
        <v>360.65</v>
      </c>
      <c r="O1019" s="2">
        <v>-5.0000000000000001E-3</v>
      </c>
      <c r="P1019" s="2">
        <v>1.9199999999999998E-2</v>
      </c>
      <c r="Q1019" t="s">
        <v>18</v>
      </c>
      <c r="S1019" t="str">
        <f t="shared" si="75"/>
        <v>Profit</v>
      </c>
      <c r="T1019">
        <f t="shared" si="76"/>
        <v>2019</v>
      </c>
      <c r="U1019" t="str">
        <f t="shared" si="77"/>
        <v>Nov</v>
      </c>
      <c r="V1019" t="str">
        <f t="shared" si="78"/>
        <v>QTR4</v>
      </c>
      <c r="W1019" t="str">
        <f t="shared" si="79"/>
        <v>2019-QTR4</v>
      </c>
    </row>
    <row r="1020" spans="1:23" x14ac:dyDescent="0.35">
      <c r="A1020" t="s">
        <v>74</v>
      </c>
      <c r="B1020" t="s">
        <v>17</v>
      </c>
      <c r="C1020" s="5">
        <v>43775.427083333336</v>
      </c>
      <c r="D1020">
        <v>260.2</v>
      </c>
      <c r="E1020" s="1">
        <v>43775.635416666664</v>
      </c>
      <c r="F1020">
        <v>259.85000000000002</v>
      </c>
      <c r="G1020" s="2">
        <v>-1.2999999999999999E-3</v>
      </c>
      <c r="H1020">
        <v>-877.25</v>
      </c>
      <c r="I1020" s="2">
        <v>-1.6999999999999999E-3</v>
      </c>
      <c r="J1020">
        <v>1935</v>
      </c>
      <c r="K1020">
        <v>503487.03</v>
      </c>
      <c r="L1020">
        <v>1441933.8</v>
      </c>
      <c r="M1020">
        <v>21</v>
      </c>
      <c r="N1020">
        <v>-41.77</v>
      </c>
      <c r="O1020" s="2">
        <v>-1.61E-2</v>
      </c>
      <c r="P1020" s="2">
        <v>8.5000000000000006E-3</v>
      </c>
      <c r="Q1020" t="s">
        <v>18</v>
      </c>
      <c r="S1020" t="str">
        <f t="shared" si="75"/>
        <v>Loss</v>
      </c>
      <c r="T1020">
        <f t="shared" si="76"/>
        <v>2019</v>
      </c>
      <c r="U1020" t="str">
        <f t="shared" si="77"/>
        <v>Nov</v>
      </c>
      <c r="V1020" t="str">
        <f t="shared" si="78"/>
        <v>QTR4</v>
      </c>
      <c r="W1020" t="str">
        <f t="shared" si="79"/>
        <v>2019-QTR4</v>
      </c>
    </row>
    <row r="1021" spans="1:23" x14ac:dyDescent="0.35">
      <c r="A1021" t="s">
        <v>91</v>
      </c>
      <c r="B1021" t="s">
        <v>17</v>
      </c>
      <c r="C1021" s="5">
        <v>43775.479166666664</v>
      </c>
      <c r="D1021">
        <v>71.7</v>
      </c>
      <c r="E1021" s="1">
        <v>43775.635416666664</v>
      </c>
      <c r="F1021">
        <v>71.3</v>
      </c>
      <c r="G1021" s="2">
        <v>-5.5999999999999999E-3</v>
      </c>
      <c r="H1021">
        <v>-2999.2</v>
      </c>
      <c r="I1021" s="2">
        <v>-6.0000000000000001E-3</v>
      </c>
      <c r="J1021">
        <v>6998</v>
      </c>
      <c r="K1021">
        <v>501756.59</v>
      </c>
      <c r="L1021">
        <v>1438934.6</v>
      </c>
      <c r="M1021">
        <v>16</v>
      </c>
      <c r="N1021">
        <v>-187.45</v>
      </c>
      <c r="O1021" s="2">
        <v>-7.0000000000000001E-3</v>
      </c>
      <c r="P1021" s="2">
        <v>8.3999999999999995E-3</v>
      </c>
      <c r="Q1021" t="s">
        <v>18</v>
      </c>
      <c r="S1021" t="str">
        <f t="shared" si="75"/>
        <v>Loss</v>
      </c>
      <c r="T1021">
        <f t="shared" si="76"/>
        <v>2019</v>
      </c>
      <c r="U1021" t="str">
        <f t="shared" si="77"/>
        <v>Nov</v>
      </c>
      <c r="V1021" t="str">
        <f t="shared" si="78"/>
        <v>QTR4</v>
      </c>
      <c r="W1021" t="str">
        <f t="shared" si="79"/>
        <v>2019-QTR4</v>
      </c>
    </row>
    <row r="1022" spans="1:23" x14ac:dyDescent="0.35">
      <c r="A1022" t="s">
        <v>142</v>
      </c>
      <c r="B1022" t="s">
        <v>17</v>
      </c>
      <c r="C1022" s="5">
        <v>43775.479166666664</v>
      </c>
      <c r="D1022">
        <v>128.15</v>
      </c>
      <c r="E1022" s="1">
        <v>43775.635416666664</v>
      </c>
      <c r="F1022">
        <v>131.5</v>
      </c>
      <c r="G1022" s="2">
        <v>2.6100000000000002E-2</v>
      </c>
      <c r="H1022">
        <v>12895.15</v>
      </c>
      <c r="I1022" s="2">
        <v>2.5700000000000001E-2</v>
      </c>
      <c r="J1022">
        <v>3909</v>
      </c>
      <c r="K1022">
        <v>500938.31</v>
      </c>
      <c r="L1022">
        <v>1451829.75</v>
      </c>
      <c r="M1022">
        <v>16</v>
      </c>
      <c r="N1022">
        <v>805.95</v>
      </c>
      <c r="O1022" s="2">
        <v>-4.7000000000000002E-3</v>
      </c>
      <c r="P1022" s="2">
        <v>3.4700000000000002E-2</v>
      </c>
      <c r="Q1022" t="s">
        <v>18</v>
      </c>
      <c r="S1022" t="str">
        <f t="shared" si="75"/>
        <v>Profit</v>
      </c>
      <c r="T1022">
        <f t="shared" si="76"/>
        <v>2019</v>
      </c>
      <c r="U1022" t="str">
        <f t="shared" si="77"/>
        <v>Nov</v>
      </c>
      <c r="V1022" t="str">
        <f t="shared" si="78"/>
        <v>QTR4</v>
      </c>
      <c r="W1022" t="str">
        <f t="shared" si="79"/>
        <v>2019-QTR4</v>
      </c>
    </row>
    <row r="1023" spans="1:23" x14ac:dyDescent="0.35">
      <c r="A1023" t="s">
        <v>225</v>
      </c>
      <c r="B1023" t="s">
        <v>67</v>
      </c>
      <c r="C1023" s="5">
        <v>43776.427083333336</v>
      </c>
      <c r="D1023">
        <v>1812.8</v>
      </c>
      <c r="E1023" s="1">
        <v>43776.5</v>
      </c>
      <c r="F1023">
        <v>1818</v>
      </c>
      <c r="G1023" s="2">
        <v>2.8999999999999998E-3</v>
      </c>
      <c r="H1023">
        <v>-1635.2</v>
      </c>
      <c r="I1023" s="2">
        <v>-3.3E-3</v>
      </c>
      <c r="J1023">
        <v>276</v>
      </c>
      <c r="K1023">
        <v>500332.81</v>
      </c>
      <c r="L1023">
        <v>1450194.55</v>
      </c>
      <c r="M1023">
        <v>8</v>
      </c>
      <c r="N1023">
        <v>-204.4</v>
      </c>
      <c r="O1023" s="2">
        <v>-2.8999999999999998E-3</v>
      </c>
      <c r="P1023" s="2">
        <v>4.0000000000000001E-3</v>
      </c>
      <c r="Q1023" t="s">
        <v>18</v>
      </c>
      <c r="S1023" t="str">
        <f t="shared" si="75"/>
        <v>Loss</v>
      </c>
      <c r="T1023">
        <f t="shared" si="76"/>
        <v>2019</v>
      </c>
      <c r="U1023" t="str">
        <f t="shared" si="77"/>
        <v>Nov</v>
      </c>
      <c r="V1023" t="str">
        <f t="shared" si="78"/>
        <v>QTR4</v>
      </c>
      <c r="W1023" t="str">
        <f t="shared" si="79"/>
        <v>2019-QTR4</v>
      </c>
    </row>
    <row r="1024" spans="1:23" x14ac:dyDescent="0.35">
      <c r="A1024" t="s">
        <v>100</v>
      </c>
      <c r="B1024" t="s">
        <v>67</v>
      </c>
      <c r="C1024" s="5">
        <v>43776.40625</v>
      </c>
      <c r="D1024">
        <v>46</v>
      </c>
      <c r="E1024" s="1">
        <v>43776.541666666664</v>
      </c>
      <c r="F1024">
        <v>46.7</v>
      </c>
      <c r="G1024" s="2">
        <v>1.52E-2</v>
      </c>
      <c r="H1024">
        <v>-7783.8</v>
      </c>
      <c r="I1024" s="2">
        <v>-1.5599999999999999E-2</v>
      </c>
      <c r="J1024">
        <v>10834</v>
      </c>
      <c r="K1024">
        <v>498364</v>
      </c>
      <c r="L1024">
        <v>1442410.75</v>
      </c>
      <c r="M1024">
        <v>14</v>
      </c>
      <c r="N1024">
        <v>-555.99</v>
      </c>
      <c r="O1024" s="2">
        <v>-1.52E-2</v>
      </c>
      <c r="P1024" s="2">
        <v>5.4000000000000003E-3</v>
      </c>
      <c r="Q1024" t="s">
        <v>18</v>
      </c>
      <c r="S1024" t="str">
        <f t="shared" si="75"/>
        <v>Loss</v>
      </c>
      <c r="T1024">
        <f t="shared" si="76"/>
        <v>2019</v>
      </c>
      <c r="U1024" t="str">
        <f t="shared" si="77"/>
        <v>Nov</v>
      </c>
      <c r="V1024" t="str">
        <f t="shared" si="78"/>
        <v>QTR4</v>
      </c>
      <c r="W1024" t="str">
        <f t="shared" si="79"/>
        <v>2019-QTR4</v>
      </c>
    </row>
    <row r="1025" spans="1:23" x14ac:dyDescent="0.35">
      <c r="A1025" t="s">
        <v>127</v>
      </c>
      <c r="B1025" t="s">
        <v>67</v>
      </c>
      <c r="C1025" s="5">
        <v>43776.541666666664</v>
      </c>
      <c r="D1025">
        <v>395.15</v>
      </c>
      <c r="E1025" s="1">
        <v>43776.583333333336</v>
      </c>
      <c r="F1025">
        <v>397.75</v>
      </c>
      <c r="G1025" s="2">
        <v>6.6E-3</v>
      </c>
      <c r="H1025">
        <v>-3470.8</v>
      </c>
      <c r="I1025" s="2">
        <v>-7.0000000000000001E-3</v>
      </c>
      <c r="J1025">
        <v>1258</v>
      </c>
      <c r="K1025">
        <v>497098.69</v>
      </c>
      <c r="L1025">
        <v>1438939.95</v>
      </c>
      <c r="M1025">
        <v>5</v>
      </c>
      <c r="N1025">
        <v>-694.16</v>
      </c>
      <c r="O1025" s="2">
        <v>-7.4999999999999997E-3</v>
      </c>
      <c r="P1025" s="2">
        <v>2.9999999999999997E-4</v>
      </c>
      <c r="Q1025" t="s">
        <v>18</v>
      </c>
      <c r="S1025" t="str">
        <f t="shared" si="75"/>
        <v>Loss</v>
      </c>
      <c r="T1025">
        <f t="shared" si="76"/>
        <v>2019</v>
      </c>
      <c r="U1025" t="str">
        <f t="shared" si="77"/>
        <v>Nov</v>
      </c>
      <c r="V1025" t="str">
        <f t="shared" si="78"/>
        <v>QTR4</v>
      </c>
      <c r="W1025" t="str">
        <f t="shared" si="79"/>
        <v>2019-QTR4</v>
      </c>
    </row>
    <row r="1026" spans="1:23" x14ac:dyDescent="0.35">
      <c r="A1026" t="s">
        <v>80</v>
      </c>
      <c r="B1026" t="s">
        <v>67</v>
      </c>
      <c r="C1026" s="5">
        <v>43776.40625</v>
      </c>
      <c r="D1026">
        <v>169.4</v>
      </c>
      <c r="E1026" s="1">
        <v>43776.635416666664</v>
      </c>
      <c r="F1026">
        <v>167.45</v>
      </c>
      <c r="G1026" s="2">
        <v>-1.15E-2</v>
      </c>
      <c r="H1026">
        <v>5556.4</v>
      </c>
      <c r="I1026" s="2">
        <v>1.11E-2</v>
      </c>
      <c r="J1026">
        <v>2952</v>
      </c>
      <c r="K1026">
        <v>500068.78</v>
      </c>
      <c r="L1026">
        <v>1444496.35</v>
      </c>
      <c r="M1026">
        <v>23</v>
      </c>
      <c r="N1026">
        <v>241.58</v>
      </c>
      <c r="O1026" s="2">
        <v>-5.9999999999999995E-4</v>
      </c>
      <c r="P1026" s="2">
        <v>1.6199999999999999E-2</v>
      </c>
      <c r="Q1026" t="s">
        <v>18</v>
      </c>
      <c r="S1026" t="str">
        <f t="shared" ref="S1026:S1089" si="80">IF(H1026&gt;0,"Profit","Loss")</f>
        <v>Profit</v>
      </c>
      <c r="T1026">
        <f t="shared" ref="T1026:T1089" si="81">YEAR(C1026)</f>
        <v>2019</v>
      </c>
      <c r="U1026" t="str">
        <f t="shared" ref="U1026:U1089" si="82">TEXT(C1026,"MMM")</f>
        <v>Nov</v>
      </c>
      <c r="V1026" t="str">
        <f t="shared" ref="V1026:V1089" si="83">IF(ROUNDUP(MONTH(E1026)/3,0)=1,"QTR1",IF(ROUNDUP(MONTH(E1026)/3,0)=2,"QTR2",IF(ROUNDUP(MONTH(E1026)/3,0)=3,"QTR3","QTR4")))</f>
        <v>QTR4</v>
      </c>
      <c r="W1026" t="str">
        <f t="shared" si="79"/>
        <v>2019-QTR4</v>
      </c>
    </row>
    <row r="1027" spans="1:23" x14ac:dyDescent="0.35">
      <c r="A1027" t="s">
        <v>226</v>
      </c>
      <c r="B1027" t="s">
        <v>67</v>
      </c>
      <c r="C1027" s="5">
        <v>43776.40625</v>
      </c>
      <c r="D1027">
        <v>2666</v>
      </c>
      <c r="E1027" s="1">
        <v>43776.635416666664</v>
      </c>
      <c r="F1027">
        <v>2670.75</v>
      </c>
      <c r="G1027" s="2">
        <v>1.8E-3</v>
      </c>
      <c r="H1027">
        <v>-1088.25</v>
      </c>
      <c r="I1027" s="2">
        <v>-2.2000000000000001E-3</v>
      </c>
      <c r="J1027">
        <v>187</v>
      </c>
      <c r="K1027">
        <v>498542</v>
      </c>
      <c r="L1027">
        <v>1443408.1</v>
      </c>
      <c r="M1027">
        <v>23</v>
      </c>
      <c r="N1027">
        <v>-47.32</v>
      </c>
      <c r="O1027" s="2">
        <v>-3.8E-3</v>
      </c>
      <c r="P1027" s="2">
        <v>5.5999999999999999E-3</v>
      </c>
      <c r="Q1027" t="s">
        <v>18</v>
      </c>
      <c r="S1027" t="str">
        <f t="shared" si="80"/>
        <v>Loss</v>
      </c>
      <c r="T1027">
        <f t="shared" si="81"/>
        <v>2019</v>
      </c>
      <c r="U1027" t="str">
        <f t="shared" si="82"/>
        <v>Nov</v>
      </c>
      <c r="V1027" t="str">
        <f t="shared" si="83"/>
        <v>QTR4</v>
      </c>
      <c r="W1027" t="str">
        <f t="shared" ref="W1027:W1090" si="84">T1027&amp;"-"&amp;V1027</f>
        <v>2019-QTR4</v>
      </c>
    </row>
    <row r="1028" spans="1:23" x14ac:dyDescent="0.35">
      <c r="A1028" t="s">
        <v>129</v>
      </c>
      <c r="B1028" t="s">
        <v>17</v>
      </c>
      <c r="C1028" s="5">
        <v>43776.510416666664</v>
      </c>
      <c r="D1028">
        <v>258.7</v>
      </c>
      <c r="E1028" s="1">
        <v>43776.635416666664</v>
      </c>
      <c r="F1028">
        <v>260.60000000000002</v>
      </c>
      <c r="G1028" s="2">
        <v>7.3000000000000001E-3</v>
      </c>
      <c r="H1028">
        <v>3478.4</v>
      </c>
      <c r="I1028" s="2">
        <v>6.8999999999999999E-3</v>
      </c>
      <c r="J1028">
        <v>1936</v>
      </c>
      <c r="K1028">
        <v>500843.22</v>
      </c>
      <c r="L1028">
        <v>1446886.5</v>
      </c>
      <c r="M1028">
        <v>13</v>
      </c>
      <c r="N1028">
        <v>267.57</v>
      </c>
      <c r="O1028" s="2">
        <v>-3.5000000000000001E-3</v>
      </c>
      <c r="P1028" s="2">
        <v>7.3000000000000001E-3</v>
      </c>
      <c r="Q1028" t="s">
        <v>18</v>
      </c>
      <c r="S1028" t="str">
        <f t="shared" si="80"/>
        <v>Profit</v>
      </c>
      <c r="T1028">
        <f t="shared" si="81"/>
        <v>2019</v>
      </c>
      <c r="U1028" t="str">
        <f t="shared" si="82"/>
        <v>Nov</v>
      </c>
      <c r="V1028" t="str">
        <f t="shared" si="83"/>
        <v>QTR4</v>
      </c>
      <c r="W1028" t="str">
        <f t="shared" si="84"/>
        <v>2019-QTR4</v>
      </c>
    </row>
    <row r="1029" spans="1:23" x14ac:dyDescent="0.35">
      <c r="A1029" t="s">
        <v>228</v>
      </c>
      <c r="B1029" t="s">
        <v>67</v>
      </c>
      <c r="C1029" s="5">
        <v>43776.59375</v>
      </c>
      <c r="D1029">
        <v>1249.2</v>
      </c>
      <c r="E1029" s="1">
        <v>43776.635416666664</v>
      </c>
      <c r="F1029">
        <v>1224.2</v>
      </c>
      <c r="G1029" s="2">
        <v>-0.02</v>
      </c>
      <c r="H1029">
        <v>9775</v>
      </c>
      <c r="I1029" s="2">
        <v>1.9599999999999999E-2</v>
      </c>
      <c r="J1029">
        <v>399</v>
      </c>
      <c r="K1029">
        <v>498430.78</v>
      </c>
      <c r="L1029">
        <v>1456661.5</v>
      </c>
      <c r="M1029">
        <v>5</v>
      </c>
      <c r="N1029">
        <v>1955</v>
      </c>
      <c r="O1029" s="2">
        <v>-6.1999999999999998E-3</v>
      </c>
      <c r="P1029" s="2">
        <v>0.02</v>
      </c>
      <c r="Q1029" t="s">
        <v>18</v>
      </c>
      <c r="S1029" t="str">
        <f t="shared" si="80"/>
        <v>Profit</v>
      </c>
      <c r="T1029">
        <f t="shared" si="81"/>
        <v>2019</v>
      </c>
      <c r="U1029" t="str">
        <f t="shared" si="82"/>
        <v>Nov</v>
      </c>
      <c r="V1029" t="str">
        <f t="shared" si="83"/>
        <v>QTR4</v>
      </c>
      <c r="W1029" t="str">
        <f t="shared" si="84"/>
        <v>2019-QTR4</v>
      </c>
    </row>
    <row r="1030" spans="1:23" x14ac:dyDescent="0.35">
      <c r="A1030" t="s">
        <v>73</v>
      </c>
      <c r="B1030" t="s">
        <v>67</v>
      </c>
      <c r="C1030" s="5">
        <v>43777.395833333336</v>
      </c>
      <c r="D1030">
        <v>643.5</v>
      </c>
      <c r="E1030" s="1">
        <v>43777.40625</v>
      </c>
      <c r="F1030">
        <v>645.5</v>
      </c>
      <c r="G1030" s="2">
        <v>3.0999999999999999E-3</v>
      </c>
      <c r="H1030">
        <v>-1752</v>
      </c>
      <c r="I1030" s="2">
        <v>-3.5000000000000001E-3</v>
      </c>
      <c r="J1030">
        <v>776</v>
      </c>
      <c r="K1030">
        <v>499356</v>
      </c>
      <c r="L1030">
        <v>1454909.5</v>
      </c>
      <c r="M1030">
        <v>2</v>
      </c>
      <c r="N1030">
        <v>-876</v>
      </c>
      <c r="O1030" s="2">
        <v>-3.0999999999999999E-3</v>
      </c>
      <c r="P1030" s="2">
        <v>1E-4</v>
      </c>
      <c r="Q1030" t="s">
        <v>18</v>
      </c>
      <c r="S1030" t="str">
        <f t="shared" si="80"/>
        <v>Loss</v>
      </c>
      <c r="T1030">
        <f t="shared" si="81"/>
        <v>2019</v>
      </c>
      <c r="U1030" t="str">
        <f t="shared" si="82"/>
        <v>Nov</v>
      </c>
      <c r="V1030" t="str">
        <f t="shared" si="83"/>
        <v>QTR4</v>
      </c>
      <c r="W1030" t="str">
        <f t="shared" si="84"/>
        <v>2019-QTR4</v>
      </c>
    </row>
    <row r="1031" spans="1:23" x14ac:dyDescent="0.35">
      <c r="A1031" t="s">
        <v>114</v>
      </c>
      <c r="B1031" t="s">
        <v>17</v>
      </c>
      <c r="C1031" s="5">
        <v>43777.416666666664</v>
      </c>
      <c r="D1031">
        <v>812.9</v>
      </c>
      <c r="E1031" s="1">
        <v>43777.46875</v>
      </c>
      <c r="F1031">
        <v>808.45</v>
      </c>
      <c r="G1031" s="2">
        <v>-5.4999999999999997E-3</v>
      </c>
      <c r="H1031">
        <v>-2945.65</v>
      </c>
      <c r="I1031" s="2">
        <v>-5.8999999999999999E-3</v>
      </c>
      <c r="J1031">
        <v>617</v>
      </c>
      <c r="K1031">
        <v>501559.31</v>
      </c>
      <c r="L1031">
        <v>1451963.85</v>
      </c>
      <c r="M1031">
        <v>6</v>
      </c>
      <c r="N1031">
        <v>-490.94</v>
      </c>
      <c r="O1031" s="2">
        <v>-9.7000000000000003E-3</v>
      </c>
      <c r="P1031" s="2">
        <v>2.7000000000000001E-3</v>
      </c>
      <c r="Q1031" t="s">
        <v>18</v>
      </c>
      <c r="S1031" t="str">
        <f t="shared" si="80"/>
        <v>Loss</v>
      </c>
      <c r="T1031">
        <f t="shared" si="81"/>
        <v>2019</v>
      </c>
      <c r="U1031" t="str">
        <f t="shared" si="82"/>
        <v>Nov</v>
      </c>
      <c r="V1031" t="str">
        <f t="shared" si="83"/>
        <v>QTR4</v>
      </c>
      <c r="W1031" t="str">
        <f t="shared" si="84"/>
        <v>2019-QTR4</v>
      </c>
    </row>
    <row r="1032" spans="1:23" x14ac:dyDescent="0.35">
      <c r="A1032" t="s">
        <v>238</v>
      </c>
      <c r="B1032" t="s">
        <v>17</v>
      </c>
      <c r="C1032" s="5">
        <v>43777.40625</v>
      </c>
      <c r="D1032">
        <v>1770</v>
      </c>
      <c r="E1032" s="1">
        <v>43777.614583333336</v>
      </c>
      <c r="F1032">
        <v>1766</v>
      </c>
      <c r="G1032" s="2">
        <v>-2.3E-3</v>
      </c>
      <c r="H1032">
        <v>-1332</v>
      </c>
      <c r="I1032" s="2">
        <v>-2.7000000000000001E-3</v>
      </c>
      <c r="J1032">
        <v>283</v>
      </c>
      <c r="K1032">
        <v>500910</v>
      </c>
      <c r="L1032">
        <v>1450631.85</v>
      </c>
      <c r="M1032">
        <v>21</v>
      </c>
      <c r="N1032">
        <v>-63.43</v>
      </c>
      <c r="O1032" s="2">
        <v>-3.3999999999999998E-3</v>
      </c>
      <c r="P1032" s="2">
        <v>1.24E-2</v>
      </c>
      <c r="Q1032" t="s">
        <v>18</v>
      </c>
      <c r="S1032" t="str">
        <f t="shared" si="80"/>
        <v>Loss</v>
      </c>
      <c r="T1032">
        <f t="shared" si="81"/>
        <v>2019</v>
      </c>
      <c r="U1032" t="str">
        <f t="shared" si="82"/>
        <v>Nov</v>
      </c>
      <c r="V1032" t="str">
        <f t="shared" si="83"/>
        <v>QTR4</v>
      </c>
      <c r="W1032" t="str">
        <f t="shared" si="84"/>
        <v>2019-QTR4</v>
      </c>
    </row>
    <row r="1033" spans="1:23" x14ac:dyDescent="0.35">
      <c r="A1033" t="s">
        <v>203</v>
      </c>
      <c r="B1033" t="s">
        <v>67</v>
      </c>
      <c r="C1033" s="5">
        <v>43777.416666666664</v>
      </c>
      <c r="D1033">
        <v>278.5</v>
      </c>
      <c r="E1033" s="1">
        <v>43777.635416666664</v>
      </c>
      <c r="F1033">
        <v>272.2</v>
      </c>
      <c r="G1033" s="2">
        <v>-2.2599999999999999E-2</v>
      </c>
      <c r="H1033">
        <v>11102.2</v>
      </c>
      <c r="I1033" s="2">
        <v>2.2200000000000001E-2</v>
      </c>
      <c r="J1033">
        <v>1794</v>
      </c>
      <c r="K1033">
        <v>499629</v>
      </c>
      <c r="L1033">
        <v>1461734.05</v>
      </c>
      <c r="M1033">
        <v>22</v>
      </c>
      <c r="N1033">
        <v>504.65</v>
      </c>
      <c r="O1033" s="2">
        <v>-4.4999999999999997E-3</v>
      </c>
      <c r="P1033" s="2">
        <v>2.6200000000000001E-2</v>
      </c>
      <c r="Q1033" t="s">
        <v>18</v>
      </c>
      <c r="S1033" t="str">
        <f t="shared" si="80"/>
        <v>Profit</v>
      </c>
      <c r="T1033">
        <f t="shared" si="81"/>
        <v>2019</v>
      </c>
      <c r="U1033" t="str">
        <f t="shared" si="82"/>
        <v>Nov</v>
      </c>
      <c r="V1033" t="str">
        <f t="shared" si="83"/>
        <v>QTR4</v>
      </c>
      <c r="W1033" t="str">
        <f t="shared" si="84"/>
        <v>2019-QTR4</v>
      </c>
    </row>
    <row r="1034" spans="1:23" x14ac:dyDescent="0.35">
      <c r="A1034" t="s">
        <v>85</v>
      </c>
      <c r="B1034" t="s">
        <v>67</v>
      </c>
      <c r="C1034" s="5">
        <v>43777.416666666664</v>
      </c>
      <c r="D1034">
        <v>565.70000000000005</v>
      </c>
      <c r="E1034" s="1">
        <v>43777.635416666664</v>
      </c>
      <c r="F1034">
        <v>556.5</v>
      </c>
      <c r="G1034" s="2">
        <v>-1.6299999999999999E-2</v>
      </c>
      <c r="H1034">
        <v>7905.2</v>
      </c>
      <c r="I1034" s="2">
        <v>1.5900000000000001E-2</v>
      </c>
      <c r="J1034">
        <v>881</v>
      </c>
      <c r="K1034">
        <v>498381.72</v>
      </c>
      <c r="L1034">
        <v>1469639.25</v>
      </c>
      <c r="M1034">
        <v>22</v>
      </c>
      <c r="N1034">
        <v>359.33</v>
      </c>
      <c r="O1034" s="2">
        <v>-4.1000000000000003E-3</v>
      </c>
      <c r="P1034" s="2">
        <v>3.39E-2</v>
      </c>
      <c r="Q1034" t="s">
        <v>18</v>
      </c>
      <c r="S1034" t="str">
        <f t="shared" si="80"/>
        <v>Profit</v>
      </c>
      <c r="T1034">
        <f t="shared" si="81"/>
        <v>2019</v>
      </c>
      <c r="U1034" t="str">
        <f t="shared" si="82"/>
        <v>Nov</v>
      </c>
      <c r="V1034" t="str">
        <f t="shared" si="83"/>
        <v>QTR4</v>
      </c>
      <c r="W1034" t="str">
        <f t="shared" si="84"/>
        <v>2019-QTR4</v>
      </c>
    </row>
    <row r="1035" spans="1:23" x14ac:dyDescent="0.35">
      <c r="A1035" t="s">
        <v>83</v>
      </c>
      <c r="B1035" t="s">
        <v>67</v>
      </c>
      <c r="C1035" s="5">
        <v>43777.46875</v>
      </c>
      <c r="D1035">
        <v>112</v>
      </c>
      <c r="E1035" s="1">
        <v>43777.635416666664</v>
      </c>
      <c r="F1035">
        <v>110.6</v>
      </c>
      <c r="G1035" s="2">
        <v>-1.2500000000000001E-2</v>
      </c>
      <c r="H1035">
        <v>6035.6</v>
      </c>
      <c r="I1035" s="2">
        <v>1.21E-2</v>
      </c>
      <c r="J1035">
        <v>4454</v>
      </c>
      <c r="K1035">
        <v>498848</v>
      </c>
      <c r="L1035">
        <v>1475674.85</v>
      </c>
      <c r="M1035">
        <v>17</v>
      </c>
      <c r="N1035">
        <v>355.04</v>
      </c>
      <c r="O1035" s="2">
        <v>-6.7000000000000002E-3</v>
      </c>
      <c r="P1035" s="2">
        <v>1.2500000000000001E-2</v>
      </c>
      <c r="Q1035" t="s">
        <v>18</v>
      </c>
      <c r="S1035" t="str">
        <f t="shared" si="80"/>
        <v>Profit</v>
      </c>
      <c r="T1035">
        <f t="shared" si="81"/>
        <v>2019</v>
      </c>
      <c r="U1035" t="str">
        <f t="shared" si="82"/>
        <v>Nov</v>
      </c>
      <c r="V1035" t="str">
        <f t="shared" si="83"/>
        <v>QTR4</v>
      </c>
      <c r="W1035" t="str">
        <f t="shared" si="84"/>
        <v>2019-QTR4</v>
      </c>
    </row>
    <row r="1036" spans="1:23" x14ac:dyDescent="0.35">
      <c r="A1036" t="s">
        <v>155</v>
      </c>
      <c r="B1036" t="s">
        <v>67</v>
      </c>
      <c r="C1036" s="5">
        <v>43777.614583333336</v>
      </c>
      <c r="D1036">
        <v>772.2</v>
      </c>
      <c r="E1036" s="1">
        <v>43777.635416666664</v>
      </c>
      <c r="F1036">
        <v>772.75</v>
      </c>
      <c r="G1036" s="2">
        <v>6.9999999999999999E-4</v>
      </c>
      <c r="H1036">
        <v>-555.85</v>
      </c>
      <c r="I1036" s="2">
        <v>-1.1000000000000001E-3</v>
      </c>
      <c r="J1036">
        <v>647</v>
      </c>
      <c r="K1036">
        <v>499613.41</v>
      </c>
      <c r="L1036">
        <v>1475119</v>
      </c>
      <c r="M1036">
        <v>3</v>
      </c>
      <c r="N1036">
        <v>-185.28</v>
      </c>
      <c r="O1036" s="2">
        <v>-1.6000000000000001E-3</v>
      </c>
      <c r="P1036" s="2">
        <v>8.9999999999999998E-4</v>
      </c>
      <c r="Q1036" t="s">
        <v>18</v>
      </c>
      <c r="S1036" t="str">
        <f t="shared" si="80"/>
        <v>Loss</v>
      </c>
      <c r="T1036">
        <f t="shared" si="81"/>
        <v>2019</v>
      </c>
      <c r="U1036" t="str">
        <f t="shared" si="82"/>
        <v>Nov</v>
      </c>
      <c r="V1036" t="str">
        <f t="shared" si="83"/>
        <v>QTR4</v>
      </c>
      <c r="W1036" t="str">
        <f t="shared" si="84"/>
        <v>2019-QTR4</v>
      </c>
    </row>
    <row r="1037" spans="1:23" x14ac:dyDescent="0.35">
      <c r="A1037" t="s">
        <v>142</v>
      </c>
      <c r="B1037" t="s">
        <v>17</v>
      </c>
      <c r="C1037" s="5">
        <v>43780.489583333336</v>
      </c>
      <c r="D1037">
        <v>133.55000000000001</v>
      </c>
      <c r="E1037" s="1">
        <v>43780.635416666664</v>
      </c>
      <c r="F1037">
        <v>133.75</v>
      </c>
      <c r="G1037" s="2">
        <v>1.5E-3</v>
      </c>
      <c r="H1037">
        <v>553</v>
      </c>
      <c r="I1037" s="2">
        <v>1.1000000000000001E-3</v>
      </c>
      <c r="J1037">
        <v>3765</v>
      </c>
      <c r="K1037">
        <v>502815.75</v>
      </c>
      <c r="L1037">
        <v>1475672</v>
      </c>
      <c r="M1037">
        <v>15</v>
      </c>
      <c r="N1037">
        <v>36.869999999999997</v>
      </c>
      <c r="O1037" s="2">
        <v>-1.24E-2</v>
      </c>
      <c r="P1037" s="2">
        <v>1.7600000000000001E-2</v>
      </c>
      <c r="Q1037" t="s">
        <v>18</v>
      </c>
      <c r="S1037" t="str">
        <f t="shared" si="80"/>
        <v>Profit</v>
      </c>
      <c r="T1037">
        <f t="shared" si="81"/>
        <v>2019</v>
      </c>
      <c r="U1037" t="str">
        <f t="shared" si="82"/>
        <v>Nov</v>
      </c>
      <c r="V1037" t="str">
        <f t="shared" si="83"/>
        <v>QTR4</v>
      </c>
      <c r="W1037" t="str">
        <f t="shared" si="84"/>
        <v>2019-QTR4</v>
      </c>
    </row>
    <row r="1038" spans="1:23" x14ac:dyDescent="0.35">
      <c r="A1038" t="s">
        <v>162</v>
      </c>
      <c r="B1038" t="s">
        <v>17</v>
      </c>
      <c r="C1038" s="5">
        <v>43780.520833333336</v>
      </c>
      <c r="D1038">
        <v>520.54999999999995</v>
      </c>
      <c r="E1038" s="1">
        <v>43780.635416666664</v>
      </c>
      <c r="F1038">
        <v>527.1</v>
      </c>
      <c r="G1038" s="2">
        <v>1.26E-2</v>
      </c>
      <c r="H1038">
        <v>6101.1</v>
      </c>
      <c r="I1038" s="2">
        <v>1.2200000000000001E-2</v>
      </c>
      <c r="J1038">
        <v>962</v>
      </c>
      <c r="K1038">
        <v>500769.09</v>
      </c>
      <c r="L1038">
        <v>1481773.1</v>
      </c>
      <c r="M1038">
        <v>12</v>
      </c>
      <c r="N1038">
        <v>508.43</v>
      </c>
      <c r="O1038" s="2">
        <v>-1.2999999999999999E-3</v>
      </c>
      <c r="P1038" s="2">
        <v>1.9300000000000001E-2</v>
      </c>
      <c r="Q1038" t="s">
        <v>18</v>
      </c>
      <c r="S1038" t="str">
        <f t="shared" si="80"/>
        <v>Profit</v>
      </c>
      <c r="T1038">
        <f t="shared" si="81"/>
        <v>2019</v>
      </c>
      <c r="U1038" t="str">
        <f t="shared" si="82"/>
        <v>Nov</v>
      </c>
      <c r="V1038" t="str">
        <f t="shared" si="83"/>
        <v>QTR4</v>
      </c>
      <c r="W1038" t="str">
        <f t="shared" si="84"/>
        <v>2019-QTR4</v>
      </c>
    </row>
    <row r="1039" spans="1:23" x14ac:dyDescent="0.35">
      <c r="A1039" t="s">
        <v>96</v>
      </c>
      <c r="B1039" t="s">
        <v>17</v>
      </c>
      <c r="C1039" s="5">
        <v>43780.53125</v>
      </c>
      <c r="D1039">
        <v>490.7</v>
      </c>
      <c r="E1039" s="1">
        <v>43780.635416666664</v>
      </c>
      <c r="F1039">
        <v>496.3</v>
      </c>
      <c r="G1039" s="2">
        <v>1.14E-2</v>
      </c>
      <c r="H1039">
        <v>5517.6</v>
      </c>
      <c r="I1039" s="2">
        <v>1.0999999999999999E-2</v>
      </c>
      <c r="J1039">
        <v>1021</v>
      </c>
      <c r="K1039">
        <v>501004.72</v>
      </c>
      <c r="L1039">
        <v>1487290.7</v>
      </c>
      <c r="M1039">
        <v>11</v>
      </c>
      <c r="N1039">
        <v>501.6</v>
      </c>
      <c r="O1039" s="2">
        <v>-2.3999999999999998E-3</v>
      </c>
      <c r="P1039" s="2">
        <v>1.14E-2</v>
      </c>
      <c r="Q1039" t="s">
        <v>18</v>
      </c>
      <c r="S1039" t="str">
        <f t="shared" si="80"/>
        <v>Profit</v>
      </c>
      <c r="T1039">
        <f t="shared" si="81"/>
        <v>2019</v>
      </c>
      <c r="U1039" t="str">
        <f t="shared" si="82"/>
        <v>Nov</v>
      </c>
      <c r="V1039" t="str">
        <f t="shared" si="83"/>
        <v>QTR4</v>
      </c>
      <c r="W1039" t="str">
        <f t="shared" si="84"/>
        <v>2019-QTR4</v>
      </c>
    </row>
    <row r="1040" spans="1:23" x14ac:dyDescent="0.35">
      <c r="A1040" t="s">
        <v>197</v>
      </c>
      <c r="B1040" t="s">
        <v>17</v>
      </c>
      <c r="C1040" s="5">
        <v>43780.5625</v>
      </c>
      <c r="D1040">
        <v>563.5</v>
      </c>
      <c r="E1040" s="1">
        <v>43780.635416666664</v>
      </c>
      <c r="F1040">
        <v>561</v>
      </c>
      <c r="G1040" s="2">
        <v>-4.4000000000000003E-3</v>
      </c>
      <c r="H1040">
        <v>-2422.5</v>
      </c>
      <c r="I1040" s="2">
        <v>-4.7999999999999996E-3</v>
      </c>
      <c r="J1040">
        <v>889</v>
      </c>
      <c r="K1040">
        <v>500951.5</v>
      </c>
      <c r="L1040">
        <v>1484868.2</v>
      </c>
      <c r="M1040">
        <v>8</v>
      </c>
      <c r="N1040">
        <v>-302.81</v>
      </c>
      <c r="O1040" s="2">
        <v>-1.14E-2</v>
      </c>
      <c r="P1040" s="2">
        <v>1.1000000000000001E-3</v>
      </c>
      <c r="Q1040" t="s">
        <v>18</v>
      </c>
      <c r="S1040" t="str">
        <f t="shared" si="80"/>
        <v>Loss</v>
      </c>
      <c r="T1040">
        <f t="shared" si="81"/>
        <v>2019</v>
      </c>
      <c r="U1040" t="str">
        <f t="shared" si="82"/>
        <v>Nov</v>
      </c>
      <c r="V1040" t="str">
        <f t="shared" si="83"/>
        <v>QTR4</v>
      </c>
      <c r="W1040" t="str">
        <f t="shared" si="84"/>
        <v>2019-QTR4</v>
      </c>
    </row>
    <row r="1041" spans="1:23" x14ac:dyDescent="0.35">
      <c r="A1041" t="s">
        <v>71</v>
      </c>
      <c r="B1041" t="s">
        <v>17</v>
      </c>
      <c r="C1041" s="5">
        <v>43782.40625</v>
      </c>
      <c r="D1041">
        <v>107.5</v>
      </c>
      <c r="E1041" s="1">
        <v>43782.46875</v>
      </c>
      <c r="F1041">
        <v>105</v>
      </c>
      <c r="G1041" s="2">
        <v>-2.3300000000000001E-2</v>
      </c>
      <c r="H1041">
        <v>-11865</v>
      </c>
      <c r="I1041" s="2">
        <v>-2.3699999999999999E-2</v>
      </c>
      <c r="J1041">
        <v>4666</v>
      </c>
      <c r="K1041">
        <v>501595</v>
      </c>
      <c r="L1041">
        <v>1473003.2</v>
      </c>
      <c r="M1041">
        <v>7</v>
      </c>
      <c r="N1041">
        <v>-1695</v>
      </c>
      <c r="O1041" s="2">
        <v>-3.1199999999999999E-2</v>
      </c>
      <c r="P1041" s="2">
        <v>3.7000000000000002E-3</v>
      </c>
      <c r="Q1041" t="s">
        <v>18</v>
      </c>
      <c r="S1041" t="str">
        <f t="shared" si="80"/>
        <v>Loss</v>
      </c>
      <c r="T1041">
        <f t="shared" si="81"/>
        <v>2019</v>
      </c>
      <c r="U1041" t="str">
        <f t="shared" si="82"/>
        <v>Nov</v>
      </c>
      <c r="V1041" t="str">
        <f t="shared" si="83"/>
        <v>QTR4</v>
      </c>
      <c r="W1041" t="str">
        <f t="shared" si="84"/>
        <v>2019-QTR4</v>
      </c>
    </row>
    <row r="1042" spans="1:23" x14ac:dyDescent="0.35">
      <c r="A1042" t="s">
        <v>239</v>
      </c>
      <c r="B1042" t="s">
        <v>17</v>
      </c>
      <c r="C1042" s="5">
        <v>43782.40625</v>
      </c>
      <c r="D1042">
        <v>1517.9</v>
      </c>
      <c r="E1042" s="1">
        <v>43782.479166666664</v>
      </c>
      <c r="F1042">
        <v>1506</v>
      </c>
      <c r="G1042" s="2">
        <v>-7.7999999999999996E-3</v>
      </c>
      <c r="H1042">
        <v>-4127</v>
      </c>
      <c r="I1042" s="2">
        <v>-8.2000000000000007E-3</v>
      </c>
      <c r="J1042">
        <v>330</v>
      </c>
      <c r="K1042">
        <v>500907</v>
      </c>
      <c r="L1042">
        <v>1468876.2</v>
      </c>
      <c r="M1042">
        <v>8</v>
      </c>
      <c r="N1042">
        <v>-515.88</v>
      </c>
      <c r="O1042" s="2">
        <v>-1.0500000000000001E-2</v>
      </c>
      <c r="P1042" s="2">
        <v>6.8999999999999999E-3</v>
      </c>
      <c r="Q1042" t="s">
        <v>18</v>
      </c>
      <c r="S1042" t="str">
        <f t="shared" si="80"/>
        <v>Loss</v>
      </c>
      <c r="T1042">
        <f t="shared" si="81"/>
        <v>2019</v>
      </c>
      <c r="U1042" t="str">
        <f t="shared" si="82"/>
        <v>Nov</v>
      </c>
      <c r="V1042" t="str">
        <f t="shared" si="83"/>
        <v>QTR4</v>
      </c>
      <c r="W1042" t="str">
        <f t="shared" si="84"/>
        <v>2019-QTR4</v>
      </c>
    </row>
    <row r="1043" spans="1:23" x14ac:dyDescent="0.35">
      <c r="A1043" t="s">
        <v>238</v>
      </c>
      <c r="B1043" t="s">
        <v>67</v>
      </c>
      <c r="C1043" s="5">
        <v>43782.40625</v>
      </c>
      <c r="D1043">
        <v>1757.15</v>
      </c>
      <c r="E1043" s="1">
        <v>43782.635416666664</v>
      </c>
      <c r="F1043">
        <v>1732.3</v>
      </c>
      <c r="G1043" s="2">
        <v>-1.41E-2</v>
      </c>
      <c r="H1043">
        <v>6857.4</v>
      </c>
      <c r="I1043" s="2">
        <v>1.37E-2</v>
      </c>
      <c r="J1043">
        <v>284</v>
      </c>
      <c r="K1043">
        <v>499030.59</v>
      </c>
      <c r="L1043">
        <v>1475733.6</v>
      </c>
      <c r="M1043">
        <v>23</v>
      </c>
      <c r="N1043">
        <v>298.14999999999998</v>
      </c>
      <c r="O1043" s="2">
        <v>-3.0999999999999999E-3</v>
      </c>
      <c r="P1043" s="2">
        <v>1.41E-2</v>
      </c>
      <c r="Q1043" t="s">
        <v>18</v>
      </c>
      <c r="S1043" t="str">
        <f t="shared" si="80"/>
        <v>Profit</v>
      </c>
      <c r="T1043">
        <f t="shared" si="81"/>
        <v>2019</v>
      </c>
      <c r="U1043" t="str">
        <f t="shared" si="82"/>
        <v>Nov</v>
      </c>
      <c r="V1043" t="str">
        <f t="shared" si="83"/>
        <v>QTR4</v>
      </c>
      <c r="W1043" t="str">
        <f t="shared" si="84"/>
        <v>2019-QTR4</v>
      </c>
    </row>
    <row r="1044" spans="1:23" x14ac:dyDescent="0.35">
      <c r="A1044" t="s">
        <v>223</v>
      </c>
      <c r="B1044" t="s">
        <v>17</v>
      </c>
      <c r="C1044" s="5">
        <v>43782.40625</v>
      </c>
      <c r="D1044">
        <v>2147</v>
      </c>
      <c r="E1044" s="1">
        <v>43782.635416666664</v>
      </c>
      <c r="F1044">
        <v>2180.35</v>
      </c>
      <c r="G1044" s="2">
        <v>1.55E-2</v>
      </c>
      <c r="H1044">
        <v>7603.9</v>
      </c>
      <c r="I1044" s="2">
        <v>1.5100000000000001E-2</v>
      </c>
      <c r="J1044">
        <v>234</v>
      </c>
      <c r="K1044">
        <v>502398</v>
      </c>
      <c r="L1044">
        <v>1483337.5</v>
      </c>
      <c r="M1044">
        <v>23</v>
      </c>
      <c r="N1044">
        <v>330.6</v>
      </c>
      <c r="O1044" s="2">
        <v>-2.8999999999999998E-3</v>
      </c>
      <c r="P1044" s="2">
        <v>1.66E-2</v>
      </c>
      <c r="Q1044" t="s">
        <v>18</v>
      </c>
      <c r="S1044" t="str">
        <f t="shared" si="80"/>
        <v>Profit</v>
      </c>
      <c r="T1044">
        <f t="shared" si="81"/>
        <v>2019</v>
      </c>
      <c r="U1044" t="str">
        <f t="shared" si="82"/>
        <v>Nov</v>
      </c>
      <c r="V1044" t="str">
        <f t="shared" si="83"/>
        <v>QTR4</v>
      </c>
      <c r="W1044" t="str">
        <f t="shared" si="84"/>
        <v>2019-QTR4</v>
      </c>
    </row>
    <row r="1045" spans="1:23" x14ac:dyDescent="0.35">
      <c r="A1045" t="s">
        <v>129</v>
      </c>
      <c r="B1045" t="s">
        <v>67</v>
      </c>
      <c r="C1045" s="5">
        <v>43782.46875</v>
      </c>
      <c r="D1045">
        <v>255</v>
      </c>
      <c r="E1045" s="1">
        <v>43782.635416666664</v>
      </c>
      <c r="F1045">
        <v>253.75</v>
      </c>
      <c r="G1045" s="2">
        <v>-4.8999999999999998E-3</v>
      </c>
      <c r="H1045">
        <v>2248.75</v>
      </c>
      <c r="I1045" s="2">
        <v>4.4999999999999997E-3</v>
      </c>
      <c r="J1045">
        <v>1959</v>
      </c>
      <c r="K1045">
        <v>499545</v>
      </c>
      <c r="L1045">
        <v>1485586.25</v>
      </c>
      <c r="M1045">
        <v>17</v>
      </c>
      <c r="N1045">
        <v>132.28</v>
      </c>
      <c r="O1045" s="2">
        <v>-1.1999999999999999E-3</v>
      </c>
      <c r="P1045" s="2">
        <v>8.2000000000000007E-3</v>
      </c>
      <c r="Q1045" t="s">
        <v>18</v>
      </c>
      <c r="S1045" t="str">
        <f t="shared" si="80"/>
        <v>Profit</v>
      </c>
      <c r="T1045">
        <f t="shared" si="81"/>
        <v>2019</v>
      </c>
      <c r="U1045" t="str">
        <f t="shared" si="82"/>
        <v>Nov</v>
      </c>
      <c r="V1045" t="str">
        <f t="shared" si="83"/>
        <v>QTR4</v>
      </c>
      <c r="W1045" t="str">
        <f t="shared" si="84"/>
        <v>2019-QTR4</v>
      </c>
    </row>
    <row r="1046" spans="1:23" x14ac:dyDescent="0.35">
      <c r="A1046" t="s">
        <v>132</v>
      </c>
      <c r="B1046" t="s">
        <v>67</v>
      </c>
      <c r="C1046" s="5">
        <v>43782.479166666664</v>
      </c>
      <c r="D1046">
        <v>61.6</v>
      </c>
      <c r="E1046" s="1">
        <v>43782.635416666664</v>
      </c>
      <c r="F1046">
        <v>60.5</v>
      </c>
      <c r="G1046" s="2">
        <v>-1.7899999999999999E-2</v>
      </c>
      <c r="H1046">
        <v>8706.7000000000007</v>
      </c>
      <c r="I1046" s="2">
        <v>1.7500000000000002E-2</v>
      </c>
      <c r="J1046">
        <v>8097</v>
      </c>
      <c r="K1046">
        <v>498775.19</v>
      </c>
      <c r="L1046">
        <v>1494292.95</v>
      </c>
      <c r="M1046">
        <v>16</v>
      </c>
      <c r="N1046">
        <v>544.16999999999996</v>
      </c>
      <c r="O1046" s="2">
        <v>-3.2000000000000002E-3</v>
      </c>
      <c r="P1046" s="2">
        <v>2.2700000000000001E-2</v>
      </c>
      <c r="Q1046" t="s">
        <v>18</v>
      </c>
      <c r="S1046" t="str">
        <f t="shared" si="80"/>
        <v>Profit</v>
      </c>
      <c r="T1046">
        <f t="shared" si="81"/>
        <v>2019</v>
      </c>
      <c r="U1046" t="str">
        <f t="shared" si="82"/>
        <v>Nov</v>
      </c>
      <c r="V1046" t="str">
        <f t="shared" si="83"/>
        <v>QTR4</v>
      </c>
      <c r="W1046" t="str">
        <f t="shared" si="84"/>
        <v>2019-QTR4</v>
      </c>
    </row>
    <row r="1047" spans="1:23" x14ac:dyDescent="0.35">
      <c r="A1047" t="s">
        <v>175</v>
      </c>
      <c r="B1047" t="s">
        <v>17</v>
      </c>
      <c r="C1047" s="5">
        <v>43783.458333333336</v>
      </c>
      <c r="D1047">
        <v>763</v>
      </c>
      <c r="E1047" s="1">
        <v>43783.489583333336</v>
      </c>
      <c r="F1047">
        <v>759.15</v>
      </c>
      <c r="G1047" s="2">
        <v>-5.0000000000000001E-3</v>
      </c>
      <c r="H1047">
        <v>-2729.45</v>
      </c>
      <c r="I1047" s="2">
        <v>-5.4000000000000003E-3</v>
      </c>
      <c r="J1047">
        <v>657</v>
      </c>
      <c r="K1047">
        <v>501291</v>
      </c>
      <c r="L1047">
        <v>1491563.5</v>
      </c>
      <c r="M1047">
        <v>4</v>
      </c>
      <c r="N1047">
        <v>-682.36</v>
      </c>
      <c r="O1047" s="2">
        <v>-8.8999999999999999E-3</v>
      </c>
      <c r="P1047" s="2">
        <v>1E-3</v>
      </c>
      <c r="Q1047" t="s">
        <v>18</v>
      </c>
      <c r="S1047" t="str">
        <f t="shared" si="80"/>
        <v>Loss</v>
      </c>
      <c r="T1047">
        <f t="shared" si="81"/>
        <v>2019</v>
      </c>
      <c r="U1047" t="str">
        <f t="shared" si="82"/>
        <v>Nov</v>
      </c>
      <c r="V1047" t="str">
        <f t="shared" si="83"/>
        <v>QTR4</v>
      </c>
      <c r="W1047" t="str">
        <f t="shared" si="84"/>
        <v>2019-QTR4</v>
      </c>
    </row>
    <row r="1048" spans="1:23" x14ac:dyDescent="0.35">
      <c r="A1048" t="s">
        <v>190</v>
      </c>
      <c r="B1048" t="s">
        <v>17</v>
      </c>
      <c r="C1048" s="5">
        <v>43783.479166666664</v>
      </c>
      <c r="D1048">
        <v>198.3</v>
      </c>
      <c r="E1048" s="1">
        <v>43783.5</v>
      </c>
      <c r="F1048">
        <v>197.35</v>
      </c>
      <c r="G1048" s="2">
        <v>-4.7999999999999996E-3</v>
      </c>
      <c r="H1048">
        <v>-2595.9</v>
      </c>
      <c r="I1048" s="2">
        <v>-5.1999999999999998E-3</v>
      </c>
      <c r="J1048">
        <v>2522</v>
      </c>
      <c r="K1048">
        <v>500112.59</v>
      </c>
      <c r="L1048">
        <v>1488967.6</v>
      </c>
      <c r="M1048">
        <v>3</v>
      </c>
      <c r="N1048">
        <v>-865.3</v>
      </c>
      <c r="O1048" s="2">
        <v>-8.0999999999999996E-3</v>
      </c>
      <c r="P1048" s="2">
        <v>4.7999999999999996E-3</v>
      </c>
      <c r="Q1048" t="s">
        <v>18</v>
      </c>
      <c r="S1048" t="str">
        <f t="shared" si="80"/>
        <v>Loss</v>
      </c>
      <c r="T1048">
        <f t="shared" si="81"/>
        <v>2019</v>
      </c>
      <c r="U1048" t="str">
        <f t="shared" si="82"/>
        <v>Nov</v>
      </c>
      <c r="V1048" t="str">
        <f t="shared" si="83"/>
        <v>QTR4</v>
      </c>
      <c r="W1048" t="str">
        <f t="shared" si="84"/>
        <v>2019-QTR4</v>
      </c>
    </row>
    <row r="1049" spans="1:23" x14ac:dyDescent="0.35">
      <c r="A1049" t="s">
        <v>125</v>
      </c>
      <c r="B1049" t="s">
        <v>17</v>
      </c>
      <c r="C1049" s="5">
        <v>43783.479166666664</v>
      </c>
      <c r="D1049">
        <v>119</v>
      </c>
      <c r="E1049" s="1">
        <v>43783.59375</v>
      </c>
      <c r="F1049">
        <v>118.6</v>
      </c>
      <c r="G1049" s="2">
        <v>-3.3999999999999998E-3</v>
      </c>
      <c r="H1049">
        <v>-1883.6</v>
      </c>
      <c r="I1049" s="2">
        <v>-3.8E-3</v>
      </c>
      <c r="J1049">
        <v>4209</v>
      </c>
      <c r="K1049">
        <v>500871</v>
      </c>
      <c r="L1049">
        <v>1487084</v>
      </c>
      <c r="M1049">
        <v>12</v>
      </c>
      <c r="N1049">
        <v>-156.97</v>
      </c>
      <c r="O1049" s="2">
        <v>-7.6E-3</v>
      </c>
      <c r="P1049" s="2">
        <v>8.0000000000000004E-4</v>
      </c>
      <c r="Q1049" t="s">
        <v>18</v>
      </c>
      <c r="S1049" t="str">
        <f t="shared" si="80"/>
        <v>Loss</v>
      </c>
      <c r="T1049">
        <f t="shared" si="81"/>
        <v>2019</v>
      </c>
      <c r="U1049" t="str">
        <f t="shared" si="82"/>
        <v>Nov</v>
      </c>
      <c r="V1049" t="str">
        <f t="shared" si="83"/>
        <v>QTR4</v>
      </c>
      <c r="W1049" t="str">
        <f t="shared" si="84"/>
        <v>2019-QTR4</v>
      </c>
    </row>
    <row r="1050" spans="1:23" x14ac:dyDescent="0.35">
      <c r="A1050" t="s">
        <v>194</v>
      </c>
      <c r="B1050" t="s">
        <v>17</v>
      </c>
      <c r="C1050" s="5">
        <v>43783.479166666664</v>
      </c>
      <c r="D1050">
        <v>292.89999999999998</v>
      </c>
      <c r="E1050" s="1">
        <v>43783.635416666664</v>
      </c>
      <c r="F1050">
        <v>295.60000000000002</v>
      </c>
      <c r="G1050" s="2">
        <v>9.1999999999999998E-3</v>
      </c>
      <c r="H1050">
        <v>4433.2</v>
      </c>
      <c r="I1050" s="2">
        <v>8.8000000000000005E-3</v>
      </c>
      <c r="J1050">
        <v>1716</v>
      </c>
      <c r="K1050">
        <v>502616.38</v>
      </c>
      <c r="L1050">
        <v>1491517.2</v>
      </c>
      <c r="M1050">
        <v>16</v>
      </c>
      <c r="N1050">
        <v>277.08</v>
      </c>
      <c r="O1050" s="2">
        <v>-5.0000000000000001E-3</v>
      </c>
      <c r="P1050" s="2">
        <v>1.38E-2</v>
      </c>
      <c r="Q1050" t="s">
        <v>18</v>
      </c>
      <c r="S1050" t="str">
        <f t="shared" si="80"/>
        <v>Profit</v>
      </c>
      <c r="T1050">
        <f t="shared" si="81"/>
        <v>2019</v>
      </c>
      <c r="U1050" t="str">
        <f t="shared" si="82"/>
        <v>Nov</v>
      </c>
      <c r="V1050" t="str">
        <f t="shared" si="83"/>
        <v>QTR4</v>
      </c>
      <c r="W1050" t="str">
        <f t="shared" si="84"/>
        <v>2019-QTR4</v>
      </c>
    </row>
    <row r="1051" spans="1:23" x14ac:dyDescent="0.35">
      <c r="A1051" t="s">
        <v>116</v>
      </c>
      <c r="B1051" t="s">
        <v>17</v>
      </c>
      <c r="C1051" s="5">
        <v>43783.489583333336</v>
      </c>
      <c r="D1051">
        <v>66.45</v>
      </c>
      <c r="E1051" s="1">
        <v>43783.635416666664</v>
      </c>
      <c r="F1051">
        <v>66.3</v>
      </c>
      <c r="G1051" s="2">
        <v>-2.3E-3</v>
      </c>
      <c r="H1051">
        <v>-1334.6</v>
      </c>
      <c r="I1051" s="2">
        <v>-2.7000000000000001E-3</v>
      </c>
      <c r="J1051">
        <v>7564</v>
      </c>
      <c r="K1051">
        <v>502627.78</v>
      </c>
      <c r="L1051">
        <v>1490182.6</v>
      </c>
      <c r="M1051">
        <v>15</v>
      </c>
      <c r="N1051">
        <v>-88.97</v>
      </c>
      <c r="O1051" s="2">
        <v>-1.1299999999999999E-2</v>
      </c>
      <c r="P1051" s="2">
        <v>6.7999999999999996E-3</v>
      </c>
      <c r="Q1051" t="s">
        <v>18</v>
      </c>
      <c r="S1051" t="str">
        <f t="shared" si="80"/>
        <v>Loss</v>
      </c>
      <c r="T1051">
        <f t="shared" si="81"/>
        <v>2019</v>
      </c>
      <c r="U1051" t="str">
        <f t="shared" si="82"/>
        <v>Nov</v>
      </c>
      <c r="V1051" t="str">
        <f t="shared" si="83"/>
        <v>QTR4</v>
      </c>
      <c r="W1051" t="str">
        <f t="shared" si="84"/>
        <v>2019-QTR4</v>
      </c>
    </row>
    <row r="1052" spans="1:23" x14ac:dyDescent="0.35">
      <c r="A1052" t="s">
        <v>216</v>
      </c>
      <c r="B1052" t="s">
        <v>17</v>
      </c>
      <c r="C1052" s="5">
        <v>43783.510416666664</v>
      </c>
      <c r="D1052">
        <v>1151.95</v>
      </c>
      <c r="E1052" s="1">
        <v>43783.635416666664</v>
      </c>
      <c r="F1052">
        <v>1152</v>
      </c>
      <c r="G1052" s="2">
        <v>0</v>
      </c>
      <c r="H1052">
        <v>-178.2</v>
      </c>
      <c r="I1052" s="2">
        <v>-4.0000000000000002E-4</v>
      </c>
      <c r="J1052">
        <v>436</v>
      </c>
      <c r="K1052">
        <v>502250.19</v>
      </c>
      <c r="L1052">
        <v>1490004.4</v>
      </c>
      <c r="M1052">
        <v>13</v>
      </c>
      <c r="N1052">
        <v>-13.71</v>
      </c>
      <c r="O1052" s="2">
        <v>-4.3E-3</v>
      </c>
      <c r="P1052" s="2">
        <v>6.4000000000000003E-3</v>
      </c>
      <c r="Q1052" t="s">
        <v>18</v>
      </c>
      <c r="S1052" t="str">
        <f t="shared" si="80"/>
        <v>Loss</v>
      </c>
      <c r="T1052">
        <f t="shared" si="81"/>
        <v>2019</v>
      </c>
      <c r="U1052" t="str">
        <f t="shared" si="82"/>
        <v>Nov</v>
      </c>
      <c r="V1052" t="str">
        <f t="shared" si="83"/>
        <v>QTR4</v>
      </c>
      <c r="W1052" t="str">
        <f t="shared" si="84"/>
        <v>2019-QTR4</v>
      </c>
    </row>
    <row r="1053" spans="1:23" x14ac:dyDescent="0.35">
      <c r="A1053" t="s">
        <v>242</v>
      </c>
      <c r="B1053" t="s">
        <v>67</v>
      </c>
      <c r="C1053" s="5">
        <v>43783.59375</v>
      </c>
      <c r="D1053">
        <v>1463.45</v>
      </c>
      <c r="E1053" s="1">
        <v>43783.635416666664</v>
      </c>
      <c r="F1053">
        <v>1462.55</v>
      </c>
      <c r="G1053" s="2">
        <v>-5.9999999999999995E-4</v>
      </c>
      <c r="H1053">
        <v>106.9</v>
      </c>
      <c r="I1053" s="2">
        <v>2.0000000000000001E-4</v>
      </c>
      <c r="J1053">
        <v>341</v>
      </c>
      <c r="K1053">
        <v>499036.44</v>
      </c>
      <c r="L1053">
        <v>1490111.3</v>
      </c>
      <c r="M1053">
        <v>5</v>
      </c>
      <c r="N1053">
        <v>21.38</v>
      </c>
      <c r="O1053" s="2">
        <v>-3.0000000000000001E-3</v>
      </c>
      <c r="P1053" s="2">
        <v>5.9999999999999995E-4</v>
      </c>
      <c r="Q1053" t="s">
        <v>18</v>
      </c>
      <c r="S1053" t="str">
        <f t="shared" si="80"/>
        <v>Profit</v>
      </c>
      <c r="T1053">
        <f t="shared" si="81"/>
        <v>2019</v>
      </c>
      <c r="U1053" t="str">
        <f t="shared" si="82"/>
        <v>Nov</v>
      </c>
      <c r="V1053" t="str">
        <f t="shared" si="83"/>
        <v>QTR4</v>
      </c>
      <c r="W1053" t="str">
        <f t="shared" si="84"/>
        <v>2019-QTR4</v>
      </c>
    </row>
    <row r="1054" spans="1:23" x14ac:dyDescent="0.35">
      <c r="A1054" t="s">
        <v>99</v>
      </c>
      <c r="B1054" t="s">
        <v>17</v>
      </c>
      <c r="C1054" s="5">
        <v>43784.40625</v>
      </c>
      <c r="D1054">
        <v>582</v>
      </c>
      <c r="E1054" s="1">
        <v>43784.46875</v>
      </c>
      <c r="F1054">
        <v>578.25</v>
      </c>
      <c r="G1054" s="2">
        <v>-6.4000000000000003E-3</v>
      </c>
      <c r="H1054">
        <v>-3432.5</v>
      </c>
      <c r="I1054" s="2">
        <v>-6.7999999999999996E-3</v>
      </c>
      <c r="J1054">
        <v>862</v>
      </c>
      <c r="K1054">
        <v>501684</v>
      </c>
      <c r="L1054">
        <v>1486678.8</v>
      </c>
      <c r="M1054">
        <v>7</v>
      </c>
      <c r="N1054">
        <v>-490.36</v>
      </c>
      <c r="O1054" s="2">
        <v>-8.3000000000000001E-3</v>
      </c>
      <c r="P1054" s="2">
        <v>1.5E-3</v>
      </c>
      <c r="Q1054" t="s">
        <v>18</v>
      </c>
      <c r="S1054" t="str">
        <f t="shared" si="80"/>
        <v>Loss</v>
      </c>
      <c r="T1054">
        <f t="shared" si="81"/>
        <v>2019</v>
      </c>
      <c r="U1054" t="str">
        <f t="shared" si="82"/>
        <v>Nov</v>
      </c>
      <c r="V1054" t="str">
        <f t="shared" si="83"/>
        <v>QTR4</v>
      </c>
      <c r="W1054" t="str">
        <f t="shared" si="84"/>
        <v>2019-QTR4</v>
      </c>
    </row>
    <row r="1055" spans="1:23" x14ac:dyDescent="0.35">
      <c r="A1055" t="s">
        <v>195</v>
      </c>
      <c r="B1055" t="s">
        <v>17</v>
      </c>
      <c r="C1055" s="5">
        <v>43784.416666666664</v>
      </c>
      <c r="D1055">
        <v>290.64999999999998</v>
      </c>
      <c r="E1055" s="1">
        <v>43784.479166666664</v>
      </c>
      <c r="F1055">
        <v>288.85000000000002</v>
      </c>
      <c r="G1055" s="2">
        <v>-6.1999999999999998E-3</v>
      </c>
      <c r="H1055">
        <v>-3306.8</v>
      </c>
      <c r="I1055" s="2">
        <v>-6.6E-3</v>
      </c>
      <c r="J1055">
        <v>1726</v>
      </c>
      <c r="K1055">
        <v>501661.88</v>
      </c>
      <c r="L1055">
        <v>1483372</v>
      </c>
      <c r="M1055">
        <v>7</v>
      </c>
      <c r="N1055">
        <v>-472.4</v>
      </c>
      <c r="O1055" s="2">
        <v>-1.26E-2</v>
      </c>
      <c r="P1055" s="2">
        <v>9.4999999999999998E-3</v>
      </c>
      <c r="Q1055" t="s">
        <v>18</v>
      </c>
      <c r="S1055" t="str">
        <f t="shared" si="80"/>
        <v>Loss</v>
      </c>
      <c r="T1055">
        <f t="shared" si="81"/>
        <v>2019</v>
      </c>
      <c r="U1055" t="str">
        <f t="shared" si="82"/>
        <v>Nov</v>
      </c>
      <c r="V1055" t="str">
        <f t="shared" si="83"/>
        <v>QTR4</v>
      </c>
      <c r="W1055" t="str">
        <f t="shared" si="84"/>
        <v>2019-QTR4</v>
      </c>
    </row>
    <row r="1056" spans="1:23" x14ac:dyDescent="0.35">
      <c r="A1056" t="s">
        <v>179</v>
      </c>
      <c r="B1056" t="s">
        <v>17</v>
      </c>
      <c r="C1056" s="5">
        <v>43784.416666666664</v>
      </c>
      <c r="D1056">
        <v>661.3</v>
      </c>
      <c r="E1056" s="1">
        <v>43784.635416666664</v>
      </c>
      <c r="F1056">
        <v>660</v>
      </c>
      <c r="G1056" s="2">
        <v>-2E-3</v>
      </c>
      <c r="H1056">
        <v>-1188</v>
      </c>
      <c r="I1056" s="2">
        <v>-2.3999999999999998E-3</v>
      </c>
      <c r="J1056">
        <v>760</v>
      </c>
      <c r="K1056">
        <v>502588</v>
      </c>
      <c r="L1056">
        <v>1482184</v>
      </c>
      <c r="M1056">
        <v>22</v>
      </c>
      <c r="N1056">
        <v>-54</v>
      </c>
      <c r="O1056" s="2">
        <v>-5.5999999999999999E-3</v>
      </c>
      <c r="P1056" s="2">
        <v>1.24E-2</v>
      </c>
      <c r="Q1056" t="s">
        <v>18</v>
      </c>
      <c r="S1056" t="str">
        <f t="shared" si="80"/>
        <v>Loss</v>
      </c>
      <c r="T1056">
        <f t="shared" si="81"/>
        <v>2019</v>
      </c>
      <c r="U1056" t="str">
        <f t="shared" si="82"/>
        <v>Nov</v>
      </c>
      <c r="V1056" t="str">
        <f t="shared" si="83"/>
        <v>QTR4</v>
      </c>
      <c r="W1056" t="str">
        <f t="shared" si="84"/>
        <v>2019-QTR4</v>
      </c>
    </row>
    <row r="1057" spans="1:23" x14ac:dyDescent="0.35">
      <c r="A1057" t="s">
        <v>242</v>
      </c>
      <c r="B1057" t="s">
        <v>17</v>
      </c>
      <c r="C1057" s="5">
        <v>43784.416666666664</v>
      </c>
      <c r="D1057">
        <v>1473.6</v>
      </c>
      <c r="E1057" s="1">
        <v>43784.635416666664</v>
      </c>
      <c r="F1057">
        <v>1470.35</v>
      </c>
      <c r="G1057" s="2">
        <v>-2.2000000000000001E-3</v>
      </c>
      <c r="H1057">
        <v>-1305</v>
      </c>
      <c r="I1057" s="2">
        <v>-2.5999999999999999E-3</v>
      </c>
      <c r="J1057">
        <v>340</v>
      </c>
      <c r="K1057">
        <v>501024</v>
      </c>
      <c r="L1057">
        <v>1480879</v>
      </c>
      <c r="M1057">
        <v>22</v>
      </c>
      <c r="N1057">
        <v>-59.32</v>
      </c>
      <c r="O1057" s="2">
        <v>-3.0000000000000001E-3</v>
      </c>
      <c r="P1057" s="2">
        <v>1.01E-2</v>
      </c>
      <c r="Q1057" t="s">
        <v>18</v>
      </c>
      <c r="S1057" t="str">
        <f t="shared" si="80"/>
        <v>Loss</v>
      </c>
      <c r="T1057">
        <f t="shared" si="81"/>
        <v>2019</v>
      </c>
      <c r="U1057" t="str">
        <f t="shared" si="82"/>
        <v>Nov</v>
      </c>
      <c r="V1057" t="str">
        <f t="shared" si="83"/>
        <v>QTR4</v>
      </c>
      <c r="W1057" t="str">
        <f t="shared" si="84"/>
        <v>2019-QTR4</v>
      </c>
    </row>
    <row r="1058" spans="1:23" x14ac:dyDescent="0.35">
      <c r="A1058" t="s">
        <v>205</v>
      </c>
      <c r="B1058" t="s">
        <v>67</v>
      </c>
      <c r="C1058" s="5">
        <v>43784.520833333336</v>
      </c>
      <c r="D1058">
        <v>145.19999999999999</v>
      </c>
      <c r="E1058" s="1">
        <v>43784.635416666664</v>
      </c>
      <c r="F1058">
        <v>145.6</v>
      </c>
      <c r="G1058" s="2">
        <v>2.8E-3</v>
      </c>
      <c r="H1058">
        <v>-1578.4</v>
      </c>
      <c r="I1058" s="2">
        <v>-3.2000000000000002E-3</v>
      </c>
      <c r="J1058">
        <v>3446</v>
      </c>
      <c r="K1058">
        <v>500359.19</v>
      </c>
      <c r="L1058">
        <v>1479300.6</v>
      </c>
      <c r="M1058">
        <v>12</v>
      </c>
      <c r="N1058">
        <v>-131.53</v>
      </c>
      <c r="O1058" s="2">
        <v>-2.8E-3</v>
      </c>
      <c r="P1058" s="2">
        <v>4.4999999999999997E-3</v>
      </c>
      <c r="Q1058" t="s">
        <v>18</v>
      </c>
      <c r="S1058" t="str">
        <f t="shared" si="80"/>
        <v>Loss</v>
      </c>
      <c r="T1058">
        <f t="shared" si="81"/>
        <v>2019</v>
      </c>
      <c r="U1058" t="str">
        <f t="shared" si="82"/>
        <v>Nov</v>
      </c>
      <c r="V1058" t="str">
        <f t="shared" si="83"/>
        <v>QTR4</v>
      </c>
      <c r="W1058" t="str">
        <f t="shared" si="84"/>
        <v>2019-QTR4</v>
      </c>
    </row>
    <row r="1059" spans="1:23" x14ac:dyDescent="0.35">
      <c r="A1059" t="s">
        <v>181</v>
      </c>
      <c r="B1059" t="s">
        <v>17</v>
      </c>
      <c r="C1059" s="5">
        <v>43784.520833333336</v>
      </c>
      <c r="D1059">
        <v>446.75</v>
      </c>
      <c r="E1059" s="1">
        <v>43784.635416666664</v>
      </c>
      <c r="F1059">
        <v>444.35</v>
      </c>
      <c r="G1059" s="2">
        <v>-5.4000000000000003E-3</v>
      </c>
      <c r="H1059">
        <v>-2890.4</v>
      </c>
      <c r="I1059" s="2">
        <v>-5.7999999999999996E-3</v>
      </c>
      <c r="J1059">
        <v>1121</v>
      </c>
      <c r="K1059">
        <v>500806.75</v>
      </c>
      <c r="L1059">
        <v>1476410.2</v>
      </c>
      <c r="M1059">
        <v>12</v>
      </c>
      <c r="N1059">
        <v>-240.87</v>
      </c>
      <c r="O1059" s="2">
        <v>-8.0999999999999996E-3</v>
      </c>
      <c r="P1059" s="2">
        <v>3.2000000000000002E-3</v>
      </c>
      <c r="Q1059" t="s">
        <v>18</v>
      </c>
      <c r="S1059" t="str">
        <f t="shared" si="80"/>
        <v>Loss</v>
      </c>
      <c r="T1059">
        <f t="shared" si="81"/>
        <v>2019</v>
      </c>
      <c r="U1059" t="str">
        <f t="shared" si="82"/>
        <v>Nov</v>
      </c>
      <c r="V1059" t="str">
        <f t="shared" si="83"/>
        <v>QTR4</v>
      </c>
      <c r="W1059" t="str">
        <f t="shared" si="84"/>
        <v>2019-QTR4</v>
      </c>
    </row>
    <row r="1060" spans="1:23" x14ac:dyDescent="0.35">
      <c r="A1060" t="s">
        <v>199</v>
      </c>
      <c r="B1060" t="s">
        <v>67</v>
      </c>
      <c r="C1060" s="5">
        <v>43787.416666666664</v>
      </c>
      <c r="D1060">
        <v>274.05</v>
      </c>
      <c r="E1060" s="1">
        <v>43787.427083333336</v>
      </c>
      <c r="F1060">
        <v>275.3</v>
      </c>
      <c r="G1060" s="2">
        <v>4.5999999999999999E-3</v>
      </c>
      <c r="H1060">
        <v>-2477.5</v>
      </c>
      <c r="I1060" s="2">
        <v>-5.0000000000000001E-3</v>
      </c>
      <c r="J1060">
        <v>1822</v>
      </c>
      <c r="K1060">
        <v>499319.06</v>
      </c>
      <c r="L1060">
        <v>1473932.7</v>
      </c>
      <c r="M1060">
        <v>2</v>
      </c>
      <c r="N1060">
        <v>-1238.75</v>
      </c>
      <c r="O1060" s="2">
        <v>-4.5999999999999999E-3</v>
      </c>
      <c r="P1060" s="2">
        <v>4.0000000000000002E-4</v>
      </c>
      <c r="Q1060" t="s">
        <v>18</v>
      </c>
      <c r="S1060" t="str">
        <f t="shared" si="80"/>
        <v>Loss</v>
      </c>
      <c r="T1060">
        <f t="shared" si="81"/>
        <v>2019</v>
      </c>
      <c r="U1060" t="str">
        <f t="shared" si="82"/>
        <v>Nov</v>
      </c>
      <c r="V1060" t="str">
        <f t="shared" si="83"/>
        <v>QTR4</v>
      </c>
      <c r="W1060" t="str">
        <f t="shared" si="84"/>
        <v>2019-QTR4</v>
      </c>
    </row>
    <row r="1061" spans="1:23" x14ac:dyDescent="0.35">
      <c r="A1061" t="s">
        <v>64</v>
      </c>
      <c r="B1061" t="s">
        <v>17</v>
      </c>
      <c r="C1061" s="5">
        <v>43787.4375</v>
      </c>
      <c r="D1061">
        <v>523.9</v>
      </c>
      <c r="E1061" s="1">
        <v>43787.458333333336</v>
      </c>
      <c r="F1061">
        <v>522.1</v>
      </c>
      <c r="G1061" s="2">
        <v>-3.3999999999999998E-3</v>
      </c>
      <c r="H1061">
        <v>-1920.8</v>
      </c>
      <c r="I1061" s="2">
        <v>-3.8E-3</v>
      </c>
      <c r="J1061">
        <v>956</v>
      </c>
      <c r="K1061">
        <v>500848.44</v>
      </c>
      <c r="L1061">
        <v>1472011.9</v>
      </c>
      <c r="M1061">
        <v>3</v>
      </c>
      <c r="N1061">
        <v>-640.27</v>
      </c>
      <c r="O1061" s="2">
        <v>-4.1999999999999997E-3</v>
      </c>
      <c r="P1061" s="2">
        <v>8.0000000000000004E-4</v>
      </c>
      <c r="Q1061" t="s">
        <v>18</v>
      </c>
      <c r="S1061" t="str">
        <f t="shared" si="80"/>
        <v>Loss</v>
      </c>
      <c r="T1061">
        <f t="shared" si="81"/>
        <v>2019</v>
      </c>
      <c r="U1061" t="str">
        <f t="shared" si="82"/>
        <v>Nov</v>
      </c>
      <c r="V1061" t="str">
        <f t="shared" si="83"/>
        <v>QTR4</v>
      </c>
      <c r="W1061" t="str">
        <f t="shared" si="84"/>
        <v>2019-QTR4</v>
      </c>
    </row>
    <row r="1062" spans="1:23" x14ac:dyDescent="0.35">
      <c r="A1062" t="s">
        <v>195</v>
      </c>
      <c r="B1062" t="s">
        <v>67</v>
      </c>
      <c r="C1062" s="5">
        <v>43787.4375</v>
      </c>
      <c r="D1062">
        <v>288.3</v>
      </c>
      <c r="E1062" s="1">
        <v>43787.479166666664</v>
      </c>
      <c r="F1062">
        <v>289.14999999999998</v>
      </c>
      <c r="G1062" s="2">
        <v>2.8999999999999998E-3</v>
      </c>
      <c r="H1062">
        <v>-1670.5</v>
      </c>
      <c r="I1062" s="2">
        <v>-3.3E-3</v>
      </c>
      <c r="J1062">
        <v>1730</v>
      </c>
      <c r="K1062">
        <v>498758.97</v>
      </c>
      <c r="L1062">
        <v>1470341.4</v>
      </c>
      <c r="M1062">
        <v>5</v>
      </c>
      <c r="N1062">
        <v>-334.1</v>
      </c>
      <c r="O1062" s="2">
        <v>-1.21E-2</v>
      </c>
      <c r="P1062" s="2">
        <v>1.6000000000000001E-3</v>
      </c>
      <c r="Q1062" t="s">
        <v>18</v>
      </c>
      <c r="S1062" t="str">
        <f t="shared" si="80"/>
        <v>Loss</v>
      </c>
      <c r="T1062">
        <f t="shared" si="81"/>
        <v>2019</v>
      </c>
      <c r="U1062" t="str">
        <f t="shared" si="82"/>
        <v>Nov</v>
      </c>
      <c r="V1062" t="str">
        <f t="shared" si="83"/>
        <v>QTR4</v>
      </c>
      <c r="W1062" t="str">
        <f t="shared" si="84"/>
        <v>2019-QTR4</v>
      </c>
    </row>
    <row r="1063" spans="1:23" x14ac:dyDescent="0.35">
      <c r="A1063" t="s">
        <v>249</v>
      </c>
      <c r="B1063" t="s">
        <v>67</v>
      </c>
      <c r="C1063" s="5">
        <v>43787.479166666664</v>
      </c>
      <c r="D1063">
        <v>2214.4499999999998</v>
      </c>
      <c r="E1063" s="1">
        <v>43787.5</v>
      </c>
      <c r="F1063">
        <v>2224.4499999999998</v>
      </c>
      <c r="G1063" s="2">
        <v>4.4999999999999997E-3</v>
      </c>
      <c r="H1063">
        <v>-2460</v>
      </c>
      <c r="I1063" s="2">
        <v>-4.8999999999999998E-3</v>
      </c>
      <c r="J1063">
        <v>226</v>
      </c>
      <c r="K1063">
        <v>500465.69</v>
      </c>
      <c r="L1063">
        <v>1467881.4</v>
      </c>
      <c r="M1063">
        <v>3</v>
      </c>
      <c r="N1063">
        <v>-820</v>
      </c>
      <c r="O1063" s="2">
        <v>-4.4999999999999997E-3</v>
      </c>
      <c r="P1063" s="2">
        <v>8.0000000000000004E-4</v>
      </c>
      <c r="Q1063" t="s">
        <v>18</v>
      </c>
      <c r="S1063" t="str">
        <f t="shared" si="80"/>
        <v>Loss</v>
      </c>
      <c r="T1063">
        <f t="shared" si="81"/>
        <v>2019</v>
      </c>
      <c r="U1063" t="str">
        <f t="shared" si="82"/>
        <v>Nov</v>
      </c>
      <c r="V1063" t="str">
        <f t="shared" si="83"/>
        <v>QTR4</v>
      </c>
      <c r="W1063" t="str">
        <f t="shared" si="84"/>
        <v>2019-QTR4</v>
      </c>
    </row>
    <row r="1064" spans="1:23" x14ac:dyDescent="0.35">
      <c r="A1064" t="s">
        <v>97</v>
      </c>
      <c r="B1064" t="s">
        <v>17</v>
      </c>
      <c r="C1064" s="5">
        <v>43787.40625</v>
      </c>
      <c r="D1064">
        <v>488</v>
      </c>
      <c r="E1064" s="1">
        <v>43787.635416666664</v>
      </c>
      <c r="F1064">
        <v>487.5</v>
      </c>
      <c r="G1064" s="2">
        <v>-1E-3</v>
      </c>
      <c r="H1064">
        <v>-715</v>
      </c>
      <c r="I1064" s="2">
        <v>-1.4E-3</v>
      </c>
      <c r="J1064">
        <v>1030</v>
      </c>
      <c r="K1064">
        <v>502640</v>
      </c>
      <c r="L1064">
        <v>1467166.4</v>
      </c>
      <c r="M1064">
        <v>23</v>
      </c>
      <c r="N1064">
        <v>-31.09</v>
      </c>
      <c r="O1064" s="2">
        <v>-0.01</v>
      </c>
      <c r="P1064" s="2">
        <v>1.5299999999999999E-2</v>
      </c>
      <c r="Q1064" t="s">
        <v>18</v>
      </c>
      <c r="S1064" t="str">
        <f t="shared" si="80"/>
        <v>Loss</v>
      </c>
      <c r="T1064">
        <f t="shared" si="81"/>
        <v>2019</v>
      </c>
      <c r="U1064" t="str">
        <f t="shared" si="82"/>
        <v>Nov</v>
      </c>
      <c r="V1064" t="str">
        <f t="shared" si="83"/>
        <v>QTR4</v>
      </c>
      <c r="W1064" t="str">
        <f t="shared" si="84"/>
        <v>2019-QTR4</v>
      </c>
    </row>
    <row r="1065" spans="1:23" x14ac:dyDescent="0.35">
      <c r="A1065" t="s">
        <v>92</v>
      </c>
      <c r="B1065" t="s">
        <v>17</v>
      </c>
      <c r="C1065" s="5">
        <v>43787.4375</v>
      </c>
      <c r="D1065">
        <v>163.80000000000001</v>
      </c>
      <c r="E1065" s="1">
        <v>43787.635416666664</v>
      </c>
      <c r="F1065">
        <v>163.25</v>
      </c>
      <c r="G1065" s="2">
        <v>-3.3999999999999998E-3</v>
      </c>
      <c r="H1065">
        <v>-1881.9</v>
      </c>
      <c r="I1065" s="2">
        <v>-3.8E-3</v>
      </c>
      <c r="J1065">
        <v>3058</v>
      </c>
      <c r="K1065">
        <v>500900.41</v>
      </c>
      <c r="L1065">
        <v>1465284.5</v>
      </c>
      <c r="M1065">
        <v>20</v>
      </c>
      <c r="N1065">
        <v>-94.1</v>
      </c>
      <c r="O1065" s="2">
        <v>-5.1999999999999998E-3</v>
      </c>
      <c r="P1065" s="2">
        <v>2.7000000000000001E-3</v>
      </c>
      <c r="Q1065" t="s">
        <v>18</v>
      </c>
      <c r="S1065" t="str">
        <f t="shared" si="80"/>
        <v>Loss</v>
      </c>
      <c r="T1065">
        <f t="shared" si="81"/>
        <v>2019</v>
      </c>
      <c r="U1065" t="str">
        <f t="shared" si="82"/>
        <v>Nov</v>
      </c>
      <c r="V1065" t="str">
        <f t="shared" si="83"/>
        <v>QTR4</v>
      </c>
      <c r="W1065" t="str">
        <f t="shared" si="84"/>
        <v>2019-QTR4</v>
      </c>
    </row>
    <row r="1066" spans="1:23" x14ac:dyDescent="0.35">
      <c r="A1066" t="s">
        <v>210</v>
      </c>
      <c r="B1066" t="s">
        <v>17</v>
      </c>
      <c r="C1066" s="5">
        <v>43787.458333333336</v>
      </c>
      <c r="D1066">
        <v>1025.95</v>
      </c>
      <c r="E1066" s="1">
        <v>43787.635416666664</v>
      </c>
      <c r="F1066">
        <v>1033.4000000000001</v>
      </c>
      <c r="G1066" s="2">
        <v>7.3000000000000001E-3</v>
      </c>
      <c r="H1066">
        <v>3435.6</v>
      </c>
      <c r="I1066" s="2">
        <v>6.8999999999999999E-3</v>
      </c>
      <c r="J1066">
        <v>488</v>
      </c>
      <c r="K1066">
        <v>500663.56</v>
      </c>
      <c r="L1066">
        <v>1468720.1</v>
      </c>
      <c r="M1066">
        <v>18</v>
      </c>
      <c r="N1066">
        <v>190.87</v>
      </c>
      <c r="O1066" s="2">
        <v>-1.5E-3</v>
      </c>
      <c r="P1066" s="2">
        <v>7.4000000000000003E-3</v>
      </c>
      <c r="Q1066" t="s">
        <v>18</v>
      </c>
      <c r="S1066" t="str">
        <f t="shared" si="80"/>
        <v>Profit</v>
      </c>
      <c r="T1066">
        <f t="shared" si="81"/>
        <v>2019</v>
      </c>
      <c r="U1066" t="str">
        <f t="shared" si="82"/>
        <v>Nov</v>
      </c>
      <c r="V1066" t="str">
        <f t="shared" si="83"/>
        <v>QTR4</v>
      </c>
      <c r="W1066" t="str">
        <f t="shared" si="84"/>
        <v>2019-QTR4</v>
      </c>
    </row>
    <row r="1067" spans="1:23" x14ac:dyDescent="0.35">
      <c r="A1067" t="s">
        <v>199</v>
      </c>
      <c r="B1067" t="s">
        <v>67</v>
      </c>
      <c r="C1067" s="5">
        <v>43787.520833333336</v>
      </c>
      <c r="D1067">
        <v>274.05</v>
      </c>
      <c r="E1067" s="1">
        <v>43787.635416666664</v>
      </c>
      <c r="F1067">
        <v>274.39999999999998</v>
      </c>
      <c r="G1067" s="2">
        <v>1.2999999999999999E-3</v>
      </c>
      <c r="H1067">
        <v>-838.05</v>
      </c>
      <c r="I1067" s="2">
        <v>-1.6999999999999999E-3</v>
      </c>
      <c r="J1067">
        <v>1823</v>
      </c>
      <c r="K1067">
        <v>499593.13</v>
      </c>
      <c r="L1067">
        <v>1467882.05</v>
      </c>
      <c r="M1067">
        <v>12</v>
      </c>
      <c r="N1067">
        <v>-69.84</v>
      </c>
      <c r="O1067" s="2">
        <v>-2E-3</v>
      </c>
      <c r="P1067" s="2">
        <v>2.2000000000000001E-3</v>
      </c>
      <c r="Q1067" t="s">
        <v>18</v>
      </c>
      <c r="S1067" t="str">
        <f t="shared" si="80"/>
        <v>Loss</v>
      </c>
      <c r="T1067">
        <f t="shared" si="81"/>
        <v>2019</v>
      </c>
      <c r="U1067" t="str">
        <f t="shared" si="82"/>
        <v>Nov</v>
      </c>
      <c r="V1067" t="str">
        <f t="shared" si="83"/>
        <v>QTR4</v>
      </c>
      <c r="W1067" t="str">
        <f t="shared" si="84"/>
        <v>2019-QTR4</v>
      </c>
    </row>
    <row r="1068" spans="1:23" x14ac:dyDescent="0.35">
      <c r="A1068" t="s">
        <v>234</v>
      </c>
      <c r="B1068" t="s">
        <v>67</v>
      </c>
      <c r="C1068" s="5">
        <v>43788.427083333336</v>
      </c>
      <c r="D1068">
        <v>4111.95</v>
      </c>
      <c r="E1068" s="1">
        <v>43788.4375</v>
      </c>
      <c r="F1068">
        <v>4118.6000000000004</v>
      </c>
      <c r="G1068" s="2">
        <v>1.6000000000000001E-3</v>
      </c>
      <c r="H1068">
        <v>-1011.3</v>
      </c>
      <c r="I1068" s="2">
        <v>-2E-3</v>
      </c>
      <c r="J1068">
        <v>122</v>
      </c>
      <c r="K1068">
        <v>501657.94</v>
      </c>
      <c r="L1068">
        <v>1466870.75</v>
      </c>
      <c r="M1068">
        <v>2</v>
      </c>
      <c r="N1068">
        <v>-505.65</v>
      </c>
      <c r="O1068" s="2">
        <v>-1.6000000000000001E-3</v>
      </c>
      <c r="P1068" s="2">
        <v>1E-3</v>
      </c>
      <c r="Q1068" t="s">
        <v>18</v>
      </c>
      <c r="S1068" t="str">
        <f t="shared" si="80"/>
        <v>Loss</v>
      </c>
      <c r="T1068">
        <f t="shared" si="81"/>
        <v>2019</v>
      </c>
      <c r="U1068" t="str">
        <f t="shared" si="82"/>
        <v>Nov</v>
      </c>
      <c r="V1068" t="str">
        <f t="shared" si="83"/>
        <v>QTR4</v>
      </c>
      <c r="W1068" t="str">
        <f t="shared" si="84"/>
        <v>2019-QTR4</v>
      </c>
    </row>
    <row r="1069" spans="1:23" x14ac:dyDescent="0.35">
      <c r="A1069" t="s">
        <v>199</v>
      </c>
      <c r="B1069" t="s">
        <v>67</v>
      </c>
      <c r="C1069" s="5">
        <v>43788.395833333336</v>
      </c>
      <c r="D1069">
        <v>274.05</v>
      </c>
      <c r="E1069" s="1">
        <v>43788.479166666664</v>
      </c>
      <c r="F1069">
        <v>275.3</v>
      </c>
      <c r="G1069" s="2">
        <v>4.5999999999999999E-3</v>
      </c>
      <c r="H1069">
        <v>-2477.5</v>
      </c>
      <c r="I1069" s="2">
        <v>-5.0000000000000001E-3</v>
      </c>
      <c r="J1069">
        <v>1822</v>
      </c>
      <c r="K1069">
        <v>499319.06</v>
      </c>
      <c r="L1069">
        <v>1464393.25</v>
      </c>
      <c r="M1069">
        <v>9</v>
      </c>
      <c r="N1069">
        <v>-275.27999999999997</v>
      </c>
      <c r="O1069" s="2">
        <v>-4.5999999999999999E-3</v>
      </c>
      <c r="P1069" s="2">
        <v>2.7000000000000001E-3</v>
      </c>
      <c r="Q1069" t="s">
        <v>18</v>
      </c>
      <c r="S1069" t="str">
        <f t="shared" si="80"/>
        <v>Loss</v>
      </c>
      <c r="T1069">
        <f t="shared" si="81"/>
        <v>2019</v>
      </c>
      <c r="U1069" t="str">
        <f t="shared" si="82"/>
        <v>Nov</v>
      </c>
      <c r="V1069" t="str">
        <f t="shared" si="83"/>
        <v>QTR4</v>
      </c>
      <c r="W1069" t="str">
        <f t="shared" si="84"/>
        <v>2019-QTR4</v>
      </c>
    </row>
    <row r="1070" spans="1:23" x14ac:dyDescent="0.35">
      <c r="A1070" t="s">
        <v>134</v>
      </c>
      <c r="B1070" t="s">
        <v>67</v>
      </c>
      <c r="C1070" s="5">
        <v>43788.458333333336</v>
      </c>
      <c r="D1070">
        <v>189.4</v>
      </c>
      <c r="E1070" s="1">
        <v>43788.510416666664</v>
      </c>
      <c r="F1070">
        <v>190.1</v>
      </c>
      <c r="G1070" s="2">
        <v>3.7000000000000002E-3</v>
      </c>
      <c r="H1070">
        <v>-2042.4</v>
      </c>
      <c r="I1070" s="2">
        <v>-4.1000000000000003E-3</v>
      </c>
      <c r="J1070">
        <v>2632</v>
      </c>
      <c r="K1070">
        <v>498500.78</v>
      </c>
      <c r="L1070">
        <v>1462350.85</v>
      </c>
      <c r="M1070">
        <v>6</v>
      </c>
      <c r="N1070">
        <v>-340.4</v>
      </c>
      <c r="O1070" s="2">
        <v>-3.7000000000000002E-3</v>
      </c>
      <c r="P1070" s="2">
        <v>1.1000000000000001E-3</v>
      </c>
      <c r="Q1070" t="s">
        <v>18</v>
      </c>
      <c r="S1070" t="str">
        <f t="shared" si="80"/>
        <v>Loss</v>
      </c>
      <c r="T1070">
        <f t="shared" si="81"/>
        <v>2019</v>
      </c>
      <c r="U1070" t="str">
        <f t="shared" si="82"/>
        <v>Nov</v>
      </c>
      <c r="V1070" t="str">
        <f t="shared" si="83"/>
        <v>QTR4</v>
      </c>
      <c r="W1070" t="str">
        <f t="shared" si="84"/>
        <v>2019-QTR4</v>
      </c>
    </row>
    <row r="1071" spans="1:23" x14ac:dyDescent="0.35">
      <c r="A1071" t="s">
        <v>171</v>
      </c>
      <c r="B1071" t="s">
        <v>17</v>
      </c>
      <c r="C1071" s="5">
        <v>43788.510416666664</v>
      </c>
      <c r="D1071">
        <v>617.5</v>
      </c>
      <c r="E1071" s="1">
        <v>43788.552083333336</v>
      </c>
      <c r="F1071">
        <v>614.4</v>
      </c>
      <c r="G1071" s="2">
        <v>-5.0000000000000001E-3</v>
      </c>
      <c r="H1071">
        <v>-2711</v>
      </c>
      <c r="I1071" s="2">
        <v>-5.4000000000000003E-3</v>
      </c>
      <c r="J1071">
        <v>810</v>
      </c>
      <c r="K1071">
        <v>500175</v>
      </c>
      <c r="L1071">
        <v>1459639.85</v>
      </c>
      <c r="M1071">
        <v>5</v>
      </c>
      <c r="N1071">
        <v>-542.20000000000005</v>
      </c>
      <c r="O1071" s="2">
        <v>-5.7000000000000002E-3</v>
      </c>
      <c r="P1071" s="2">
        <v>1.5E-3</v>
      </c>
      <c r="Q1071" t="s">
        <v>18</v>
      </c>
      <c r="S1071" t="str">
        <f t="shared" si="80"/>
        <v>Loss</v>
      </c>
      <c r="T1071">
        <f t="shared" si="81"/>
        <v>2019</v>
      </c>
      <c r="U1071" t="str">
        <f t="shared" si="82"/>
        <v>Nov</v>
      </c>
      <c r="V1071" t="str">
        <f t="shared" si="83"/>
        <v>QTR4</v>
      </c>
      <c r="W1071" t="str">
        <f t="shared" si="84"/>
        <v>2019-QTR4</v>
      </c>
    </row>
    <row r="1072" spans="1:23" x14ac:dyDescent="0.35">
      <c r="A1072" t="s">
        <v>236</v>
      </c>
      <c r="B1072" t="s">
        <v>67</v>
      </c>
      <c r="C1072" s="5">
        <v>43788.4375</v>
      </c>
      <c r="D1072">
        <v>2040.65</v>
      </c>
      <c r="E1072" s="1">
        <v>43788.635416666664</v>
      </c>
      <c r="F1072">
        <v>2044.45</v>
      </c>
      <c r="G1072" s="2">
        <v>1.9E-3</v>
      </c>
      <c r="H1072">
        <v>-1131</v>
      </c>
      <c r="I1072" s="2">
        <v>-2.3E-3</v>
      </c>
      <c r="J1072">
        <v>245</v>
      </c>
      <c r="K1072">
        <v>499959.25</v>
      </c>
      <c r="L1072">
        <v>1458508.85</v>
      </c>
      <c r="M1072">
        <v>20</v>
      </c>
      <c r="N1072">
        <v>-56.55</v>
      </c>
      <c r="O1072" s="2">
        <v>-5.4999999999999997E-3</v>
      </c>
      <c r="P1072" s="2">
        <v>1.9E-3</v>
      </c>
      <c r="Q1072" t="s">
        <v>18</v>
      </c>
      <c r="S1072" t="str">
        <f t="shared" si="80"/>
        <v>Loss</v>
      </c>
      <c r="T1072">
        <f t="shared" si="81"/>
        <v>2019</v>
      </c>
      <c r="U1072" t="str">
        <f t="shared" si="82"/>
        <v>Nov</v>
      </c>
      <c r="V1072" t="str">
        <f t="shared" si="83"/>
        <v>QTR4</v>
      </c>
      <c r="W1072" t="str">
        <f t="shared" si="84"/>
        <v>2019-QTR4</v>
      </c>
    </row>
    <row r="1073" spans="1:23" x14ac:dyDescent="0.35">
      <c r="A1073" t="s">
        <v>181</v>
      </c>
      <c r="B1073" t="s">
        <v>67</v>
      </c>
      <c r="C1073" s="5">
        <v>43788.447916666664</v>
      </c>
      <c r="D1073">
        <v>442.15</v>
      </c>
      <c r="E1073" s="1">
        <v>43788.635416666664</v>
      </c>
      <c r="F1073">
        <v>444.15</v>
      </c>
      <c r="G1073" s="2">
        <v>4.4999999999999997E-3</v>
      </c>
      <c r="H1073">
        <v>-2460</v>
      </c>
      <c r="I1073" s="2">
        <v>-4.8999999999999998E-3</v>
      </c>
      <c r="J1073">
        <v>1130</v>
      </c>
      <c r="K1073">
        <v>499629.5</v>
      </c>
      <c r="L1073">
        <v>1456048.85</v>
      </c>
      <c r="M1073">
        <v>19</v>
      </c>
      <c r="N1073">
        <v>-129.47</v>
      </c>
      <c r="O1073" s="2">
        <v>-5.7999999999999996E-3</v>
      </c>
      <c r="P1073" s="2">
        <v>7.1000000000000004E-3</v>
      </c>
      <c r="Q1073" t="s">
        <v>18</v>
      </c>
      <c r="S1073" t="str">
        <f t="shared" si="80"/>
        <v>Loss</v>
      </c>
      <c r="T1073">
        <f t="shared" si="81"/>
        <v>2019</v>
      </c>
      <c r="U1073" t="str">
        <f t="shared" si="82"/>
        <v>Nov</v>
      </c>
      <c r="V1073" t="str">
        <f t="shared" si="83"/>
        <v>QTR4</v>
      </c>
      <c r="W1073" t="str">
        <f t="shared" si="84"/>
        <v>2019-QTR4</v>
      </c>
    </row>
    <row r="1074" spans="1:23" x14ac:dyDescent="0.35">
      <c r="A1074" t="s">
        <v>200</v>
      </c>
      <c r="B1074" t="s">
        <v>17</v>
      </c>
      <c r="C1074" s="5">
        <v>43788.479166666664</v>
      </c>
      <c r="D1074">
        <v>474.8</v>
      </c>
      <c r="E1074" s="1">
        <v>43788.635416666664</v>
      </c>
      <c r="F1074">
        <v>472</v>
      </c>
      <c r="G1074" s="2">
        <v>-5.8999999999999999E-3</v>
      </c>
      <c r="H1074">
        <v>-3154</v>
      </c>
      <c r="I1074" s="2">
        <v>-6.3E-3</v>
      </c>
      <c r="J1074">
        <v>1055</v>
      </c>
      <c r="K1074">
        <v>500914</v>
      </c>
      <c r="L1074">
        <v>1452894.85</v>
      </c>
      <c r="M1074">
        <v>16</v>
      </c>
      <c r="N1074">
        <v>-197.13</v>
      </c>
      <c r="O1074" s="2">
        <v>-8.9999999999999993E-3</v>
      </c>
      <c r="P1074" s="2">
        <v>5.7000000000000002E-3</v>
      </c>
      <c r="Q1074" t="s">
        <v>18</v>
      </c>
      <c r="S1074" t="str">
        <f t="shared" si="80"/>
        <v>Loss</v>
      </c>
      <c r="T1074">
        <f t="shared" si="81"/>
        <v>2019</v>
      </c>
      <c r="U1074" t="str">
        <f t="shared" si="82"/>
        <v>Nov</v>
      </c>
      <c r="V1074" t="str">
        <f t="shared" si="83"/>
        <v>QTR4</v>
      </c>
      <c r="W1074" t="str">
        <f t="shared" si="84"/>
        <v>2019-QTR4</v>
      </c>
    </row>
    <row r="1075" spans="1:23" x14ac:dyDescent="0.35">
      <c r="A1075" t="s">
        <v>121</v>
      </c>
      <c r="B1075" t="s">
        <v>17</v>
      </c>
      <c r="C1075" s="5">
        <v>43788.5625</v>
      </c>
      <c r="D1075">
        <v>110.4</v>
      </c>
      <c r="E1075" s="1">
        <v>43788.635416666664</v>
      </c>
      <c r="F1075">
        <v>111.15</v>
      </c>
      <c r="G1075" s="2">
        <v>6.7999999999999996E-3</v>
      </c>
      <c r="H1075">
        <v>3198.25</v>
      </c>
      <c r="I1075" s="2">
        <v>6.4000000000000003E-3</v>
      </c>
      <c r="J1075">
        <v>4531</v>
      </c>
      <c r="K1075">
        <v>500222.41</v>
      </c>
      <c r="L1075">
        <v>1456093.1</v>
      </c>
      <c r="M1075">
        <v>8</v>
      </c>
      <c r="N1075">
        <v>399.78</v>
      </c>
      <c r="O1075" s="2">
        <v>-1.8E-3</v>
      </c>
      <c r="P1075" s="2">
        <v>1.2200000000000001E-2</v>
      </c>
      <c r="Q1075" t="s">
        <v>18</v>
      </c>
      <c r="S1075" t="str">
        <f t="shared" si="80"/>
        <v>Profit</v>
      </c>
      <c r="T1075">
        <f t="shared" si="81"/>
        <v>2019</v>
      </c>
      <c r="U1075" t="str">
        <f t="shared" si="82"/>
        <v>Nov</v>
      </c>
      <c r="V1075" t="str">
        <f t="shared" si="83"/>
        <v>QTR4</v>
      </c>
      <c r="W1075" t="str">
        <f t="shared" si="84"/>
        <v>2019-QTR4</v>
      </c>
    </row>
    <row r="1076" spans="1:23" x14ac:dyDescent="0.35">
      <c r="A1076" t="s">
        <v>89</v>
      </c>
      <c r="B1076" t="s">
        <v>67</v>
      </c>
      <c r="C1076" s="5">
        <v>43789.416666666664</v>
      </c>
      <c r="D1076">
        <v>88.9</v>
      </c>
      <c r="E1076" s="1">
        <v>43789.4375</v>
      </c>
      <c r="F1076">
        <v>89.15</v>
      </c>
      <c r="G1076" s="2">
        <v>2.8E-3</v>
      </c>
      <c r="H1076">
        <v>-1603.75</v>
      </c>
      <c r="I1076" s="2">
        <v>-3.2000000000000002E-3</v>
      </c>
      <c r="J1076">
        <v>5615</v>
      </c>
      <c r="K1076">
        <v>499173.5</v>
      </c>
      <c r="L1076">
        <v>1454489.35</v>
      </c>
      <c r="M1076">
        <v>3</v>
      </c>
      <c r="N1076">
        <v>-534.58000000000004</v>
      </c>
      <c r="O1076" s="2">
        <v>-2.8E-3</v>
      </c>
      <c r="P1076" s="2">
        <v>2.2000000000000001E-3</v>
      </c>
      <c r="Q1076" t="s">
        <v>18</v>
      </c>
      <c r="S1076" t="str">
        <f t="shared" si="80"/>
        <v>Loss</v>
      </c>
      <c r="T1076">
        <f t="shared" si="81"/>
        <v>2019</v>
      </c>
      <c r="U1076" t="str">
        <f t="shared" si="82"/>
        <v>Nov</v>
      </c>
      <c r="V1076" t="str">
        <f t="shared" si="83"/>
        <v>QTR4</v>
      </c>
      <c r="W1076" t="str">
        <f t="shared" si="84"/>
        <v>2019-QTR4</v>
      </c>
    </row>
    <row r="1077" spans="1:23" x14ac:dyDescent="0.35">
      <c r="A1077" t="s">
        <v>238</v>
      </c>
      <c r="B1077" t="s">
        <v>67</v>
      </c>
      <c r="C1077" s="5">
        <v>43789.447916666664</v>
      </c>
      <c r="D1077">
        <v>1742.5</v>
      </c>
      <c r="E1077" s="1">
        <v>43789.541666666664</v>
      </c>
      <c r="F1077">
        <v>1757</v>
      </c>
      <c r="G1077" s="2">
        <v>8.3000000000000001E-3</v>
      </c>
      <c r="H1077">
        <v>-4347</v>
      </c>
      <c r="I1077" s="2">
        <v>-8.6999999999999994E-3</v>
      </c>
      <c r="J1077">
        <v>286</v>
      </c>
      <c r="K1077">
        <v>498355</v>
      </c>
      <c r="L1077">
        <v>1450142.35</v>
      </c>
      <c r="M1077">
        <v>10</v>
      </c>
      <c r="N1077">
        <v>-434.7</v>
      </c>
      <c r="O1077" s="2">
        <v>-8.3999999999999995E-3</v>
      </c>
      <c r="P1077" s="2">
        <v>3.2000000000000002E-3</v>
      </c>
      <c r="Q1077" t="s">
        <v>18</v>
      </c>
      <c r="S1077" t="str">
        <f t="shared" si="80"/>
        <v>Loss</v>
      </c>
      <c r="T1077">
        <f t="shared" si="81"/>
        <v>2019</v>
      </c>
      <c r="U1077" t="str">
        <f t="shared" si="82"/>
        <v>Nov</v>
      </c>
      <c r="V1077" t="str">
        <f t="shared" si="83"/>
        <v>QTR4</v>
      </c>
      <c r="W1077" t="str">
        <f t="shared" si="84"/>
        <v>2019-QTR4</v>
      </c>
    </row>
    <row r="1078" spans="1:23" x14ac:dyDescent="0.35">
      <c r="A1078" t="s">
        <v>136</v>
      </c>
      <c r="B1078" t="s">
        <v>67</v>
      </c>
      <c r="C1078" s="5">
        <v>43789.541666666664</v>
      </c>
      <c r="D1078">
        <v>207.9</v>
      </c>
      <c r="E1078" s="1">
        <v>43789.583333333336</v>
      </c>
      <c r="F1078">
        <v>209.9</v>
      </c>
      <c r="G1078" s="2">
        <v>9.5999999999999992E-3</v>
      </c>
      <c r="H1078">
        <v>-4990</v>
      </c>
      <c r="I1078" s="2">
        <v>-0.01</v>
      </c>
      <c r="J1078">
        <v>2395</v>
      </c>
      <c r="K1078">
        <v>497920.5</v>
      </c>
      <c r="L1078">
        <v>1445152.35</v>
      </c>
      <c r="M1078">
        <v>5</v>
      </c>
      <c r="N1078">
        <v>-998</v>
      </c>
      <c r="O1078" s="2">
        <v>-9.5999999999999992E-3</v>
      </c>
      <c r="P1078" s="2">
        <v>2.0400000000000001E-2</v>
      </c>
      <c r="Q1078" t="s">
        <v>18</v>
      </c>
      <c r="S1078" t="str">
        <f t="shared" si="80"/>
        <v>Loss</v>
      </c>
      <c r="T1078">
        <f t="shared" si="81"/>
        <v>2019</v>
      </c>
      <c r="U1078" t="str">
        <f t="shared" si="82"/>
        <v>Nov</v>
      </c>
      <c r="V1078" t="str">
        <f t="shared" si="83"/>
        <v>QTR4</v>
      </c>
      <c r="W1078" t="str">
        <f t="shared" si="84"/>
        <v>2019-QTR4</v>
      </c>
    </row>
    <row r="1079" spans="1:23" x14ac:dyDescent="0.35">
      <c r="A1079" t="s">
        <v>204</v>
      </c>
      <c r="B1079" t="s">
        <v>67</v>
      </c>
      <c r="C1079" s="5">
        <v>43789.458333333336</v>
      </c>
      <c r="D1079">
        <v>805</v>
      </c>
      <c r="E1079" s="1">
        <v>43789.614583333336</v>
      </c>
      <c r="F1079">
        <v>816.8</v>
      </c>
      <c r="G1079" s="2">
        <v>1.47E-2</v>
      </c>
      <c r="H1079">
        <v>-7516</v>
      </c>
      <c r="I1079" s="2">
        <v>-1.5100000000000001E-2</v>
      </c>
      <c r="J1079">
        <v>620</v>
      </c>
      <c r="K1079">
        <v>499100</v>
      </c>
      <c r="L1079">
        <v>1437636.35</v>
      </c>
      <c r="M1079">
        <v>16</v>
      </c>
      <c r="N1079">
        <v>-469.75</v>
      </c>
      <c r="O1079" s="2">
        <v>-1.47E-2</v>
      </c>
      <c r="P1079" s="2">
        <v>1.03E-2</v>
      </c>
      <c r="Q1079" t="s">
        <v>18</v>
      </c>
      <c r="S1079" t="str">
        <f t="shared" si="80"/>
        <v>Loss</v>
      </c>
      <c r="T1079">
        <f t="shared" si="81"/>
        <v>2019</v>
      </c>
      <c r="U1079" t="str">
        <f t="shared" si="82"/>
        <v>Nov</v>
      </c>
      <c r="V1079" t="str">
        <f t="shared" si="83"/>
        <v>QTR4</v>
      </c>
      <c r="W1079" t="str">
        <f t="shared" si="84"/>
        <v>2019-QTR4</v>
      </c>
    </row>
    <row r="1080" spans="1:23" x14ac:dyDescent="0.35">
      <c r="A1080" t="s">
        <v>75</v>
      </c>
      <c r="B1080" t="s">
        <v>67</v>
      </c>
      <c r="C1080" s="5">
        <v>43789.614583333336</v>
      </c>
      <c r="D1080">
        <v>221.55</v>
      </c>
      <c r="E1080" s="1">
        <v>43789.625</v>
      </c>
      <c r="F1080">
        <v>222.4</v>
      </c>
      <c r="G1080" s="2">
        <v>3.8E-3</v>
      </c>
      <c r="H1080">
        <v>-2116.75</v>
      </c>
      <c r="I1080" s="2">
        <v>-4.1999999999999997E-3</v>
      </c>
      <c r="J1080">
        <v>2255</v>
      </c>
      <c r="K1080">
        <v>499595.25</v>
      </c>
      <c r="L1080">
        <v>1435519.6</v>
      </c>
      <c r="M1080">
        <v>2</v>
      </c>
      <c r="N1080">
        <v>-1058.3699999999999</v>
      </c>
      <c r="O1080" s="2">
        <v>-5.0000000000000001E-3</v>
      </c>
      <c r="P1080" s="2">
        <v>1.4E-3</v>
      </c>
      <c r="Q1080" t="s">
        <v>18</v>
      </c>
      <c r="S1080" t="str">
        <f t="shared" si="80"/>
        <v>Loss</v>
      </c>
      <c r="T1080">
        <f t="shared" si="81"/>
        <v>2019</v>
      </c>
      <c r="U1080" t="str">
        <f t="shared" si="82"/>
        <v>Nov</v>
      </c>
      <c r="V1080" t="str">
        <f t="shared" si="83"/>
        <v>QTR4</v>
      </c>
      <c r="W1080" t="str">
        <f t="shared" si="84"/>
        <v>2019-QTR4</v>
      </c>
    </row>
    <row r="1081" spans="1:23" x14ac:dyDescent="0.35">
      <c r="A1081" t="s">
        <v>233</v>
      </c>
      <c r="B1081" t="s">
        <v>17</v>
      </c>
      <c r="C1081" s="5">
        <v>43789.416666666664</v>
      </c>
      <c r="D1081">
        <v>1388.5</v>
      </c>
      <c r="E1081" s="1">
        <v>43789.635416666664</v>
      </c>
      <c r="F1081">
        <v>1380.65</v>
      </c>
      <c r="G1081" s="2">
        <v>-5.7000000000000002E-3</v>
      </c>
      <c r="H1081">
        <v>-3033.85</v>
      </c>
      <c r="I1081" s="2">
        <v>-6.1000000000000004E-3</v>
      </c>
      <c r="J1081">
        <v>361</v>
      </c>
      <c r="K1081">
        <v>501248.5</v>
      </c>
      <c r="L1081">
        <v>1432485.75</v>
      </c>
      <c r="M1081">
        <v>22</v>
      </c>
      <c r="N1081">
        <v>-137.9</v>
      </c>
      <c r="O1081" s="2">
        <v>-1.17E-2</v>
      </c>
      <c r="P1081" s="2">
        <v>3.2000000000000002E-3</v>
      </c>
      <c r="Q1081" t="s">
        <v>18</v>
      </c>
      <c r="S1081" t="str">
        <f t="shared" si="80"/>
        <v>Loss</v>
      </c>
      <c r="T1081">
        <f t="shared" si="81"/>
        <v>2019</v>
      </c>
      <c r="U1081" t="str">
        <f t="shared" si="82"/>
        <v>Nov</v>
      </c>
      <c r="V1081" t="str">
        <f t="shared" si="83"/>
        <v>QTR4</v>
      </c>
      <c r="W1081" t="str">
        <f t="shared" si="84"/>
        <v>2019-QTR4</v>
      </c>
    </row>
    <row r="1082" spans="1:23" x14ac:dyDescent="0.35">
      <c r="A1082" t="s">
        <v>162</v>
      </c>
      <c r="B1082" t="s">
        <v>17</v>
      </c>
      <c r="C1082" s="5">
        <v>43789.4375</v>
      </c>
      <c r="D1082">
        <v>494.65</v>
      </c>
      <c r="E1082" s="1">
        <v>43789.635416666664</v>
      </c>
      <c r="F1082">
        <v>496.85</v>
      </c>
      <c r="G1082" s="2">
        <v>4.4000000000000003E-3</v>
      </c>
      <c r="H1082">
        <v>2024.2</v>
      </c>
      <c r="I1082" s="2">
        <v>4.0000000000000001E-3</v>
      </c>
      <c r="J1082">
        <v>1011</v>
      </c>
      <c r="K1082">
        <v>500091.16</v>
      </c>
      <c r="L1082">
        <v>1434509.95</v>
      </c>
      <c r="M1082">
        <v>20</v>
      </c>
      <c r="N1082">
        <v>101.21</v>
      </c>
      <c r="O1082" s="2">
        <v>-2.7000000000000001E-3</v>
      </c>
      <c r="P1082" s="2">
        <v>1.1900000000000001E-2</v>
      </c>
      <c r="Q1082" t="s">
        <v>18</v>
      </c>
      <c r="S1082" t="str">
        <f t="shared" si="80"/>
        <v>Profit</v>
      </c>
      <c r="T1082">
        <f t="shared" si="81"/>
        <v>2019</v>
      </c>
      <c r="U1082" t="str">
        <f t="shared" si="82"/>
        <v>Nov</v>
      </c>
      <c r="V1082" t="str">
        <f t="shared" si="83"/>
        <v>QTR4</v>
      </c>
      <c r="W1082" t="str">
        <f t="shared" si="84"/>
        <v>2019-QTR4</v>
      </c>
    </row>
    <row r="1083" spans="1:23" x14ac:dyDescent="0.35">
      <c r="A1083" t="s">
        <v>199</v>
      </c>
      <c r="B1083" t="s">
        <v>17</v>
      </c>
      <c r="C1083" s="5">
        <v>43789.583333333336</v>
      </c>
      <c r="D1083">
        <v>274.89999999999998</v>
      </c>
      <c r="E1083" s="1">
        <v>43789.635416666664</v>
      </c>
      <c r="F1083">
        <v>276.25</v>
      </c>
      <c r="G1083" s="2">
        <v>4.8999999999999998E-3</v>
      </c>
      <c r="H1083">
        <v>2259.6999999999998</v>
      </c>
      <c r="I1083" s="2">
        <v>4.4999999999999997E-3</v>
      </c>
      <c r="J1083">
        <v>1822</v>
      </c>
      <c r="K1083">
        <v>500867.78</v>
      </c>
      <c r="L1083">
        <v>1436769.65</v>
      </c>
      <c r="M1083">
        <v>6</v>
      </c>
      <c r="N1083">
        <v>376.62</v>
      </c>
      <c r="O1083" s="2">
        <v>-2E-3</v>
      </c>
      <c r="P1083" s="2">
        <v>5.1000000000000004E-3</v>
      </c>
      <c r="Q1083" t="s">
        <v>18</v>
      </c>
      <c r="S1083" t="str">
        <f t="shared" si="80"/>
        <v>Profit</v>
      </c>
      <c r="T1083">
        <f t="shared" si="81"/>
        <v>2019</v>
      </c>
      <c r="U1083" t="str">
        <f t="shared" si="82"/>
        <v>Nov</v>
      </c>
      <c r="V1083" t="str">
        <f t="shared" si="83"/>
        <v>QTR4</v>
      </c>
      <c r="W1083" t="str">
        <f t="shared" si="84"/>
        <v>2019-QTR4</v>
      </c>
    </row>
    <row r="1084" spans="1:23" x14ac:dyDescent="0.35">
      <c r="A1084" t="s">
        <v>73</v>
      </c>
      <c r="B1084" t="s">
        <v>67</v>
      </c>
      <c r="C1084" s="5">
        <v>43790.46875</v>
      </c>
      <c r="D1084">
        <v>646.95000000000005</v>
      </c>
      <c r="E1084" s="1">
        <v>43790.479166666664</v>
      </c>
      <c r="F1084">
        <v>647.25</v>
      </c>
      <c r="G1084" s="2">
        <v>5.0000000000000001E-4</v>
      </c>
      <c r="H1084">
        <v>-431.9</v>
      </c>
      <c r="I1084" s="2">
        <v>-8.9999999999999998E-4</v>
      </c>
      <c r="J1084">
        <v>773</v>
      </c>
      <c r="K1084">
        <v>500092.38</v>
      </c>
      <c r="L1084">
        <v>1436337.75</v>
      </c>
      <c r="M1084">
        <v>2</v>
      </c>
      <c r="N1084">
        <v>-215.95</v>
      </c>
      <c r="O1084" s="2">
        <v>-5.0000000000000001E-4</v>
      </c>
      <c r="P1084" s="2">
        <v>6.9999999999999999E-4</v>
      </c>
      <c r="Q1084" t="s">
        <v>18</v>
      </c>
      <c r="S1084" t="str">
        <f t="shared" si="80"/>
        <v>Loss</v>
      </c>
      <c r="T1084">
        <f t="shared" si="81"/>
        <v>2019</v>
      </c>
      <c r="U1084" t="str">
        <f t="shared" si="82"/>
        <v>Nov</v>
      </c>
      <c r="V1084" t="str">
        <f t="shared" si="83"/>
        <v>QTR4</v>
      </c>
      <c r="W1084" t="str">
        <f t="shared" si="84"/>
        <v>2019-QTR4</v>
      </c>
    </row>
    <row r="1085" spans="1:23" x14ac:dyDescent="0.35">
      <c r="A1085" t="s">
        <v>168</v>
      </c>
      <c r="B1085" t="s">
        <v>67</v>
      </c>
      <c r="C1085" s="5">
        <v>43790.447916666664</v>
      </c>
      <c r="D1085">
        <v>58.2</v>
      </c>
      <c r="E1085" s="1">
        <v>43790.510416666664</v>
      </c>
      <c r="F1085">
        <v>58.8</v>
      </c>
      <c r="G1085" s="2">
        <v>1.03E-2</v>
      </c>
      <c r="H1085">
        <v>-5337.2</v>
      </c>
      <c r="I1085" s="2">
        <v>-1.0699999999999999E-2</v>
      </c>
      <c r="J1085">
        <v>8562</v>
      </c>
      <c r="K1085">
        <v>498308.41</v>
      </c>
      <c r="L1085">
        <v>1431000.55</v>
      </c>
      <c r="M1085">
        <v>7</v>
      </c>
      <c r="N1085">
        <v>-762.46</v>
      </c>
      <c r="O1085" s="2">
        <v>-1.03E-2</v>
      </c>
      <c r="P1085" s="2">
        <v>8.9999999999999998E-4</v>
      </c>
      <c r="Q1085" t="s">
        <v>18</v>
      </c>
      <c r="S1085" t="str">
        <f t="shared" si="80"/>
        <v>Loss</v>
      </c>
      <c r="T1085">
        <f t="shared" si="81"/>
        <v>2019</v>
      </c>
      <c r="U1085" t="str">
        <f t="shared" si="82"/>
        <v>Nov</v>
      </c>
      <c r="V1085" t="str">
        <f t="shared" si="83"/>
        <v>QTR4</v>
      </c>
      <c r="W1085" t="str">
        <f t="shared" si="84"/>
        <v>2019-QTR4</v>
      </c>
    </row>
    <row r="1086" spans="1:23" x14ac:dyDescent="0.35">
      <c r="A1086" t="s">
        <v>150</v>
      </c>
      <c r="B1086" t="s">
        <v>67</v>
      </c>
      <c r="C1086" s="5">
        <v>43790.5</v>
      </c>
      <c r="D1086">
        <v>465.5</v>
      </c>
      <c r="E1086" s="1">
        <v>43790.53125</v>
      </c>
      <c r="F1086">
        <v>466.1</v>
      </c>
      <c r="G1086" s="2">
        <v>1.2999999999999999E-3</v>
      </c>
      <c r="H1086">
        <v>-843.8</v>
      </c>
      <c r="I1086" s="2">
        <v>-1.6999999999999999E-3</v>
      </c>
      <c r="J1086">
        <v>1073</v>
      </c>
      <c r="K1086">
        <v>499481.5</v>
      </c>
      <c r="L1086">
        <v>1430156.75</v>
      </c>
      <c r="M1086">
        <v>4</v>
      </c>
      <c r="N1086">
        <v>-210.95</v>
      </c>
      <c r="O1086" s="2">
        <v>-1.2999999999999999E-3</v>
      </c>
      <c r="P1086" s="2">
        <v>1.1999999999999999E-3</v>
      </c>
      <c r="Q1086" t="s">
        <v>18</v>
      </c>
      <c r="S1086" t="str">
        <f t="shared" si="80"/>
        <v>Loss</v>
      </c>
      <c r="T1086">
        <f t="shared" si="81"/>
        <v>2019</v>
      </c>
      <c r="U1086" t="str">
        <f t="shared" si="82"/>
        <v>Nov</v>
      </c>
      <c r="V1086" t="str">
        <f t="shared" si="83"/>
        <v>QTR4</v>
      </c>
      <c r="W1086" t="str">
        <f t="shared" si="84"/>
        <v>2019-QTR4</v>
      </c>
    </row>
    <row r="1087" spans="1:23" x14ac:dyDescent="0.35">
      <c r="A1087" t="s">
        <v>143</v>
      </c>
      <c r="B1087" t="s">
        <v>17</v>
      </c>
      <c r="C1087" s="5">
        <v>43790.541666666664</v>
      </c>
      <c r="D1087">
        <v>332.4</v>
      </c>
      <c r="E1087" s="1">
        <v>43790.552083333336</v>
      </c>
      <c r="F1087">
        <v>331</v>
      </c>
      <c r="G1087" s="2">
        <v>-4.1999999999999997E-3</v>
      </c>
      <c r="H1087">
        <v>-2307</v>
      </c>
      <c r="I1087" s="2">
        <v>-4.5999999999999999E-3</v>
      </c>
      <c r="J1087">
        <v>1505</v>
      </c>
      <c r="K1087">
        <v>500262</v>
      </c>
      <c r="L1087">
        <v>1427849.75</v>
      </c>
      <c r="M1087">
        <v>2</v>
      </c>
      <c r="N1087">
        <v>-1153.5</v>
      </c>
      <c r="O1087" s="2">
        <v>-5.0000000000000001E-3</v>
      </c>
      <c r="P1087" s="2">
        <v>1.4E-3</v>
      </c>
      <c r="Q1087" t="s">
        <v>18</v>
      </c>
      <c r="S1087" t="str">
        <f t="shared" si="80"/>
        <v>Loss</v>
      </c>
      <c r="T1087">
        <f t="shared" si="81"/>
        <v>2019</v>
      </c>
      <c r="U1087" t="str">
        <f t="shared" si="82"/>
        <v>Nov</v>
      </c>
      <c r="V1087" t="str">
        <f t="shared" si="83"/>
        <v>QTR4</v>
      </c>
      <c r="W1087" t="str">
        <f t="shared" si="84"/>
        <v>2019-QTR4</v>
      </c>
    </row>
    <row r="1088" spans="1:23" x14ac:dyDescent="0.35">
      <c r="A1088" t="s">
        <v>156</v>
      </c>
      <c r="B1088" t="s">
        <v>67</v>
      </c>
      <c r="C1088" s="5">
        <v>43790.510416666664</v>
      </c>
      <c r="D1088">
        <v>338.5</v>
      </c>
      <c r="E1088" s="1">
        <v>43790.5625</v>
      </c>
      <c r="F1088">
        <v>341.8</v>
      </c>
      <c r="G1088" s="2">
        <v>9.7000000000000003E-3</v>
      </c>
      <c r="H1088">
        <v>-5064.2</v>
      </c>
      <c r="I1088" s="2">
        <v>-1.01E-2</v>
      </c>
      <c r="J1088">
        <v>1474</v>
      </c>
      <c r="K1088">
        <v>498949</v>
      </c>
      <c r="L1088">
        <v>1422785.55</v>
      </c>
      <c r="M1088">
        <v>6</v>
      </c>
      <c r="N1088">
        <v>-844.03</v>
      </c>
      <c r="O1088" s="2">
        <v>-9.7000000000000003E-3</v>
      </c>
      <c r="P1088" s="2">
        <v>3.3999999999999998E-3</v>
      </c>
      <c r="Q1088" t="s">
        <v>18</v>
      </c>
      <c r="S1088" t="str">
        <f t="shared" si="80"/>
        <v>Loss</v>
      </c>
      <c r="T1088">
        <f t="shared" si="81"/>
        <v>2019</v>
      </c>
      <c r="U1088" t="str">
        <f t="shared" si="82"/>
        <v>Nov</v>
      </c>
      <c r="V1088" t="str">
        <f t="shared" si="83"/>
        <v>QTR4</v>
      </c>
      <c r="W1088" t="str">
        <f t="shared" si="84"/>
        <v>2019-QTR4</v>
      </c>
    </row>
    <row r="1089" spans="1:23" x14ac:dyDescent="0.35">
      <c r="A1089" t="s">
        <v>176</v>
      </c>
      <c r="B1089" t="s">
        <v>67</v>
      </c>
      <c r="C1089" s="5">
        <v>43790.416666666664</v>
      </c>
      <c r="D1089">
        <v>249.3</v>
      </c>
      <c r="E1089" s="1">
        <v>43790.635416666664</v>
      </c>
      <c r="F1089">
        <v>246</v>
      </c>
      <c r="G1089" s="2">
        <v>-1.32E-2</v>
      </c>
      <c r="H1089">
        <v>6393.4</v>
      </c>
      <c r="I1089" s="2">
        <v>1.2800000000000001E-2</v>
      </c>
      <c r="J1089">
        <v>1998</v>
      </c>
      <c r="K1089">
        <v>498101.41</v>
      </c>
      <c r="L1089">
        <v>1429178.95</v>
      </c>
      <c r="M1089">
        <v>22</v>
      </c>
      <c r="N1089">
        <v>290.61</v>
      </c>
      <c r="O1089" s="2">
        <v>-3.5999999999999999E-3</v>
      </c>
      <c r="P1089" s="2">
        <v>1.32E-2</v>
      </c>
      <c r="Q1089" t="s">
        <v>18</v>
      </c>
      <c r="S1089" t="str">
        <f t="shared" si="80"/>
        <v>Profit</v>
      </c>
      <c r="T1089">
        <f t="shared" si="81"/>
        <v>2019</v>
      </c>
      <c r="U1089" t="str">
        <f t="shared" si="82"/>
        <v>Nov</v>
      </c>
      <c r="V1089" t="str">
        <f t="shared" si="83"/>
        <v>QTR4</v>
      </c>
      <c r="W1089" t="str">
        <f t="shared" si="84"/>
        <v>2019-QTR4</v>
      </c>
    </row>
    <row r="1090" spans="1:23" x14ac:dyDescent="0.35">
      <c r="A1090" t="s">
        <v>98</v>
      </c>
      <c r="B1090" t="s">
        <v>67</v>
      </c>
      <c r="C1090" s="5">
        <v>43790.46875</v>
      </c>
      <c r="D1090">
        <v>431.5</v>
      </c>
      <c r="E1090" s="1">
        <v>43790.635416666664</v>
      </c>
      <c r="F1090">
        <v>429.25</v>
      </c>
      <c r="G1090" s="2">
        <v>-5.1999999999999998E-3</v>
      </c>
      <c r="H1090">
        <v>2396.5</v>
      </c>
      <c r="I1090" s="2">
        <v>4.7999999999999996E-3</v>
      </c>
      <c r="J1090">
        <v>1154</v>
      </c>
      <c r="K1090">
        <v>497951</v>
      </c>
      <c r="L1090">
        <v>1431575.45</v>
      </c>
      <c r="M1090">
        <v>17</v>
      </c>
      <c r="N1090">
        <v>140.97</v>
      </c>
      <c r="O1090" s="2">
        <v>-8.3000000000000001E-3</v>
      </c>
      <c r="P1090" s="2">
        <v>1.11E-2</v>
      </c>
      <c r="Q1090" t="s">
        <v>18</v>
      </c>
      <c r="S1090" t="str">
        <f t="shared" ref="S1090:S1153" si="85">IF(H1090&gt;0,"Profit","Loss")</f>
        <v>Profit</v>
      </c>
      <c r="T1090">
        <f t="shared" ref="T1090:T1153" si="86">YEAR(C1090)</f>
        <v>2019</v>
      </c>
      <c r="U1090" t="str">
        <f t="shared" ref="U1090:U1153" si="87">TEXT(C1090,"MMM")</f>
        <v>Nov</v>
      </c>
      <c r="V1090" t="str">
        <f t="shared" ref="V1090:V1153" si="88">IF(ROUNDUP(MONTH(E1090)/3,0)=1,"QTR1",IF(ROUNDUP(MONTH(E1090)/3,0)=2,"QTR2",IF(ROUNDUP(MONTH(E1090)/3,0)=3,"QTR3","QTR4")))</f>
        <v>QTR4</v>
      </c>
      <c r="W1090" t="str">
        <f t="shared" si="84"/>
        <v>2019-QTR4</v>
      </c>
    </row>
    <row r="1091" spans="1:23" x14ac:dyDescent="0.35">
      <c r="A1091" t="s">
        <v>73</v>
      </c>
      <c r="B1091" t="s">
        <v>67</v>
      </c>
      <c r="C1091" s="5">
        <v>43790.552083333336</v>
      </c>
      <c r="D1091">
        <v>645</v>
      </c>
      <c r="E1091" s="1">
        <v>43790.635416666664</v>
      </c>
      <c r="F1091">
        <v>639</v>
      </c>
      <c r="G1091" s="2">
        <v>-9.2999999999999992E-3</v>
      </c>
      <c r="H1091">
        <v>4450</v>
      </c>
      <c r="I1091" s="2">
        <v>8.8999999999999999E-3</v>
      </c>
      <c r="J1091">
        <v>775</v>
      </c>
      <c r="K1091">
        <v>499875</v>
      </c>
      <c r="L1091">
        <v>1436025.45</v>
      </c>
      <c r="M1091">
        <v>9</v>
      </c>
      <c r="N1091">
        <v>494.44</v>
      </c>
      <c r="O1091" s="2">
        <v>-8.0000000000000004E-4</v>
      </c>
      <c r="P1091" s="2">
        <v>1.01E-2</v>
      </c>
      <c r="Q1091" t="s">
        <v>18</v>
      </c>
      <c r="S1091" t="str">
        <f t="shared" si="85"/>
        <v>Profit</v>
      </c>
      <c r="T1091">
        <f t="shared" si="86"/>
        <v>2019</v>
      </c>
      <c r="U1091" t="str">
        <f t="shared" si="87"/>
        <v>Nov</v>
      </c>
      <c r="V1091" t="str">
        <f t="shared" si="88"/>
        <v>QTR4</v>
      </c>
      <c r="W1091" t="str">
        <f t="shared" ref="W1091:W1154" si="89">T1091&amp;"-"&amp;V1091</f>
        <v>2019-QTR4</v>
      </c>
    </row>
    <row r="1092" spans="1:23" x14ac:dyDescent="0.35">
      <c r="A1092" t="s">
        <v>88</v>
      </c>
      <c r="B1092" t="s">
        <v>67</v>
      </c>
      <c r="C1092" s="5">
        <v>43790.572916666664</v>
      </c>
      <c r="D1092">
        <v>550.70000000000005</v>
      </c>
      <c r="E1092" s="1">
        <v>43790.635416666664</v>
      </c>
      <c r="F1092">
        <v>543.5</v>
      </c>
      <c r="G1092" s="2">
        <v>-1.3100000000000001E-2</v>
      </c>
      <c r="H1092">
        <v>6330.4</v>
      </c>
      <c r="I1092" s="2">
        <v>1.2699999999999999E-2</v>
      </c>
      <c r="J1092">
        <v>907</v>
      </c>
      <c r="K1092">
        <v>499484.91</v>
      </c>
      <c r="L1092">
        <v>1442355.85</v>
      </c>
      <c r="M1092">
        <v>7</v>
      </c>
      <c r="N1092">
        <v>904.34</v>
      </c>
      <c r="O1092" s="2">
        <v>-2.3999999999999998E-3</v>
      </c>
      <c r="P1092" s="2">
        <v>1.46E-2</v>
      </c>
      <c r="Q1092" t="s">
        <v>18</v>
      </c>
      <c r="S1092" t="str">
        <f t="shared" si="85"/>
        <v>Profit</v>
      </c>
      <c r="T1092">
        <f t="shared" si="86"/>
        <v>2019</v>
      </c>
      <c r="U1092" t="str">
        <f t="shared" si="87"/>
        <v>Nov</v>
      </c>
      <c r="V1092" t="str">
        <f t="shared" si="88"/>
        <v>QTR4</v>
      </c>
      <c r="W1092" t="str">
        <f t="shared" si="89"/>
        <v>2019-QTR4</v>
      </c>
    </row>
    <row r="1093" spans="1:23" x14ac:dyDescent="0.35">
      <c r="A1093" t="s">
        <v>247</v>
      </c>
      <c r="B1093" t="s">
        <v>67</v>
      </c>
      <c r="C1093" s="5">
        <v>43791.40625</v>
      </c>
      <c r="D1093">
        <v>1444.1</v>
      </c>
      <c r="E1093" s="1">
        <v>43791.447916666664</v>
      </c>
      <c r="F1093">
        <v>1451.5</v>
      </c>
      <c r="G1093" s="2">
        <v>5.1000000000000004E-3</v>
      </c>
      <c r="H1093">
        <v>-2760.4</v>
      </c>
      <c r="I1093" s="2">
        <v>-5.4999999999999997E-3</v>
      </c>
      <c r="J1093">
        <v>346</v>
      </c>
      <c r="K1093">
        <v>499658.59</v>
      </c>
      <c r="L1093">
        <v>1439595.45</v>
      </c>
      <c r="M1093">
        <v>5</v>
      </c>
      <c r="N1093">
        <v>-552.08000000000004</v>
      </c>
      <c r="O1093" s="2">
        <v>-5.1000000000000004E-3</v>
      </c>
      <c r="P1093" s="2">
        <v>5.4999999999999997E-3</v>
      </c>
      <c r="Q1093" t="s">
        <v>18</v>
      </c>
      <c r="S1093" t="str">
        <f t="shared" si="85"/>
        <v>Loss</v>
      </c>
      <c r="T1093">
        <f t="shared" si="86"/>
        <v>2019</v>
      </c>
      <c r="U1093" t="str">
        <f t="shared" si="87"/>
        <v>Nov</v>
      </c>
      <c r="V1093" t="str">
        <f t="shared" si="88"/>
        <v>QTR4</v>
      </c>
      <c r="W1093" t="str">
        <f t="shared" si="89"/>
        <v>2019-QTR4</v>
      </c>
    </row>
    <row r="1094" spans="1:23" x14ac:dyDescent="0.35">
      <c r="A1094" t="s">
        <v>162</v>
      </c>
      <c r="B1094" t="s">
        <v>17</v>
      </c>
      <c r="C1094" s="5">
        <v>43791.489583333336</v>
      </c>
      <c r="D1094">
        <v>484.65</v>
      </c>
      <c r="E1094" s="1">
        <v>43791.520833333336</v>
      </c>
      <c r="F1094">
        <v>481.85</v>
      </c>
      <c r="G1094" s="2">
        <v>-5.7999999999999996E-3</v>
      </c>
      <c r="H1094">
        <v>-3098</v>
      </c>
      <c r="I1094" s="2">
        <v>-6.1999999999999998E-3</v>
      </c>
      <c r="J1094">
        <v>1035</v>
      </c>
      <c r="K1094">
        <v>501612.75</v>
      </c>
      <c r="L1094">
        <v>1436497.45</v>
      </c>
      <c r="M1094">
        <v>4</v>
      </c>
      <c r="N1094">
        <v>-774.5</v>
      </c>
      <c r="O1094" s="2">
        <v>-5.7999999999999996E-3</v>
      </c>
      <c r="P1094" s="2">
        <v>1E-3</v>
      </c>
      <c r="Q1094" t="s">
        <v>18</v>
      </c>
      <c r="S1094" t="str">
        <f t="shared" si="85"/>
        <v>Loss</v>
      </c>
      <c r="T1094">
        <f t="shared" si="86"/>
        <v>2019</v>
      </c>
      <c r="U1094" t="str">
        <f t="shared" si="87"/>
        <v>Nov</v>
      </c>
      <c r="V1094" t="str">
        <f t="shared" si="88"/>
        <v>QTR4</v>
      </c>
      <c r="W1094" t="str">
        <f t="shared" si="89"/>
        <v>2019-QTR4</v>
      </c>
    </row>
    <row r="1095" spans="1:23" x14ac:dyDescent="0.35">
      <c r="A1095" t="s">
        <v>152</v>
      </c>
      <c r="B1095" t="s">
        <v>67</v>
      </c>
      <c r="C1095" s="5">
        <v>43791.479166666664</v>
      </c>
      <c r="D1095">
        <v>711.2</v>
      </c>
      <c r="E1095" s="1">
        <v>43791.5625</v>
      </c>
      <c r="F1095">
        <v>715.1</v>
      </c>
      <c r="G1095" s="2">
        <v>5.4999999999999997E-3</v>
      </c>
      <c r="H1095">
        <v>-2926.1</v>
      </c>
      <c r="I1095" s="2">
        <v>-5.8999999999999999E-3</v>
      </c>
      <c r="J1095">
        <v>699</v>
      </c>
      <c r="K1095">
        <v>497128.81</v>
      </c>
      <c r="L1095">
        <v>1433571.35</v>
      </c>
      <c r="M1095">
        <v>9</v>
      </c>
      <c r="N1095">
        <v>-325.12</v>
      </c>
      <c r="O1095" s="2">
        <v>-6.3E-3</v>
      </c>
      <c r="P1095" s="2">
        <v>3.8E-3</v>
      </c>
      <c r="Q1095" t="s">
        <v>18</v>
      </c>
      <c r="S1095" t="str">
        <f t="shared" si="85"/>
        <v>Loss</v>
      </c>
      <c r="T1095">
        <f t="shared" si="86"/>
        <v>2019</v>
      </c>
      <c r="U1095" t="str">
        <f t="shared" si="87"/>
        <v>Nov</v>
      </c>
      <c r="V1095" t="str">
        <f t="shared" si="88"/>
        <v>QTR4</v>
      </c>
      <c r="W1095" t="str">
        <f t="shared" si="89"/>
        <v>2019-QTR4</v>
      </c>
    </row>
    <row r="1096" spans="1:23" x14ac:dyDescent="0.35">
      <c r="A1096" t="s">
        <v>201</v>
      </c>
      <c r="B1096" t="s">
        <v>67</v>
      </c>
      <c r="C1096" s="5">
        <v>43791.520833333336</v>
      </c>
      <c r="D1096">
        <v>371.9</v>
      </c>
      <c r="E1096" s="1">
        <v>43791.614583333336</v>
      </c>
      <c r="F1096">
        <v>373.25</v>
      </c>
      <c r="G1096" s="2">
        <v>3.5999999999999999E-3</v>
      </c>
      <c r="H1096">
        <v>-2010.35</v>
      </c>
      <c r="I1096" s="2">
        <v>-4.0000000000000001E-3</v>
      </c>
      <c r="J1096">
        <v>1341</v>
      </c>
      <c r="K1096">
        <v>498717.91</v>
      </c>
      <c r="L1096">
        <v>1431561</v>
      </c>
      <c r="M1096">
        <v>10</v>
      </c>
      <c r="N1096">
        <v>-201.04</v>
      </c>
      <c r="O1096" s="2">
        <v>-3.5999999999999999E-3</v>
      </c>
      <c r="P1096" s="2">
        <v>1.2999999999999999E-3</v>
      </c>
      <c r="Q1096" t="s">
        <v>18</v>
      </c>
      <c r="S1096" t="str">
        <f t="shared" si="85"/>
        <v>Loss</v>
      </c>
      <c r="T1096">
        <f t="shared" si="86"/>
        <v>2019</v>
      </c>
      <c r="U1096" t="str">
        <f t="shared" si="87"/>
        <v>Nov</v>
      </c>
      <c r="V1096" t="str">
        <f t="shared" si="88"/>
        <v>QTR4</v>
      </c>
      <c r="W1096" t="str">
        <f t="shared" si="89"/>
        <v>2019-QTR4</v>
      </c>
    </row>
    <row r="1097" spans="1:23" x14ac:dyDescent="0.35">
      <c r="A1097" t="s">
        <v>152</v>
      </c>
      <c r="B1097" t="s">
        <v>67</v>
      </c>
      <c r="C1097" s="5">
        <v>43791.572916666664</v>
      </c>
      <c r="D1097">
        <v>711.2</v>
      </c>
      <c r="E1097" s="1">
        <v>43791.625</v>
      </c>
      <c r="F1097">
        <v>715.1</v>
      </c>
      <c r="G1097" s="2">
        <v>5.4999999999999997E-3</v>
      </c>
      <c r="H1097">
        <v>-2926.1</v>
      </c>
      <c r="I1097" s="2">
        <v>-5.8999999999999999E-3</v>
      </c>
      <c r="J1097">
        <v>699</v>
      </c>
      <c r="K1097">
        <v>497128.81</v>
      </c>
      <c r="L1097">
        <v>1428634.9</v>
      </c>
      <c r="M1097">
        <v>6</v>
      </c>
      <c r="N1097">
        <v>-487.68</v>
      </c>
      <c r="O1097" s="2">
        <v>-5.5999999999999999E-3</v>
      </c>
      <c r="P1097" s="2">
        <v>4.1000000000000003E-3</v>
      </c>
      <c r="Q1097" t="s">
        <v>18</v>
      </c>
      <c r="S1097" t="str">
        <f t="shared" si="85"/>
        <v>Loss</v>
      </c>
      <c r="T1097">
        <f t="shared" si="86"/>
        <v>2019</v>
      </c>
      <c r="U1097" t="str">
        <f t="shared" si="87"/>
        <v>Nov</v>
      </c>
      <c r="V1097" t="str">
        <f t="shared" si="88"/>
        <v>QTR4</v>
      </c>
      <c r="W1097" t="str">
        <f t="shared" si="89"/>
        <v>2019-QTR4</v>
      </c>
    </row>
    <row r="1098" spans="1:23" x14ac:dyDescent="0.35">
      <c r="A1098" t="s">
        <v>91</v>
      </c>
      <c r="B1098" t="s">
        <v>67</v>
      </c>
      <c r="C1098" s="5">
        <v>43791.40625</v>
      </c>
      <c r="D1098">
        <v>61.3</v>
      </c>
      <c r="E1098" s="1">
        <v>43791.635416666664</v>
      </c>
      <c r="F1098">
        <v>60.1</v>
      </c>
      <c r="G1098" s="2">
        <v>-1.9599999999999999E-2</v>
      </c>
      <c r="H1098">
        <v>9532</v>
      </c>
      <c r="I1098" s="2">
        <v>1.9199999999999998E-2</v>
      </c>
      <c r="J1098">
        <v>8110</v>
      </c>
      <c r="K1098">
        <v>497143</v>
      </c>
      <c r="L1098">
        <v>1438166.9</v>
      </c>
      <c r="M1098">
        <v>23</v>
      </c>
      <c r="N1098">
        <v>414.43</v>
      </c>
      <c r="O1098" s="2">
        <v>-5.7000000000000002E-3</v>
      </c>
      <c r="P1098" s="2">
        <v>2.7699999999999999E-2</v>
      </c>
      <c r="Q1098" t="s">
        <v>18</v>
      </c>
      <c r="S1098" t="str">
        <f t="shared" si="85"/>
        <v>Profit</v>
      </c>
      <c r="T1098">
        <f t="shared" si="86"/>
        <v>2019</v>
      </c>
      <c r="U1098" t="str">
        <f t="shared" si="87"/>
        <v>Nov</v>
      </c>
      <c r="V1098" t="str">
        <f t="shared" si="88"/>
        <v>QTR4</v>
      </c>
      <c r="W1098" t="str">
        <f t="shared" si="89"/>
        <v>2019-QTR4</v>
      </c>
    </row>
    <row r="1099" spans="1:23" x14ac:dyDescent="0.35">
      <c r="A1099" t="s">
        <v>203</v>
      </c>
      <c r="B1099" t="s">
        <v>17</v>
      </c>
      <c r="C1099" s="5">
        <v>43791.4375</v>
      </c>
      <c r="D1099">
        <v>296.25</v>
      </c>
      <c r="E1099" s="1">
        <v>43791.635416666664</v>
      </c>
      <c r="F1099">
        <v>306</v>
      </c>
      <c r="G1099" s="2">
        <v>3.2899999999999999E-2</v>
      </c>
      <c r="H1099">
        <v>16297</v>
      </c>
      <c r="I1099" s="2">
        <v>3.2500000000000001E-2</v>
      </c>
      <c r="J1099">
        <v>1692</v>
      </c>
      <c r="K1099">
        <v>501255</v>
      </c>
      <c r="L1099">
        <v>1454463.9</v>
      </c>
      <c r="M1099">
        <v>20</v>
      </c>
      <c r="N1099">
        <v>814.85</v>
      </c>
      <c r="O1099" s="2">
        <v>-2.8999999999999998E-3</v>
      </c>
      <c r="P1099" s="2">
        <v>3.5799999999999998E-2</v>
      </c>
      <c r="Q1099" t="s">
        <v>18</v>
      </c>
      <c r="S1099" t="str">
        <f t="shared" si="85"/>
        <v>Profit</v>
      </c>
      <c r="T1099">
        <f t="shared" si="86"/>
        <v>2019</v>
      </c>
      <c r="U1099" t="str">
        <f t="shared" si="87"/>
        <v>Nov</v>
      </c>
      <c r="V1099" t="str">
        <f t="shared" si="88"/>
        <v>QTR4</v>
      </c>
      <c r="W1099" t="str">
        <f t="shared" si="89"/>
        <v>2019-QTR4</v>
      </c>
    </row>
    <row r="1100" spans="1:23" x14ac:dyDescent="0.35">
      <c r="A1100" t="s">
        <v>218</v>
      </c>
      <c r="B1100" t="s">
        <v>17</v>
      </c>
      <c r="C1100" s="5">
        <v>43791.614583333336</v>
      </c>
      <c r="D1100">
        <v>1132.05</v>
      </c>
      <c r="E1100" s="1">
        <v>43791.635416666664</v>
      </c>
      <c r="F1100">
        <v>1144.05</v>
      </c>
      <c r="G1100" s="2">
        <v>1.06E-2</v>
      </c>
      <c r="H1100">
        <v>5116</v>
      </c>
      <c r="I1100" s="2">
        <v>1.0200000000000001E-2</v>
      </c>
      <c r="J1100">
        <v>443</v>
      </c>
      <c r="K1100">
        <v>501498.16</v>
      </c>
      <c r="L1100">
        <v>1459579.9</v>
      </c>
      <c r="M1100">
        <v>3</v>
      </c>
      <c r="N1100">
        <v>1705.33</v>
      </c>
      <c r="O1100" s="2">
        <v>-3.3999999999999998E-3</v>
      </c>
      <c r="P1100" s="2">
        <v>1.06E-2</v>
      </c>
      <c r="Q1100" t="s">
        <v>18</v>
      </c>
      <c r="S1100" t="str">
        <f t="shared" si="85"/>
        <v>Profit</v>
      </c>
      <c r="T1100">
        <f t="shared" si="86"/>
        <v>2019</v>
      </c>
      <c r="U1100" t="str">
        <f t="shared" si="87"/>
        <v>Nov</v>
      </c>
      <c r="V1100" t="str">
        <f t="shared" si="88"/>
        <v>QTR4</v>
      </c>
      <c r="W1100" t="str">
        <f t="shared" si="89"/>
        <v>2019-QTR4</v>
      </c>
    </row>
    <row r="1101" spans="1:23" x14ac:dyDescent="0.35">
      <c r="A1101" t="s">
        <v>165</v>
      </c>
      <c r="B1101" t="s">
        <v>17</v>
      </c>
      <c r="C1101" s="5">
        <v>43794.40625</v>
      </c>
      <c r="D1101">
        <v>433.8</v>
      </c>
      <c r="E1101" s="1">
        <v>43794.635416666664</v>
      </c>
      <c r="F1101">
        <v>454.45</v>
      </c>
      <c r="G1101" s="2">
        <v>4.7600000000000003E-2</v>
      </c>
      <c r="H1101">
        <v>23754</v>
      </c>
      <c r="I1101" s="2">
        <v>4.7199999999999999E-2</v>
      </c>
      <c r="J1101">
        <v>1160</v>
      </c>
      <c r="K1101">
        <v>503208</v>
      </c>
      <c r="L1101">
        <v>1483333.9</v>
      </c>
      <c r="M1101">
        <v>23</v>
      </c>
      <c r="N1101">
        <v>1032.78</v>
      </c>
      <c r="O1101" s="2">
        <v>-6.1999999999999998E-3</v>
      </c>
      <c r="P1101" s="2">
        <v>4.7600000000000003E-2</v>
      </c>
      <c r="Q1101" t="s">
        <v>18</v>
      </c>
      <c r="S1101" t="str">
        <f t="shared" si="85"/>
        <v>Profit</v>
      </c>
      <c r="T1101">
        <f t="shared" si="86"/>
        <v>2019</v>
      </c>
      <c r="U1101" t="str">
        <f t="shared" si="87"/>
        <v>Nov</v>
      </c>
      <c r="V1101" t="str">
        <f t="shared" si="88"/>
        <v>QTR4</v>
      </c>
      <c r="W1101" t="str">
        <f t="shared" si="89"/>
        <v>2019-QTR4</v>
      </c>
    </row>
    <row r="1102" spans="1:23" x14ac:dyDescent="0.35">
      <c r="A1102" t="s">
        <v>239</v>
      </c>
      <c r="B1102" t="s">
        <v>17</v>
      </c>
      <c r="C1102" s="5">
        <v>43794.427083333336</v>
      </c>
      <c r="D1102">
        <v>1484.25</v>
      </c>
      <c r="E1102" s="1">
        <v>43794.635416666664</v>
      </c>
      <c r="F1102">
        <v>1482.7</v>
      </c>
      <c r="G1102" s="2">
        <v>-1E-3</v>
      </c>
      <c r="H1102">
        <v>-722.35</v>
      </c>
      <c r="I1102" s="2">
        <v>-1.4E-3</v>
      </c>
      <c r="J1102">
        <v>337</v>
      </c>
      <c r="K1102">
        <v>500192.25</v>
      </c>
      <c r="L1102">
        <v>1482611.55</v>
      </c>
      <c r="M1102">
        <v>21</v>
      </c>
      <c r="N1102">
        <v>-34.4</v>
      </c>
      <c r="O1102" s="2">
        <v>-3.7000000000000002E-3</v>
      </c>
      <c r="P1102" s="2">
        <v>6.7999999999999996E-3</v>
      </c>
      <c r="Q1102" t="s">
        <v>18</v>
      </c>
      <c r="S1102" t="str">
        <f t="shared" si="85"/>
        <v>Loss</v>
      </c>
      <c r="T1102">
        <f t="shared" si="86"/>
        <v>2019</v>
      </c>
      <c r="U1102" t="str">
        <f t="shared" si="87"/>
        <v>Nov</v>
      </c>
      <c r="V1102" t="str">
        <f t="shared" si="88"/>
        <v>QTR4</v>
      </c>
      <c r="W1102" t="str">
        <f t="shared" si="89"/>
        <v>2019-QTR4</v>
      </c>
    </row>
    <row r="1103" spans="1:23" x14ac:dyDescent="0.35">
      <c r="A1103" t="s">
        <v>205</v>
      </c>
      <c r="B1103" t="s">
        <v>17</v>
      </c>
      <c r="C1103" s="5">
        <v>43794.447916666664</v>
      </c>
      <c r="D1103">
        <v>147.9</v>
      </c>
      <c r="E1103" s="1">
        <v>43794.635416666664</v>
      </c>
      <c r="F1103">
        <v>148.30000000000001</v>
      </c>
      <c r="G1103" s="2">
        <v>2.7000000000000001E-3</v>
      </c>
      <c r="H1103">
        <v>1157.5999999999999</v>
      </c>
      <c r="I1103" s="2">
        <v>2.3E-3</v>
      </c>
      <c r="J1103">
        <v>3394</v>
      </c>
      <c r="K1103">
        <v>501972.59</v>
      </c>
      <c r="L1103">
        <v>1483769.15</v>
      </c>
      <c r="M1103">
        <v>19</v>
      </c>
      <c r="N1103">
        <v>60.93</v>
      </c>
      <c r="O1103" s="2">
        <v>-4.1000000000000003E-3</v>
      </c>
      <c r="P1103" s="2">
        <v>1.52E-2</v>
      </c>
      <c r="Q1103" t="s">
        <v>18</v>
      </c>
      <c r="S1103" t="str">
        <f t="shared" si="85"/>
        <v>Profit</v>
      </c>
      <c r="T1103">
        <f t="shared" si="86"/>
        <v>2019</v>
      </c>
      <c r="U1103" t="str">
        <f t="shared" si="87"/>
        <v>Nov</v>
      </c>
      <c r="V1103" t="str">
        <f t="shared" si="88"/>
        <v>QTR4</v>
      </c>
      <c r="W1103" t="str">
        <f t="shared" si="89"/>
        <v>2019-QTR4</v>
      </c>
    </row>
    <row r="1104" spans="1:23" x14ac:dyDescent="0.35">
      <c r="A1104" t="s">
        <v>126</v>
      </c>
      <c r="B1104" t="s">
        <v>17</v>
      </c>
      <c r="C1104" s="5">
        <v>43794.458333333336</v>
      </c>
      <c r="D1104">
        <v>82</v>
      </c>
      <c r="E1104" s="1">
        <v>43794.635416666664</v>
      </c>
      <c r="F1104">
        <v>83.55</v>
      </c>
      <c r="G1104" s="2">
        <v>1.89E-2</v>
      </c>
      <c r="H1104">
        <v>9268.9500000000007</v>
      </c>
      <c r="I1104" s="2">
        <v>1.8499999999999999E-2</v>
      </c>
      <c r="J1104">
        <v>6109</v>
      </c>
      <c r="K1104">
        <v>500938</v>
      </c>
      <c r="L1104">
        <v>1493038.1</v>
      </c>
      <c r="M1104">
        <v>18</v>
      </c>
      <c r="N1104">
        <v>514.94000000000005</v>
      </c>
      <c r="O1104" s="2">
        <v>-3.7000000000000002E-3</v>
      </c>
      <c r="P1104" s="2">
        <v>1.95E-2</v>
      </c>
      <c r="Q1104" t="s">
        <v>18</v>
      </c>
      <c r="S1104" t="str">
        <f t="shared" si="85"/>
        <v>Profit</v>
      </c>
      <c r="T1104">
        <f t="shared" si="86"/>
        <v>2019</v>
      </c>
      <c r="U1104" t="str">
        <f t="shared" si="87"/>
        <v>Nov</v>
      </c>
      <c r="V1104" t="str">
        <f t="shared" si="88"/>
        <v>QTR4</v>
      </c>
      <c r="W1104" t="str">
        <f t="shared" si="89"/>
        <v>2019-QTR4</v>
      </c>
    </row>
    <row r="1105" spans="1:23" x14ac:dyDescent="0.35">
      <c r="A1105" t="s">
        <v>192</v>
      </c>
      <c r="B1105" t="s">
        <v>67</v>
      </c>
      <c r="C1105" s="5">
        <v>43795.416666666664</v>
      </c>
      <c r="D1105">
        <v>341.6</v>
      </c>
      <c r="E1105" s="1">
        <v>43795.458333333336</v>
      </c>
      <c r="F1105">
        <v>344.85</v>
      </c>
      <c r="G1105" s="2">
        <v>9.4999999999999998E-3</v>
      </c>
      <c r="H1105">
        <v>-4951.5</v>
      </c>
      <c r="I1105" s="2">
        <v>-9.9000000000000008E-3</v>
      </c>
      <c r="J1105">
        <v>1462</v>
      </c>
      <c r="K1105">
        <v>499419.22</v>
      </c>
      <c r="L1105">
        <v>1488086.6</v>
      </c>
      <c r="M1105">
        <v>5</v>
      </c>
      <c r="N1105">
        <v>-990.3</v>
      </c>
      <c r="O1105" s="2">
        <v>-9.4999999999999998E-3</v>
      </c>
      <c r="P1105" s="2">
        <v>8.5000000000000006E-3</v>
      </c>
      <c r="Q1105" t="s">
        <v>18</v>
      </c>
      <c r="S1105" t="str">
        <f t="shared" si="85"/>
        <v>Loss</v>
      </c>
      <c r="T1105">
        <f t="shared" si="86"/>
        <v>2019</v>
      </c>
      <c r="U1105" t="str">
        <f t="shared" si="87"/>
        <v>Nov</v>
      </c>
      <c r="V1105" t="str">
        <f t="shared" si="88"/>
        <v>QTR4</v>
      </c>
      <c r="W1105" t="str">
        <f t="shared" si="89"/>
        <v>2019-QTR4</v>
      </c>
    </row>
    <row r="1106" spans="1:23" x14ac:dyDescent="0.35">
      <c r="A1106" t="s">
        <v>71</v>
      </c>
      <c r="B1106" t="s">
        <v>67</v>
      </c>
      <c r="C1106" s="5">
        <v>43795.4375</v>
      </c>
      <c r="D1106">
        <v>102.5</v>
      </c>
      <c r="E1106" s="1">
        <v>43795.510416666664</v>
      </c>
      <c r="F1106">
        <v>102.95</v>
      </c>
      <c r="G1106" s="2">
        <v>4.4000000000000003E-3</v>
      </c>
      <c r="H1106">
        <v>-2389.6999999999998</v>
      </c>
      <c r="I1106" s="2">
        <v>-4.7999999999999996E-3</v>
      </c>
      <c r="J1106">
        <v>4866</v>
      </c>
      <c r="K1106">
        <v>498765</v>
      </c>
      <c r="L1106">
        <v>1485696.9</v>
      </c>
      <c r="M1106">
        <v>8</v>
      </c>
      <c r="N1106">
        <v>-298.70999999999998</v>
      </c>
      <c r="O1106" s="2">
        <v>-4.8999999999999998E-3</v>
      </c>
      <c r="P1106" s="2">
        <v>1.17E-2</v>
      </c>
      <c r="Q1106" t="s">
        <v>18</v>
      </c>
      <c r="S1106" t="str">
        <f t="shared" si="85"/>
        <v>Loss</v>
      </c>
      <c r="T1106">
        <f t="shared" si="86"/>
        <v>2019</v>
      </c>
      <c r="U1106" t="str">
        <f t="shared" si="87"/>
        <v>Nov</v>
      </c>
      <c r="V1106" t="str">
        <f t="shared" si="88"/>
        <v>QTR4</v>
      </c>
      <c r="W1106" t="str">
        <f t="shared" si="89"/>
        <v>2019-QTR4</v>
      </c>
    </row>
    <row r="1107" spans="1:23" x14ac:dyDescent="0.35">
      <c r="A1107" t="s">
        <v>111</v>
      </c>
      <c r="B1107" t="s">
        <v>67</v>
      </c>
      <c r="C1107" s="5">
        <v>43795.458333333336</v>
      </c>
      <c r="D1107">
        <v>74.650000000000006</v>
      </c>
      <c r="E1107" s="1">
        <v>43795.520833333336</v>
      </c>
      <c r="F1107">
        <v>75.3</v>
      </c>
      <c r="G1107" s="2">
        <v>8.6999999999999994E-3</v>
      </c>
      <c r="H1107">
        <v>-4547.8500000000004</v>
      </c>
      <c r="I1107" s="2">
        <v>-9.1000000000000004E-3</v>
      </c>
      <c r="J1107">
        <v>6689</v>
      </c>
      <c r="K1107">
        <v>499333.88</v>
      </c>
      <c r="L1107">
        <v>1481149.05</v>
      </c>
      <c r="M1107">
        <v>7</v>
      </c>
      <c r="N1107">
        <v>-649.69000000000005</v>
      </c>
      <c r="O1107" s="2">
        <v>-8.6999999999999994E-3</v>
      </c>
      <c r="P1107" s="2">
        <v>1.2999999999999999E-3</v>
      </c>
      <c r="Q1107" t="s">
        <v>18</v>
      </c>
      <c r="S1107" t="str">
        <f t="shared" si="85"/>
        <v>Loss</v>
      </c>
      <c r="T1107">
        <f t="shared" si="86"/>
        <v>2019</v>
      </c>
      <c r="U1107" t="str">
        <f t="shared" si="87"/>
        <v>Nov</v>
      </c>
      <c r="V1107" t="str">
        <f t="shared" si="88"/>
        <v>QTR4</v>
      </c>
      <c r="W1107" t="str">
        <f t="shared" si="89"/>
        <v>2019-QTR4</v>
      </c>
    </row>
    <row r="1108" spans="1:23" x14ac:dyDescent="0.35">
      <c r="A1108" t="s">
        <v>70</v>
      </c>
      <c r="B1108" t="s">
        <v>17</v>
      </c>
      <c r="C1108" s="5">
        <v>43795.541666666664</v>
      </c>
      <c r="D1108">
        <v>133.1</v>
      </c>
      <c r="E1108" s="1">
        <v>43795.604166666664</v>
      </c>
      <c r="F1108">
        <v>132.19999999999999</v>
      </c>
      <c r="G1108" s="2">
        <v>-6.7999999999999996E-3</v>
      </c>
      <c r="H1108">
        <v>-3591.2</v>
      </c>
      <c r="I1108" s="2">
        <v>-7.1999999999999998E-3</v>
      </c>
      <c r="J1108">
        <v>3768</v>
      </c>
      <c r="K1108">
        <v>501520.81</v>
      </c>
      <c r="L1108">
        <v>1477557.85</v>
      </c>
      <c r="M1108">
        <v>7</v>
      </c>
      <c r="N1108">
        <v>-513.03</v>
      </c>
      <c r="O1108" s="2">
        <v>-7.1000000000000004E-3</v>
      </c>
      <c r="P1108" s="2">
        <v>4.0000000000000002E-4</v>
      </c>
      <c r="Q1108" t="s">
        <v>18</v>
      </c>
      <c r="S1108" t="str">
        <f t="shared" si="85"/>
        <v>Loss</v>
      </c>
      <c r="T1108">
        <f t="shared" si="86"/>
        <v>2019</v>
      </c>
      <c r="U1108" t="str">
        <f t="shared" si="87"/>
        <v>Nov</v>
      </c>
      <c r="V1108" t="str">
        <f t="shared" si="88"/>
        <v>QTR4</v>
      </c>
      <c r="W1108" t="str">
        <f t="shared" si="89"/>
        <v>2019-QTR4</v>
      </c>
    </row>
    <row r="1109" spans="1:23" x14ac:dyDescent="0.35">
      <c r="A1109" t="s">
        <v>236</v>
      </c>
      <c r="B1109" t="s">
        <v>67</v>
      </c>
      <c r="C1109" s="5">
        <v>43795.604166666664</v>
      </c>
      <c r="D1109">
        <v>2044.2</v>
      </c>
      <c r="E1109" s="1">
        <v>43795.614583333336</v>
      </c>
      <c r="F1109">
        <v>2054</v>
      </c>
      <c r="G1109" s="2">
        <v>4.7999999999999996E-3</v>
      </c>
      <c r="H1109">
        <v>-2591.1999999999998</v>
      </c>
      <c r="I1109" s="2">
        <v>-5.1999999999999998E-3</v>
      </c>
      <c r="J1109">
        <v>244</v>
      </c>
      <c r="K1109">
        <v>498784.78</v>
      </c>
      <c r="L1109">
        <v>1474966.65</v>
      </c>
      <c r="M1109">
        <v>2</v>
      </c>
      <c r="N1109">
        <v>-1295.5999999999999</v>
      </c>
      <c r="O1109" s="2">
        <v>-4.7999999999999996E-3</v>
      </c>
      <c r="P1109" s="2">
        <v>1E-4</v>
      </c>
      <c r="Q1109" t="s">
        <v>18</v>
      </c>
      <c r="S1109" t="str">
        <f t="shared" si="85"/>
        <v>Loss</v>
      </c>
      <c r="T1109">
        <f t="shared" si="86"/>
        <v>2019</v>
      </c>
      <c r="U1109" t="str">
        <f t="shared" si="87"/>
        <v>Nov</v>
      </c>
      <c r="V1109" t="str">
        <f t="shared" si="88"/>
        <v>QTR4</v>
      </c>
      <c r="W1109" t="str">
        <f t="shared" si="89"/>
        <v>2019-QTR4</v>
      </c>
    </row>
    <row r="1110" spans="1:23" x14ac:dyDescent="0.35">
      <c r="A1110" t="s">
        <v>128</v>
      </c>
      <c r="B1110" t="s">
        <v>67</v>
      </c>
      <c r="C1110" s="5">
        <v>43795.416666666664</v>
      </c>
      <c r="D1110">
        <v>236</v>
      </c>
      <c r="E1110" s="1">
        <v>43795.635416666664</v>
      </c>
      <c r="F1110">
        <v>233.7</v>
      </c>
      <c r="G1110" s="2">
        <v>-9.7000000000000003E-3</v>
      </c>
      <c r="H1110">
        <v>4662.2</v>
      </c>
      <c r="I1110" s="2">
        <v>9.2999999999999992E-3</v>
      </c>
      <c r="J1110">
        <v>2114</v>
      </c>
      <c r="K1110">
        <v>498904</v>
      </c>
      <c r="L1110">
        <v>1479628.85</v>
      </c>
      <c r="M1110">
        <v>22</v>
      </c>
      <c r="N1110">
        <v>211.92</v>
      </c>
      <c r="O1110" s="2">
        <v>-3.8E-3</v>
      </c>
      <c r="P1110" s="2">
        <v>1.8200000000000001E-2</v>
      </c>
      <c r="Q1110" t="s">
        <v>18</v>
      </c>
      <c r="S1110" t="str">
        <f t="shared" si="85"/>
        <v>Profit</v>
      </c>
      <c r="T1110">
        <f t="shared" si="86"/>
        <v>2019</v>
      </c>
      <c r="U1110" t="str">
        <f t="shared" si="87"/>
        <v>Nov</v>
      </c>
      <c r="V1110" t="str">
        <f t="shared" si="88"/>
        <v>QTR4</v>
      </c>
      <c r="W1110" t="str">
        <f t="shared" si="89"/>
        <v>2019-QTR4</v>
      </c>
    </row>
    <row r="1111" spans="1:23" x14ac:dyDescent="0.35">
      <c r="A1111" t="s">
        <v>186</v>
      </c>
      <c r="B1111" t="s">
        <v>67</v>
      </c>
      <c r="C1111" s="5">
        <v>43795.427083333336</v>
      </c>
      <c r="D1111">
        <v>505.7</v>
      </c>
      <c r="E1111" s="1">
        <v>43795.635416666664</v>
      </c>
      <c r="F1111">
        <v>496.65</v>
      </c>
      <c r="G1111" s="2">
        <v>-1.7899999999999999E-2</v>
      </c>
      <c r="H1111">
        <v>8732.35</v>
      </c>
      <c r="I1111" s="2">
        <v>1.7500000000000002E-2</v>
      </c>
      <c r="J1111">
        <v>987</v>
      </c>
      <c r="K1111">
        <v>499125.91</v>
      </c>
      <c r="L1111">
        <v>1488361.2</v>
      </c>
      <c r="M1111">
        <v>21</v>
      </c>
      <c r="N1111">
        <v>415.83</v>
      </c>
      <c r="O1111" s="2">
        <v>-1.8E-3</v>
      </c>
      <c r="P1111" s="2">
        <v>2.1700000000000001E-2</v>
      </c>
      <c r="Q1111" t="s">
        <v>18</v>
      </c>
      <c r="S1111" t="str">
        <f t="shared" si="85"/>
        <v>Profit</v>
      </c>
      <c r="T1111">
        <f t="shared" si="86"/>
        <v>2019</v>
      </c>
      <c r="U1111" t="str">
        <f t="shared" si="87"/>
        <v>Nov</v>
      </c>
      <c r="V1111" t="str">
        <f t="shared" si="88"/>
        <v>QTR4</v>
      </c>
      <c r="W1111" t="str">
        <f t="shared" si="89"/>
        <v>2019-QTR4</v>
      </c>
    </row>
    <row r="1112" spans="1:23" x14ac:dyDescent="0.35">
      <c r="A1112" t="s">
        <v>165</v>
      </c>
      <c r="B1112" t="s">
        <v>67</v>
      </c>
      <c r="C1112" s="5">
        <v>43795.510416666664</v>
      </c>
      <c r="D1112">
        <v>436.5</v>
      </c>
      <c r="E1112" s="1">
        <v>43795.635416666664</v>
      </c>
      <c r="F1112">
        <v>433.5</v>
      </c>
      <c r="G1112" s="2">
        <v>-6.8999999999999999E-3</v>
      </c>
      <c r="H1112">
        <v>3226</v>
      </c>
      <c r="I1112" s="2">
        <v>6.4999999999999997E-3</v>
      </c>
      <c r="J1112">
        <v>1142</v>
      </c>
      <c r="K1112">
        <v>498483</v>
      </c>
      <c r="L1112">
        <v>1491587.2</v>
      </c>
      <c r="M1112">
        <v>13</v>
      </c>
      <c r="N1112">
        <v>248.15</v>
      </c>
      <c r="O1112" s="2">
        <v>-3.3999999999999998E-3</v>
      </c>
      <c r="P1112" s="2">
        <v>8.6E-3</v>
      </c>
      <c r="Q1112" t="s">
        <v>18</v>
      </c>
      <c r="S1112" t="str">
        <f t="shared" si="85"/>
        <v>Profit</v>
      </c>
      <c r="T1112">
        <f t="shared" si="86"/>
        <v>2019</v>
      </c>
      <c r="U1112" t="str">
        <f t="shared" si="87"/>
        <v>Nov</v>
      </c>
      <c r="V1112" t="str">
        <f t="shared" si="88"/>
        <v>QTR4</v>
      </c>
      <c r="W1112" t="str">
        <f t="shared" si="89"/>
        <v>2019-QTR4</v>
      </c>
    </row>
    <row r="1113" spans="1:23" x14ac:dyDescent="0.35">
      <c r="A1113" t="s">
        <v>213</v>
      </c>
      <c r="B1113" t="s">
        <v>17</v>
      </c>
      <c r="C1113" s="5">
        <v>43796.416666666664</v>
      </c>
      <c r="D1113">
        <v>318</v>
      </c>
      <c r="E1113" s="1">
        <v>43796.5</v>
      </c>
      <c r="F1113">
        <v>314.64999999999998</v>
      </c>
      <c r="G1113" s="2">
        <v>-1.0500000000000001E-2</v>
      </c>
      <c r="H1113">
        <v>-5486.3</v>
      </c>
      <c r="I1113" s="2">
        <v>-1.09E-2</v>
      </c>
      <c r="J1113">
        <v>1578</v>
      </c>
      <c r="K1113">
        <v>501804</v>
      </c>
      <c r="L1113">
        <v>1486100.9</v>
      </c>
      <c r="M1113">
        <v>9</v>
      </c>
      <c r="N1113">
        <v>-609.59</v>
      </c>
      <c r="O1113" s="2">
        <v>-1.29E-2</v>
      </c>
      <c r="P1113" s="2">
        <v>8.5000000000000006E-3</v>
      </c>
      <c r="Q1113" t="s">
        <v>18</v>
      </c>
      <c r="S1113" t="str">
        <f t="shared" si="85"/>
        <v>Loss</v>
      </c>
      <c r="T1113">
        <f t="shared" si="86"/>
        <v>2019</v>
      </c>
      <c r="U1113" t="str">
        <f t="shared" si="87"/>
        <v>Nov</v>
      </c>
      <c r="V1113" t="str">
        <f t="shared" si="88"/>
        <v>QTR4</v>
      </c>
      <c r="W1113" t="str">
        <f t="shared" si="89"/>
        <v>2019-QTR4</v>
      </c>
    </row>
    <row r="1114" spans="1:23" x14ac:dyDescent="0.35">
      <c r="A1114" t="s">
        <v>223</v>
      </c>
      <c r="B1114" t="s">
        <v>17</v>
      </c>
      <c r="C1114" s="5">
        <v>43796.458333333336</v>
      </c>
      <c r="D1114">
        <v>2071.5</v>
      </c>
      <c r="E1114" s="1">
        <v>43796.552083333336</v>
      </c>
      <c r="F1114">
        <v>2062.9</v>
      </c>
      <c r="G1114" s="2">
        <v>-4.1999999999999997E-3</v>
      </c>
      <c r="H1114">
        <v>-2281.1999999999998</v>
      </c>
      <c r="I1114" s="2">
        <v>-4.5999999999999999E-3</v>
      </c>
      <c r="J1114">
        <v>242</v>
      </c>
      <c r="K1114">
        <v>501303</v>
      </c>
      <c r="L1114">
        <v>1483819.7</v>
      </c>
      <c r="M1114">
        <v>10</v>
      </c>
      <c r="N1114">
        <v>-228.12</v>
      </c>
      <c r="O1114" s="2">
        <v>-6.1000000000000004E-3</v>
      </c>
      <c r="P1114" s="2">
        <v>2.9999999999999997E-4</v>
      </c>
      <c r="Q1114" t="s">
        <v>18</v>
      </c>
      <c r="S1114" t="str">
        <f t="shared" si="85"/>
        <v>Loss</v>
      </c>
      <c r="T1114">
        <f t="shared" si="86"/>
        <v>2019</v>
      </c>
      <c r="U1114" t="str">
        <f t="shared" si="87"/>
        <v>Nov</v>
      </c>
      <c r="V1114" t="str">
        <f t="shared" si="88"/>
        <v>QTR4</v>
      </c>
      <c r="W1114" t="str">
        <f t="shared" si="89"/>
        <v>2019-QTR4</v>
      </c>
    </row>
    <row r="1115" spans="1:23" x14ac:dyDescent="0.35">
      <c r="A1115" t="s">
        <v>252</v>
      </c>
      <c r="B1115" t="s">
        <v>17</v>
      </c>
      <c r="C1115" s="5">
        <v>43796.40625</v>
      </c>
      <c r="D1115">
        <v>3083.35</v>
      </c>
      <c r="E1115" s="1">
        <v>43796.635416666664</v>
      </c>
      <c r="F1115">
        <v>3100</v>
      </c>
      <c r="G1115" s="2">
        <v>5.4000000000000003E-3</v>
      </c>
      <c r="H1115">
        <v>2497.3000000000002</v>
      </c>
      <c r="I1115" s="2">
        <v>5.0000000000000001E-3</v>
      </c>
      <c r="J1115">
        <v>162</v>
      </c>
      <c r="K1115">
        <v>499502.72</v>
      </c>
      <c r="L1115">
        <v>1486317</v>
      </c>
      <c r="M1115">
        <v>23</v>
      </c>
      <c r="N1115">
        <v>108.58</v>
      </c>
      <c r="O1115" s="2">
        <v>-5.1000000000000004E-3</v>
      </c>
      <c r="P1115" s="2">
        <v>5.4000000000000003E-3</v>
      </c>
      <c r="Q1115" t="s">
        <v>18</v>
      </c>
      <c r="S1115" t="str">
        <f t="shared" si="85"/>
        <v>Profit</v>
      </c>
      <c r="T1115">
        <f t="shared" si="86"/>
        <v>2019</v>
      </c>
      <c r="U1115" t="str">
        <f t="shared" si="87"/>
        <v>Nov</v>
      </c>
      <c r="V1115" t="str">
        <f t="shared" si="88"/>
        <v>QTR4</v>
      </c>
      <c r="W1115" t="str">
        <f t="shared" si="89"/>
        <v>2019-QTR4</v>
      </c>
    </row>
    <row r="1116" spans="1:23" x14ac:dyDescent="0.35">
      <c r="A1116" t="s">
        <v>88</v>
      </c>
      <c r="B1116" t="s">
        <v>17</v>
      </c>
      <c r="C1116" s="5">
        <v>43796.4375</v>
      </c>
      <c r="D1116">
        <v>552.45000000000005</v>
      </c>
      <c r="E1116" s="1">
        <v>43796.635416666664</v>
      </c>
      <c r="F1116">
        <v>553</v>
      </c>
      <c r="G1116" s="2">
        <v>1E-3</v>
      </c>
      <c r="H1116">
        <v>300.5</v>
      </c>
      <c r="I1116" s="2">
        <v>5.9999999999999995E-4</v>
      </c>
      <c r="J1116">
        <v>910</v>
      </c>
      <c r="K1116">
        <v>502729.5</v>
      </c>
      <c r="L1116">
        <v>1486617.5</v>
      </c>
      <c r="M1116">
        <v>20</v>
      </c>
      <c r="N1116">
        <v>15.02</v>
      </c>
      <c r="O1116" s="2">
        <v>-6.1999999999999998E-3</v>
      </c>
      <c r="P1116" s="2">
        <v>4.1999999999999997E-3</v>
      </c>
      <c r="Q1116" t="s">
        <v>18</v>
      </c>
      <c r="S1116" t="str">
        <f t="shared" si="85"/>
        <v>Profit</v>
      </c>
      <c r="T1116">
        <f t="shared" si="86"/>
        <v>2019</v>
      </c>
      <c r="U1116" t="str">
        <f t="shared" si="87"/>
        <v>Nov</v>
      </c>
      <c r="V1116" t="str">
        <f t="shared" si="88"/>
        <v>QTR4</v>
      </c>
      <c r="W1116" t="str">
        <f t="shared" si="89"/>
        <v>2019-QTR4</v>
      </c>
    </row>
    <row r="1117" spans="1:23" x14ac:dyDescent="0.35">
      <c r="A1117" t="s">
        <v>82</v>
      </c>
      <c r="B1117" t="s">
        <v>17</v>
      </c>
      <c r="C1117" s="5">
        <v>43796.520833333336</v>
      </c>
      <c r="D1117">
        <v>200.35</v>
      </c>
      <c r="E1117" s="1">
        <v>43796.635416666664</v>
      </c>
      <c r="F1117">
        <v>201.35</v>
      </c>
      <c r="G1117" s="2">
        <v>5.0000000000000001E-3</v>
      </c>
      <c r="H1117">
        <v>2301</v>
      </c>
      <c r="I1117" s="2">
        <v>4.5999999999999999E-3</v>
      </c>
      <c r="J1117">
        <v>2501</v>
      </c>
      <c r="K1117">
        <v>501075.38</v>
      </c>
      <c r="L1117">
        <v>1488918.5</v>
      </c>
      <c r="M1117">
        <v>12</v>
      </c>
      <c r="N1117">
        <v>191.75</v>
      </c>
      <c r="O1117" s="2">
        <v>-2.2000000000000001E-3</v>
      </c>
      <c r="P1117" s="2">
        <v>6.7000000000000002E-3</v>
      </c>
      <c r="Q1117" t="s">
        <v>18</v>
      </c>
      <c r="S1117" t="str">
        <f t="shared" si="85"/>
        <v>Profit</v>
      </c>
      <c r="T1117">
        <f t="shared" si="86"/>
        <v>2019</v>
      </c>
      <c r="U1117" t="str">
        <f t="shared" si="87"/>
        <v>Nov</v>
      </c>
      <c r="V1117" t="str">
        <f t="shared" si="88"/>
        <v>QTR4</v>
      </c>
      <c r="W1117" t="str">
        <f t="shared" si="89"/>
        <v>2019-QTR4</v>
      </c>
    </row>
    <row r="1118" spans="1:23" x14ac:dyDescent="0.35">
      <c r="A1118" t="s">
        <v>164</v>
      </c>
      <c r="B1118" t="s">
        <v>17</v>
      </c>
      <c r="C1118" s="5">
        <v>43796.552083333336</v>
      </c>
      <c r="D1118">
        <v>39.200000000000003</v>
      </c>
      <c r="E1118" s="1">
        <v>43796.635416666664</v>
      </c>
      <c r="F1118">
        <v>38.9</v>
      </c>
      <c r="G1118" s="2">
        <v>-7.7000000000000002E-3</v>
      </c>
      <c r="H1118">
        <v>-4036.4</v>
      </c>
      <c r="I1118" s="2">
        <v>-8.0999999999999996E-3</v>
      </c>
      <c r="J1118">
        <v>12788</v>
      </c>
      <c r="K1118">
        <v>501289.63</v>
      </c>
      <c r="L1118">
        <v>1484882.1</v>
      </c>
      <c r="M1118">
        <v>9</v>
      </c>
      <c r="N1118">
        <v>-448.49</v>
      </c>
      <c r="O1118" s="2">
        <v>-1.66E-2</v>
      </c>
      <c r="P1118" s="2">
        <v>2.5999999999999999E-3</v>
      </c>
      <c r="Q1118" t="s">
        <v>18</v>
      </c>
      <c r="S1118" t="str">
        <f t="shared" si="85"/>
        <v>Loss</v>
      </c>
      <c r="T1118">
        <f t="shared" si="86"/>
        <v>2019</v>
      </c>
      <c r="U1118" t="str">
        <f t="shared" si="87"/>
        <v>Nov</v>
      </c>
      <c r="V1118" t="str">
        <f t="shared" si="88"/>
        <v>QTR4</v>
      </c>
      <c r="W1118" t="str">
        <f t="shared" si="89"/>
        <v>2019-QTR4</v>
      </c>
    </row>
    <row r="1119" spans="1:23" x14ac:dyDescent="0.35">
      <c r="A1119" t="s">
        <v>252</v>
      </c>
      <c r="B1119" t="s">
        <v>67</v>
      </c>
      <c r="C1119" s="5">
        <v>43797.416666666664</v>
      </c>
      <c r="D1119">
        <v>3070</v>
      </c>
      <c r="E1119" s="1">
        <v>43797.447916666664</v>
      </c>
      <c r="F1119">
        <v>3075</v>
      </c>
      <c r="G1119" s="2">
        <v>1.6000000000000001E-3</v>
      </c>
      <c r="H1119">
        <v>-1015</v>
      </c>
      <c r="I1119" s="2">
        <v>-2E-3</v>
      </c>
      <c r="J1119">
        <v>163</v>
      </c>
      <c r="K1119">
        <v>500410</v>
      </c>
      <c r="L1119">
        <v>1483867.1</v>
      </c>
      <c r="M1119">
        <v>4</v>
      </c>
      <c r="N1119">
        <v>-253.75</v>
      </c>
      <c r="O1119" s="2">
        <v>-2.2000000000000001E-3</v>
      </c>
      <c r="P1119" s="2">
        <v>2.2000000000000001E-3</v>
      </c>
      <c r="Q1119" t="s">
        <v>18</v>
      </c>
      <c r="S1119" t="str">
        <f t="shared" si="85"/>
        <v>Loss</v>
      </c>
      <c r="T1119">
        <f t="shared" si="86"/>
        <v>2019</v>
      </c>
      <c r="U1119" t="str">
        <f t="shared" si="87"/>
        <v>Nov</v>
      </c>
      <c r="V1119" t="str">
        <f t="shared" si="88"/>
        <v>QTR4</v>
      </c>
      <c r="W1119" t="str">
        <f t="shared" si="89"/>
        <v>2019-QTR4</v>
      </c>
    </row>
    <row r="1120" spans="1:23" x14ac:dyDescent="0.35">
      <c r="A1120" t="s">
        <v>236</v>
      </c>
      <c r="B1120" t="s">
        <v>67</v>
      </c>
      <c r="C1120" s="5">
        <v>43797.427083333336</v>
      </c>
      <c r="D1120">
        <v>2069.4</v>
      </c>
      <c r="E1120" s="1">
        <v>43797.447916666664</v>
      </c>
      <c r="F1120">
        <v>2072.15</v>
      </c>
      <c r="G1120" s="2">
        <v>1.2999999999999999E-3</v>
      </c>
      <c r="H1120">
        <v>-862.75</v>
      </c>
      <c r="I1120" s="2">
        <v>-1.6999999999999999E-3</v>
      </c>
      <c r="J1120">
        <v>241</v>
      </c>
      <c r="K1120">
        <v>498725.38</v>
      </c>
      <c r="L1120">
        <v>1483004.35</v>
      </c>
      <c r="M1120">
        <v>3</v>
      </c>
      <c r="N1120">
        <v>-287.58</v>
      </c>
      <c r="O1120" s="2">
        <v>-3.0000000000000001E-3</v>
      </c>
      <c r="P1120" s="2">
        <v>1.6000000000000001E-3</v>
      </c>
      <c r="Q1120" t="s">
        <v>18</v>
      </c>
      <c r="S1120" t="str">
        <f t="shared" si="85"/>
        <v>Loss</v>
      </c>
      <c r="T1120">
        <f t="shared" si="86"/>
        <v>2019</v>
      </c>
      <c r="U1120" t="str">
        <f t="shared" si="87"/>
        <v>Nov</v>
      </c>
      <c r="V1120" t="str">
        <f t="shared" si="88"/>
        <v>QTR4</v>
      </c>
      <c r="W1120" t="str">
        <f t="shared" si="89"/>
        <v>2019-QTR4</v>
      </c>
    </row>
    <row r="1121" spans="1:23" x14ac:dyDescent="0.35">
      <c r="A1121" t="s">
        <v>249</v>
      </c>
      <c r="B1121" t="s">
        <v>67</v>
      </c>
      <c r="C1121" s="5">
        <v>43797.447916666664</v>
      </c>
      <c r="D1121">
        <v>2315.75</v>
      </c>
      <c r="E1121" s="1">
        <v>43797.46875</v>
      </c>
      <c r="F1121">
        <v>2321.9499999999998</v>
      </c>
      <c r="G1121" s="2">
        <v>2.7000000000000001E-3</v>
      </c>
      <c r="H1121">
        <v>-1533</v>
      </c>
      <c r="I1121" s="2">
        <v>-3.0999999999999999E-3</v>
      </c>
      <c r="J1121">
        <v>215</v>
      </c>
      <c r="K1121">
        <v>497886.25</v>
      </c>
      <c r="L1121">
        <v>1481471.35</v>
      </c>
      <c r="M1121">
        <v>3</v>
      </c>
      <c r="N1121">
        <v>-511</v>
      </c>
      <c r="O1121" s="2">
        <v>-2.7000000000000001E-3</v>
      </c>
      <c r="P1121" s="2">
        <v>1.8E-3</v>
      </c>
      <c r="Q1121" t="s">
        <v>18</v>
      </c>
      <c r="S1121" t="str">
        <f t="shared" si="85"/>
        <v>Loss</v>
      </c>
      <c r="T1121">
        <f t="shared" si="86"/>
        <v>2019</v>
      </c>
      <c r="U1121" t="str">
        <f t="shared" si="87"/>
        <v>Nov</v>
      </c>
      <c r="V1121" t="str">
        <f t="shared" si="88"/>
        <v>QTR4</v>
      </c>
      <c r="W1121" t="str">
        <f t="shared" si="89"/>
        <v>2019-QTR4</v>
      </c>
    </row>
    <row r="1122" spans="1:23" x14ac:dyDescent="0.35">
      <c r="A1122" t="s">
        <v>113</v>
      </c>
      <c r="B1122" t="s">
        <v>67</v>
      </c>
      <c r="C1122" s="5">
        <v>43797.447916666664</v>
      </c>
      <c r="D1122">
        <v>202</v>
      </c>
      <c r="E1122" s="1">
        <v>43797.510416666664</v>
      </c>
      <c r="F1122">
        <v>202.8</v>
      </c>
      <c r="G1122" s="2">
        <v>4.0000000000000001E-3</v>
      </c>
      <c r="H1122">
        <v>-2177.6</v>
      </c>
      <c r="I1122" s="2">
        <v>-4.4000000000000003E-3</v>
      </c>
      <c r="J1122">
        <v>2472</v>
      </c>
      <c r="K1122">
        <v>499344</v>
      </c>
      <c r="L1122">
        <v>1479293.75</v>
      </c>
      <c r="M1122">
        <v>7</v>
      </c>
      <c r="N1122">
        <v>-311.08999999999997</v>
      </c>
      <c r="O1122" s="2">
        <v>-4.0000000000000001E-3</v>
      </c>
      <c r="P1122" s="2">
        <v>4.4999999999999997E-3</v>
      </c>
      <c r="Q1122" t="s">
        <v>18</v>
      </c>
      <c r="S1122" t="str">
        <f t="shared" si="85"/>
        <v>Loss</v>
      </c>
      <c r="T1122">
        <f t="shared" si="86"/>
        <v>2019</v>
      </c>
      <c r="U1122" t="str">
        <f t="shared" si="87"/>
        <v>Nov</v>
      </c>
      <c r="V1122" t="str">
        <f t="shared" si="88"/>
        <v>QTR4</v>
      </c>
      <c r="W1122" t="str">
        <f t="shared" si="89"/>
        <v>2019-QTR4</v>
      </c>
    </row>
    <row r="1123" spans="1:23" x14ac:dyDescent="0.35">
      <c r="A1123" t="s">
        <v>130</v>
      </c>
      <c r="B1123" t="s">
        <v>67</v>
      </c>
      <c r="C1123" s="5">
        <v>43797.46875</v>
      </c>
      <c r="D1123">
        <v>700.1</v>
      </c>
      <c r="E1123" s="1">
        <v>43797.53125</v>
      </c>
      <c r="F1123">
        <v>703.2</v>
      </c>
      <c r="G1123" s="2">
        <v>4.4000000000000003E-3</v>
      </c>
      <c r="H1123">
        <v>-2410.3000000000002</v>
      </c>
      <c r="I1123" s="2">
        <v>-4.7999999999999996E-3</v>
      </c>
      <c r="J1123">
        <v>713</v>
      </c>
      <c r="K1123">
        <v>499171.28</v>
      </c>
      <c r="L1123">
        <v>1476883.45</v>
      </c>
      <c r="M1123">
        <v>7</v>
      </c>
      <c r="N1123">
        <v>-344.33</v>
      </c>
      <c r="O1123" s="2">
        <v>-4.4000000000000003E-3</v>
      </c>
      <c r="P1123" s="2">
        <v>3.3E-3</v>
      </c>
      <c r="Q1123" t="s">
        <v>18</v>
      </c>
      <c r="S1123" t="str">
        <f t="shared" si="85"/>
        <v>Loss</v>
      </c>
      <c r="T1123">
        <f t="shared" si="86"/>
        <v>2019</v>
      </c>
      <c r="U1123" t="str">
        <f t="shared" si="87"/>
        <v>Nov</v>
      </c>
      <c r="V1123" t="str">
        <f t="shared" si="88"/>
        <v>QTR4</v>
      </c>
      <c r="W1123" t="str">
        <f t="shared" si="89"/>
        <v>2019-QTR4</v>
      </c>
    </row>
    <row r="1124" spans="1:23" x14ac:dyDescent="0.35">
      <c r="A1124" t="s">
        <v>209</v>
      </c>
      <c r="B1124" t="s">
        <v>67</v>
      </c>
      <c r="C1124" s="5">
        <v>43797.416666666664</v>
      </c>
      <c r="D1124">
        <v>758.15</v>
      </c>
      <c r="E1124" s="1">
        <v>43797.5625</v>
      </c>
      <c r="F1124">
        <v>759.8</v>
      </c>
      <c r="G1124" s="2">
        <v>2.2000000000000001E-3</v>
      </c>
      <c r="H1124">
        <v>-1284.05</v>
      </c>
      <c r="I1124" s="2">
        <v>-2.5999999999999999E-3</v>
      </c>
      <c r="J1124">
        <v>657</v>
      </c>
      <c r="K1124">
        <v>498104.56</v>
      </c>
      <c r="L1124">
        <v>1475599.4</v>
      </c>
      <c r="M1124">
        <v>15</v>
      </c>
      <c r="N1124">
        <v>-85.6</v>
      </c>
      <c r="O1124" s="2">
        <v>-3.7000000000000002E-3</v>
      </c>
      <c r="P1124" s="2">
        <v>5.1000000000000004E-3</v>
      </c>
      <c r="Q1124" t="s">
        <v>18</v>
      </c>
      <c r="S1124" t="str">
        <f t="shared" si="85"/>
        <v>Loss</v>
      </c>
      <c r="T1124">
        <f t="shared" si="86"/>
        <v>2019</v>
      </c>
      <c r="U1124" t="str">
        <f t="shared" si="87"/>
        <v>Nov</v>
      </c>
      <c r="V1124" t="str">
        <f t="shared" si="88"/>
        <v>QTR4</v>
      </c>
      <c r="W1124" t="str">
        <f t="shared" si="89"/>
        <v>2019-QTR4</v>
      </c>
    </row>
    <row r="1125" spans="1:23" x14ac:dyDescent="0.35">
      <c r="A1125" t="s">
        <v>72</v>
      </c>
      <c r="B1125" t="s">
        <v>67</v>
      </c>
      <c r="C1125" s="5">
        <v>43797.510416666664</v>
      </c>
      <c r="D1125">
        <v>465.5</v>
      </c>
      <c r="E1125" s="1">
        <v>43797.583333333336</v>
      </c>
      <c r="F1125">
        <v>467.3</v>
      </c>
      <c r="G1125" s="2">
        <v>3.8999999999999998E-3</v>
      </c>
      <c r="H1125">
        <v>-2131.4</v>
      </c>
      <c r="I1125" s="2">
        <v>-4.3E-3</v>
      </c>
      <c r="J1125">
        <v>1073</v>
      </c>
      <c r="K1125">
        <v>499481.5</v>
      </c>
      <c r="L1125">
        <v>1473468</v>
      </c>
      <c r="M1125">
        <v>8</v>
      </c>
      <c r="N1125">
        <v>-266.43</v>
      </c>
      <c r="O1125" s="2">
        <v>-3.8999999999999998E-3</v>
      </c>
      <c r="P1125" s="2">
        <v>3.7000000000000002E-3</v>
      </c>
      <c r="Q1125" t="s">
        <v>18</v>
      </c>
      <c r="S1125" t="str">
        <f t="shared" si="85"/>
        <v>Loss</v>
      </c>
      <c r="T1125">
        <f t="shared" si="86"/>
        <v>2019</v>
      </c>
      <c r="U1125" t="str">
        <f t="shared" si="87"/>
        <v>Nov</v>
      </c>
      <c r="V1125" t="str">
        <f t="shared" si="88"/>
        <v>QTR4</v>
      </c>
      <c r="W1125" t="str">
        <f t="shared" si="89"/>
        <v>2019-QTR4</v>
      </c>
    </row>
    <row r="1126" spans="1:23" x14ac:dyDescent="0.35">
      <c r="A1126" t="s">
        <v>97</v>
      </c>
      <c r="B1126" t="s">
        <v>17</v>
      </c>
      <c r="C1126" s="5">
        <v>43797.427083333336</v>
      </c>
      <c r="D1126">
        <v>503.75</v>
      </c>
      <c r="E1126" s="1">
        <v>43797.635416666664</v>
      </c>
      <c r="F1126">
        <v>511.6</v>
      </c>
      <c r="G1126" s="2">
        <v>1.5599999999999999E-2</v>
      </c>
      <c r="H1126">
        <v>7610.75</v>
      </c>
      <c r="I1126" s="2">
        <v>1.52E-2</v>
      </c>
      <c r="J1126">
        <v>995</v>
      </c>
      <c r="K1126">
        <v>501231.25</v>
      </c>
      <c r="L1126">
        <v>1481078.75</v>
      </c>
      <c r="M1126">
        <v>21</v>
      </c>
      <c r="N1126">
        <v>362.42</v>
      </c>
      <c r="O1126" s="2">
        <v>-2.5000000000000001E-3</v>
      </c>
      <c r="P1126" s="2">
        <v>2.52E-2</v>
      </c>
      <c r="Q1126" t="s">
        <v>18</v>
      </c>
      <c r="S1126" t="str">
        <f t="shared" si="85"/>
        <v>Profit</v>
      </c>
      <c r="T1126">
        <f t="shared" si="86"/>
        <v>2019</v>
      </c>
      <c r="U1126" t="str">
        <f t="shared" si="87"/>
        <v>Nov</v>
      </c>
      <c r="V1126" t="str">
        <f t="shared" si="88"/>
        <v>QTR4</v>
      </c>
      <c r="W1126" t="str">
        <f t="shared" si="89"/>
        <v>2019-QTR4</v>
      </c>
    </row>
    <row r="1127" spans="1:23" x14ac:dyDescent="0.35">
      <c r="A1127" t="s">
        <v>122</v>
      </c>
      <c r="B1127" t="s">
        <v>17</v>
      </c>
      <c r="C1127" s="5">
        <v>43797.53125</v>
      </c>
      <c r="D1127">
        <v>58.9</v>
      </c>
      <c r="E1127" s="1">
        <v>43797.635416666664</v>
      </c>
      <c r="F1127">
        <v>58.65</v>
      </c>
      <c r="G1127" s="2">
        <v>-4.1999999999999997E-3</v>
      </c>
      <c r="H1127">
        <v>-2336.75</v>
      </c>
      <c r="I1127" s="2">
        <v>-4.5999999999999999E-3</v>
      </c>
      <c r="J1127">
        <v>8547</v>
      </c>
      <c r="K1127">
        <v>503418.31</v>
      </c>
      <c r="L1127">
        <v>1478742</v>
      </c>
      <c r="M1127">
        <v>11</v>
      </c>
      <c r="N1127">
        <v>-212.43</v>
      </c>
      <c r="O1127" s="2">
        <v>-1.8700000000000001E-2</v>
      </c>
      <c r="P1127" s="2">
        <v>2.5000000000000001E-3</v>
      </c>
      <c r="Q1127" t="s">
        <v>18</v>
      </c>
      <c r="S1127" t="str">
        <f t="shared" si="85"/>
        <v>Loss</v>
      </c>
      <c r="T1127">
        <f t="shared" si="86"/>
        <v>2019</v>
      </c>
      <c r="U1127" t="str">
        <f t="shared" si="87"/>
        <v>Nov</v>
      </c>
      <c r="V1127" t="str">
        <f t="shared" si="88"/>
        <v>QTR4</v>
      </c>
      <c r="W1127" t="str">
        <f t="shared" si="89"/>
        <v>2019-QTR4</v>
      </c>
    </row>
    <row r="1128" spans="1:23" x14ac:dyDescent="0.35">
      <c r="A1128" t="s">
        <v>250</v>
      </c>
      <c r="B1128" t="s">
        <v>67</v>
      </c>
      <c r="C1128" s="5">
        <v>43797.572916666664</v>
      </c>
      <c r="D1128">
        <v>4097</v>
      </c>
      <c r="E1128" s="1">
        <v>43797.635416666664</v>
      </c>
      <c r="F1128">
        <v>4106.8</v>
      </c>
      <c r="G1128" s="2">
        <v>2.3999999999999998E-3</v>
      </c>
      <c r="H1128">
        <v>-1395.6</v>
      </c>
      <c r="I1128" s="2">
        <v>-2.8E-3</v>
      </c>
      <c r="J1128">
        <v>122</v>
      </c>
      <c r="K1128">
        <v>499834</v>
      </c>
      <c r="L1128">
        <v>1477346.4</v>
      </c>
      <c r="M1128">
        <v>7</v>
      </c>
      <c r="N1128">
        <v>-199.37</v>
      </c>
      <c r="O1128" s="2">
        <v>-2.3999999999999998E-3</v>
      </c>
      <c r="P1128" s="2">
        <v>8.2000000000000007E-3</v>
      </c>
      <c r="Q1128" t="s">
        <v>18</v>
      </c>
      <c r="S1128" t="str">
        <f t="shared" si="85"/>
        <v>Loss</v>
      </c>
      <c r="T1128">
        <f t="shared" si="86"/>
        <v>2019</v>
      </c>
      <c r="U1128" t="str">
        <f t="shared" si="87"/>
        <v>Nov</v>
      </c>
      <c r="V1128" t="str">
        <f t="shared" si="88"/>
        <v>QTR4</v>
      </c>
      <c r="W1128" t="str">
        <f t="shared" si="89"/>
        <v>2019-QTR4</v>
      </c>
    </row>
    <row r="1129" spans="1:23" x14ac:dyDescent="0.35">
      <c r="A1129" t="s">
        <v>162</v>
      </c>
      <c r="B1129" t="s">
        <v>17</v>
      </c>
      <c r="C1129" s="5">
        <v>43797.583333333336</v>
      </c>
      <c r="D1129">
        <v>482.95</v>
      </c>
      <c r="E1129" s="1">
        <v>43797.635416666664</v>
      </c>
      <c r="F1129">
        <v>488</v>
      </c>
      <c r="G1129" s="2">
        <v>1.0500000000000001E-2</v>
      </c>
      <c r="H1129">
        <v>5031.8</v>
      </c>
      <c r="I1129" s="2">
        <v>1.01E-2</v>
      </c>
      <c r="J1129">
        <v>1036</v>
      </c>
      <c r="K1129">
        <v>500336.22</v>
      </c>
      <c r="L1129">
        <v>1482378.2</v>
      </c>
      <c r="M1129">
        <v>6</v>
      </c>
      <c r="N1129">
        <v>838.63</v>
      </c>
      <c r="O1129" s="2">
        <v>-1E-3</v>
      </c>
      <c r="P1129" s="2">
        <v>1.1900000000000001E-2</v>
      </c>
      <c r="Q1129" t="s">
        <v>18</v>
      </c>
      <c r="S1129" t="str">
        <f t="shared" si="85"/>
        <v>Profit</v>
      </c>
      <c r="T1129">
        <f t="shared" si="86"/>
        <v>2019</v>
      </c>
      <c r="U1129" t="str">
        <f t="shared" si="87"/>
        <v>Nov</v>
      </c>
      <c r="V1129" t="str">
        <f t="shared" si="88"/>
        <v>QTR4</v>
      </c>
      <c r="W1129" t="str">
        <f t="shared" si="89"/>
        <v>2019-QTR4</v>
      </c>
    </row>
    <row r="1130" spans="1:23" x14ac:dyDescent="0.35">
      <c r="A1130" t="s">
        <v>212</v>
      </c>
      <c r="B1130" t="s">
        <v>17</v>
      </c>
      <c r="C1130" s="5">
        <v>43798.416666666664</v>
      </c>
      <c r="D1130">
        <v>216.55</v>
      </c>
      <c r="E1130" s="1">
        <v>43798.583333333336</v>
      </c>
      <c r="F1130">
        <v>214.3</v>
      </c>
      <c r="G1130" s="2">
        <v>-1.04E-2</v>
      </c>
      <c r="H1130">
        <v>-5417.75</v>
      </c>
      <c r="I1130" s="2">
        <v>-1.0800000000000001E-2</v>
      </c>
      <c r="J1130">
        <v>2319</v>
      </c>
      <c r="K1130">
        <v>502179.47</v>
      </c>
      <c r="L1130">
        <v>1476960.45</v>
      </c>
      <c r="M1130">
        <v>17</v>
      </c>
      <c r="N1130">
        <v>-318.69</v>
      </c>
      <c r="O1130" s="2">
        <v>-1.04E-2</v>
      </c>
      <c r="P1130" s="2">
        <v>2.6800000000000001E-2</v>
      </c>
      <c r="Q1130" t="s">
        <v>18</v>
      </c>
      <c r="S1130" t="str">
        <f t="shared" si="85"/>
        <v>Loss</v>
      </c>
      <c r="T1130">
        <f t="shared" si="86"/>
        <v>2019</v>
      </c>
      <c r="U1130" t="str">
        <f t="shared" si="87"/>
        <v>Nov</v>
      </c>
      <c r="V1130" t="str">
        <f t="shared" si="88"/>
        <v>QTR4</v>
      </c>
      <c r="W1130" t="str">
        <f t="shared" si="89"/>
        <v>2019-QTR4</v>
      </c>
    </row>
    <row r="1131" spans="1:23" x14ac:dyDescent="0.35">
      <c r="A1131" t="s">
        <v>234</v>
      </c>
      <c r="B1131" t="s">
        <v>67</v>
      </c>
      <c r="C1131" s="5">
        <v>43798.59375</v>
      </c>
      <c r="D1131">
        <v>4256.3</v>
      </c>
      <c r="E1131" s="1">
        <v>43798.625</v>
      </c>
      <c r="F1131">
        <v>4278.2</v>
      </c>
      <c r="G1131" s="2">
        <v>5.1000000000000004E-3</v>
      </c>
      <c r="H1131">
        <v>-2762.3</v>
      </c>
      <c r="I1131" s="2">
        <v>-5.4999999999999997E-3</v>
      </c>
      <c r="J1131">
        <v>117</v>
      </c>
      <c r="K1131">
        <v>497987.06</v>
      </c>
      <c r="L1131">
        <v>1474198.15</v>
      </c>
      <c r="M1131">
        <v>4</v>
      </c>
      <c r="N1131">
        <v>-690.57</v>
      </c>
      <c r="O1131" s="2">
        <v>-5.1000000000000004E-3</v>
      </c>
      <c r="P1131" s="2">
        <v>6.9999999999999999E-4</v>
      </c>
      <c r="Q1131" t="s">
        <v>18</v>
      </c>
      <c r="S1131" t="str">
        <f t="shared" si="85"/>
        <v>Loss</v>
      </c>
      <c r="T1131">
        <f t="shared" si="86"/>
        <v>2019</v>
      </c>
      <c r="U1131" t="str">
        <f t="shared" si="87"/>
        <v>Nov</v>
      </c>
      <c r="V1131" t="str">
        <f t="shared" si="88"/>
        <v>QTR4</v>
      </c>
      <c r="W1131" t="str">
        <f t="shared" si="89"/>
        <v>2019-QTR4</v>
      </c>
    </row>
    <row r="1132" spans="1:23" x14ac:dyDescent="0.35">
      <c r="A1132" t="s">
        <v>99</v>
      </c>
      <c r="B1132" t="s">
        <v>17</v>
      </c>
      <c r="C1132" s="5">
        <v>43798.427083333336</v>
      </c>
      <c r="D1132">
        <v>563</v>
      </c>
      <c r="E1132" s="1">
        <v>43798.635416666664</v>
      </c>
      <c r="F1132">
        <v>580.95000000000005</v>
      </c>
      <c r="G1132" s="2">
        <v>3.1899999999999998E-2</v>
      </c>
      <c r="H1132">
        <v>15847.3</v>
      </c>
      <c r="I1132" s="2">
        <v>3.15E-2</v>
      </c>
      <c r="J1132">
        <v>894</v>
      </c>
      <c r="K1132">
        <v>503322</v>
      </c>
      <c r="L1132">
        <v>1490045.45</v>
      </c>
      <c r="M1132">
        <v>21</v>
      </c>
      <c r="N1132">
        <v>754.63</v>
      </c>
      <c r="O1132" s="2">
        <v>-6.7000000000000002E-3</v>
      </c>
      <c r="P1132" s="2">
        <v>3.3700000000000001E-2</v>
      </c>
      <c r="Q1132" t="s">
        <v>18</v>
      </c>
      <c r="S1132" t="str">
        <f t="shared" si="85"/>
        <v>Profit</v>
      </c>
      <c r="T1132">
        <f t="shared" si="86"/>
        <v>2019</v>
      </c>
      <c r="U1132" t="str">
        <f t="shared" si="87"/>
        <v>Nov</v>
      </c>
      <c r="V1132" t="str">
        <f t="shared" si="88"/>
        <v>QTR4</v>
      </c>
      <c r="W1132" t="str">
        <f t="shared" si="89"/>
        <v>2019-QTR4</v>
      </c>
    </row>
    <row r="1133" spans="1:23" x14ac:dyDescent="0.35">
      <c r="A1133" t="s">
        <v>252</v>
      </c>
      <c r="B1133" t="s">
        <v>67</v>
      </c>
      <c r="C1133" s="5">
        <v>43798.427083333336</v>
      </c>
      <c r="D1133">
        <v>3077.85</v>
      </c>
      <c r="E1133" s="1">
        <v>43798.635416666664</v>
      </c>
      <c r="F1133">
        <v>3065.95</v>
      </c>
      <c r="G1133" s="2">
        <v>-3.8999999999999998E-3</v>
      </c>
      <c r="H1133">
        <v>1739.7</v>
      </c>
      <c r="I1133" s="2">
        <v>3.5000000000000001E-3</v>
      </c>
      <c r="J1133">
        <v>163</v>
      </c>
      <c r="K1133">
        <v>501689.56</v>
      </c>
      <c r="L1133">
        <v>1491785.15</v>
      </c>
      <c r="M1133">
        <v>21</v>
      </c>
      <c r="N1133">
        <v>82.84</v>
      </c>
      <c r="O1133" s="2">
        <v>-8.9999999999999998E-4</v>
      </c>
      <c r="P1133" s="2">
        <v>6.8999999999999999E-3</v>
      </c>
      <c r="Q1133" t="s">
        <v>18</v>
      </c>
      <c r="S1133" t="str">
        <f t="shared" si="85"/>
        <v>Profit</v>
      </c>
      <c r="T1133">
        <f t="shared" si="86"/>
        <v>2019</v>
      </c>
      <c r="U1133" t="str">
        <f t="shared" si="87"/>
        <v>Nov</v>
      </c>
      <c r="V1133" t="str">
        <f t="shared" si="88"/>
        <v>QTR4</v>
      </c>
      <c r="W1133" t="str">
        <f t="shared" si="89"/>
        <v>2019-QTR4</v>
      </c>
    </row>
    <row r="1134" spans="1:23" x14ac:dyDescent="0.35">
      <c r="A1134" t="s">
        <v>195</v>
      </c>
      <c r="B1134" t="s">
        <v>67</v>
      </c>
      <c r="C1134" s="5">
        <v>43798.4375</v>
      </c>
      <c r="D1134">
        <v>287.3</v>
      </c>
      <c r="E1134" s="1">
        <v>43798.635416666664</v>
      </c>
      <c r="F1134">
        <v>283</v>
      </c>
      <c r="G1134" s="2">
        <v>-1.4999999999999999E-2</v>
      </c>
      <c r="H1134">
        <v>7273.4</v>
      </c>
      <c r="I1134" s="2">
        <v>1.46E-2</v>
      </c>
      <c r="J1134">
        <v>1738</v>
      </c>
      <c r="K1134">
        <v>499327.38</v>
      </c>
      <c r="L1134">
        <v>1499058.55</v>
      </c>
      <c r="M1134">
        <v>20</v>
      </c>
      <c r="N1134">
        <v>363.67</v>
      </c>
      <c r="O1134" s="2">
        <v>-1.6000000000000001E-3</v>
      </c>
      <c r="P1134" s="2">
        <v>1.9800000000000002E-2</v>
      </c>
      <c r="Q1134" t="s">
        <v>18</v>
      </c>
      <c r="S1134" t="str">
        <f t="shared" si="85"/>
        <v>Profit</v>
      </c>
      <c r="T1134">
        <f t="shared" si="86"/>
        <v>2019</v>
      </c>
      <c r="U1134" t="str">
        <f t="shared" si="87"/>
        <v>Nov</v>
      </c>
      <c r="V1134" t="str">
        <f t="shared" si="88"/>
        <v>QTR4</v>
      </c>
      <c r="W1134" t="str">
        <f t="shared" si="89"/>
        <v>2019-QTR4</v>
      </c>
    </row>
    <row r="1135" spans="1:23" x14ac:dyDescent="0.35">
      <c r="A1135" t="s">
        <v>179</v>
      </c>
      <c r="B1135" t="s">
        <v>17</v>
      </c>
      <c r="C1135" s="5">
        <v>43801.40625</v>
      </c>
      <c r="D1135">
        <v>648.29999999999995</v>
      </c>
      <c r="E1135" s="1">
        <v>43801.635416666664</v>
      </c>
      <c r="F1135">
        <v>664.5</v>
      </c>
      <c r="G1135" s="2">
        <v>2.5000000000000001E-2</v>
      </c>
      <c r="H1135">
        <v>12306.4</v>
      </c>
      <c r="I1135" s="2">
        <v>2.46E-2</v>
      </c>
      <c r="J1135">
        <v>772</v>
      </c>
      <c r="K1135">
        <v>500487.59</v>
      </c>
      <c r="L1135">
        <v>1511364.95</v>
      </c>
      <c r="M1135">
        <v>23</v>
      </c>
      <c r="N1135">
        <v>535.05999999999995</v>
      </c>
      <c r="O1135" s="2">
        <v>-7.9000000000000008E-3</v>
      </c>
      <c r="P1135" s="2">
        <v>3.1199999999999999E-2</v>
      </c>
      <c r="Q1135" t="s">
        <v>18</v>
      </c>
      <c r="S1135" t="str">
        <f t="shared" si="85"/>
        <v>Profit</v>
      </c>
      <c r="T1135">
        <f t="shared" si="86"/>
        <v>2019</v>
      </c>
      <c r="U1135" t="str">
        <f t="shared" si="87"/>
        <v>Dec</v>
      </c>
      <c r="V1135" t="str">
        <f t="shared" si="88"/>
        <v>QTR4</v>
      </c>
      <c r="W1135" t="str">
        <f t="shared" si="89"/>
        <v>2019-QTR4</v>
      </c>
    </row>
    <row r="1136" spans="1:23" x14ac:dyDescent="0.35">
      <c r="A1136" t="s">
        <v>252</v>
      </c>
      <c r="B1136" t="s">
        <v>17</v>
      </c>
      <c r="C1136" s="5">
        <v>43801.40625</v>
      </c>
      <c r="D1136">
        <v>3084.8</v>
      </c>
      <c r="E1136" s="1">
        <v>43801.635416666664</v>
      </c>
      <c r="F1136">
        <v>3080.1</v>
      </c>
      <c r="G1136" s="2">
        <v>-1.5E-3</v>
      </c>
      <c r="H1136">
        <v>-961.4</v>
      </c>
      <c r="I1136" s="2">
        <v>-1.9E-3</v>
      </c>
      <c r="J1136">
        <v>162</v>
      </c>
      <c r="K1136">
        <v>499737.59</v>
      </c>
      <c r="L1136">
        <v>1510403.55</v>
      </c>
      <c r="M1136">
        <v>23</v>
      </c>
      <c r="N1136">
        <v>-41.8</v>
      </c>
      <c r="O1136" s="2">
        <v>-7.7000000000000002E-3</v>
      </c>
      <c r="P1136" s="2">
        <v>2.3E-3</v>
      </c>
      <c r="Q1136" t="s">
        <v>18</v>
      </c>
      <c r="S1136" t="str">
        <f t="shared" si="85"/>
        <v>Loss</v>
      </c>
      <c r="T1136">
        <f t="shared" si="86"/>
        <v>2019</v>
      </c>
      <c r="U1136" t="str">
        <f t="shared" si="87"/>
        <v>Dec</v>
      </c>
      <c r="V1136" t="str">
        <f t="shared" si="88"/>
        <v>QTR4</v>
      </c>
      <c r="W1136" t="str">
        <f t="shared" si="89"/>
        <v>2019-QTR4</v>
      </c>
    </row>
    <row r="1137" spans="1:23" x14ac:dyDescent="0.35">
      <c r="A1137" t="s">
        <v>208</v>
      </c>
      <c r="B1137" t="s">
        <v>67</v>
      </c>
      <c r="C1137" s="5">
        <v>43801.416666666664</v>
      </c>
      <c r="D1137">
        <v>37.799999999999997</v>
      </c>
      <c r="E1137" s="1">
        <v>43801.635416666664</v>
      </c>
      <c r="F1137">
        <v>37.35</v>
      </c>
      <c r="G1137" s="2">
        <v>-1.1900000000000001E-2</v>
      </c>
      <c r="H1137">
        <v>5721.1</v>
      </c>
      <c r="I1137" s="2">
        <v>1.15E-2</v>
      </c>
      <c r="J1137">
        <v>13158</v>
      </c>
      <c r="K1137">
        <v>497372.38</v>
      </c>
      <c r="L1137">
        <v>1516124.65</v>
      </c>
      <c r="M1137">
        <v>22</v>
      </c>
      <c r="N1137">
        <v>260.05</v>
      </c>
      <c r="O1137" s="2">
        <v>-6.6E-3</v>
      </c>
      <c r="P1137" s="2">
        <v>1.46E-2</v>
      </c>
      <c r="Q1137" t="s">
        <v>18</v>
      </c>
      <c r="S1137" t="str">
        <f t="shared" si="85"/>
        <v>Profit</v>
      </c>
      <c r="T1137">
        <f t="shared" si="86"/>
        <v>2019</v>
      </c>
      <c r="U1137" t="str">
        <f t="shared" si="87"/>
        <v>Dec</v>
      </c>
      <c r="V1137" t="str">
        <f t="shared" si="88"/>
        <v>QTR4</v>
      </c>
      <c r="W1137" t="str">
        <f t="shared" si="89"/>
        <v>2019-QTR4</v>
      </c>
    </row>
    <row r="1138" spans="1:23" x14ac:dyDescent="0.35">
      <c r="A1138" t="s">
        <v>199</v>
      </c>
      <c r="B1138" t="s">
        <v>17</v>
      </c>
      <c r="C1138" s="5">
        <v>43801.416666666664</v>
      </c>
      <c r="D1138">
        <v>275.45</v>
      </c>
      <c r="E1138" s="1">
        <v>43801.635416666664</v>
      </c>
      <c r="F1138">
        <v>279.25</v>
      </c>
      <c r="G1138" s="2">
        <v>1.38E-2</v>
      </c>
      <c r="H1138">
        <v>6704.6</v>
      </c>
      <c r="I1138" s="2">
        <v>1.34E-2</v>
      </c>
      <c r="J1138">
        <v>1817</v>
      </c>
      <c r="K1138">
        <v>500492.69</v>
      </c>
      <c r="L1138">
        <v>1522829.25</v>
      </c>
      <c r="M1138">
        <v>22</v>
      </c>
      <c r="N1138">
        <v>304.75</v>
      </c>
      <c r="O1138" s="2">
        <v>-2.2000000000000001E-3</v>
      </c>
      <c r="P1138" s="2">
        <v>1.9199999999999998E-2</v>
      </c>
      <c r="Q1138" t="s">
        <v>18</v>
      </c>
      <c r="S1138" t="str">
        <f t="shared" si="85"/>
        <v>Profit</v>
      </c>
      <c r="T1138">
        <f t="shared" si="86"/>
        <v>2019</v>
      </c>
      <c r="U1138" t="str">
        <f t="shared" si="87"/>
        <v>Dec</v>
      </c>
      <c r="V1138" t="str">
        <f t="shared" si="88"/>
        <v>QTR4</v>
      </c>
      <c r="W1138" t="str">
        <f t="shared" si="89"/>
        <v>2019-QTR4</v>
      </c>
    </row>
    <row r="1139" spans="1:23" x14ac:dyDescent="0.35">
      <c r="A1139" t="s">
        <v>72</v>
      </c>
      <c r="B1139" t="s">
        <v>67</v>
      </c>
      <c r="C1139" s="5">
        <v>43802.4375</v>
      </c>
      <c r="D1139">
        <v>461.6</v>
      </c>
      <c r="E1139" s="1">
        <v>43802.635416666664</v>
      </c>
      <c r="F1139">
        <v>447.7</v>
      </c>
      <c r="G1139" s="2">
        <v>-3.0099999999999998E-2</v>
      </c>
      <c r="H1139">
        <v>14756.4</v>
      </c>
      <c r="I1139" s="2">
        <v>2.9700000000000001E-2</v>
      </c>
      <c r="J1139">
        <v>1076</v>
      </c>
      <c r="K1139">
        <v>496681.59</v>
      </c>
      <c r="L1139">
        <v>1537585.65</v>
      </c>
      <c r="M1139">
        <v>20</v>
      </c>
      <c r="N1139">
        <v>737.82</v>
      </c>
      <c r="O1139" s="2">
        <v>-6.7999999999999996E-3</v>
      </c>
      <c r="P1139" s="2">
        <v>3.5200000000000002E-2</v>
      </c>
      <c r="Q1139" t="s">
        <v>18</v>
      </c>
      <c r="S1139" t="str">
        <f t="shared" si="85"/>
        <v>Profit</v>
      </c>
      <c r="T1139">
        <f t="shared" si="86"/>
        <v>2019</v>
      </c>
      <c r="U1139" t="str">
        <f t="shared" si="87"/>
        <v>Dec</v>
      </c>
      <c r="V1139" t="str">
        <f t="shared" si="88"/>
        <v>QTR4</v>
      </c>
      <c r="W1139" t="str">
        <f t="shared" si="89"/>
        <v>2019-QTR4</v>
      </c>
    </row>
    <row r="1140" spans="1:23" x14ac:dyDescent="0.35">
      <c r="A1140" t="s">
        <v>182</v>
      </c>
      <c r="B1140" t="s">
        <v>17</v>
      </c>
      <c r="C1140" s="5">
        <v>43802.458333333336</v>
      </c>
      <c r="D1140">
        <v>699.85</v>
      </c>
      <c r="E1140" s="1">
        <v>43802.635416666664</v>
      </c>
      <c r="F1140">
        <v>702.5</v>
      </c>
      <c r="G1140" s="2">
        <v>3.8E-3</v>
      </c>
      <c r="H1140">
        <v>1697.4</v>
      </c>
      <c r="I1140" s="2">
        <v>3.3999999999999998E-3</v>
      </c>
      <c r="J1140">
        <v>716</v>
      </c>
      <c r="K1140">
        <v>501092.59</v>
      </c>
      <c r="L1140">
        <v>1539283.05</v>
      </c>
      <c r="M1140">
        <v>18</v>
      </c>
      <c r="N1140">
        <v>94.3</v>
      </c>
      <c r="O1140" s="2">
        <v>-1.9E-3</v>
      </c>
      <c r="P1140" s="2">
        <v>4.4999999999999997E-3</v>
      </c>
      <c r="Q1140" t="s">
        <v>18</v>
      </c>
      <c r="S1140" t="str">
        <f t="shared" si="85"/>
        <v>Profit</v>
      </c>
      <c r="T1140">
        <f t="shared" si="86"/>
        <v>2019</v>
      </c>
      <c r="U1140" t="str">
        <f t="shared" si="87"/>
        <v>Dec</v>
      </c>
      <c r="V1140" t="str">
        <f t="shared" si="88"/>
        <v>QTR4</v>
      </c>
      <c r="W1140" t="str">
        <f t="shared" si="89"/>
        <v>2019-QTR4</v>
      </c>
    </row>
    <row r="1141" spans="1:23" x14ac:dyDescent="0.35">
      <c r="A1141" t="s">
        <v>89</v>
      </c>
      <c r="B1141" t="s">
        <v>67</v>
      </c>
      <c r="C1141" s="5">
        <v>43802.46875</v>
      </c>
      <c r="D1141">
        <v>103.5</v>
      </c>
      <c r="E1141" s="1">
        <v>43802.635416666664</v>
      </c>
      <c r="F1141">
        <v>103.75</v>
      </c>
      <c r="G1141" s="2">
        <v>2.3999999999999998E-3</v>
      </c>
      <c r="H1141">
        <v>-1405.5</v>
      </c>
      <c r="I1141" s="2">
        <v>-2.8E-3</v>
      </c>
      <c r="J1141">
        <v>4822</v>
      </c>
      <c r="K1141">
        <v>499077</v>
      </c>
      <c r="L1141">
        <v>1537877.55</v>
      </c>
      <c r="M1141">
        <v>17</v>
      </c>
      <c r="N1141">
        <v>-82.68</v>
      </c>
      <c r="O1141" s="2">
        <v>-5.7999999999999996E-3</v>
      </c>
      <c r="P1141" s="2">
        <v>1.6400000000000001E-2</v>
      </c>
      <c r="Q1141" t="s">
        <v>18</v>
      </c>
      <c r="S1141" t="str">
        <f t="shared" si="85"/>
        <v>Loss</v>
      </c>
      <c r="T1141">
        <f t="shared" si="86"/>
        <v>2019</v>
      </c>
      <c r="U1141" t="str">
        <f t="shared" si="87"/>
        <v>Dec</v>
      </c>
      <c r="V1141" t="str">
        <f t="shared" si="88"/>
        <v>QTR4</v>
      </c>
      <c r="W1141" t="str">
        <f t="shared" si="89"/>
        <v>2019-QTR4</v>
      </c>
    </row>
    <row r="1142" spans="1:23" x14ac:dyDescent="0.35">
      <c r="A1142" t="s">
        <v>196</v>
      </c>
      <c r="B1142" t="s">
        <v>67</v>
      </c>
      <c r="C1142" s="5">
        <v>43802.489583333336</v>
      </c>
      <c r="D1142">
        <v>672.5</v>
      </c>
      <c r="E1142" s="1">
        <v>43802.635416666664</v>
      </c>
      <c r="F1142">
        <v>670.6</v>
      </c>
      <c r="G1142" s="2">
        <v>-2.8E-3</v>
      </c>
      <c r="H1142">
        <v>1211.7</v>
      </c>
      <c r="I1142" s="2">
        <v>2.3999999999999998E-3</v>
      </c>
      <c r="J1142">
        <v>743</v>
      </c>
      <c r="K1142">
        <v>499667.5</v>
      </c>
      <c r="L1142">
        <v>1539089.25</v>
      </c>
      <c r="M1142">
        <v>15</v>
      </c>
      <c r="N1142">
        <v>80.78</v>
      </c>
      <c r="O1142" s="2">
        <v>-8.9999999999999998E-4</v>
      </c>
      <c r="P1142" s="2">
        <v>1.41E-2</v>
      </c>
      <c r="Q1142" t="s">
        <v>18</v>
      </c>
      <c r="S1142" t="str">
        <f t="shared" si="85"/>
        <v>Profit</v>
      </c>
      <c r="T1142">
        <f t="shared" si="86"/>
        <v>2019</v>
      </c>
      <c r="U1142" t="str">
        <f t="shared" si="87"/>
        <v>Dec</v>
      </c>
      <c r="V1142" t="str">
        <f t="shared" si="88"/>
        <v>QTR4</v>
      </c>
      <c r="W1142" t="str">
        <f t="shared" si="89"/>
        <v>2019-QTR4</v>
      </c>
    </row>
    <row r="1143" spans="1:23" x14ac:dyDescent="0.35">
      <c r="A1143" t="s">
        <v>216</v>
      </c>
      <c r="B1143" t="s">
        <v>17</v>
      </c>
      <c r="C1143" s="5">
        <v>43803.40625</v>
      </c>
      <c r="D1143">
        <v>1130</v>
      </c>
      <c r="E1143" s="1">
        <v>43803.427083333336</v>
      </c>
      <c r="F1143">
        <v>1126.5</v>
      </c>
      <c r="G1143" s="2">
        <v>-3.0999999999999999E-3</v>
      </c>
      <c r="H1143">
        <v>-1750.5</v>
      </c>
      <c r="I1143" s="2">
        <v>-3.5000000000000001E-3</v>
      </c>
      <c r="J1143">
        <v>443</v>
      </c>
      <c r="K1143">
        <v>500590</v>
      </c>
      <c r="L1143">
        <v>1537338.75</v>
      </c>
      <c r="M1143">
        <v>3</v>
      </c>
      <c r="N1143">
        <v>-583.5</v>
      </c>
      <c r="O1143" s="2">
        <v>-4.8999999999999998E-3</v>
      </c>
      <c r="P1143" s="2">
        <v>8.9999999999999998E-4</v>
      </c>
      <c r="Q1143" t="s">
        <v>18</v>
      </c>
      <c r="S1143" t="str">
        <f t="shared" si="85"/>
        <v>Loss</v>
      </c>
      <c r="T1143">
        <f t="shared" si="86"/>
        <v>2019</v>
      </c>
      <c r="U1143" t="str">
        <f t="shared" si="87"/>
        <v>Dec</v>
      </c>
      <c r="V1143" t="str">
        <f t="shared" si="88"/>
        <v>QTR4</v>
      </c>
      <c r="W1143" t="str">
        <f t="shared" si="89"/>
        <v>2019-QTR4</v>
      </c>
    </row>
    <row r="1144" spans="1:23" x14ac:dyDescent="0.35">
      <c r="A1144" t="s">
        <v>66</v>
      </c>
      <c r="B1144" t="s">
        <v>67</v>
      </c>
      <c r="C1144" s="5">
        <v>43803.4375</v>
      </c>
      <c r="D1144">
        <v>669</v>
      </c>
      <c r="E1144" s="1">
        <v>43803.479166666664</v>
      </c>
      <c r="F1144">
        <v>673.8</v>
      </c>
      <c r="G1144" s="2">
        <v>7.1999999999999998E-3</v>
      </c>
      <c r="H1144">
        <v>-3780.8</v>
      </c>
      <c r="I1144" s="2">
        <v>-7.6E-3</v>
      </c>
      <c r="J1144">
        <v>746</v>
      </c>
      <c r="K1144">
        <v>499074</v>
      </c>
      <c r="L1144">
        <v>1533557.95</v>
      </c>
      <c r="M1144">
        <v>5</v>
      </c>
      <c r="N1144">
        <v>-756.16</v>
      </c>
      <c r="O1144" s="2">
        <v>-7.1999999999999998E-3</v>
      </c>
      <c r="P1144" s="2">
        <v>6.9999999999999999E-4</v>
      </c>
      <c r="Q1144" t="s">
        <v>18</v>
      </c>
      <c r="S1144" t="str">
        <f t="shared" si="85"/>
        <v>Loss</v>
      </c>
      <c r="T1144">
        <f t="shared" si="86"/>
        <v>2019</v>
      </c>
      <c r="U1144" t="str">
        <f t="shared" si="87"/>
        <v>Dec</v>
      </c>
      <c r="V1144" t="str">
        <f t="shared" si="88"/>
        <v>QTR4</v>
      </c>
      <c r="W1144" t="str">
        <f t="shared" si="89"/>
        <v>2019-QTR4</v>
      </c>
    </row>
    <row r="1145" spans="1:23" x14ac:dyDescent="0.35">
      <c r="A1145" t="s">
        <v>75</v>
      </c>
      <c r="B1145" t="s">
        <v>17</v>
      </c>
      <c r="C1145" s="5">
        <v>43803.4375</v>
      </c>
      <c r="D1145">
        <v>223.15</v>
      </c>
      <c r="E1145" s="1">
        <v>43803.635416666664</v>
      </c>
      <c r="F1145">
        <v>224.6</v>
      </c>
      <c r="G1145" s="2">
        <v>6.4999999999999997E-3</v>
      </c>
      <c r="H1145">
        <v>3059.6</v>
      </c>
      <c r="I1145" s="2">
        <v>6.1000000000000004E-3</v>
      </c>
      <c r="J1145">
        <v>2248</v>
      </c>
      <c r="K1145">
        <v>501641.19</v>
      </c>
      <c r="L1145">
        <v>1536617.55</v>
      </c>
      <c r="M1145">
        <v>20</v>
      </c>
      <c r="N1145">
        <v>152.97999999999999</v>
      </c>
      <c r="O1145" s="2">
        <v>-1.43E-2</v>
      </c>
      <c r="P1145" s="2">
        <v>1.2999999999999999E-2</v>
      </c>
      <c r="Q1145" t="s">
        <v>18</v>
      </c>
      <c r="S1145" t="str">
        <f t="shared" si="85"/>
        <v>Profit</v>
      </c>
      <c r="T1145">
        <f t="shared" si="86"/>
        <v>2019</v>
      </c>
      <c r="U1145" t="str">
        <f t="shared" si="87"/>
        <v>Dec</v>
      </c>
      <c r="V1145" t="str">
        <f t="shared" si="88"/>
        <v>QTR4</v>
      </c>
      <c r="W1145" t="str">
        <f t="shared" si="89"/>
        <v>2019-QTR4</v>
      </c>
    </row>
    <row r="1146" spans="1:23" x14ac:dyDescent="0.35">
      <c r="A1146" t="s">
        <v>155</v>
      </c>
      <c r="B1146" t="s">
        <v>17</v>
      </c>
      <c r="C1146" s="5">
        <v>43803.4375</v>
      </c>
      <c r="D1146">
        <v>753.2</v>
      </c>
      <c r="E1146" s="1">
        <v>43803.635416666664</v>
      </c>
      <c r="F1146">
        <v>760.1</v>
      </c>
      <c r="G1146" s="2">
        <v>9.1999999999999998E-3</v>
      </c>
      <c r="H1146">
        <v>4388.5</v>
      </c>
      <c r="I1146" s="2">
        <v>8.8000000000000005E-3</v>
      </c>
      <c r="J1146">
        <v>665</v>
      </c>
      <c r="K1146">
        <v>500878</v>
      </c>
      <c r="L1146">
        <v>1541006.05</v>
      </c>
      <c r="M1146">
        <v>20</v>
      </c>
      <c r="N1146">
        <v>219.42</v>
      </c>
      <c r="O1146" s="2">
        <v>-5.1999999999999998E-3</v>
      </c>
      <c r="P1146" s="2">
        <v>1.2999999999999999E-2</v>
      </c>
      <c r="Q1146" t="s">
        <v>18</v>
      </c>
      <c r="S1146" t="str">
        <f t="shared" si="85"/>
        <v>Profit</v>
      </c>
      <c r="T1146">
        <f t="shared" si="86"/>
        <v>2019</v>
      </c>
      <c r="U1146" t="str">
        <f t="shared" si="87"/>
        <v>Dec</v>
      </c>
      <c r="V1146" t="str">
        <f t="shared" si="88"/>
        <v>QTR4</v>
      </c>
      <c r="W1146" t="str">
        <f t="shared" si="89"/>
        <v>2019-QTR4</v>
      </c>
    </row>
    <row r="1147" spans="1:23" x14ac:dyDescent="0.35">
      <c r="A1147" t="s">
        <v>201</v>
      </c>
      <c r="B1147" t="s">
        <v>17</v>
      </c>
      <c r="C1147" s="5">
        <v>43803.447916666664</v>
      </c>
      <c r="D1147">
        <v>367.75</v>
      </c>
      <c r="E1147" s="1">
        <v>43803.635416666664</v>
      </c>
      <c r="F1147">
        <v>368.25</v>
      </c>
      <c r="G1147" s="2">
        <v>1.4E-3</v>
      </c>
      <c r="H1147">
        <v>480.5</v>
      </c>
      <c r="I1147" s="2">
        <v>1E-3</v>
      </c>
      <c r="J1147">
        <v>1361</v>
      </c>
      <c r="K1147">
        <v>500507.75</v>
      </c>
      <c r="L1147">
        <v>1541486.55</v>
      </c>
      <c r="M1147">
        <v>19</v>
      </c>
      <c r="N1147">
        <v>25.29</v>
      </c>
      <c r="O1147" s="2">
        <v>-3.7000000000000002E-3</v>
      </c>
      <c r="P1147" s="2">
        <v>1.14E-2</v>
      </c>
      <c r="Q1147" t="s">
        <v>18</v>
      </c>
      <c r="S1147" t="str">
        <f t="shared" si="85"/>
        <v>Profit</v>
      </c>
      <c r="T1147">
        <f t="shared" si="86"/>
        <v>2019</v>
      </c>
      <c r="U1147" t="str">
        <f t="shared" si="87"/>
        <v>Dec</v>
      </c>
      <c r="V1147" t="str">
        <f t="shared" si="88"/>
        <v>QTR4</v>
      </c>
      <c r="W1147" t="str">
        <f t="shared" si="89"/>
        <v>2019-QTR4</v>
      </c>
    </row>
    <row r="1148" spans="1:23" x14ac:dyDescent="0.35">
      <c r="A1148" t="s">
        <v>105</v>
      </c>
      <c r="B1148" t="s">
        <v>17</v>
      </c>
      <c r="C1148" s="5">
        <v>43803.489583333336</v>
      </c>
      <c r="D1148">
        <v>60.6</v>
      </c>
      <c r="E1148" s="1">
        <v>43803.635416666664</v>
      </c>
      <c r="F1148">
        <v>61.4</v>
      </c>
      <c r="G1148" s="2">
        <v>1.32E-2</v>
      </c>
      <c r="H1148">
        <v>6428</v>
      </c>
      <c r="I1148" s="2">
        <v>1.2800000000000001E-2</v>
      </c>
      <c r="J1148">
        <v>8285</v>
      </c>
      <c r="K1148">
        <v>502071</v>
      </c>
      <c r="L1148">
        <v>1547914.55</v>
      </c>
      <c r="M1148">
        <v>15</v>
      </c>
      <c r="N1148">
        <v>428.53</v>
      </c>
      <c r="O1148" s="2">
        <v>-1.6500000000000001E-2</v>
      </c>
      <c r="P1148" s="2">
        <v>2.7199999999999998E-2</v>
      </c>
      <c r="Q1148" t="s">
        <v>18</v>
      </c>
      <c r="S1148" t="str">
        <f t="shared" si="85"/>
        <v>Profit</v>
      </c>
      <c r="T1148">
        <f t="shared" si="86"/>
        <v>2019</v>
      </c>
      <c r="U1148" t="str">
        <f t="shared" si="87"/>
        <v>Dec</v>
      </c>
      <c r="V1148" t="str">
        <f t="shared" si="88"/>
        <v>QTR4</v>
      </c>
      <c r="W1148" t="str">
        <f t="shared" si="89"/>
        <v>2019-QTR4</v>
      </c>
    </row>
    <row r="1149" spans="1:23" x14ac:dyDescent="0.35">
      <c r="A1149" t="s">
        <v>194</v>
      </c>
      <c r="B1149" t="s">
        <v>67</v>
      </c>
      <c r="C1149" s="5">
        <v>43804.447916666664</v>
      </c>
      <c r="D1149">
        <v>315.85000000000002</v>
      </c>
      <c r="E1149" s="1">
        <v>43804.46875</v>
      </c>
      <c r="F1149">
        <v>317.64999999999998</v>
      </c>
      <c r="G1149" s="2">
        <v>5.7000000000000002E-3</v>
      </c>
      <c r="H1149">
        <v>-3045.8</v>
      </c>
      <c r="I1149" s="2">
        <v>-6.1000000000000004E-3</v>
      </c>
      <c r="J1149">
        <v>1581</v>
      </c>
      <c r="K1149">
        <v>499358.88</v>
      </c>
      <c r="L1149">
        <v>1544868.75</v>
      </c>
      <c r="M1149">
        <v>3</v>
      </c>
      <c r="N1149">
        <v>-1015.27</v>
      </c>
      <c r="O1149" s="2">
        <v>-5.7000000000000002E-3</v>
      </c>
      <c r="P1149" s="2">
        <v>2.0000000000000001E-4</v>
      </c>
      <c r="Q1149" t="s">
        <v>18</v>
      </c>
      <c r="S1149" t="str">
        <f t="shared" si="85"/>
        <v>Loss</v>
      </c>
      <c r="T1149">
        <f t="shared" si="86"/>
        <v>2019</v>
      </c>
      <c r="U1149" t="str">
        <f t="shared" si="87"/>
        <v>Dec</v>
      </c>
      <c r="V1149" t="str">
        <f t="shared" si="88"/>
        <v>QTR4</v>
      </c>
      <c r="W1149" t="str">
        <f t="shared" si="89"/>
        <v>2019-QTR4</v>
      </c>
    </row>
    <row r="1150" spans="1:23" x14ac:dyDescent="0.35">
      <c r="A1150" t="s">
        <v>74</v>
      </c>
      <c r="B1150" t="s">
        <v>67</v>
      </c>
      <c r="C1150" s="5">
        <v>43804.46875</v>
      </c>
      <c r="D1150">
        <v>285.5</v>
      </c>
      <c r="E1150" s="1">
        <v>43804.489583333336</v>
      </c>
      <c r="F1150">
        <v>286</v>
      </c>
      <c r="G1150" s="2">
        <v>1.8E-3</v>
      </c>
      <c r="H1150">
        <v>-1073.5</v>
      </c>
      <c r="I1150" s="2">
        <v>-2.2000000000000001E-3</v>
      </c>
      <c r="J1150">
        <v>1747</v>
      </c>
      <c r="K1150">
        <v>498768.5</v>
      </c>
      <c r="L1150">
        <v>1543795.25</v>
      </c>
      <c r="M1150">
        <v>3</v>
      </c>
      <c r="N1150">
        <v>-357.83</v>
      </c>
      <c r="O1150" s="2">
        <v>-3.3E-3</v>
      </c>
      <c r="P1150" s="2">
        <v>3.5000000000000001E-3</v>
      </c>
      <c r="Q1150" t="s">
        <v>18</v>
      </c>
      <c r="S1150" t="str">
        <f t="shared" si="85"/>
        <v>Loss</v>
      </c>
      <c r="T1150">
        <f t="shared" si="86"/>
        <v>2019</v>
      </c>
      <c r="U1150" t="str">
        <f t="shared" si="87"/>
        <v>Dec</v>
      </c>
      <c r="V1150" t="str">
        <f t="shared" si="88"/>
        <v>QTR4</v>
      </c>
      <c r="W1150" t="str">
        <f t="shared" si="89"/>
        <v>2019-QTR4</v>
      </c>
    </row>
    <row r="1151" spans="1:23" x14ac:dyDescent="0.35">
      <c r="A1151" t="s">
        <v>195</v>
      </c>
      <c r="B1151" t="s">
        <v>17</v>
      </c>
      <c r="C1151" s="5">
        <v>43804.447916666664</v>
      </c>
      <c r="D1151">
        <v>273.5</v>
      </c>
      <c r="E1151" s="1">
        <v>43804.520833333336</v>
      </c>
      <c r="F1151">
        <v>271.14999999999998</v>
      </c>
      <c r="G1151" s="2">
        <v>-8.6E-3</v>
      </c>
      <c r="H1151">
        <v>-4516.95</v>
      </c>
      <c r="I1151" s="2">
        <v>-8.9999999999999993E-3</v>
      </c>
      <c r="J1151">
        <v>1837</v>
      </c>
      <c r="K1151">
        <v>502419.5</v>
      </c>
      <c r="L1151">
        <v>1539278.3</v>
      </c>
      <c r="M1151">
        <v>8</v>
      </c>
      <c r="N1151">
        <v>-564.62</v>
      </c>
      <c r="O1151" s="2">
        <v>-1.0200000000000001E-2</v>
      </c>
      <c r="P1151" s="2">
        <v>2.0000000000000001E-4</v>
      </c>
      <c r="Q1151" t="s">
        <v>18</v>
      </c>
      <c r="S1151" t="str">
        <f t="shared" si="85"/>
        <v>Loss</v>
      </c>
      <c r="T1151">
        <f t="shared" si="86"/>
        <v>2019</v>
      </c>
      <c r="U1151" t="str">
        <f t="shared" si="87"/>
        <v>Dec</v>
      </c>
      <c r="V1151" t="str">
        <f t="shared" si="88"/>
        <v>QTR4</v>
      </c>
      <c r="W1151" t="str">
        <f t="shared" si="89"/>
        <v>2019-QTR4</v>
      </c>
    </row>
    <row r="1152" spans="1:23" x14ac:dyDescent="0.35">
      <c r="A1152" t="s">
        <v>122</v>
      </c>
      <c r="B1152" t="s">
        <v>67</v>
      </c>
      <c r="C1152" s="5">
        <v>43804.489583333336</v>
      </c>
      <c r="D1152">
        <v>55.9</v>
      </c>
      <c r="E1152" s="1">
        <v>43804.520833333336</v>
      </c>
      <c r="F1152">
        <v>56.3</v>
      </c>
      <c r="G1152" s="2">
        <v>7.1999999999999998E-3</v>
      </c>
      <c r="H1152">
        <v>-3787.6</v>
      </c>
      <c r="I1152" s="2">
        <v>-7.6E-3</v>
      </c>
      <c r="J1152">
        <v>8969</v>
      </c>
      <c r="K1152">
        <v>501367.13</v>
      </c>
      <c r="L1152">
        <v>1535490.7</v>
      </c>
      <c r="M1152">
        <v>4</v>
      </c>
      <c r="N1152">
        <v>-946.9</v>
      </c>
      <c r="O1152" s="2">
        <v>-7.1999999999999998E-3</v>
      </c>
      <c r="P1152" s="2">
        <v>1.0699999999999999E-2</v>
      </c>
      <c r="Q1152" t="s">
        <v>18</v>
      </c>
      <c r="S1152" t="str">
        <f t="shared" si="85"/>
        <v>Loss</v>
      </c>
      <c r="T1152">
        <f t="shared" si="86"/>
        <v>2019</v>
      </c>
      <c r="U1152" t="str">
        <f t="shared" si="87"/>
        <v>Dec</v>
      </c>
      <c r="V1152" t="str">
        <f t="shared" si="88"/>
        <v>QTR4</v>
      </c>
      <c r="W1152" t="str">
        <f t="shared" si="89"/>
        <v>2019-QTR4</v>
      </c>
    </row>
    <row r="1153" spans="1:23" x14ac:dyDescent="0.35">
      <c r="A1153" t="s">
        <v>175</v>
      </c>
      <c r="B1153" t="s">
        <v>67</v>
      </c>
      <c r="C1153" s="5">
        <v>43804.541666666664</v>
      </c>
      <c r="D1153">
        <v>737</v>
      </c>
      <c r="E1153" s="1">
        <v>43804.5625</v>
      </c>
      <c r="F1153">
        <v>739.2</v>
      </c>
      <c r="G1153" s="2">
        <v>3.0000000000000001E-3</v>
      </c>
      <c r="H1153">
        <v>-1691.6</v>
      </c>
      <c r="I1153" s="2">
        <v>-3.3999999999999998E-3</v>
      </c>
      <c r="J1153">
        <v>678</v>
      </c>
      <c r="K1153">
        <v>499686</v>
      </c>
      <c r="L1153">
        <v>1533799.1</v>
      </c>
      <c r="M1153">
        <v>3</v>
      </c>
      <c r="N1153">
        <v>-563.87</v>
      </c>
      <c r="O1153" s="2">
        <v>-3.0000000000000001E-3</v>
      </c>
      <c r="P1153" s="2">
        <v>1E-3</v>
      </c>
      <c r="Q1153" t="s">
        <v>18</v>
      </c>
      <c r="S1153" t="str">
        <f t="shared" si="85"/>
        <v>Loss</v>
      </c>
      <c r="T1153">
        <f t="shared" si="86"/>
        <v>2019</v>
      </c>
      <c r="U1153" t="str">
        <f t="shared" si="87"/>
        <v>Dec</v>
      </c>
      <c r="V1153" t="str">
        <f t="shared" si="88"/>
        <v>QTR4</v>
      </c>
      <c r="W1153" t="str">
        <f t="shared" si="89"/>
        <v>2019-QTR4</v>
      </c>
    </row>
    <row r="1154" spans="1:23" x14ac:dyDescent="0.35">
      <c r="A1154" t="s">
        <v>95</v>
      </c>
      <c r="B1154" t="s">
        <v>17</v>
      </c>
      <c r="C1154" s="5">
        <v>43804.5625</v>
      </c>
      <c r="D1154">
        <v>222.15</v>
      </c>
      <c r="E1154" s="1">
        <v>43804.583333333336</v>
      </c>
      <c r="F1154">
        <v>220.7</v>
      </c>
      <c r="G1154" s="2">
        <v>-6.4999999999999997E-3</v>
      </c>
      <c r="H1154">
        <v>-3475.55</v>
      </c>
      <c r="I1154" s="2">
        <v>-6.8999999999999999E-3</v>
      </c>
      <c r="J1154">
        <v>2259</v>
      </c>
      <c r="K1154">
        <v>501836.84</v>
      </c>
      <c r="L1154">
        <v>1530323.55</v>
      </c>
      <c r="M1154">
        <v>3</v>
      </c>
      <c r="N1154">
        <v>-1158.52</v>
      </c>
      <c r="O1154" s="2">
        <v>-6.4999999999999997E-3</v>
      </c>
      <c r="P1154" s="2">
        <v>1.8E-3</v>
      </c>
      <c r="Q1154" t="s">
        <v>18</v>
      </c>
      <c r="S1154" t="str">
        <f t="shared" ref="S1154:S1166" si="90">IF(H1154&gt;0,"Profit","Loss")</f>
        <v>Loss</v>
      </c>
      <c r="T1154">
        <f t="shared" ref="T1154:T1166" si="91">YEAR(C1154)</f>
        <v>2019</v>
      </c>
      <c r="U1154" t="str">
        <f t="shared" ref="U1154:U1166" si="92">TEXT(C1154,"MMM")</f>
        <v>Dec</v>
      </c>
      <c r="V1154" t="str">
        <f t="shared" ref="V1154:V1166" si="93">IF(ROUNDUP(MONTH(E1154)/3,0)=1,"QTR1",IF(ROUNDUP(MONTH(E1154)/3,0)=2,"QTR2",IF(ROUNDUP(MONTH(E1154)/3,0)=3,"QTR3","QTR4")))</f>
        <v>QTR4</v>
      </c>
      <c r="W1154" t="str">
        <f t="shared" si="89"/>
        <v>2019-QTR4</v>
      </c>
    </row>
    <row r="1155" spans="1:23" x14ac:dyDescent="0.35">
      <c r="A1155" t="s">
        <v>181</v>
      </c>
      <c r="B1155" t="s">
        <v>67</v>
      </c>
      <c r="C1155" s="5">
        <v>43804.583333333336</v>
      </c>
      <c r="D1155">
        <v>444.85</v>
      </c>
      <c r="E1155" s="1">
        <v>43804.614583333336</v>
      </c>
      <c r="F1155">
        <v>446.75</v>
      </c>
      <c r="G1155" s="2">
        <v>4.3E-3</v>
      </c>
      <c r="H1155">
        <v>-2318.5</v>
      </c>
      <c r="I1155" s="2">
        <v>-4.7000000000000002E-3</v>
      </c>
      <c r="J1155">
        <v>1115</v>
      </c>
      <c r="K1155">
        <v>496007.75</v>
      </c>
      <c r="L1155">
        <v>1528005.05</v>
      </c>
      <c r="M1155">
        <v>4</v>
      </c>
      <c r="N1155">
        <v>-579.62</v>
      </c>
      <c r="O1155" s="2">
        <v>-8.3000000000000001E-3</v>
      </c>
      <c r="P1155" s="2">
        <v>3.3999999999999998E-3</v>
      </c>
      <c r="Q1155" t="s">
        <v>18</v>
      </c>
      <c r="S1155" t="str">
        <f t="shared" si="90"/>
        <v>Loss</v>
      </c>
      <c r="T1155">
        <f t="shared" si="91"/>
        <v>2019</v>
      </c>
      <c r="U1155" t="str">
        <f t="shared" si="92"/>
        <v>Dec</v>
      </c>
      <c r="V1155" t="str">
        <f t="shared" si="93"/>
        <v>QTR4</v>
      </c>
      <c r="W1155" t="str">
        <f t="shared" ref="W1155:W1167" si="94">T1155&amp;"-"&amp;V1155</f>
        <v>2019-QTR4</v>
      </c>
    </row>
    <row r="1156" spans="1:23" x14ac:dyDescent="0.35">
      <c r="A1156" t="s">
        <v>201</v>
      </c>
      <c r="B1156" t="s">
        <v>17</v>
      </c>
      <c r="C1156" s="5">
        <v>43804.520833333336</v>
      </c>
      <c r="D1156">
        <v>371.7</v>
      </c>
      <c r="E1156" s="1">
        <v>43804.625</v>
      </c>
      <c r="F1156">
        <v>368.3</v>
      </c>
      <c r="G1156" s="2">
        <v>-9.1000000000000004E-3</v>
      </c>
      <c r="H1156">
        <v>-4779.8</v>
      </c>
      <c r="I1156" s="2">
        <v>-9.4999999999999998E-3</v>
      </c>
      <c r="J1156">
        <v>1347</v>
      </c>
      <c r="K1156">
        <v>500679.91</v>
      </c>
      <c r="L1156">
        <v>1523225.25</v>
      </c>
      <c r="M1156">
        <v>11</v>
      </c>
      <c r="N1156">
        <v>-434.53</v>
      </c>
      <c r="O1156" s="2">
        <v>-9.1000000000000004E-3</v>
      </c>
      <c r="P1156" s="2">
        <v>7.3000000000000001E-3</v>
      </c>
      <c r="Q1156" t="s">
        <v>18</v>
      </c>
      <c r="S1156" t="str">
        <f t="shared" si="90"/>
        <v>Loss</v>
      </c>
      <c r="T1156">
        <f t="shared" si="91"/>
        <v>2019</v>
      </c>
      <c r="U1156" t="str">
        <f t="shared" si="92"/>
        <v>Dec</v>
      </c>
      <c r="V1156" t="str">
        <f t="shared" si="93"/>
        <v>QTR4</v>
      </c>
      <c r="W1156" t="str">
        <f t="shared" si="94"/>
        <v>2019-QTR4</v>
      </c>
    </row>
    <row r="1157" spans="1:23" x14ac:dyDescent="0.35">
      <c r="A1157" t="s">
        <v>200</v>
      </c>
      <c r="B1157" t="s">
        <v>67</v>
      </c>
      <c r="C1157" s="5">
        <v>43804.416666666664</v>
      </c>
      <c r="D1157">
        <v>467.1</v>
      </c>
      <c r="E1157" s="1">
        <v>43804.635416666664</v>
      </c>
      <c r="F1157">
        <v>464.1</v>
      </c>
      <c r="G1157" s="2">
        <v>-6.4000000000000003E-3</v>
      </c>
      <c r="H1157">
        <v>3004</v>
      </c>
      <c r="I1157" s="2">
        <v>6.0000000000000001E-3</v>
      </c>
      <c r="J1157">
        <v>1068</v>
      </c>
      <c r="K1157">
        <v>498862.81</v>
      </c>
      <c r="L1157">
        <v>1526229.25</v>
      </c>
      <c r="M1157">
        <v>22</v>
      </c>
      <c r="N1157">
        <v>136.55000000000001</v>
      </c>
      <c r="O1157" s="2">
        <v>-2.3999999999999998E-3</v>
      </c>
      <c r="P1157" s="2">
        <v>9.4999999999999998E-3</v>
      </c>
      <c r="Q1157" t="s">
        <v>18</v>
      </c>
      <c r="S1157" t="str">
        <f t="shared" si="90"/>
        <v>Profit</v>
      </c>
      <c r="T1157">
        <f t="shared" si="91"/>
        <v>2019</v>
      </c>
      <c r="U1157" t="str">
        <f t="shared" si="92"/>
        <v>Dec</v>
      </c>
      <c r="V1157" t="str">
        <f t="shared" si="93"/>
        <v>QTR4</v>
      </c>
      <c r="W1157" t="str">
        <f t="shared" si="94"/>
        <v>2019-QTR4</v>
      </c>
    </row>
    <row r="1158" spans="1:23" x14ac:dyDescent="0.35">
      <c r="A1158" t="s">
        <v>188</v>
      </c>
      <c r="B1158" t="s">
        <v>67</v>
      </c>
      <c r="C1158" s="5">
        <v>43804.4375</v>
      </c>
      <c r="D1158">
        <v>786.85</v>
      </c>
      <c r="E1158" s="1">
        <v>43804.635416666664</v>
      </c>
      <c r="F1158">
        <v>783.75</v>
      </c>
      <c r="G1158" s="2">
        <v>-3.8999999999999998E-3</v>
      </c>
      <c r="H1158">
        <v>1762.3</v>
      </c>
      <c r="I1158" s="2">
        <v>3.5000000000000001E-3</v>
      </c>
      <c r="J1158">
        <v>633</v>
      </c>
      <c r="K1158">
        <v>498076.03</v>
      </c>
      <c r="L1158">
        <v>1527991.55</v>
      </c>
      <c r="M1158">
        <v>20</v>
      </c>
      <c r="N1158">
        <v>88.12</v>
      </c>
      <c r="O1158" s="2">
        <v>-3.5000000000000001E-3</v>
      </c>
      <c r="P1158" s="2">
        <v>5.7999999999999996E-3</v>
      </c>
      <c r="Q1158" t="s">
        <v>18</v>
      </c>
      <c r="S1158" t="str">
        <f t="shared" si="90"/>
        <v>Profit</v>
      </c>
      <c r="T1158">
        <f t="shared" si="91"/>
        <v>2019</v>
      </c>
      <c r="U1158" t="str">
        <f t="shared" si="92"/>
        <v>Dec</v>
      </c>
      <c r="V1158" t="str">
        <f t="shared" si="93"/>
        <v>QTR4</v>
      </c>
      <c r="W1158" t="str">
        <f t="shared" si="94"/>
        <v>2019-QTR4</v>
      </c>
    </row>
    <row r="1159" spans="1:23" x14ac:dyDescent="0.35">
      <c r="A1159" t="s">
        <v>233</v>
      </c>
      <c r="B1159" t="s">
        <v>67</v>
      </c>
      <c r="C1159" s="5">
        <v>43805.40625</v>
      </c>
      <c r="D1159">
        <v>1296.6500000000001</v>
      </c>
      <c r="E1159" s="1">
        <v>43805.416666666664</v>
      </c>
      <c r="F1159">
        <v>1302</v>
      </c>
      <c r="G1159" s="2">
        <v>4.1000000000000003E-3</v>
      </c>
      <c r="H1159">
        <v>-2259.75</v>
      </c>
      <c r="I1159" s="2">
        <v>-4.4999999999999997E-3</v>
      </c>
      <c r="J1159">
        <v>385</v>
      </c>
      <c r="K1159">
        <v>499210.25</v>
      </c>
      <c r="L1159">
        <v>1525731.8</v>
      </c>
      <c r="M1159">
        <v>2</v>
      </c>
      <c r="N1159">
        <v>-1129.8699999999999</v>
      </c>
      <c r="O1159" s="2">
        <v>-4.1000000000000003E-3</v>
      </c>
      <c r="P1159" s="2">
        <v>2.8E-3</v>
      </c>
      <c r="Q1159" t="s">
        <v>18</v>
      </c>
      <c r="S1159" t="str">
        <f t="shared" si="90"/>
        <v>Loss</v>
      </c>
      <c r="T1159">
        <f t="shared" si="91"/>
        <v>2019</v>
      </c>
      <c r="U1159" t="str">
        <f t="shared" si="92"/>
        <v>Dec</v>
      </c>
      <c r="V1159" t="str">
        <f t="shared" si="93"/>
        <v>QTR4</v>
      </c>
      <c r="W1159" t="str">
        <f t="shared" si="94"/>
        <v>2019-QTR4</v>
      </c>
    </row>
    <row r="1160" spans="1:23" x14ac:dyDescent="0.35">
      <c r="A1160" t="s">
        <v>236</v>
      </c>
      <c r="B1160" t="s">
        <v>17</v>
      </c>
      <c r="C1160" s="5">
        <v>43805.416666666664</v>
      </c>
      <c r="D1160">
        <v>2050.65</v>
      </c>
      <c r="E1160" s="1">
        <v>43805.5</v>
      </c>
      <c r="F1160">
        <v>2041.5</v>
      </c>
      <c r="G1160" s="2">
        <v>-4.4999999999999997E-3</v>
      </c>
      <c r="H1160">
        <v>-2432.6</v>
      </c>
      <c r="I1160" s="2">
        <v>-4.8999999999999998E-3</v>
      </c>
      <c r="J1160">
        <v>244</v>
      </c>
      <c r="K1160">
        <v>500358.56</v>
      </c>
      <c r="L1160">
        <v>1523299.2</v>
      </c>
      <c r="M1160">
        <v>9</v>
      </c>
      <c r="N1160">
        <v>-270.29000000000002</v>
      </c>
      <c r="O1160" s="2">
        <v>-6.1000000000000004E-3</v>
      </c>
      <c r="P1160" s="2">
        <v>1.6000000000000001E-3</v>
      </c>
      <c r="Q1160" t="s">
        <v>18</v>
      </c>
      <c r="S1160" t="str">
        <f t="shared" si="90"/>
        <v>Loss</v>
      </c>
      <c r="T1160">
        <f t="shared" si="91"/>
        <v>2019</v>
      </c>
      <c r="U1160" t="str">
        <f t="shared" si="92"/>
        <v>Dec</v>
      </c>
      <c r="V1160" t="str">
        <f t="shared" si="93"/>
        <v>QTR4</v>
      </c>
      <c r="W1160" t="str">
        <f t="shared" si="94"/>
        <v>2019-QTR4</v>
      </c>
    </row>
    <row r="1161" spans="1:23" x14ac:dyDescent="0.35">
      <c r="A1161" t="s">
        <v>194</v>
      </c>
      <c r="B1161" t="s">
        <v>67</v>
      </c>
      <c r="C1161" s="5">
        <v>43805.53125</v>
      </c>
      <c r="D1161">
        <v>315.14999999999998</v>
      </c>
      <c r="E1161" s="1">
        <v>43805.552083333336</v>
      </c>
      <c r="F1161">
        <v>316.05</v>
      </c>
      <c r="G1161" s="2">
        <v>2.8999999999999998E-3</v>
      </c>
      <c r="H1161">
        <v>-1619.3</v>
      </c>
      <c r="I1161" s="2">
        <v>-3.3E-3</v>
      </c>
      <c r="J1161">
        <v>1577</v>
      </c>
      <c r="K1161">
        <v>496991.53</v>
      </c>
      <c r="L1161">
        <v>1521679.9</v>
      </c>
      <c r="M1161">
        <v>3</v>
      </c>
      <c r="N1161">
        <v>-539.77</v>
      </c>
      <c r="O1161" s="2">
        <v>-6.1999999999999998E-3</v>
      </c>
      <c r="P1161" s="2">
        <v>8.0000000000000004E-4</v>
      </c>
      <c r="Q1161" t="s">
        <v>18</v>
      </c>
      <c r="S1161" t="str">
        <f t="shared" si="90"/>
        <v>Loss</v>
      </c>
      <c r="T1161">
        <f t="shared" si="91"/>
        <v>2019</v>
      </c>
      <c r="U1161" t="str">
        <f t="shared" si="92"/>
        <v>Dec</v>
      </c>
      <c r="V1161" t="str">
        <f t="shared" si="93"/>
        <v>QTR4</v>
      </c>
      <c r="W1161" t="str">
        <f t="shared" si="94"/>
        <v>2019-QTR4</v>
      </c>
    </row>
    <row r="1162" spans="1:23" x14ac:dyDescent="0.35">
      <c r="A1162" t="s">
        <v>100</v>
      </c>
      <c r="B1162" t="s">
        <v>67</v>
      </c>
      <c r="C1162" s="5">
        <v>43805.40625</v>
      </c>
      <c r="D1162">
        <v>43.4</v>
      </c>
      <c r="E1162" s="1">
        <v>43805.635416666664</v>
      </c>
      <c r="F1162">
        <v>42.95</v>
      </c>
      <c r="G1162" s="2">
        <v>-1.04E-2</v>
      </c>
      <c r="H1162">
        <v>4984.45</v>
      </c>
      <c r="I1162" s="2">
        <v>0.01</v>
      </c>
      <c r="J1162">
        <v>11521</v>
      </c>
      <c r="K1162">
        <v>500011.41</v>
      </c>
      <c r="L1162">
        <v>1526664.35</v>
      </c>
      <c r="M1162">
        <v>23</v>
      </c>
      <c r="N1162">
        <v>216.72</v>
      </c>
      <c r="O1162" s="2">
        <v>-2.3E-3</v>
      </c>
      <c r="P1162" s="2">
        <v>1.38E-2</v>
      </c>
      <c r="Q1162" t="s">
        <v>18</v>
      </c>
      <c r="S1162" t="str">
        <f t="shared" si="90"/>
        <v>Profit</v>
      </c>
      <c r="T1162">
        <f t="shared" si="91"/>
        <v>2019</v>
      </c>
      <c r="U1162" t="str">
        <f t="shared" si="92"/>
        <v>Dec</v>
      </c>
      <c r="V1162" t="str">
        <f t="shared" si="93"/>
        <v>QTR4</v>
      </c>
      <c r="W1162" t="str">
        <f t="shared" si="94"/>
        <v>2019-QTR4</v>
      </c>
    </row>
    <row r="1163" spans="1:23" x14ac:dyDescent="0.35">
      <c r="A1163" t="s">
        <v>73</v>
      </c>
      <c r="B1163" t="s">
        <v>67</v>
      </c>
      <c r="C1163" s="5">
        <v>43805.40625</v>
      </c>
      <c r="D1163">
        <v>666.35</v>
      </c>
      <c r="E1163" s="1">
        <v>43805.635416666664</v>
      </c>
      <c r="F1163">
        <v>663.85</v>
      </c>
      <c r="G1163" s="2">
        <v>-3.8E-3</v>
      </c>
      <c r="H1163">
        <v>1675</v>
      </c>
      <c r="I1163" s="2">
        <v>3.3999999999999998E-3</v>
      </c>
      <c r="J1163">
        <v>750</v>
      </c>
      <c r="K1163">
        <v>499762.47</v>
      </c>
      <c r="L1163">
        <v>1528339.35</v>
      </c>
      <c r="M1163">
        <v>23</v>
      </c>
      <c r="N1163">
        <v>72.83</v>
      </c>
      <c r="O1163" s="2">
        <v>-1.1999999999999999E-3</v>
      </c>
      <c r="P1163" s="2">
        <v>1.0999999999999999E-2</v>
      </c>
      <c r="Q1163" t="s">
        <v>18</v>
      </c>
      <c r="S1163" t="str">
        <f t="shared" si="90"/>
        <v>Profit</v>
      </c>
      <c r="T1163">
        <f t="shared" si="91"/>
        <v>2019</v>
      </c>
      <c r="U1163" t="str">
        <f t="shared" si="92"/>
        <v>Dec</v>
      </c>
      <c r="V1163" t="str">
        <f t="shared" si="93"/>
        <v>QTR4</v>
      </c>
      <c r="W1163" t="str">
        <f t="shared" si="94"/>
        <v>2019-QTR4</v>
      </c>
    </row>
    <row r="1164" spans="1:23" x14ac:dyDescent="0.35">
      <c r="A1164" t="s">
        <v>218</v>
      </c>
      <c r="B1164" t="s">
        <v>67</v>
      </c>
      <c r="C1164" s="5">
        <v>43805.40625</v>
      </c>
      <c r="D1164">
        <v>1096.8</v>
      </c>
      <c r="E1164" s="1">
        <v>43805.635416666664</v>
      </c>
      <c r="F1164">
        <v>1076.0999999999999</v>
      </c>
      <c r="G1164" s="2">
        <v>-1.89E-2</v>
      </c>
      <c r="H1164">
        <v>9218.5</v>
      </c>
      <c r="I1164" s="2">
        <v>1.8499999999999999E-2</v>
      </c>
      <c r="J1164">
        <v>455</v>
      </c>
      <c r="K1164">
        <v>499044.03</v>
      </c>
      <c r="L1164">
        <v>1537557.85</v>
      </c>
      <c r="M1164">
        <v>23</v>
      </c>
      <c r="N1164">
        <v>400.8</v>
      </c>
      <c r="O1164" s="2">
        <v>-3.2000000000000002E-3</v>
      </c>
      <c r="P1164" s="2">
        <v>2.1899999999999999E-2</v>
      </c>
      <c r="Q1164" t="s">
        <v>18</v>
      </c>
      <c r="S1164" t="str">
        <f t="shared" si="90"/>
        <v>Profit</v>
      </c>
      <c r="T1164">
        <f t="shared" si="91"/>
        <v>2019</v>
      </c>
      <c r="U1164" t="str">
        <f t="shared" si="92"/>
        <v>Dec</v>
      </c>
      <c r="V1164" t="str">
        <f t="shared" si="93"/>
        <v>QTR4</v>
      </c>
      <c r="W1164" t="str">
        <f t="shared" si="94"/>
        <v>2019-QTR4</v>
      </c>
    </row>
    <row r="1165" spans="1:23" x14ac:dyDescent="0.35">
      <c r="A1165" t="s">
        <v>130</v>
      </c>
      <c r="B1165" t="s">
        <v>67</v>
      </c>
      <c r="C1165" s="5">
        <v>43805.552083333336</v>
      </c>
      <c r="D1165">
        <v>755.7</v>
      </c>
      <c r="E1165" s="1">
        <v>43805.635416666664</v>
      </c>
      <c r="F1165">
        <v>741.9</v>
      </c>
      <c r="G1165" s="2">
        <v>-1.83E-2</v>
      </c>
      <c r="H1165">
        <v>8921.7999999999993</v>
      </c>
      <c r="I1165" s="2">
        <v>1.7899999999999999E-2</v>
      </c>
      <c r="J1165">
        <v>661</v>
      </c>
      <c r="K1165">
        <v>499517.72</v>
      </c>
      <c r="L1165">
        <v>1546479.65</v>
      </c>
      <c r="M1165">
        <v>9</v>
      </c>
      <c r="N1165">
        <v>991.31</v>
      </c>
      <c r="O1165" s="2">
        <v>-3.3999999999999998E-3</v>
      </c>
      <c r="P1165" s="2">
        <v>2.0500000000000001E-2</v>
      </c>
      <c r="Q1165" t="s">
        <v>18</v>
      </c>
      <c r="S1165" t="str">
        <f t="shared" si="90"/>
        <v>Profit</v>
      </c>
      <c r="T1165">
        <f t="shared" si="91"/>
        <v>2019</v>
      </c>
      <c r="U1165" t="str">
        <f t="shared" si="92"/>
        <v>Dec</v>
      </c>
      <c r="V1165" t="str">
        <f t="shared" si="93"/>
        <v>QTR4</v>
      </c>
      <c r="W1165" t="str">
        <f t="shared" si="94"/>
        <v>2019-QTR4</v>
      </c>
    </row>
    <row r="1166" spans="1:23" x14ac:dyDescent="0.35">
      <c r="A1166" t="s">
        <v>177</v>
      </c>
      <c r="B1166" t="s">
        <v>17</v>
      </c>
      <c r="C1166" s="5">
        <v>43808.427083333336</v>
      </c>
      <c r="D1166">
        <v>296.64999999999998</v>
      </c>
      <c r="E1166" s="1">
        <v>43808.583333333336</v>
      </c>
      <c r="F1166">
        <v>291</v>
      </c>
      <c r="G1166" s="2">
        <v>-1.9E-2</v>
      </c>
      <c r="H1166">
        <v>-9765.4500000000007</v>
      </c>
      <c r="I1166" s="2">
        <v>-1.9400000000000001E-2</v>
      </c>
      <c r="J1166">
        <v>1693</v>
      </c>
      <c r="K1166">
        <v>502228.44</v>
      </c>
      <c r="L1166">
        <v>1536714.2</v>
      </c>
      <c r="M1166">
        <v>16</v>
      </c>
      <c r="N1166">
        <v>-610.34</v>
      </c>
      <c r="O1166" s="2">
        <v>-1.9E-2</v>
      </c>
      <c r="P1166" s="2">
        <v>5.4000000000000003E-3</v>
      </c>
      <c r="Q1166" t="s">
        <v>18</v>
      </c>
      <c r="S1166" t="str">
        <f t="shared" ref="S1166:S1229" si="95">IF(H1166&gt;0,"Profit","Loss")</f>
        <v>Loss</v>
      </c>
      <c r="T1166">
        <f t="shared" ref="T1166:T1229" si="96">YEAR(C1166)</f>
        <v>2019</v>
      </c>
      <c r="U1166" t="str">
        <f t="shared" ref="U1166:U1229" si="97">TEXT(C1166,"MMM")</f>
        <v>Dec</v>
      </c>
      <c r="V1166" t="str">
        <f t="shared" ref="V1166:V1229" si="98">IF(ROUNDUP(MONTH(E1166)/3,0)=1,"QTR1",IF(ROUNDUP(MONTH(E1166)/3,0)=2,"QTR2",IF(ROUNDUP(MONTH(E1166)/3,0)=3,"QTR3","QTR4")))</f>
        <v>QTR4</v>
      </c>
      <c r="W1166" t="str">
        <f t="shared" ref="W1166:W1229" si="99">T1166&amp;"-"&amp;V1166</f>
        <v>2019-QTR4</v>
      </c>
    </row>
    <row r="1167" spans="1:23" x14ac:dyDescent="0.35">
      <c r="A1167" t="s">
        <v>121</v>
      </c>
      <c r="B1167" t="s">
        <v>17</v>
      </c>
      <c r="C1167" s="5">
        <v>43808.447916666664</v>
      </c>
      <c r="D1167">
        <v>103.35</v>
      </c>
      <c r="E1167" s="1">
        <v>43808.614583333336</v>
      </c>
      <c r="F1167">
        <v>102.75</v>
      </c>
      <c r="G1167" s="2">
        <v>-5.7999999999999996E-3</v>
      </c>
      <c r="H1167">
        <v>-3114.2</v>
      </c>
      <c r="I1167" s="2">
        <v>-6.1999999999999998E-3</v>
      </c>
      <c r="J1167">
        <v>4857</v>
      </c>
      <c r="K1167">
        <v>501970.94</v>
      </c>
      <c r="L1167">
        <v>1533600</v>
      </c>
      <c r="M1167">
        <v>17</v>
      </c>
      <c r="N1167">
        <v>-183.19</v>
      </c>
      <c r="O1167" s="2">
        <v>-5.7999999999999996E-3</v>
      </c>
      <c r="P1167" s="2">
        <v>1.4999999999999999E-2</v>
      </c>
      <c r="Q1167" t="s">
        <v>18</v>
      </c>
      <c r="S1167" t="str">
        <f t="shared" si="95"/>
        <v>Loss</v>
      </c>
      <c r="T1167">
        <f t="shared" si="96"/>
        <v>2019</v>
      </c>
      <c r="U1167" t="str">
        <f t="shared" si="97"/>
        <v>Dec</v>
      </c>
      <c r="V1167" t="str">
        <f t="shared" si="98"/>
        <v>QTR4</v>
      </c>
      <c r="W1167" t="str">
        <f t="shared" si="99"/>
        <v>2019-QTR4</v>
      </c>
    </row>
    <row r="1168" spans="1:23" x14ac:dyDescent="0.35">
      <c r="A1168" t="s">
        <v>119</v>
      </c>
      <c r="B1168" t="s">
        <v>17</v>
      </c>
      <c r="C1168" s="5">
        <v>43808.447916666664</v>
      </c>
      <c r="D1168">
        <v>131.35</v>
      </c>
      <c r="E1168" s="1">
        <v>43808.625</v>
      </c>
      <c r="F1168">
        <v>130.69999999999999</v>
      </c>
      <c r="G1168" s="2">
        <v>-4.8999999999999998E-3</v>
      </c>
      <c r="H1168">
        <v>-2684.95</v>
      </c>
      <c r="I1168" s="2">
        <v>-5.3E-3</v>
      </c>
      <c r="J1168">
        <v>3823</v>
      </c>
      <c r="K1168">
        <v>502151.06</v>
      </c>
      <c r="L1168">
        <v>1530915.05</v>
      </c>
      <c r="M1168">
        <v>18</v>
      </c>
      <c r="N1168">
        <v>-149.16</v>
      </c>
      <c r="O1168" s="2">
        <v>-8.0000000000000002E-3</v>
      </c>
      <c r="P1168" s="2">
        <v>7.6E-3</v>
      </c>
      <c r="Q1168" t="s">
        <v>18</v>
      </c>
      <c r="S1168" t="str">
        <f t="shared" si="95"/>
        <v>Loss</v>
      </c>
      <c r="T1168">
        <f t="shared" si="96"/>
        <v>2019</v>
      </c>
      <c r="U1168" t="str">
        <f t="shared" si="97"/>
        <v>Dec</v>
      </c>
      <c r="V1168" t="str">
        <f t="shared" si="98"/>
        <v>QTR4</v>
      </c>
      <c r="W1168" t="str">
        <f t="shared" si="99"/>
        <v>2019-QTR4</v>
      </c>
    </row>
    <row r="1169" spans="1:23" x14ac:dyDescent="0.35">
      <c r="A1169" t="s">
        <v>64</v>
      </c>
      <c r="B1169" t="s">
        <v>17</v>
      </c>
      <c r="C1169" s="5">
        <v>43808.583333333336</v>
      </c>
      <c r="D1169">
        <v>493.35</v>
      </c>
      <c r="E1169" s="1">
        <v>43808.625</v>
      </c>
      <c r="F1169">
        <v>491.5</v>
      </c>
      <c r="G1169" s="2">
        <v>-3.7000000000000002E-3</v>
      </c>
      <c r="H1169">
        <v>-2079.6</v>
      </c>
      <c r="I1169" s="2">
        <v>-4.1000000000000003E-3</v>
      </c>
      <c r="J1169">
        <v>1016</v>
      </c>
      <c r="K1169">
        <v>501243.59</v>
      </c>
      <c r="L1169">
        <v>1528835.45</v>
      </c>
      <c r="M1169">
        <v>5</v>
      </c>
      <c r="N1169">
        <v>-415.92</v>
      </c>
      <c r="O1169" s="2">
        <v>-5.5999999999999999E-3</v>
      </c>
      <c r="P1169" s="2">
        <v>1.1999999999999999E-3</v>
      </c>
      <c r="Q1169" t="s">
        <v>18</v>
      </c>
      <c r="S1169" t="str">
        <f t="shared" si="95"/>
        <v>Loss</v>
      </c>
      <c r="T1169">
        <f t="shared" si="96"/>
        <v>2019</v>
      </c>
      <c r="U1169" t="str">
        <f t="shared" si="97"/>
        <v>Dec</v>
      </c>
      <c r="V1169" t="str">
        <f t="shared" si="98"/>
        <v>QTR4</v>
      </c>
      <c r="W1169" t="str">
        <f t="shared" si="99"/>
        <v>2019-QTR4</v>
      </c>
    </row>
    <row r="1170" spans="1:23" x14ac:dyDescent="0.35">
      <c r="A1170" t="s">
        <v>225</v>
      </c>
      <c r="B1170" t="s">
        <v>17</v>
      </c>
      <c r="C1170" s="5">
        <v>43808.416666666664</v>
      </c>
      <c r="D1170">
        <v>1872</v>
      </c>
      <c r="E1170" s="1">
        <v>43808.635416666664</v>
      </c>
      <c r="F1170">
        <v>1873.05</v>
      </c>
      <c r="G1170" s="2">
        <v>5.9999999999999995E-4</v>
      </c>
      <c r="H1170">
        <v>81.400000000000006</v>
      </c>
      <c r="I1170" s="2">
        <v>2.0000000000000001E-4</v>
      </c>
      <c r="J1170">
        <v>268</v>
      </c>
      <c r="K1170">
        <v>501696</v>
      </c>
      <c r="L1170">
        <v>1528916.85</v>
      </c>
      <c r="M1170">
        <v>22</v>
      </c>
      <c r="N1170">
        <v>3.7</v>
      </c>
      <c r="O1170" s="2">
        <v>-2.5999999999999999E-3</v>
      </c>
      <c r="P1170" s="2">
        <v>9.1000000000000004E-3</v>
      </c>
      <c r="Q1170" t="s">
        <v>18</v>
      </c>
      <c r="S1170" t="str">
        <f t="shared" si="95"/>
        <v>Profit</v>
      </c>
      <c r="T1170">
        <f t="shared" si="96"/>
        <v>2019</v>
      </c>
      <c r="U1170" t="str">
        <f t="shared" si="97"/>
        <v>Dec</v>
      </c>
      <c r="V1170" t="str">
        <f t="shared" si="98"/>
        <v>QTR4</v>
      </c>
      <c r="W1170" t="str">
        <f t="shared" si="99"/>
        <v>2019-QTR4</v>
      </c>
    </row>
    <row r="1171" spans="1:23" x14ac:dyDescent="0.35">
      <c r="A1171" t="s">
        <v>86</v>
      </c>
      <c r="B1171" t="s">
        <v>67</v>
      </c>
      <c r="C1171" s="5">
        <v>43808.614583333336</v>
      </c>
      <c r="D1171">
        <v>316.55</v>
      </c>
      <c r="E1171" s="1">
        <v>43808.635416666664</v>
      </c>
      <c r="F1171">
        <v>318.55</v>
      </c>
      <c r="G1171" s="2">
        <v>6.3E-3</v>
      </c>
      <c r="H1171">
        <v>-3340</v>
      </c>
      <c r="I1171" s="2">
        <v>-6.7000000000000002E-3</v>
      </c>
      <c r="J1171">
        <v>1570</v>
      </c>
      <c r="K1171">
        <v>496983.47</v>
      </c>
      <c r="L1171">
        <v>1525576.85</v>
      </c>
      <c r="M1171">
        <v>3</v>
      </c>
      <c r="N1171">
        <v>-1113.33</v>
      </c>
      <c r="O1171" s="2">
        <v>-6.6E-3</v>
      </c>
      <c r="P1171" s="2">
        <v>1.2999999999999999E-3</v>
      </c>
      <c r="Q1171" t="s">
        <v>18</v>
      </c>
      <c r="S1171" t="str">
        <f t="shared" si="95"/>
        <v>Loss</v>
      </c>
      <c r="T1171">
        <f t="shared" si="96"/>
        <v>2019</v>
      </c>
      <c r="U1171" t="str">
        <f t="shared" si="97"/>
        <v>Dec</v>
      </c>
      <c r="V1171" t="str">
        <f t="shared" si="98"/>
        <v>QTR4</v>
      </c>
      <c r="W1171" t="str">
        <f t="shared" si="99"/>
        <v>2019-QTR4</v>
      </c>
    </row>
    <row r="1172" spans="1:23" x14ac:dyDescent="0.35">
      <c r="A1172" t="s">
        <v>212</v>
      </c>
      <c r="B1172" t="s">
        <v>67</v>
      </c>
      <c r="C1172" s="5">
        <v>43809.395833333336</v>
      </c>
      <c r="D1172">
        <v>206.8</v>
      </c>
      <c r="E1172" s="1">
        <v>43809.635416666664</v>
      </c>
      <c r="F1172">
        <v>204.2</v>
      </c>
      <c r="G1172" s="2">
        <v>-1.26E-2</v>
      </c>
      <c r="H1172">
        <v>6076.4</v>
      </c>
      <c r="I1172" s="2">
        <v>1.2200000000000001E-2</v>
      </c>
      <c r="J1172">
        <v>2414</v>
      </c>
      <c r="K1172">
        <v>499215.22</v>
      </c>
      <c r="L1172">
        <v>1531653.25</v>
      </c>
      <c r="M1172">
        <v>24</v>
      </c>
      <c r="N1172">
        <v>253.18</v>
      </c>
      <c r="O1172" s="2">
        <v>-4.5999999999999999E-3</v>
      </c>
      <c r="P1172" s="2">
        <v>1.55E-2</v>
      </c>
      <c r="Q1172" t="s">
        <v>18</v>
      </c>
      <c r="S1172" t="str">
        <f t="shared" si="95"/>
        <v>Profit</v>
      </c>
      <c r="T1172">
        <f t="shared" si="96"/>
        <v>2019</v>
      </c>
      <c r="U1172" t="str">
        <f t="shared" si="97"/>
        <v>Dec</v>
      </c>
      <c r="V1172" t="str">
        <f t="shared" si="98"/>
        <v>QTR4</v>
      </c>
      <c r="W1172" t="str">
        <f t="shared" si="99"/>
        <v>2019-QTR4</v>
      </c>
    </row>
    <row r="1173" spans="1:23" x14ac:dyDescent="0.35">
      <c r="A1173" t="s">
        <v>225</v>
      </c>
      <c r="B1173" t="s">
        <v>67</v>
      </c>
      <c r="C1173" s="5">
        <v>43809.395833333336</v>
      </c>
      <c r="D1173">
        <v>1863.9</v>
      </c>
      <c r="E1173" s="1">
        <v>43809.635416666664</v>
      </c>
      <c r="F1173">
        <v>1838.7</v>
      </c>
      <c r="G1173" s="2">
        <v>-1.35E-2</v>
      </c>
      <c r="H1173">
        <v>6553.6</v>
      </c>
      <c r="I1173" s="2">
        <v>1.3100000000000001E-2</v>
      </c>
      <c r="J1173">
        <v>268</v>
      </c>
      <c r="K1173">
        <v>499525.22</v>
      </c>
      <c r="L1173">
        <v>1538206.85</v>
      </c>
      <c r="M1173">
        <v>24</v>
      </c>
      <c r="N1173">
        <v>273.07</v>
      </c>
      <c r="O1173" s="2">
        <v>-1.6000000000000001E-3</v>
      </c>
      <c r="P1173" s="2">
        <v>1.7500000000000002E-2</v>
      </c>
      <c r="Q1173" t="s">
        <v>18</v>
      </c>
      <c r="S1173" t="str">
        <f t="shared" si="95"/>
        <v>Profit</v>
      </c>
      <c r="T1173">
        <f t="shared" si="96"/>
        <v>2019</v>
      </c>
      <c r="U1173" t="str">
        <f t="shared" si="97"/>
        <v>Dec</v>
      </c>
      <c r="V1173" t="str">
        <f t="shared" si="98"/>
        <v>QTR4</v>
      </c>
      <c r="W1173" t="str">
        <f t="shared" si="99"/>
        <v>2019-QTR4</v>
      </c>
    </row>
    <row r="1174" spans="1:23" x14ac:dyDescent="0.35">
      <c r="A1174" t="s">
        <v>100</v>
      </c>
      <c r="B1174" t="s">
        <v>67</v>
      </c>
      <c r="C1174" s="5">
        <v>43809.416666666664</v>
      </c>
      <c r="D1174">
        <v>43</v>
      </c>
      <c r="E1174" s="1">
        <v>43809.635416666664</v>
      </c>
      <c r="F1174">
        <v>42.7</v>
      </c>
      <c r="G1174" s="2">
        <v>-7.0000000000000001E-3</v>
      </c>
      <c r="H1174">
        <v>3284.2</v>
      </c>
      <c r="I1174" s="2">
        <v>6.6E-3</v>
      </c>
      <c r="J1174">
        <v>11614</v>
      </c>
      <c r="K1174">
        <v>499402</v>
      </c>
      <c r="L1174">
        <v>1541491.05</v>
      </c>
      <c r="M1174">
        <v>22</v>
      </c>
      <c r="N1174">
        <v>149.28</v>
      </c>
      <c r="O1174" s="2">
        <v>-5.7999999999999996E-3</v>
      </c>
      <c r="P1174" s="2">
        <v>1.4E-2</v>
      </c>
      <c r="Q1174" t="s">
        <v>18</v>
      </c>
      <c r="S1174" t="str">
        <f t="shared" si="95"/>
        <v>Profit</v>
      </c>
      <c r="T1174">
        <f t="shared" si="96"/>
        <v>2019</v>
      </c>
      <c r="U1174" t="str">
        <f t="shared" si="97"/>
        <v>Dec</v>
      </c>
      <c r="V1174" t="str">
        <f t="shared" si="98"/>
        <v>QTR4</v>
      </c>
      <c r="W1174" t="str">
        <f t="shared" si="99"/>
        <v>2019-QTR4</v>
      </c>
    </row>
    <row r="1175" spans="1:23" x14ac:dyDescent="0.35">
      <c r="A1175" t="s">
        <v>236</v>
      </c>
      <c r="B1175" t="s">
        <v>17</v>
      </c>
      <c r="C1175" s="5">
        <v>43809.416666666664</v>
      </c>
      <c r="D1175">
        <v>2029.6</v>
      </c>
      <c r="E1175" s="1">
        <v>43809.635416666664</v>
      </c>
      <c r="F1175">
        <v>2033</v>
      </c>
      <c r="G1175" s="2">
        <v>1.6999999999999999E-3</v>
      </c>
      <c r="H1175">
        <v>639.79999999999995</v>
      </c>
      <c r="I1175" s="2">
        <v>1.2999999999999999E-3</v>
      </c>
      <c r="J1175">
        <v>247</v>
      </c>
      <c r="K1175">
        <v>501311.19</v>
      </c>
      <c r="L1175">
        <v>1542130.85</v>
      </c>
      <c r="M1175">
        <v>22</v>
      </c>
      <c r="N1175">
        <v>29.08</v>
      </c>
      <c r="O1175" s="2">
        <v>-3.3999999999999998E-3</v>
      </c>
      <c r="P1175" s="2">
        <v>7.1000000000000004E-3</v>
      </c>
      <c r="Q1175" t="s">
        <v>18</v>
      </c>
      <c r="S1175" t="str">
        <f t="shared" si="95"/>
        <v>Profit</v>
      </c>
      <c r="T1175">
        <f t="shared" si="96"/>
        <v>2019</v>
      </c>
      <c r="U1175" t="str">
        <f t="shared" si="97"/>
        <v>Dec</v>
      </c>
      <c r="V1175" t="str">
        <f t="shared" si="98"/>
        <v>QTR4</v>
      </c>
      <c r="W1175" t="str">
        <f t="shared" si="99"/>
        <v>2019-QTR4</v>
      </c>
    </row>
    <row r="1176" spans="1:23" x14ac:dyDescent="0.35">
      <c r="A1176" t="s">
        <v>166</v>
      </c>
      <c r="B1176" t="s">
        <v>17</v>
      </c>
      <c r="C1176" s="5">
        <v>43810.40625</v>
      </c>
      <c r="D1176">
        <v>496</v>
      </c>
      <c r="E1176" s="1">
        <v>43810.635416666664</v>
      </c>
      <c r="F1176">
        <v>496</v>
      </c>
      <c r="G1176" s="2">
        <v>0</v>
      </c>
      <c r="H1176">
        <v>-200</v>
      </c>
      <c r="I1176" s="2">
        <v>-4.0000000000000002E-4</v>
      </c>
      <c r="J1176">
        <v>1010</v>
      </c>
      <c r="K1176">
        <v>500960</v>
      </c>
      <c r="L1176">
        <v>1541930.85</v>
      </c>
      <c r="M1176">
        <v>23</v>
      </c>
      <c r="N1176">
        <v>-8.6999999999999993</v>
      </c>
      <c r="O1176" s="2">
        <v>-2.7000000000000001E-3</v>
      </c>
      <c r="P1176" s="2">
        <v>6.0000000000000001E-3</v>
      </c>
      <c r="Q1176" t="s">
        <v>18</v>
      </c>
      <c r="S1176" t="str">
        <f t="shared" si="95"/>
        <v>Loss</v>
      </c>
      <c r="T1176">
        <f t="shared" si="96"/>
        <v>2019</v>
      </c>
      <c r="U1176" t="str">
        <f t="shared" si="97"/>
        <v>Dec</v>
      </c>
      <c r="V1176" t="str">
        <f t="shared" si="98"/>
        <v>QTR4</v>
      </c>
      <c r="W1176" t="str">
        <f t="shared" si="99"/>
        <v>2019-QTR4</v>
      </c>
    </row>
    <row r="1177" spans="1:23" x14ac:dyDescent="0.35">
      <c r="A1177" t="s">
        <v>92</v>
      </c>
      <c r="B1177" t="s">
        <v>17</v>
      </c>
      <c r="C1177" s="5">
        <v>43810.416666666664</v>
      </c>
      <c r="D1177">
        <v>159.75</v>
      </c>
      <c r="E1177" s="1">
        <v>43810.635416666664</v>
      </c>
      <c r="F1177">
        <v>166.25</v>
      </c>
      <c r="G1177" s="2">
        <v>4.07E-2</v>
      </c>
      <c r="H1177">
        <v>20190.5</v>
      </c>
      <c r="I1177" s="2">
        <v>4.0300000000000002E-2</v>
      </c>
      <c r="J1177">
        <v>3137</v>
      </c>
      <c r="K1177">
        <v>501135.75</v>
      </c>
      <c r="L1177">
        <v>1562121.35</v>
      </c>
      <c r="M1177">
        <v>22</v>
      </c>
      <c r="N1177">
        <v>917.75</v>
      </c>
      <c r="O1177" s="2">
        <v>-5.3E-3</v>
      </c>
      <c r="P1177" s="2">
        <v>4.2299999999999997E-2</v>
      </c>
      <c r="Q1177" t="s">
        <v>18</v>
      </c>
      <c r="S1177" t="str">
        <f t="shared" si="95"/>
        <v>Profit</v>
      </c>
      <c r="T1177">
        <f t="shared" si="96"/>
        <v>2019</v>
      </c>
      <c r="U1177" t="str">
        <f t="shared" si="97"/>
        <v>Dec</v>
      </c>
      <c r="V1177" t="str">
        <f t="shared" si="98"/>
        <v>QTR4</v>
      </c>
      <c r="W1177" t="str">
        <f t="shared" si="99"/>
        <v>2019-QTR4</v>
      </c>
    </row>
    <row r="1178" spans="1:23" x14ac:dyDescent="0.35">
      <c r="A1178" t="s">
        <v>199</v>
      </c>
      <c r="B1178" t="s">
        <v>17</v>
      </c>
      <c r="C1178" s="5">
        <v>43810.416666666664</v>
      </c>
      <c r="D1178">
        <v>273.64999999999998</v>
      </c>
      <c r="E1178" s="1">
        <v>43810.635416666664</v>
      </c>
      <c r="F1178">
        <v>276.14999999999998</v>
      </c>
      <c r="G1178" s="2">
        <v>9.1000000000000004E-3</v>
      </c>
      <c r="H1178">
        <v>4375</v>
      </c>
      <c r="I1178" s="2">
        <v>8.6999999999999994E-3</v>
      </c>
      <c r="J1178">
        <v>1830</v>
      </c>
      <c r="K1178">
        <v>500779.5</v>
      </c>
      <c r="L1178">
        <v>1566496.35</v>
      </c>
      <c r="M1178">
        <v>22</v>
      </c>
      <c r="N1178">
        <v>198.86</v>
      </c>
      <c r="O1178" s="2">
        <v>-5.1000000000000004E-3</v>
      </c>
      <c r="P1178" s="2">
        <v>1.26E-2</v>
      </c>
      <c r="Q1178" t="s">
        <v>18</v>
      </c>
      <c r="S1178" t="str">
        <f t="shared" si="95"/>
        <v>Profit</v>
      </c>
      <c r="T1178">
        <f t="shared" si="96"/>
        <v>2019</v>
      </c>
      <c r="U1178" t="str">
        <f t="shared" si="97"/>
        <v>Dec</v>
      </c>
      <c r="V1178" t="str">
        <f t="shared" si="98"/>
        <v>QTR4</v>
      </c>
      <c r="W1178" t="str">
        <f t="shared" si="99"/>
        <v>2019-QTR4</v>
      </c>
    </row>
    <row r="1179" spans="1:23" x14ac:dyDescent="0.35">
      <c r="A1179" t="s">
        <v>85</v>
      </c>
      <c r="B1179" t="s">
        <v>17</v>
      </c>
      <c r="C1179" s="5">
        <v>43810.416666666664</v>
      </c>
      <c r="D1179">
        <v>564</v>
      </c>
      <c r="E1179" s="1">
        <v>43810.635416666664</v>
      </c>
      <c r="F1179">
        <v>565.20000000000005</v>
      </c>
      <c r="G1179" s="2">
        <v>2.0999999999999999E-3</v>
      </c>
      <c r="H1179">
        <v>866.8</v>
      </c>
      <c r="I1179" s="2">
        <v>1.6999999999999999E-3</v>
      </c>
      <c r="J1179">
        <v>889</v>
      </c>
      <c r="K1179">
        <v>501396</v>
      </c>
      <c r="L1179">
        <v>1567363.15</v>
      </c>
      <c r="M1179">
        <v>22</v>
      </c>
      <c r="N1179">
        <v>39.4</v>
      </c>
      <c r="O1179" s="2">
        <v>-3.0000000000000001E-3</v>
      </c>
      <c r="P1179" s="2">
        <v>1.32E-2</v>
      </c>
      <c r="Q1179" t="s">
        <v>18</v>
      </c>
      <c r="S1179" t="str">
        <f t="shared" si="95"/>
        <v>Profit</v>
      </c>
      <c r="T1179">
        <f t="shared" si="96"/>
        <v>2019</v>
      </c>
      <c r="U1179" t="str">
        <f t="shared" si="97"/>
        <v>Dec</v>
      </c>
      <c r="V1179" t="str">
        <f t="shared" si="98"/>
        <v>QTR4</v>
      </c>
      <c r="W1179" t="str">
        <f t="shared" si="99"/>
        <v>2019-QTR4</v>
      </c>
    </row>
    <row r="1180" spans="1:23" x14ac:dyDescent="0.35">
      <c r="A1180" t="s">
        <v>188</v>
      </c>
      <c r="B1180" t="s">
        <v>17</v>
      </c>
      <c r="C1180" s="5">
        <v>43811.427083333336</v>
      </c>
      <c r="D1180">
        <v>752.65</v>
      </c>
      <c r="E1180" s="1">
        <v>43811.447916666664</v>
      </c>
      <c r="F1180">
        <v>750.45</v>
      </c>
      <c r="G1180" s="2">
        <v>-2.8999999999999998E-3</v>
      </c>
      <c r="H1180">
        <v>-1665.2</v>
      </c>
      <c r="I1180" s="2">
        <v>-3.3E-3</v>
      </c>
      <c r="J1180">
        <v>666</v>
      </c>
      <c r="K1180">
        <v>501264.91</v>
      </c>
      <c r="L1180">
        <v>1565697.95</v>
      </c>
      <c r="M1180">
        <v>3</v>
      </c>
      <c r="N1180">
        <v>-555.07000000000005</v>
      </c>
      <c r="O1180" s="2">
        <v>-6.1000000000000004E-3</v>
      </c>
      <c r="P1180" s="2">
        <v>1E-3</v>
      </c>
      <c r="Q1180" t="s">
        <v>18</v>
      </c>
      <c r="S1180" t="str">
        <f t="shared" si="95"/>
        <v>Loss</v>
      </c>
      <c r="T1180">
        <f t="shared" si="96"/>
        <v>2019</v>
      </c>
      <c r="U1180" t="str">
        <f t="shared" si="97"/>
        <v>Dec</v>
      </c>
      <c r="V1180" t="str">
        <f t="shared" si="98"/>
        <v>QTR4</v>
      </c>
      <c r="W1180" t="str">
        <f t="shared" si="99"/>
        <v>2019-QTR4</v>
      </c>
    </row>
    <row r="1181" spans="1:23" x14ac:dyDescent="0.35">
      <c r="A1181" t="s">
        <v>162</v>
      </c>
      <c r="B1181" t="s">
        <v>67</v>
      </c>
      <c r="C1181" s="5">
        <v>43811.4375</v>
      </c>
      <c r="D1181">
        <v>460.4</v>
      </c>
      <c r="E1181" s="1">
        <v>43811.447916666664</v>
      </c>
      <c r="F1181">
        <v>461.55</v>
      </c>
      <c r="G1181" s="2">
        <v>2.5000000000000001E-3</v>
      </c>
      <c r="H1181">
        <v>-1447.75</v>
      </c>
      <c r="I1181" s="2">
        <v>-2.8999999999999998E-3</v>
      </c>
      <c r="J1181">
        <v>1085</v>
      </c>
      <c r="K1181">
        <v>499534</v>
      </c>
      <c r="L1181">
        <v>1564250.2</v>
      </c>
      <c r="M1181">
        <v>2</v>
      </c>
      <c r="N1181">
        <v>-723.88</v>
      </c>
      <c r="O1181" s="2">
        <v>-4.0000000000000001E-3</v>
      </c>
      <c r="P1181" s="2">
        <v>8.9999999999999998E-4</v>
      </c>
      <c r="Q1181" t="s">
        <v>18</v>
      </c>
      <c r="S1181" t="str">
        <f t="shared" si="95"/>
        <v>Loss</v>
      </c>
      <c r="T1181">
        <f t="shared" si="96"/>
        <v>2019</v>
      </c>
      <c r="U1181" t="str">
        <f t="shared" si="97"/>
        <v>Dec</v>
      </c>
      <c r="V1181" t="str">
        <f t="shared" si="98"/>
        <v>QTR4</v>
      </c>
      <c r="W1181" t="str">
        <f t="shared" si="99"/>
        <v>2019-QTR4</v>
      </c>
    </row>
    <row r="1182" spans="1:23" x14ac:dyDescent="0.35">
      <c r="A1182" t="s">
        <v>227</v>
      </c>
      <c r="B1182" t="s">
        <v>17</v>
      </c>
      <c r="C1182" s="5">
        <v>43811.427083333336</v>
      </c>
      <c r="D1182">
        <v>2924.3</v>
      </c>
      <c r="E1182" s="1">
        <v>43811.604166666664</v>
      </c>
      <c r="F1182">
        <v>2912</v>
      </c>
      <c r="G1182" s="2">
        <v>-4.1999999999999997E-3</v>
      </c>
      <c r="H1182">
        <v>-2315.6</v>
      </c>
      <c r="I1182" s="2">
        <v>-4.5999999999999999E-3</v>
      </c>
      <c r="J1182">
        <v>172</v>
      </c>
      <c r="K1182">
        <v>502979.59</v>
      </c>
      <c r="L1182">
        <v>1561934.6</v>
      </c>
      <c r="M1182">
        <v>18</v>
      </c>
      <c r="N1182">
        <v>-128.63999999999999</v>
      </c>
      <c r="O1182" s="2">
        <v>-5.4000000000000003E-3</v>
      </c>
      <c r="P1182" s="2">
        <v>2.0000000000000001E-4</v>
      </c>
      <c r="Q1182" t="s">
        <v>18</v>
      </c>
      <c r="S1182" t="str">
        <f t="shared" si="95"/>
        <v>Loss</v>
      </c>
      <c r="T1182">
        <f t="shared" si="96"/>
        <v>2019</v>
      </c>
      <c r="U1182" t="str">
        <f t="shared" si="97"/>
        <v>Dec</v>
      </c>
      <c r="V1182" t="str">
        <f t="shared" si="98"/>
        <v>QTR4</v>
      </c>
      <c r="W1182" t="str">
        <f t="shared" si="99"/>
        <v>2019-QTR4</v>
      </c>
    </row>
    <row r="1183" spans="1:23" x14ac:dyDescent="0.35">
      <c r="A1183" t="s">
        <v>105</v>
      </c>
      <c r="B1183" t="s">
        <v>17</v>
      </c>
      <c r="C1183" s="5">
        <v>43811.604166666664</v>
      </c>
      <c r="D1183">
        <v>41.5</v>
      </c>
      <c r="E1183" s="1">
        <v>43811.625</v>
      </c>
      <c r="F1183">
        <v>40.450000000000003</v>
      </c>
      <c r="G1183" s="2">
        <v>-2.53E-2</v>
      </c>
      <c r="H1183">
        <v>-12942.8</v>
      </c>
      <c r="I1183" s="2">
        <v>-2.5700000000000001E-2</v>
      </c>
      <c r="J1183">
        <v>12136</v>
      </c>
      <c r="K1183">
        <v>503644</v>
      </c>
      <c r="L1183">
        <v>1548991.8</v>
      </c>
      <c r="M1183">
        <v>3</v>
      </c>
      <c r="N1183">
        <v>-4314.2700000000004</v>
      </c>
      <c r="O1183" s="2">
        <v>-2.53E-2</v>
      </c>
      <c r="P1183" s="2">
        <v>2.0500000000000001E-2</v>
      </c>
      <c r="Q1183" t="s">
        <v>18</v>
      </c>
      <c r="S1183" t="str">
        <f t="shared" si="95"/>
        <v>Loss</v>
      </c>
      <c r="T1183">
        <f t="shared" si="96"/>
        <v>2019</v>
      </c>
      <c r="U1183" t="str">
        <f t="shared" si="97"/>
        <v>Dec</v>
      </c>
      <c r="V1183" t="str">
        <f t="shared" si="98"/>
        <v>QTR4</v>
      </c>
      <c r="W1183" t="str">
        <f t="shared" si="99"/>
        <v>2019-QTR4</v>
      </c>
    </row>
    <row r="1184" spans="1:23" x14ac:dyDescent="0.35">
      <c r="A1184" t="s">
        <v>209</v>
      </c>
      <c r="B1184" t="s">
        <v>17</v>
      </c>
      <c r="C1184" s="5">
        <v>43811.395833333336</v>
      </c>
      <c r="D1184">
        <v>737.1</v>
      </c>
      <c r="E1184" s="1">
        <v>43811.635416666664</v>
      </c>
      <c r="F1184">
        <v>739.8</v>
      </c>
      <c r="G1184" s="2">
        <v>3.7000000000000002E-3</v>
      </c>
      <c r="H1184">
        <v>1636</v>
      </c>
      <c r="I1184" s="2">
        <v>3.3E-3</v>
      </c>
      <c r="J1184">
        <v>680</v>
      </c>
      <c r="K1184">
        <v>501227.97</v>
      </c>
      <c r="L1184">
        <v>1550627.8</v>
      </c>
      <c r="M1184">
        <v>24</v>
      </c>
      <c r="N1184">
        <v>68.17</v>
      </c>
      <c r="O1184" s="2">
        <v>-2.8E-3</v>
      </c>
      <c r="P1184" s="2">
        <v>1.34E-2</v>
      </c>
      <c r="Q1184" t="s">
        <v>18</v>
      </c>
      <c r="S1184" t="str">
        <f t="shared" si="95"/>
        <v>Profit</v>
      </c>
      <c r="T1184">
        <f t="shared" si="96"/>
        <v>2019</v>
      </c>
      <c r="U1184" t="str">
        <f t="shared" si="97"/>
        <v>Dec</v>
      </c>
      <c r="V1184" t="str">
        <f t="shared" si="98"/>
        <v>QTR4</v>
      </c>
      <c r="W1184" t="str">
        <f t="shared" si="99"/>
        <v>2019-QTR4</v>
      </c>
    </row>
    <row r="1185" spans="1:23" x14ac:dyDescent="0.35">
      <c r="A1185" t="s">
        <v>164</v>
      </c>
      <c r="B1185" t="s">
        <v>17</v>
      </c>
      <c r="C1185" s="5">
        <v>43811.458333333336</v>
      </c>
      <c r="D1185">
        <v>38.950000000000003</v>
      </c>
      <c r="E1185" s="1">
        <v>43811.635416666664</v>
      </c>
      <c r="F1185">
        <v>39.75</v>
      </c>
      <c r="G1185" s="2">
        <v>2.0500000000000001E-2</v>
      </c>
      <c r="H1185">
        <v>10082.4</v>
      </c>
      <c r="I1185" s="2">
        <v>2.01E-2</v>
      </c>
      <c r="J1185">
        <v>12853</v>
      </c>
      <c r="K1185">
        <v>500624.38</v>
      </c>
      <c r="L1185">
        <v>1560710.2</v>
      </c>
      <c r="M1185">
        <v>18</v>
      </c>
      <c r="N1185">
        <v>560.13</v>
      </c>
      <c r="O1185" s="2">
        <v>-1.2999999999999999E-3</v>
      </c>
      <c r="P1185" s="2">
        <v>3.0800000000000001E-2</v>
      </c>
      <c r="Q1185" t="s">
        <v>18</v>
      </c>
      <c r="S1185" t="str">
        <f t="shared" si="95"/>
        <v>Profit</v>
      </c>
      <c r="T1185">
        <f t="shared" si="96"/>
        <v>2019</v>
      </c>
      <c r="U1185" t="str">
        <f t="shared" si="97"/>
        <v>Dec</v>
      </c>
      <c r="V1185" t="str">
        <f t="shared" si="98"/>
        <v>QTR4</v>
      </c>
      <c r="W1185" t="str">
        <f t="shared" si="99"/>
        <v>2019-QTR4</v>
      </c>
    </row>
    <row r="1186" spans="1:23" x14ac:dyDescent="0.35">
      <c r="A1186" t="s">
        <v>210</v>
      </c>
      <c r="B1186" t="s">
        <v>17</v>
      </c>
      <c r="C1186" s="5">
        <v>43811.458333333336</v>
      </c>
      <c r="D1186">
        <v>1041.5</v>
      </c>
      <c r="E1186" s="1">
        <v>43811.635416666664</v>
      </c>
      <c r="F1186">
        <v>1041.8499999999999</v>
      </c>
      <c r="G1186" s="2">
        <v>2.9999999999999997E-4</v>
      </c>
      <c r="H1186">
        <v>-31.65</v>
      </c>
      <c r="I1186" s="2">
        <v>-1E-4</v>
      </c>
      <c r="J1186">
        <v>481</v>
      </c>
      <c r="K1186">
        <v>500961.5</v>
      </c>
      <c r="L1186">
        <v>1560678.55</v>
      </c>
      <c r="M1186">
        <v>18</v>
      </c>
      <c r="N1186">
        <v>-1.76</v>
      </c>
      <c r="O1186" s="2">
        <v>-3.5000000000000001E-3</v>
      </c>
      <c r="P1186" s="2">
        <v>6.1999999999999998E-3</v>
      </c>
      <c r="Q1186" t="s">
        <v>18</v>
      </c>
      <c r="S1186" t="str">
        <f t="shared" si="95"/>
        <v>Loss</v>
      </c>
      <c r="T1186">
        <f t="shared" si="96"/>
        <v>2019</v>
      </c>
      <c r="U1186" t="str">
        <f t="shared" si="97"/>
        <v>Dec</v>
      </c>
      <c r="V1186" t="str">
        <f t="shared" si="98"/>
        <v>QTR4</v>
      </c>
      <c r="W1186" t="str">
        <f t="shared" si="99"/>
        <v>2019-QTR4</v>
      </c>
    </row>
    <row r="1187" spans="1:23" x14ac:dyDescent="0.35">
      <c r="A1187" t="s">
        <v>225</v>
      </c>
      <c r="B1187" t="s">
        <v>67</v>
      </c>
      <c r="C1187" s="5">
        <v>43812.40625</v>
      </c>
      <c r="D1187">
        <v>1852.25</v>
      </c>
      <c r="E1187" s="1">
        <v>43812.5</v>
      </c>
      <c r="F1187">
        <v>1857.8</v>
      </c>
      <c r="G1187" s="2">
        <v>3.0000000000000001E-3</v>
      </c>
      <c r="H1187">
        <v>-1698.5</v>
      </c>
      <c r="I1187" s="2">
        <v>-3.3999999999999998E-3</v>
      </c>
      <c r="J1187">
        <v>270</v>
      </c>
      <c r="K1187">
        <v>500107.5</v>
      </c>
      <c r="L1187">
        <v>1558980.05</v>
      </c>
      <c r="M1187">
        <v>10</v>
      </c>
      <c r="N1187">
        <v>-169.85</v>
      </c>
      <c r="O1187" s="2">
        <v>-3.0000000000000001E-3</v>
      </c>
      <c r="P1187" s="2">
        <v>6.4999999999999997E-3</v>
      </c>
      <c r="Q1187" t="s">
        <v>18</v>
      </c>
      <c r="S1187" t="str">
        <f t="shared" si="95"/>
        <v>Loss</v>
      </c>
      <c r="T1187">
        <f t="shared" si="96"/>
        <v>2019</v>
      </c>
      <c r="U1187" t="str">
        <f t="shared" si="97"/>
        <v>Dec</v>
      </c>
      <c r="V1187" t="str">
        <f t="shared" si="98"/>
        <v>QTR4</v>
      </c>
      <c r="W1187" t="str">
        <f t="shared" si="99"/>
        <v>2019-QTR4</v>
      </c>
    </row>
    <row r="1188" spans="1:23" x14ac:dyDescent="0.35">
      <c r="A1188" t="s">
        <v>130</v>
      </c>
      <c r="B1188" t="s">
        <v>67</v>
      </c>
      <c r="C1188" s="5">
        <v>43812.447916666664</v>
      </c>
      <c r="D1188">
        <v>746.1</v>
      </c>
      <c r="E1188" s="1">
        <v>43812.510416666664</v>
      </c>
      <c r="F1188">
        <v>752.1</v>
      </c>
      <c r="G1188" s="2">
        <v>8.0000000000000002E-3</v>
      </c>
      <c r="H1188">
        <v>-4214</v>
      </c>
      <c r="I1188" s="2">
        <v>-8.3999999999999995E-3</v>
      </c>
      <c r="J1188">
        <v>669</v>
      </c>
      <c r="K1188">
        <v>499140.88</v>
      </c>
      <c r="L1188">
        <v>1554766.05</v>
      </c>
      <c r="M1188">
        <v>7</v>
      </c>
      <c r="N1188">
        <v>-602</v>
      </c>
      <c r="O1188" s="2">
        <v>-8.0000000000000002E-3</v>
      </c>
      <c r="P1188" s="2">
        <v>2E-3</v>
      </c>
      <c r="Q1188" t="s">
        <v>18</v>
      </c>
      <c r="S1188" t="str">
        <f t="shared" si="95"/>
        <v>Loss</v>
      </c>
      <c r="T1188">
        <f t="shared" si="96"/>
        <v>2019</v>
      </c>
      <c r="U1188" t="str">
        <f t="shared" si="97"/>
        <v>Dec</v>
      </c>
      <c r="V1188" t="str">
        <f t="shared" si="98"/>
        <v>QTR4</v>
      </c>
      <c r="W1188" t="str">
        <f t="shared" si="99"/>
        <v>2019-QTR4</v>
      </c>
    </row>
    <row r="1189" spans="1:23" x14ac:dyDescent="0.35">
      <c r="A1189" t="s">
        <v>68</v>
      </c>
      <c r="B1189" t="s">
        <v>67</v>
      </c>
      <c r="C1189" s="5">
        <v>43812.5</v>
      </c>
      <c r="D1189">
        <v>53.2</v>
      </c>
      <c r="E1189" s="1">
        <v>43812.520833333336</v>
      </c>
      <c r="F1189">
        <v>53.35</v>
      </c>
      <c r="G1189" s="2">
        <v>2.8E-3</v>
      </c>
      <c r="H1189">
        <v>-1601.9</v>
      </c>
      <c r="I1189" s="2">
        <v>-3.2000000000000002E-3</v>
      </c>
      <c r="J1189">
        <v>9346</v>
      </c>
      <c r="K1189">
        <v>497207.22</v>
      </c>
      <c r="L1189">
        <v>1553164.15</v>
      </c>
      <c r="M1189">
        <v>3</v>
      </c>
      <c r="N1189">
        <v>-533.97</v>
      </c>
      <c r="O1189" s="2">
        <v>-6.6E-3</v>
      </c>
      <c r="P1189" s="2">
        <v>8.9999999999999998E-4</v>
      </c>
      <c r="Q1189" t="s">
        <v>18</v>
      </c>
      <c r="S1189" t="str">
        <f t="shared" si="95"/>
        <v>Loss</v>
      </c>
      <c r="T1189">
        <f t="shared" si="96"/>
        <v>2019</v>
      </c>
      <c r="U1189" t="str">
        <f t="shared" si="97"/>
        <v>Dec</v>
      </c>
      <c r="V1189" t="str">
        <f t="shared" si="98"/>
        <v>QTR4</v>
      </c>
      <c r="W1189" t="str">
        <f t="shared" si="99"/>
        <v>2019-QTR4</v>
      </c>
    </row>
    <row r="1190" spans="1:23" x14ac:dyDescent="0.35">
      <c r="A1190" t="s">
        <v>97</v>
      </c>
      <c r="B1190" t="s">
        <v>67</v>
      </c>
      <c r="C1190" s="5">
        <v>43812.520833333336</v>
      </c>
      <c r="D1190">
        <v>505.55</v>
      </c>
      <c r="E1190" s="1">
        <v>43812.5625</v>
      </c>
      <c r="F1190">
        <v>507.2</v>
      </c>
      <c r="G1190" s="2">
        <v>3.3E-3</v>
      </c>
      <c r="H1190">
        <v>-1828.55</v>
      </c>
      <c r="I1190" s="2">
        <v>-3.7000000000000002E-3</v>
      </c>
      <c r="J1190">
        <v>987</v>
      </c>
      <c r="K1190">
        <v>498977.84</v>
      </c>
      <c r="L1190">
        <v>1551335.6</v>
      </c>
      <c r="M1190">
        <v>5</v>
      </c>
      <c r="N1190">
        <v>-365.71</v>
      </c>
      <c r="O1190" s="2">
        <v>-3.5000000000000001E-3</v>
      </c>
      <c r="P1190" s="2">
        <v>1.2999999999999999E-3</v>
      </c>
      <c r="Q1190" t="s">
        <v>18</v>
      </c>
      <c r="S1190" t="str">
        <f t="shared" si="95"/>
        <v>Loss</v>
      </c>
      <c r="T1190">
        <f t="shared" si="96"/>
        <v>2019</v>
      </c>
      <c r="U1190" t="str">
        <f t="shared" si="97"/>
        <v>Dec</v>
      </c>
      <c r="V1190" t="str">
        <f t="shared" si="98"/>
        <v>QTR4</v>
      </c>
      <c r="W1190" t="str">
        <f t="shared" si="99"/>
        <v>2019-QTR4</v>
      </c>
    </row>
    <row r="1191" spans="1:23" x14ac:dyDescent="0.35">
      <c r="A1191" t="s">
        <v>104</v>
      </c>
      <c r="B1191" t="s">
        <v>67</v>
      </c>
      <c r="C1191" s="5">
        <v>43812.5625</v>
      </c>
      <c r="D1191">
        <v>126.8</v>
      </c>
      <c r="E1191" s="1">
        <v>43812.583333333336</v>
      </c>
      <c r="F1191">
        <v>127</v>
      </c>
      <c r="G1191" s="2">
        <v>1.6000000000000001E-3</v>
      </c>
      <c r="H1191">
        <v>-988</v>
      </c>
      <c r="I1191" s="2">
        <v>-2E-3</v>
      </c>
      <c r="J1191">
        <v>3940</v>
      </c>
      <c r="K1191">
        <v>499592</v>
      </c>
      <c r="L1191">
        <v>1550347.6</v>
      </c>
      <c r="M1191">
        <v>3</v>
      </c>
      <c r="N1191">
        <v>-329.33</v>
      </c>
      <c r="O1191" s="2">
        <v>-1.6000000000000001E-3</v>
      </c>
      <c r="P1191" s="2">
        <v>8.0000000000000004E-4</v>
      </c>
      <c r="Q1191" t="s">
        <v>18</v>
      </c>
      <c r="S1191" t="str">
        <f t="shared" si="95"/>
        <v>Loss</v>
      </c>
      <c r="T1191">
        <f t="shared" si="96"/>
        <v>2019</v>
      </c>
      <c r="U1191" t="str">
        <f t="shared" si="97"/>
        <v>Dec</v>
      </c>
      <c r="V1191" t="str">
        <f t="shared" si="98"/>
        <v>QTR4</v>
      </c>
      <c r="W1191" t="str">
        <f t="shared" si="99"/>
        <v>2019-QTR4</v>
      </c>
    </row>
    <row r="1192" spans="1:23" x14ac:dyDescent="0.35">
      <c r="A1192" t="s">
        <v>221</v>
      </c>
      <c r="B1192" t="s">
        <v>67</v>
      </c>
      <c r="C1192" s="5">
        <v>43812.4375</v>
      </c>
      <c r="D1192">
        <v>1475.55</v>
      </c>
      <c r="E1192" s="1">
        <v>43812.625</v>
      </c>
      <c r="F1192">
        <v>1487.05</v>
      </c>
      <c r="G1192" s="2">
        <v>7.7999999999999996E-3</v>
      </c>
      <c r="H1192">
        <v>-4087</v>
      </c>
      <c r="I1192" s="2">
        <v>-8.2000000000000007E-3</v>
      </c>
      <c r="J1192">
        <v>338</v>
      </c>
      <c r="K1192">
        <v>498735.91</v>
      </c>
      <c r="L1192">
        <v>1546260.6</v>
      </c>
      <c r="M1192">
        <v>19</v>
      </c>
      <c r="N1192">
        <v>-215.11</v>
      </c>
      <c r="O1192" s="2">
        <v>-7.7999999999999996E-3</v>
      </c>
      <c r="P1192" s="2">
        <v>6.0000000000000001E-3</v>
      </c>
      <c r="Q1192" t="s">
        <v>18</v>
      </c>
      <c r="S1192" t="str">
        <f t="shared" si="95"/>
        <v>Loss</v>
      </c>
      <c r="T1192">
        <f t="shared" si="96"/>
        <v>2019</v>
      </c>
      <c r="U1192" t="str">
        <f t="shared" si="97"/>
        <v>Dec</v>
      </c>
      <c r="V1192" t="str">
        <f t="shared" si="98"/>
        <v>QTR4</v>
      </c>
      <c r="W1192" t="str">
        <f t="shared" si="99"/>
        <v>2019-QTR4</v>
      </c>
    </row>
    <row r="1193" spans="1:23" x14ac:dyDescent="0.35">
      <c r="A1193" t="s">
        <v>88</v>
      </c>
      <c r="B1193" t="s">
        <v>67</v>
      </c>
      <c r="C1193" s="5">
        <v>43812.40625</v>
      </c>
      <c r="D1193">
        <v>569.6</v>
      </c>
      <c r="E1193" s="1">
        <v>43812.635416666664</v>
      </c>
      <c r="F1193">
        <v>567.35</v>
      </c>
      <c r="G1193" s="2">
        <v>-4.0000000000000001E-3</v>
      </c>
      <c r="H1193">
        <v>1764.25</v>
      </c>
      <c r="I1193" s="2">
        <v>3.5000000000000001E-3</v>
      </c>
      <c r="J1193">
        <v>873</v>
      </c>
      <c r="K1193">
        <v>497260.78</v>
      </c>
      <c r="L1193">
        <v>1548024.85</v>
      </c>
      <c r="M1193">
        <v>23</v>
      </c>
      <c r="N1193">
        <v>76.709999999999994</v>
      </c>
      <c r="O1193" s="2">
        <v>-7.9000000000000008E-3</v>
      </c>
      <c r="P1193" s="2">
        <v>6.3E-3</v>
      </c>
      <c r="Q1193" t="s">
        <v>18</v>
      </c>
      <c r="S1193" t="str">
        <f t="shared" si="95"/>
        <v>Profit</v>
      </c>
      <c r="T1193">
        <f t="shared" si="96"/>
        <v>2019</v>
      </c>
      <c r="U1193" t="str">
        <f t="shared" si="97"/>
        <v>Dec</v>
      </c>
      <c r="V1193" t="str">
        <f t="shared" si="98"/>
        <v>QTR4</v>
      </c>
      <c r="W1193" t="str">
        <f t="shared" si="99"/>
        <v>2019-QTR4</v>
      </c>
    </row>
    <row r="1194" spans="1:23" x14ac:dyDescent="0.35">
      <c r="A1194" t="s">
        <v>191</v>
      </c>
      <c r="B1194" t="s">
        <v>17</v>
      </c>
      <c r="C1194" s="5">
        <v>43812.510416666664</v>
      </c>
      <c r="D1194">
        <v>412.35</v>
      </c>
      <c r="E1194" s="1">
        <v>43812.635416666664</v>
      </c>
      <c r="F1194">
        <v>410.45</v>
      </c>
      <c r="G1194" s="2">
        <v>-4.5999999999999999E-3</v>
      </c>
      <c r="H1194">
        <v>-2506.6</v>
      </c>
      <c r="I1194" s="2">
        <v>-5.0000000000000001E-3</v>
      </c>
      <c r="J1194">
        <v>1214</v>
      </c>
      <c r="K1194">
        <v>500592.91</v>
      </c>
      <c r="L1194">
        <v>1545518.25</v>
      </c>
      <c r="M1194">
        <v>13</v>
      </c>
      <c r="N1194">
        <v>-192.82</v>
      </c>
      <c r="O1194" s="2">
        <v>-8.2000000000000007E-3</v>
      </c>
      <c r="P1194" s="2">
        <v>2.2000000000000001E-3</v>
      </c>
      <c r="Q1194" t="s">
        <v>18</v>
      </c>
      <c r="S1194" t="str">
        <f t="shared" si="95"/>
        <v>Loss</v>
      </c>
      <c r="T1194">
        <f t="shared" si="96"/>
        <v>2019</v>
      </c>
      <c r="U1194" t="str">
        <f t="shared" si="97"/>
        <v>Dec</v>
      </c>
      <c r="V1194" t="str">
        <f t="shared" si="98"/>
        <v>QTR4</v>
      </c>
      <c r="W1194" t="str">
        <f t="shared" si="99"/>
        <v>2019-QTR4</v>
      </c>
    </row>
    <row r="1195" spans="1:23" x14ac:dyDescent="0.35">
      <c r="A1195" t="s">
        <v>97</v>
      </c>
      <c r="B1195" t="s">
        <v>67</v>
      </c>
      <c r="C1195" s="5">
        <v>43812.583333333336</v>
      </c>
      <c r="D1195">
        <v>505.55</v>
      </c>
      <c r="E1195" s="1">
        <v>43812.635416666664</v>
      </c>
      <c r="F1195">
        <v>504.75</v>
      </c>
      <c r="G1195" s="2">
        <v>-1.6000000000000001E-3</v>
      </c>
      <c r="H1195">
        <v>589.6</v>
      </c>
      <c r="I1195" s="2">
        <v>1.1999999999999999E-3</v>
      </c>
      <c r="J1195">
        <v>987</v>
      </c>
      <c r="K1195">
        <v>498977.84</v>
      </c>
      <c r="L1195">
        <v>1546107.85</v>
      </c>
      <c r="M1195">
        <v>6</v>
      </c>
      <c r="N1195">
        <v>98.27</v>
      </c>
      <c r="O1195" s="2">
        <v>-6.7999999999999996E-3</v>
      </c>
      <c r="P1195" s="2">
        <v>7.0000000000000001E-3</v>
      </c>
      <c r="Q1195" t="s">
        <v>18</v>
      </c>
      <c r="S1195" t="str">
        <f t="shared" si="95"/>
        <v>Profit</v>
      </c>
      <c r="T1195">
        <f t="shared" si="96"/>
        <v>2019</v>
      </c>
      <c r="U1195" t="str">
        <f t="shared" si="97"/>
        <v>Dec</v>
      </c>
      <c r="V1195" t="str">
        <f t="shared" si="98"/>
        <v>QTR4</v>
      </c>
      <c r="W1195" t="str">
        <f t="shared" si="99"/>
        <v>2019-QTR4</v>
      </c>
    </row>
    <row r="1196" spans="1:23" x14ac:dyDescent="0.35">
      <c r="A1196" t="s">
        <v>127</v>
      </c>
      <c r="B1196" t="s">
        <v>67</v>
      </c>
      <c r="C1196" s="5">
        <v>43815.416666666664</v>
      </c>
      <c r="D1196">
        <v>497.2</v>
      </c>
      <c r="E1196" s="1">
        <v>43815.447916666664</v>
      </c>
      <c r="F1196">
        <v>499.75</v>
      </c>
      <c r="G1196" s="2">
        <v>5.1000000000000004E-3</v>
      </c>
      <c r="H1196">
        <v>-2752.55</v>
      </c>
      <c r="I1196" s="2">
        <v>-5.4999999999999997E-3</v>
      </c>
      <c r="J1196">
        <v>1001</v>
      </c>
      <c r="K1196">
        <v>497697.22</v>
      </c>
      <c r="L1196">
        <v>1543355.3</v>
      </c>
      <c r="M1196">
        <v>4</v>
      </c>
      <c r="N1196">
        <v>-688.14</v>
      </c>
      <c r="O1196" s="2">
        <v>-5.1000000000000004E-3</v>
      </c>
      <c r="P1196" s="2">
        <v>3.8E-3</v>
      </c>
      <c r="Q1196" t="s">
        <v>18</v>
      </c>
      <c r="S1196" t="str">
        <f t="shared" si="95"/>
        <v>Loss</v>
      </c>
      <c r="T1196">
        <f t="shared" si="96"/>
        <v>2019</v>
      </c>
      <c r="U1196" t="str">
        <f t="shared" si="97"/>
        <v>Dec</v>
      </c>
      <c r="V1196" t="str">
        <f t="shared" si="98"/>
        <v>QTR4</v>
      </c>
      <c r="W1196" t="str">
        <f t="shared" si="99"/>
        <v>2019-QTR4</v>
      </c>
    </row>
    <row r="1197" spans="1:23" x14ac:dyDescent="0.35">
      <c r="A1197" t="s">
        <v>203</v>
      </c>
      <c r="B1197" t="s">
        <v>67</v>
      </c>
      <c r="C1197" s="5">
        <v>43815.40625</v>
      </c>
      <c r="D1197">
        <v>323.55</v>
      </c>
      <c r="E1197" s="1">
        <v>43815.520833333336</v>
      </c>
      <c r="F1197">
        <v>326.5</v>
      </c>
      <c r="G1197" s="2">
        <v>9.1000000000000004E-3</v>
      </c>
      <c r="H1197">
        <v>-4743</v>
      </c>
      <c r="I1197" s="2">
        <v>-9.4999999999999998E-3</v>
      </c>
      <c r="J1197">
        <v>1540</v>
      </c>
      <c r="K1197">
        <v>498266.97</v>
      </c>
      <c r="L1197">
        <v>1538612.3</v>
      </c>
      <c r="M1197">
        <v>12</v>
      </c>
      <c r="N1197">
        <v>-395.25</v>
      </c>
      <c r="O1197" s="2">
        <v>-9.1000000000000004E-3</v>
      </c>
      <c r="P1197" s="2">
        <v>6.6E-3</v>
      </c>
      <c r="Q1197" t="s">
        <v>18</v>
      </c>
      <c r="S1197" t="str">
        <f t="shared" si="95"/>
        <v>Loss</v>
      </c>
      <c r="T1197">
        <f t="shared" si="96"/>
        <v>2019</v>
      </c>
      <c r="U1197" t="str">
        <f t="shared" si="97"/>
        <v>Dec</v>
      </c>
      <c r="V1197" t="str">
        <f t="shared" si="98"/>
        <v>QTR4</v>
      </c>
      <c r="W1197" t="str">
        <f t="shared" si="99"/>
        <v>2019-QTR4</v>
      </c>
    </row>
    <row r="1198" spans="1:23" x14ac:dyDescent="0.35">
      <c r="A1198" t="s">
        <v>156</v>
      </c>
      <c r="B1198" t="s">
        <v>67</v>
      </c>
      <c r="C1198" s="5">
        <v>43815.416666666664</v>
      </c>
      <c r="D1198">
        <v>335.9</v>
      </c>
      <c r="E1198" s="1">
        <v>43815.5625</v>
      </c>
      <c r="F1198">
        <v>337.7</v>
      </c>
      <c r="G1198" s="2">
        <v>5.4000000000000003E-3</v>
      </c>
      <c r="H1198">
        <v>-2871.2</v>
      </c>
      <c r="I1198" s="2">
        <v>-5.7999999999999996E-3</v>
      </c>
      <c r="J1198">
        <v>1484</v>
      </c>
      <c r="K1198">
        <v>498475.59</v>
      </c>
      <c r="L1198">
        <v>1535741.1</v>
      </c>
      <c r="M1198">
        <v>15</v>
      </c>
      <c r="N1198">
        <v>-191.41</v>
      </c>
      <c r="O1198" s="2">
        <v>-6.3E-3</v>
      </c>
      <c r="P1198" s="2">
        <v>1.5599999999999999E-2</v>
      </c>
      <c r="Q1198" t="s">
        <v>18</v>
      </c>
      <c r="S1198" t="str">
        <f t="shared" si="95"/>
        <v>Loss</v>
      </c>
      <c r="T1198">
        <f t="shared" si="96"/>
        <v>2019</v>
      </c>
      <c r="U1198" t="str">
        <f t="shared" si="97"/>
        <v>Dec</v>
      </c>
      <c r="V1198" t="str">
        <f t="shared" si="98"/>
        <v>QTR4</v>
      </c>
      <c r="W1198" t="str">
        <f t="shared" si="99"/>
        <v>2019-QTR4</v>
      </c>
    </row>
    <row r="1199" spans="1:23" x14ac:dyDescent="0.35">
      <c r="A1199" t="s">
        <v>245</v>
      </c>
      <c r="B1199" t="s">
        <v>17</v>
      </c>
      <c r="C1199" s="5">
        <v>43815.40625</v>
      </c>
      <c r="D1199">
        <v>1506.4</v>
      </c>
      <c r="E1199" s="1">
        <v>43815.635416666664</v>
      </c>
      <c r="F1199">
        <v>1500</v>
      </c>
      <c r="G1199" s="2">
        <v>-4.1999999999999997E-3</v>
      </c>
      <c r="H1199">
        <v>-2331.1999999999998</v>
      </c>
      <c r="I1199" s="2">
        <v>-4.5999999999999999E-3</v>
      </c>
      <c r="J1199">
        <v>333</v>
      </c>
      <c r="K1199">
        <v>501631.22</v>
      </c>
      <c r="L1199">
        <v>1533409.9</v>
      </c>
      <c r="M1199">
        <v>23</v>
      </c>
      <c r="N1199">
        <v>-101.36</v>
      </c>
      <c r="O1199" s="2">
        <v>-6.4999999999999997E-3</v>
      </c>
      <c r="P1199" s="2">
        <v>1.06E-2</v>
      </c>
      <c r="Q1199" t="s">
        <v>18</v>
      </c>
      <c r="S1199" t="str">
        <f t="shared" si="95"/>
        <v>Loss</v>
      </c>
      <c r="T1199">
        <f t="shared" si="96"/>
        <v>2019</v>
      </c>
      <c r="U1199" t="str">
        <f t="shared" si="97"/>
        <v>Dec</v>
      </c>
      <c r="V1199" t="str">
        <f t="shared" si="98"/>
        <v>QTR4</v>
      </c>
      <c r="W1199" t="str">
        <f t="shared" si="99"/>
        <v>2019-QTR4</v>
      </c>
    </row>
    <row r="1200" spans="1:23" x14ac:dyDescent="0.35">
      <c r="A1200" t="s">
        <v>62</v>
      </c>
      <c r="B1200" t="s">
        <v>67</v>
      </c>
      <c r="C1200" s="5">
        <v>43815.447916666664</v>
      </c>
      <c r="D1200">
        <v>46.1</v>
      </c>
      <c r="E1200" s="1">
        <v>43815.635416666664</v>
      </c>
      <c r="F1200">
        <v>45.65</v>
      </c>
      <c r="G1200" s="2">
        <v>-9.7999999999999997E-3</v>
      </c>
      <c r="H1200">
        <v>4664.95</v>
      </c>
      <c r="I1200" s="2">
        <v>9.4000000000000004E-3</v>
      </c>
      <c r="J1200">
        <v>10811</v>
      </c>
      <c r="K1200">
        <v>498387.09</v>
      </c>
      <c r="L1200">
        <v>1538074.85</v>
      </c>
      <c r="M1200">
        <v>19</v>
      </c>
      <c r="N1200">
        <v>245.52</v>
      </c>
      <c r="O1200" s="2">
        <v>-3.3E-3</v>
      </c>
      <c r="P1200" s="2">
        <v>1.1900000000000001E-2</v>
      </c>
      <c r="Q1200" t="s">
        <v>18</v>
      </c>
      <c r="S1200" t="str">
        <f t="shared" si="95"/>
        <v>Profit</v>
      </c>
      <c r="T1200">
        <f t="shared" si="96"/>
        <v>2019</v>
      </c>
      <c r="U1200" t="str">
        <f t="shared" si="97"/>
        <v>Dec</v>
      </c>
      <c r="V1200" t="str">
        <f t="shared" si="98"/>
        <v>QTR4</v>
      </c>
      <c r="W1200" t="str">
        <f t="shared" si="99"/>
        <v>2019-QTR4</v>
      </c>
    </row>
    <row r="1201" spans="1:23" x14ac:dyDescent="0.35">
      <c r="A1201" t="s">
        <v>166</v>
      </c>
      <c r="B1201" t="s">
        <v>67</v>
      </c>
      <c r="C1201" s="5">
        <v>43815.520833333336</v>
      </c>
      <c r="D1201">
        <v>495.8</v>
      </c>
      <c r="E1201" s="1">
        <v>43815.635416666664</v>
      </c>
      <c r="F1201">
        <v>492.2</v>
      </c>
      <c r="G1201" s="2">
        <v>-7.3000000000000001E-3</v>
      </c>
      <c r="H1201">
        <v>3425.2</v>
      </c>
      <c r="I1201" s="2">
        <v>6.8999999999999999E-3</v>
      </c>
      <c r="J1201">
        <v>1007</v>
      </c>
      <c r="K1201">
        <v>499270.59</v>
      </c>
      <c r="L1201">
        <v>1541500.05</v>
      </c>
      <c r="M1201">
        <v>12</v>
      </c>
      <c r="N1201">
        <v>285.43</v>
      </c>
      <c r="O1201" s="2">
        <v>-1.8E-3</v>
      </c>
      <c r="P1201" s="2">
        <v>1.21E-2</v>
      </c>
      <c r="Q1201" t="s">
        <v>18</v>
      </c>
      <c r="S1201" t="str">
        <f t="shared" si="95"/>
        <v>Profit</v>
      </c>
      <c r="T1201">
        <f t="shared" si="96"/>
        <v>2019</v>
      </c>
      <c r="U1201" t="str">
        <f t="shared" si="97"/>
        <v>Dec</v>
      </c>
      <c r="V1201" t="str">
        <f t="shared" si="98"/>
        <v>QTR4</v>
      </c>
      <c r="W1201" t="str">
        <f t="shared" si="99"/>
        <v>2019-QTR4</v>
      </c>
    </row>
    <row r="1202" spans="1:23" x14ac:dyDescent="0.35">
      <c r="A1202" t="s">
        <v>126</v>
      </c>
      <c r="B1202" t="s">
        <v>67</v>
      </c>
      <c r="C1202" s="5">
        <v>43815.572916666664</v>
      </c>
      <c r="D1202">
        <v>80.150000000000006</v>
      </c>
      <c r="E1202" s="1">
        <v>43815.635416666664</v>
      </c>
      <c r="F1202">
        <v>79.95</v>
      </c>
      <c r="G1202" s="2">
        <v>-2.5000000000000001E-3</v>
      </c>
      <c r="H1202">
        <v>1040.5999999999999</v>
      </c>
      <c r="I1202" s="2">
        <v>2.0999999999999999E-3</v>
      </c>
      <c r="J1202">
        <v>6203</v>
      </c>
      <c r="K1202">
        <v>497170.47</v>
      </c>
      <c r="L1202">
        <v>1542540.65</v>
      </c>
      <c r="M1202">
        <v>7</v>
      </c>
      <c r="N1202">
        <v>148.66</v>
      </c>
      <c r="O1202" s="2">
        <v>-6.1999999999999998E-3</v>
      </c>
      <c r="P1202" s="2">
        <v>0.01</v>
      </c>
      <c r="Q1202" t="s">
        <v>18</v>
      </c>
      <c r="S1202" t="str">
        <f t="shared" si="95"/>
        <v>Profit</v>
      </c>
      <c r="T1202">
        <f t="shared" si="96"/>
        <v>2019</v>
      </c>
      <c r="U1202" t="str">
        <f t="shared" si="97"/>
        <v>Dec</v>
      </c>
      <c r="V1202" t="str">
        <f t="shared" si="98"/>
        <v>QTR4</v>
      </c>
      <c r="W1202" t="str">
        <f t="shared" si="99"/>
        <v>2019-QTR4</v>
      </c>
    </row>
    <row r="1203" spans="1:23" x14ac:dyDescent="0.35">
      <c r="A1203" t="s">
        <v>194</v>
      </c>
      <c r="B1203" t="s">
        <v>17</v>
      </c>
      <c r="C1203" s="5">
        <v>43816.427083333336</v>
      </c>
      <c r="D1203">
        <v>327.9</v>
      </c>
      <c r="E1203" s="1">
        <v>43816.59375</v>
      </c>
      <c r="F1203">
        <v>326.35000000000002</v>
      </c>
      <c r="G1203" s="2">
        <v>-4.7000000000000002E-3</v>
      </c>
      <c r="H1203">
        <v>-2566.85</v>
      </c>
      <c r="I1203" s="2">
        <v>-5.1000000000000004E-3</v>
      </c>
      <c r="J1203">
        <v>1527</v>
      </c>
      <c r="K1203">
        <v>500703.28</v>
      </c>
      <c r="L1203">
        <v>1539973.8</v>
      </c>
      <c r="M1203">
        <v>17</v>
      </c>
      <c r="N1203">
        <v>-150.99</v>
      </c>
      <c r="O1203" s="2">
        <v>-7.7999999999999996E-3</v>
      </c>
      <c r="P1203" s="2">
        <v>7.7999999999999996E-3</v>
      </c>
      <c r="Q1203" t="s">
        <v>18</v>
      </c>
      <c r="S1203" t="str">
        <f t="shared" si="95"/>
        <v>Loss</v>
      </c>
      <c r="T1203">
        <f t="shared" si="96"/>
        <v>2019</v>
      </c>
      <c r="U1203" t="str">
        <f t="shared" si="97"/>
        <v>Dec</v>
      </c>
      <c r="V1203" t="str">
        <f t="shared" si="98"/>
        <v>QTR4</v>
      </c>
      <c r="W1203" t="str">
        <f t="shared" si="99"/>
        <v>2019-QTR4</v>
      </c>
    </row>
    <row r="1204" spans="1:23" x14ac:dyDescent="0.35">
      <c r="A1204" t="s">
        <v>215</v>
      </c>
      <c r="B1204" t="s">
        <v>67</v>
      </c>
      <c r="C1204" s="5">
        <v>43816.40625</v>
      </c>
      <c r="D1204">
        <v>261.35000000000002</v>
      </c>
      <c r="E1204" s="1">
        <v>43816.635416666664</v>
      </c>
      <c r="F1204">
        <v>260.10000000000002</v>
      </c>
      <c r="G1204" s="2">
        <v>-4.7999999999999996E-3</v>
      </c>
      <c r="H1204">
        <v>2185</v>
      </c>
      <c r="I1204" s="2">
        <v>4.4000000000000003E-3</v>
      </c>
      <c r="J1204">
        <v>1908</v>
      </c>
      <c r="K1204">
        <v>498655.81</v>
      </c>
      <c r="L1204">
        <v>1542158.8</v>
      </c>
      <c r="M1204">
        <v>23</v>
      </c>
      <c r="N1204">
        <v>95</v>
      </c>
      <c r="O1204" s="2">
        <v>-6.3E-3</v>
      </c>
      <c r="P1204" s="2">
        <v>9.4000000000000004E-3</v>
      </c>
      <c r="Q1204" t="s">
        <v>18</v>
      </c>
      <c r="S1204" t="str">
        <f t="shared" si="95"/>
        <v>Profit</v>
      </c>
      <c r="T1204">
        <f t="shared" si="96"/>
        <v>2019</v>
      </c>
      <c r="U1204" t="str">
        <f t="shared" si="97"/>
        <v>Dec</v>
      </c>
      <c r="V1204" t="str">
        <f t="shared" si="98"/>
        <v>QTR4</v>
      </c>
      <c r="W1204" t="str">
        <f t="shared" si="99"/>
        <v>2019-QTR4</v>
      </c>
    </row>
    <row r="1205" spans="1:23" x14ac:dyDescent="0.35">
      <c r="A1205" t="s">
        <v>237</v>
      </c>
      <c r="B1205" t="s">
        <v>17</v>
      </c>
      <c r="C1205" s="5">
        <v>43816.40625</v>
      </c>
      <c r="D1205">
        <v>1718.8</v>
      </c>
      <c r="E1205" s="1">
        <v>43816.635416666664</v>
      </c>
      <c r="F1205">
        <v>1717.35</v>
      </c>
      <c r="G1205" s="2">
        <v>-8.0000000000000004E-4</v>
      </c>
      <c r="H1205">
        <v>-621.95000000000005</v>
      </c>
      <c r="I1205" s="2">
        <v>-1.1999999999999999E-3</v>
      </c>
      <c r="J1205">
        <v>291</v>
      </c>
      <c r="K1205">
        <v>500170.81</v>
      </c>
      <c r="L1205">
        <v>1541536.85</v>
      </c>
      <c r="M1205">
        <v>23</v>
      </c>
      <c r="N1205">
        <v>-27.04</v>
      </c>
      <c r="O1205" s="2">
        <v>-2.8999999999999998E-3</v>
      </c>
      <c r="P1205" s="2">
        <v>2.3E-3</v>
      </c>
      <c r="Q1205" t="s">
        <v>18</v>
      </c>
      <c r="S1205" t="str">
        <f t="shared" si="95"/>
        <v>Loss</v>
      </c>
      <c r="T1205">
        <f t="shared" si="96"/>
        <v>2019</v>
      </c>
      <c r="U1205" t="str">
        <f t="shared" si="97"/>
        <v>Dec</v>
      </c>
      <c r="V1205" t="str">
        <f t="shared" si="98"/>
        <v>QTR4</v>
      </c>
      <c r="W1205" t="str">
        <f t="shared" si="99"/>
        <v>2019-QTR4</v>
      </c>
    </row>
    <row r="1206" spans="1:23" x14ac:dyDescent="0.35">
      <c r="A1206" t="s">
        <v>198</v>
      </c>
      <c r="B1206" t="s">
        <v>17</v>
      </c>
      <c r="C1206" s="5">
        <v>43816.427083333336</v>
      </c>
      <c r="D1206">
        <v>102.65</v>
      </c>
      <c r="E1206" s="1">
        <v>43816.635416666664</v>
      </c>
      <c r="F1206">
        <v>102.3</v>
      </c>
      <c r="G1206" s="2">
        <v>-3.3999999999999998E-3</v>
      </c>
      <c r="H1206">
        <v>-1915</v>
      </c>
      <c r="I1206" s="2">
        <v>-3.8E-3</v>
      </c>
      <c r="J1206">
        <v>4900</v>
      </c>
      <c r="K1206">
        <v>502985</v>
      </c>
      <c r="L1206">
        <v>1539621.85</v>
      </c>
      <c r="M1206">
        <v>21</v>
      </c>
      <c r="N1206">
        <v>-91.19</v>
      </c>
      <c r="O1206" s="2">
        <v>-6.7999999999999996E-3</v>
      </c>
      <c r="P1206" s="2">
        <v>1.2200000000000001E-2</v>
      </c>
      <c r="Q1206" t="s">
        <v>18</v>
      </c>
      <c r="S1206" t="str">
        <f t="shared" si="95"/>
        <v>Loss</v>
      </c>
      <c r="T1206">
        <f t="shared" si="96"/>
        <v>2019</v>
      </c>
      <c r="U1206" t="str">
        <f t="shared" si="97"/>
        <v>Dec</v>
      </c>
      <c r="V1206" t="str">
        <f t="shared" si="98"/>
        <v>QTR4</v>
      </c>
      <c r="W1206" t="str">
        <f t="shared" si="99"/>
        <v>2019-QTR4</v>
      </c>
    </row>
    <row r="1207" spans="1:23" x14ac:dyDescent="0.35">
      <c r="A1207" t="s">
        <v>165</v>
      </c>
      <c r="B1207" t="s">
        <v>17</v>
      </c>
      <c r="C1207" s="5">
        <v>43816.604166666664</v>
      </c>
      <c r="D1207">
        <v>429.1</v>
      </c>
      <c r="E1207" s="1">
        <v>43816.635416666664</v>
      </c>
      <c r="F1207">
        <v>441.75</v>
      </c>
      <c r="G1207" s="2">
        <v>2.9499999999999998E-2</v>
      </c>
      <c r="H1207">
        <v>14600.5</v>
      </c>
      <c r="I1207" s="2">
        <v>2.9100000000000001E-2</v>
      </c>
      <c r="J1207">
        <v>1170</v>
      </c>
      <c r="K1207">
        <v>502047</v>
      </c>
      <c r="L1207">
        <v>1554222.35</v>
      </c>
      <c r="M1207">
        <v>4</v>
      </c>
      <c r="N1207">
        <v>3650.12</v>
      </c>
      <c r="O1207" s="2">
        <v>-4.8999999999999998E-3</v>
      </c>
      <c r="P1207" s="2">
        <v>3.09E-2</v>
      </c>
      <c r="Q1207" t="s">
        <v>18</v>
      </c>
      <c r="S1207" t="str">
        <f t="shared" si="95"/>
        <v>Profit</v>
      </c>
      <c r="T1207">
        <f t="shared" si="96"/>
        <v>2019</v>
      </c>
      <c r="U1207" t="str">
        <f t="shared" si="97"/>
        <v>Dec</v>
      </c>
      <c r="V1207" t="str">
        <f t="shared" si="98"/>
        <v>QTR4</v>
      </c>
      <c r="W1207" t="str">
        <f t="shared" si="99"/>
        <v>2019-QTR4</v>
      </c>
    </row>
    <row r="1208" spans="1:23" x14ac:dyDescent="0.35">
      <c r="A1208" t="s">
        <v>237</v>
      </c>
      <c r="B1208" t="s">
        <v>67</v>
      </c>
      <c r="C1208" s="5">
        <v>43817.416666666664</v>
      </c>
      <c r="D1208">
        <v>1710.45</v>
      </c>
      <c r="E1208" s="1">
        <v>43817.4375</v>
      </c>
      <c r="F1208">
        <v>1717</v>
      </c>
      <c r="G1208" s="2">
        <v>3.8E-3</v>
      </c>
      <c r="H1208">
        <v>-2112.6</v>
      </c>
      <c r="I1208" s="2">
        <v>-4.1999999999999997E-3</v>
      </c>
      <c r="J1208">
        <v>292</v>
      </c>
      <c r="K1208">
        <v>499451.38</v>
      </c>
      <c r="L1208">
        <v>1552109.75</v>
      </c>
      <c r="M1208">
        <v>3</v>
      </c>
      <c r="N1208">
        <v>-704.2</v>
      </c>
      <c r="O1208" s="2">
        <v>-3.8E-3</v>
      </c>
      <c r="P1208" s="2">
        <v>1.2999999999999999E-3</v>
      </c>
      <c r="Q1208" t="s">
        <v>18</v>
      </c>
      <c r="S1208" t="str">
        <f t="shared" si="95"/>
        <v>Loss</v>
      </c>
      <c r="T1208">
        <f t="shared" si="96"/>
        <v>2019</v>
      </c>
      <c r="U1208" t="str">
        <f t="shared" si="97"/>
        <v>Dec</v>
      </c>
      <c r="V1208" t="str">
        <f t="shared" si="98"/>
        <v>QTR4</v>
      </c>
      <c r="W1208" t="str">
        <f t="shared" si="99"/>
        <v>2019-QTR4</v>
      </c>
    </row>
    <row r="1209" spans="1:23" x14ac:dyDescent="0.35">
      <c r="A1209" t="s">
        <v>247</v>
      </c>
      <c r="B1209" t="s">
        <v>67</v>
      </c>
      <c r="C1209" s="5">
        <v>43817.416666666664</v>
      </c>
      <c r="D1209">
        <v>1494.45</v>
      </c>
      <c r="E1209" s="1">
        <v>43817.46875</v>
      </c>
      <c r="F1209">
        <v>1498.85</v>
      </c>
      <c r="G1209" s="2">
        <v>2.8999999999999998E-3</v>
      </c>
      <c r="H1209">
        <v>-1669.6</v>
      </c>
      <c r="I1209" s="2">
        <v>-3.3E-3</v>
      </c>
      <c r="J1209">
        <v>334</v>
      </c>
      <c r="K1209">
        <v>499146.28</v>
      </c>
      <c r="L1209">
        <v>1550440.15</v>
      </c>
      <c r="M1209">
        <v>6</v>
      </c>
      <c r="N1209">
        <v>-278.27</v>
      </c>
      <c r="O1209" s="2">
        <v>-2.8999999999999998E-3</v>
      </c>
      <c r="P1209" s="2">
        <v>2.0999999999999999E-3</v>
      </c>
      <c r="Q1209" t="s">
        <v>18</v>
      </c>
      <c r="S1209" t="str">
        <f t="shared" si="95"/>
        <v>Loss</v>
      </c>
      <c r="T1209">
        <f t="shared" si="96"/>
        <v>2019</v>
      </c>
      <c r="U1209" t="str">
        <f t="shared" si="97"/>
        <v>Dec</v>
      </c>
      <c r="V1209" t="str">
        <f t="shared" si="98"/>
        <v>QTR4</v>
      </c>
      <c r="W1209" t="str">
        <f t="shared" si="99"/>
        <v>2019-QTR4</v>
      </c>
    </row>
    <row r="1210" spans="1:23" x14ac:dyDescent="0.35">
      <c r="A1210" t="s">
        <v>70</v>
      </c>
      <c r="B1210" t="s">
        <v>67</v>
      </c>
      <c r="C1210" s="5">
        <v>43817.416666666664</v>
      </c>
      <c r="D1210">
        <v>125.25</v>
      </c>
      <c r="E1210" s="1">
        <v>43817.59375</v>
      </c>
      <c r="F1210">
        <v>125.5</v>
      </c>
      <c r="G1210" s="2">
        <v>2E-3</v>
      </c>
      <c r="H1210">
        <v>-1197.25</v>
      </c>
      <c r="I1210" s="2">
        <v>-2.3999999999999998E-3</v>
      </c>
      <c r="J1210">
        <v>3989</v>
      </c>
      <c r="K1210">
        <v>499622.25</v>
      </c>
      <c r="L1210">
        <v>1549242.9</v>
      </c>
      <c r="M1210">
        <v>18</v>
      </c>
      <c r="N1210">
        <v>-66.510000000000005</v>
      </c>
      <c r="O1210" s="2">
        <v>-2E-3</v>
      </c>
      <c r="P1210" s="2">
        <v>6.7999999999999996E-3</v>
      </c>
      <c r="Q1210" t="s">
        <v>18</v>
      </c>
      <c r="S1210" t="str">
        <f t="shared" si="95"/>
        <v>Loss</v>
      </c>
      <c r="T1210">
        <f t="shared" si="96"/>
        <v>2019</v>
      </c>
      <c r="U1210" t="str">
        <f t="shared" si="97"/>
        <v>Dec</v>
      </c>
      <c r="V1210" t="str">
        <f t="shared" si="98"/>
        <v>QTR4</v>
      </c>
      <c r="W1210" t="str">
        <f t="shared" si="99"/>
        <v>2019-QTR4</v>
      </c>
    </row>
    <row r="1211" spans="1:23" x14ac:dyDescent="0.35">
      <c r="A1211" t="s">
        <v>119</v>
      </c>
      <c r="B1211" t="s">
        <v>67</v>
      </c>
      <c r="C1211" s="5">
        <v>43817.510416666664</v>
      </c>
      <c r="D1211">
        <v>137.1</v>
      </c>
      <c r="E1211" s="1">
        <v>43817.625</v>
      </c>
      <c r="F1211">
        <v>137.30000000000001</v>
      </c>
      <c r="G1211" s="2">
        <v>1.5E-3</v>
      </c>
      <c r="H1211">
        <v>-928.4</v>
      </c>
      <c r="I1211" s="2">
        <v>-1.9E-3</v>
      </c>
      <c r="J1211">
        <v>3642</v>
      </c>
      <c r="K1211">
        <v>499318.22</v>
      </c>
      <c r="L1211">
        <v>1548314.5</v>
      </c>
      <c r="M1211">
        <v>12</v>
      </c>
      <c r="N1211">
        <v>-77.37</v>
      </c>
      <c r="O1211" s="2">
        <v>-1.5E-3</v>
      </c>
      <c r="P1211" s="2">
        <v>9.7999999999999997E-3</v>
      </c>
      <c r="Q1211" t="s">
        <v>18</v>
      </c>
      <c r="S1211" t="str">
        <f t="shared" si="95"/>
        <v>Loss</v>
      </c>
      <c r="T1211">
        <f t="shared" si="96"/>
        <v>2019</v>
      </c>
      <c r="U1211" t="str">
        <f t="shared" si="97"/>
        <v>Dec</v>
      </c>
      <c r="V1211" t="str">
        <f t="shared" si="98"/>
        <v>QTR4</v>
      </c>
      <c r="W1211" t="str">
        <f t="shared" si="99"/>
        <v>2019-QTR4</v>
      </c>
    </row>
    <row r="1212" spans="1:23" x14ac:dyDescent="0.35">
      <c r="A1212" t="s">
        <v>131</v>
      </c>
      <c r="B1212" t="s">
        <v>17</v>
      </c>
      <c r="C1212" s="5">
        <v>43817.416666666664</v>
      </c>
      <c r="D1212">
        <v>263.45</v>
      </c>
      <c r="E1212" s="1">
        <v>43817.635416666664</v>
      </c>
      <c r="F1212">
        <v>264.89999999999998</v>
      </c>
      <c r="G1212" s="2">
        <v>5.4999999999999997E-3</v>
      </c>
      <c r="H1212">
        <v>2572.4</v>
      </c>
      <c r="I1212" s="2">
        <v>5.1000000000000004E-3</v>
      </c>
      <c r="J1212">
        <v>1912</v>
      </c>
      <c r="K1212">
        <v>503716.44</v>
      </c>
      <c r="L1212">
        <v>1550886.9</v>
      </c>
      <c r="M1212">
        <v>22</v>
      </c>
      <c r="N1212">
        <v>116.93</v>
      </c>
      <c r="O1212" s="2">
        <v>-8.2000000000000007E-3</v>
      </c>
      <c r="P1212" s="2">
        <v>1.3299999999999999E-2</v>
      </c>
      <c r="Q1212" t="s">
        <v>18</v>
      </c>
      <c r="S1212" t="str">
        <f t="shared" si="95"/>
        <v>Profit</v>
      </c>
      <c r="T1212">
        <f t="shared" si="96"/>
        <v>2019</v>
      </c>
      <c r="U1212" t="str">
        <f t="shared" si="97"/>
        <v>Dec</v>
      </c>
      <c r="V1212" t="str">
        <f t="shared" si="98"/>
        <v>QTR4</v>
      </c>
      <c r="W1212" t="str">
        <f t="shared" si="99"/>
        <v>2019-QTR4</v>
      </c>
    </row>
    <row r="1213" spans="1:23" x14ac:dyDescent="0.35">
      <c r="A1213" t="s">
        <v>153</v>
      </c>
      <c r="B1213" t="s">
        <v>67</v>
      </c>
      <c r="C1213" s="5">
        <v>43817.447916666664</v>
      </c>
      <c r="D1213">
        <v>768.3</v>
      </c>
      <c r="E1213" s="1">
        <v>43817.635416666664</v>
      </c>
      <c r="F1213">
        <v>757.25</v>
      </c>
      <c r="G1213" s="2">
        <v>-1.44E-2</v>
      </c>
      <c r="H1213">
        <v>6982.5</v>
      </c>
      <c r="I1213" s="2">
        <v>1.4E-2</v>
      </c>
      <c r="J1213">
        <v>650</v>
      </c>
      <c r="K1213">
        <v>499395</v>
      </c>
      <c r="L1213">
        <v>1557869.4</v>
      </c>
      <c r="M1213">
        <v>19</v>
      </c>
      <c r="N1213">
        <v>367.5</v>
      </c>
      <c r="O1213" s="2">
        <v>-1.4E-3</v>
      </c>
      <c r="P1213" s="2">
        <v>1.78E-2</v>
      </c>
      <c r="Q1213" t="s">
        <v>18</v>
      </c>
      <c r="S1213" t="str">
        <f t="shared" si="95"/>
        <v>Profit</v>
      </c>
      <c r="T1213">
        <f t="shared" si="96"/>
        <v>2019</v>
      </c>
      <c r="U1213" t="str">
        <f t="shared" si="97"/>
        <v>Dec</v>
      </c>
      <c r="V1213" t="str">
        <f t="shared" si="98"/>
        <v>QTR4</v>
      </c>
      <c r="W1213" t="str">
        <f t="shared" si="99"/>
        <v>2019-QTR4</v>
      </c>
    </row>
    <row r="1214" spans="1:23" x14ac:dyDescent="0.35">
      <c r="A1214" t="s">
        <v>213</v>
      </c>
      <c r="B1214" t="s">
        <v>67</v>
      </c>
      <c r="C1214" s="5">
        <v>43817.604166666664</v>
      </c>
      <c r="D1214">
        <v>308.85000000000002</v>
      </c>
      <c r="E1214" s="1">
        <v>43817.635416666664</v>
      </c>
      <c r="F1214">
        <v>309.45</v>
      </c>
      <c r="G1214" s="2">
        <v>1.9E-3</v>
      </c>
      <c r="H1214">
        <v>-1167.2</v>
      </c>
      <c r="I1214" s="2">
        <v>-2.3E-3</v>
      </c>
      <c r="J1214">
        <v>1612</v>
      </c>
      <c r="K1214">
        <v>497866.22</v>
      </c>
      <c r="L1214">
        <v>1556702.2</v>
      </c>
      <c r="M1214">
        <v>4</v>
      </c>
      <c r="N1214">
        <v>-291.8</v>
      </c>
      <c r="O1214" s="2">
        <v>-4.7000000000000002E-3</v>
      </c>
      <c r="P1214" s="2">
        <v>1.6000000000000001E-3</v>
      </c>
      <c r="Q1214" t="s">
        <v>18</v>
      </c>
      <c r="S1214" t="str">
        <f t="shared" si="95"/>
        <v>Loss</v>
      </c>
      <c r="T1214">
        <f t="shared" si="96"/>
        <v>2019</v>
      </c>
      <c r="U1214" t="str">
        <f t="shared" si="97"/>
        <v>Dec</v>
      </c>
      <c r="V1214" t="str">
        <f t="shared" si="98"/>
        <v>QTR4</v>
      </c>
      <c r="W1214" t="str">
        <f t="shared" si="99"/>
        <v>2019-QTR4</v>
      </c>
    </row>
    <row r="1215" spans="1:23" x14ac:dyDescent="0.35">
      <c r="A1215" t="s">
        <v>127</v>
      </c>
      <c r="B1215" t="s">
        <v>67</v>
      </c>
      <c r="C1215" s="5">
        <v>43818.447916666664</v>
      </c>
      <c r="D1215">
        <v>484.5</v>
      </c>
      <c r="E1215" s="1">
        <v>43818.458333333336</v>
      </c>
      <c r="F1215">
        <v>487.35</v>
      </c>
      <c r="G1215" s="2">
        <v>5.8999999999999999E-3</v>
      </c>
      <c r="H1215">
        <v>-3138.35</v>
      </c>
      <c r="I1215" s="2">
        <v>-6.3E-3</v>
      </c>
      <c r="J1215">
        <v>1031</v>
      </c>
      <c r="K1215">
        <v>499519.5</v>
      </c>
      <c r="L1215">
        <v>1553563.85</v>
      </c>
      <c r="M1215">
        <v>2</v>
      </c>
      <c r="N1215">
        <v>-1569.18</v>
      </c>
      <c r="O1215" s="2">
        <v>-5.8999999999999999E-3</v>
      </c>
      <c r="P1215" s="2">
        <v>1E-4</v>
      </c>
      <c r="Q1215" t="s">
        <v>18</v>
      </c>
      <c r="S1215" t="str">
        <f t="shared" si="95"/>
        <v>Loss</v>
      </c>
      <c r="T1215">
        <f t="shared" si="96"/>
        <v>2019</v>
      </c>
      <c r="U1215" t="str">
        <f t="shared" si="97"/>
        <v>Dec</v>
      </c>
      <c r="V1215" t="str">
        <f t="shared" si="98"/>
        <v>QTR4</v>
      </c>
      <c r="W1215" t="str">
        <f t="shared" si="99"/>
        <v>2019-QTR4</v>
      </c>
    </row>
    <row r="1216" spans="1:23" x14ac:dyDescent="0.35">
      <c r="A1216" t="s">
        <v>96</v>
      </c>
      <c r="B1216" t="s">
        <v>67</v>
      </c>
      <c r="C1216" s="5">
        <v>43818.427083333336</v>
      </c>
      <c r="D1216">
        <v>535.9</v>
      </c>
      <c r="E1216" s="1">
        <v>43818.479166666664</v>
      </c>
      <c r="F1216">
        <v>537.75</v>
      </c>
      <c r="G1216" s="2">
        <v>3.5000000000000001E-3</v>
      </c>
      <c r="H1216">
        <v>-1922.35</v>
      </c>
      <c r="I1216" s="2">
        <v>-3.8999999999999998E-3</v>
      </c>
      <c r="J1216">
        <v>931</v>
      </c>
      <c r="K1216">
        <v>498922.94</v>
      </c>
      <c r="L1216">
        <v>1551641.5</v>
      </c>
      <c r="M1216">
        <v>6</v>
      </c>
      <c r="N1216">
        <v>-320.39</v>
      </c>
      <c r="O1216" s="2">
        <v>-3.5000000000000001E-3</v>
      </c>
      <c r="P1216" s="2">
        <v>2.5000000000000001E-3</v>
      </c>
      <c r="Q1216" t="s">
        <v>18</v>
      </c>
      <c r="S1216" t="str">
        <f t="shared" si="95"/>
        <v>Loss</v>
      </c>
      <c r="T1216">
        <f t="shared" si="96"/>
        <v>2019</v>
      </c>
      <c r="U1216" t="str">
        <f t="shared" si="97"/>
        <v>Dec</v>
      </c>
      <c r="V1216" t="str">
        <f t="shared" si="98"/>
        <v>QTR4</v>
      </c>
      <c r="W1216" t="str">
        <f t="shared" si="99"/>
        <v>2019-QTR4</v>
      </c>
    </row>
    <row r="1217" spans="1:23" x14ac:dyDescent="0.35">
      <c r="A1217" t="s">
        <v>249</v>
      </c>
      <c r="B1217" t="s">
        <v>67</v>
      </c>
      <c r="C1217" s="5">
        <v>43818.46875</v>
      </c>
      <c r="D1217">
        <v>2426.6</v>
      </c>
      <c r="E1217" s="1">
        <v>43818.479166666664</v>
      </c>
      <c r="F1217">
        <v>2433.6</v>
      </c>
      <c r="G1217" s="2">
        <v>2.8999999999999998E-3</v>
      </c>
      <c r="H1217">
        <v>-1642</v>
      </c>
      <c r="I1217" s="2">
        <v>-3.3E-3</v>
      </c>
      <c r="J1217">
        <v>206</v>
      </c>
      <c r="K1217">
        <v>499879.63</v>
      </c>
      <c r="L1217">
        <v>1549999.5</v>
      </c>
      <c r="M1217">
        <v>2</v>
      </c>
      <c r="N1217">
        <v>-821</v>
      </c>
      <c r="O1217" s="2">
        <v>-2.8999999999999998E-3</v>
      </c>
      <c r="P1217" s="2">
        <v>2.0000000000000001E-4</v>
      </c>
      <c r="Q1217" t="s">
        <v>18</v>
      </c>
      <c r="S1217" t="str">
        <f t="shared" si="95"/>
        <v>Loss</v>
      </c>
      <c r="T1217">
        <f t="shared" si="96"/>
        <v>2019</v>
      </c>
      <c r="U1217" t="str">
        <f t="shared" si="97"/>
        <v>Dec</v>
      </c>
      <c r="V1217" t="str">
        <f t="shared" si="98"/>
        <v>QTR4</v>
      </c>
      <c r="W1217" t="str">
        <f t="shared" si="99"/>
        <v>2019-QTR4</v>
      </c>
    </row>
    <row r="1218" spans="1:23" x14ac:dyDescent="0.35">
      <c r="A1218" t="s">
        <v>85</v>
      </c>
      <c r="B1218" t="s">
        <v>17</v>
      </c>
      <c r="C1218" s="5">
        <v>43818.479166666664</v>
      </c>
      <c r="D1218">
        <v>586.1</v>
      </c>
      <c r="E1218" s="1">
        <v>43818.520833333336</v>
      </c>
      <c r="F1218">
        <v>584.70000000000005</v>
      </c>
      <c r="G1218" s="2">
        <v>-2.3999999999999998E-3</v>
      </c>
      <c r="H1218">
        <v>-1394.2</v>
      </c>
      <c r="I1218" s="2">
        <v>-2.8E-3</v>
      </c>
      <c r="J1218">
        <v>853</v>
      </c>
      <c r="K1218">
        <v>499943.28</v>
      </c>
      <c r="L1218">
        <v>1548605.3</v>
      </c>
      <c r="M1218">
        <v>5</v>
      </c>
      <c r="N1218">
        <v>-278.83999999999997</v>
      </c>
      <c r="O1218" s="2">
        <v>-2.8999999999999998E-3</v>
      </c>
      <c r="P1218" s="2">
        <v>8.0000000000000004E-4</v>
      </c>
      <c r="Q1218" t="s">
        <v>18</v>
      </c>
      <c r="S1218" t="str">
        <f t="shared" si="95"/>
        <v>Loss</v>
      </c>
      <c r="T1218">
        <f t="shared" si="96"/>
        <v>2019</v>
      </c>
      <c r="U1218" t="str">
        <f t="shared" si="97"/>
        <v>Dec</v>
      </c>
      <c r="V1218" t="str">
        <f t="shared" si="98"/>
        <v>QTR4</v>
      </c>
      <c r="W1218" t="str">
        <f t="shared" si="99"/>
        <v>2019-QTR4</v>
      </c>
    </row>
    <row r="1219" spans="1:23" x14ac:dyDescent="0.35">
      <c r="A1219" t="s">
        <v>239</v>
      </c>
      <c r="B1219" t="s">
        <v>17</v>
      </c>
      <c r="C1219" s="5">
        <v>43818.479166666664</v>
      </c>
      <c r="D1219">
        <v>1461.7</v>
      </c>
      <c r="E1219" s="1">
        <v>43818.53125</v>
      </c>
      <c r="F1219">
        <v>1456.4</v>
      </c>
      <c r="G1219" s="2">
        <v>-3.5999999999999999E-3</v>
      </c>
      <c r="H1219">
        <v>-2012.6</v>
      </c>
      <c r="I1219" s="2">
        <v>-4.0000000000000001E-3</v>
      </c>
      <c r="J1219">
        <v>342</v>
      </c>
      <c r="K1219">
        <v>499901.38</v>
      </c>
      <c r="L1219">
        <v>1546592.7</v>
      </c>
      <c r="M1219">
        <v>6</v>
      </c>
      <c r="N1219">
        <v>-335.43</v>
      </c>
      <c r="O1219" s="2">
        <v>-6.3E-3</v>
      </c>
      <c r="P1219" s="2">
        <v>8.9999999999999998E-4</v>
      </c>
      <c r="Q1219" t="s">
        <v>18</v>
      </c>
      <c r="S1219" t="str">
        <f t="shared" si="95"/>
        <v>Loss</v>
      </c>
      <c r="T1219">
        <f t="shared" si="96"/>
        <v>2019</v>
      </c>
      <c r="U1219" t="str">
        <f t="shared" si="97"/>
        <v>Dec</v>
      </c>
      <c r="V1219" t="str">
        <f t="shared" si="98"/>
        <v>QTR4</v>
      </c>
      <c r="W1219" t="str">
        <f t="shared" si="99"/>
        <v>2019-QTR4</v>
      </c>
    </row>
    <row r="1220" spans="1:23" x14ac:dyDescent="0.35">
      <c r="A1220" t="s">
        <v>165</v>
      </c>
      <c r="B1220" t="s">
        <v>67</v>
      </c>
      <c r="C1220" s="5">
        <v>43818.53125</v>
      </c>
      <c r="D1220">
        <v>434.15</v>
      </c>
      <c r="E1220" s="1">
        <v>43818.625</v>
      </c>
      <c r="F1220">
        <v>436.2</v>
      </c>
      <c r="G1220" s="2">
        <v>4.7000000000000002E-3</v>
      </c>
      <c r="H1220">
        <v>-2557.5</v>
      </c>
      <c r="I1220" s="2">
        <v>-5.1000000000000004E-3</v>
      </c>
      <c r="J1220">
        <v>1150</v>
      </c>
      <c r="K1220">
        <v>499272.5</v>
      </c>
      <c r="L1220">
        <v>1544035.2</v>
      </c>
      <c r="M1220">
        <v>10</v>
      </c>
      <c r="N1220">
        <v>-255.75</v>
      </c>
      <c r="O1220" s="2">
        <v>-4.7000000000000002E-3</v>
      </c>
      <c r="P1220" s="2">
        <v>5.8999999999999999E-3</v>
      </c>
      <c r="Q1220" t="s">
        <v>18</v>
      </c>
      <c r="S1220" t="str">
        <f t="shared" si="95"/>
        <v>Loss</v>
      </c>
      <c r="T1220">
        <f t="shared" si="96"/>
        <v>2019</v>
      </c>
      <c r="U1220" t="str">
        <f t="shared" si="97"/>
        <v>Dec</v>
      </c>
      <c r="V1220" t="str">
        <f t="shared" si="98"/>
        <v>QTR4</v>
      </c>
      <c r="W1220" t="str">
        <f t="shared" si="99"/>
        <v>2019-QTR4</v>
      </c>
    </row>
    <row r="1221" spans="1:23" x14ac:dyDescent="0.35">
      <c r="A1221" t="s">
        <v>80</v>
      </c>
      <c r="B1221" t="s">
        <v>17</v>
      </c>
      <c r="C1221" s="5">
        <v>43818.447916666664</v>
      </c>
      <c r="D1221">
        <v>152.5</v>
      </c>
      <c r="E1221" s="1">
        <v>43818.635416666664</v>
      </c>
      <c r="F1221">
        <v>152.25</v>
      </c>
      <c r="G1221" s="2">
        <v>-1.6000000000000001E-3</v>
      </c>
      <c r="H1221">
        <v>-1019.75</v>
      </c>
      <c r="I1221" s="2">
        <v>-2E-3</v>
      </c>
      <c r="J1221">
        <v>3279</v>
      </c>
      <c r="K1221">
        <v>500047.5</v>
      </c>
      <c r="L1221">
        <v>1543015.45</v>
      </c>
      <c r="M1221">
        <v>19</v>
      </c>
      <c r="N1221">
        <v>-53.67</v>
      </c>
      <c r="O1221" s="2">
        <v>-1.6000000000000001E-3</v>
      </c>
      <c r="P1221" s="2">
        <v>9.4999999999999998E-3</v>
      </c>
      <c r="Q1221" t="s">
        <v>18</v>
      </c>
      <c r="S1221" t="str">
        <f t="shared" si="95"/>
        <v>Loss</v>
      </c>
      <c r="T1221">
        <f t="shared" si="96"/>
        <v>2019</v>
      </c>
      <c r="U1221" t="str">
        <f t="shared" si="97"/>
        <v>Dec</v>
      </c>
      <c r="V1221" t="str">
        <f t="shared" si="98"/>
        <v>QTR4</v>
      </c>
      <c r="W1221" t="str">
        <f t="shared" si="99"/>
        <v>2019-QTR4</v>
      </c>
    </row>
    <row r="1222" spans="1:23" x14ac:dyDescent="0.35">
      <c r="A1222" t="s">
        <v>244</v>
      </c>
      <c r="B1222" t="s">
        <v>17</v>
      </c>
      <c r="C1222" s="5">
        <v>43818.458333333336</v>
      </c>
      <c r="D1222">
        <v>1592</v>
      </c>
      <c r="E1222" s="1">
        <v>43818.635416666664</v>
      </c>
      <c r="F1222">
        <v>1605.5</v>
      </c>
      <c r="G1222" s="2">
        <v>8.5000000000000006E-3</v>
      </c>
      <c r="H1222">
        <v>4052.5</v>
      </c>
      <c r="I1222" s="2">
        <v>8.0999999999999996E-3</v>
      </c>
      <c r="J1222">
        <v>315</v>
      </c>
      <c r="K1222">
        <v>501480</v>
      </c>
      <c r="L1222">
        <v>1547067.95</v>
      </c>
      <c r="M1222">
        <v>18</v>
      </c>
      <c r="N1222">
        <v>225.14</v>
      </c>
      <c r="O1222" s="2">
        <v>-5.4000000000000003E-3</v>
      </c>
      <c r="P1222" s="2">
        <v>1.5699999999999999E-2</v>
      </c>
      <c r="Q1222" t="s">
        <v>18</v>
      </c>
      <c r="S1222" t="str">
        <f t="shared" si="95"/>
        <v>Profit</v>
      </c>
      <c r="T1222">
        <f t="shared" si="96"/>
        <v>2019</v>
      </c>
      <c r="U1222" t="str">
        <f t="shared" si="97"/>
        <v>Dec</v>
      </c>
      <c r="V1222" t="str">
        <f t="shared" si="98"/>
        <v>QTR4</v>
      </c>
      <c r="W1222" t="str">
        <f t="shared" si="99"/>
        <v>2019-QTR4</v>
      </c>
    </row>
    <row r="1223" spans="1:23" x14ac:dyDescent="0.35">
      <c r="A1223" t="s">
        <v>178</v>
      </c>
      <c r="B1223" t="s">
        <v>67</v>
      </c>
      <c r="C1223" s="5">
        <v>43818.541666666664</v>
      </c>
      <c r="D1223">
        <v>437.2</v>
      </c>
      <c r="E1223" s="1">
        <v>43818.635416666664</v>
      </c>
      <c r="F1223">
        <v>438.35</v>
      </c>
      <c r="G1223" s="2">
        <v>2.5999999999999999E-3</v>
      </c>
      <c r="H1223">
        <v>-1513.3</v>
      </c>
      <c r="I1223" s="2">
        <v>-3.0000000000000001E-3</v>
      </c>
      <c r="J1223">
        <v>1142</v>
      </c>
      <c r="K1223">
        <v>499282.41</v>
      </c>
      <c r="L1223">
        <v>1545554.65</v>
      </c>
      <c r="M1223">
        <v>10</v>
      </c>
      <c r="N1223">
        <v>-151.33000000000001</v>
      </c>
      <c r="O1223" s="2">
        <v>-3.8E-3</v>
      </c>
      <c r="P1223" s="2">
        <v>3.2000000000000002E-3</v>
      </c>
      <c r="Q1223" t="s">
        <v>18</v>
      </c>
      <c r="S1223" t="str">
        <f t="shared" si="95"/>
        <v>Loss</v>
      </c>
      <c r="T1223">
        <f t="shared" si="96"/>
        <v>2019</v>
      </c>
      <c r="U1223" t="str">
        <f t="shared" si="97"/>
        <v>Dec</v>
      </c>
      <c r="V1223" t="str">
        <f t="shared" si="98"/>
        <v>QTR4</v>
      </c>
      <c r="W1223" t="str">
        <f t="shared" si="99"/>
        <v>2019-QTR4</v>
      </c>
    </row>
    <row r="1224" spans="1:23" x14ac:dyDescent="0.35">
      <c r="A1224" t="s">
        <v>65</v>
      </c>
      <c r="B1224" t="s">
        <v>17</v>
      </c>
      <c r="C1224" s="5">
        <v>43819.40625</v>
      </c>
      <c r="D1224">
        <v>436.6</v>
      </c>
      <c r="E1224" s="1">
        <v>43819.4375</v>
      </c>
      <c r="F1224">
        <v>433.35</v>
      </c>
      <c r="G1224" s="2">
        <v>-7.4000000000000003E-3</v>
      </c>
      <c r="H1224">
        <v>-3927.75</v>
      </c>
      <c r="I1224" s="2">
        <v>-7.7999999999999996E-3</v>
      </c>
      <c r="J1224">
        <v>1147</v>
      </c>
      <c r="K1224">
        <v>500780.22</v>
      </c>
      <c r="L1224">
        <v>1541626.9</v>
      </c>
      <c r="M1224">
        <v>4</v>
      </c>
      <c r="N1224">
        <v>-981.94</v>
      </c>
      <c r="O1224" s="2">
        <v>-0.01</v>
      </c>
      <c r="P1224" s="2">
        <v>1E-4</v>
      </c>
      <c r="Q1224" t="s">
        <v>18</v>
      </c>
      <c r="S1224" t="str">
        <f t="shared" si="95"/>
        <v>Loss</v>
      </c>
      <c r="T1224">
        <f t="shared" si="96"/>
        <v>2019</v>
      </c>
      <c r="U1224" t="str">
        <f t="shared" si="97"/>
        <v>Dec</v>
      </c>
      <c r="V1224" t="str">
        <f t="shared" si="98"/>
        <v>QTR4</v>
      </c>
      <c r="W1224" t="str">
        <f t="shared" si="99"/>
        <v>2019-QTR4</v>
      </c>
    </row>
    <row r="1225" spans="1:23" x14ac:dyDescent="0.35">
      <c r="A1225" t="s">
        <v>121</v>
      </c>
      <c r="B1225" t="s">
        <v>67</v>
      </c>
      <c r="C1225" s="5">
        <v>43819.427083333336</v>
      </c>
      <c r="D1225">
        <v>100.1</v>
      </c>
      <c r="E1225" s="1">
        <v>43819.635416666664</v>
      </c>
      <c r="F1225">
        <v>99.2</v>
      </c>
      <c r="G1225" s="2">
        <v>-8.9999999999999993E-3</v>
      </c>
      <c r="H1225">
        <v>4293.7</v>
      </c>
      <c r="I1225" s="2">
        <v>8.6E-3</v>
      </c>
      <c r="J1225">
        <v>4993</v>
      </c>
      <c r="K1225">
        <v>499799.28</v>
      </c>
      <c r="L1225">
        <v>1545920.6</v>
      </c>
      <c r="M1225">
        <v>21</v>
      </c>
      <c r="N1225">
        <v>204.46</v>
      </c>
      <c r="O1225" s="2">
        <v>-2.5000000000000001E-3</v>
      </c>
      <c r="P1225" s="2">
        <v>1.2500000000000001E-2</v>
      </c>
      <c r="Q1225" t="s">
        <v>18</v>
      </c>
      <c r="S1225" t="str">
        <f t="shared" si="95"/>
        <v>Profit</v>
      </c>
      <c r="T1225">
        <f t="shared" si="96"/>
        <v>2019</v>
      </c>
      <c r="U1225" t="str">
        <f t="shared" si="97"/>
        <v>Dec</v>
      </c>
      <c r="V1225" t="str">
        <f t="shared" si="98"/>
        <v>QTR4</v>
      </c>
      <c r="W1225" t="str">
        <f t="shared" si="99"/>
        <v>2019-QTR4</v>
      </c>
    </row>
    <row r="1226" spans="1:23" x14ac:dyDescent="0.35">
      <c r="A1226" t="s">
        <v>198</v>
      </c>
      <c r="B1226" t="s">
        <v>17</v>
      </c>
      <c r="C1226" s="5">
        <v>43819.447916666664</v>
      </c>
      <c r="D1226">
        <v>100.8</v>
      </c>
      <c r="E1226" s="1">
        <v>43819.635416666664</v>
      </c>
      <c r="F1226">
        <v>100.75</v>
      </c>
      <c r="G1226" s="2">
        <v>-5.0000000000000001E-4</v>
      </c>
      <c r="H1226">
        <v>-448.5</v>
      </c>
      <c r="I1226" s="2">
        <v>-8.9999999999999998E-4</v>
      </c>
      <c r="J1226">
        <v>4970</v>
      </c>
      <c r="K1226">
        <v>500976</v>
      </c>
      <c r="L1226">
        <v>1545472.1</v>
      </c>
      <c r="M1226">
        <v>19</v>
      </c>
      <c r="N1226">
        <v>-23.61</v>
      </c>
      <c r="O1226" s="2">
        <v>-5.0000000000000001E-3</v>
      </c>
      <c r="P1226" s="2">
        <v>7.4000000000000003E-3</v>
      </c>
      <c r="Q1226" t="s">
        <v>18</v>
      </c>
      <c r="S1226" t="str">
        <f t="shared" si="95"/>
        <v>Loss</v>
      </c>
      <c r="T1226">
        <f t="shared" si="96"/>
        <v>2019</v>
      </c>
      <c r="U1226" t="str">
        <f t="shared" si="97"/>
        <v>Dec</v>
      </c>
      <c r="V1226" t="str">
        <f t="shared" si="98"/>
        <v>QTR4</v>
      </c>
      <c r="W1226" t="str">
        <f t="shared" si="99"/>
        <v>2019-QTR4</v>
      </c>
    </row>
    <row r="1227" spans="1:23" x14ac:dyDescent="0.35">
      <c r="A1227" t="s">
        <v>240</v>
      </c>
      <c r="B1227" t="s">
        <v>17</v>
      </c>
      <c r="C1227" s="5">
        <v>43819.447916666664</v>
      </c>
      <c r="D1227">
        <v>1303.6500000000001</v>
      </c>
      <c r="E1227" s="1">
        <v>43819.635416666664</v>
      </c>
      <c r="F1227">
        <v>1294.95</v>
      </c>
      <c r="G1227" s="2">
        <v>-6.7000000000000002E-3</v>
      </c>
      <c r="H1227">
        <v>-3540.8</v>
      </c>
      <c r="I1227" s="2">
        <v>-7.1000000000000004E-3</v>
      </c>
      <c r="J1227">
        <v>384</v>
      </c>
      <c r="K1227">
        <v>500601.63</v>
      </c>
      <c r="L1227">
        <v>1541931.3</v>
      </c>
      <c r="M1227">
        <v>19</v>
      </c>
      <c r="N1227">
        <v>-186.36</v>
      </c>
      <c r="O1227" s="2">
        <v>-1.04E-2</v>
      </c>
      <c r="P1227" s="2">
        <v>3.5000000000000001E-3</v>
      </c>
      <c r="Q1227" t="s">
        <v>18</v>
      </c>
      <c r="S1227" t="str">
        <f t="shared" si="95"/>
        <v>Loss</v>
      </c>
      <c r="T1227">
        <f t="shared" si="96"/>
        <v>2019</v>
      </c>
      <c r="U1227" t="str">
        <f t="shared" si="97"/>
        <v>Dec</v>
      </c>
      <c r="V1227" t="str">
        <f t="shared" si="98"/>
        <v>QTR4</v>
      </c>
      <c r="W1227" t="str">
        <f t="shared" si="99"/>
        <v>2019-QTR4</v>
      </c>
    </row>
    <row r="1228" spans="1:23" x14ac:dyDescent="0.35">
      <c r="A1228" t="s">
        <v>178</v>
      </c>
      <c r="B1228" t="s">
        <v>17</v>
      </c>
      <c r="C1228" s="5">
        <v>43819.458333333336</v>
      </c>
      <c r="D1228">
        <v>444.5</v>
      </c>
      <c r="E1228" s="1">
        <v>43819.635416666664</v>
      </c>
      <c r="F1228">
        <v>441.95</v>
      </c>
      <c r="G1228" s="2">
        <v>-5.7000000000000002E-3</v>
      </c>
      <c r="H1228">
        <v>-3071.3</v>
      </c>
      <c r="I1228" s="2">
        <v>-6.1000000000000004E-3</v>
      </c>
      <c r="J1228">
        <v>1126</v>
      </c>
      <c r="K1228">
        <v>500507</v>
      </c>
      <c r="L1228">
        <v>1538860</v>
      </c>
      <c r="M1228">
        <v>18</v>
      </c>
      <c r="N1228">
        <v>-170.63</v>
      </c>
      <c r="O1228" s="2">
        <v>-9.4000000000000004E-3</v>
      </c>
      <c r="P1228" s="2">
        <v>1.1999999999999999E-3</v>
      </c>
      <c r="Q1228" t="s">
        <v>18</v>
      </c>
      <c r="S1228" t="str">
        <f t="shared" si="95"/>
        <v>Loss</v>
      </c>
      <c r="T1228">
        <f t="shared" si="96"/>
        <v>2019</v>
      </c>
      <c r="U1228" t="str">
        <f t="shared" si="97"/>
        <v>Dec</v>
      </c>
      <c r="V1228" t="str">
        <f t="shared" si="98"/>
        <v>QTR4</v>
      </c>
      <c r="W1228" t="str">
        <f t="shared" si="99"/>
        <v>2019-QTR4</v>
      </c>
    </row>
    <row r="1229" spans="1:23" x14ac:dyDescent="0.35">
      <c r="A1229" t="s">
        <v>204</v>
      </c>
      <c r="B1229" t="s">
        <v>67</v>
      </c>
      <c r="C1229" s="5">
        <v>43822.427083333336</v>
      </c>
      <c r="D1229">
        <v>855.8</v>
      </c>
      <c r="E1229" s="1">
        <v>43822.5</v>
      </c>
      <c r="F1229">
        <v>861.3</v>
      </c>
      <c r="G1229" s="2">
        <v>6.4000000000000003E-3</v>
      </c>
      <c r="H1229">
        <v>-3401</v>
      </c>
      <c r="I1229" s="2">
        <v>-6.7999999999999996E-3</v>
      </c>
      <c r="J1229">
        <v>582</v>
      </c>
      <c r="K1229">
        <v>498075.59</v>
      </c>
      <c r="L1229">
        <v>1535459</v>
      </c>
      <c r="M1229">
        <v>8</v>
      </c>
      <c r="N1229">
        <v>-425.13</v>
      </c>
      <c r="O1229" s="2">
        <v>-6.4000000000000003E-3</v>
      </c>
      <c r="P1229" s="2">
        <v>1.6999999999999999E-3</v>
      </c>
      <c r="Q1229" t="s">
        <v>18</v>
      </c>
      <c r="S1229" t="str">
        <f t="shared" si="95"/>
        <v>Loss</v>
      </c>
      <c r="T1229">
        <f t="shared" si="96"/>
        <v>2019</v>
      </c>
      <c r="U1229" t="str">
        <f t="shared" si="97"/>
        <v>Dec</v>
      </c>
      <c r="V1229" t="str">
        <f t="shared" si="98"/>
        <v>QTR4</v>
      </c>
      <c r="W1229" t="str">
        <f t="shared" si="99"/>
        <v>2019-QTR4</v>
      </c>
    </row>
    <row r="1230" spans="1:23" x14ac:dyDescent="0.35">
      <c r="A1230" t="s">
        <v>209</v>
      </c>
      <c r="B1230" t="s">
        <v>17</v>
      </c>
      <c r="C1230" s="5">
        <v>43822.458333333336</v>
      </c>
      <c r="D1230">
        <v>729.45</v>
      </c>
      <c r="E1230" s="1">
        <v>43822.552083333336</v>
      </c>
      <c r="F1230">
        <v>726.4</v>
      </c>
      <c r="G1230" s="2">
        <v>-4.1999999999999997E-3</v>
      </c>
      <c r="H1230">
        <v>-2289.25</v>
      </c>
      <c r="I1230" s="2">
        <v>-4.5999999999999999E-3</v>
      </c>
      <c r="J1230">
        <v>685</v>
      </c>
      <c r="K1230">
        <v>499673.25</v>
      </c>
      <c r="L1230">
        <v>1533169.75</v>
      </c>
      <c r="M1230">
        <v>10</v>
      </c>
      <c r="N1230">
        <v>-228.93</v>
      </c>
      <c r="O1230" s="2">
        <v>-4.1999999999999997E-3</v>
      </c>
      <c r="P1230" s="2">
        <v>3.2000000000000002E-3</v>
      </c>
      <c r="Q1230" t="s">
        <v>18</v>
      </c>
      <c r="S1230" t="str">
        <f t="shared" ref="S1230:S1293" si="100">IF(H1230&gt;0,"Profit","Loss")</f>
        <v>Loss</v>
      </c>
      <c r="T1230">
        <f t="shared" ref="T1230:T1293" si="101">YEAR(C1230)</f>
        <v>2019</v>
      </c>
      <c r="U1230" t="str">
        <f t="shared" ref="U1230:U1293" si="102">TEXT(C1230,"MMM")</f>
        <v>Dec</v>
      </c>
      <c r="V1230" t="str">
        <f t="shared" ref="V1230:V1293" si="103">IF(ROUNDUP(MONTH(E1230)/3,0)=1,"QTR1",IF(ROUNDUP(MONTH(E1230)/3,0)=2,"QTR2",IF(ROUNDUP(MONTH(E1230)/3,0)=3,"QTR3","QTR4")))</f>
        <v>QTR4</v>
      </c>
      <c r="W1230" t="str">
        <f t="shared" ref="W1230:W1293" si="104">T1230&amp;"-"&amp;V1230</f>
        <v>2019-QTR4</v>
      </c>
    </row>
    <row r="1231" spans="1:23" x14ac:dyDescent="0.35">
      <c r="A1231" t="s">
        <v>182</v>
      </c>
      <c r="B1231" t="s">
        <v>17</v>
      </c>
      <c r="C1231" s="5">
        <v>43822.40625</v>
      </c>
      <c r="D1231">
        <v>736.6</v>
      </c>
      <c r="E1231" s="1">
        <v>43822.59375</v>
      </c>
      <c r="F1231">
        <v>732.65</v>
      </c>
      <c r="G1231" s="2">
        <v>-5.4000000000000003E-3</v>
      </c>
      <c r="H1231">
        <v>-2889.95</v>
      </c>
      <c r="I1231" s="2">
        <v>-5.7999999999999996E-3</v>
      </c>
      <c r="J1231">
        <v>681</v>
      </c>
      <c r="K1231">
        <v>501624.59</v>
      </c>
      <c r="L1231">
        <v>1530279.8</v>
      </c>
      <c r="M1231">
        <v>19</v>
      </c>
      <c r="N1231">
        <v>-152.1</v>
      </c>
      <c r="O1231" s="2">
        <v>-5.4000000000000003E-3</v>
      </c>
      <c r="P1231" s="2">
        <v>1.1999999999999999E-3</v>
      </c>
      <c r="Q1231" t="s">
        <v>18</v>
      </c>
      <c r="S1231" t="str">
        <f t="shared" si="100"/>
        <v>Loss</v>
      </c>
      <c r="T1231">
        <f t="shared" si="101"/>
        <v>2019</v>
      </c>
      <c r="U1231" t="str">
        <f t="shared" si="102"/>
        <v>Dec</v>
      </c>
      <c r="V1231" t="str">
        <f t="shared" si="103"/>
        <v>QTR4</v>
      </c>
      <c r="W1231" t="str">
        <f t="shared" si="104"/>
        <v>2019-QTR4</v>
      </c>
    </row>
    <row r="1232" spans="1:23" x14ac:dyDescent="0.35">
      <c r="A1232" t="s">
        <v>205</v>
      </c>
      <c r="B1232" t="s">
        <v>17</v>
      </c>
      <c r="C1232" s="5">
        <v>43822.4375</v>
      </c>
      <c r="D1232">
        <v>129.9</v>
      </c>
      <c r="E1232" s="1">
        <v>43822.635416666664</v>
      </c>
      <c r="F1232">
        <v>131.85</v>
      </c>
      <c r="G1232" s="2">
        <v>1.4999999999999999E-2</v>
      </c>
      <c r="H1232">
        <v>7315.3</v>
      </c>
      <c r="I1232" s="2">
        <v>1.46E-2</v>
      </c>
      <c r="J1232">
        <v>3854</v>
      </c>
      <c r="K1232">
        <v>500634.56</v>
      </c>
      <c r="L1232">
        <v>1537595.1</v>
      </c>
      <c r="M1232">
        <v>20</v>
      </c>
      <c r="N1232">
        <v>365.76</v>
      </c>
      <c r="O1232" s="2">
        <v>-2.3E-3</v>
      </c>
      <c r="P1232" s="2">
        <v>1.5800000000000002E-2</v>
      </c>
      <c r="Q1232" t="s">
        <v>18</v>
      </c>
      <c r="S1232" t="str">
        <f t="shared" si="100"/>
        <v>Profit</v>
      </c>
      <c r="T1232">
        <f t="shared" si="101"/>
        <v>2019</v>
      </c>
      <c r="U1232" t="str">
        <f t="shared" si="102"/>
        <v>Dec</v>
      </c>
      <c r="V1232" t="str">
        <f t="shared" si="103"/>
        <v>QTR4</v>
      </c>
      <c r="W1232" t="str">
        <f t="shared" si="104"/>
        <v>2019-QTR4</v>
      </c>
    </row>
    <row r="1233" spans="1:23" x14ac:dyDescent="0.35">
      <c r="A1233" t="s">
        <v>66</v>
      </c>
      <c r="B1233" t="s">
        <v>17</v>
      </c>
      <c r="C1233" s="5">
        <v>43822.5</v>
      </c>
      <c r="D1233">
        <v>646.04999999999995</v>
      </c>
      <c r="E1233" s="1">
        <v>43822.635416666664</v>
      </c>
      <c r="F1233">
        <v>650</v>
      </c>
      <c r="G1233" s="2">
        <v>6.1000000000000004E-3</v>
      </c>
      <c r="H1233">
        <v>2861.25</v>
      </c>
      <c r="I1233" s="2">
        <v>5.7000000000000002E-3</v>
      </c>
      <c r="J1233">
        <v>775</v>
      </c>
      <c r="K1233">
        <v>500688.75</v>
      </c>
      <c r="L1233">
        <v>1540456.35</v>
      </c>
      <c r="M1233">
        <v>14</v>
      </c>
      <c r="N1233">
        <v>204.38</v>
      </c>
      <c r="O1233" s="2">
        <v>-2.3E-3</v>
      </c>
      <c r="P1233" s="2">
        <v>9.1000000000000004E-3</v>
      </c>
      <c r="Q1233" t="s">
        <v>18</v>
      </c>
      <c r="S1233" t="str">
        <f t="shared" si="100"/>
        <v>Profit</v>
      </c>
      <c r="T1233">
        <f t="shared" si="101"/>
        <v>2019</v>
      </c>
      <c r="U1233" t="str">
        <f t="shared" si="102"/>
        <v>Dec</v>
      </c>
      <c r="V1233" t="str">
        <f t="shared" si="103"/>
        <v>QTR4</v>
      </c>
      <c r="W1233" t="str">
        <f t="shared" si="104"/>
        <v>2019-QTR4</v>
      </c>
    </row>
    <row r="1234" spans="1:23" x14ac:dyDescent="0.35">
      <c r="A1234" t="s">
        <v>136</v>
      </c>
      <c r="B1234" t="s">
        <v>67</v>
      </c>
      <c r="C1234" s="5">
        <v>43822.552083333336</v>
      </c>
      <c r="D1234">
        <v>297.10000000000002</v>
      </c>
      <c r="E1234" s="1">
        <v>43822.635416666664</v>
      </c>
      <c r="F1234">
        <v>294.75</v>
      </c>
      <c r="G1234" s="2">
        <v>-7.9000000000000008E-3</v>
      </c>
      <c r="H1234">
        <v>3726.85</v>
      </c>
      <c r="I1234" s="2">
        <v>7.4999999999999997E-3</v>
      </c>
      <c r="J1234">
        <v>1671</v>
      </c>
      <c r="K1234">
        <v>496454.13</v>
      </c>
      <c r="L1234">
        <v>1544183.2</v>
      </c>
      <c r="M1234">
        <v>9</v>
      </c>
      <c r="N1234">
        <v>414.09</v>
      </c>
      <c r="O1234" s="2">
        <v>-8.8000000000000005E-3</v>
      </c>
      <c r="P1234" s="2">
        <v>1.67E-2</v>
      </c>
      <c r="Q1234" t="s">
        <v>18</v>
      </c>
      <c r="S1234" t="str">
        <f t="shared" si="100"/>
        <v>Profit</v>
      </c>
      <c r="T1234">
        <f t="shared" si="101"/>
        <v>2019</v>
      </c>
      <c r="U1234" t="str">
        <f t="shared" si="102"/>
        <v>Dec</v>
      </c>
      <c r="V1234" t="str">
        <f t="shared" si="103"/>
        <v>QTR4</v>
      </c>
      <c r="W1234" t="str">
        <f t="shared" si="104"/>
        <v>2019-QTR4</v>
      </c>
    </row>
    <row r="1235" spans="1:23" x14ac:dyDescent="0.35">
      <c r="A1235" t="s">
        <v>213</v>
      </c>
      <c r="B1235" t="s">
        <v>67</v>
      </c>
      <c r="C1235" s="5">
        <v>43822.59375</v>
      </c>
      <c r="D1235">
        <v>305.05</v>
      </c>
      <c r="E1235" s="1">
        <v>43822.635416666664</v>
      </c>
      <c r="F1235">
        <v>304.85000000000002</v>
      </c>
      <c r="G1235" s="2">
        <v>-6.9999999999999999E-4</v>
      </c>
      <c r="H1235">
        <v>127.4</v>
      </c>
      <c r="I1235" s="2">
        <v>2.9999999999999997E-4</v>
      </c>
      <c r="J1235">
        <v>1637</v>
      </c>
      <c r="K1235">
        <v>499366.84</v>
      </c>
      <c r="L1235">
        <v>1544310.6</v>
      </c>
      <c r="M1235">
        <v>5</v>
      </c>
      <c r="N1235">
        <v>25.48</v>
      </c>
      <c r="O1235" s="2">
        <v>-2E-3</v>
      </c>
      <c r="P1235" s="2">
        <v>4.4000000000000003E-3</v>
      </c>
      <c r="Q1235" t="s">
        <v>18</v>
      </c>
      <c r="S1235" t="str">
        <f t="shared" si="100"/>
        <v>Profit</v>
      </c>
      <c r="T1235">
        <f t="shared" si="101"/>
        <v>2019</v>
      </c>
      <c r="U1235" t="str">
        <f t="shared" si="102"/>
        <v>Dec</v>
      </c>
      <c r="V1235" t="str">
        <f t="shared" si="103"/>
        <v>QTR4</v>
      </c>
      <c r="W1235" t="str">
        <f t="shared" si="104"/>
        <v>2019-QTR4</v>
      </c>
    </row>
    <row r="1236" spans="1:23" x14ac:dyDescent="0.35">
      <c r="A1236" t="s">
        <v>219</v>
      </c>
      <c r="B1236" t="s">
        <v>67</v>
      </c>
      <c r="C1236" s="5">
        <v>43823.447916666664</v>
      </c>
      <c r="D1236">
        <v>1294.3</v>
      </c>
      <c r="E1236" s="1">
        <v>43823.510416666664</v>
      </c>
      <c r="F1236">
        <v>1296.5999999999999</v>
      </c>
      <c r="G1236" s="2">
        <v>1.8E-3</v>
      </c>
      <c r="H1236">
        <v>-1085.5</v>
      </c>
      <c r="I1236" s="2">
        <v>-2.2000000000000001E-3</v>
      </c>
      <c r="J1236">
        <v>385</v>
      </c>
      <c r="K1236">
        <v>498305.53</v>
      </c>
      <c r="L1236">
        <v>1543225.1</v>
      </c>
      <c r="M1236">
        <v>7</v>
      </c>
      <c r="N1236">
        <v>-155.07</v>
      </c>
      <c r="O1236" s="2">
        <v>-2.3E-3</v>
      </c>
      <c r="P1236" s="2">
        <v>6.9999999999999999E-4</v>
      </c>
      <c r="Q1236" t="s">
        <v>18</v>
      </c>
      <c r="S1236" t="str">
        <f t="shared" si="100"/>
        <v>Loss</v>
      </c>
      <c r="T1236">
        <f t="shared" si="101"/>
        <v>2019</v>
      </c>
      <c r="U1236" t="str">
        <f t="shared" si="102"/>
        <v>Dec</v>
      </c>
      <c r="V1236" t="str">
        <f t="shared" si="103"/>
        <v>QTR4</v>
      </c>
      <c r="W1236" t="str">
        <f t="shared" si="104"/>
        <v>2019-QTR4</v>
      </c>
    </row>
    <row r="1237" spans="1:23" x14ac:dyDescent="0.35">
      <c r="A1237" t="s">
        <v>238</v>
      </c>
      <c r="B1237" t="s">
        <v>67</v>
      </c>
      <c r="C1237" s="5">
        <v>43823.40625</v>
      </c>
      <c r="D1237">
        <v>1823.5</v>
      </c>
      <c r="E1237" s="1">
        <v>43823.635416666664</v>
      </c>
      <c r="F1237">
        <v>1808.2</v>
      </c>
      <c r="G1237" s="2">
        <v>-8.3999999999999995E-3</v>
      </c>
      <c r="H1237">
        <v>3992.2</v>
      </c>
      <c r="I1237" s="2">
        <v>8.0000000000000002E-3</v>
      </c>
      <c r="J1237">
        <v>274</v>
      </c>
      <c r="K1237">
        <v>499639</v>
      </c>
      <c r="L1237">
        <v>1547217.3</v>
      </c>
      <c r="M1237">
        <v>23</v>
      </c>
      <c r="N1237">
        <v>173.57</v>
      </c>
      <c r="O1237" s="2">
        <v>-2.3999999999999998E-3</v>
      </c>
      <c r="P1237" s="2">
        <v>0.01</v>
      </c>
      <c r="Q1237" t="s">
        <v>18</v>
      </c>
      <c r="S1237" t="str">
        <f t="shared" si="100"/>
        <v>Profit</v>
      </c>
      <c r="T1237">
        <f t="shared" si="101"/>
        <v>2019</v>
      </c>
      <c r="U1237" t="str">
        <f t="shared" si="102"/>
        <v>Dec</v>
      </c>
      <c r="V1237" t="str">
        <f t="shared" si="103"/>
        <v>QTR4</v>
      </c>
      <c r="W1237" t="str">
        <f t="shared" si="104"/>
        <v>2019-QTR4</v>
      </c>
    </row>
    <row r="1238" spans="1:23" x14ac:dyDescent="0.35">
      <c r="A1238" t="s">
        <v>125</v>
      </c>
      <c r="B1238" t="s">
        <v>17</v>
      </c>
      <c r="C1238" s="5">
        <v>43823.416666666664</v>
      </c>
      <c r="D1238">
        <v>115.6</v>
      </c>
      <c r="E1238" s="1">
        <v>43823.635416666664</v>
      </c>
      <c r="F1238">
        <v>114.9</v>
      </c>
      <c r="G1238" s="2">
        <v>-6.1000000000000004E-3</v>
      </c>
      <c r="H1238">
        <v>-3231.7</v>
      </c>
      <c r="I1238" s="2">
        <v>-6.4999999999999997E-3</v>
      </c>
      <c r="J1238">
        <v>4331</v>
      </c>
      <c r="K1238">
        <v>500663.59</v>
      </c>
      <c r="L1238">
        <v>1543985.6</v>
      </c>
      <c r="M1238">
        <v>22</v>
      </c>
      <c r="N1238">
        <v>-146.9</v>
      </c>
      <c r="O1238" s="2">
        <v>-7.7999999999999996E-3</v>
      </c>
      <c r="P1238" s="2">
        <v>2.2000000000000001E-3</v>
      </c>
      <c r="Q1238" t="s">
        <v>18</v>
      </c>
      <c r="S1238" t="str">
        <f t="shared" si="100"/>
        <v>Loss</v>
      </c>
      <c r="T1238">
        <f t="shared" si="101"/>
        <v>2019</v>
      </c>
      <c r="U1238" t="str">
        <f t="shared" si="102"/>
        <v>Dec</v>
      </c>
      <c r="V1238" t="str">
        <f t="shared" si="103"/>
        <v>QTR4</v>
      </c>
      <c r="W1238" t="str">
        <f t="shared" si="104"/>
        <v>2019-QTR4</v>
      </c>
    </row>
    <row r="1239" spans="1:23" x14ac:dyDescent="0.35">
      <c r="A1239" t="s">
        <v>78</v>
      </c>
      <c r="B1239" t="s">
        <v>17</v>
      </c>
      <c r="C1239" s="5">
        <v>43823.479166666664</v>
      </c>
      <c r="D1239">
        <v>43.45</v>
      </c>
      <c r="E1239" s="1">
        <v>43823.635416666664</v>
      </c>
      <c r="F1239">
        <v>43.55</v>
      </c>
      <c r="G1239" s="2">
        <v>2.3E-3</v>
      </c>
      <c r="H1239">
        <v>952.1</v>
      </c>
      <c r="I1239" s="2">
        <v>1.9E-3</v>
      </c>
      <c r="J1239">
        <v>11521</v>
      </c>
      <c r="K1239">
        <v>500587.47</v>
      </c>
      <c r="L1239">
        <v>1544937.7</v>
      </c>
      <c r="M1239">
        <v>16</v>
      </c>
      <c r="N1239">
        <v>59.51</v>
      </c>
      <c r="O1239" s="2">
        <v>-2.3E-3</v>
      </c>
      <c r="P1239" s="2">
        <v>1.15E-2</v>
      </c>
      <c r="Q1239" t="s">
        <v>18</v>
      </c>
      <c r="S1239" t="str">
        <f t="shared" si="100"/>
        <v>Profit</v>
      </c>
      <c r="T1239">
        <f t="shared" si="101"/>
        <v>2019</v>
      </c>
      <c r="U1239" t="str">
        <f t="shared" si="102"/>
        <v>Dec</v>
      </c>
      <c r="V1239" t="str">
        <f t="shared" si="103"/>
        <v>QTR4</v>
      </c>
      <c r="W1239" t="str">
        <f t="shared" si="104"/>
        <v>2019-QTR4</v>
      </c>
    </row>
    <row r="1240" spans="1:23" x14ac:dyDescent="0.35">
      <c r="A1240" t="s">
        <v>92</v>
      </c>
      <c r="B1240" t="s">
        <v>17</v>
      </c>
      <c r="C1240" s="5">
        <v>43823.520833333336</v>
      </c>
      <c r="D1240">
        <v>173.05</v>
      </c>
      <c r="E1240" s="1">
        <v>43823.635416666664</v>
      </c>
      <c r="F1240">
        <v>172.45</v>
      </c>
      <c r="G1240" s="2">
        <v>-3.5000000000000001E-3</v>
      </c>
      <c r="H1240">
        <v>-1935.2</v>
      </c>
      <c r="I1240" s="2">
        <v>-3.8999999999999998E-3</v>
      </c>
      <c r="J1240">
        <v>2892</v>
      </c>
      <c r="K1240">
        <v>500460.59</v>
      </c>
      <c r="L1240">
        <v>1543002.5</v>
      </c>
      <c r="M1240">
        <v>12</v>
      </c>
      <c r="N1240">
        <v>-161.27000000000001</v>
      </c>
      <c r="O1240" s="2">
        <v>-3.5000000000000001E-3</v>
      </c>
      <c r="P1240" s="2">
        <v>7.1999999999999998E-3</v>
      </c>
      <c r="Q1240" t="s">
        <v>18</v>
      </c>
      <c r="S1240" t="str">
        <f t="shared" si="100"/>
        <v>Loss</v>
      </c>
      <c r="T1240">
        <f t="shared" si="101"/>
        <v>2019</v>
      </c>
      <c r="U1240" t="str">
        <f t="shared" si="102"/>
        <v>Dec</v>
      </c>
      <c r="V1240" t="str">
        <f t="shared" si="103"/>
        <v>QTR4</v>
      </c>
      <c r="W1240" t="str">
        <f t="shared" si="104"/>
        <v>2019-QTR4</v>
      </c>
    </row>
    <row r="1241" spans="1:23" x14ac:dyDescent="0.35">
      <c r="A1241" t="s">
        <v>187</v>
      </c>
      <c r="B1241" t="s">
        <v>67</v>
      </c>
      <c r="C1241" s="5">
        <v>43825.416666666664</v>
      </c>
      <c r="D1241">
        <v>186.2</v>
      </c>
      <c r="E1241" s="1">
        <v>43825.427083333336</v>
      </c>
      <c r="F1241">
        <v>186.35</v>
      </c>
      <c r="G1241" s="2">
        <v>8.0000000000000004E-4</v>
      </c>
      <c r="H1241">
        <v>-602.6</v>
      </c>
      <c r="I1241" s="2">
        <v>-1.1999999999999999E-3</v>
      </c>
      <c r="J1241">
        <v>2684</v>
      </c>
      <c r="K1241">
        <v>499760.78</v>
      </c>
      <c r="L1241">
        <v>1542399.9</v>
      </c>
      <c r="M1241">
        <v>2</v>
      </c>
      <c r="N1241">
        <v>-301.3</v>
      </c>
      <c r="O1241" s="2">
        <v>-8.0000000000000004E-4</v>
      </c>
      <c r="P1241" s="2">
        <v>2.0999999999999999E-3</v>
      </c>
      <c r="Q1241" t="s">
        <v>18</v>
      </c>
      <c r="S1241" t="str">
        <f t="shared" si="100"/>
        <v>Loss</v>
      </c>
      <c r="T1241">
        <f t="shared" si="101"/>
        <v>2019</v>
      </c>
      <c r="U1241" t="str">
        <f t="shared" si="102"/>
        <v>Dec</v>
      </c>
      <c r="V1241" t="str">
        <f t="shared" si="103"/>
        <v>QTR4</v>
      </c>
      <c r="W1241" t="str">
        <f t="shared" si="104"/>
        <v>2019-QTR4</v>
      </c>
    </row>
    <row r="1242" spans="1:23" x14ac:dyDescent="0.35">
      <c r="A1242" t="s">
        <v>65</v>
      </c>
      <c r="B1242" t="s">
        <v>67</v>
      </c>
      <c r="C1242" s="5">
        <v>43825.427083333336</v>
      </c>
      <c r="D1242">
        <v>428.05</v>
      </c>
      <c r="E1242" s="1">
        <v>43825.53125</v>
      </c>
      <c r="F1242">
        <v>430</v>
      </c>
      <c r="G1242" s="2">
        <v>4.5999999999999999E-3</v>
      </c>
      <c r="H1242">
        <v>-2473.6999999999998</v>
      </c>
      <c r="I1242" s="2">
        <v>-5.0000000000000001E-3</v>
      </c>
      <c r="J1242">
        <v>1166</v>
      </c>
      <c r="K1242">
        <v>499106.28</v>
      </c>
      <c r="L1242">
        <v>1539926.2</v>
      </c>
      <c r="M1242">
        <v>11</v>
      </c>
      <c r="N1242">
        <v>-224.88</v>
      </c>
      <c r="O1242" s="2">
        <v>-4.5999999999999999E-3</v>
      </c>
      <c r="P1242" s="2">
        <v>6.7000000000000002E-3</v>
      </c>
      <c r="Q1242" t="s">
        <v>18</v>
      </c>
      <c r="S1242" t="str">
        <f t="shared" si="100"/>
        <v>Loss</v>
      </c>
      <c r="T1242">
        <f t="shared" si="101"/>
        <v>2019</v>
      </c>
      <c r="U1242" t="str">
        <f t="shared" si="102"/>
        <v>Dec</v>
      </c>
      <c r="V1242" t="str">
        <f t="shared" si="103"/>
        <v>QTR4</v>
      </c>
      <c r="W1242" t="str">
        <f t="shared" si="104"/>
        <v>2019-QTR4</v>
      </c>
    </row>
    <row r="1243" spans="1:23" x14ac:dyDescent="0.35">
      <c r="A1243" t="s">
        <v>143</v>
      </c>
      <c r="B1243" t="s">
        <v>17</v>
      </c>
      <c r="C1243" s="5">
        <v>43825.416666666664</v>
      </c>
      <c r="D1243">
        <v>323</v>
      </c>
      <c r="E1243" s="1">
        <v>43825.552083333336</v>
      </c>
      <c r="F1243">
        <v>322</v>
      </c>
      <c r="G1243" s="2">
        <v>-3.0999999999999999E-3</v>
      </c>
      <c r="H1243">
        <v>-1750</v>
      </c>
      <c r="I1243" s="2">
        <v>-3.5000000000000001E-3</v>
      </c>
      <c r="J1243">
        <v>1550</v>
      </c>
      <c r="K1243">
        <v>500650</v>
      </c>
      <c r="L1243">
        <v>1538176.2</v>
      </c>
      <c r="M1243">
        <v>14</v>
      </c>
      <c r="N1243">
        <v>-125</v>
      </c>
      <c r="O1243" s="2">
        <v>-3.0999999999999999E-3</v>
      </c>
      <c r="P1243" s="2">
        <v>3.3E-3</v>
      </c>
      <c r="Q1243" t="s">
        <v>18</v>
      </c>
      <c r="S1243" t="str">
        <f t="shared" si="100"/>
        <v>Loss</v>
      </c>
      <c r="T1243">
        <f t="shared" si="101"/>
        <v>2019</v>
      </c>
      <c r="U1243" t="str">
        <f t="shared" si="102"/>
        <v>Dec</v>
      </c>
      <c r="V1243" t="str">
        <f t="shared" si="103"/>
        <v>QTR4</v>
      </c>
      <c r="W1243" t="str">
        <f t="shared" si="104"/>
        <v>2019-QTR4</v>
      </c>
    </row>
    <row r="1244" spans="1:23" x14ac:dyDescent="0.35">
      <c r="A1244" t="s">
        <v>125</v>
      </c>
      <c r="B1244" t="s">
        <v>67</v>
      </c>
      <c r="C1244" s="5">
        <v>43825.395833333336</v>
      </c>
      <c r="D1244">
        <v>114.8</v>
      </c>
      <c r="E1244" s="1">
        <v>43825.604166666664</v>
      </c>
      <c r="F1244">
        <v>114.6</v>
      </c>
      <c r="G1244" s="2">
        <v>-1.6999999999999999E-3</v>
      </c>
      <c r="H1244">
        <v>670</v>
      </c>
      <c r="I1244" s="2">
        <v>1.2999999999999999E-3</v>
      </c>
      <c r="J1244">
        <v>4350</v>
      </c>
      <c r="K1244">
        <v>499380</v>
      </c>
      <c r="L1244">
        <v>1538846.2</v>
      </c>
      <c r="M1244">
        <v>21</v>
      </c>
      <c r="N1244">
        <v>31.9</v>
      </c>
      <c r="O1244" s="2">
        <v>-2.2000000000000001E-3</v>
      </c>
      <c r="P1244" s="2">
        <v>6.1000000000000004E-3</v>
      </c>
      <c r="Q1244" t="s">
        <v>18</v>
      </c>
      <c r="S1244" t="str">
        <f t="shared" si="100"/>
        <v>Profit</v>
      </c>
      <c r="T1244">
        <f t="shared" si="101"/>
        <v>2019</v>
      </c>
      <c r="U1244" t="str">
        <f t="shared" si="102"/>
        <v>Dec</v>
      </c>
      <c r="V1244" t="str">
        <f t="shared" si="103"/>
        <v>QTR4</v>
      </c>
      <c r="W1244" t="str">
        <f t="shared" si="104"/>
        <v>2019-QTR4</v>
      </c>
    </row>
    <row r="1245" spans="1:23" x14ac:dyDescent="0.35">
      <c r="A1245" t="s">
        <v>68</v>
      </c>
      <c r="B1245" t="s">
        <v>67</v>
      </c>
      <c r="C1245" s="5">
        <v>43825.4375</v>
      </c>
      <c r="D1245">
        <v>55.75</v>
      </c>
      <c r="E1245" s="1">
        <v>43825.635416666664</v>
      </c>
      <c r="F1245">
        <v>55.15</v>
      </c>
      <c r="G1245" s="2">
        <v>-1.0800000000000001E-2</v>
      </c>
      <c r="H1245">
        <v>5167</v>
      </c>
      <c r="I1245" s="2">
        <v>1.04E-2</v>
      </c>
      <c r="J1245">
        <v>8945</v>
      </c>
      <c r="K1245">
        <v>498683.75</v>
      </c>
      <c r="L1245">
        <v>1544013.2</v>
      </c>
      <c r="M1245">
        <v>20</v>
      </c>
      <c r="N1245">
        <v>258.35000000000002</v>
      </c>
      <c r="O1245" s="2">
        <v>-2.7000000000000001E-3</v>
      </c>
      <c r="P1245" s="2">
        <v>1.26E-2</v>
      </c>
      <c r="Q1245" t="s">
        <v>18</v>
      </c>
      <c r="S1245" t="str">
        <f t="shared" si="100"/>
        <v>Profit</v>
      </c>
      <c r="T1245">
        <f t="shared" si="101"/>
        <v>2019</v>
      </c>
      <c r="U1245" t="str">
        <f t="shared" si="102"/>
        <v>Dec</v>
      </c>
      <c r="V1245" t="str">
        <f t="shared" si="103"/>
        <v>QTR4</v>
      </c>
      <c r="W1245" t="str">
        <f t="shared" si="104"/>
        <v>2019-QTR4</v>
      </c>
    </row>
    <row r="1246" spans="1:23" x14ac:dyDescent="0.35">
      <c r="A1246" t="s">
        <v>110</v>
      </c>
      <c r="B1246" t="s">
        <v>67</v>
      </c>
      <c r="C1246" s="5">
        <v>43825.53125</v>
      </c>
      <c r="D1246">
        <v>162.85</v>
      </c>
      <c r="E1246" s="1">
        <v>43825.635416666664</v>
      </c>
      <c r="F1246">
        <v>161.69999999999999</v>
      </c>
      <c r="G1246" s="2">
        <v>-7.1000000000000004E-3</v>
      </c>
      <c r="H1246">
        <v>3325.9</v>
      </c>
      <c r="I1246" s="2">
        <v>6.7000000000000002E-3</v>
      </c>
      <c r="J1246">
        <v>3066</v>
      </c>
      <c r="K1246">
        <v>499298.13</v>
      </c>
      <c r="L1246">
        <v>1547339.1</v>
      </c>
      <c r="M1246">
        <v>11</v>
      </c>
      <c r="N1246">
        <v>302.35000000000002</v>
      </c>
      <c r="O1246" s="2">
        <v>-1.5E-3</v>
      </c>
      <c r="P1246" s="2">
        <v>1.14E-2</v>
      </c>
      <c r="Q1246" t="s">
        <v>18</v>
      </c>
      <c r="S1246" t="str">
        <f t="shared" si="100"/>
        <v>Profit</v>
      </c>
      <c r="T1246">
        <f t="shared" si="101"/>
        <v>2019</v>
      </c>
      <c r="U1246" t="str">
        <f t="shared" si="102"/>
        <v>Dec</v>
      </c>
      <c r="V1246" t="str">
        <f t="shared" si="103"/>
        <v>QTR4</v>
      </c>
      <c r="W1246" t="str">
        <f t="shared" si="104"/>
        <v>2019-QTR4</v>
      </c>
    </row>
    <row r="1247" spans="1:23" x14ac:dyDescent="0.35">
      <c r="A1247" t="s">
        <v>175</v>
      </c>
      <c r="B1247" t="s">
        <v>67</v>
      </c>
      <c r="C1247" s="5">
        <v>43825.552083333336</v>
      </c>
      <c r="D1247">
        <v>739.3</v>
      </c>
      <c r="E1247" s="1">
        <v>43825.635416666664</v>
      </c>
      <c r="F1247">
        <v>729.25</v>
      </c>
      <c r="G1247" s="2">
        <v>-1.3599999999999999E-2</v>
      </c>
      <c r="H1247">
        <v>6583.75</v>
      </c>
      <c r="I1247" s="2">
        <v>1.32E-2</v>
      </c>
      <c r="J1247">
        <v>675</v>
      </c>
      <c r="K1247">
        <v>499027.5</v>
      </c>
      <c r="L1247">
        <v>1553922.85</v>
      </c>
      <c r="M1247">
        <v>9</v>
      </c>
      <c r="N1247">
        <v>731.53</v>
      </c>
      <c r="O1247" s="2">
        <v>-2.3E-3</v>
      </c>
      <c r="P1247" s="2">
        <v>1.3599999999999999E-2</v>
      </c>
      <c r="Q1247" t="s">
        <v>18</v>
      </c>
      <c r="S1247" t="str">
        <f t="shared" si="100"/>
        <v>Profit</v>
      </c>
      <c r="T1247">
        <f t="shared" si="101"/>
        <v>2019</v>
      </c>
      <c r="U1247" t="str">
        <f t="shared" si="102"/>
        <v>Dec</v>
      </c>
      <c r="V1247" t="str">
        <f t="shared" si="103"/>
        <v>QTR4</v>
      </c>
      <c r="W1247" t="str">
        <f t="shared" si="104"/>
        <v>2019-QTR4</v>
      </c>
    </row>
    <row r="1248" spans="1:23" x14ac:dyDescent="0.35">
      <c r="A1248" t="s">
        <v>73</v>
      </c>
      <c r="B1248" t="s">
        <v>67</v>
      </c>
      <c r="C1248" s="5">
        <v>43825.604166666664</v>
      </c>
      <c r="D1248">
        <v>674.6</v>
      </c>
      <c r="E1248" s="1">
        <v>43825.635416666664</v>
      </c>
      <c r="F1248">
        <v>670.5</v>
      </c>
      <c r="G1248" s="2">
        <v>-6.1000000000000004E-3</v>
      </c>
      <c r="H1248">
        <v>2834</v>
      </c>
      <c r="I1248" s="2">
        <v>5.7000000000000002E-3</v>
      </c>
      <c r="J1248">
        <v>740</v>
      </c>
      <c r="K1248">
        <v>499203.97</v>
      </c>
      <c r="L1248">
        <v>1556756.85</v>
      </c>
      <c r="M1248">
        <v>4</v>
      </c>
      <c r="N1248">
        <v>708.5</v>
      </c>
      <c r="O1248" s="2">
        <v>-2.7000000000000001E-3</v>
      </c>
      <c r="P1248" s="2">
        <v>1.0999999999999999E-2</v>
      </c>
      <c r="Q1248" t="s">
        <v>18</v>
      </c>
      <c r="S1248" t="str">
        <f t="shared" si="100"/>
        <v>Profit</v>
      </c>
      <c r="T1248">
        <f t="shared" si="101"/>
        <v>2019</v>
      </c>
      <c r="U1248" t="str">
        <f t="shared" si="102"/>
        <v>Dec</v>
      </c>
      <c r="V1248" t="str">
        <f t="shared" si="103"/>
        <v>QTR4</v>
      </c>
      <c r="W1248" t="str">
        <f t="shared" si="104"/>
        <v>2019-QTR4</v>
      </c>
    </row>
    <row r="1249" spans="1:23" x14ac:dyDescent="0.35">
      <c r="A1249" t="s">
        <v>113</v>
      </c>
      <c r="B1249" t="s">
        <v>67</v>
      </c>
      <c r="C1249" s="5">
        <v>43826.395833333336</v>
      </c>
      <c r="D1249">
        <v>216.6</v>
      </c>
      <c r="E1249" s="1">
        <v>43826.40625</v>
      </c>
      <c r="F1249">
        <v>216.8</v>
      </c>
      <c r="G1249" s="2">
        <v>8.9999999999999998E-4</v>
      </c>
      <c r="H1249">
        <v>-661.8</v>
      </c>
      <c r="I1249" s="2">
        <v>-1.2999999999999999E-3</v>
      </c>
      <c r="J1249">
        <v>2309</v>
      </c>
      <c r="K1249">
        <v>500129.41</v>
      </c>
      <c r="L1249">
        <v>1556095.05</v>
      </c>
      <c r="M1249">
        <v>2</v>
      </c>
      <c r="N1249">
        <v>-330.9</v>
      </c>
      <c r="O1249" s="2">
        <v>-3.5000000000000001E-3</v>
      </c>
      <c r="P1249" s="2">
        <v>4.4000000000000003E-3</v>
      </c>
      <c r="Q1249" t="s">
        <v>18</v>
      </c>
      <c r="S1249" t="str">
        <f t="shared" si="100"/>
        <v>Loss</v>
      </c>
      <c r="T1249">
        <f t="shared" si="101"/>
        <v>2019</v>
      </c>
      <c r="U1249" t="str">
        <f t="shared" si="102"/>
        <v>Dec</v>
      </c>
      <c r="V1249" t="str">
        <f t="shared" si="103"/>
        <v>QTR4</v>
      </c>
      <c r="W1249" t="str">
        <f t="shared" si="104"/>
        <v>2019-QTR4</v>
      </c>
    </row>
    <row r="1250" spans="1:23" x14ac:dyDescent="0.35">
      <c r="A1250" t="s">
        <v>176</v>
      </c>
      <c r="B1250" t="s">
        <v>17</v>
      </c>
      <c r="C1250" s="5">
        <v>43826.4375</v>
      </c>
      <c r="D1250">
        <v>239.65</v>
      </c>
      <c r="E1250" s="1">
        <v>43826.59375</v>
      </c>
      <c r="F1250">
        <v>238.7</v>
      </c>
      <c r="G1250" s="2">
        <v>-4.0000000000000001E-3</v>
      </c>
      <c r="H1250">
        <v>-2187.4</v>
      </c>
      <c r="I1250" s="2">
        <v>-4.4000000000000003E-3</v>
      </c>
      <c r="J1250">
        <v>2092</v>
      </c>
      <c r="K1250">
        <v>501347.78</v>
      </c>
      <c r="L1250">
        <v>1553907.65</v>
      </c>
      <c r="M1250">
        <v>16</v>
      </c>
      <c r="N1250">
        <v>-136.71</v>
      </c>
      <c r="O1250" s="2">
        <v>-4.7999999999999996E-3</v>
      </c>
      <c r="P1250" s="2">
        <v>1.2999999999999999E-3</v>
      </c>
      <c r="Q1250" t="s">
        <v>18</v>
      </c>
      <c r="S1250" t="str">
        <f t="shared" si="100"/>
        <v>Loss</v>
      </c>
      <c r="T1250">
        <f t="shared" si="101"/>
        <v>2019</v>
      </c>
      <c r="U1250" t="str">
        <f t="shared" si="102"/>
        <v>Dec</v>
      </c>
      <c r="V1250" t="str">
        <f t="shared" si="103"/>
        <v>QTR4</v>
      </c>
      <c r="W1250" t="str">
        <f t="shared" si="104"/>
        <v>2019-QTR4</v>
      </c>
    </row>
    <row r="1251" spans="1:23" x14ac:dyDescent="0.35">
      <c r="A1251" t="s">
        <v>121</v>
      </c>
      <c r="B1251" t="s">
        <v>17</v>
      </c>
      <c r="C1251" s="5">
        <v>43826.4375</v>
      </c>
      <c r="D1251">
        <v>101.2</v>
      </c>
      <c r="E1251" s="1">
        <v>43826.604166666664</v>
      </c>
      <c r="F1251">
        <v>100.4</v>
      </c>
      <c r="G1251" s="2">
        <v>-7.9000000000000008E-3</v>
      </c>
      <c r="H1251">
        <v>-4162.3999999999996</v>
      </c>
      <c r="I1251" s="2">
        <v>-8.3000000000000001E-3</v>
      </c>
      <c r="J1251">
        <v>4953</v>
      </c>
      <c r="K1251">
        <v>501243.59</v>
      </c>
      <c r="L1251">
        <v>1549745.25</v>
      </c>
      <c r="M1251">
        <v>17</v>
      </c>
      <c r="N1251">
        <v>-244.85</v>
      </c>
      <c r="O1251" s="2">
        <v>-8.8999999999999999E-3</v>
      </c>
      <c r="P1251" s="2">
        <v>1.14E-2</v>
      </c>
      <c r="Q1251" t="s">
        <v>18</v>
      </c>
      <c r="S1251" t="str">
        <f t="shared" si="100"/>
        <v>Loss</v>
      </c>
      <c r="T1251">
        <f t="shared" si="101"/>
        <v>2019</v>
      </c>
      <c r="U1251" t="str">
        <f t="shared" si="102"/>
        <v>Dec</v>
      </c>
      <c r="V1251" t="str">
        <f t="shared" si="103"/>
        <v>QTR4</v>
      </c>
      <c r="W1251" t="str">
        <f t="shared" si="104"/>
        <v>2019-QTR4</v>
      </c>
    </row>
    <row r="1252" spans="1:23" x14ac:dyDescent="0.35">
      <c r="A1252" t="s">
        <v>176</v>
      </c>
      <c r="B1252" t="s">
        <v>67</v>
      </c>
      <c r="C1252" s="5">
        <v>43826.604166666664</v>
      </c>
      <c r="D1252">
        <v>238.5</v>
      </c>
      <c r="E1252" s="1">
        <v>43826.625</v>
      </c>
      <c r="F1252">
        <v>238.7</v>
      </c>
      <c r="G1252" s="2">
        <v>8.0000000000000004E-4</v>
      </c>
      <c r="H1252">
        <v>-619.20000000000005</v>
      </c>
      <c r="I1252" s="2">
        <v>-1.1999999999999999E-3</v>
      </c>
      <c r="J1252">
        <v>2096</v>
      </c>
      <c r="K1252">
        <v>499896</v>
      </c>
      <c r="L1252">
        <v>1549126.05</v>
      </c>
      <c r="M1252">
        <v>3</v>
      </c>
      <c r="N1252">
        <v>-206.4</v>
      </c>
      <c r="O1252" s="2">
        <v>-1.9E-3</v>
      </c>
      <c r="P1252" s="2">
        <v>2.0000000000000001E-4</v>
      </c>
      <c r="Q1252" t="s">
        <v>18</v>
      </c>
      <c r="S1252" t="str">
        <f t="shared" si="100"/>
        <v>Loss</v>
      </c>
      <c r="T1252">
        <f t="shared" si="101"/>
        <v>2019</v>
      </c>
      <c r="U1252" t="str">
        <f t="shared" si="102"/>
        <v>Dec</v>
      </c>
      <c r="V1252" t="str">
        <f t="shared" si="103"/>
        <v>QTR4</v>
      </c>
      <c r="W1252" t="str">
        <f t="shared" si="104"/>
        <v>2019-QTR4</v>
      </c>
    </row>
    <row r="1253" spans="1:23" x14ac:dyDescent="0.35">
      <c r="A1253" t="s">
        <v>68</v>
      </c>
      <c r="B1253" t="s">
        <v>17</v>
      </c>
      <c r="C1253" s="5">
        <v>43826.416666666664</v>
      </c>
      <c r="D1253">
        <v>56.1</v>
      </c>
      <c r="E1253" s="1">
        <v>43826.635416666664</v>
      </c>
      <c r="F1253">
        <v>56.6</v>
      </c>
      <c r="G1253" s="2">
        <v>8.8999999999999999E-3</v>
      </c>
      <c r="H1253">
        <v>4260.5</v>
      </c>
      <c r="I1253" s="2">
        <v>8.5000000000000006E-3</v>
      </c>
      <c r="J1253">
        <v>8921</v>
      </c>
      <c r="K1253">
        <v>500468.09</v>
      </c>
      <c r="L1253">
        <v>1553386.55</v>
      </c>
      <c r="M1253">
        <v>22</v>
      </c>
      <c r="N1253">
        <v>193.66</v>
      </c>
      <c r="O1253" s="2">
        <v>-8.9999999999999998E-4</v>
      </c>
      <c r="P1253" s="2">
        <v>1.0699999999999999E-2</v>
      </c>
      <c r="Q1253" t="s">
        <v>18</v>
      </c>
      <c r="S1253" t="str">
        <f t="shared" si="100"/>
        <v>Profit</v>
      </c>
      <c r="T1253">
        <f t="shared" si="101"/>
        <v>2019</v>
      </c>
      <c r="U1253" t="str">
        <f t="shared" si="102"/>
        <v>Dec</v>
      </c>
      <c r="V1253" t="str">
        <f t="shared" si="103"/>
        <v>QTR4</v>
      </c>
      <c r="W1253" t="str">
        <f t="shared" si="104"/>
        <v>2019-QTR4</v>
      </c>
    </row>
    <row r="1254" spans="1:23" x14ac:dyDescent="0.35">
      <c r="A1254" t="s">
        <v>187</v>
      </c>
      <c r="B1254" t="s">
        <v>17</v>
      </c>
      <c r="C1254" s="5">
        <v>43826.4375</v>
      </c>
      <c r="D1254">
        <v>187.75</v>
      </c>
      <c r="E1254" s="1">
        <v>43826.635416666664</v>
      </c>
      <c r="F1254">
        <v>188.95</v>
      </c>
      <c r="G1254" s="2">
        <v>6.4000000000000003E-3</v>
      </c>
      <c r="H1254">
        <v>3001.6</v>
      </c>
      <c r="I1254" s="2">
        <v>6.0000000000000001E-3</v>
      </c>
      <c r="J1254">
        <v>2668</v>
      </c>
      <c r="K1254">
        <v>500917</v>
      </c>
      <c r="L1254">
        <v>1556388.15</v>
      </c>
      <c r="M1254">
        <v>20</v>
      </c>
      <c r="N1254">
        <v>150.08000000000001</v>
      </c>
      <c r="O1254" s="2">
        <v>-2.7000000000000001E-3</v>
      </c>
      <c r="P1254" s="2">
        <v>9.2999999999999992E-3</v>
      </c>
      <c r="Q1254" t="s">
        <v>18</v>
      </c>
      <c r="S1254" t="str">
        <f t="shared" si="100"/>
        <v>Profit</v>
      </c>
      <c r="T1254">
        <f t="shared" si="101"/>
        <v>2019</v>
      </c>
      <c r="U1254" t="str">
        <f t="shared" si="102"/>
        <v>Dec</v>
      </c>
      <c r="V1254" t="str">
        <f t="shared" si="103"/>
        <v>QTR4</v>
      </c>
      <c r="W1254" t="str">
        <f t="shared" si="104"/>
        <v>2019-QTR4</v>
      </c>
    </row>
    <row r="1255" spans="1:23" x14ac:dyDescent="0.35">
      <c r="A1255" t="s">
        <v>215</v>
      </c>
      <c r="B1255" t="s">
        <v>67</v>
      </c>
      <c r="C1255" s="5">
        <v>43826.604166666664</v>
      </c>
      <c r="D1255">
        <v>258.14999999999998</v>
      </c>
      <c r="E1255" s="1">
        <v>43826.635416666664</v>
      </c>
      <c r="F1255">
        <v>257.7</v>
      </c>
      <c r="G1255" s="2">
        <v>-1.6999999999999999E-3</v>
      </c>
      <c r="H1255">
        <v>670.3</v>
      </c>
      <c r="I1255" s="2">
        <v>1.2999999999999999E-3</v>
      </c>
      <c r="J1255">
        <v>1934</v>
      </c>
      <c r="K1255">
        <v>499262.09</v>
      </c>
      <c r="L1255">
        <v>1557058.45</v>
      </c>
      <c r="M1255">
        <v>4</v>
      </c>
      <c r="N1255">
        <v>167.57</v>
      </c>
      <c r="O1255" s="2">
        <v>-1.4E-3</v>
      </c>
      <c r="P1255" s="2">
        <v>8.3000000000000001E-3</v>
      </c>
      <c r="Q1255" t="s">
        <v>18</v>
      </c>
      <c r="S1255" t="str">
        <f t="shared" si="100"/>
        <v>Profit</v>
      </c>
      <c r="T1255">
        <f t="shared" si="101"/>
        <v>2019</v>
      </c>
      <c r="U1255" t="str">
        <f t="shared" si="102"/>
        <v>Dec</v>
      </c>
      <c r="V1255" t="str">
        <f t="shared" si="103"/>
        <v>QTR4</v>
      </c>
      <c r="W1255" t="str">
        <f t="shared" si="104"/>
        <v>2019-QTR4</v>
      </c>
    </row>
    <row r="1256" spans="1:23" x14ac:dyDescent="0.35">
      <c r="A1256" t="s">
        <v>121</v>
      </c>
      <c r="B1256" t="s">
        <v>17</v>
      </c>
      <c r="C1256" s="5">
        <v>43829.447916666664</v>
      </c>
      <c r="D1256">
        <v>101.25</v>
      </c>
      <c r="E1256" s="1">
        <v>43829.5</v>
      </c>
      <c r="F1256">
        <v>100.5</v>
      </c>
      <c r="G1256" s="2">
        <v>-7.4000000000000003E-3</v>
      </c>
      <c r="H1256">
        <v>-3909.5</v>
      </c>
      <c r="I1256" s="2">
        <v>-7.7999999999999996E-3</v>
      </c>
      <c r="J1256">
        <v>4946</v>
      </c>
      <c r="K1256">
        <v>500782.5</v>
      </c>
      <c r="L1256">
        <v>1553148.95</v>
      </c>
      <c r="M1256">
        <v>6</v>
      </c>
      <c r="N1256">
        <v>-651.58000000000004</v>
      </c>
      <c r="O1256" s="2">
        <v>-8.3999999999999995E-3</v>
      </c>
      <c r="P1256" s="2">
        <v>1E-3</v>
      </c>
      <c r="Q1256" t="s">
        <v>18</v>
      </c>
      <c r="S1256" t="str">
        <f t="shared" si="100"/>
        <v>Loss</v>
      </c>
      <c r="T1256">
        <f t="shared" si="101"/>
        <v>2019</v>
      </c>
      <c r="U1256" t="str">
        <f t="shared" si="102"/>
        <v>Dec</v>
      </c>
      <c r="V1256" t="str">
        <f t="shared" si="103"/>
        <v>QTR4</v>
      </c>
      <c r="W1256" t="str">
        <f t="shared" si="104"/>
        <v>2019-QTR4</v>
      </c>
    </row>
    <row r="1257" spans="1:23" x14ac:dyDescent="0.35">
      <c r="A1257" t="s">
        <v>63</v>
      </c>
      <c r="B1257" t="s">
        <v>17</v>
      </c>
      <c r="C1257" s="5">
        <v>43829.416666666664</v>
      </c>
      <c r="D1257">
        <v>6.2</v>
      </c>
      <c r="E1257" s="1">
        <v>43829.635416666664</v>
      </c>
      <c r="F1257">
        <v>6.15</v>
      </c>
      <c r="G1257" s="2">
        <v>-8.0999999999999996E-3</v>
      </c>
      <c r="H1257">
        <v>-4265.05</v>
      </c>
      <c r="I1257" s="2">
        <v>-8.5000000000000006E-3</v>
      </c>
      <c r="J1257">
        <v>81301</v>
      </c>
      <c r="K1257">
        <v>504066.19</v>
      </c>
      <c r="L1257">
        <v>1548883.9</v>
      </c>
      <c r="M1257">
        <v>22</v>
      </c>
      <c r="N1257">
        <v>-193.87</v>
      </c>
      <c r="O1257" s="2">
        <v>-1.61E-2</v>
      </c>
      <c r="P1257" s="2">
        <v>8.0999999999999996E-3</v>
      </c>
      <c r="Q1257" t="s">
        <v>18</v>
      </c>
      <c r="S1257" t="str">
        <f t="shared" si="100"/>
        <v>Loss</v>
      </c>
      <c r="T1257">
        <f t="shared" si="101"/>
        <v>2019</v>
      </c>
      <c r="U1257" t="str">
        <f t="shared" si="102"/>
        <v>Dec</v>
      </c>
      <c r="V1257" t="str">
        <f t="shared" si="103"/>
        <v>QTR4</v>
      </c>
      <c r="W1257" t="str">
        <f t="shared" si="104"/>
        <v>2019-QTR4</v>
      </c>
    </row>
    <row r="1258" spans="1:23" x14ac:dyDescent="0.35">
      <c r="A1258" t="s">
        <v>75</v>
      </c>
      <c r="B1258" t="s">
        <v>67</v>
      </c>
      <c r="C1258" s="5">
        <v>43829.416666666664</v>
      </c>
      <c r="D1258">
        <v>224.7</v>
      </c>
      <c r="E1258" s="1">
        <v>43829.635416666664</v>
      </c>
      <c r="F1258">
        <v>223.45</v>
      </c>
      <c r="G1258" s="2">
        <v>-5.5999999999999999E-3</v>
      </c>
      <c r="H1258">
        <v>2573.75</v>
      </c>
      <c r="I1258" s="2">
        <v>5.1999999999999998E-3</v>
      </c>
      <c r="J1258">
        <v>2219</v>
      </c>
      <c r="K1258">
        <v>498609.28</v>
      </c>
      <c r="L1258">
        <v>1551457.65</v>
      </c>
      <c r="M1258">
        <v>22</v>
      </c>
      <c r="N1258">
        <v>116.99</v>
      </c>
      <c r="O1258" s="2">
        <v>-3.3E-3</v>
      </c>
      <c r="P1258" s="2">
        <v>1.5599999999999999E-2</v>
      </c>
      <c r="Q1258" t="s">
        <v>18</v>
      </c>
      <c r="S1258" t="str">
        <f t="shared" si="100"/>
        <v>Profit</v>
      </c>
      <c r="T1258">
        <f t="shared" si="101"/>
        <v>2019</v>
      </c>
      <c r="U1258" t="str">
        <f t="shared" si="102"/>
        <v>Dec</v>
      </c>
      <c r="V1258" t="str">
        <f t="shared" si="103"/>
        <v>QTR4</v>
      </c>
      <c r="W1258" t="str">
        <f t="shared" si="104"/>
        <v>2019-QTR4</v>
      </c>
    </row>
    <row r="1259" spans="1:23" x14ac:dyDescent="0.35">
      <c r="A1259" t="s">
        <v>221</v>
      </c>
      <c r="B1259" t="s">
        <v>17</v>
      </c>
      <c r="C1259" s="5">
        <v>43829.4375</v>
      </c>
      <c r="D1259">
        <v>1603</v>
      </c>
      <c r="E1259" s="1">
        <v>43829.635416666664</v>
      </c>
      <c r="F1259">
        <v>1593.5</v>
      </c>
      <c r="G1259" s="2">
        <v>-5.8999999999999999E-3</v>
      </c>
      <c r="H1259">
        <v>-3173.5</v>
      </c>
      <c r="I1259" s="2">
        <v>-6.3E-3</v>
      </c>
      <c r="J1259">
        <v>313</v>
      </c>
      <c r="K1259">
        <v>501739</v>
      </c>
      <c r="L1259">
        <v>1548284.15</v>
      </c>
      <c r="M1259">
        <v>20</v>
      </c>
      <c r="N1259">
        <v>-158.68</v>
      </c>
      <c r="O1259" s="2">
        <v>-5.8999999999999999E-3</v>
      </c>
      <c r="P1259" s="2">
        <v>1.1999999999999999E-3</v>
      </c>
      <c r="Q1259" t="s">
        <v>18</v>
      </c>
      <c r="S1259" t="str">
        <f t="shared" si="100"/>
        <v>Loss</v>
      </c>
      <c r="T1259">
        <f t="shared" si="101"/>
        <v>2019</v>
      </c>
      <c r="U1259" t="str">
        <f t="shared" si="102"/>
        <v>Dec</v>
      </c>
      <c r="V1259" t="str">
        <f t="shared" si="103"/>
        <v>QTR4</v>
      </c>
      <c r="W1259" t="str">
        <f t="shared" si="104"/>
        <v>2019-QTR4</v>
      </c>
    </row>
    <row r="1260" spans="1:23" x14ac:dyDescent="0.35">
      <c r="A1260" t="s">
        <v>198</v>
      </c>
      <c r="B1260" t="s">
        <v>67</v>
      </c>
      <c r="C1260" s="5">
        <v>43829.5</v>
      </c>
      <c r="D1260">
        <v>103.15</v>
      </c>
      <c r="E1260" s="1">
        <v>43829.635416666664</v>
      </c>
      <c r="F1260">
        <v>103.55</v>
      </c>
      <c r="G1260" s="2">
        <v>3.8999999999999998E-3</v>
      </c>
      <c r="H1260">
        <v>-2133.1999999999998</v>
      </c>
      <c r="I1260" s="2">
        <v>-4.3E-3</v>
      </c>
      <c r="J1260">
        <v>4833</v>
      </c>
      <c r="K1260">
        <v>498523.97</v>
      </c>
      <c r="L1260">
        <v>1546150.95</v>
      </c>
      <c r="M1260">
        <v>14</v>
      </c>
      <c r="N1260">
        <v>-152.37</v>
      </c>
      <c r="O1260" s="2">
        <v>-4.7999999999999996E-3</v>
      </c>
      <c r="P1260" s="2">
        <v>4.7999999999999996E-3</v>
      </c>
      <c r="Q1260" t="s">
        <v>18</v>
      </c>
      <c r="S1260" t="str">
        <f t="shared" si="100"/>
        <v>Loss</v>
      </c>
      <c r="T1260">
        <f t="shared" si="101"/>
        <v>2019</v>
      </c>
      <c r="U1260" t="str">
        <f t="shared" si="102"/>
        <v>Dec</v>
      </c>
      <c r="V1260" t="str">
        <f t="shared" si="103"/>
        <v>QTR4</v>
      </c>
      <c r="W1260" t="str">
        <f t="shared" si="104"/>
        <v>2019-QTR4</v>
      </c>
    </row>
    <row r="1261" spans="1:23" x14ac:dyDescent="0.35">
      <c r="A1261" t="s">
        <v>175</v>
      </c>
      <c r="B1261" t="s">
        <v>67</v>
      </c>
      <c r="C1261" s="5">
        <v>43830.395833333336</v>
      </c>
      <c r="D1261">
        <v>748.5</v>
      </c>
      <c r="E1261" s="1">
        <v>43830.635416666664</v>
      </c>
      <c r="F1261">
        <v>743.75</v>
      </c>
      <c r="G1261" s="2">
        <v>-6.3E-3</v>
      </c>
      <c r="H1261">
        <v>2973</v>
      </c>
      <c r="I1261" s="2">
        <v>5.8999999999999999E-3</v>
      </c>
      <c r="J1261">
        <v>668</v>
      </c>
      <c r="K1261">
        <v>499998</v>
      </c>
      <c r="L1261">
        <v>1549123.95</v>
      </c>
      <c r="M1261">
        <v>24</v>
      </c>
      <c r="N1261">
        <v>123.88</v>
      </c>
      <c r="O1261" s="2">
        <v>-2.7000000000000001E-3</v>
      </c>
      <c r="P1261" s="2">
        <v>1.12E-2</v>
      </c>
      <c r="Q1261" t="s">
        <v>18</v>
      </c>
      <c r="S1261" t="str">
        <f t="shared" si="100"/>
        <v>Profit</v>
      </c>
      <c r="T1261">
        <f t="shared" si="101"/>
        <v>2019</v>
      </c>
      <c r="U1261" t="str">
        <f t="shared" si="102"/>
        <v>Dec</v>
      </c>
      <c r="V1261" t="str">
        <f t="shared" si="103"/>
        <v>QTR4</v>
      </c>
      <c r="W1261" t="str">
        <f t="shared" si="104"/>
        <v>2019-QTR4</v>
      </c>
    </row>
    <row r="1262" spans="1:23" x14ac:dyDescent="0.35">
      <c r="A1262" t="s">
        <v>144</v>
      </c>
      <c r="B1262" t="s">
        <v>17</v>
      </c>
      <c r="C1262" s="5">
        <v>43830.40625</v>
      </c>
      <c r="D1262">
        <v>120.1</v>
      </c>
      <c r="E1262" s="1">
        <v>43830.635416666664</v>
      </c>
      <c r="F1262">
        <v>121.5</v>
      </c>
      <c r="G1262" s="2">
        <v>1.17E-2</v>
      </c>
      <c r="H1262">
        <v>5654.8</v>
      </c>
      <c r="I1262" s="2">
        <v>1.1299999999999999E-2</v>
      </c>
      <c r="J1262">
        <v>4182</v>
      </c>
      <c r="K1262">
        <v>502258.19</v>
      </c>
      <c r="L1262">
        <v>1554778.75</v>
      </c>
      <c r="M1262">
        <v>23</v>
      </c>
      <c r="N1262">
        <v>245.86</v>
      </c>
      <c r="O1262" s="2">
        <v>-5.4000000000000003E-3</v>
      </c>
      <c r="P1262" s="2">
        <v>2.0400000000000001E-2</v>
      </c>
      <c r="Q1262" t="s">
        <v>18</v>
      </c>
      <c r="S1262" t="str">
        <f t="shared" si="100"/>
        <v>Profit</v>
      </c>
      <c r="T1262">
        <f t="shared" si="101"/>
        <v>2019</v>
      </c>
      <c r="U1262" t="str">
        <f t="shared" si="102"/>
        <v>Dec</v>
      </c>
      <c r="V1262" t="str">
        <f t="shared" si="103"/>
        <v>QTR4</v>
      </c>
      <c r="W1262" t="str">
        <f t="shared" si="104"/>
        <v>2019-QTR4</v>
      </c>
    </row>
    <row r="1263" spans="1:23" x14ac:dyDescent="0.35">
      <c r="A1263" t="s">
        <v>74</v>
      </c>
      <c r="B1263" t="s">
        <v>17</v>
      </c>
      <c r="C1263" s="5">
        <v>43830.40625</v>
      </c>
      <c r="D1263">
        <v>294.8</v>
      </c>
      <c r="E1263" s="1">
        <v>43830.635416666664</v>
      </c>
      <c r="F1263">
        <v>294.45</v>
      </c>
      <c r="G1263" s="2">
        <v>-1.1999999999999999E-3</v>
      </c>
      <c r="H1263">
        <v>-795</v>
      </c>
      <c r="I1263" s="2">
        <v>-1.6000000000000001E-3</v>
      </c>
      <c r="J1263">
        <v>1700</v>
      </c>
      <c r="K1263">
        <v>501159.97</v>
      </c>
      <c r="L1263">
        <v>1553983.75</v>
      </c>
      <c r="M1263">
        <v>23</v>
      </c>
      <c r="N1263">
        <v>-34.57</v>
      </c>
      <c r="O1263" s="2">
        <v>-3.0999999999999999E-3</v>
      </c>
      <c r="P1263" s="2">
        <v>1.17E-2</v>
      </c>
      <c r="Q1263" t="s">
        <v>18</v>
      </c>
      <c r="S1263" t="str">
        <f t="shared" si="100"/>
        <v>Loss</v>
      </c>
      <c r="T1263">
        <f t="shared" si="101"/>
        <v>2019</v>
      </c>
      <c r="U1263" t="str">
        <f t="shared" si="102"/>
        <v>Dec</v>
      </c>
      <c r="V1263" t="str">
        <f t="shared" si="103"/>
        <v>QTR4</v>
      </c>
      <c r="W1263" t="str">
        <f t="shared" si="104"/>
        <v>2019-QTR4</v>
      </c>
    </row>
    <row r="1264" spans="1:23" x14ac:dyDescent="0.35">
      <c r="A1264" t="s">
        <v>85</v>
      </c>
      <c r="B1264" t="s">
        <v>67</v>
      </c>
      <c r="C1264" s="5">
        <v>43830.427083333336</v>
      </c>
      <c r="D1264">
        <v>571.45000000000005</v>
      </c>
      <c r="E1264" s="1">
        <v>43830.635416666664</v>
      </c>
      <c r="F1264">
        <v>572</v>
      </c>
      <c r="G1264" s="2">
        <v>1E-3</v>
      </c>
      <c r="H1264">
        <v>-680.15</v>
      </c>
      <c r="I1264" s="2">
        <v>-1.4E-3</v>
      </c>
      <c r="J1264">
        <v>873</v>
      </c>
      <c r="K1264">
        <v>498875.88</v>
      </c>
      <c r="L1264">
        <v>1553303.6</v>
      </c>
      <c r="M1264">
        <v>21</v>
      </c>
      <c r="N1264">
        <v>-32.39</v>
      </c>
      <c r="O1264" s="2">
        <v>-3.8999999999999998E-3</v>
      </c>
      <c r="P1264" s="2">
        <v>8.5000000000000006E-3</v>
      </c>
      <c r="Q1264" t="s">
        <v>18</v>
      </c>
      <c r="S1264" t="str">
        <f t="shared" si="100"/>
        <v>Loss</v>
      </c>
      <c r="T1264">
        <f t="shared" si="101"/>
        <v>2019</v>
      </c>
      <c r="U1264" t="str">
        <f t="shared" si="102"/>
        <v>Dec</v>
      </c>
      <c r="V1264" t="str">
        <f t="shared" si="103"/>
        <v>QTR4</v>
      </c>
      <c r="W1264" t="str">
        <f t="shared" si="104"/>
        <v>2019-QTR4</v>
      </c>
    </row>
    <row r="1265" spans="1:23" x14ac:dyDescent="0.35">
      <c r="A1265" t="s">
        <v>193</v>
      </c>
      <c r="B1265" t="s">
        <v>17</v>
      </c>
      <c r="C1265" s="5">
        <v>43831.40625</v>
      </c>
      <c r="D1265">
        <v>477.8</v>
      </c>
      <c r="E1265" s="1">
        <v>43831.4375</v>
      </c>
      <c r="F1265">
        <v>475.1</v>
      </c>
      <c r="G1265" s="2">
        <v>-5.7000000000000002E-3</v>
      </c>
      <c r="H1265">
        <v>-3032.3</v>
      </c>
      <c r="I1265" s="2">
        <v>-6.0000000000000001E-3</v>
      </c>
      <c r="J1265">
        <v>1049</v>
      </c>
      <c r="K1265">
        <v>501212.19</v>
      </c>
      <c r="L1265">
        <v>1550271.3</v>
      </c>
      <c r="M1265">
        <v>4</v>
      </c>
      <c r="N1265">
        <v>-758.07</v>
      </c>
      <c r="O1265" s="2">
        <v>-5.7000000000000002E-3</v>
      </c>
      <c r="P1265" s="2">
        <v>2E-3</v>
      </c>
      <c r="Q1265" t="s">
        <v>18</v>
      </c>
      <c r="S1265" t="str">
        <f t="shared" si="100"/>
        <v>Loss</v>
      </c>
      <c r="T1265">
        <f t="shared" si="101"/>
        <v>2020</v>
      </c>
      <c r="U1265" t="str">
        <f t="shared" si="102"/>
        <v>Jan</v>
      </c>
      <c r="V1265" t="str">
        <f t="shared" si="103"/>
        <v>QTR1</v>
      </c>
      <c r="W1265" t="str">
        <f t="shared" si="104"/>
        <v>2020-QTR1</v>
      </c>
    </row>
    <row r="1266" spans="1:23" x14ac:dyDescent="0.35">
      <c r="A1266" t="s">
        <v>132</v>
      </c>
      <c r="B1266" t="s">
        <v>67</v>
      </c>
      <c r="C1266" s="5">
        <v>43831.4375</v>
      </c>
      <c r="D1266">
        <v>64.75</v>
      </c>
      <c r="E1266" s="1">
        <v>43831.5</v>
      </c>
      <c r="F1266">
        <v>64.900000000000006</v>
      </c>
      <c r="G1266" s="2">
        <v>2.3E-3</v>
      </c>
      <c r="H1266">
        <v>-1356.5</v>
      </c>
      <c r="I1266" s="2">
        <v>-2.7000000000000001E-3</v>
      </c>
      <c r="J1266">
        <v>7710</v>
      </c>
      <c r="K1266">
        <v>499222.5</v>
      </c>
      <c r="L1266">
        <v>1548914.8</v>
      </c>
      <c r="M1266">
        <v>7</v>
      </c>
      <c r="N1266">
        <v>-193.79</v>
      </c>
      <c r="O1266" s="2">
        <v>-2.3E-3</v>
      </c>
      <c r="P1266" s="2">
        <v>6.1999999999999998E-3</v>
      </c>
      <c r="Q1266" t="s">
        <v>18</v>
      </c>
      <c r="S1266" t="str">
        <f t="shared" si="100"/>
        <v>Loss</v>
      </c>
      <c r="T1266">
        <f t="shared" si="101"/>
        <v>2020</v>
      </c>
      <c r="U1266" t="str">
        <f t="shared" si="102"/>
        <v>Jan</v>
      </c>
      <c r="V1266" t="str">
        <f t="shared" si="103"/>
        <v>QTR1</v>
      </c>
      <c r="W1266" t="str">
        <f t="shared" si="104"/>
        <v>2020-QTR1</v>
      </c>
    </row>
    <row r="1267" spans="1:23" x14ac:dyDescent="0.35">
      <c r="A1267" t="s">
        <v>82</v>
      </c>
      <c r="B1267" t="s">
        <v>67</v>
      </c>
      <c r="C1267" s="5">
        <v>43831.4375</v>
      </c>
      <c r="D1267">
        <v>205.05</v>
      </c>
      <c r="E1267" s="1">
        <v>43831.53125</v>
      </c>
      <c r="F1267">
        <v>205.4</v>
      </c>
      <c r="G1267" s="2">
        <v>1.6999999999999999E-3</v>
      </c>
      <c r="H1267">
        <v>-1052.5999999999999</v>
      </c>
      <c r="I1267" s="2">
        <v>-2.0999999999999999E-3</v>
      </c>
      <c r="J1267">
        <v>2436</v>
      </c>
      <c r="K1267">
        <v>499501.81</v>
      </c>
      <c r="L1267">
        <v>1547862.2</v>
      </c>
      <c r="M1267">
        <v>10</v>
      </c>
      <c r="N1267">
        <v>-105.26</v>
      </c>
      <c r="O1267" s="2">
        <v>-1.6999999999999999E-3</v>
      </c>
      <c r="P1267" s="2">
        <v>4.1000000000000003E-3</v>
      </c>
      <c r="Q1267" t="s">
        <v>18</v>
      </c>
      <c r="S1267" t="str">
        <f t="shared" si="100"/>
        <v>Loss</v>
      </c>
      <c r="T1267">
        <f t="shared" si="101"/>
        <v>2020</v>
      </c>
      <c r="U1267" t="str">
        <f t="shared" si="102"/>
        <v>Jan</v>
      </c>
      <c r="V1267" t="str">
        <f t="shared" si="103"/>
        <v>QTR1</v>
      </c>
      <c r="W1267" t="str">
        <f t="shared" si="104"/>
        <v>2020-QTR1</v>
      </c>
    </row>
    <row r="1268" spans="1:23" x14ac:dyDescent="0.35">
      <c r="A1268" t="s">
        <v>136</v>
      </c>
      <c r="B1268" t="s">
        <v>67</v>
      </c>
      <c r="C1268" s="5">
        <v>43831.5</v>
      </c>
      <c r="D1268">
        <v>306.55</v>
      </c>
      <c r="E1268" s="1">
        <v>43831.552083333336</v>
      </c>
      <c r="F1268">
        <v>309</v>
      </c>
      <c r="G1268" s="2">
        <v>8.0000000000000002E-3</v>
      </c>
      <c r="H1268">
        <v>-4183.7</v>
      </c>
      <c r="I1268" s="2">
        <v>-8.3999999999999995E-3</v>
      </c>
      <c r="J1268">
        <v>1626</v>
      </c>
      <c r="K1268">
        <v>498450.28</v>
      </c>
      <c r="L1268">
        <v>1543678.5</v>
      </c>
      <c r="M1268">
        <v>6</v>
      </c>
      <c r="N1268">
        <v>-697.28</v>
      </c>
      <c r="O1268" s="2">
        <v>-8.0000000000000002E-3</v>
      </c>
      <c r="P1268" s="2">
        <v>3.8E-3</v>
      </c>
      <c r="Q1268" t="s">
        <v>18</v>
      </c>
      <c r="S1268" t="str">
        <f t="shared" si="100"/>
        <v>Loss</v>
      </c>
      <c r="T1268">
        <f t="shared" si="101"/>
        <v>2020</v>
      </c>
      <c r="U1268" t="str">
        <f t="shared" si="102"/>
        <v>Jan</v>
      </c>
      <c r="V1268" t="str">
        <f t="shared" si="103"/>
        <v>QTR1</v>
      </c>
      <c r="W1268" t="str">
        <f t="shared" si="104"/>
        <v>2020-QTR1</v>
      </c>
    </row>
    <row r="1269" spans="1:23" x14ac:dyDescent="0.35">
      <c r="A1269" t="s">
        <v>144</v>
      </c>
      <c r="B1269" t="s">
        <v>67</v>
      </c>
      <c r="C1269" s="5">
        <v>43831.552083333336</v>
      </c>
      <c r="D1269">
        <v>120.5</v>
      </c>
      <c r="E1269" s="1">
        <v>43831.5625</v>
      </c>
      <c r="F1269">
        <v>120.9</v>
      </c>
      <c r="G1269" s="2">
        <v>3.3E-3</v>
      </c>
      <c r="H1269">
        <v>-1857.2</v>
      </c>
      <c r="I1269" s="2">
        <v>-3.7000000000000002E-3</v>
      </c>
      <c r="J1269">
        <v>4143</v>
      </c>
      <c r="K1269">
        <v>499231.5</v>
      </c>
      <c r="L1269">
        <v>1541821.3</v>
      </c>
      <c r="M1269">
        <v>2</v>
      </c>
      <c r="N1269">
        <v>-928.6</v>
      </c>
      <c r="O1269" s="2">
        <v>-3.3E-3</v>
      </c>
      <c r="P1269" s="2">
        <v>2.0999999999999999E-3</v>
      </c>
      <c r="Q1269" t="s">
        <v>18</v>
      </c>
      <c r="S1269" t="str">
        <f t="shared" si="100"/>
        <v>Loss</v>
      </c>
      <c r="T1269">
        <f t="shared" si="101"/>
        <v>2020</v>
      </c>
      <c r="U1269" t="str">
        <f t="shared" si="102"/>
        <v>Jan</v>
      </c>
      <c r="V1269" t="str">
        <f t="shared" si="103"/>
        <v>QTR1</v>
      </c>
      <c r="W1269" t="str">
        <f t="shared" si="104"/>
        <v>2020-QTR1</v>
      </c>
    </row>
    <row r="1270" spans="1:23" x14ac:dyDescent="0.35">
      <c r="A1270" t="s">
        <v>232</v>
      </c>
      <c r="B1270" t="s">
        <v>67</v>
      </c>
      <c r="C1270" s="5">
        <v>43831.395833333336</v>
      </c>
      <c r="D1270">
        <v>1433.9</v>
      </c>
      <c r="E1270" s="1">
        <v>43831.635416666664</v>
      </c>
      <c r="F1270">
        <v>1435</v>
      </c>
      <c r="G1270" s="2">
        <v>8.0000000000000004E-4</v>
      </c>
      <c r="H1270">
        <v>-582.79999999999995</v>
      </c>
      <c r="I1270" s="2">
        <v>-1.1999999999999999E-3</v>
      </c>
      <c r="J1270">
        <v>348</v>
      </c>
      <c r="K1270">
        <v>498997.22</v>
      </c>
      <c r="L1270">
        <v>1541238.5</v>
      </c>
      <c r="M1270">
        <v>24</v>
      </c>
      <c r="N1270">
        <v>-24.28</v>
      </c>
      <c r="O1270" s="2">
        <v>-3.5999999999999999E-3</v>
      </c>
      <c r="P1270" s="2">
        <v>3.3999999999999998E-3</v>
      </c>
      <c r="Q1270" t="s">
        <v>18</v>
      </c>
      <c r="S1270" t="str">
        <f t="shared" si="100"/>
        <v>Loss</v>
      </c>
      <c r="T1270">
        <f t="shared" si="101"/>
        <v>2020</v>
      </c>
      <c r="U1270" t="str">
        <f t="shared" si="102"/>
        <v>Jan</v>
      </c>
      <c r="V1270" t="str">
        <f t="shared" si="103"/>
        <v>QTR1</v>
      </c>
      <c r="W1270" t="str">
        <f t="shared" si="104"/>
        <v>2020-QTR1</v>
      </c>
    </row>
    <row r="1271" spans="1:23" x14ac:dyDescent="0.35">
      <c r="A1271" t="s">
        <v>218</v>
      </c>
      <c r="B1271" t="s">
        <v>67</v>
      </c>
      <c r="C1271" s="5">
        <v>43831.4375</v>
      </c>
      <c r="D1271">
        <v>1169.5</v>
      </c>
      <c r="E1271" s="1">
        <v>43831.635416666664</v>
      </c>
      <c r="F1271">
        <v>1147.75</v>
      </c>
      <c r="G1271" s="2">
        <v>-1.8599999999999998E-2</v>
      </c>
      <c r="H1271">
        <v>9109</v>
      </c>
      <c r="I1271" s="2">
        <v>1.8200000000000001E-2</v>
      </c>
      <c r="J1271">
        <v>428</v>
      </c>
      <c r="K1271">
        <v>500546</v>
      </c>
      <c r="L1271">
        <v>1550347.5</v>
      </c>
      <c r="M1271">
        <v>20</v>
      </c>
      <c r="N1271">
        <v>455.45</v>
      </c>
      <c r="O1271" s="2">
        <v>-8.0000000000000004E-4</v>
      </c>
      <c r="P1271" s="2">
        <v>1.9900000000000001E-2</v>
      </c>
      <c r="Q1271" t="s">
        <v>18</v>
      </c>
      <c r="S1271" t="str">
        <f t="shared" si="100"/>
        <v>Profit</v>
      </c>
      <c r="T1271">
        <f t="shared" si="101"/>
        <v>2020</v>
      </c>
      <c r="U1271" t="str">
        <f t="shared" si="102"/>
        <v>Jan</v>
      </c>
      <c r="V1271" t="str">
        <f t="shared" si="103"/>
        <v>QTR1</v>
      </c>
      <c r="W1271" t="str">
        <f t="shared" si="104"/>
        <v>2020-QTR1</v>
      </c>
    </row>
    <row r="1272" spans="1:23" x14ac:dyDescent="0.35">
      <c r="A1272" t="s">
        <v>121</v>
      </c>
      <c r="B1272" t="s">
        <v>67</v>
      </c>
      <c r="C1272" s="5">
        <v>43831.53125</v>
      </c>
      <c r="D1272">
        <v>100.25</v>
      </c>
      <c r="E1272" s="1">
        <v>43831.635416666664</v>
      </c>
      <c r="F1272">
        <v>100.65</v>
      </c>
      <c r="G1272" s="2">
        <v>4.0000000000000001E-3</v>
      </c>
      <c r="H1272">
        <v>-2186</v>
      </c>
      <c r="I1272" s="2">
        <v>-4.4000000000000003E-3</v>
      </c>
      <c r="J1272">
        <v>4965</v>
      </c>
      <c r="K1272">
        <v>497741.25</v>
      </c>
      <c r="L1272">
        <v>1548161.5</v>
      </c>
      <c r="M1272">
        <v>11</v>
      </c>
      <c r="N1272">
        <v>-198.73</v>
      </c>
      <c r="O1272" s="2">
        <v>-6.0000000000000001E-3</v>
      </c>
      <c r="P1272" s="2">
        <v>2.5000000000000001E-3</v>
      </c>
      <c r="Q1272" t="s">
        <v>18</v>
      </c>
      <c r="S1272" t="str">
        <f t="shared" si="100"/>
        <v>Loss</v>
      </c>
      <c r="T1272">
        <f t="shared" si="101"/>
        <v>2020</v>
      </c>
      <c r="U1272" t="str">
        <f t="shared" si="102"/>
        <v>Jan</v>
      </c>
      <c r="V1272" t="str">
        <f t="shared" si="103"/>
        <v>QTR1</v>
      </c>
      <c r="W1272" t="str">
        <f t="shared" si="104"/>
        <v>2020-QTR1</v>
      </c>
    </row>
    <row r="1273" spans="1:23" x14ac:dyDescent="0.35">
      <c r="A1273" t="s">
        <v>180</v>
      </c>
      <c r="B1273" t="s">
        <v>17</v>
      </c>
      <c r="C1273" s="5">
        <v>43831.583333333336</v>
      </c>
      <c r="D1273">
        <v>540.45000000000005</v>
      </c>
      <c r="E1273" s="1">
        <v>43831.635416666664</v>
      </c>
      <c r="F1273">
        <v>538.85</v>
      </c>
      <c r="G1273" s="2">
        <v>-3.0000000000000001E-3</v>
      </c>
      <c r="H1273">
        <v>-1686.4</v>
      </c>
      <c r="I1273" s="2">
        <v>-3.3999999999999998E-3</v>
      </c>
      <c r="J1273">
        <v>929</v>
      </c>
      <c r="K1273">
        <v>502078.06</v>
      </c>
      <c r="L1273">
        <v>1546475.1</v>
      </c>
      <c r="M1273">
        <v>6</v>
      </c>
      <c r="N1273">
        <v>-281.07</v>
      </c>
      <c r="O1273" s="2">
        <v>-4.4000000000000003E-3</v>
      </c>
      <c r="P1273" s="2">
        <v>1.6999999999999999E-3</v>
      </c>
      <c r="Q1273" t="s">
        <v>18</v>
      </c>
      <c r="S1273" t="str">
        <f t="shared" si="100"/>
        <v>Loss</v>
      </c>
      <c r="T1273">
        <f t="shared" si="101"/>
        <v>2020</v>
      </c>
      <c r="U1273" t="str">
        <f t="shared" si="102"/>
        <v>Jan</v>
      </c>
      <c r="V1273" t="str">
        <f t="shared" si="103"/>
        <v>QTR1</v>
      </c>
      <c r="W1273" t="str">
        <f t="shared" si="104"/>
        <v>2020-QTR1</v>
      </c>
    </row>
    <row r="1274" spans="1:23" x14ac:dyDescent="0.35">
      <c r="A1274" t="s">
        <v>96</v>
      </c>
      <c r="B1274" t="s">
        <v>17</v>
      </c>
      <c r="C1274" s="5">
        <v>43832.40625</v>
      </c>
      <c r="D1274">
        <v>544.20000000000005</v>
      </c>
      <c r="E1274" s="1">
        <v>43832.53125</v>
      </c>
      <c r="F1274">
        <v>541.6</v>
      </c>
      <c r="G1274" s="2">
        <v>-4.7999999999999996E-3</v>
      </c>
      <c r="H1274">
        <v>-2592</v>
      </c>
      <c r="I1274" s="2">
        <v>-5.1999999999999998E-3</v>
      </c>
      <c r="J1274">
        <v>920</v>
      </c>
      <c r="K1274">
        <v>500664</v>
      </c>
      <c r="L1274">
        <v>1543883.1</v>
      </c>
      <c r="M1274">
        <v>13</v>
      </c>
      <c r="N1274">
        <v>-199.38</v>
      </c>
      <c r="O1274" s="2">
        <v>-5.3E-3</v>
      </c>
      <c r="P1274" s="2">
        <v>4.0000000000000002E-4</v>
      </c>
      <c r="Q1274" t="s">
        <v>18</v>
      </c>
      <c r="S1274" t="str">
        <f t="shared" si="100"/>
        <v>Loss</v>
      </c>
      <c r="T1274">
        <f t="shared" si="101"/>
        <v>2020</v>
      </c>
      <c r="U1274" t="str">
        <f t="shared" si="102"/>
        <v>Jan</v>
      </c>
      <c r="V1274" t="str">
        <f t="shared" si="103"/>
        <v>QTR1</v>
      </c>
      <c r="W1274" t="str">
        <f t="shared" si="104"/>
        <v>2020-QTR1</v>
      </c>
    </row>
    <row r="1275" spans="1:23" x14ac:dyDescent="0.35">
      <c r="A1275" t="s">
        <v>227</v>
      </c>
      <c r="B1275" t="s">
        <v>17</v>
      </c>
      <c r="C1275" s="5">
        <v>43832.53125</v>
      </c>
      <c r="D1275">
        <v>2897.4</v>
      </c>
      <c r="E1275" s="1">
        <v>43832.552083333336</v>
      </c>
      <c r="F1275">
        <v>2893.4</v>
      </c>
      <c r="G1275" s="2">
        <v>-1.4E-3</v>
      </c>
      <c r="H1275">
        <v>-892</v>
      </c>
      <c r="I1275" s="2">
        <v>-1.8E-3</v>
      </c>
      <c r="J1275">
        <v>173</v>
      </c>
      <c r="K1275">
        <v>501250.19</v>
      </c>
      <c r="L1275">
        <v>1542991.1</v>
      </c>
      <c r="M1275">
        <v>3</v>
      </c>
      <c r="N1275">
        <v>-297.33</v>
      </c>
      <c r="O1275" s="2">
        <v>-1.4E-3</v>
      </c>
      <c r="P1275" s="2">
        <v>4.0000000000000002E-4</v>
      </c>
      <c r="Q1275" t="s">
        <v>18</v>
      </c>
      <c r="S1275" t="str">
        <f t="shared" si="100"/>
        <v>Loss</v>
      </c>
      <c r="T1275">
        <f t="shared" si="101"/>
        <v>2020</v>
      </c>
      <c r="U1275" t="str">
        <f t="shared" si="102"/>
        <v>Jan</v>
      </c>
      <c r="V1275" t="str">
        <f t="shared" si="103"/>
        <v>QTR1</v>
      </c>
      <c r="W1275" t="str">
        <f t="shared" si="104"/>
        <v>2020-QTR1</v>
      </c>
    </row>
    <row r="1276" spans="1:23" x14ac:dyDescent="0.35">
      <c r="A1276" t="s">
        <v>129</v>
      </c>
      <c r="B1276" t="s">
        <v>17</v>
      </c>
      <c r="C1276" s="5">
        <v>43832.416666666664</v>
      </c>
      <c r="D1276">
        <v>248.35</v>
      </c>
      <c r="E1276" s="1">
        <v>43832.635416666664</v>
      </c>
      <c r="F1276">
        <v>248.7</v>
      </c>
      <c r="G1276" s="2">
        <v>1.4E-3</v>
      </c>
      <c r="H1276">
        <v>505.25</v>
      </c>
      <c r="I1276" s="2">
        <v>1E-3</v>
      </c>
      <c r="J1276">
        <v>2015</v>
      </c>
      <c r="K1276">
        <v>500425.25</v>
      </c>
      <c r="L1276">
        <v>1543496.35</v>
      </c>
      <c r="M1276">
        <v>22</v>
      </c>
      <c r="N1276">
        <v>22.97</v>
      </c>
      <c r="O1276" s="2">
        <v>-8.0000000000000004E-4</v>
      </c>
      <c r="P1276" s="2">
        <v>8.3000000000000001E-3</v>
      </c>
      <c r="Q1276" t="s">
        <v>18</v>
      </c>
      <c r="S1276" t="str">
        <f t="shared" si="100"/>
        <v>Profit</v>
      </c>
      <c r="T1276">
        <f t="shared" si="101"/>
        <v>2020</v>
      </c>
      <c r="U1276" t="str">
        <f t="shared" si="102"/>
        <v>Jan</v>
      </c>
      <c r="V1276" t="str">
        <f t="shared" si="103"/>
        <v>QTR1</v>
      </c>
      <c r="W1276" t="str">
        <f t="shared" si="104"/>
        <v>2020-QTR1</v>
      </c>
    </row>
    <row r="1277" spans="1:23" x14ac:dyDescent="0.35">
      <c r="A1277" t="s">
        <v>166</v>
      </c>
      <c r="B1277" t="s">
        <v>67</v>
      </c>
      <c r="C1277" s="5">
        <v>43832.416666666664</v>
      </c>
      <c r="D1277">
        <v>512.20000000000005</v>
      </c>
      <c r="E1277" s="1">
        <v>43832.635416666664</v>
      </c>
      <c r="F1277">
        <v>511.15</v>
      </c>
      <c r="G1277" s="2">
        <v>-2.0999999999999999E-3</v>
      </c>
      <c r="H1277">
        <v>823.75</v>
      </c>
      <c r="I1277" s="2">
        <v>1.6000000000000001E-3</v>
      </c>
      <c r="J1277">
        <v>975</v>
      </c>
      <c r="K1277">
        <v>499395</v>
      </c>
      <c r="L1277">
        <v>1544320.1</v>
      </c>
      <c r="M1277">
        <v>22</v>
      </c>
      <c r="N1277">
        <v>37.44</v>
      </c>
      <c r="O1277" s="2">
        <v>-4.4000000000000003E-3</v>
      </c>
      <c r="P1277" s="2">
        <v>8.5000000000000006E-3</v>
      </c>
      <c r="Q1277" t="s">
        <v>18</v>
      </c>
      <c r="S1277" t="str">
        <f t="shared" si="100"/>
        <v>Profit</v>
      </c>
      <c r="T1277">
        <f t="shared" si="101"/>
        <v>2020</v>
      </c>
      <c r="U1277" t="str">
        <f t="shared" si="102"/>
        <v>Jan</v>
      </c>
      <c r="V1277" t="str">
        <f t="shared" si="103"/>
        <v>QTR1</v>
      </c>
      <c r="W1277" t="str">
        <f t="shared" si="104"/>
        <v>2020-QTR1</v>
      </c>
    </row>
    <row r="1278" spans="1:23" x14ac:dyDescent="0.35">
      <c r="A1278" t="s">
        <v>196</v>
      </c>
      <c r="B1278" t="s">
        <v>17</v>
      </c>
      <c r="C1278" s="5">
        <v>43832.416666666664</v>
      </c>
      <c r="D1278">
        <v>769.9</v>
      </c>
      <c r="E1278" s="1">
        <v>43832.635416666664</v>
      </c>
      <c r="F1278">
        <v>773</v>
      </c>
      <c r="G1278" s="2">
        <v>4.0000000000000001E-3</v>
      </c>
      <c r="H1278">
        <v>1815</v>
      </c>
      <c r="I1278" s="2">
        <v>3.5999999999999999E-3</v>
      </c>
      <c r="J1278">
        <v>650</v>
      </c>
      <c r="K1278">
        <v>500435.03</v>
      </c>
      <c r="L1278">
        <v>1546135.1</v>
      </c>
      <c r="M1278">
        <v>22</v>
      </c>
      <c r="N1278">
        <v>82.5</v>
      </c>
      <c r="O1278" s="2">
        <v>-3.3999999999999998E-3</v>
      </c>
      <c r="P1278" s="2">
        <v>7.9000000000000008E-3</v>
      </c>
      <c r="Q1278" t="s">
        <v>18</v>
      </c>
      <c r="S1278" t="str">
        <f t="shared" si="100"/>
        <v>Profit</v>
      </c>
      <c r="T1278">
        <f t="shared" si="101"/>
        <v>2020</v>
      </c>
      <c r="U1278" t="str">
        <f t="shared" si="102"/>
        <v>Jan</v>
      </c>
      <c r="V1278" t="str">
        <f t="shared" si="103"/>
        <v>QTR1</v>
      </c>
      <c r="W1278" t="str">
        <f t="shared" si="104"/>
        <v>2020-QTR1</v>
      </c>
    </row>
    <row r="1279" spans="1:23" x14ac:dyDescent="0.35">
      <c r="A1279" t="s">
        <v>203</v>
      </c>
      <c r="B1279" t="s">
        <v>17</v>
      </c>
      <c r="C1279" s="5">
        <v>43832.552083333336</v>
      </c>
      <c r="D1279">
        <v>352.05</v>
      </c>
      <c r="E1279" s="1">
        <v>43832.635416666664</v>
      </c>
      <c r="F1279">
        <v>353.8</v>
      </c>
      <c r="G1279" s="2">
        <v>5.0000000000000001E-3</v>
      </c>
      <c r="H1279">
        <v>2285</v>
      </c>
      <c r="I1279" s="2">
        <v>4.5999999999999999E-3</v>
      </c>
      <c r="J1279">
        <v>1420</v>
      </c>
      <c r="K1279">
        <v>499910.97</v>
      </c>
      <c r="L1279">
        <v>1548420.1</v>
      </c>
      <c r="M1279">
        <v>9</v>
      </c>
      <c r="N1279">
        <v>253.89</v>
      </c>
      <c r="O1279" s="2">
        <v>-3.8E-3</v>
      </c>
      <c r="P1279" s="2">
        <v>1.21E-2</v>
      </c>
      <c r="Q1279" t="s">
        <v>18</v>
      </c>
      <c r="S1279" t="str">
        <f t="shared" si="100"/>
        <v>Profit</v>
      </c>
      <c r="T1279">
        <f t="shared" si="101"/>
        <v>2020</v>
      </c>
      <c r="U1279" t="str">
        <f t="shared" si="102"/>
        <v>Jan</v>
      </c>
      <c r="V1279" t="str">
        <f t="shared" si="103"/>
        <v>QTR1</v>
      </c>
      <c r="W1279" t="str">
        <f t="shared" si="104"/>
        <v>2020-QTR1</v>
      </c>
    </row>
    <row r="1280" spans="1:23" x14ac:dyDescent="0.35">
      <c r="A1280" t="s">
        <v>203</v>
      </c>
      <c r="B1280" t="s">
        <v>67</v>
      </c>
      <c r="C1280" s="5">
        <v>43833.427083333336</v>
      </c>
      <c r="D1280">
        <v>350.75</v>
      </c>
      <c r="E1280" s="1">
        <v>43833.635416666664</v>
      </c>
      <c r="F1280">
        <v>346.5</v>
      </c>
      <c r="G1280" s="2">
        <v>-1.21E-2</v>
      </c>
      <c r="H1280">
        <v>5856.25</v>
      </c>
      <c r="I1280" s="2">
        <v>1.17E-2</v>
      </c>
      <c r="J1280">
        <v>1425</v>
      </c>
      <c r="K1280">
        <v>499818.75</v>
      </c>
      <c r="L1280">
        <v>1554276.35</v>
      </c>
      <c r="M1280">
        <v>21</v>
      </c>
      <c r="N1280">
        <v>278.87</v>
      </c>
      <c r="O1280" s="2">
        <v>-2E-3</v>
      </c>
      <c r="P1280" s="2">
        <v>1.23E-2</v>
      </c>
      <c r="Q1280" t="s">
        <v>18</v>
      </c>
      <c r="S1280" t="str">
        <f t="shared" si="100"/>
        <v>Profit</v>
      </c>
      <c r="T1280">
        <f t="shared" si="101"/>
        <v>2020</v>
      </c>
      <c r="U1280" t="str">
        <f t="shared" si="102"/>
        <v>Jan</v>
      </c>
      <c r="V1280" t="str">
        <f t="shared" si="103"/>
        <v>QTR1</v>
      </c>
      <c r="W1280" t="str">
        <f t="shared" si="104"/>
        <v>2020-QTR1</v>
      </c>
    </row>
    <row r="1281" spans="1:23" x14ac:dyDescent="0.35">
      <c r="A1281" t="s">
        <v>198</v>
      </c>
      <c r="B1281" t="s">
        <v>67</v>
      </c>
      <c r="C1281" s="5">
        <v>43833.4375</v>
      </c>
      <c r="D1281">
        <v>102.85</v>
      </c>
      <c r="E1281" s="1">
        <v>43833.635416666664</v>
      </c>
      <c r="F1281">
        <v>101.65</v>
      </c>
      <c r="G1281" s="2">
        <v>-1.17E-2</v>
      </c>
      <c r="H1281">
        <v>5620</v>
      </c>
      <c r="I1281" s="2">
        <v>1.1299999999999999E-2</v>
      </c>
      <c r="J1281">
        <v>4850</v>
      </c>
      <c r="K1281">
        <v>498822.5</v>
      </c>
      <c r="L1281">
        <v>1559896.35</v>
      </c>
      <c r="M1281">
        <v>20</v>
      </c>
      <c r="N1281">
        <v>281</v>
      </c>
      <c r="O1281" s="2">
        <v>-4.4000000000000003E-3</v>
      </c>
      <c r="P1281" s="2">
        <v>2.3800000000000002E-2</v>
      </c>
      <c r="Q1281" t="s">
        <v>18</v>
      </c>
      <c r="S1281" t="str">
        <f t="shared" si="100"/>
        <v>Profit</v>
      </c>
      <c r="T1281">
        <f t="shared" si="101"/>
        <v>2020</v>
      </c>
      <c r="U1281" t="str">
        <f t="shared" si="102"/>
        <v>Jan</v>
      </c>
      <c r="V1281" t="str">
        <f t="shared" si="103"/>
        <v>QTR1</v>
      </c>
      <c r="W1281" t="str">
        <f t="shared" si="104"/>
        <v>2020-QTR1</v>
      </c>
    </row>
    <row r="1282" spans="1:23" x14ac:dyDescent="0.35">
      <c r="A1282" t="s">
        <v>125</v>
      </c>
      <c r="B1282" t="s">
        <v>67</v>
      </c>
      <c r="C1282" s="5">
        <v>43833.4375</v>
      </c>
      <c r="D1282">
        <v>119.7</v>
      </c>
      <c r="E1282" s="1">
        <v>43833.635416666664</v>
      </c>
      <c r="F1282">
        <v>118.8</v>
      </c>
      <c r="G1282" s="2">
        <v>-7.4999999999999997E-3</v>
      </c>
      <c r="H1282">
        <v>3550.3</v>
      </c>
      <c r="I1282" s="2">
        <v>7.1000000000000004E-3</v>
      </c>
      <c r="J1282">
        <v>4167</v>
      </c>
      <c r="K1282">
        <v>498789.88</v>
      </c>
      <c r="L1282">
        <v>1563446.65</v>
      </c>
      <c r="M1282">
        <v>20</v>
      </c>
      <c r="N1282">
        <v>177.52</v>
      </c>
      <c r="O1282" s="2">
        <v>-2.5000000000000001E-3</v>
      </c>
      <c r="P1282" s="2">
        <v>9.1999999999999998E-3</v>
      </c>
      <c r="Q1282" t="s">
        <v>18</v>
      </c>
      <c r="S1282" t="str">
        <f t="shared" si="100"/>
        <v>Profit</v>
      </c>
      <c r="T1282">
        <f t="shared" si="101"/>
        <v>2020</v>
      </c>
      <c r="U1282" t="str">
        <f t="shared" si="102"/>
        <v>Jan</v>
      </c>
      <c r="V1282" t="str">
        <f t="shared" si="103"/>
        <v>QTR1</v>
      </c>
      <c r="W1282" t="str">
        <f t="shared" si="104"/>
        <v>2020-QTR1</v>
      </c>
    </row>
    <row r="1283" spans="1:23" x14ac:dyDescent="0.35">
      <c r="A1283" t="s">
        <v>182</v>
      </c>
      <c r="B1283" t="s">
        <v>17</v>
      </c>
      <c r="C1283" s="5">
        <v>43833.447916666664</v>
      </c>
      <c r="D1283">
        <v>746.25</v>
      </c>
      <c r="E1283" s="1">
        <v>43833.635416666664</v>
      </c>
      <c r="F1283">
        <v>746.5</v>
      </c>
      <c r="G1283" s="2">
        <v>2.9999999999999997E-4</v>
      </c>
      <c r="H1283">
        <v>-32.25</v>
      </c>
      <c r="I1283" s="2">
        <v>-1E-4</v>
      </c>
      <c r="J1283">
        <v>671</v>
      </c>
      <c r="K1283">
        <v>500733.75</v>
      </c>
      <c r="L1283">
        <v>1563414.4</v>
      </c>
      <c r="M1283">
        <v>19</v>
      </c>
      <c r="N1283">
        <v>-1.7</v>
      </c>
      <c r="O1283" s="2">
        <v>-1.6999999999999999E-3</v>
      </c>
      <c r="P1283" s="2">
        <v>2.7000000000000001E-3</v>
      </c>
      <c r="Q1283" t="s">
        <v>18</v>
      </c>
      <c r="S1283" t="str">
        <f t="shared" si="100"/>
        <v>Loss</v>
      </c>
      <c r="T1283">
        <f t="shared" si="101"/>
        <v>2020</v>
      </c>
      <c r="U1283" t="str">
        <f t="shared" si="102"/>
        <v>Jan</v>
      </c>
      <c r="V1283" t="str">
        <f t="shared" si="103"/>
        <v>QTR1</v>
      </c>
      <c r="W1283" t="str">
        <f t="shared" si="104"/>
        <v>2020-QTR1</v>
      </c>
    </row>
    <row r="1284" spans="1:23" x14ac:dyDescent="0.35">
      <c r="A1284" t="s">
        <v>240</v>
      </c>
      <c r="B1284" t="s">
        <v>67</v>
      </c>
      <c r="C1284" s="5">
        <v>43836.427083333336</v>
      </c>
      <c r="D1284">
        <v>1333.7</v>
      </c>
      <c r="E1284" s="1">
        <v>43836.5</v>
      </c>
      <c r="F1284">
        <v>1341.65</v>
      </c>
      <c r="G1284" s="2">
        <v>6.0000000000000001E-3</v>
      </c>
      <c r="H1284">
        <v>-3173.3</v>
      </c>
      <c r="I1284" s="2">
        <v>-6.4000000000000003E-3</v>
      </c>
      <c r="J1284">
        <v>374</v>
      </c>
      <c r="K1284">
        <v>498803.78</v>
      </c>
      <c r="L1284">
        <v>1560241.1</v>
      </c>
      <c r="M1284">
        <v>8</v>
      </c>
      <c r="N1284">
        <v>-396.66</v>
      </c>
      <c r="O1284" s="2">
        <v>-6.0000000000000001E-3</v>
      </c>
      <c r="P1284" s="2">
        <v>2.7000000000000001E-3</v>
      </c>
      <c r="Q1284" t="s">
        <v>18</v>
      </c>
      <c r="S1284" t="str">
        <f t="shared" si="100"/>
        <v>Loss</v>
      </c>
      <c r="T1284">
        <f t="shared" si="101"/>
        <v>2020</v>
      </c>
      <c r="U1284" t="str">
        <f t="shared" si="102"/>
        <v>Jan</v>
      </c>
      <c r="V1284" t="str">
        <f t="shared" si="103"/>
        <v>QTR1</v>
      </c>
      <c r="W1284" t="str">
        <f t="shared" si="104"/>
        <v>2020-QTR1</v>
      </c>
    </row>
    <row r="1285" spans="1:23" x14ac:dyDescent="0.35">
      <c r="A1285" t="s">
        <v>197</v>
      </c>
      <c r="B1285" t="s">
        <v>17</v>
      </c>
      <c r="C1285" s="5">
        <v>43836.520833333336</v>
      </c>
      <c r="D1285">
        <v>579.1</v>
      </c>
      <c r="E1285" s="1">
        <v>43836.53125</v>
      </c>
      <c r="F1285">
        <v>576.20000000000005</v>
      </c>
      <c r="G1285" s="2">
        <v>-5.0000000000000001E-3</v>
      </c>
      <c r="H1285">
        <v>-2714.3</v>
      </c>
      <c r="I1285" s="2">
        <v>-5.4000000000000003E-3</v>
      </c>
      <c r="J1285">
        <v>867</v>
      </c>
      <c r="K1285">
        <v>502079.69</v>
      </c>
      <c r="L1285">
        <v>1557526.8</v>
      </c>
      <c r="M1285">
        <v>2</v>
      </c>
      <c r="N1285">
        <v>-1357.15</v>
      </c>
      <c r="O1285" s="2">
        <v>-5.0000000000000001E-3</v>
      </c>
      <c r="P1285" s="2">
        <v>5.0000000000000001E-4</v>
      </c>
      <c r="Q1285" t="s">
        <v>18</v>
      </c>
      <c r="S1285" t="str">
        <f t="shared" si="100"/>
        <v>Loss</v>
      </c>
      <c r="T1285">
        <f t="shared" si="101"/>
        <v>2020</v>
      </c>
      <c r="U1285" t="str">
        <f t="shared" si="102"/>
        <v>Jan</v>
      </c>
      <c r="V1285" t="str">
        <f t="shared" si="103"/>
        <v>QTR1</v>
      </c>
      <c r="W1285" t="str">
        <f t="shared" si="104"/>
        <v>2020-QTR1</v>
      </c>
    </row>
    <row r="1286" spans="1:23" x14ac:dyDescent="0.35">
      <c r="A1286" t="s">
        <v>152</v>
      </c>
      <c r="B1286" t="s">
        <v>17</v>
      </c>
      <c r="C1286" s="5">
        <v>43836.541666666664</v>
      </c>
      <c r="D1286">
        <v>696</v>
      </c>
      <c r="E1286" s="1">
        <v>43836.635416666664</v>
      </c>
      <c r="F1286">
        <v>699.5</v>
      </c>
      <c r="G1286" s="2">
        <v>5.0000000000000001E-3</v>
      </c>
      <c r="H1286">
        <v>2320</v>
      </c>
      <c r="I1286" s="2">
        <v>4.5999999999999999E-3</v>
      </c>
      <c r="J1286">
        <v>720</v>
      </c>
      <c r="K1286">
        <v>501120</v>
      </c>
      <c r="L1286">
        <v>1559846.8</v>
      </c>
      <c r="M1286">
        <v>10</v>
      </c>
      <c r="N1286">
        <v>232</v>
      </c>
      <c r="O1286" s="2">
        <v>-4.0000000000000001E-3</v>
      </c>
      <c r="P1286" s="2">
        <v>1.47E-2</v>
      </c>
      <c r="Q1286" t="s">
        <v>18</v>
      </c>
      <c r="S1286" t="str">
        <f t="shared" si="100"/>
        <v>Profit</v>
      </c>
      <c r="T1286">
        <f t="shared" si="101"/>
        <v>2020</v>
      </c>
      <c r="U1286" t="str">
        <f t="shared" si="102"/>
        <v>Jan</v>
      </c>
      <c r="V1286" t="str">
        <f t="shared" si="103"/>
        <v>QTR1</v>
      </c>
      <c r="W1286" t="str">
        <f t="shared" si="104"/>
        <v>2020-QTR1</v>
      </c>
    </row>
    <row r="1287" spans="1:23" x14ac:dyDescent="0.35">
      <c r="A1287" t="s">
        <v>196</v>
      </c>
      <c r="B1287" t="s">
        <v>67</v>
      </c>
      <c r="C1287" s="5">
        <v>43836.541666666664</v>
      </c>
      <c r="D1287">
        <v>767</v>
      </c>
      <c r="E1287" s="1">
        <v>43836.635416666664</v>
      </c>
      <c r="F1287">
        <v>763.15</v>
      </c>
      <c r="G1287" s="2">
        <v>-5.0000000000000001E-3</v>
      </c>
      <c r="H1287">
        <v>2310.1999999999998</v>
      </c>
      <c r="I1287" s="2">
        <v>4.5999999999999999E-3</v>
      </c>
      <c r="J1287">
        <v>652</v>
      </c>
      <c r="K1287">
        <v>500084</v>
      </c>
      <c r="L1287">
        <v>1562157</v>
      </c>
      <c r="M1287">
        <v>10</v>
      </c>
      <c r="N1287">
        <v>231.02</v>
      </c>
      <c r="O1287" s="2">
        <v>-1.6000000000000001E-3</v>
      </c>
      <c r="P1287" s="2">
        <v>9.2999999999999992E-3</v>
      </c>
      <c r="Q1287" t="s">
        <v>18</v>
      </c>
      <c r="S1287" t="str">
        <f t="shared" si="100"/>
        <v>Profit</v>
      </c>
      <c r="T1287">
        <f t="shared" si="101"/>
        <v>2020</v>
      </c>
      <c r="U1287" t="str">
        <f t="shared" si="102"/>
        <v>Jan</v>
      </c>
      <c r="V1287" t="str">
        <f t="shared" si="103"/>
        <v>QTR1</v>
      </c>
      <c r="W1287" t="str">
        <f t="shared" si="104"/>
        <v>2020-QTR1</v>
      </c>
    </row>
    <row r="1288" spans="1:23" x14ac:dyDescent="0.35">
      <c r="A1288" t="s">
        <v>80</v>
      </c>
      <c r="B1288" t="s">
        <v>67</v>
      </c>
      <c r="C1288" s="5">
        <v>43836.604166666664</v>
      </c>
      <c r="D1288">
        <v>152.9</v>
      </c>
      <c r="E1288" s="1">
        <v>43836.635416666664</v>
      </c>
      <c r="F1288">
        <v>153.44999999999999</v>
      </c>
      <c r="G1288" s="2">
        <v>3.5999999999999999E-3</v>
      </c>
      <c r="H1288">
        <v>-1999.05</v>
      </c>
      <c r="I1288" s="2">
        <v>-4.0000000000000001E-3</v>
      </c>
      <c r="J1288">
        <v>3271</v>
      </c>
      <c r="K1288">
        <v>500135.88</v>
      </c>
      <c r="L1288">
        <v>1560157.95</v>
      </c>
      <c r="M1288">
        <v>4</v>
      </c>
      <c r="N1288">
        <v>-499.76</v>
      </c>
      <c r="O1288" s="2">
        <v>-3.5999999999999999E-3</v>
      </c>
      <c r="P1288" s="2">
        <v>2.3E-3</v>
      </c>
      <c r="Q1288" t="s">
        <v>18</v>
      </c>
      <c r="S1288" t="str">
        <f t="shared" si="100"/>
        <v>Loss</v>
      </c>
      <c r="T1288">
        <f t="shared" si="101"/>
        <v>2020</v>
      </c>
      <c r="U1288" t="str">
        <f t="shared" si="102"/>
        <v>Jan</v>
      </c>
      <c r="V1288" t="str">
        <f t="shared" si="103"/>
        <v>QTR1</v>
      </c>
      <c r="W1288" t="str">
        <f t="shared" si="104"/>
        <v>2020-QTR1</v>
      </c>
    </row>
    <row r="1289" spans="1:23" x14ac:dyDescent="0.35">
      <c r="A1289" t="s">
        <v>100</v>
      </c>
      <c r="B1289" t="s">
        <v>17</v>
      </c>
      <c r="C1289" s="5">
        <v>43837.427083333336</v>
      </c>
      <c r="D1289">
        <v>44.85</v>
      </c>
      <c r="E1289" s="1">
        <v>43837.46875</v>
      </c>
      <c r="F1289">
        <v>44.25</v>
      </c>
      <c r="G1289" s="2">
        <v>-1.34E-2</v>
      </c>
      <c r="H1289">
        <v>-6911.6</v>
      </c>
      <c r="I1289" s="2">
        <v>-1.38E-2</v>
      </c>
      <c r="J1289">
        <v>11186</v>
      </c>
      <c r="K1289">
        <v>501692.09</v>
      </c>
      <c r="L1289">
        <v>1553246.35</v>
      </c>
      <c r="M1289">
        <v>5</v>
      </c>
      <c r="N1289">
        <v>-1382.32</v>
      </c>
      <c r="O1289" s="2">
        <v>-1.4500000000000001E-2</v>
      </c>
      <c r="P1289" s="2">
        <v>1.1000000000000001E-3</v>
      </c>
      <c r="Q1289" t="s">
        <v>18</v>
      </c>
      <c r="S1289" t="str">
        <f t="shared" si="100"/>
        <v>Loss</v>
      </c>
      <c r="T1289">
        <f t="shared" si="101"/>
        <v>2020</v>
      </c>
      <c r="U1289" t="str">
        <f t="shared" si="102"/>
        <v>Jan</v>
      </c>
      <c r="V1289" t="str">
        <f t="shared" si="103"/>
        <v>QTR1</v>
      </c>
      <c r="W1289" t="str">
        <f t="shared" si="104"/>
        <v>2020-QTR1</v>
      </c>
    </row>
    <row r="1290" spans="1:23" x14ac:dyDescent="0.35">
      <c r="A1290" t="s">
        <v>150</v>
      </c>
      <c r="B1290" t="s">
        <v>17</v>
      </c>
      <c r="C1290" s="5">
        <v>43837.416666666664</v>
      </c>
      <c r="D1290">
        <v>454.95</v>
      </c>
      <c r="E1290" s="1">
        <v>43837.552083333336</v>
      </c>
      <c r="F1290">
        <v>453.45</v>
      </c>
      <c r="G1290" s="2">
        <v>-3.3E-3</v>
      </c>
      <c r="H1290">
        <v>-1848.5</v>
      </c>
      <c r="I1290" s="2">
        <v>-3.7000000000000002E-3</v>
      </c>
      <c r="J1290">
        <v>1099</v>
      </c>
      <c r="K1290">
        <v>499990.06</v>
      </c>
      <c r="L1290">
        <v>1551397.85</v>
      </c>
      <c r="M1290">
        <v>14</v>
      </c>
      <c r="N1290">
        <v>-132.04</v>
      </c>
      <c r="O1290" s="2">
        <v>-4.5999999999999999E-3</v>
      </c>
      <c r="P1290" s="2">
        <v>5.4000000000000003E-3</v>
      </c>
      <c r="Q1290" t="s">
        <v>18</v>
      </c>
      <c r="S1290" t="str">
        <f t="shared" si="100"/>
        <v>Loss</v>
      </c>
      <c r="T1290">
        <f t="shared" si="101"/>
        <v>2020</v>
      </c>
      <c r="U1290" t="str">
        <f t="shared" si="102"/>
        <v>Jan</v>
      </c>
      <c r="V1290" t="str">
        <f t="shared" si="103"/>
        <v>QTR1</v>
      </c>
      <c r="W1290" t="str">
        <f t="shared" si="104"/>
        <v>2020-QTR1</v>
      </c>
    </row>
    <row r="1291" spans="1:23" x14ac:dyDescent="0.35">
      <c r="A1291" t="s">
        <v>243</v>
      </c>
      <c r="B1291" t="s">
        <v>17</v>
      </c>
      <c r="C1291" s="5">
        <v>43837.416666666664</v>
      </c>
      <c r="D1291">
        <v>1740.55</v>
      </c>
      <c r="E1291" s="1">
        <v>43837.552083333336</v>
      </c>
      <c r="F1291">
        <v>1726.25</v>
      </c>
      <c r="G1291" s="2">
        <v>-8.2000000000000007E-3</v>
      </c>
      <c r="H1291">
        <v>-4332.7</v>
      </c>
      <c r="I1291" s="2">
        <v>-8.6E-3</v>
      </c>
      <c r="J1291">
        <v>289</v>
      </c>
      <c r="K1291">
        <v>503018.97</v>
      </c>
      <c r="L1291">
        <v>1547065.15</v>
      </c>
      <c r="M1291">
        <v>14</v>
      </c>
      <c r="N1291">
        <v>-309.48</v>
      </c>
      <c r="O1291" s="2">
        <v>-8.8999999999999999E-3</v>
      </c>
      <c r="P1291" s="2">
        <v>2E-3</v>
      </c>
      <c r="Q1291" t="s">
        <v>18</v>
      </c>
      <c r="S1291" t="str">
        <f t="shared" si="100"/>
        <v>Loss</v>
      </c>
      <c r="T1291">
        <f t="shared" si="101"/>
        <v>2020</v>
      </c>
      <c r="U1291" t="str">
        <f t="shared" si="102"/>
        <v>Jan</v>
      </c>
      <c r="V1291" t="str">
        <f t="shared" si="103"/>
        <v>QTR1</v>
      </c>
      <c r="W1291" t="str">
        <f t="shared" si="104"/>
        <v>2020-QTR1</v>
      </c>
    </row>
    <row r="1292" spans="1:23" x14ac:dyDescent="0.35">
      <c r="A1292" t="s">
        <v>104</v>
      </c>
      <c r="B1292" t="s">
        <v>17</v>
      </c>
      <c r="C1292" s="5">
        <v>43837.416666666664</v>
      </c>
      <c r="D1292">
        <v>124.3</v>
      </c>
      <c r="E1292" s="1">
        <v>43837.572916666664</v>
      </c>
      <c r="F1292">
        <v>123.75</v>
      </c>
      <c r="G1292" s="2">
        <v>-4.4000000000000003E-3</v>
      </c>
      <c r="H1292">
        <v>-2422</v>
      </c>
      <c r="I1292" s="2">
        <v>-4.7999999999999996E-3</v>
      </c>
      <c r="J1292">
        <v>4040</v>
      </c>
      <c r="K1292">
        <v>502172</v>
      </c>
      <c r="L1292">
        <v>1544643.15</v>
      </c>
      <c r="M1292">
        <v>16</v>
      </c>
      <c r="N1292">
        <v>-151.37</v>
      </c>
      <c r="O1292" s="2">
        <v>-1.37E-2</v>
      </c>
      <c r="P1292" s="2">
        <v>1.37E-2</v>
      </c>
      <c r="Q1292" t="s">
        <v>18</v>
      </c>
      <c r="S1292" t="str">
        <f t="shared" si="100"/>
        <v>Loss</v>
      </c>
      <c r="T1292">
        <f t="shared" si="101"/>
        <v>2020</v>
      </c>
      <c r="U1292" t="str">
        <f t="shared" si="102"/>
        <v>Jan</v>
      </c>
      <c r="V1292" t="str">
        <f t="shared" si="103"/>
        <v>QTR1</v>
      </c>
      <c r="W1292" t="str">
        <f t="shared" si="104"/>
        <v>2020-QTR1</v>
      </c>
    </row>
    <row r="1293" spans="1:23" x14ac:dyDescent="0.35">
      <c r="A1293" t="s">
        <v>219</v>
      </c>
      <c r="B1293" t="s">
        <v>67</v>
      </c>
      <c r="C1293" s="5">
        <v>43837.572916666664</v>
      </c>
      <c r="D1293">
        <v>1256.3</v>
      </c>
      <c r="E1293" s="1">
        <v>43837.583333333336</v>
      </c>
      <c r="F1293">
        <v>1259</v>
      </c>
      <c r="G1293" s="2">
        <v>2.0999999999999999E-3</v>
      </c>
      <c r="H1293">
        <v>-1274.5999999999999</v>
      </c>
      <c r="I1293" s="2">
        <v>-2.5000000000000001E-3</v>
      </c>
      <c r="J1293">
        <v>398</v>
      </c>
      <c r="K1293">
        <v>500007.41</v>
      </c>
      <c r="L1293">
        <v>1543368.55</v>
      </c>
      <c r="M1293">
        <v>2</v>
      </c>
      <c r="N1293">
        <v>-637.29999999999995</v>
      </c>
      <c r="O1293" s="2">
        <v>-4.0000000000000001E-3</v>
      </c>
      <c r="P1293" s="2">
        <v>2.0000000000000001E-4</v>
      </c>
      <c r="Q1293" t="s">
        <v>18</v>
      </c>
      <c r="S1293" t="str">
        <f t="shared" si="100"/>
        <v>Loss</v>
      </c>
      <c r="T1293">
        <f t="shared" si="101"/>
        <v>2020</v>
      </c>
      <c r="U1293" t="str">
        <f t="shared" si="102"/>
        <v>Jan</v>
      </c>
      <c r="V1293" t="str">
        <f t="shared" si="103"/>
        <v>QTR1</v>
      </c>
      <c r="W1293" t="str">
        <f t="shared" si="104"/>
        <v>2020-QTR1</v>
      </c>
    </row>
    <row r="1294" spans="1:23" x14ac:dyDescent="0.35">
      <c r="A1294" t="s">
        <v>190</v>
      </c>
      <c r="B1294" t="s">
        <v>17</v>
      </c>
      <c r="C1294" s="5">
        <v>43837.604166666664</v>
      </c>
      <c r="D1294">
        <v>200.85</v>
      </c>
      <c r="E1294" s="1">
        <v>43837.614583333336</v>
      </c>
      <c r="F1294">
        <v>199.9</v>
      </c>
      <c r="G1294" s="2">
        <v>-4.7000000000000002E-3</v>
      </c>
      <c r="H1294">
        <v>-2575</v>
      </c>
      <c r="I1294" s="2">
        <v>-5.1000000000000004E-3</v>
      </c>
      <c r="J1294">
        <v>2500</v>
      </c>
      <c r="K1294">
        <v>502125</v>
      </c>
      <c r="L1294">
        <v>1540793.55</v>
      </c>
      <c r="M1294">
        <v>2</v>
      </c>
      <c r="N1294">
        <v>-1287.5</v>
      </c>
      <c r="O1294" s="2">
        <v>-4.7000000000000002E-3</v>
      </c>
      <c r="P1294" s="2">
        <v>8.2000000000000007E-3</v>
      </c>
      <c r="Q1294" t="s">
        <v>18</v>
      </c>
      <c r="S1294" t="str">
        <f t="shared" ref="S1294:S1357" si="105">IF(H1294&gt;0,"Profit","Loss")</f>
        <v>Loss</v>
      </c>
      <c r="T1294">
        <f t="shared" ref="T1294:T1357" si="106">YEAR(C1294)</f>
        <v>2020</v>
      </c>
      <c r="U1294" t="str">
        <f t="shared" ref="U1294:U1357" si="107">TEXT(C1294,"MMM")</f>
        <v>Jan</v>
      </c>
      <c r="V1294" t="str">
        <f t="shared" ref="V1294:V1357" si="108">IF(ROUNDUP(MONTH(E1294)/3,0)=1,"QTR1",IF(ROUNDUP(MONTH(E1294)/3,0)=2,"QTR2",IF(ROUNDUP(MONTH(E1294)/3,0)=3,"QTR3","QTR4")))</f>
        <v>QTR1</v>
      </c>
      <c r="W1294" t="str">
        <f t="shared" ref="W1294:W1357" si="109">T1294&amp;"-"&amp;V1294</f>
        <v>2020-QTR1</v>
      </c>
    </row>
    <row r="1295" spans="1:23" x14ac:dyDescent="0.35">
      <c r="A1295" t="s">
        <v>165</v>
      </c>
      <c r="B1295" t="s">
        <v>67</v>
      </c>
      <c r="C1295" s="5">
        <v>43837.489583333336</v>
      </c>
      <c r="D1295">
        <v>448.4</v>
      </c>
      <c r="E1295" s="1">
        <v>43837.635416666664</v>
      </c>
      <c r="F1295">
        <v>447.75</v>
      </c>
      <c r="G1295" s="2">
        <v>-1.4E-3</v>
      </c>
      <c r="H1295">
        <v>523.45000000000005</v>
      </c>
      <c r="I1295" s="2">
        <v>1E-3</v>
      </c>
      <c r="J1295">
        <v>1113</v>
      </c>
      <c r="K1295">
        <v>499069.19</v>
      </c>
      <c r="L1295">
        <v>1541317</v>
      </c>
      <c r="M1295">
        <v>15</v>
      </c>
      <c r="N1295">
        <v>34.9</v>
      </c>
      <c r="O1295" s="2">
        <v>-2.7000000000000001E-3</v>
      </c>
      <c r="P1295" s="2">
        <v>6.4999999999999997E-3</v>
      </c>
      <c r="Q1295" t="s">
        <v>18</v>
      </c>
      <c r="S1295" t="str">
        <f t="shared" si="105"/>
        <v>Profit</v>
      </c>
      <c r="T1295">
        <f t="shared" si="106"/>
        <v>2020</v>
      </c>
      <c r="U1295" t="str">
        <f t="shared" si="107"/>
        <v>Jan</v>
      </c>
      <c r="V1295" t="str">
        <f t="shared" si="108"/>
        <v>QTR1</v>
      </c>
      <c r="W1295" t="str">
        <f t="shared" si="109"/>
        <v>2020-QTR1</v>
      </c>
    </row>
    <row r="1296" spans="1:23" x14ac:dyDescent="0.35">
      <c r="A1296" t="s">
        <v>151</v>
      </c>
      <c r="B1296" t="s">
        <v>67</v>
      </c>
      <c r="C1296" s="5">
        <v>43837.583333333336</v>
      </c>
      <c r="D1296">
        <v>725.7</v>
      </c>
      <c r="E1296" s="1">
        <v>43837.635416666664</v>
      </c>
      <c r="F1296">
        <v>729.4</v>
      </c>
      <c r="G1296" s="2">
        <v>5.1000000000000004E-3</v>
      </c>
      <c r="H1296">
        <v>-2745.6</v>
      </c>
      <c r="I1296" s="2">
        <v>-5.4999999999999997E-3</v>
      </c>
      <c r="J1296">
        <v>688</v>
      </c>
      <c r="K1296">
        <v>499281.59</v>
      </c>
      <c r="L1296">
        <v>1538571.4</v>
      </c>
      <c r="M1296">
        <v>6</v>
      </c>
      <c r="N1296">
        <v>-457.6</v>
      </c>
      <c r="O1296" s="2">
        <v>-5.1000000000000004E-3</v>
      </c>
      <c r="P1296" s="2">
        <v>1E-4</v>
      </c>
      <c r="Q1296" t="s">
        <v>18</v>
      </c>
      <c r="S1296" t="str">
        <f t="shared" si="105"/>
        <v>Loss</v>
      </c>
      <c r="T1296">
        <f t="shared" si="106"/>
        <v>2020</v>
      </c>
      <c r="U1296" t="str">
        <f t="shared" si="107"/>
        <v>Jan</v>
      </c>
      <c r="V1296" t="str">
        <f t="shared" si="108"/>
        <v>QTR1</v>
      </c>
      <c r="W1296" t="str">
        <f t="shared" si="109"/>
        <v>2020-QTR1</v>
      </c>
    </row>
    <row r="1297" spans="1:23" x14ac:dyDescent="0.35">
      <c r="A1297" t="s">
        <v>150</v>
      </c>
      <c r="B1297" t="s">
        <v>17</v>
      </c>
      <c r="C1297" s="5">
        <v>43837.59375</v>
      </c>
      <c r="D1297">
        <v>454.6</v>
      </c>
      <c r="E1297" s="1">
        <v>43837.635416666664</v>
      </c>
      <c r="F1297">
        <v>453.25</v>
      </c>
      <c r="G1297" s="2">
        <v>-3.0000000000000001E-3</v>
      </c>
      <c r="H1297">
        <v>-1687.7</v>
      </c>
      <c r="I1297" s="2">
        <v>-3.3999999999999998E-3</v>
      </c>
      <c r="J1297">
        <v>1102</v>
      </c>
      <c r="K1297">
        <v>500969.22</v>
      </c>
      <c r="L1297">
        <v>1536883.7</v>
      </c>
      <c r="M1297">
        <v>5</v>
      </c>
      <c r="N1297">
        <v>-337.54</v>
      </c>
      <c r="O1297" s="2">
        <v>-3.0000000000000001E-3</v>
      </c>
      <c r="P1297" s="2">
        <v>2.3999999999999998E-3</v>
      </c>
      <c r="Q1297" t="s">
        <v>18</v>
      </c>
      <c r="S1297" t="str">
        <f t="shared" si="105"/>
        <v>Loss</v>
      </c>
      <c r="T1297">
        <f t="shared" si="106"/>
        <v>2020</v>
      </c>
      <c r="U1297" t="str">
        <f t="shared" si="107"/>
        <v>Jan</v>
      </c>
      <c r="V1297" t="str">
        <f t="shared" si="108"/>
        <v>QTR1</v>
      </c>
      <c r="W1297" t="str">
        <f t="shared" si="109"/>
        <v>2020-QTR1</v>
      </c>
    </row>
    <row r="1298" spans="1:23" x14ac:dyDescent="0.35">
      <c r="A1298" t="s">
        <v>158</v>
      </c>
      <c r="B1298" t="s">
        <v>67</v>
      </c>
      <c r="C1298" s="5">
        <v>43837.614583333336</v>
      </c>
      <c r="D1298">
        <v>167.75</v>
      </c>
      <c r="E1298" s="1">
        <v>43837.635416666664</v>
      </c>
      <c r="F1298">
        <v>167.95</v>
      </c>
      <c r="G1298" s="2">
        <v>1.1999999999999999E-3</v>
      </c>
      <c r="H1298">
        <v>-795</v>
      </c>
      <c r="I1298" s="2">
        <v>-1.6000000000000001E-3</v>
      </c>
      <c r="J1298">
        <v>2975</v>
      </c>
      <c r="K1298">
        <v>499056.25</v>
      </c>
      <c r="L1298">
        <v>1536088.7</v>
      </c>
      <c r="M1298">
        <v>3</v>
      </c>
      <c r="N1298">
        <v>-265</v>
      </c>
      <c r="O1298" s="2">
        <v>-5.4000000000000003E-3</v>
      </c>
      <c r="P1298" s="2">
        <v>1.8E-3</v>
      </c>
      <c r="Q1298" t="s">
        <v>18</v>
      </c>
      <c r="S1298" t="str">
        <f t="shared" si="105"/>
        <v>Loss</v>
      </c>
      <c r="T1298">
        <f t="shared" si="106"/>
        <v>2020</v>
      </c>
      <c r="U1298" t="str">
        <f t="shared" si="107"/>
        <v>Jan</v>
      </c>
      <c r="V1298" t="str">
        <f t="shared" si="108"/>
        <v>QTR1</v>
      </c>
      <c r="W1298" t="str">
        <f t="shared" si="109"/>
        <v>2020-QTR1</v>
      </c>
    </row>
    <row r="1299" spans="1:23" x14ac:dyDescent="0.35">
      <c r="A1299" t="s">
        <v>218</v>
      </c>
      <c r="B1299" t="s">
        <v>17</v>
      </c>
      <c r="C1299" s="5">
        <v>43838.427083333336</v>
      </c>
      <c r="D1299">
        <v>1132.5</v>
      </c>
      <c r="E1299" s="1">
        <v>43838.4375</v>
      </c>
      <c r="F1299">
        <v>1124</v>
      </c>
      <c r="G1299" s="2">
        <v>-7.4999999999999997E-3</v>
      </c>
      <c r="H1299">
        <v>-3965.5</v>
      </c>
      <c r="I1299" s="2">
        <v>-7.9000000000000008E-3</v>
      </c>
      <c r="J1299">
        <v>443</v>
      </c>
      <c r="K1299">
        <v>501697.5</v>
      </c>
      <c r="L1299">
        <v>1532123.2</v>
      </c>
      <c r="M1299">
        <v>2</v>
      </c>
      <c r="N1299">
        <v>-1982.75</v>
      </c>
      <c r="O1299" s="2">
        <v>-7.4999999999999997E-3</v>
      </c>
      <c r="P1299" s="2">
        <v>4.0000000000000002E-4</v>
      </c>
      <c r="Q1299" t="s">
        <v>18</v>
      </c>
      <c r="S1299" t="str">
        <f t="shared" si="105"/>
        <v>Loss</v>
      </c>
      <c r="T1299">
        <f t="shared" si="106"/>
        <v>2020</v>
      </c>
      <c r="U1299" t="str">
        <f t="shared" si="107"/>
        <v>Jan</v>
      </c>
      <c r="V1299" t="str">
        <f t="shared" si="108"/>
        <v>QTR1</v>
      </c>
      <c r="W1299" t="str">
        <f t="shared" si="109"/>
        <v>2020-QTR1</v>
      </c>
    </row>
    <row r="1300" spans="1:23" x14ac:dyDescent="0.35">
      <c r="A1300" t="s">
        <v>105</v>
      </c>
      <c r="B1300" t="s">
        <v>67</v>
      </c>
      <c r="C1300" s="5">
        <v>43838.479166666664</v>
      </c>
      <c r="D1300">
        <v>42.7</v>
      </c>
      <c r="E1300" s="1">
        <v>43838.489583333336</v>
      </c>
      <c r="F1300">
        <v>42.95</v>
      </c>
      <c r="G1300" s="2">
        <v>5.8999999999999999E-3</v>
      </c>
      <c r="H1300">
        <v>-3120.5</v>
      </c>
      <c r="I1300" s="2">
        <v>-6.3E-3</v>
      </c>
      <c r="J1300">
        <v>11682</v>
      </c>
      <c r="K1300">
        <v>498821.41</v>
      </c>
      <c r="L1300">
        <v>1529002.7</v>
      </c>
      <c r="M1300">
        <v>2</v>
      </c>
      <c r="N1300">
        <v>-1560.25</v>
      </c>
      <c r="O1300" s="2">
        <v>-5.8999999999999999E-3</v>
      </c>
      <c r="P1300" s="2">
        <v>5.8999999999999999E-3</v>
      </c>
      <c r="Q1300" t="s">
        <v>18</v>
      </c>
      <c r="S1300" t="str">
        <f t="shared" si="105"/>
        <v>Loss</v>
      </c>
      <c r="T1300">
        <f t="shared" si="106"/>
        <v>2020</v>
      </c>
      <c r="U1300" t="str">
        <f t="shared" si="107"/>
        <v>Jan</v>
      </c>
      <c r="V1300" t="str">
        <f t="shared" si="108"/>
        <v>QTR1</v>
      </c>
      <c r="W1300" t="str">
        <f t="shared" si="109"/>
        <v>2020-QTR1</v>
      </c>
    </row>
    <row r="1301" spans="1:23" x14ac:dyDescent="0.35">
      <c r="A1301" t="s">
        <v>65</v>
      </c>
      <c r="B1301" t="s">
        <v>67</v>
      </c>
      <c r="C1301" s="5">
        <v>43838.5</v>
      </c>
      <c r="D1301">
        <v>442.7</v>
      </c>
      <c r="E1301" s="1">
        <v>43838.520833333336</v>
      </c>
      <c r="F1301">
        <v>443.5</v>
      </c>
      <c r="G1301" s="2">
        <v>1.8E-3</v>
      </c>
      <c r="H1301">
        <v>-1102.4000000000001</v>
      </c>
      <c r="I1301" s="2">
        <v>-2.2000000000000001E-3</v>
      </c>
      <c r="J1301">
        <v>1128</v>
      </c>
      <c r="K1301">
        <v>499365.63</v>
      </c>
      <c r="L1301">
        <v>1527900.3</v>
      </c>
      <c r="M1301">
        <v>3</v>
      </c>
      <c r="N1301">
        <v>-367.47</v>
      </c>
      <c r="O1301" s="2">
        <v>-2.5000000000000001E-3</v>
      </c>
      <c r="P1301" s="2">
        <v>4.5999999999999999E-3</v>
      </c>
      <c r="Q1301" t="s">
        <v>18</v>
      </c>
      <c r="S1301" t="str">
        <f t="shared" si="105"/>
        <v>Loss</v>
      </c>
      <c r="T1301">
        <f t="shared" si="106"/>
        <v>2020</v>
      </c>
      <c r="U1301" t="str">
        <f t="shared" si="107"/>
        <v>Jan</v>
      </c>
      <c r="V1301" t="str">
        <f t="shared" si="108"/>
        <v>QTR1</v>
      </c>
      <c r="W1301" t="str">
        <f t="shared" si="109"/>
        <v>2020-QTR1</v>
      </c>
    </row>
    <row r="1302" spans="1:23" x14ac:dyDescent="0.35">
      <c r="A1302" t="s">
        <v>246</v>
      </c>
      <c r="B1302" t="s">
        <v>17</v>
      </c>
      <c r="C1302" s="5">
        <v>43838.552083333336</v>
      </c>
      <c r="D1302">
        <v>1454.45</v>
      </c>
      <c r="E1302" s="1">
        <v>43838.5625</v>
      </c>
      <c r="F1302">
        <v>1453.55</v>
      </c>
      <c r="G1302" s="2">
        <v>-5.9999999999999995E-4</v>
      </c>
      <c r="H1302">
        <v>-509.6</v>
      </c>
      <c r="I1302" s="2">
        <v>-1E-3</v>
      </c>
      <c r="J1302">
        <v>344</v>
      </c>
      <c r="K1302">
        <v>500330.78</v>
      </c>
      <c r="L1302">
        <v>1527390.7</v>
      </c>
      <c r="M1302">
        <v>2</v>
      </c>
      <c r="N1302">
        <v>-254.8</v>
      </c>
      <c r="O1302" s="2">
        <v>-8.9999999999999998E-4</v>
      </c>
      <c r="P1302" s="2">
        <v>4.0000000000000002E-4</v>
      </c>
      <c r="Q1302" t="s">
        <v>18</v>
      </c>
      <c r="S1302" t="str">
        <f t="shared" si="105"/>
        <v>Loss</v>
      </c>
      <c r="T1302">
        <f t="shared" si="106"/>
        <v>2020</v>
      </c>
      <c r="U1302" t="str">
        <f t="shared" si="107"/>
        <v>Jan</v>
      </c>
      <c r="V1302" t="str">
        <f t="shared" si="108"/>
        <v>QTR1</v>
      </c>
      <c r="W1302" t="str">
        <f t="shared" si="109"/>
        <v>2020-QTR1</v>
      </c>
    </row>
    <row r="1303" spans="1:23" x14ac:dyDescent="0.35">
      <c r="A1303" t="s">
        <v>166</v>
      </c>
      <c r="B1303" t="s">
        <v>17</v>
      </c>
      <c r="C1303" s="5">
        <v>43838.5625</v>
      </c>
      <c r="D1303">
        <v>493.6</v>
      </c>
      <c r="E1303" s="1">
        <v>43838.572916666664</v>
      </c>
      <c r="F1303">
        <v>492.2</v>
      </c>
      <c r="G1303" s="2">
        <v>-2.8E-3</v>
      </c>
      <c r="H1303">
        <v>-1621</v>
      </c>
      <c r="I1303" s="2">
        <v>-3.2000000000000002E-3</v>
      </c>
      <c r="J1303">
        <v>1015</v>
      </c>
      <c r="K1303">
        <v>501004</v>
      </c>
      <c r="L1303">
        <v>1525769.7</v>
      </c>
      <c r="M1303">
        <v>2</v>
      </c>
      <c r="N1303">
        <v>-810.5</v>
      </c>
      <c r="O1303" s="2">
        <v>-5.7999999999999996E-3</v>
      </c>
      <c r="P1303" s="2">
        <v>6.9999999999999999E-4</v>
      </c>
      <c r="Q1303" t="s">
        <v>18</v>
      </c>
      <c r="S1303" t="str">
        <f t="shared" si="105"/>
        <v>Loss</v>
      </c>
      <c r="T1303">
        <f t="shared" si="106"/>
        <v>2020</v>
      </c>
      <c r="U1303" t="str">
        <f t="shared" si="107"/>
        <v>Jan</v>
      </c>
      <c r="V1303" t="str">
        <f t="shared" si="108"/>
        <v>QTR1</v>
      </c>
      <c r="W1303" t="str">
        <f t="shared" si="109"/>
        <v>2020-QTR1</v>
      </c>
    </row>
    <row r="1304" spans="1:23" x14ac:dyDescent="0.35">
      <c r="A1304" t="s">
        <v>83</v>
      </c>
      <c r="B1304" t="s">
        <v>67</v>
      </c>
      <c r="C1304" s="5">
        <v>43838.4375</v>
      </c>
      <c r="D1304">
        <v>115.05</v>
      </c>
      <c r="E1304" s="1">
        <v>43838.583333333336</v>
      </c>
      <c r="F1304">
        <v>115.55</v>
      </c>
      <c r="G1304" s="2">
        <v>4.3E-3</v>
      </c>
      <c r="H1304">
        <v>-2367.5</v>
      </c>
      <c r="I1304" s="2">
        <v>-4.7000000000000002E-3</v>
      </c>
      <c r="J1304">
        <v>4335</v>
      </c>
      <c r="K1304">
        <v>498741.75</v>
      </c>
      <c r="L1304">
        <v>1523402.2</v>
      </c>
      <c r="M1304">
        <v>15</v>
      </c>
      <c r="N1304">
        <v>-157.83000000000001</v>
      </c>
      <c r="O1304" s="2">
        <v>-4.3E-3</v>
      </c>
      <c r="P1304" s="2">
        <v>1.17E-2</v>
      </c>
      <c r="Q1304" t="s">
        <v>18</v>
      </c>
      <c r="S1304" t="str">
        <f t="shared" si="105"/>
        <v>Loss</v>
      </c>
      <c r="T1304">
        <f t="shared" si="106"/>
        <v>2020</v>
      </c>
      <c r="U1304" t="str">
        <f t="shared" si="107"/>
        <v>Jan</v>
      </c>
      <c r="V1304" t="str">
        <f t="shared" si="108"/>
        <v>QTR1</v>
      </c>
      <c r="W1304" t="str">
        <f t="shared" si="109"/>
        <v>2020-QTR1</v>
      </c>
    </row>
    <row r="1305" spans="1:23" x14ac:dyDescent="0.35">
      <c r="A1305" t="s">
        <v>105</v>
      </c>
      <c r="B1305" t="s">
        <v>67</v>
      </c>
      <c r="C1305" s="5">
        <v>43838.572916666664</v>
      </c>
      <c r="D1305">
        <v>42.7</v>
      </c>
      <c r="E1305" s="1">
        <v>43838.583333333336</v>
      </c>
      <c r="F1305">
        <v>42.95</v>
      </c>
      <c r="G1305" s="2">
        <v>5.8999999999999999E-3</v>
      </c>
      <c r="H1305">
        <v>-3110.25</v>
      </c>
      <c r="I1305" s="2">
        <v>-6.3E-3</v>
      </c>
      <c r="J1305">
        <v>11641</v>
      </c>
      <c r="K1305">
        <v>497070.72</v>
      </c>
      <c r="L1305">
        <v>1520291.95</v>
      </c>
      <c r="M1305">
        <v>2</v>
      </c>
      <c r="N1305">
        <v>-1555.13</v>
      </c>
      <c r="O1305" s="2">
        <v>-5.8999999999999999E-3</v>
      </c>
      <c r="P1305" s="2">
        <v>2.3E-3</v>
      </c>
      <c r="Q1305" t="s">
        <v>18</v>
      </c>
      <c r="S1305" t="str">
        <f t="shared" si="105"/>
        <v>Loss</v>
      </c>
      <c r="T1305">
        <f t="shared" si="106"/>
        <v>2020</v>
      </c>
      <c r="U1305" t="str">
        <f t="shared" si="107"/>
        <v>Jan</v>
      </c>
      <c r="V1305" t="str">
        <f t="shared" si="108"/>
        <v>QTR1</v>
      </c>
      <c r="W1305" t="str">
        <f t="shared" si="109"/>
        <v>2020-QTR1</v>
      </c>
    </row>
    <row r="1306" spans="1:23" x14ac:dyDescent="0.35">
      <c r="A1306" t="s">
        <v>150</v>
      </c>
      <c r="B1306" t="s">
        <v>17</v>
      </c>
      <c r="C1306" s="5">
        <v>43838.541666666664</v>
      </c>
      <c r="D1306">
        <v>455.65</v>
      </c>
      <c r="E1306" s="1">
        <v>43838.635416666664</v>
      </c>
      <c r="F1306">
        <v>457.5</v>
      </c>
      <c r="G1306" s="2">
        <v>4.1000000000000003E-3</v>
      </c>
      <c r="H1306">
        <v>1833.15</v>
      </c>
      <c r="I1306" s="2">
        <v>3.7000000000000002E-3</v>
      </c>
      <c r="J1306">
        <v>1099</v>
      </c>
      <c r="K1306">
        <v>500759.34</v>
      </c>
      <c r="L1306">
        <v>1522125.1</v>
      </c>
      <c r="M1306">
        <v>10</v>
      </c>
      <c r="N1306">
        <v>183.32</v>
      </c>
      <c r="O1306" s="2">
        <v>-1.8E-3</v>
      </c>
      <c r="P1306" s="2">
        <v>7.0000000000000001E-3</v>
      </c>
      <c r="Q1306" t="s">
        <v>18</v>
      </c>
      <c r="S1306" t="str">
        <f t="shared" si="105"/>
        <v>Profit</v>
      </c>
      <c r="T1306">
        <f t="shared" si="106"/>
        <v>2020</v>
      </c>
      <c r="U1306" t="str">
        <f t="shared" si="107"/>
        <v>Jan</v>
      </c>
      <c r="V1306" t="str">
        <f t="shared" si="108"/>
        <v>QTR1</v>
      </c>
      <c r="W1306" t="str">
        <f t="shared" si="109"/>
        <v>2020-QTR1</v>
      </c>
    </row>
    <row r="1307" spans="1:23" x14ac:dyDescent="0.35">
      <c r="A1307" t="s">
        <v>206</v>
      </c>
      <c r="B1307" t="s">
        <v>17</v>
      </c>
      <c r="C1307" s="5">
        <v>43838.541666666664</v>
      </c>
      <c r="D1307">
        <v>982</v>
      </c>
      <c r="E1307" s="1">
        <v>43838.635416666664</v>
      </c>
      <c r="F1307">
        <v>993.5</v>
      </c>
      <c r="G1307" s="2">
        <v>1.17E-2</v>
      </c>
      <c r="H1307">
        <v>5688</v>
      </c>
      <c r="I1307" s="2">
        <v>1.1299999999999999E-2</v>
      </c>
      <c r="J1307">
        <v>512</v>
      </c>
      <c r="K1307">
        <v>502784</v>
      </c>
      <c r="L1307">
        <v>1527813.1</v>
      </c>
      <c r="M1307">
        <v>10</v>
      </c>
      <c r="N1307">
        <v>568.79999999999995</v>
      </c>
      <c r="O1307" s="2">
        <v>-6.6E-3</v>
      </c>
      <c r="P1307" s="2">
        <v>1.17E-2</v>
      </c>
      <c r="Q1307" t="s">
        <v>18</v>
      </c>
      <c r="S1307" t="str">
        <f t="shared" si="105"/>
        <v>Profit</v>
      </c>
      <c r="T1307">
        <f t="shared" si="106"/>
        <v>2020</v>
      </c>
      <c r="U1307" t="str">
        <f t="shared" si="107"/>
        <v>Jan</v>
      </c>
      <c r="V1307" t="str">
        <f t="shared" si="108"/>
        <v>QTR1</v>
      </c>
      <c r="W1307" t="str">
        <f t="shared" si="109"/>
        <v>2020-QTR1</v>
      </c>
    </row>
    <row r="1308" spans="1:23" x14ac:dyDescent="0.35">
      <c r="A1308" t="s">
        <v>88</v>
      </c>
      <c r="B1308" t="s">
        <v>17</v>
      </c>
      <c r="C1308" s="5">
        <v>43838.583333333336</v>
      </c>
      <c r="D1308">
        <v>598.6</v>
      </c>
      <c r="E1308" s="1">
        <v>43838.635416666664</v>
      </c>
      <c r="F1308">
        <v>602.75</v>
      </c>
      <c r="G1308" s="2">
        <v>6.8999999999999999E-3</v>
      </c>
      <c r="H1308">
        <v>3277.7</v>
      </c>
      <c r="I1308" s="2">
        <v>6.4999999999999997E-3</v>
      </c>
      <c r="J1308">
        <v>838</v>
      </c>
      <c r="K1308">
        <v>501626.78</v>
      </c>
      <c r="L1308">
        <v>1531090.8</v>
      </c>
      <c r="M1308">
        <v>6</v>
      </c>
      <c r="N1308">
        <v>546.28</v>
      </c>
      <c r="O1308" s="2">
        <v>-3.2000000000000002E-3</v>
      </c>
      <c r="P1308" s="2">
        <v>1.0200000000000001E-2</v>
      </c>
      <c r="Q1308" t="s">
        <v>18</v>
      </c>
      <c r="S1308" t="str">
        <f t="shared" si="105"/>
        <v>Profit</v>
      </c>
      <c r="T1308">
        <f t="shared" si="106"/>
        <v>2020</v>
      </c>
      <c r="U1308" t="str">
        <f t="shared" si="107"/>
        <v>Jan</v>
      </c>
      <c r="V1308" t="str">
        <f t="shared" si="108"/>
        <v>QTR1</v>
      </c>
      <c r="W1308" t="str">
        <f t="shared" si="109"/>
        <v>2020-QTR1</v>
      </c>
    </row>
    <row r="1309" spans="1:23" x14ac:dyDescent="0.35">
      <c r="A1309" t="s">
        <v>152</v>
      </c>
      <c r="B1309" t="s">
        <v>17</v>
      </c>
      <c r="C1309" s="5">
        <v>43838.583333333336</v>
      </c>
      <c r="D1309">
        <v>711.3</v>
      </c>
      <c r="E1309" s="1">
        <v>43838.635416666664</v>
      </c>
      <c r="F1309">
        <v>715.05</v>
      </c>
      <c r="G1309" s="2">
        <v>5.3E-3</v>
      </c>
      <c r="H1309">
        <v>2440</v>
      </c>
      <c r="I1309" s="2">
        <v>4.8999999999999998E-3</v>
      </c>
      <c r="J1309">
        <v>704</v>
      </c>
      <c r="K1309">
        <v>500755.19</v>
      </c>
      <c r="L1309">
        <v>1533530.8</v>
      </c>
      <c r="M1309">
        <v>6</v>
      </c>
      <c r="N1309">
        <v>406.67</v>
      </c>
      <c r="O1309" s="2">
        <v>-1.1000000000000001E-3</v>
      </c>
      <c r="P1309" s="2">
        <v>7.3000000000000001E-3</v>
      </c>
      <c r="Q1309" t="s">
        <v>18</v>
      </c>
      <c r="S1309" t="str">
        <f t="shared" si="105"/>
        <v>Profit</v>
      </c>
      <c r="T1309">
        <f t="shared" si="106"/>
        <v>2020</v>
      </c>
      <c r="U1309" t="str">
        <f t="shared" si="107"/>
        <v>Jan</v>
      </c>
      <c r="V1309" t="str">
        <f t="shared" si="108"/>
        <v>QTR1</v>
      </c>
      <c r="W1309" t="str">
        <f t="shared" si="109"/>
        <v>2020-QTR1</v>
      </c>
    </row>
    <row r="1310" spans="1:23" x14ac:dyDescent="0.35">
      <c r="A1310" t="s">
        <v>82</v>
      </c>
      <c r="B1310" t="s">
        <v>17</v>
      </c>
      <c r="C1310" s="5">
        <v>43843.40625</v>
      </c>
      <c r="D1310">
        <v>210</v>
      </c>
      <c r="E1310" s="1">
        <v>43843.635416666664</v>
      </c>
      <c r="F1310">
        <v>210.95</v>
      </c>
      <c r="G1310" s="2">
        <v>4.4999999999999997E-3</v>
      </c>
      <c r="H1310">
        <v>2064.8000000000002</v>
      </c>
      <c r="I1310" s="2">
        <v>4.1000000000000003E-3</v>
      </c>
      <c r="J1310">
        <v>2384</v>
      </c>
      <c r="K1310">
        <v>500640</v>
      </c>
      <c r="L1310">
        <v>1535595.6</v>
      </c>
      <c r="M1310">
        <v>23</v>
      </c>
      <c r="N1310">
        <v>89.77</v>
      </c>
      <c r="O1310" s="2">
        <v>-6.0000000000000001E-3</v>
      </c>
      <c r="P1310" s="2">
        <v>5.0000000000000001E-3</v>
      </c>
      <c r="Q1310" t="s">
        <v>18</v>
      </c>
      <c r="S1310" t="str">
        <f t="shared" si="105"/>
        <v>Profit</v>
      </c>
      <c r="T1310">
        <f t="shared" si="106"/>
        <v>2020</v>
      </c>
      <c r="U1310" t="str">
        <f t="shared" si="107"/>
        <v>Jan</v>
      </c>
      <c r="V1310" t="str">
        <f t="shared" si="108"/>
        <v>QTR1</v>
      </c>
      <c r="W1310" t="str">
        <f t="shared" si="109"/>
        <v>2020-QTR1</v>
      </c>
    </row>
    <row r="1311" spans="1:23" x14ac:dyDescent="0.35">
      <c r="A1311" t="s">
        <v>223</v>
      </c>
      <c r="B1311" t="s">
        <v>67</v>
      </c>
      <c r="C1311" s="5">
        <v>43843.40625</v>
      </c>
      <c r="D1311">
        <v>2213.0500000000002</v>
      </c>
      <c r="E1311" s="1">
        <v>43843.635416666664</v>
      </c>
      <c r="F1311">
        <v>2197.5</v>
      </c>
      <c r="G1311" s="2">
        <v>-7.0000000000000001E-3</v>
      </c>
      <c r="H1311">
        <v>3314.3</v>
      </c>
      <c r="I1311" s="2">
        <v>6.6E-3</v>
      </c>
      <c r="J1311">
        <v>226</v>
      </c>
      <c r="K1311">
        <v>500149.31</v>
      </c>
      <c r="L1311">
        <v>1538909.9</v>
      </c>
      <c r="M1311">
        <v>23</v>
      </c>
      <c r="N1311">
        <v>144.1</v>
      </c>
      <c r="O1311" s="2">
        <v>-2.2000000000000001E-3</v>
      </c>
      <c r="P1311" s="2">
        <v>0.01</v>
      </c>
      <c r="Q1311" t="s">
        <v>18</v>
      </c>
      <c r="S1311" t="str">
        <f t="shared" si="105"/>
        <v>Profit</v>
      </c>
      <c r="T1311">
        <f t="shared" si="106"/>
        <v>2020</v>
      </c>
      <c r="U1311" t="str">
        <f t="shared" si="107"/>
        <v>Jan</v>
      </c>
      <c r="V1311" t="str">
        <f t="shared" si="108"/>
        <v>QTR1</v>
      </c>
      <c r="W1311" t="str">
        <f t="shared" si="109"/>
        <v>2020-QTR1</v>
      </c>
    </row>
    <row r="1312" spans="1:23" x14ac:dyDescent="0.35">
      <c r="A1312" t="s">
        <v>228</v>
      </c>
      <c r="B1312" t="s">
        <v>17</v>
      </c>
      <c r="C1312" s="5">
        <v>43843.416666666664</v>
      </c>
      <c r="D1312">
        <v>1285.8</v>
      </c>
      <c r="E1312" s="1">
        <v>43843.635416666664</v>
      </c>
      <c r="F1312">
        <v>1295.5</v>
      </c>
      <c r="G1312" s="2">
        <v>7.4999999999999997E-3</v>
      </c>
      <c r="H1312">
        <v>3573.3</v>
      </c>
      <c r="I1312" s="2">
        <v>7.1000000000000004E-3</v>
      </c>
      <c r="J1312">
        <v>389</v>
      </c>
      <c r="K1312">
        <v>500176.22</v>
      </c>
      <c r="L1312">
        <v>1542483.2</v>
      </c>
      <c r="M1312">
        <v>22</v>
      </c>
      <c r="N1312">
        <v>162.41999999999999</v>
      </c>
      <c r="O1312" s="2">
        <v>-3.7000000000000002E-3</v>
      </c>
      <c r="P1312" s="2">
        <v>7.9000000000000008E-3</v>
      </c>
      <c r="Q1312" t="s">
        <v>18</v>
      </c>
      <c r="S1312" t="str">
        <f t="shared" si="105"/>
        <v>Profit</v>
      </c>
      <c r="T1312">
        <f t="shared" si="106"/>
        <v>2020</v>
      </c>
      <c r="U1312" t="str">
        <f t="shared" si="107"/>
        <v>Jan</v>
      </c>
      <c r="V1312" t="str">
        <f t="shared" si="108"/>
        <v>QTR1</v>
      </c>
      <c r="W1312" t="str">
        <f t="shared" si="109"/>
        <v>2020-QTR1</v>
      </c>
    </row>
    <row r="1313" spans="1:23" x14ac:dyDescent="0.35">
      <c r="A1313" t="s">
        <v>70</v>
      </c>
      <c r="B1313" t="s">
        <v>17</v>
      </c>
      <c r="C1313" s="5">
        <v>43843.427083333336</v>
      </c>
      <c r="D1313">
        <v>125.15</v>
      </c>
      <c r="E1313" s="1">
        <v>43843.635416666664</v>
      </c>
      <c r="F1313">
        <v>125.75</v>
      </c>
      <c r="G1313" s="2">
        <v>4.7999999999999996E-3</v>
      </c>
      <c r="H1313">
        <v>2198.1999999999998</v>
      </c>
      <c r="I1313" s="2">
        <v>4.4000000000000003E-3</v>
      </c>
      <c r="J1313">
        <v>3997</v>
      </c>
      <c r="K1313">
        <v>500224.56</v>
      </c>
      <c r="L1313">
        <v>1544681.4</v>
      </c>
      <c r="M1313">
        <v>21</v>
      </c>
      <c r="N1313">
        <v>104.68</v>
      </c>
      <c r="O1313" s="2">
        <v>-2.3999999999999998E-3</v>
      </c>
      <c r="P1313" s="2">
        <v>8.0000000000000002E-3</v>
      </c>
      <c r="Q1313" t="s">
        <v>18</v>
      </c>
      <c r="S1313" t="str">
        <f t="shared" si="105"/>
        <v>Profit</v>
      </c>
      <c r="T1313">
        <f t="shared" si="106"/>
        <v>2020</v>
      </c>
      <c r="U1313" t="str">
        <f t="shared" si="107"/>
        <v>Jan</v>
      </c>
      <c r="V1313" t="str">
        <f t="shared" si="108"/>
        <v>QTR1</v>
      </c>
      <c r="W1313" t="str">
        <f t="shared" si="109"/>
        <v>2020-QTR1</v>
      </c>
    </row>
    <row r="1314" spans="1:23" x14ac:dyDescent="0.35">
      <c r="A1314" t="s">
        <v>119</v>
      </c>
      <c r="B1314" t="s">
        <v>67</v>
      </c>
      <c r="C1314" s="5">
        <v>43844.46875</v>
      </c>
      <c r="D1314">
        <v>142.9</v>
      </c>
      <c r="E1314" s="1">
        <v>43844.489583333336</v>
      </c>
      <c r="F1314">
        <v>143.4</v>
      </c>
      <c r="G1314" s="2">
        <v>3.5000000000000001E-3</v>
      </c>
      <c r="H1314">
        <v>-1946</v>
      </c>
      <c r="I1314" s="2">
        <v>-3.8999999999999998E-3</v>
      </c>
      <c r="J1314">
        <v>3492</v>
      </c>
      <c r="K1314">
        <v>499006.78</v>
      </c>
      <c r="L1314">
        <v>1542735.4</v>
      </c>
      <c r="M1314">
        <v>3</v>
      </c>
      <c r="N1314">
        <v>-648.66999999999996</v>
      </c>
      <c r="O1314" s="2">
        <v>-3.5000000000000001E-3</v>
      </c>
      <c r="P1314" s="2">
        <v>2.9999999999999997E-4</v>
      </c>
      <c r="Q1314" t="s">
        <v>18</v>
      </c>
      <c r="S1314" t="str">
        <f t="shared" si="105"/>
        <v>Loss</v>
      </c>
      <c r="T1314">
        <f t="shared" si="106"/>
        <v>2020</v>
      </c>
      <c r="U1314" t="str">
        <f t="shared" si="107"/>
        <v>Jan</v>
      </c>
      <c r="V1314" t="str">
        <f t="shared" si="108"/>
        <v>QTR1</v>
      </c>
      <c r="W1314" t="str">
        <f t="shared" si="109"/>
        <v>2020-QTR1</v>
      </c>
    </row>
    <row r="1315" spans="1:23" x14ac:dyDescent="0.35">
      <c r="A1315" t="s">
        <v>126</v>
      </c>
      <c r="B1315" t="s">
        <v>67</v>
      </c>
      <c r="C1315" s="5">
        <v>43844.427083333336</v>
      </c>
      <c r="D1315">
        <v>81.7</v>
      </c>
      <c r="E1315" s="1">
        <v>43844.5</v>
      </c>
      <c r="F1315">
        <v>81.849999999999994</v>
      </c>
      <c r="G1315" s="2">
        <v>1.8E-3</v>
      </c>
      <c r="H1315">
        <v>-1116.3499999999999</v>
      </c>
      <c r="I1315" s="2">
        <v>-2.2000000000000001E-3</v>
      </c>
      <c r="J1315">
        <v>6109</v>
      </c>
      <c r="K1315">
        <v>499105.28000000003</v>
      </c>
      <c r="L1315">
        <v>1541619.05</v>
      </c>
      <c r="M1315">
        <v>8</v>
      </c>
      <c r="N1315">
        <v>-139.54</v>
      </c>
      <c r="O1315" s="2">
        <v>-3.0999999999999999E-3</v>
      </c>
      <c r="P1315" s="2">
        <v>3.0999999999999999E-3</v>
      </c>
      <c r="Q1315" t="s">
        <v>18</v>
      </c>
      <c r="S1315" t="str">
        <f t="shared" si="105"/>
        <v>Loss</v>
      </c>
      <c r="T1315">
        <f t="shared" si="106"/>
        <v>2020</v>
      </c>
      <c r="U1315" t="str">
        <f t="shared" si="107"/>
        <v>Jan</v>
      </c>
      <c r="V1315" t="str">
        <f t="shared" si="108"/>
        <v>QTR1</v>
      </c>
      <c r="W1315" t="str">
        <f t="shared" si="109"/>
        <v>2020-QTR1</v>
      </c>
    </row>
    <row r="1316" spans="1:23" x14ac:dyDescent="0.35">
      <c r="A1316" t="s">
        <v>201</v>
      </c>
      <c r="B1316" t="s">
        <v>17</v>
      </c>
      <c r="C1316" s="5">
        <v>43844.479166666664</v>
      </c>
      <c r="D1316">
        <v>392.85</v>
      </c>
      <c r="E1316" s="1">
        <v>43844.510416666664</v>
      </c>
      <c r="F1316">
        <v>391.3</v>
      </c>
      <c r="G1316" s="2">
        <v>-3.8999999999999998E-3</v>
      </c>
      <c r="H1316">
        <v>-2174.6999999999998</v>
      </c>
      <c r="I1316" s="2">
        <v>-4.3E-3</v>
      </c>
      <c r="J1316">
        <v>1274</v>
      </c>
      <c r="K1316">
        <v>500490.91</v>
      </c>
      <c r="L1316">
        <v>1539444.35</v>
      </c>
      <c r="M1316">
        <v>4</v>
      </c>
      <c r="N1316">
        <v>-543.67999999999995</v>
      </c>
      <c r="O1316" s="2">
        <v>-3.8999999999999998E-3</v>
      </c>
      <c r="P1316" s="2">
        <v>1.4E-3</v>
      </c>
      <c r="Q1316" t="s">
        <v>18</v>
      </c>
      <c r="S1316" t="str">
        <f t="shared" si="105"/>
        <v>Loss</v>
      </c>
      <c r="T1316">
        <f t="shared" si="106"/>
        <v>2020</v>
      </c>
      <c r="U1316" t="str">
        <f t="shared" si="107"/>
        <v>Jan</v>
      </c>
      <c r="V1316" t="str">
        <f t="shared" si="108"/>
        <v>QTR1</v>
      </c>
      <c r="W1316" t="str">
        <f t="shared" si="109"/>
        <v>2020-QTR1</v>
      </c>
    </row>
    <row r="1317" spans="1:23" x14ac:dyDescent="0.35">
      <c r="A1317" t="s">
        <v>175</v>
      </c>
      <c r="B1317" t="s">
        <v>17</v>
      </c>
      <c r="C1317" s="5">
        <v>43844.520833333336</v>
      </c>
      <c r="D1317">
        <v>744.45</v>
      </c>
      <c r="E1317" s="1">
        <v>43844.53125</v>
      </c>
      <c r="F1317">
        <v>741</v>
      </c>
      <c r="G1317" s="2">
        <v>-4.5999999999999999E-3</v>
      </c>
      <c r="H1317">
        <v>-2521.85</v>
      </c>
      <c r="I1317" s="2">
        <v>-5.0000000000000001E-3</v>
      </c>
      <c r="J1317">
        <v>673</v>
      </c>
      <c r="K1317">
        <v>501014.84</v>
      </c>
      <c r="L1317">
        <v>1536922.5</v>
      </c>
      <c r="M1317">
        <v>2</v>
      </c>
      <c r="N1317">
        <v>-1260.93</v>
      </c>
      <c r="O1317" s="2">
        <v>-4.5999999999999999E-3</v>
      </c>
      <c r="P1317" s="2">
        <v>1.2999999999999999E-3</v>
      </c>
      <c r="Q1317" t="s">
        <v>18</v>
      </c>
      <c r="S1317" t="str">
        <f t="shared" si="105"/>
        <v>Loss</v>
      </c>
      <c r="T1317">
        <f t="shared" si="106"/>
        <v>2020</v>
      </c>
      <c r="U1317" t="str">
        <f t="shared" si="107"/>
        <v>Jan</v>
      </c>
      <c r="V1317" t="str">
        <f t="shared" si="108"/>
        <v>QTR1</v>
      </c>
      <c r="W1317" t="str">
        <f t="shared" si="109"/>
        <v>2020-QTR1</v>
      </c>
    </row>
    <row r="1318" spans="1:23" x14ac:dyDescent="0.35">
      <c r="A1318" t="s">
        <v>230</v>
      </c>
      <c r="B1318" t="s">
        <v>67</v>
      </c>
      <c r="C1318" s="5">
        <v>43844.510416666664</v>
      </c>
      <c r="D1318">
        <v>1426.1</v>
      </c>
      <c r="E1318" s="1">
        <v>43844.59375</v>
      </c>
      <c r="F1318">
        <v>1428</v>
      </c>
      <c r="G1318" s="2">
        <v>1.2999999999999999E-3</v>
      </c>
      <c r="H1318">
        <v>-865</v>
      </c>
      <c r="I1318" s="2">
        <v>-1.6999999999999999E-3</v>
      </c>
      <c r="J1318">
        <v>350</v>
      </c>
      <c r="K1318">
        <v>499135</v>
      </c>
      <c r="L1318">
        <v>1536057.5</v>
      </c>
      <c r="M1318">
        <v>9</v>
      </c>
      <c r="N1318">
        <v>-96.11</v>
      </c>
      <c r="O1318" s="2">
        <v>-1.2999999999999999E-3</v>
      </c>
      <c r="P1318" s="2">
        <v>1.5E-3</v>
      </c>
      <c r="Q1318" t="s">
        <v>18</v>
      </c>
      <c r="S1318" t="str">
        <f t="shared" si="105"/>
        <v>Loss</v>
      </c>
      <c r="T1318">
        <f t="shared" si="106"/>
        <v>2020</v>
      </c>
      <c r="U1318" t="str">
        <f t="shared" si="107"/>
        <v>Jan</v>
      </c>
      <c r="V1318" t="str">
        <f t="shared" si="108"/>
        <v>QTR1</v>
      </c>
      <c r="W1318" t="str">
        <f t="shared" si="109"/>
        <v>2020-QTR1</v>
      </c>
    </row>
    <row r="1319" spans="1:23" x14ac:dyDescent="0.35">
      <c r="A1319" t="s">
        <v>74</v>
      </c>
      <c r="B1319" t="s">
        <v>67</v>
      </c>
      <c r="C1319" s="5">
        <v>43844.541666666664</v>
      </c>
      <c r="D1319">
        <v>281.85000000000002</v>
      </c>
      <c r="E1319" s="1">
        <v>43844.614583333336</v>
      </c>
      <c r="F1319">
        <v>282.39999999999998</v>
      </c>
      <c r="G1319" s="2">
        <v>2E-3</v>
      </c>
      <c r="H1319">
        <v>-1173.5</v>
      </c>
      <c r="I1319" s="2">
        <v>-2.3999999999999998E-3</v>
      </c>
      <c r="J1319">
        <v>1770</v>
      </c>
      <c r="K1319">
        <v>498874.5</v>
      </c>
      <c r="L1319">
        <v>1534884</v>
      </c>
      <c r="M1319">
        <v>8</v>
      </c>
      <c r="N1319">
        <v>-146.69</v>
      </c>
      <c r="O1319" s="2">
        <v>-2.3E-3</v>
      </c>
      <c r="P1319" s="2">
        <v>4.1000000000000003E-3</v>
      </c>
      <c r="Q1319" t="s">
        <v>18</v>
      </c>
      <c r="S1319" t="str">
        <f t="shared" si="105"/>
        <v>Loss</v>
      </c>
      <c r="T1319">
        <f t="shared" si="106"/>
        <v>2020</v>
      </c>
      <c r="U1319" t="str">
        <f t="shared" si="107"/>
        <v>Jan</v>
      </c>
      <c r="V1319" t="str">
        <f t="shared" si="108"/>
        <v>QTR1</v>
      </c>
      <c r="W1319" t="str">
        <f t="shared" si="109"/>
        <v>2020-QTR1</v>
      </c>
    </row>
    <row r="1320" spans="1:23" x14ac:dyDescent="0.35">
      <c r="A1320" t="s">
        <v>242</v>
      </c>
      <c r="B1320" t="s">
        <v>67</v>
      </c>
      <c r="C1320" s="5">
        <v>43844.427083333336</v>
      </c>
      <c r="D1320">
        <v>1544.1</v>
      </c>
      <c r="E1320" s="1">
        <v>43844.635416666664</v>
      </c>
      <c r="F1320">
        <v>1535.2</v>
      </c>
      <c r="G1320" s="2">
        <v>-5.7999999999999996E-3</v>
      </c>
      <c r="H1320">
        <v>2674.7</v>
      </c>
      <c r="I1320" s="2">
        <v>5.4000000000000003E-3</v>
      </c>
      <c r="J1320">
        <v>323</v>
      </c>
      <c r="K1320">
        <v>498744.28</v>
      </c>
      <c r="L1320">
        <v>1537558.7</v>
      </c>
      <c r="M1320">
        <v>21</v>
      </c>
      <c r="N1320">
        <v>127.37</v>
      </c>
      <c r="O1320" s="2">
        <v>-3.8E-3</v>
      </c>
      <c r="P1320" s="2">
        <v>9.9000000000000008E-3</v>
      </c>
      <c r="Q1320" t="s">
        <v>18</v>
      </c>
      <c r="S1320" t="str">
        <f t="shared" si="105"/>
        <v>Profit</v>
      </c>
      <c r="T1320">
        <f t="shared" si="106"/>
        <v>2020</v>
      </c>
      <c r="U1320" t="str">
        <f t="shared" si="107"/>
        <v>Jan</v>
      </c>
      <c r="V1320" t="str">
        <f t="shared" si="108"/>
        <v>QTR1</v>
      </c>
      <c r="W1320" t="str">
        <f t="shared" si="109"/>
        <v>2020-QTR1</v>
      </c>
    </row>
    <row r="1321" spans="1:23" x14ac:dyDescent="0.35">
      <c r="A1321" t="s">
        <v>64</v>
      </c>
      <c r="B1321" t="s">
        <v>67</v>
      </c>
      <c r="C1321" s="5">
        <v>43844.5</v>
      </c>
      <c r="D1321">
        <v>494.3</v>
      </c>
      <c r="E1321" s="1">
        <v>43844.635416666664</v>
      </c>
      <c r="F1321">
        <v>492.3</v>
      </c>
      <c r="G1321" s="2">
        <v>-4.0000000000000001E-3</v>
      </c>
      <c r="H1321">
        <v>1820</v>
      </c>
      <c r="I1321" s="2">
        <v>3.5999999999999999E-3</v>
      </c>
      <c r="J1321">
        <v>1010</v>
      </c>
      <c r="K1321">
        <v>499243</v>
      </c>
      <c r="L1321">
        <v>1539378.7</v>
      </c>
      <c r="M1321">
        <v>14</v>
      </c>
      <c r="N1321">
        <v>130</v>
      </c>
      <c r="O1321" s="2">
        <v>-2E-3</v>
      </c>
      <c r="P1321" s="2">
        <v>7.0000000000000001E-3</v>
      </c>
      <c r="Q1321" t="s">
        <v>18</v>
      </c>
      <c r="S1321" t="str">
        <f t="shared" si="105"/>
        <v>Profit</v>
      </c>
      <c r="T1321">
        <f t="shared" si="106"/>
        <v>2020</v>
      </c>
      <c r="U1321" t="str">
        <f t="shared" si="107"/>
        <v>Jan</v>
      </c>
      <c r="V1321" t="str">
        <f t="shared" si="108"/>
        <v>QTR1</v>
      </c>
      <c r="W1321" t="str">
        <f t="shared" si="109"/>
        <v>2020-QTR1</v>
      </c>
    </row>
    <row r="1322" spans="1:23" x14ac:dyDescent="0.35">
      <c r="A1322" t="s">
        <v>171</v>
      </c>
      <c r="B1322" t="s">
        <v>67</v>
      </c>
      <c r="C1322" s="5">
        <v>43845.4375</v>
      </c>
      <c r="D1322">
        <v>580.25</v>
      </c>
      <c r="E1322" s="1">
        <v>43845.458333333336</v>
      </c>
      <c r="F1322">
        <v>582</v>
      </c>
      <c r="G1322" s="2">
        <v>3.0000000000000001E-3</v>
      </c>
      <c r="H1322">
        <v>-1703.25</v>
      </c>
      <c r="I1322" s="2">
        <v>-3.3999999999999998E-3</v>
      </c>
      <c r="J1322">
        <v>859</v>
      </c>
      <c r="K1322">
        <v>498434.75</v>
      </c>
      <c r="L1322">
        <v>1537675.45</v>
      </c>
      <c r="M1322">
        <v>3</v>
      </c>
      <c r="N1322">
        <v>-567.75</v>
      </c>
      <c r="O1322" s="2">
        <v>-3.0000000000000001E-3</v>
      </c>
      <c r="P1322" s="2">
        <v>4.0000000000000002E-4</v>
      </c>
      <c r="Q1322" t="s">
        <v>18</v>
      </c>
      <c r="S1322" t="str">
        <f t="shared" si="105"/>
        <v>Loss</v>
      </c>
      <c r="T1322">
        <f t="shared" si="106"/>
        <v>2020</v>
      </c>
      <c r="U1322" t="str">
        <f t="shared" si="107"/>
        <v>Jan</v>
      </c>
      <c r="V1322" t="str">
        <f t="shared" si="108"/>
        <v>QTR1</v>
      </c>
      <c r="W1322" t="str">
        <f t="shared" si="109"/>
        <v>2020-QTR1</v>
      </c>
    </row>
    <row r="1323" spans="1:23" x14ac:dyDescent="0.35">
      <c r="A1323" t="s">
        <v>83</v>
      </c>
      <c r="B1323" t="s">
        <v>67</v>
      </c>
      <c r="C1323" s="5">
        <v>43845.489583333336</v>
      </c>
      <c r="D1323">
        <v>123</v>
      </c>
      <c r="E1323" s="1">
        <v>43845.510416666664</v>
      </c>
      <c r="F1323">
        <v>123.35</v>
      </c>
      <c r="G1323" s="2">
        <v>2.8E-3</v>
      </c>
      <c r="H1323">
        <v>-1617.5</v>
      </c>
      <c r="I1323" s="2">
        <v>-3.2000000000000002E-3</v>
      </c>
      <c r="J1323">
        <v>4050</v>
      </c>
      <c r="K1323">
        <v>498150</v>
      </c>
      <c r="L1323">
        <v>1536057.95</v>
      </c>
      <c r="M1323">
        <v>3</v>
      </c>
      <c r="N1323">
        <v>-539.16999999999996</v>
      </c>
      <c r="O1323" s="2">
        <v>-6.1000000000000004E-3</v>
      </c>
      <c r="P1323" s="2">
        <v>1.6000000000000001E-3</v>
      </c>
      <c r="Q1323" t="s">
        <v>18</v>
      </c>
      <c r="S1323" t="str">
        <f t="shared" si="105"/>
        <v>Loss</v>
      </c>
      <c r="T1323">
        <f t="shared" si="106"/>
        <v>2020</v>
      </c>
      <c r="U1323" t="str">
        <f t="shared" si="107"/>
        <v>Jan</v>
      </c>
      <c r="V1323" t="str">
        <f t="shared" si="108"/>
        <v>QTR1</v>
      </c>
      <c r="W1323" t="str">
        <f t="shared" si="109"/>
        <v>2020-QTR1</v>
      </c>
    </row>
    <row r="1324" spans="1:23" x14ac:dyDescent="0.35">
      <c r="A1324" t="s">
        <v>213</v>
      </c>
      <c r="B1324" t="s">
        <v>17</v>
      </c>
      <c r="C1324" s="5">
        <v>43845.46875</v>
      </c>
      <c r="D1324">
        <v>323.7</v>
      </c>
      <c r="E1324" s="1">
        <v>43845.635416666664</v>
      </c>
      <c r="F1324">
        <v>332</v>
      </c>
      <c r="G1324" s="2">
        <v>2.5600000000000001E-2</v>
      </c>
      <c r="H1324">
        <v>12665</v>
      </c>
      <c r="I1324" s="2">
        <v>2.52E-2</v>
      </c>
      <c r="J1324">
        <v>1550</v>
      </c>
      <c r="K1324">
        <v>501735.03</v>
      </c>
      <c r="L1324">
        <v>1548722.95</v>
      </c>
      <c r="M1324">
        <v>17</v>
      </c>
      <c r="N1324">
        <v>745</v>
      </c>
      <c r="O1324" s="2">
        <v>-9.4000000000000004E-3</v>
      </c>
      <c r="P1324" s="2">
        <v>2.5600000000000001E-2</v>
      </c>
      <c r="Q1324" t="s">
        <v>18</v>
      </c>
      <c r="S1324" t="str">
        <f t="shared" si="105"/>
        <v>Profit</v>
      </c>
      <c r="T1324">
        <f t="shared" si="106"/>
        <v>2020</v>
      </c>
      <c r="U1324" t="str">
        <f t="shared" si="107"/>
        <v>Jan</v>
      </c>
      <c r="V1324" t="str">
        <f t="shared" si="108"/>
        <v>QTR1</v>
      </c>
      <c r="W1324" t="str">
        <f t="shared" si="109"/>
        <v>2020-QTR1</v>
      </c>
    </row>
    <row r="1325" spans="1:23" x14ac:dyDescent="0.35">
      <c r="A1325" t="s">
        <v>182</v>
      </c>
      <c r="B1325" t="s">
        <v>67</v>
      </c>
      <c r="C1325" s="5">
        <v>43845.46875</v>
      </c>
      <c r="D1325">
        <v>769.3</v>
      </c>
      <c r="E1325" s="1">
        <v>43845.635416666664</v>
      </c>
      <c r="F1325">
        <v>768.4</v>
      </c>
      <c r="G1325" s="2">
        <v>-1.1999999999999999E-3</v>
      </c>
      <c r="H1325">
        <v>384.1</v>
      </c>
      <c r="I1325" s="2">
        <v>8.0000000000000004E-4</v>
      </c>
      <c r="J1325">
        <v>649</v>
      </c>
      <c r="K1325">
        <v>499275.69</v>
      </c>
      <c r="L1325">
        <v>1549107.05</v>
      </c>
      <c r="M1325">
        <v>17</v>
      </c>
      <c r="N1325">
        <v>22.59</v>
      </c>
      <c r="O1325" s="2">
        <v>-2.3E-3</v>
      </c>
      <c r="P1325" s="2">
        <v>6.8999999999999999E-3</v>
      </c>
      <c r="Q1325" t="s">
        <v>18</v>
      </c>
      <c r="S1325" t="str">
        <f t="shared" si="105"/>
        <v>Profit</v>
      </c>
      <c r="T1325">
        <f t="shared" si="106"/>
        <v>2020</v>
      </c>
      <c r="U1325" t="str">
        <f t="shared" si="107"/>
        <v>Jan</v>
      </c>
      <c r="V1325" t="str">
        <f t="shared" si="108"/>
        <v>QTR1</v>
      </c>
      <c r="W1325" t="str">
        <f t="shared" si="109"/>
        <v>2020-QTR1</v>
      </c>
    </row>
    <row r="1326" spans="1:23" x14ac:dyDescent="0.35">
      <c r="A1326" t="s">
        <v>111</v>
      </c>
      <c r="B1326" t="s">
        <v>17</v>
      </c>
      <c r="C1326" s="5">
        <v>43845.489583333336</v>
      </c>
      <c r="D1326">
        <v>81.55</v>
      </c>
      <c r="E1326" s="1">
        <v>43845.635416666664</v>
      </c>
      <c r="F1326">
        <v>83.75</v>
      </c>
      <c r="G1326" s="2">
        <v>2.7E-2</v>
      </c>
      <c r="H1326">
        <v>13314.6</v>
      </c>
      <c r="I1326" s="2">
        <v>2.6599999999999999E-2</v>
      </c>
      <c r="J1326">
        <v>6143</v>
      </c>
      <c r="K1326">
        <v>500961.66</v>
      </c>
      <c r="L1326">
        <v>1562421.65</v>
      </c>
      <c r="M1326">
        <v>15</v>
      </c>
      <c r="N1326">
        <v>887.64</v>
      </c>
      <c r="O1326" s="2">
        <v>-1.8E-3</v>
      </c>
      <c r="P1326" s="2">
        <v>3.56E-2</v>
      </c>
      <c r="Q1326" t="s">
        <v>18</v>
      </c>
      <c r="S1326" t="str">
        <f t="shared" si="105"/>
        <v>Profit</v>
      </c>
      <c r="T1326">
        <f t="shared" si="106"/>
        <v>2020</v>
      </c>
      <c r="U1326" t="str">
        <f t="shared" si="107"/>
        <v>Jan</v>
      </c>
      <c r="V1326" t="str">
        <f t="shared" si="108"/>
        <v>QTR1</v>
      </c>
      <c r="W1326" t="str">
        <f t="shared" si="109"/>
        <v>2020-QTR1</v>
      </c>
    </row>
    <row r="1327" spans="1:23" x14ac:dyDescent="0.35">
      <c r="A1327" t="s">
        <v>136</v>
      </c>
      <c r="B1327" t="s">
        <v>17</v>
      </c>
      <c r="C1327" s="5">
        <v>43845.520833333336</v>
      </c>
      <c r="D1327">
        <v>312.5</v>
      </c>
      <c r="E1327" s="1">
        <v>43845.635416666664</v>
      </c>
      <c r="F1327">
        <v>311</v>
      </c>
      <c r="G1327" s="2">
        <v>-4.7999999999999996E-3</v>
      </c>
      <c r="H1327">
        <v>-2624</v>
      </c>
      <c r="I1327" s="2">
        <v>-5.1999999999999998E-3</v>
      </c>
      <c r="J1327">
        <v>1616</v>
      </c>
      <c r="K1327">
        <v>505000</v>
      </c>
      <c r="L1327">
        <v>1559797.65</v>
      </c>
      <c r="M1327">
        <v>12</v>
      </c>
      <c r="N1327">
        <v>-218.67</v>
      </c>
      <c r="O1327" s="2">
        <v>-9.9000000000000008E-3</v>
      </c>
      <c r="P1327" s="2">
        <v>1.41E-2</v>
      </c>
      <c r="Q1327" t="s">
        <v>18</v>
      </c>
      <c r="S1327" t="str">
        <f t="shared" si="105"/>
        <v>Loss</v>
      </c>
      <c r="T1327">
        <f t="shared" si="106"/>
        <v>2020</v>
      </c>
      <c r="U1327" t="str">
        <f t="shared" si="107"/>
        <v>Jan</v>
      </c>
      <c r="V1327" t="str">
        <f t="shared" si="108"/>
        <v>QTR1</v>
      </c>
      <c r="W1327" t="str">
        <f t="shared" si="109"/>
        <v>2020-QTR1</v>
      </c>
    </row>
    <row r="1328" spans="1:23" x14ac:dyDescent="0.35">
      <c r="A1328" t="s">
        <v>125</v>
      </c>
      <c r="B1328" t="s">
        <v>67</v>
      </c>
      <c r="C1328" s="5">
        <v>43846.416666666664</v>
      </c>
      <c r="D1328">
        <v>122</v>
      </c>
      <c r="E1328" s="1">
        <v>43846.635416666664</v>
      </c>
      <c r="F1328">
        <v>121.55</v>
      </c>
      <c r="G1328" s="2">
        <v>-3.7000000000000002E-3</v>
      </c>
      <c r="H1328">
        <v>1639.15</v>
      </c>
      <c r="I1328" s="2">
        <v>3.3E-3</v>
      </c>
      <c r="J1328">
        <v>4087</v>
      </c>
      <c r="K1328">
        <v>498614</v>
      </c>
      <c r="L1328">
        <v>1561436.8</v>
      </c>
      <c r="M1328">
        <v>22</v>
      </c>
      <c r="N1328">
        <v>74.510000000000005</v>
      </c>
      <c r="O1328" s="2">
        <v>-3.7000000000000002E-3</v>
      </c>
      <c r="P1328" s="2">
        <v>5.7000000000000002E-3</v>
      </c>
      <c r="Q1328" t="s">
        <v>18</v>
      </c>
      <c r="S1328" t="str">
        <f t="shared" si="105"/>
        <v>Profit</v>
      </c>
      <c r="T1328">
        <f t="shared" si="106"/>
        <v>2020</v>
      </c>
      <c r="U1328" t="str">
        <f t="shared" si="107"/>
        <v>Jan</v>
      </c>
      <c r="V1328" t="str">
        <f t="shared" si="108"/>
        <v>QTR1</v>
      </c>
      <c r="W1328" t="str">
        <f t="shared" si="109"/>
        <v>2020-QTR1</v>
      </c>
    </row>
    <row r="1329" spans="1:23" x14ac:dyDescent="0.35">
      <c r="A1329" t="s">
        <v>131</v>
      </c>
      <c r="B1329" t="s">
        <v>67</v>
      </c>
      <c r="C1329" s="5">
        <v>43846.416666666664</v>
      </c>
      <c r="D1329">
        <v>278.60000000000002</v>
      </c>
      <c r="E1329" s="1">
        <v>43846.635416666664</v>
      </c>
      <c r="F1329">
        <v>277.89999999999998</v>
      </c>
      <c r="G1329" s="2">
        <v>-2.5000000000000001E-3</v>
      </c>
      <c r="H1329">
        <v>1052.3</v>
      </c>
      <c r="I1329" s="2">
        <v>2.0999999999999999E-3</v>
      </c>
      <c r="J1329">
        <v>1789</v>
      </c>
      <c r="K1329">
        <v>498415.41</v>
      </c>
      <c r="L1329">
        <v>1562489.1</v>
      </c>
      <c r="M1329">
        <v>22</v>
      </c>
      <c r="N1329">
        <v>47.83</v>
      </c>
      <c r="O1329" s="2">
        <v>-4.1000000000000003E-3</v>
      </c>
      <c r="P1329" s="2">
        <v>5.4000000000000003E-3</v>
      </c>
      <c r="Q1329" t="s">
        <v>18</v>
      </c>
      <c r="S1329" t="str">
        <f t="shared" si="105"/>
        <v>Profit</v>
      </c>
      <c r="T1329">
        <f t="shared" si="106"/>
        <v>2020</v>
      </c>
      <c r="U1329" t="str">
        <f t="shared" si="107"/>
        <v>Jan</v>
      </c>
      <c r="V1329" t="str">
        <f t="shared" si="108"/>
        <v>QTR1</v>
      </c>
      <c r="W1329" t="str">
        <f t="shared" si="109"/>
        <v>2020-QTR1</v>
      </c>
    </row>
    <row r="1330" spans="1:23" x14ac:dyDescent="0.35">
      <c r="A1330" t="s">
        <v>66</v>
      </c>
      <c r="B1330" t="s">
        <v>67</v>
      </c>
      <c r="C1330" s="5">
        <v>43846.416666666664</v>
      </c>
      <c r="D1330">
        <v>641.70000000000005</v>
      </c>
      <c r="E1330" s="1">
        <v>43846.635416666664</v>
      </c>
      <c r="F1330">
        <v>641</v>
      </c>
      <c r="G1330" s="2">
        <v>-1.1000000000000001E-3</v>
      </c>
      <c r="H1330">
        <v>343.9</v>
      </c>
      <c r="I1330" s="2">
        <v>6.9999999999999999E-4</v>
      </c>
      <c r="J1330">
        <v>777</v>
      </c>
      <c r="K1330">
        <v>498600.91</v>
      </c>
      <c r="L1330">
        <v>1562833</v>
      </c>
      <c r="M1330">
        <v>22</v>
      </c>
      <c r="N1330">
        <v>15.63</v>
      </c>
      <c r="O1330" s="2">
        <v>-2.8E-3</v>
      </c>
      <c r="P1330" s="2">
        <v>3.7000000000000002E-3</v>
      </c>
      <c r="Q1330" t="s">
        <v>18</v>
      </c>
      <c r="S1330" t="str">
        <f t="shared" si="105"/>
        <v>Profit</v>
      </c>
      <c r="T1330">
        <f t="shared" si="106"/>
        <v>2020</v>
      </c>
      <c r="U1330" t="str">
        <f t="shared" si="107"/>
        <v>Jan</v>
      </c>
      <c r="V1330" t="str">
        <f t="shared" si="108"/>
        <v>QTR1</v>
      </c>
      <c r="W1330" t="str">
        <f t="shared" si="109"/>
        <v>2020-QTR1</v>
      </c>
    </row>
    <row r="1331" spans="1:23" x14ac:dyDescent="0.35">
      <c r="A1331" t="s">
        <v>80</v>
      </c>
      <c r="B1331" t="s">
        <v>67</v>
      </c>
      <c r="C1331" s="5">
        <v>43846.427083333336</v>
      </c>
      <c r="D1331">
        <v>156.75</v>
      </c>
      <c r="E1331" s="1">
        <v>43846.635416666664</v>
      </c>
      <c r="F1331">
        <v>155.35</v>
      </c>
      <c r="G1331" s="2">
        <v>-8.8999999999999999E-3</v>
      </c>
      <c r="H1331">
        <v>4264.6000000000004</v>
      </c>
      <c r="I1331" s="2">
        <v>8.5000000000000006E-3</v>
      </c>
      <c r="J1331">
        <v>3189</v>
      </c>
      <c r="K1331">
        <v>499875.75</v>
      </c>
      <c r="L1331">
        <v>1567097.6</v>
      </c>
      <c r="M1331">
        <v>21</v>
      </c>
      <c r="N1331">
        <v>203.08</v>
      </c>
      <c r="O1331" s="2">
        <v>-2.9999999999999997E-4</v>
      </c>
      <c r="P1331" s="2">
        <v>1.2800000000000001E-2</v>
      </c>
      <c r="Q1331" t="s">
        <v>18</v>
      </c>
      <c r="S1331" t="str">
        <f t="shared" si="105"/>
        <v>Profit</v>
      </c>
      <c r="T1331">
        <f t="shared" si="106"/>
        <v>2020</v>
      </c>
      <c r="U1331" t="str">
        <f t="shared" si="107"/>
        <v>Jan</v>
      </c>
      <c r="V1331" t="str">
        <f t="shared" si="108"/>
        <v>QTR1</v>
      </c>
      <c r="W1331" t="str">
        <f t="shared" si="109"/>
        <v>2020-QTR1</v>
      </c>
    </row>
    <row r="1332" spans="1:23" x14ac:dyDescent="0.35">
      <c r="A1332" t="s">
        <v>99</v>
      </c>
      <c r="B1332" t="s">
        <v>17</v>
      </c>
      <c r="C1332" s="5">
        <v>43847.4375</v>
      </c>
      <c r="D1332">
        <v>561</v>
      </c>
      <c r="E1332" s="1">
        <v>43847.458333333336</v>
      </c>
      <c r="F1332">
        <v>560</v>
      </c>
      <c r="G1332" s="2">
        <v>-1.8E-3</v>
      </c>
      <c r="H1332">
        <v>-1092</v>
      </c>
      <c r="I1332" s="2">
        <v>-2.2000000000000001E-3</v>
      </c>
      <c r="J1332">
        <v>892</v>
      </c>
      <c r="K1332">
        <v>500412</v>
      </c>
      <c r="L1332">
        <v>1566005.6</v>
      </c>
      <c r="M1332">
        <v>3</v>
      </c>
      <c r="N1332">
        <v>-364</v>
      </c>
      <c r="O1332" s="2">
        <v>-2.7000000000000001E-3</v>
      </c>
      <c r="P1332" s="2">
        <v>1.8E-3</v>
      </c>
      <c r="Q1332" t="s">
        <v>18</v>
      </c>
      <c r="S1332" t="str">
        <f t="shared" si="105"/>
        <v>Loss</v>
      </c>
      <c r="T1332">
        <f t="shared" si="106"/>
        <v>2020</v>
      </c>
      <c r="U1332" t="str">
        <f t="shared" si="107"/>
        <v>Jan</v>
      </c>
      <c r="V1332" t="str">
        <f t="shared" si="108"/>
        <v>QTR1</v>
      </c>
      <c r="W1332" t="str">
        <f t="shared" si="109"/>
        <v>2020-QTR1</v>
      </c>
    </row>
    <row r="1333" spans="1:23" x14ac:dyDescent="0.35">
      <c r="A1333" t="s">
        <v>112</v>
      </c>
      <c r="B1333" t="s">
        <v>67</v>
      </c>
      <c r="C1333" s="5">
        <v>43847.416666666664</v>
      </c>
      <c r="D1333">
        <v>12.6</v>
      </c>
      <c r="E1333" s="1">
        <v>43847.510416666664</v>
      </c>
      <c r="F1333">
        <v>12.8</v>
      </c>
      <c r="G1333" s="2">
        <v>1.5900000000000001E-2</v>
      </c>
      <c r="H1333">
        <v>-8105.2</v>
      </c>
      <c r="I1333" s="2">
        <v>-1.6299999999999999E-2</v>
      </c>
      <c r="J1333">
        <v>39526</v>
      </c>
      <c r="K1333">
        <v>498027.63</v>
      </c>
      <c r="L1333">
        <v>1557900.4</v>
      </c>
      <c r="M1333">
        <v>10</v>
      </c>
      <c r="N1333">
        <v>-810.52</v>
      </c>
      <c r="O1333" s="2">
        <v>-1.5900000000000001E-2</v>
      </c>
      <c r="P1333" s="2">
        <v>4.0000000000000001E-3</v>
      </c>
      <c r="Q1333" t="s">
        <v>18</v>
      </c>
      <c r="S1333" t="str">
        <f t="shared" si="105"/>
        <v>Loss</v>
      </c>
      <c r="T1333">
        <f t="shared" si="106"/>
        <v>2020</v>
      </c>
      <c r="U1333" t="str">
        <f t="shared" si="107"/>
        <v>Jan</v>
      </c>
      <c r="V1333" t="str">
        <f t="shared" si="108"/>
        <v>QTR1</v>
      </c>
      <c r="W1333" t="str">
        <f t="shared" si="109"/>
        <v>2020-QTR1</v>
      </c>
    </row>
    <row r="1334" spans="1:23" x14ac:dyDescent="0.35">
      <c r="A1334" t="s">
        <v>182</v>
      </c>
      <c r="B1334" t="s">
        <v>67</v>
      </c>
      <c r="C1334" s="5">
        <v>43847.458333333336</v>
      </c>
      <c r="D1334">
        <v>766.1</v>
      </c>
      <c r="E1334" s="1">
        <v>43847.604166666664</v>
      </c>
      <c r="F1334">
        <v>768.45</v>
      </c>
      <c r="G1334" s="2">
        <v>3.0999999999999999E-3</v>
      </c>
      <c r="H1334">
        <v>-1729.85</v>
      </c>
      <c r="I1334" s="2">
        <v>-3.5000000000000001E-3</v>
      </c>
      <c r="J1334">
        <v>651</v>
      </c>
      <c r="K1334">
        <v>498731.09</v>
      </c>
      <c r="L1334">
        <v>1556170.55</v>
      </c>
      <c r="M1334">
        <v>15</v>
      </c>
      <c r="N1334">
        <v>-115.32</v>
      </c>
      <c r="O1334" s="2">
        <v>-3.0999999999999999E-3</v>
      </c>
      <c r="P1334" s="2">
        <v>3.0999999999999999E-3</v>
      </c>
      <c r="Q1334" t="s">
        <v>18</v>
      </c>
      <c r="S1334" t="str">
        <f t="shared" si="105"/>
        <v>Loss</v>
      </c>
      <c r="T1334">
        <f t="shared" si="106"/>
        <v>2020</v>
      </c>
      <c r="U1334" t="str">
        <f t="shared" si="107"/>
        <v>Jan</v>
      </c>
      <c r="V1334" t="str">
        <f t="shared" si="108"/>
        <v>QTR1</v>
      </c>
      <c r="W1334" t="str">
        <f t="shared" si="109"/>
        <v>2020-QTR1</v>
      </c>
    </row>
    <row r="1335" spans="1:23" x14ac:dyDescent="0.35">
      <c r="A1335" t="s">
        <v>159</v>
      </c>
      <c r="B1335" t="s">
        <v>67</v>
      </c>
      <c r="C1335" s="5">
        <v>43847.416666666664</v>
      </c>
      <c r="D1335">
        <v>161.4</v>
      </c>
      <c r="E1335" s="1">
        <v>43847.635416666664</v>
      </c>
      <c r="F1335">
        <v>159.94999999999999</v>
      </c>
      <c r="G1335" s="2">
        <v>-8.9999999999999993E-3</v>
      </c>
      <c r="H1335">
        <v>4271.8</v>
      </c>
      <c r="I1335" s="2">
        <v>8.6E-3</v>
      </c>
      <c r="J1335">
        <v>3084</v>
      </c>
      <c r="K1335">
        <v>497757.59</v>
      </c>
      <c r="L1335">
        <v>1560442.35</v>
      </c>
      <c r="M1335">
        <v>22</v>
      </c>
      <c r="N1335">
        <v>194.17</v>
      </c>
      <c r="O1335" s="2">
        <v>-6.4999999999999997E-3</v>
      </c>
      <c r="P1335" s="2">
        <v>1.18E-2</v>
      </c>
      <c r="Q1335" t="s">
        <v>18</v>
      </c>
      <c r="S1335" t="str">
        <f t="shared" si="105"/>
        <v>Profit</v>
      </c>
      <c r="T1335">
        <f t="shared" si="106"/>
        <v>2020</v>
      </c>
      <c r="U1335" t="str">
        <f t="shared" si="107"/>
        <v>Jan</v>
      </c>
      <c r="V1335" t="str">
        <f t="shared" si="108"/>
        <v>QTR1</v>
      </c>
      <c r="W1335" t="str">
        <f t="shared" si="109"/>
        <v>2020-QTR1</v>
      </c>
    </row>
    <row r="1336" spans="1:23" x14ac:dyDescent="0.35">
      <c r="A1336" t="s">
        <v>190</v>
      </c>
      <c r="B1336" t="s">
        <v>17</v>
      </c>
      <c r="C1336" s="5">
        <v>43847.4375</v>
      </c>
      <c r="D1336">
        <v>212.55</v>
      </c>
      <c r="E1336" s="1">
        <v>43847.635416666664</v>
      </c>
      <c r="F1336">
        <v>211.2</v>
      </c>
      <c r="G1336" s="2">
        <v>-6.4000000000000003E-3</v>
      </c>
      <c r="H1336">
        <v>-3390.05</v>
      </c>
      <c r="I1336" s="2">
        <v>-6.7000000000000002E-3</v>
      </c>
      <c r="J1336">
        <v>2363</v>
      </c>
      <c r="K1336">
        <v>502255.66</v>
      </c>
      <c r="L1336">
        <v>1557052.3</v>
      </c>
      <c r="M1336">
        <v>20</v>
      </c>
      <c r="N1336">
        <v>-169.5</v>
      </c>
      <c r="O1336" s="2">
        <v>-9.9000000000000008E-3</v>
      </c>
      <c r="P1336" s="2">
        <v>2.5999999999999999E-3</v>
      </c>
      <c r="Q1336" t="s">
        <v>18</v>
      </c>
      <c r="S1336" t="str">
        <f t="shared" si="105"/>
        <v>Loss</v>
      </c>
      <c r="T1336">
        <f t="shared" si="106"/>
        <v>2020</v>
      </c>
      <c r="U1336" t="str">
        <f t="shared" si="107"/>
        <v>Jan</v>
      </c>
      <c r="V1336" t="str">
        <f t="shared" si="108"/>
        <v>QTR1</v>
      </c>
      <c r="W1336" t="str">
        <f t="shared" si="109"/>
        <v>2020-QTR1</v>
      </c>
    </row>
    <row r="1337" spans="1:23" x14ac:dyDescent="0.35">
      <c r="A1337" t="s">
        <v>203</v>
      </c>
      <c r="B1337" t="s">
        <v>17</v>
      </c>
      <c r="C1337" s="5">
        <v>43847.541666666664</v>
      </c>
      <c r="D1337">
        <v>340</v>
      </c>
      <c r="E1337" s="1">
        <v>43847.635416666664</v>
      </c>
      <c r="F1337">
        <v>339</v>
      </c>
      <c r="G1337" s="2">
        <v>-2.8999999999999998E-3</v>
      </c>
      <c r="H1337">
        <v>-1673</v>
      </c>
      <c r="I1337" s="2">
        <v>-3.3E-3</v>
      </c>
      <c r="J1337">
        <v>1473</v>
      </c>
      <c r="K1337">
        <v>500820</v>
      </c>
      <c r="L1337">
        <v>1555379.3</v>
      </c>
      <c r="M1337">
        <v>10</v>
      </c>
      <c r="N1337">
        <v>-167.3</v>
      </c>
      <c r="O1337" s="2">
        <v>-4.0000000000000001E-3</v>
      </c>
      <c r="P1337" s="2">
        <v>7.4000000000000003E-3</v>
      </c>
      <c r="Q1337" t="s">
        <v>18</v>
      </c>
      <c r="S1337" t="str">
        <f t="shared" si="105"/>
        <v>Loss</v>
      </c>
      <c r="T1337">
        <f t="shared" si="106"/>
        <v>2020</v>
      </c>
      <c r="U1337" t="str">
        <f t="shared" si="107"/>
        <v>Jan</v>
      </c>
      <c r="V1337" t="str">
        <f t="shared" si="108"/>
        <v>QTR1</v>
      </c>
      <c r="W1337" t="str">
        <f t="shared" si="109"/>
        <v>2020-QTR1</v>
      </c>
    </row>
    <row r="1338" spans="1:23" x14ac:dyDescent="0.35">
      <c r="A1338" t="s">
        <v>200</v>
      </c>
      <c r="B1338" t="s">
        <v>17</v>
      </c>
      <c r="C1338" s="5">
        <v>43847.614583333336</v>
      </c>
      <c r="D1338">
        <v>484.25</v>
      </c>
      <c r="E1338" s="1">
        <v>43847.635416666664</v>
      </c>
      <c r="F1338">
        <v>482.1</v>
      </c>
      <c r="G1338" s="2">
        <v>-4.4000000000000003E-3</v>
      </c>
      <c r="H1338">
        <v>-2429.5500000000002</v>
      </c>
      <c r="I1338" s="2">
        <v>-4.7999999999999996E-3</v>
      </c>
      <c r="J1338">
        <v>1037</v>
      </c>
      <c r="K1338">
        <v>502167.25</v>
      </c>
      <c r="L1338">
        <v>1552949.75</v>
      </c>
      <c r="M1338">
        <v>3</v>
      </c>
      <c r="N1338">
        <v>-809.85</v>
      </c>
      <c r="O1338" s="2">
        <v>-5.1999999999999998E-3</v>
      </c>
      <c r="P1338" s="2">
        <v>5.0000000000000001E-4</v>
      </c>
      <c r="Q1338" t="s">
        <v>18</v>
      </c>
      <c r="S1338" t="str">
        <f t="shared" si="105"/>
        <v>Loss</v>
      </c>
      <c r="T1338">
        <f t="shared" si="106"/>
        <v>2020</v>
      </c>
      <c r="U1338" t="str">
        <f t="shared" si="107"/>
        <v>Jan</v>
      </c>
      <c r="V1338" t="str">
        <f t="shared" si="108"/>
        <v>QTR1</v>
      </c>
      <c r="W1338" t="str">
        <f t="shared" si="109"/>
        <v>2020-QTR1</v>
      </c>
    </row>
    <row r="1339" spans="1:23" x14ac:dyDescent="0.35">
      <c r="A1339" t="s">
        <v>191</v>
      </c>
      <c r="B1339" t="s">
        <v>67</v>
      </c>
      <c r="C1339" s="5">
        <v>43850.4375</v>
      </c>
      <c r="D1339">
        <v>467.35</v>
      </c>
      <c r="E1339" s="1">
        <v>43850.458333333336</v>
      </c>
      <c r="F1339">
        <v>469</v>
      </c>
      <c r="G1339" s="2">
        <v>3.5000000000000001E-3</v>
      </c>
      <c r="H1339">
        <v>-1960.55</v>
      </c>
      <c r="I1339" s="2">
        <v>-3.8999999999999998E-3</v>
      </c>
      <c r="J1339">
        <v>1067</v>
      </c>
      <c r="K1339">
        <v>498662.47</v>
      </c>
      <c r="L1339">
        <v>1550989.2</v>
      </c>
      <c r="M1339">
        <v>3</v>
      </c>
      <c r="N1339">
        <v>-653.52</v>
      </c>
      <c r="O1339" s="2">
        <v>-3.5000000000000001E-3</v>
      </c>
      <c r="P1339" s="2">
        <v>3.3E-3</v>
      </c>
      <c r="Q1339" t="s">
        <v>18</v>
      </c>
      <c r="S1339" t="str">
        <f t="shared" si="105"/>
        <v>Loss</v>
      </c>
      <c r="T1339">
        <f t="shared" si="106"/>
        <v>2020</v>
      </c>
      <c r="U1339" t="str">
        <f t="shared" si="107"/>
        <v>Jan</v>
      </c>
      <c r="V1339" t="str">
        <f t="shared" si="108"/>
        <v>QTR1</v>
      </c>
      <c r="W1339" t="str">
        <f t="shared" si="109"/>
        <v>2020-QTR1</v>
      </c>
    </row>
    <row r="1340" spans="1:23" x14ac:dyDescent="0.35">
      <c r="A1340" t="s">
        <v>65</v>
      </c>
      <c r="B1340" t="s">
        <v>67</v>
      </c>
      <c r="C1340" s="5">
        <v>43850.4375</v>
      </c>
      <c r="D1340">
        <v>447.55</v>
      </c>
      <c r="E1340" s="1">
        <v>43850.479166666664</v>
      </c>
      <c r="F1340">
        <v>449.95</v>
      </c>
      <c r="G1340" s="2">
        <v>5.4000000000000003E-3</v>
      </c>
      <c r="H1340">
        <v>-2871.2</v>
      </c>
      <c r="I1340" s="2">
        <v>-5.7999999999999996E-3</v>
      </c>
      <c r="J1340">
        <v>1113</v>
      </c>
      <c r="K1340">
        <v>498123.13</v>
      </c>
      <c r="L1340">
        <v>1548118</v>
      </c>
      <c r="M1340">
        <v>5</v>
      </c>
      <c r="N1340">
        <v>-574.24</v>
      </c>
      <c r="O1340" s="2">
        <v>-5.4000000000000003E-3</v>
      </c>
      <c r="P1340" s="2">
        <v>5.9999999999999995E-4</v>
      </c>
      <c r="Q1340" t="s">
        <v>18</v>
      </c>
      <c r="S1340" t="str">
        <f t="shared" si="105"/>
        <v>Loss</v>
      </c>
      <c r="T1340">
        <f t="shared" si="106"/>
        <v>2020</v>
      </c>
      <c r="U1340" t="str">
        <f t="shared" si="107"/>
        <v>Jan</v>
      </c>
      <c r="V1340" t="str">
        <f t="shared" si="108"/>
        <v>QTR1</v>
      </c>
      <c r="W1340" t="str">
        <f t="shared" si="109"/>
        <v>2020-QTR1</v>
      </c>
    </row>
    <row r="1341" spans="1:23" x14ac:dyDescent="0.35">
      <c r="A1341" t="s">
        <v>121</v>
      </c>
      <c r="B1341" t="s">
        <v>67</v>
      </c>
      <c r="C1341" s="5">
        <v>43850.416666666664</v>
      </c>
      <c r="D1341">
        <v>106.25</v>
      </c>
      <c r="E1341" s="1">
        <v>43850.583333333336</v>
      </c>
      <c r="F1341">
        <v>106.75</v>
      </c>
      <c r="G1341" s="2">
        <v>4.7000000000000002E-3</v>
      </c>
      <c r="H1341">
        <v>-2543</v>
      </c>
      <c r="I1341" s="2">
        <v>-5.1000000000000004E-3</v>
      </c>
      <c r="J1341">
        <v>4686</v>
      </c>
      <c r="K1341">
        <v>497887.5</v>
      </c>
      <c r="L1341">
        <v>1545575</v>
      </c>
      <c r="M1341">
        <v>17</v>
      </c>
      <c r="N1341">
        <v>-149.59</v>
      </c>
      <c r="O1341" s="2">
        <v>-5.1999999999999998E-3</v>
      </c>
      <c r="P1341" s="2">
        <v>2.35E-2</v>
      </c>
      <c r="Q1341" t="s">
        <v>18</v>
      </c>
      <c r="S1341" t="str">
        <f t="shared" si="105"/>
        <v>Loss</v>
      </c>
      <c r="T1341">
        <f t="shared" si="106"/>
        <v>2020</v>
      </c>
      <c r="U1341" t="str">
        <f t="shared" si="107"/>
        <v>Jan</v>
      </c>
      <c r="V1341" t="str">
        <f t="shared" si="108"/>
        <v>QTR1</v>
      </c>
      <c r="W1341" t="str">
        <f t="shared" si="109"/>
        <v>2020-QTR1</v>
      </c>
    </row>
    <row r="1342" spans="1:23" x14ac:dyDescent="0.35">
      <c r="A1342" t="s">
        <v>128</v>
      </c>
      <c r="B1342" t="s">
        <v>17</v>
      </c>
      <c r="C1342" s="5">
        <v>43850.479166666664</v>
      </c>
      <c r="D1342">
        <v>224.9</v>
      </c>
      <c r="E1342" s="1">
        <v>43850.604166666664</v>
      </c>
      <c r="F1342">
        <v>223.85</v>
      </c>
      <c r="G1342" s="2">
        <v>-4.7000000000000002E-3</v>
      </c>
      <c r="H1342">
        <v>-2544.65</v>
      </c>
      <c r="I1342" s="2">
        <v>-5.1000000000000004E-3</v>
      </c>
      <c r="J1342">
        <v>2233</v>
      </c>
      <c r="K1342">
        <v>502201.69</v>
      </c>
      <c r="L1342">
        <v>1543030.35</v>
      </c>
      <c r="M1342">
        <v>13</v>
      </c>
      <c r="N1342">
        <v>-195.74</v>
      </c>
      <c r="O1342" s="2">
        <v>-6.7000000000000002E-3</v>
      </c>
      <c r="P1342" s="2">
        <v>1.6500000000000001E-2</v>
      </c>
      <c r="Q1342" t="s">
        <v>18</v>
      </c>
      <c r="S1342" t="str">
        <f t="shared" si="105"/>
        <v>Loss</v>
      </c>
      <c r="T1342">
        <f t="shared" si="106"/>
        <v>2020</v>
      </c>
      <c r="U1342" t="str">
        <f t="shared" si="107"/>
        <v>Jan</v>
      </c>
      <c r="V1342" t="str">
        <f t="shared" si="108"/>
        <v>QTR1</v>
      </c>
      <c r="W1342" t="str">
        <f t="shared" si="109"/>
        <v>2020-QTR1</v>
      </c>
    </row>
    <row r="1343" spans="1:23" x14ac:dyDescent="0.35">
      <c r="A1343" t="s">
        <v>200</v>
      </c>
      <c r="B1343" t="s">
        <v>67</v>
      </c>
      <c r="C1343" s="5">
        <v>43850.4375</v>
      </c>
      <c r="D1343">
        <v>478.65</v>
      </c>
      <c r="E1343" s="1">
        <v>43850.635416666664</v>
      </c>
      <c r="F1343">
        <v>480.8</v>
      </c>
      <c r="G1343" s="2">
        <v>4.4999999999999997E-3</v>
      </c>
      <c r="H1343">
        <v>-2440.3000000000002</v>
      </c>
      <c r="I1343" s="2">
        <v>-4.8999999999999998E-3</v>
      </c>
      <c r="J1343">
        <v>1042</v>
      </c>
      <c r="K1343">
        <v>498753.28000000003</v>
      </c>
      <c r="L1343">
        <v>1540590.05</v>
      </c>
      <c r="M1343">
        <v>20</v>
      </c>
      <c r="N1343">
        <v>-122.02</v>
      </c>
      <c r="O1343" s="2">
        <v>-7.9000000000000008E-3</v>
      </c>
      <c r="P1343" s="2">
        <v>1.2999999999999999E-3</v>
      </c>
      <c r="Q1343" t="s">
        <v>18</v>
      </c>
      <c r="S1343" t="str">
        <f t="shared" si="105"/>
        <v>Loss</v>
      </c>
      <c r="T1343">
        <f t="shared" si="106"/>
        <v>2020</v>
      </c>
      <c r="U1343" t="str">
        <f t="shared" si="107"/>
        <v>Jan</v>
      </c>
      <c r="V1343" t="str">
        <f t="shared" si="108"/>
        <v>QTR1</v>
      </c>
      <c r="W1343" t="str">
        <f t="shared" si="109"/>
        <v>2020-QTR1</v>
      </c>
    </row>
    <row r="1344" spans="1:23" x14ac:dyDescent="0.35">
      <c r="A1344" t="s">
        <v>217</v>
      </c>
      <c r="B1344" t="s">
        <v>67</v>
      </c>
      <c r="C1344" s="5">
        <v>43850.46875</v>
      </c>
      <c r="D1344">
        <v>1597.2</v>
      </c>
      <c r="E1344" s="1">
        <v>43850.635416666664</v>
      </c>
      <c r="F1344">
        <v>1586.6</v>
      </c>
      <c r="G1344" s="2">
        <v>-6.6E-3</v>
      </c>
      <c r="H1344">
        <v>3107.2</v>
      </c>
      <c r="I1344" s="2">
        <v>6.1999999999999998E-3</v>
      </c>
      <c r="J1344">
        <v>312</v>
      </c>
      <c r="K1344">
        <v>498326.38</v>
      </c>
      <c r="L1344">
        <v>1543697.25</v>
      </c>
      <c r="M1344">
        <v>17</v>
      </c>
      <c r="N1344">
        <v>182.78</v>
      </c>
      <c r="O1344" s="2">
        <v>-7.6E-3</v>
      </c>
      <c r="P1344" s="2">
        <v>9.1999999999999998E-3</v>
      </c>
      <c r="Q1344" t="s">
        <v>18</v>
      </c>
      <c r="S1344" t="str">
        <f t="shared" si="105"/>
        <v>Profit</v>
      </c>
      <c r="T1344">
        <f t="shared" si="106"/>
        <v>2020</v>
      </c>
      <c r="U1344" t="str">
        <f t="shared" si="107"/>
        <v>Jan</v>
      </c>
      <c r="V1344" t="str">
        <f t="shared" si="108"/>
        <v>QTR1</v>
      </c>
      <c r="W1344" t="str">
        <f t="shared" si="109"/>
        <v>2020-QTR1</v>
      </c>
    </row>
    <row r="1345" spans="1:23" x14ac:dyDescent="0.35">
      <c r="A1345" t="s">
        <v>234</v>
      </c>
      <c r="B1345" t="s">
        <v>67</v>
      </c>
      <c r="C1345" s="5">
        <v>43850.59375</v>
      </c>
      <c r="D1345">
        <v>4482.1000000000004</v>
      </c>
      <c r="E1345" s="1">
        <v>43850.635416666664</v>
      </c>
      <c r="F1345">
        <v>4483</v>
      </c>
      <c r="G1345" s="2">
        <v>2.0000000000000001E-4</v>
      </c>
      <c r="H1345">
        <v>-299.89999999999998</v>
      </c>
      <c r="I1345" s="2">
        <v>-5.9999999999999995E-4</v>
      </c>
      <c r="J1345">
        <v>111</v>
      </c>
      <c r="K1345">
        <v>497513.13</v>
      </c>
      <c r="L1345">
        <v>1543397.35</v>
      </c>
      <c r="M1345">
        <v>5</v>
      </c>
      <c r="N1345">
        <v>-59.98</v>
      </c>
      <c r="O1345" s="2">
        <v>-1.6000000000000001E-3</v>
      </c>
      <c r="P1345" s="2">
        <v>3.8E-3</v>
      </c>
      <c r="Q1345" t="s">
        <v>18</v>
      </c>
      <c r="S1345" t="str">
        <f t="shared" si="105"/>
        <v>Loss</v>
      </c>
      <c r="T1345">
        <f t="shared" si="106"/>
        <v>2020</v>
      </c>
      <c r="U1345" t="str">
        <f t="shared" si="107"/>
        <v>Jan</v>
      </c>
      <c r="V1345" t="str">
        <f t="shared" si="108"/>
        <v>QTR1</v>
      </c>
      <c r="W1345" t="str">
        <f t="shared" si="109"/>
        <v>2020-QTR1</v>
      </c>
    </row>
    <row r="1346" spans="1:23" x14ac:dyDescent="0.35">
      <c r="A1346" t="s">
        <v>158</v>
      </c>
      <c r="B1346" t="s">
        <v>17</v>
      </c>
      <c r="C1346" s="5">
        <v>43850.604166666664</v>
      </c>
      <c r="D1346">
        <v>180.55</v>
      </c>
      <c r="E1346" s="1">
        <v>43850.635416666664</v>
      </c>
      <c r="F1346">
        <v>179.2</v>
      </c>
      <c r="G1346" s="2">
        <v>-7.4999999999999997E-3</v>
      </c>
      <c r="H1346">
        <v>-3961.1</v>
      </c>
      <c r="I1346" s="2">
        <v>-7.9000000000000008E-3</v>
      </c>
      <c r="J1346">
        <v>2786</v>
      </c>
      <c r="K1346">
        <v>503012.31</v>
      </c>
      <c r="L1346">
        <v>1539436.25</v>
      </c>
      <c r="M1346">
        <v>4</v>
      </c>
      <c r="N1346">
        <v>-990.28</v>
      </c>
      <c r="O1346" s="2">
        <v>-7.4999999999999997E-3</v>
      </c>
      <c r="P1346" s="2">
        <v>8.0000000000000004E-4</v>
      </c>
      <c r="Q1346" t="s">
        <v>18</v>
      </c>
      <c r="S1346" t="str">
        <f t="shared" si="105"/>
        <v>Loss</v>
      </c>
      <c r="T1346">
        <f t="shared" si="106"/>
        <v>2020</v>
      </c>
      <c r="U1346" t="str">
        <f t="shared" si="107"/>
        <v>Jan</v>
      </c>
      <c r="V1346" t="str">
        <f t="shared" si="108"/>
        <v>QTR1</v>
      </c>
      <c r="W1346" t="str">
        <f t="shared" si="109"/>
        <v>2020-QTR1</v>
      </c>
    </row>
    <row r="1347" spans="1:23" x14ac:dyDescent="0.35">
      <c r="A1347" t="s">
        <v>232</v>
      </c>
      <c r="B1347" t="s">
        <v>17</v>
      </c>
      <c r="C1347" s="5">
        <v>43851.4375</v>
      </c>
      <c r="D1347">
        <v>1640.6</v>
      </c>
      <c r="E1347" s="1">
        <v>43851.552083333336</v>
      </c>
      <c r="F1347">
        <v>1633.4</v>
      </c>
      <c r="G1347" s="2">
        <v>-4.4000000000000003E-3</v>
      </c>
      <c r="H1347">
        <v>-2403.1999999999998</v>
      </c>
      <c r="I1347" s="2">
        <v>-4.7999999999999996E-3</v>
      </c>
      <c r="J1347">
        <v>306</v>
      </c>
      <c r="K1347">
        <v>502023.59</v>
      </c>
      <c r="L1347">
        <v>1537033.05</v>
      </c>
      <c r="M1347">
        <v>12</v>
      </c>
      <c r="N1347">
        <v>-200.27</v>
      </c>
      <c r="O1347" s="2">
        <v>-4.4000000000000003E-3</v>
      </c>
      <c r="P1347" s="2">
        <v>1.4E-3</v>
      </c>
      <c r="Q1347" t="s">
        <v>18</v>
      </c>
      <c r="S1347" t="str">
        <f t="shared" si="105"/>
        <v>Loss</v>
      </c>
      <c r="T1347">
        <f t="shared" si="106"/>
        <v>2020</v>
      </c>
      <c r="U1347" t="str">
        <f t="shared" si="107"/>
        <v>Jan</v>
      </c>
      <c r="V1347" t="str">
        <f t="shared" si="108"/>
        <v>QTR1</v>
      </c>
      <c r="W1347" t="str">
        <f t="shared" si="109"/>
        <v>2020-QTR1</v>
      </c>
    </row>
    <row r="1348" spans="1:23" x14ac:dyDescent="0.35">
      <c r="A1348" t="s">
        <v>215</v>
      </c>
      <c r="B1348" t="s">
        <v>67</v>
      </c>
      <c r="C1348" s="5">
        <v>43851.552083333336</v>
      </c>
      <c r="D1348">
        <v>268.45</v>
      </c>
      <c r="E1348" s="1">
        <v>43851.614583333336</v>
      </c>
      <c r="F1348">
        <v>268.75</v>
      </c>
      <c r="G1348" s="2">
        <v>1.1000000000000001E-3</v>
      </c>
      <c r="H1348">
        <v>-758</v>
      </c>
      <c r="I1348" s="2">
        <v>-1.5E-3</v>
      </c>
      <c r="J1348">
        <v>1860</v>
      </c>
      <c r="K1348">
        <v>499317.03</v>
      </c>
      <c r="L1348">
        <v>1536275.05</v>
      </c>
      <c r="M1348">
        <v>7</v>
      </c>
      <c r="N1348">
        <v>-108.29</v>
      </c>
      <c r="O1348" s="2">
        <v>-1.1000000000000001E-3</v>
      </c>
      <c r="P1348" s="2">
        <v>3.5000000000000001E-3</v>
      </c>
      <c r="Q1348" t="s">
        <v>18</v>
      </c>
      <c r="S1348" t="str">
        <f t="shared" si="105"/>
        <v>Loss</v>
      </c>
      <c r="T1348">
        <f t="shared" si="106"/>
        <v>2020</v>
      </c>
      <c r="U1348" t="str">
        <f t="shared" si="107"/>
        <v>Jan</v>
      </c>
      <c r="V1348" t="str">
        <f t="shared" si="108"/>
        <v>QTR1</v>
      </c>
      <c r="W1348" t="str">
        <f t="shared" si="109"/>
        <v>2020-QTR1</v>
      </c>
    </row>
    <row r="1349" spans="1:23" x14ac:dyDescent="0.35">
      <c r="A1349" t="s">
        <v>182</v>
      </c>
      <c r="B1349" t="s">
        <v>67</v>
      </c>
      <c r="C1349" s="5">
        <v>43851.447916666664</v>
      </c>
      <c r="D1349">
        <v>765.4</v>
      </c>
      <c r="E1349" s="1">
        <v>43851.635416666664</v>
      </c>
      <c r="F1349">
        <v>764</v>
      </c>
      <c r="G1349" s="2">
        <v>-1.8E-3</v>
      </c>
      <c r="H1349">
        <v>714.2</v>
      </c>
      <c r="I1349" s="2">
        <v>1.4E-3</v>
      </c>
      <c r="J1349">
        <v>653</v>
      </c>
      <c r="K1349">
        <v>499806.22</v>
      </c>
      <c r="L1349">
        <v>1536989.25</v>
      </c>
      <c r="M1349">
        <v>19</v>
      </c>
      <c r="N1349">
        <v>37.590000000000003</v>
      </c>
      <c r="O1349" s="2">
        <v>-1.8E-3</v>
      </c>
      <c r="P1349" s="2">
        <v>2.8999999999999998E-3</v>
      </c>
      <c r="Q1349" t="s">
        <v>18</v>
      </c>
      <c r="S1349" t="str">
        <f t="shared" si="105"/>
        <v>Profit</v>
      </c>
      <c r="T1349">
        <f t="shared" si="106"/>
        <v>2020</v>
      </c>
      <c r="U1349" t="str">
        <f t="shared" si="107"/>
        <v>Jan</v>
      </c>
      <c r="V1349" t="str">
        <f t="shared" si="108"/>
        <v>QTR1</v>
      </c>
      <c r="W1349" t="str">
        <f t="shared" si="109"/>
        <v>2020-QTR1</v>
      </c>
    </row>
    <row r="1350" spans="1:23" x14ac:dyDescent="0.35">
      <c r="A1350" t="s">
        <v>128</v>
      </c>
      <c r="B1350" t="s">
        <v>17</v>
      </c>
      <c r="C1350" s="5">
        <v>43851.458333333336</v>
      </c>
      <c r="D1350">
        <v>234.4</v>
      </c>
      <c r="E1350" s="1">
        <v>43851.635416666664</v>
      </c>
      <c r="F1350">
        <v>241</v>
      </c>
      <c r="G1350" s="2">
        <v>2.8199999999999999E-2</v>
      </c>
      <c r="H1350">
        <v>13957</v>
      </c>
      <c r="I1350" s="2">
        <v>2.7799999999999998E-2</v>
      </c>
      <c r="J1350">
        <v>2145</v>
      </c>
      <c r="K1350">
        <v>502788</v>
      </c>
      <c r="L1350">
        <v>1550946.25</v>
      </c>
      <c r="M1350">
        <v>18</v>
      </c>
      <c r="N1350">
        <v>775.39</v>
      </c>
      <c r="O1350" s="2">
        <v>-5.7999999999999996E-3</v>
      </c>
      <c r="P1350" s="2">
        <v>2.8199999999999999E-2</v>
      </c>
      <c r="Q1350" t="s">
        <v>18</v>
      </c>
      <c r="S1350" t="str">
        <f t="shared" si="105"/>
        <v>Profit</v>
      </c>
      <c r="T1350">
        <f t="shared" si="106"/>
        <v>2020</v>
      </c>
      <c r="U1350" t="str">
        <f t="shared" si="107"/>
        <v>Jan</v>
      </c>
      <c r="V1350" t="str">
        <f t="shared" si="108"/>
        <v>QTR1</v>
      </c>
      <c r="W1350" t="str">
        <f t="shared" si="109"/>
        <v>2020-QTR1</v>
      </c>
    </row>
    <row r="1351" spans="1:23" x14ac:dyDescent="0.35">
      <c r="A1351" t="s">
        <v>156</v>
      </c>
      <c r="B1351" t="s">
        <v>17</v>
      </c>
      <c r="C1351" s="5">
        <v>43851.458333333336</v>
      </c>
      <c r="D1351">
        <v>337.05</v>
      </c>
      <c r="E1351" s="1">
        <v>43851.635416666664</v>
      </c>
      <c r="F1351">
        <v>343.45</v>
      </c>
      <c r="G1351" s="2">
        <v>1.9E-2</v>
      </c>
      <c r="H1351">
        <v>9393.6</v>
      </c>
      <c r="I1351" s="2">
        <v>1.8599999999999998E-2</v>
      </c>
      <c r="J1351">
        <v>1499</v>
      </c>
      <c r="K1351">
        <v>505237.94</v>
      </c>
      <c r="L1351">
        <v>1560339.85</v>
      </c>
      <c r="M1351">
        <v>18</v>
      </c>
      <c r="N1351">
        <v>521.87</v>
      </c>
      <c r="O1351" s="2">
        <v>-1.0200000000000001E-2</v>
      </c>
      <c r="P1351" s="2">
        <v>1.9E-2</v>
      </c>
      <c r="Q1351" t="s">
        <v>18</v>
      </c>
      <c r="S1351" t="str">
        <f t="shared" si="105"/>
        <v>Profit</v>
      </c>
      <c r="T1351">
        <f t="shared" si="106"/>
        <v>2020</v>
      </c>
      <c r="U1351" t="str">
        <f t="shared" si="107"/>
        <v>Jan</v>
      </c>
      <c r="V1351" t="str">
        <f t="shared" si="108"/>
        <v>QTR1</v>
      </c>
      <c r="W1351" t="str">
        <f t="shared" si="109"/>
        <v>2020-QTR1</v>
      </c>
    </row>
    <row r="1352" spans="1:23" x14ac:dyDescent="0.35">
      <c r="A1352" t="s">
        <v>219</v>
      </c>
      <c r="B1352" t="s">
        <v>17</v>
      </c>
      <c r="C1352" s="5">
        <v>43852.416666666664</v>
      </c>
      <c r="D1352">
        <v>1251.95</v>
      </c>
      <c r="E1352" s="1">
        <v>43852.427083333336</v>
      </c>
      <c r="F1352">
        <v>1249.25</v>
      </c>
      <c r="G1352" s="2">
        <v>-2.2000000000000001E-3</v>
      </c>
      <c r="H1352">
        <v>-1280</v>
      </c>
      <c r="I1352" s="2">
        <v>-2.5999999999999999E-3</v>
      </c>
      <c r="J1352">
        <v>400</v>
      </c>
      <c r="K1352">
        <v>500779.97</v>
      </c>
      <c r="L1352">
        <v>1559059.85</v>
      </c>
      <c r="M1352">
        <v>2</v>
      </c>
      <c r="N1352">
        <v>-640</v>
      </c>
      <c r="O1352" s="2">
        <v>-2.2000000000000001E-3</v>
      </c>
      <c r="P1352" s="2">
        <v>1E-3</v>
      </c>
      <c r="Q1352" t="s">
        <v>18</v>
      </c>
      <c r="S1352" t="str">
        <f t="shared" si="105"/>
        <v>Loss</v>
      </c>
      <c r="T1352">
        <f t="shared" si="106"/>
        <v>2020</v>
      </c>
      <c r="U1352" t="str">
        <f t="shared" si="107"/>
        <v>Jan</v>
      </c>
      <c r="V1352" t="str">
        <f t="shared" si="108"/>
        <v>QTR1</v>
      </c>
      <c r="W1352" t="str">
        <f t="shared" si="109"/>
        <v>2020-QTR1</v>
      </c>
    </row>
    <row r="1353" spans="1:23" x14ac:dyDescent="0.35">
      <c r="A1353" t="s">
        <v>179</v>
      </c>
      <c r="B1353" t="s">
        <v>67</v>
      </c>
      <c r="C1353" s="5">
        <v>43852.427083333336</v>
      </c>
      <c r="D1353">
        <v>705.45</v>
      </c>
      <c r="E1353" s="1">
        <v>43852.4375</v>
      </c>
      <c r="F1353">
        <v>708.85</v>
      </c>
      <c r="G1353" s="2">
        <v>4.7999999999999996E-3</v>
      </c>
      <c r="H1353">
        <v>-2600.4</v>
      </c>
      <c r="I1353" s="2">
        <v>-5.1999999999999998E-3</v>
      </c>
      <c r="J1353">
        <v>706</v>
      </c>
      <c r="K1353">
        <v>498047.72</v>
      </c>
      <c r="L1353">
        <v>1556459.45</v>
      </c>
      <c r="M1353">
        <v>2</v>
      </c>
      <c r="N1353">
        <v>-1300.2</v>
      </c>
      <c r="O1353" s="2">
        <v>-4.7999999999999996E-3</v>
      </c>
      <c r="P1353" s="2">
        <v>1.9E-3</v>
      </c>
      <c r="Q1353" t="s">
        <v>18</v>
      </c>
      <c r="S1353" t="str">
        <f t="shared" si="105"/>
        <v>Loss</v>
      </c>
      <c r="T1353">
        <f t="shared" si="106"/>
        <v>2020</v>
      </c>
      <c r="U1353" t="str">
        <f t="shared" si="107"/>
        <v>Jan</v>
      </c>
      <c r="V1353" t="str">
        <f t="shared" si="108"/>
        <v>QTR1</v>
      </c>
      <c r="W1353" t="str">
        <f t="shared" si="109"/>
        <v>2020-QTR1</v>
      </c>
    </row>
    <row r="1354" spans="1:23" x14ac:dyDescent="0.35">
      <c r="A1354" t="s">
        <v>162</v>
      </c>
      <c r="B1354" t="s">
        <v>67</v>
      </c>
      <c r="C1354" s="5">
        <v>43852.427083333336</v>
      </c>
      <c r="D1354">
        <v>478.9</v>
      </c>
      <c r="E1354" s="1">
        <v>43852.447916666664</v>
      </c>
      <c r="F1354">
        <v>481.4</v>
      </c>
      <c r="G1354" s="2">
        <v>5.1999999999999998E-3</v>
      </c>
      <c r="H1354">
        <v>-2805</v>
      </c>
      <c r="I1354" s="2">
        <v>-5.5999999999999999E-3</v>
      </c>
      <c r="J1354">
        <v>1042</v>
      </c>
      <c r="K1354">
        <v>499013.78</v>
      </c>
      <c r="L1354">
        <v>1553654.45</v>
      </c>
      <c r="M1354">
        <v>3</v>
      </c>
      <c r="N1354">
        <v>-935</v>
      </c>
      <c r="O1354" s="2">
        <v>-5.1999999999999998E-3</v>
      </c>
      <c r="P1354" s="2">
        <v>4.3E-3</v>
      </c>
      <c r="Q1354" t="s">
        <v>18</v>
      </c>
      <c r="S1354" t="str">
        <f t="shared" si="105"/>
        <v>Loss</v>
      </c>
      <c r="T1354">
        <f t="shared" si="106"/>
        <v>2020</v>
      </c>
      <c r="U1354" t="str">
        <f t="shared" si="107"/>
        <v>Jan</v>
      </c>
      <c r="V1354" t="str">
        <f t="shared" si="108"/>
        <v>QTR1</v>
      </c>
      <c r="W1354" t="str">
        <f t="shared" si="109"/>
        <v>2020-QTR1</v>
      </c>
    </row>
    <row r="1355" spans="1:23" x14ac:dyDescent="0.35">
      <c r="A1355" t="s">
        <v>131</v>
      </c>
      <c r="B1355" t="s">
        <v>67</v>
      </c>
      <c r="C1355" s="5">
        <v>43852.458333333336</v>
      </c>
      <c r="D1355">
        <v>267.3</v>
      </c>
      <c r="E1355" s="1">
        <v>43852.5625</v>
      </c>
      <c r="F1355">
        <v>268.85000000000002</v>
      </c>
      <c r="G1355" s="2">
        <v>5.7999999999999996E-3</v>
      </c>
      <c r="H1355">
        <v>-3096.95</v>
      </c>
      <c r="I1355" s="2">
        <v>-6.1999999999999998E-3</v>
      </c>
      <c r="J1355">
        <v>1869</v>
      </c>
      <c r="K1355">
        <v>499583.69</v>
      </c>
      <c r="L1355">
        <v>1550557.5</v>
      </c>
      <c r="M1355">
        <v>11</v>
      </c>
      <c r="N1355">
        <v>-281.54000000000002</v>
      </c>
      <c r="O1355" s="2">
        <v>-5.7999999999999996E-3</v>
      </c>
      <c r="P1355" s="2">
        <v>3.0000000000000001E-3</v>
      </c>
      <c r="Q1355" t="s">
        <v>18</v>
      </c>
      <c r="S1355" t="str">
        <f t="shared" si="105"/>
        <v>Loss</v>
      </c>
      <c r="T1355">
        <f t="shared" si="106"/>
        <v>2020</v>
      </c>
      <c r="U1355" t="str">
        <f t="shared" si="107"/>
        <v>Jan</v>
      </c>
      <c r="V1355" t="str">
        <f t="shared" si="108"/>
        <v>QTR1</v>
      </c>
      <c r="W1355" t="str">
        <f t="shared" si="109"/>
        <v>2020-QTR1</v>
      </c>
    </row>
    <row r="1356" spans="1:23" x14ac:dyDescent="0.35">
      <c r="A1356" t="s">
        <v>73</v>
      </c>
      <c r="B1356" t="s">
        <v>67</v>
      </c>
      <c r="C1356" s="5">
        <v>43852.59375</v>
      </c>
      <c r="D1356">
        <v>750.8</v>
      </c>
      <c r="E1356" s="1">
        <v>43852.614583333336</v>
      </c>
      <c r="F1356">
        <v>752.15</v>
      </c>
      <c r="G1356" s="2">
        <v>1.8E-3</v>
      </c>
      <c r="H1356">
        <v>-1099.0999999999999</v>
      </c>
      <c r="I1356" s="2">
        <v>-2.2000000000000001E-3</v>
      </c>
      <c r="J1356">
        <v>666</v>
      </c>
      <c r="K1356">
        <v>500032.78</v>
      </c>
      <c r="L1356">
        <v>1549458.4</v>
      </c>
      <c r="M1356">
        <v>3</v>
      </c>
      <c r="N1356">
        <v>-366.37</v>
      </c>
      <c r="O1356" s="2">
        <v>-1.8E-3</v>
      </c>
      <c r="P1356" s="2">
        <v>3.5999999999999999E-3</v>
      </c>
      <c r="Q1356" t="s">
        <v>18</v>
      </c>
      <c r="S1356" t="str">
        <f t="shared" si="105"/>
        <v>Loss</v>
      </c>
      <c r="T1356">
        <f t="shared" si="106"/>
        <v>2020</v>
      </c>
      <c r="U1356" t="str">
        <f t="shared" si="107"/>
        <v>Jan</v>
      </c>
      <c r="V1356" t="str">
        <f t="shared" si="108"/>
        <v>QTR1</v>
      </c>
      <c r="W1356" t="str">
        <f t="shared" si="109"/>
        <v>2020-QTR1</v>
      </c>
    </row>
    <row r="1357" spans="1:23" x14ac:dyDescent="0.35">
      <c r="A1357" t="s">
        <v>239</v>
      </c>
      <c r="B1357" t="s">
        <v>17</v>
      </c>
      <c r="C1357" s="5">
        <v>43852.40625</v>
      </c>
      <c r="D1357">
        <v>1521</v>
      </c>
      <c r="E1357" s="1">
        <v>43852.635416666664</v>
      </c>
      <c r="F1357">
        <v>1529</v>
      </c>
      <c r="G1357" s="2">
        <v>5.3E-3</v>
      </c>
      <c r="H1357">
        <v>2440</v>
      </c>
      <c r="I1357" s="2">
        <v>4.8999999999999998E-3</v>
      </c>
      <c r="J1357">
        <v>330</v>
      </c>
      <c r="K1357">
        <v>501930</v>
      </c>
      <c r="L1357">
        <v>1551898.4</v>
      </c>
      <c r="M1357">
        <v>23</v>
      </c>
      <c r="N1357">
        <v>106.09</v>
      </c>
      <c r="O1357" s="2">
        <v>-3.8E-3</v>
      </c>
      <c r="P1357" s="2">
        <v>1.46E-2</v>
      </c>
      <c r="Q1357" t="s">
        <v>18</v>
      </c>
      <c r="S1357" t="str">
        <f t="shared" si="105"/>
        <v>Profit</v>
      </c>
      <c r="T1357">
        <f t="shared" si="106"/>
        <v>2020</v>
      </c>
      <c r="U1357" t="str">
        <f t="shared" si="107"/>
        <v>Jan</v>
      </c>
      <c r="V1357" t="str">
        <f t="shared" si="108"/>
        <v>QTR1</v>
      </c>
      <c r="W1357" t="str">
        <f t="shared" si="109"/>
        <v>2020-QTR1</v>
      </c>
    </row>
    <row r="1358" spans="1:23" x14ac:dyDescent="0.35">
      <c r="A1358" t="s">
        <v>218</v>
      </c>
      <c r="B1358" t="s">
        <v>67</v>
      </c>
      <c r="C1358" s="5">
        <v>43852.416666666664</v>
      </c>
      <c r="D1358">
        <v>1086.1500000000001</v>
      </c>
      <c r="E1358" s="1">
        <v>43852.635416666664</v>
      </c>
      <c r="F1358">
        <v>1076.95</v>
      </c>
      <c r="G1358" s="2">
        <v>-8.5000000000000006E-3</v>
      </c>
      <c r="H1358">
        <v>4032</v>
      </c>
      <c r="I1358" s="2">
        <v>8.0999999999999996E-3</v>
      </c>
      <c r="J1358">
        <v>460</v>
      </c>
      <c r="K1358">
        <v>499629</v>
      </c>
      <c r="L1358">
        <v>1555930.4</v>
      </c>
      <c r="M1358">
        <v>22</v>
      </c>
      <c r="N1358">
        <v>183.27</v>
      </c>
      <c r="O1358" s="2">
        <v>-1.6999999999999999E-3</v>
      </c>
      <c r="P1358" s="2">
        <v>1.38E-2</v>
      </c>
      <c r="Q1358" t="s">
        <v>18</v>
      </c>
      <c r="S1358" t="str">
        <f t="shared" ref="S1358:S1421" si="110">IF(H1358&gt;0,"Profit","Loss")</f>
        <v>Profit</v>
      </c>
      <c r="T1358">
        <f t="shared" ref="T1358:T1421" si="111">YEAR(C1358)</f>
        <v>2020</v>
      </c>
      <c r="U1358" t="str">
        <f t="shared" ref="U1358:U1421" si="112">TEXT(C1358,"MMM")</f>
        <v>Jan</v>
      </c>
      <c r="V1358" t="str">
        <f t="shared" ref="V1358:V1421" si="113">IF(ROUNDUP(MONTH(E1358)/3,0)=1,"QTR1",IF(ROUNDUP(MONTH(E1358)/3,0)=2,"QTR2",IF(ROUNDUP(MONTH(E1358)/3,0)=3,"QTR3","QTR4")))</f>
        <v>QTR1</v>
      </c>
      <c r="W1358" t="str">
        <f t="shared" ref="W1358:W1421" si="114">T1358&amp;"-"&amp;V1358</f>
        <v>2020-QTR1</v>
      </c>
    </row>
    <row r="1359" spans="1:23" x14ac:dyDescent="0.35">
      <c r="A1359" t="s">
        <v>190</v>
      </c>
      <c r="B1359" t="s">
        <v>17</v>
      </c>
      <c r="C1359" s="5">
        <v>43852.4375</v>
      </c>
      <c r="D1359">
        <v>210.55</v>
      </c>
      <c r="E1359" s="1">
        <v>43852.635416666664</v>
      </c>
      <c r="F1359">
        <v>210.65</v>
      </c>
      <c r="G1359" s="2">
        <v>5.0000000000000001E-4</v>
      </c>
      <c r="H1359">
        <v>38.299999999999997</v>
      </c>
      <c r="I1359" s="2">
        <v>1E-4</v>
      </c>
      <c r="J1359">
        <v>2383</v>
      </c>
      <c r="K1359">
        <v>501740.66</v>
      </c>
      <c r="L1359">
        <v>1555968.7</v>
      </c>
      <c r="M1359">
        <v>20</v>
      </c>
      <c r="N1359">
        <v>1.91</v>
      </c>
      <c r="O1359" s="2">
        <v>-3.3E-3</v>
      </c>
      <c r="P1359" s="2">
        <v>1.12E-2</v>
      </c>
      <c r="Q1359" t="s">
        <v>18</v>
      </c>
      <c r="S1359" t="str">
        <f t="shared" si="110"/>
        <v>Profit</v>
      </c>
      <c r="T1359">
        <f t="shared" si="111"/>
        <v>2020</v>
      </c>
      <c r="U1359" t="str">
        <f t="shared" si="112"/>
        <v>Jan</v>
      </c>
      <c r="V1359" t="str">
        <f t="shared" si="113"/>
        <v>QTR1</v>
      </c>
      <c r="W1359" t="str">
        <f t="shared" si="114"/>
        <v>2020-QTR1</v>
      </c>
    </row>
    <row r="1360" spans="1:23" x14ac:dyDescent="0.35">
      <c r="A1360" t="s">
        <v>121</v>
      </c>
      <c r="B1360" t="s">
        <v>17</v>
      </c>
      <c r="C1360" s="5">
        <v>43853.447916666664</v>
      </c>
      <c r="D1360">
        <v>103.9</v>
      </c>
      <c r="E1360" s="1">
        <v>43853.59375</v>
      </c>
      <c r="F1360">
        <v>102.4</v>
      </c>
      <c r="G1360" s="2">
        <v>-1.44E-2</v>
      </c>
      <c r="H1360">
        <v>-7470.5</v>
      </c>
      <c r="I1360" s="2">
        <v>-1.4800000000000001E-2</v>
      </c>
      <c r="J1360">
        <v>4847</v>
      </c>
      <c r="K1360">
        <v>503603.31</v>
      </c>
      <c r="L1360">
        <v>1548498.2</v>
      </c>
      <c r="M1360">
        <v>15</v>
      </c>
      <c r="N1360">
        <v>-498.03</v>
      </c>
      <c r="O1360" s="2">
        <v>-1.7299999999999999E-2</v>
      </c>
      <c r="P1360" s="2">
        <v>2.3999999999999998E-3</v>
      </c>
      <c r="Q1360" t="s">
        <v>18</v>
      </c>
      <c r="S1360" t="str">
        <f t="shared" si="110"/>
        <v>Loss</v>
      </c>
      <c r="T1360">
        <f t="shared" si="111"/>
        <v>2020</v>
      </c>
      <c r="U1360" t="str">
        <f t="shared" si="112"/>
        <v>Jan</v>
      </c>
      <c r="V1360" t="str">
        <f t="shared" si="113"/>
        <v>QTR1</v>
      </c>
      <c r="W1360" t="str">
        <f t="shared" si="114"/>
        <v>2020-QTR1</v>
      </c>
    </row>
    <row r="1361" spans="1:23" x14ac:dyDescent="0.35">
      <c r="A1361" t="s">
        <v>176</v>
      </c>
      <c r="B1361" t="s">
        <v>67</v>
      </c>
      <c r="C1361" s="5">
        <v>43853.4375</v>
      </c>
      <c r="D1361">
        <v>238.2</v>
      </c>
      <c r="E1361" s="1">
        <v>43853.625</v>
      </c>
      <c r="F1361">
        <v>238.1</v>
      </c>
      <c r="G1361" s="2">
        <v>-4.0000000000000002E-4</v>
      </c>
      <c r="H1361">
        <v>9.6</v>
      </c>
      <c r="I1361" s="2">
        <v>0</v>
      </c>
      <c r="J1361">
        <v>2096</v>
      </c>
      <c r="K1361">
        <v>499267.19</v>
      </c>
      <c r="L1361">
        <v>1548507.8</v>
      </c>
      <c r="M1361">
        <v>19</v>
      </c>
      <c r="N1361">
        <v>0.51</v>
      </c>
      <c r="O1361" s="2">
        <v>-2.0999999999999999E-3</v>
      </c>
      <c r="P1361" s="2">
        <v>4.4000000000000003E-3</v>
      </c>
      <c r="Q1361" t="s">
        <v>18</v>
      </c>
      <c r="S1361" t="str">
        <f t="shared" si="110"/>
        <v>Profit</v>
      </c>
      <c r="T1361">
        <f t="shared" si="111"/>
        <v>2020</v>
      </c>
      <c r="U1361" t="str">
        <f t="shared" si="112"/>
        <v>Jan</v>
      </c>
      <c r="V1361" t="str">
        <f t="shared" si="113"/>
        <v>QTR1</v>
      </c>
      <c r="W1361" t="str">
        <f t="shared" si="114"/>
        <v>2020-QTR1</v>
      </c>
    </row>
    <row r="1362" spans="1:23" x14ac:dyDescent="0.35">
      <c r="A1362" t="s">
        <v>235</v>
      </c>
      <c r="B1362" t="s">
        <v>17</v>
      </c>
      <c r="C1362" s="5">
        <v>43853.4375</v>
      </c>
      <c r="D1362">
        <v>1881.35</v>
      </c>
      <c r="E1362" s="1">
        <v>43853.635416666664</v>
      </c>
      <c r="F1362">
        <v>1898.55</v>
      </c>
      <c r="G1362" s="2">
        <v>9.1000000000000004E-3</v>
      </c>
      <c r="H1362">
        <v>4392.3999999999996</v>
      </c>
      <c r="I1362" s="2">
        <v>8.6999999999999994E-3</v>
      </c>
      <c r="J1362">
        <v>267</v>
      </c>
      <c r="K1362">
        <v>502320.44</v>
      </c>
      <c r="L1362">
        <v>1552900.2</v>
      </c>
      <c r="M1362">
        <v>20</v>
      </c>
      <c r="N1362">
        <v>219.62</v>
      </c>
      <c r="O1362" s="2">
        <v>-1.0200000000000001E-2</v>
      </c>
      <c r="P1362" s="2">
        <v>1.17E-2</v>
      </c>
      <c r="Q1362" t="s">
        <v>18</v>
      </c>
      <c r="S1362" t="str">
        <f t="shared" si="110"/>
        <v>Profit</v>
      </c>
      <c r="T1362">
        <f t="shared" si="111"/>
        <v>2020</v>
      </c>
      <c r="U1362" t="str">
        <f t="shared" si="112"/>
        <v>Jan</v>
      </c>
      <c r="V1362" t="str">
        <f t="shared" si="113"/>
        <v>QTR1</v>
      </c>
      <c r="W1362" t="str">
        <f t="shared" si="114"/>
        <v>2020-QTR1</v>
      </c>
    </row>
    <row r="1363" spans="1:23" x14ac:dyDescent="0.35">
      <c r="A1363" t="s">
        <v>177</v>
      </c>
      <c r="B1363" t="s">
        <v>67</v>
      </c>
      <c r="C1363" s="5">
        <v>43853.489583333336</v>
      </c>
      <c r="D1363">
        <v>283.5</v>
      </c>
      <c r="E1363" s="1">
        <v>43853.635416666664</v>
      </c>
      <c r="F1363">
        <v>279.7</v>
      </c>
      <c r="G1363" s="2">
        <v>-1.34E-2</v>
      </c>
      <c r="H1363">
        <v>6484.2</v>
      </c>
      <c r="I1363" s="2">
        <v>1.2999999999999999E-2</v>
      </c>
      <c r="J1363">
        <v>1759</v>
      </c>
      <c r="K1363">
        <v>498676.5</v>
      </c>
      <c r="L1363">
        <v>1559384.4</v>
      </c>
      <c r="M1363">
        <v>15</v>
      </c>
      <c r="N1363">
        <v>432.28</v>
      </c>
      <c r="O1363" s="2">
        <v>-5.1000000000000004E-3</v>
      </c>
      <c r="P1363" s="2">
        <v>1.7999999999999999E-2</v>
      </c>
      <c r="Q1363" t="s">
        <v>18</v>
      </c>
      <c r="S1363" t="str">
        <f t="shared" si="110"/>
        <v>Profit</v>
      </c>
      <c r="T1363">
        <f t="shared" si="111"/>
        <v>2020</v>
      </c>
      <c r="U1363" t="str">
        <f t="shared" si="112"/>
        <v>Jan</v>
      </c>
      <c r="V1363" t="str">
        <f t="shared" si="113"/>
        <v>QTR1</v>
      </c>
      <c r="W1363" t="str">
        <f t="shared" si="114"/>
        <v>2020-QTR1</v>
      </c>
    </row>
    <row r="1364" spans="1:23" x14ac:dyDescent="0.35">
      <c r="A1364" t="s">
        <v>96</v>
      </c>
      <c r="B1364" t="s">
        <v>17</v>
      </c>
      <c r="C1364" s="5">
        <v>43853.59375</v>
      </c>
      <c r="D1364">
        <v>529.25</v>
      </c>
      <c r="E1364" s="1">
        <v>43853.635416666664</v>
      </c>
      <c r="F1364">
        <v>528.79999999999995</v>
      </c>
      <c r="G1364" s="2">
        <v>-8.9999999999999998E-4</v>
      </c>
      <c r="H1364">
        <v>-625.70000000000005</v>
      </c>
      <c r="I1364" s="2">
        <v>-1.1999999999999999E-3</v>
      </c>
      <c r="J1364">
        <v>946</v>
      </c>
      <c r="K1364">
        <v>500670.5</v>
      </c>
      <c r="L1364">
        <v>1558758.7</v>
      </c>
      <c r="M1364">
        <v>5</v>
      </c>
      <c r="N1364">
        <v>-125.14</v>
      </c>
      <c r="O1364" s="2">
        <v>-3.2000000000000002E-3</v>
      </c>
      <c r="P1364" s="2">
        <v>4.3E-3</v>
      </c>
      <c r="Q1364" t="s">
        <v>18</v>
      </c>
      <c r="S1364" t="str">
        <f t="shared" si="110"/>
        <v>Loss</v>
      </c>
      <c r="T1364">
        <f t="shared" si="111"/>
        <v>2020</v>
      </c>
      <c r="U1364" t="str">
        <f t="shared" si="112"/>
        <v>Jan</v>
      </c>
      <c r="V1364" t="str">
        <f t="shared" si="113"/>
        <v>QTR1</v>
      </c>
      <c r="W1364" t="str">
        <f t="shared" si="114"/>
        <v>2020-QTR1</v>
      </c>
    </row>
    <row r="1365" spans="1:23" x14ac:dyDescent="0.35">
      <c r="A1365" t="s">
        <v>242</v>
      </c>
      <c r="B1365" t="s">
        <v>17</v>
      </c>
      <c r="C1365" s="5">
        <v>43854.416666666664</v>
      </c>
      <c r="D1365">
        <v>1536.2</v>
      </c>
      <c r="E1365" s="1">
        <v>43854.479166666664</v>
      </c>
      <c r="F1365">
        <v>1529.85</v>
      </c>
      <c r="G1365" s="2">
        <v>-4.1000000000000003E-3</v>
      </c>
      <c r="H1365">
        <v>-2276.4499999999998</v>
      </c>
      <c r="I1365" s="2">
        <v>-4.4999999999999997E-3</v>
      </c>
      <c r="J1365">
        <v>327</v>
      </c>
      <c r="K1365">
        <v>502337.38</v>
      </c>
      <c r="L1365">
        <v>1556482.25</v>
      </c>
      <c r="M1365">
        <v>7</v>
      </c>
      <c r="N1365">
        <v>-325.20999999999998</v>
      </c>
      <c r="O1365" s="2">
        <v>-5.3E-3</v>
      </c>
      <c r="P1365" s="2">
        <v>1.6999999999999999E-3</v>
      </c>
      <c r="Q1365" t="s">
        <v>18</v>
      </c>
      <c r="S1365" t="str">
        <f t="shared" si="110"/>
        <v>Loss</v>
      </c>
      <c r="T1365">
        <f t="shared" si="111"/>
        <v>2020</v>
      </c>
      <c r="U1365" t="str">
        <f t="shared" si="112"/>
        <v>Jan</v>
      </c>
      <c r="V1365" t="str">
        <f t="shared" si="113"/>
        <v>QTR1</v>
      </c>
      <c r="W1365" t="str">
        <f t="shared" si="114"/>
        <v>2020-QTR1</v>
      </c>
    </row>
    <row r="1366" spans="1:23" x14ac:dyDescent="0.35">
      <c r="A1366" t="s">
        <v>251</v>
      </c>
      <c r="B1366" t="s">
        <v>17</v>
      </c>
      <c r="C1366" s="5">
        <v>43854.416666666664</v>
      </c>
      <c r="D1366">
        <v>3095.35</v>
      </c>
      <c r="E1366" s="1">
        <v>43854.59375</v>
      </c>
      <c r="F1366">
        <v>3085</v>
      </c>
      <c r="G1366" s="2">
        <v>-3.3E-3</v>
      </c>
      <c r="H1366">
        <v>-1876.7</v>
      </c>
      <c r="I1366" s="2">
        <v>-3.7000000000000002E-3</v>
      </c>
      <c r="J1366">
        <v>162</v>
      </c>
      <c r="K1366">
        <v>501446.72</v>
      </c>
      <c r="L1366">
        <v>1554605.55</v>
      </c>
      <c r="M1366">
        <v>18</v>
      </c>
      <c r="N1366">
        <v>-104.26</v>
      </c>
      <c r="O1366" s="2">
        <v>-4.7000000000000002E-3</v>
      </c>
      <c r="P1366" s="2">
        <v>8.9999999999999998E-4</v>
      </c>
      <c r="Q1366" t="s">
        <v>18</v>
      </c>
      <c r="S1366" t="str">
        <f t="shared" si="110"/>
        <v>Loss</v>
      </c>
      <c r="T1366">
        <f t="shared" si="111"/>
        <v>2020</v>
      </c>
      <c r="U1366" t="str">
        <f t="shared" si="112"/>
        <v>Jan</v>
      </c>
      <c r="V1366" t="str">
        <f t="shared" si="113"/>
        <v>QTR1</v>
      </c>
      <c r="W1366" t="str">
        <f t="shared" si="114"/>
        <v>2020-QTR1</v>
      </c>
    </row>
    <row r="1367" spans="1:23" x14ac:dyDescent="0.35">
      <c r="A1367" t="s">
        <v>175</v>
      </c>
      <c r="B1367" t="s">
        <v>17</v>
      </c>
      <c r="C1367" s="5">
        <v>43854.416666666664</v>
      </c>
      <c r="D1367">
        <v>750.75</v>
      </c>
      <c r="E1367" s="1">
        <v>43854.635416666664</v>
      </c>
      <c r="F1367">
        <v>752.5</v>
      </c>
      <c r="G1367" s="2">
        <v>2.3E-3</v>
      </c>
      <c r="H1367">
        <v>969</v>
      </c>
      <c r="I1367" s="2">
        <v>1.9E-3</v>
      </c>
      <c r="J1367">
        <v>668</v>
      </c>
      <c r="K1367">
        <v>501501</v>
      </c>
      <c r="L1367">
        <v>1555574.55</v>
      </c>
      <c r="M1367">
        <v>22</v>
      </c>
      <c r="N1367">
        <v>44.05</v>
      </c>
      <c r="O1367" s="2">
        <v>-2.8999999999999998E-3</v>
      </c>
      <c r="P1367" s="2">
        <v>1.06E-2</v>
      </c>
      <c r="Q1367" t="s">
        <v>18</v>
      </c>
      <c r="S1367" t="str">
        <f t="shared" si="110"/>
        <v>Profit</v>
      </c>
      <c r="T1367">
        <f t="shared" si="111"/>
        <v>2020</v>
      </c>
      <c r="U1367" t="str">
        <f t="shared" si="112"/>
        <v>Jan</v>
      </c>
      <c r="V1367" t="str">
        <f t="shared" si="113"/>
        <v>QTR1</v>
      </c>
      <c r="W1367" t="str">
        <f t="shared" si="114"/>
        <v>2020-QTR1</v>
      </c>
    </row>
    <row r="1368" spans="1:23" x14ac:dyDescent="0.35">
      <c r="A1368" t="s">
        <v>82</v>
      </c>
      <c r="B1368" t="s">
        <v>17</v>
      </c>
      <c r="C1368" s="5">
        <v>43854.4375</v>
      </c>
      <c r="D1368">
        <v>193.35</v>
      </c>
      <c r="E1368" s="1">
        <v>43854.635416666664</v>
      </c>
      <c r="F1368">
        <v>194.4</v>
      </c>
      <c r="G1368" s="2">
        <v>5.4000000000000003E-3</v>
      </c>
      <c r="H1368">
        <v>2524.75</v>
      </c>
      <c r="I1368" s="2">
        <v>5.0000000000000001E-3</v>
      </c>
      <c r="J1368">
        <v>2595</v>
      </c>
      <c r="K1368">
        <v>501743.28</v>
      </c>
      <c r="L1368">
        <v>1558099.3</v>
      </c>
      <c r="M1368">
        <v>20</v>
      </c>
      <c r="N1368">
        <v>126.24</v>
      </c>
      <c r="O1368" s="2">
        <v>-3.8999999999999998E-3</v>
      </c>
      <c r="P1368" s="2">
        <v>1.55E-2</v>
      </c>
      <c r="Q1368" t="s">
        <v>18</v>
      </c>
      <c r="S1368" t="str">
        <f t="shared" si="110"/>
        <v>Profit</v>
      </c>
      <c r="T1368">
        <f t="shared" si="111"/>
        <v>2020</v>
      </c>
      <c r="U1368" t="str">
        <f t="shared" si="112"/>
        <v>Jan</v>
      </c>
      <c r="V1368" t="str">
        <f t="shared" si="113"/>
        <v>QTR1</v>
      </c>
      <c r="W1368" t="str">
        <f t="shared" si="114"/>
        <v>2020-QTR1</v>
      </c>
    </row>
    <row r="1369" spans="1:23" x14ac:dyDescent="0.35">
      <c r="A1369" t="s">
        <v>242</v>
      </c>
      <c r="B1369" t="s">
        <v>67</v>
      </c>
      <c r="C1369" s="5">
        <v>43854.510416666664</v>
      </c>
      <c r="D1369">
        <v>1526.7</v>
      </c>
      <c r="E1369" s="1">
        <v>43854.635416666664</v>
      </c>
      <c r="F1369">
        <v>1525.2</v>
      </c>
      <c r="G1369" s="2">
        <v>-1E-3</v>
      </c>
      <c r="H1369">
        <v>290.5</v>
      </c>
      <c r="I1369" s="2">
        <v>5.9999999999999995E-4</v>
      </c>
      <c r="J1369">
        <v>327</v>
      </c>
      <c r="K1369">
        <v>499230.88</v>
      </c>
      <c r="L1369">
        <v>1558389.8</v>
      </c>
      <c r="M1369">
        <v>13</v>
      </c>
      <c r="N1369">
        <v>22.35</v>
      </c>
      <c r="O1369" s="2">
        <v>-1.1000000000000001E-3</v>
      </c>
      <c r="P1369" s="2">
        <v>3.7000000000000002E-3</v>
      </c>
      <c r="Q1369" t="s">
        <v>18</v>
      </c>
      <c r="S1369" t="str">
        <f t="shared" si="110"/>
        <v>Profit</v>
      </c>
      <c r="T1369">
        <f t="shared" si="111"/>
        <v>2020</v>
      </c>
      <c r="U1369" t="str">
        <f t="shared" si="112"/>
        <v>Jan</v>
      </c>
      <c r="V1369" t="str">
        <f t="shared" si="113"/>
        <v>QTR1</v>
      </c>
      <c r="W1369" t="str">
        <f t="shared" si="114"/>
        <v>2020-QTR1</v>
      </c>
    </row>
    <row r="1370" spans="1:23" x14ac:dyDescent="0.35">
      <c r="A1370" t="s">
        <v>130</v>
      </c>
      <c r="B1370" t="s">
        <v>67</v>
      </c>
      <c r="C1370" s="5">
        <v>43854.59375</v>
      </c>
      <c r="D1370">
        <v>895.6</v>
      </c>
      <c r="E1370" s="1">
        <v>43854.635416666664</v>
      </c>
      <c r="F1370">
        <v>896.2</v>
      </c>
      <c r="G1370" s="2">
        <v>6.9999999999999999E-4</v>
      </c>
      <c r="H1370">
        <v>-534.20000000000005</v>
      </c>
      <c r="I1370" s="2">
        <v>-1.1000000000000001E-3</v>
      </c>
      <c r="J1370">
        <v>557</v>
      </c>
      <c r="K1370">
        <v>498849.19</v>
      </c>
      <c r="L1370">
        <v>1557855.6</v>
      </c>
      <c r="M1370">
        <v>5</v>
      </c>
      <c r="N1370">
        <v>-106.84</v>
      </c>
      <c r="O1370" s="2">
        <v>-2.5000000000000001E-3</v>
      </c>
      <c r="P1370" s="2">
        <v>3.2000000000000002E-3</v>
      </c>
      <c r="Q1370" t="s">
        <v>18</v>
      </c>
      <c r="S1370" t="str">
        <f t="shared" si="110"/>
        <v>Loss</v>
      </c>
      <c r="T1370">
        <f t="shared" si="111"/>
        <v>2020</v>
      </c>
      <c r="U1370" t="str">
        <f t="shared" si="112"/>
        <v>Jan</v>
      </c>
      <c r="V1370" t="str">
        <f t="shared" si="113"/>
        <v>QTR1</v>
      </c>
      <c r="W1370" t="str">
        <f t="shared" si="114"/>
        <v>2020-QTR1</v>
      </c>
    </row>
    <row r="1371" spans="1:23" x14ac:dyDescent="0.35">
      <c r="A1371" t="s">
        <v>164</v>
      </c>
      <c r="B1371" t="s">
        <v>67</v>
      </c>
      <c r="C1371" s="5">
        <v>43864.4375</v>
      </c>
      <c r="D1371">
        <v>43.7</v>
      </c>
      <c r="E1371" s="1">
        <v>43864.489583333336</v>
      </c>
      <c r="F1371">
        <v>44.35</v>
      </c>
      <c r="G1371" s="2">
        <v>1.49E-2</v>
      </c>
      <c r="H1371">
        <v>-7595.05</v>
      </c>
      <c r="I1371" s="2">
        <v>-1.5299999999999999E-2</v>
      </c>
      <c r="J1371">
        <v>11377</v>
      </c>
      <c r="K1371">
        <v>497174.91</v>
      </c>
      <c r="L1371">
        <v>1550260.55</v>
      </c>
      <c r="M1371">
        <v>6</v>
      </c>
      <c r="N1371">
        <v>-1265.8399999999999</v>
      </c>
      <c r="O1371" s="2">
        <v>-1.6E-2</v>
      </c>
      <c r="P1371" s="2">
        <v>3.3999999999999998E-3</v>
      </c>
      <c r="Q1371" t="s">
        <v>18</v>
      </c>
      <c r="S1371" t="str">
        <f t="shared" si="110"/>
        <v>Loss</v>
      </c>
      <c r="T1371">
        <f t="shared" si="111"/>
        <v>2020</v>
      </c>
      <c r="U1371" t="str">
        <f t="shared" si="112"/>
        <v>Feb</v>
      </c>
      <c r="V1371" t="str">
        <f t="shared" si="113"/>
        <v>QTR1</v>
      </c>
      <c r="W1371" t="str">
        <f t="shared" si="114"/>
        <v>2020-QTR1</v>
      </c>
    </row>
    <row r="1372" spans="1:23" x14ac:dyDescent="0.35">
      <c r="A1372" t="s">
        <v>119</v>
      </c>
      <c r="B1372" t="s">
        <v>67</v>
      </c>
      <c r="C1372" s="5">
        <v>43864.395833333336</v>
      </c>
      <c r="D1372">
        <v>138.15</v>
      </c>
      <c r="E1372" s="1">
        <v>43864.635416666664</v>
      </c>
      <c r="F1372">
        <v>138.5</v>
      </c>
      <c r="G1372" s="2">
        <v>2.5000000000000001E-3</v>
      </c>
      <c r="H1372">
        <v>-1468.05</v>
      </c>
      <c r="I1372" s="2">
        <v>-2.8999999999999998E-3</v>
      </c>
      <c r="J1372">
        <v>3623</v>
      </c>
      <c r="K1372">
        <v>500517.44</v>
      </c>
      <c r="L1372">
        <v>1548792.5</v>
      </c>
      <c r="M1372">
        <v>24</v>
      </c>
      <c r="N1372">
        <v>-61.17</v>
      </c>
      <c r="O1372" s="2">
        <v>-8.6999999999999994E-3</v>
      </c>
      <c r="P1372" s="2">
        <v>1.4800000000000001E-2</v>
      </c>
      <c r="Q1372" t="s">
        <v>18</v>
      </c>
      <c r="S1372" t="str">
        <f t="shared" si="110"/>
        <v>Loss</v>
      </c>
      <c r="T1372">
        <f t="shared" si="111"/>
        <v>2020</v>
      </c>
      <c r="U1372" t="str">
        <f t="shared" si="112"/>
        <v>Feb</v>
      </c>
      <c r="V1372" t="str">
        <f t="shared" si="113"/>
        <v>QTR1</v>
      </c>
      <c r="W1372" t="str">
        <f t="shared" si="114"/>
        <v>2020-QTR1</v>
      </c>
    </row>
    <row r="1373" spans="1:23" x14ac:dyDescent="0.35">
      <c r="A1373" t="s">
        <v>231</v>
      </c>
      <c r="B1373" t="s">
        <v>17</v>
      </c>
      <c r="C1373" s="5">
        <v>43864.40625</v>
      </c>
      <c r="D1373">
        <v>3722.55</v>
      </c>
      <c r="E1373" s="1">
        <v>43864.635416666664</v>
      </c>
      <c r="F1373">
        <v>3805</v>
      </c>
      <c r="G1373" s="2">
        <v>2.2100000000000002E-2</v>
      </c>
      <c r="H1373">
        <v>10930.75</v>
      </c>
      <c r="I1373" s="2">
        <v>2.18E-2</v>
      </c>
      <c r="J1373">
        <v>135</v>
      </c>
      <c r="K1373">
        <v>502544.25</v>
      </c>
      <c r="L1373">
        <v>1559723.25</v>
      </c>
      <c r="M1373">
        <v>23</v>
      </c>
      <c r="N1373">
        <v>475.25</v>
      </c>
      <c r="O1373" s="2">
        <v>-2.5000000000000001E-3</v>
      </c>
      <c r="P1373" s="2">
        <v>2.5399999999999999E-2</v>
      </c>
      <c r="Q1373" t="s">
        <v>18</v>
      </c>
      <c r="S1373" t="str">
        <f t="shared" si="110"/>
        <v>Profit</v>
      </c>
      <c r="T1373">
        <f t="shared" si="111"/>
        <v>2020</v>
      </c>
      <c r="U1373" t="str">
        <f t="shared" si="112"/>
        <v>Feb</v>
      </c>
      <c r="V1373" t="str">
        <f t="shared" si="113"/>
        <v>QTR1</v>
      </c>
      <c r="W1373" t="str">
        <f t="shared" si="114"/>
        <v>2020-QTR1</v>
      </c>
    </row>
    <row r="1374" spans="1:23" x14ac:dyDescent="0.35">
      <c r="A1374" t="s">
        <v>132</v>
      </c>
      <c r="B1374" t="s">
        <v>67</v>
      </c>
      <c r="C1374" s="5">
        <v>43864.4375</v>
      </c>
      <c r="D1374">
        <v>58.35</v>
      </c>
      <c r="E1374" s="1">
        <v>43864.635416666664</v>
      </c>
      <c r="F1374">
        <v>57.35</v>
      </c>
      <c r="G1374" s="2">
        <v>-1.7100000000000001E-2</v>
      </c>
      <c r="H1374">
        <v>8332</v>
      </c>
      <c r="I1374" s="2">
        <v>1.67E-2</v>
      </c>
      <c r="J1374">
        <v>8532</v>
      </c>
      <c r="K1374">
        <v>497842.19</v>
      </c>
      <c r="L1374">
        <v>1568055.25</v>
      </c>
      <c r="M1374">
        <v>20</v>
      </c>
      <c r="N1374">
        <v>416.6</v>
      </c>
      <c r="O1374" s="2">
        <v>-5.1000000000000004E-3</v>
      </c>
      <c r="P1374" s="2">
        <v>2.1399999999999999E-2</v>
      </c>
      <c r="Q1374" t="s">
        <v>18</v>
      </c>
      <c r="S1374" t="str">
        <f t="shared" si="110"/>
        <v>Profit</v>
      </c>
      <c r="T1374">
        <f t="shared" si="111"/>
        <v>2020</v>
      </c>
      <c r="U1374" t="str">
        <f t="shared" si="112"/>
        <v>Feb</v>
      </c>
      <c r="V1374" t="str">
        <f t="shared" si="113"/>
        <v>QTR1</v>
      </c>
      <c r="W1374" t="str">
        <f t="shared" si="114"/>
        <v>2020-QTR1</v>
      </c>
    </row>
    <row r="1375" spans="1:23" x14ac:dyDescent="0.35">
      <c r="A1375" t="s">
        <v>219</v>
      </c>
      <c r="B1375" t="s">
        <v>67</v>
      </c>
      <c r="C1375" s="5">
        <v>43864.520833333336</v>
      </c>
      <c r="D1375">
        <v>1190</v>
      </c>
      <c r="E1375" s="1">
        <v>43864.635416666664</v>
      </c>
      <c r="F1375">
        <v>1196.4000000000001</v>
      </c>
      <c r="G1375" s="2">
        <v>5.4000000000000003E-3</v>
      </c>
      <c r="H1375">
        <v>-2881.6</v>
      </c>
      <c r="I1375" s="2">
        <v>-5.7999999999999996E-3</v>
      </c>
      <c r="J1375">
        <v>419</v>
      </c>
      <c r="K1375">
        <v>498610</v>
      </c>
      <c r="L1375">
        <v>1565173.65</v>
      </c>
      <c r="M1375">
        <v>12</v>
      </c>
      <c r="N1375">
        <v>-240.13</v>
      </c>
      <c r="O1375" s="2">
        <v>-6.1999999999999998E-3</v>
      </c>
      <c r="P1375" s="2">
        <v>1.1000000000000001E-3</v>
      </c>
      <c r="Q1375" t="s">
        <v>18</v>
      </c>
      <c r="S1375" t="str">
        <f t="shared" si="110"/>
        <v>Loss</v>
      </c>
      <c r="T1375">
        <f t="shared" si="111"/>
        <v>2020</v>
      </c>
      <c r="U1375" t="str">
        <f t="shared" si="112"/>
        <v>Feb</v>
      </c>
      <c r="V1375" t="str">
        <f t="shared" si="113"/>
        <v>QTR1</v>
      </c>
      <c r="W1375" t="str">
        <f t="shared" si="114"/>
        <v>2020-QTR1</v>
      </c>
    </row>
    <row r="1376" spans="1:23" x14ac:dyDescent="0.35">
      <c r="A1376" t="s">
        <v>252</v>
      </c>
      <c r="B1376" t="s">
        <v>67</v>
      </c>
      <c r="C1376" s="5">
        <v>43865.416666666664</v>
      </c>
      <c r="D1376">
        <v>3205.05</v>
      </c>
      <c r="E1376" s="1">
        <v>43865.4375</v>
      </c>
      <c r="F1376">
        <v>3215.35</v>
      </c>
      <c r="G1376" s="2">
        <v>3.2000000000000002E-3</v>
      </c>
      <c r="H1376">
        <v>-1806.8</v>
      </c>
      <c r="I1376" s="2">
        <v>-3.5999999999999999E-3</v>
      </c>
      <c r="J1376">
        <v>156</v>
      </c>
      <c r="K1376">
        <v>499987.81</v>
      </c>
      <c r="L1376">
        <v>1563366.85</v>
      </c>
      <c r="M1376">
        <v>3</v>
      </c>
      <c r="N1376">
        <v>-602.27</v>
      </c>
      <c r="O1376" s="2">
        <v>-3.2000000000000002E-3</v>
      </c>
      <c r="P1376" s="2">
        <v>2.2000000000000001E-3</v>
      </c>
      <c r="Q1376" t="s">
        <v>18</v>
      </c>
      <c r="S1376" t="str">
        <f t="shared" si="110"/>
        <v>Loss</v>
      </c>
      <c r="T1376">
        <f t="shared" si="111"/>
        <v>2020</v>
      </c>
      <c r="U1376" t="str">
        <f t="shared" si="112"/>
        <v>Feb</v>
      </c>
      <c r="V1376" t="str">
        <f t="shared" si="113"/>
        <v>QTR1</v>
      </c>
      <c r="W1376" t="str">
        <f t="shared" si="114"/>
        <v>2020-QTR1</v>
      </c>
    </row>
    <row r="1377" spans="1:23" x14ac:dyDescent="0.35">
      <c r="A1377" t="s">
        <v>126</v>
      </c>
      <c r="B1377" t="s">
        <v>17</v>
      </c>
      <c r="C1377" s="5">
        <v>43865.40625</v>
      </c>
      <c r="D1377">
        <v>78.5</v>
      </c>
      <c r="E1377" s="1">
        <v>43865.635416666664</v>
      </c>
      <c r="F1377">
        <v>79.3</v>
      </c>
      <c r="G1377" s="2">
        <v>1.0200000000000001E-2</v>
      </c>
      <c r="H1377">
        <v>4905.6000000000004</v>
      </c>
      <c r="I1377" s="2">
        <v>9.7999999999999997E-3</v>
      </c>
      <c r="J1377">
        <v>6382</v>
      </c>
      <c r="K1377">
        <v>500987</v>
      </c>
      <c r="L1377">
        <v>1568272.45</v>
      </c>
      <c r="M1377">
        <v>23</v>
      </c>
      <c r="N1377">
        <v>213.29</v>
      </c>
      <c r="O1377" s="2">
        <v>-8.8999999999999999E-3</v>
      </c>
      <c r="P1377" s="2">
        <v>1.46E-2</v>
      </c>
      <c r="Q1377" t="s">
        <v>18</v>
      </c>
      <c r="S1377" t="str">
        <f t="shared" si="110"/>
        <v>Profit</v>
      </c>
      <c r="T1377">
        <f t="shared" si="111"/>
        <v>2020</v>
      </c>
      <c r="U1377" t="str">
        <f t="shared" si="112"/>
        <v>Feb</v>
      </c>
      <c r="V1377" t="str">
        <f t="shared" si="113"/>
        <v>QTR1</v>
      </c>
      <c r="W1377" t="str">
        <f t="shared" si="114"/>
        <v>2020-QTR1</v>
      </c>
    </row>
    <row r="1378" spans="1:23" x14ac:dyDescent="0.35">
      <c r="A1378" t="s">
        <v>199</v>
      </c>
      <c r="B1378" t="s">
        <v>17</v>
      </c>
      <c r="C1378" s="5">
        <v>43865.40625</v>
      </c>
      <c r="D1378">
        <v>270.75</v>
      </c>
      <c r="E1378" s="1">
        <v>43865.635416666664</v>
      </c>
      <c r="F1378">
        <v>271.25</v>
      </c>
      <c r="G1378" s="2">
        <v>1.8E-3</v>
      </c>
      <c r="H1378">
        <v>723.5</v>
      </c>
      <c r="I1378" s="2">
        <v>1.4E-3</v>
      </c>
      <c r="J1378">
        <v>1847</v>
      </c>
      <c r="K1378">
        <v>500075.25</v>
      </c>
      <c r="L1378">
        <v>1568995.95</v>
      </c>
      <c r="M1378">
        <v>23</v>
      </c>
      <c r="N1378">
        <v>31.46</v>
      </c>
      <c r="O1378" s="2">
        <v>-8.0999999999999996E-3</v>
      </c>
      <c r="P1378" s="2">
        <v>5.0000000000000001E-3</v>
      </c>
      <c r="Q1378" t="s">
        <v>18</v>
      </c>
      <c r="S1378" t="str">
        <f t="shared" si="110"/>
        <v>Profit</v>
      </c>
      <c r="T1378">
        <f t="shared" si="111"/>
        <v>2020</v>
      </c>
      <c r="U1378" t="str">
        <f t="shared" si="112"/>
        <v>Feb</v>
      </c>
      <c r="V1378" t="str">
        <f t="shared" si="113"/>
        <v>QTR1</v>
      </c>
      <c r="W1378" t="str">
        <f t="shared" si="114"/>
        <v>2020-QTR1</v>
      </c>
    </row>
    <row r="1379" spans="1:23" x14ac:dyDescent="0.35">
      <c r="A1379" t="s">
        <v>162</v>
      </c>
      <c r="B1379" t="s">
        <v>17</v>
      </c>
      <c r="C1379" s="5">
        <v>43865.40625</v>
      </c>
      <c r="D1379">
        <v>476</v>
      </c>
      <c r="E1379" s="1">
        <v>43865.635416666664</v>
      </c>
      <c r="F1379">
        <v>475.65</v>
      </c>
      <c r="G1379" s="2">
        <v>-6.9999999999999999E-4</v>
      </c>
      <c r="H1379">
        <v>-571.70000000000005</v>
      </c>
      <c r="I1379" s="2">
        <v>-1.1000000000000001E-3</v>
      </c>
      <c r="J1379">
        <v>1062</v>
      </c>
      <c r="K1379">
        <v>505512</v>
      </c>
      <c r="L1379">
        <v>1568424.25</v>
      </c>
      <c r="M1379">
        <v>23</v>
      </c>
      <c r="N1379">
        <v>-24.86</v>
      </c>
      <c r="O1379" s="2">
        <v>-1.3899999999999999E-2</v>
      </c>
      <c r="P1379" s="2">
        <v>1.6199999999999999E-2</v>
      </c>
      <c r="Q1379" t="s">
        <v>18</v>
      </c>
      <c r="S1379" t="str">
        <f t="shared" si="110"/>
        <v>Loss</v>
      </c>
      <c r="T1379">
        <f t="shared" si="111"/>
        <v>2020</v>
      </c>
      <c r="U1379" t="str">
        <f t="shared" si="112"/>
        <v>Feb</v>
      </c>
      <c r="V1379" t="str">
        <f t="shared" si="113"/>
        <v>QTR1</v>
      </c>
      <c r="W1379" t="str">
        <f t="shared" si="114"/>
        <v>2020-QTR1</v>
      </c>
    </row>
    <row r="1380" spans="1:23" x14ac:dyDescent="0.35">
      <c r="A1380" t="s">
        <v>113</v>
      </c>
      <c r="B1380" t="s">
        <v>17</v>
      </c>
      <c r="C1380" s="5">
        <v>43865.4375</v>
      </c>
      <c r="D1380">
        <v>186.8</v>
      </c>
      <c r="E1380" s="1">
        <v>43865.635416666664</v>
      </c>
      <c r="F1380">
        <v>189</v>
      </c>
      <c r="G1380" s="2">
        <v>1.18E-2</v>
      </c>
      <c r="H1380">
        <v>5700.4</v>
      </c>
      <c r="I1380" s="2">
        <v>1.14E-2</v>
      </c>
      <c r="J1380">
        <v>2682</v>
      </c>
      <c r="K1380">
        <v>500997.59</v>
      </c>
      <c r="L1380">
        <v>1574124.65</v>
      </c>
      <c r="M1380">
        <v>20</v>
      </c>
      <c r="N1380">
        <v>285.02</v>
      </c>
      <c r="O1380" s="2">
        <v>-4.3E-3</v>
      </c>
      <c r="P1380" s="2">
        <v>1.55E-2</v>
      </c>
      <c r="Q1380" t="s">
        <v>18</v>
      </c>
      <c r="S1380" t="str">
        <f t="shared" si="110"/>
        <v>Profit</v>
      </c>
      <c r="T1380">
        <f t="shared" si="111"/>
        <v>2020</v>
      </c>
      <c r="U1380" t="str">
        <f t="shared" si="112"/>
        <v>Feb</v>
      </c>
      <c r="V1380" t="str">
        <f t="shared" si="113"/>
        <v>QTR1</v>
      </c>
      <c r="W1380" t="str">
        <f t="shared" si="114"/>
        <v>2020-QTR1</v>
      </c>
    </row>
    <row r="1381" spans="1:23" x14ac:dyDescent="0.35">
      <c r="A1381" t="s">
        <v>110</v>
      </c>
      <c r="B1381" t="s">
        <v>17</v>
      </c>
      <c r="C1381" s="5">
        <v>43866.416666666664</v>
      </c>
      <c r="D1381">
        <v>164.25</v>
      </c>
      <c r="E1381" s="1">
        <v>43866.427083333336</v>
      </c>
      <c r="F1381">
        <v>162.85</v>
      </c>
      <c r="G1381" s="2">
        <v>-8.5000000000000006E-3</v>
      </c>
      <c r="H1381">
        <v>-4468.6000000000004</v>
      </c>
      <c r="I1381" s="2">
        <v>-8.8999999999999999E-3</v>
      </c>
      <c r="J1381">
        <v>3049</v>
      </c>
      <c r="K1381">
        <v>500798.25</v>
      </c>
      <c r="L1381">
        <v>1569656.05</v>
      </c>
      <c r="M1381">
        <v>2</v>
      </c>
      <c r="N1381">
        <v>-2234.3000000000002</v>
      </c>
      <c r="O1381" s="2">
        <v>-1.5800000000000002E-2</v>
      </c>
      <c r="P1381" s="2">
        <v>2.0999999999999999E-3</v>
      </c>
      <c r="Q1381" t="s">
        <v>18</v>
      </c>
      <c r="S1381" t="str">
        <f t="shared" si="110"/>
        <v>Loss</v>
      </c>
      <c r="T1381">
        <f t="shared" si="111"/>
        <v>2020</v>
      </c>
      <c r="U1381" t="str">
        <f t="shared" si="112"/>
        <v>Feb</v>
      </c>
      <c r="V1381" t="str">
        <f t="shared" si="113"/>
        <v>QTR1</v>
      </c>
      <c r="W1381" t="str">
        <f t="shared" si="114"/>
        <v>2020-QTR1</v>
      </c>
    </row>
    <row r="1382" spans="1:23" x14ac:dyDescent="0.35">
      <c r="A1382" t="s">
        <v>176</v>
      </c>
      <c r="B1382" t="s">
        <v>67</v>
      </c>
      <c r="C1382" s="5">
        <v>43866.427083333336</v>
      </c>
      <c r="D1382">
        <v>212.9</v>
      </c>
      <c r="E1382" s="1">
        <v>43866.447916666664</v>
      </c>
      <c r="F1382">
        <v>213.55</v>
      </c>
      <c r="G1382" s="2">
        <v>3.0999999999999999E-3</v>
      </c>
      <c r="H1382">
        <v>-1722.3</v>
      </c>
      <c r="I1382" s="2">
        <v>-3.5000000000000001E-3</v>
      </c>
      <c r="J1382">
        <v>2342</v>
      </c>
      <c r="K1382">
        <v>498611.78</v>
      </c>
      <c r="L1382">
        <v>1567933.75</v>
      </c>
      <c r="M1382">
        <v>3</v>
      </c>
      <c r="N1382">
        <v>-574.1</v>
      </c>
      <c r="O1382" s="2">
        <v>-3.0999999999999999E-3</v>
      </c>
      <c r="P1382" s="2">
        <v>1.9E-3</v>
      </c>
      <c r="Q1382" t="s">
        <v>18</v>
      </c>
      <c r="S1382" t="str">
        <f t="shared" si="110"/>
        <v>Loss</v>
      </c>
      <c r="T1382">
        <f t="shared" si="111"/>
        <v>2020</v>
      </c>
      <c r="U1382" t="str">
        <f t="shared" si="112"/>
        <v>Feb</v>
      </c>
      <c r="V1382" t="str">
        <f t="shared" si="113"/>
        <v>QTR1</v>
      </c>
      <c r="W1382" t="str">
        <f t="shared" si="114"/>
        <v>2020-QTR1</v>
      </c>
    </row>
    <row r="1383" spans="1:23" x14ac:dyDescent="0.35">
      <c r="A1383" t="s">
        <v>236</v>
      </c>
      <c r="B1383" t="s">
        <v>17</v>
      </c>
      <c r="C1383" s="5">
        <v>43866.416666666664</v>
      </c>
      <c r="D1383">
        <v>2183</v>
      </c>
      <c r="E1383" s="1">
        <v>43866.489583333336</v>
      </c>
      <c r="F1383">
        <v>2167.4499999999998</v>
      </c>
      <c r="G1383" s="2">
        <v>-7.1000000000000004E-3</v>
      </c>
      <c r="H1383">
        <v>-3776.5</v>
      </c>
      <c r="I1383" s="2">
        <v>-7.4999999999999997E-3</v>
      </c>
      <c r="J1383">
        <v>230</v>
      </c>
      <c r="K1383">
        <v>502090</v>
      </c>
      <c r="L1383">
        <v>1564157.25</v>
      </c>
      <c r="M1383">
        <v>8</v>
      </c>
      <c r="N1383">
        <v>-472.06</v>
      </c>
      <c r="O1383" s="2">
        <v>-7.7000000000000002E-3</v>
      </c>
      <c r="P1383" s="2">
        <v>2.2000000000000001E-3</v>
      </c>
      <c r="Q1383" t="s">
        <v>18</v>
      </c>
      <c r="S1383" t="str">
        <f t="shared" si="110"/>
        <v>Loss</v>
      </c>
      <c r="T1383">
        <f t="shared" si="111"/>
        <v>2020</v>
      </c>
      <c r="U1383" t="str">
        <f t="shared" si="112"/>
        <v>Feb</v>
      </c>
      <c r="V1383" t="str">
        <f t="shared" si="113"/>
        <v>QTR1</v>
      </c>
      <c r="W1383" t="str">
        <f t="shared" si="114"/>
        <v>2020-QTR1</v>
      </c>
    </row>
    <row r="1384" spans="1:23" x14ac:dyDescent="0.35">
      <c r="A1384" t="s">
        <v>197</v>
      </c>
      <c r="B1384" t="s">
        <v>17</v>
      </c>
      <c r="C1384" s="5">
        <v>43866.489583333336</v>
      </c>
      <c r="D1384">
        <v>566.25</v>
      </c>
      <c r="E1384" s="1">
        <v>43866.572916666664</v>
      </c>
      <c r="F1384">
        <v>563.1</v>
      </c>
      <c r="G1384" s="2">
        <v>-5.5999999999999999E-3</v>
      </c>
      <c r="H1384">
        <v>-2984.6</v>
      </c>
      <c r="I1384" s="2">
        <v>-6.0000000000000001E-3</v>
      </c>
      <c r="J1384">
        <v>884</v>
      </c>
      <c r="K1384">
        <v>500565</v>
      </c>
      <c r="L1384">
        <v>1561172.65</v>
      </c>
      <c r="M1384">
        <v>9</v>
      </c>
      <c r="N1384">
        <v>-331.62</v>
      </c>
      <c r="O1384" s="2">
        <v>-5.7000000000000002E-3</v>
      </c>
      <c r="P1384" s="2">
        <v>2.5999999999999999E-3</v>
      </c>
      <c r="Q1384" t="s">
        <v>18</v>
      </c>
      <c r="S1384" t="str">
        <f t="shared" si="110"/>
        <v>Loss</v>
      </c>
      <c r="T1384">
        <f t="shared" si="111"/>
        <v>2020</v>
      </c>
      <c r="U1384" t="str">
        <f t="shared" si="112"/>
        <v>Feb</v>
      </c>
      <c r="V1384" t="str">
        <f t="shared" si="113"/>
        <v>QTR1</v>
      </c>
      <c r="W1384" t="str">
        <f t="shared" si="114"/>
        <v>2020-QTR1</v>
      </c>
    </row>
    <row r="1385" spans="1:23" x14ac:dyDescent="0.35">
      <c r="A1385" t="s">
        <v>197</v>
      </c>
      <c r="B1385" t="s">
        <v>67</v>
      </c>
      <c r="C1385" s="5">
        <v>43866.572916666664</v>
      </c>
      <c r="D1385">
        <v>563.1</v>
      </c>
      <c r="E1385" s="1">
        <v>43866.583333333336</v>
      </c>
      <c r="F1385">
        <v>564.4</v>
      </c>
      <c r="G1385" s="2">
        <v>2.3E-3</v>
      </c>
      <c r="H1385">
        <v>-1354.4</v>
      </c>
      <c r="I1385" s="2">
        <v>-2.7000000000000001E-3</v>
      </c>
      <c r="J1385">
        <v>888</v>
      </c>
      <c r="K1385">
        <v>500032.78</v>
      </c>
      <c r="L1385">
        <v>1559818.25</v>
      </c>
      <c r="M1385">
        <v>2</v>
      </c>
      <c r="N1385">
        <v>-677.2</v>
      </c>
      <c r="O1385" s="2">
        <v>-2.3E-3</v>
      </c>
      <c r="P1385" s="2">
        <v>4.0000000000000002E-4</v>
      </c>
      <c r="Q1385" t="s">
        <v>18</v>
      </c>
      <c r="S1385" t="str">
        <f t="shared" si="110"/>
        <v>Loss</v>
      </c>
      <c r="T1385">
        <f t="shared" si="111"/>
        <v>2020</v>
      </c>
      <c r="U1385" t="str">
        <f t="shared" si="112"/>
        <v>Feb</v>
      </c>
      <c r="V1385" t="str">
        <f t="shared" si="113"/>
        <v>QTR1</v>
      </c>
      <c r="W1385" t="str">
        <f t="shared" si="114"/>
        <v>2020-QTR1</v>
      </c>
    </row>
    <row r="1386" spans="1:23" x14ac:dyDescent="0.35">
      <c r="A1386" t="s">
        <v>252</v>
      </c>
      <c r="B1386" t="s">
        <v>17</v>
      </c>
      <c r="C1386" s="5">
        <v>43866.416666666664</v>
      </c>
      <c r="D1386">
        <v>3293.1</v>
      </c>
      <c r="E1386" s="1">
        <v>43866.604166666664</v>
      </c>
      <c r="F1386">
        <v>3261.1</v>
      </c>
      <c r="G1386" s="2">
        <v>-9.7000000000000003E-3</v>
      </c>
      <c r="H1386">
        <v>-5064</v>
      </c>
      <c r="I1386" s="2">
        <v>-1.01E-2</v>
      </c>
      <c r="J1386">
        <v>152</v>
      </c>
      <c r="K1386">
        <v>500551.22</v>
      </c>
      <c r="L1386">
        <v>1554754.25</v>
      </c>
      <c r="M1386">
        <v>19</v>
      </c>
      <c r="N1386">
        <v>-266.52999999999997</v>
      </c>
      <c r="O1386" s="2">
        <v>-0.01</v>
      </c>
      <c r="P1386" s="2">
        <v>9.4000000000000004E-3</v>
      </c>
      <c r="Q1386" t="s">
        <v>18</v>
      </c>
      <c r="S1386" t="str">
        <f t="shared" si="110"/>
        <v>Loss</v>
      </c>
      <c r="T1386">
        <f t="shared" si="111"/>
        <v>2020</v>
      </c>
      <c r="U1386" t="str">
        <f t="shared" si="112"/>
        <v>Feb</v>
      </c>
      <c r="V1386" t="str">
        <f t="shared" si="113"/>
        <v>QTR1</v>
      </c>
      <c r="W1386" t="str">
        <f t="shared" si="114"/>
        <v>2020-QTR1</v>
      </c>
    </row>
    <row r="1387" spans="1:23" x14ac:dyDescent="0.35">
      <c r="A1387" t="s">
        <v>228</v>
      </c>
      <c r="B1387" t="s">
        <v>17</v>
      </c>
      <c r="C1387" s="5">
        <v>43866.40625</v>
      </c>
      <c r="D1387">
        <v>1308</v>
      </c>
      <c r="E1387" s="1">
        <v>43866.635416666664</v>
      </c>
      <c r="F1387">
        <v>1320</v>
      </c>
      <c r="G1387" s="2">
        <v>9.1999999999999998E-3</v>
      </c>
      <c r="H1387">
        <v>4396</v>
      </c>
      <c r="I1387" s="2">
        <v>8.8000000000000005E-3</v>
      </c>
      <c r="J1387">
        <v>383</v>
      </c>
      <c r="K1387">
        <v>500964</v>
      </c>
      <c r="L1387">
        <v>1559150.25</v>
      </c>
      <c r="M1387">
        <v>23</v>
      </c>
      <c r="N1387">
        <v>191.13</v>
      </c>
      <c r="O1387" s="2">
        <v>-9.7999999999999997E-3</v>
      </c>
      <c r="P1387" s="2">
        <v>1.01E-2</v>
      </c>
      <c r="Q1387" t="s">
        <v>18</v>
      </c>
      <c r="S1387" t="str">
        <f t="shared" si="110"/>
        <v>Profit</v>
      </c>
      <c r="T1387">
        <f t="shared" si="111"/>
        <v>2020</v>
      </c>
      <c r="U1387" t="str">
        <f t="shared" si="112"/>
        <v>Feb</v>
      </c>
      <c r="V1387" t="str">
        <f t="shared" si="113"/>
        <v>QTR1</v>
      </c>
      <c r="W1387" t="str">
        <f t="shared" si="114"/>
        <v>2020-QTR1</v>
      </c>
    </row>
    <row r="1388" spans="1:23" x14ac:dyDescent="0.35">
      <c r="A1388" t="s">
        <v>196</v>
      </c>
      <c r="B1388" t="s">
        <v>67</v>
      </c>
      <c r="C1388" s="5">
        <v>43866.479166666664</v>
      </c>
      <c r="D1388">
        <v>766.65</v>
      </c>
      <c r="E1388" s="1">
        <v>43866.635416666664</v>
      </c>
      <c r="F1388">
        <v>762.4</v>
      </c>
      <c r="G1388" s="2">
        <v>-5.4999999999999997E-3</v>
      </c>
      <c r="H1388">
        <v>2562.5</v>
      </c>
      <c r="I1388" s="2">
        <v>5.1000000000000004E-3</v>
      </c>
      <c r="J1388">
        <v>650</v>
      </c>
      <c r="K1388">
        <v>498322.53</v>
      </c>
      <c r="L1388">
        <v>1561712.75</v>
      </c>
      <c r="M1388">
        <v>16</v>
      </c>
      <c r="N1388">
        <v>160.16</v>
      </c>
      <c r="O1388" s="2">
        <v>-2.8E-3</v>
      </c>
      <c r="P1388" s="2">
        <v>1.1900000000000001E-2</v>
      </c>
      <c r="Q1388" t="s">
        <v>18</v>
      </c>
      <c r="S1388" t="str">
        <f t="shared" si="110"/>
        <v>Profit</v>
      </c>
      <c r="T1388">
        <f t="shared" si="111"/>
        <v>2020</v>
      </c>
      <c r="U1388" t="str">
        <f t="shared" si="112"/>
        <v>Feb</v>
      </c>
      <c r="V1388" t="str">
        <f t="shared" si="113"/>
        <v>QTR1</v>
      </c>
      <c r="W1388" t="str">
        <f t="shared" si="114"/>
        <v>2020-QTR1</v>
      </c>
    </row>
    <row r="1389" spans="1:23" x14ac:dyDescent="0.35">
      <c r="A1389" t="s">
        <v>73</v>
      </c>
      <c r="B1389" t="s">
        <v>17</v>
      </c>
      <c r="C1389" s="5">
        <v>43866.614583333336</v>
      </c>
      <c r="D1389">
        <v>753</v>
      </c>
      <c r="E1389" s="1">
        <v>43866.635416666664</v>
      </c>
      <c r="F1389">
        <v>753</v>
      </c>
      <c r="G1389" s="2">
        <v>0</v>
      </c>
      <c r="H1389">
        <v>-200</v>
      </c>
      <c r="I1389" s="2">
        <v>-4.0000000000000002E-4</v>
      </c>
      <c r="J1389">
        <v>666</v>
      </c>
      <c r="K1389">
        <v>501498</v>
      </c>
      <c r="L1389">
        <v>1561512.75</v>
      </c>
      <c r="M1389">
        <v>3</v>
      </c>
      <c r="N1389">
        <v>-66.67</v>
      </c>
      <c r="O1389" s="2">
        <v>-3.5000000000000001E-3</v>
      </c>
      <c r="P1389" s="2">
        <v>6.0000000000000001E-3</v>
      </c>
      <c r="Q1389" t="s">
        <v>18</v>
      </c>
      <c r="S1389" t="str">
        <f t="shared" si="110"/>
        <v>Loss</v>
      </c>
      <c r="T1389">
        <f t="shared" si="111"/>
        <v>2020</v>
      </c>
      <c r="U1389" t="str">
        <f t="shared" si="112"/>
        <v>Feb</v>
      </c>
      <c r="V1389" t="str">
        <f t="shared" si="113"/>
        <v>QTR1</v>
      </c>
      <c r="W1389" t="str">
        <f t="shared" si="114"/>
        <v>2020-QTR1</v>
      </c>
    </row>
    <row r="1390" spans="1:23" x14ac:dyDescent="0.35">
      <c r="A1390" t="s">
        <v>246</v>
      </c>
      <c r="B1390" t="s">
        <v>17</v>
      </c>
      <c r="C1390" s="5">
        <v>43866.614583333336</v>
      </c>
      <c r="D1390">
        <v>1378.65</v>
      </c>
      <c r="E1390" s="1">
        <v>43866.635416666664</v>
      </c>
      <c r="F1390">
        <v>1370</v>
      </c>
      <c r="G1390" s="2">
        <v>-6.3E-3</v>
      </c>
      <c r="H1390">
        <v>-3339.95</v>
      </c>
      <c r="I1390" s="2">
        <v>-6.7000000000000002E-3</v>
      </c>
      <c r="J1390">
        <v>363</v>
      </c>
      <c r="K1390">
        <v>500449.97</v>
      </c>
      <c r="L1390">
        <v>1558172.8</v>
      </c>
      <c r="M1390">
        <v>3</v>
      </c>
      <c r="N1390">
        <v>-1113.32</v>
      </c>
      <c r="O1390" s="2">
        <v>-6.3E-3</v>
      </c>
      <c r="P1390" s="2">
        <v>1E-3</v>
      </c>
      <c r="Q1390" t="s">
        <v>18</v>
      </c>
      <c r="S1390" t="str">
        <f t="shared" si="110"/>
        <v>Loss</v>
      </c>
      <c r="T1390">
        <f t="shared" si="111"/>
        <v>2020</v>
      </c>
      <c r="U1390" t="str">
        <f t="shared" si="112"/>
        <v>Feb</v>
      </c>
      <c r="V1390" t="str">
        <f t="shared" si="113"/>
        <v>QTR1</v>
      </c>
      <c r="W1390" t="str">
        <f t="shared" si="114"/>
        <v>2020-QTR1</v>
      </c>
    </row>
    <row r="1391" spans="1:23" x14ac:dyDescent="0.35">
      <c r="A1391" t="s">
        <v>93</v>
      </c>
      <c r="B1391" t="s">
        <v>67</v>
      </c>
      <c r="C1391" s="5">
        <v>43867.447916666664</v>
      </c>
      <c r="D1391">
        <v>312.5</v>
      </c>
      <c r="E1391" s="1">
        <v>43867.46875</v>
      </c>
      <c r="F1391">
        <v>313.7</v>
      </c>
      <c r="G1391" s="2">
        <v>3.8E-3</v>
      </c>
      <c r="H1391">
        <v>-2118.8000000000002</v>
      </c>
      <c r="I1391" s="2">
        <v>-4.1999999999999997E-3</v>
      </c>
      <c r="J1391">
        <v>1599</v>
      </c>
      <c r="K1391">
        <v>499687.5</v>
      </c>
      <c r="L1391">
        <v>1556054</v>
      </c>
      <c r="M1391">
        <v>3</v>
      </c>
      <c r="N1391">
        <v>-706.27</v>
      </c>
      <c r="O1391" s="2">
        <v>-3.8E-3</v>
      </c>
      <c r="P1391" s="2">
        <v>1.6000000000000001E-3</v>
      </c>
      <c r="Q1391" t="s">
        <v>18</v>
      </c>
      <c r="S1391" t="str">
        <f t="shared" si="110"/>
        <v>Loss</v>
      </c>
      <c r="T1391">
        <f t="shared" si="111"/>
        <v>2020</v>
      </c>
      <c r="U1391" t="str">
        <f t="shared" si="112"/>
        <v>Feb</v>
      </c>
      <c r="V1391" t="str">
        <f t="shared" si="113"/>
        <v>QTR1</v>
      </c>
      <c r="W1391" t="str">
        <f t="shared" si="114"/>
        <v>2020-QTR1</v>
      </c>
    </row>
    <row r="1392" spans="1:23" x14ac:dyDescent="0.35">
      <c r="A1392" t="s">
        <v>237</v>
      </c>
      <c r="B1392" t="s">
        <v>67</v>
      </c>
      <c r="C1392" s="5">
        <v>43867.447916666664</v>
      </c>
      <c r="D1392">
        <v>1684.05</v>
      </c>
      <c r="E1392" s="1">
        <v>43867.46875</v>
      </c>
      <c r="F1392">
        <v>1687.6</v>
      </c>
      <c r="G1392" s="2">
        <v>2.0999999999999999E-3</v>
      </c>
      <c r="H1392">
        <v>-1254.3499999999999</v>
      </c>
      <c r="I1392" s="2">
        <v>-2.5000000000000001E-3</v>
      </c>
      <c r="J1392">
        <v>297</v>
      </c>
      <c r="K1392">
        <v>500162.88</v>
      </c>
      <c r="L1392">
        <v>1554799.65</v>
      </c>
      <c r="M1392">
        <v>3</v>
      </c>
      <c r="N1392">
        <v>-418.12</v>
      </c>
      <c r="O1392" s="2">
        <v>-2.0999999999999999E-3</v>
      </c>
      <c r="P1392" s="2">
        <v>1.1999999999999999E-3</v>
      </c>
      <c r="Q1392" t="s">
        <v>18</v>
      </c>
      <c r="S1392" t="str">
        <f t="shared" si="110"/>
        <v>Loss</v>
      </c>
      <c r="T1392">
        <f t="shared" si="111"/>
        <v>2020</v>
      </c>
      <c r="U1392" t="str">
        <f t="shared" si="112"/>
        <v>Feb</v>
      </c>
      <c r="V1392" t="str">
        <f t="shared" si="113"/>
        <v>QTR1</v>
      </c>
      <c r="W1392" t="str">
        <f t="shared" si="114"/>
        <v>2020-QTR1</v>
      </c>
    </row>
    <row r="1393" spans="1:23" x14ac:dyDescent="0.35">
      <c r="A1393" t="s">
        <v>97</v>
      </c>
      <c r="B1393" t="s">
        <v>67</v>
      </c>
      <c r="C1393" s="5">
        <v>43867.46875</v>
      </c>
      <c r="D1393">
        <v>474.25</v>
      </c>
      <c r="E1393" s="1">
        <v>43867.489583333336</v>
      </c>
      <c r="F1393">
        <v>479</v>
      </c>
      <c r="G1393" s="2">
        <v>0.01</v>
      </c>
      <c r="H1393">
        <v>-5178</v>
      </c>
      <c r="I1393" s="2">
        <v>-1.04E-2</v>
      </c>
      <c r="J1393">
        <v>1048</v>
      </c>
      <c r="K1393">
        <v>497014</v>
      </c>
      <c r="L1393">
        <v>1549621.65</v>
      </c>
      <c r="M1393">
        <v>3</v>
      </c>
      <c r="N1393">
        <v>-1726</v>
      </c>
      <c r="O1393" s="2">
        <v>-0.01</v>
      </c>
      <c r="P1393" s="2">
        <v>2.5999999999999999E-3</v>
      </c>
      <c r="Q1393" t="s">
        <v>18</v>
      </c>
      <c r="S1393" t="str">
        <f t="shared" si="110"/>
        <v>Loss</v>
      </c>
      <c r="T1393">
        <f t="shared" si="111"/>
        <v>2020</v>
      </c>
      <c r="U1393" t="str">
        <f t="shared" si="112"/>
        <v>Feb</v>
      </c>
      <c r="V1393" t="str">
        <f t="shared" si="113"/>
        <v>QTR1</v>
      </c>
      <c r="W1393" t="str">
        <f t="shared" si="114"/>
        <v>2020-QTR1</v>
      </c>
    </row>
    <row r="1394" spans="1:23" x14ac:dyDescent="0.35">
      <c r="A1394" t="s">
        <v>190</v>
      </c>
      <c r="B1394" t="s">
        <v>67</v>
      </c>
      <c r="C1394" s="5">
        <v>43867.479166666664</v>
      </c>
      <c r="D1394">
        <v>205.45</v>
      </c>
      <c r="E1394" s="1">
        <v>43867.489583333336</v>
      </c>
      <c r="F1394">
        <v>207.15</v>
      </c>
      <c r="G1394" s="2">
        <v>8.3000000000000001E-3</v>
      </c>
      <c r="H1394">
        <v>-4320.8</v>
      </c>
      <c r="I1394" s="2">
        <v>-8.6999999999999994E-3</v>
      </c>
      <c r="J1394">
        <v>2424</v>
      </c>
      <c r="K1394">
        <v>498010.78</v>
      </c>
      <c r="L1394">
        <v>1545300.85</v>
      </c>
      <c r="M1394">
        <v>2</v>
      </c>
      <c r="N1394">
        <v>-2160.4</v>
      </c>
      <c r="O1394" s="2">
        <v>-8.3000000000000001E-3</v>
      </c>
      <c r="P1394" s="2">
        <v>1.5E-3</v>
      </c>
      <c r="Q1394" t="s">
        <v>18</v>
      </c>
      <c r="S1394" t="str">
        <f t="shared" si="110"/>
        <v>Loss</v>
      </c>
      <c r="T1394">
        <f t="shared" si="111"/>
        <v>2020</v>
      </c>
      <c r="U1394" t="str">
        <f t="shared" si="112"/>
        <v>Feb</v>
      </c>
      <c r="V1394" t="str">
        <f t="shared" si="113"/>
        <v>QTR1</v>
      </c>
      <c r="W1394" t="str">
        <f t="shared" si="114"/>
        <v>2020-QTR1</v>
      </c>
    </row>
    <row r="1395" spans="1:23" x14ac:dyDescent="0.35">
      <c r="A1395" t="s">
        <v>194</v>
      </c>
      <c r="B1395" t="s">
        <v>67</v>
      </c>
      <c r="C1395" s="5">
        <v>43867.541666666664</v>
      </c>
      <c r="D1395">
        <v>391.55</v>
      </c>
      <c r="E1395" s="1">
        <v>43867.625</v>
      </c>
      <c r="F1395">
        <v>393.8</v>
      </c>
      <c r="G1395" s="2">
        <v>5.7000000000000002E-3</v>
      </c>
      <c r="H1395">
        <v>-3064.25</v>
      </c>
      <c r="I1395" s="2">
        <v>-6.1000000000000004E-3</v>
      </c>
      <c r="J1395">
        <v>1273</v>
      </c>
      <c r="K1395">
        <v>498443.13</v>
      </c>
      <c r="L1395">
        <v>1542236.6</v>
      </c>
      <c r="M1395">
        <v>9</v>
      </c>
      <c r="N1395">
        <v>-340.47</v>
      </c>
      <c r="O1395" s="2">
        <v>-5.7000000000000002E-3</v>
      </c>
      <c r="P1395" s="2">
        <v>3.3999999999999998E-3</v>
      </c>
      <c r="Q1395" t="s">
        <v>18</v>
      </c>
      <c r="S1395" t="str">
        <f t="shared" si="110"/>
        <v>Loss</v>
      </c>
      <c r="T1395">
        <f t="shared" si="111"/>
        <v>2020</v>
      </c>
      <c r="U1395" t="str">
        <f t="shared" si="112"/>
        <v>Feb</v>
      </c>
      <c r="V1395" t="str">
        <f t="shared" si="113"/>
        <v>QTR1</v>
      </c>
      <c r="W1395" t="str">
        <f t="shared" si="114"/>
        <v>2020-QTR1</v>
      </c>
    </row>
    <row r="1396" spans="1:23" x14ac:dyDescent="0.35">
      <c r="A1396" t="s">
        <v>197</v>
      </c>
      <c r="B1396" t="s">
        <v>67</v>
      </c>
      <c r="C1396" s="5">
        <v>43867.40625</v>
      </c>
      <c r="D1396">
        <v>561.95000000000005</v>
      </c>
      <c r="E1396" s="1">
        <v>43867.635416666664</v>
      </c>
      <c r="F1396">
        <v>562.5</v>
      </c>
      <c r="G1396" s="2">
        <v>1E-3</v>
      </c>
      <c r="H1396">
        <v>-688.4</v>
      </c>
      <c r="I1396" s="2">
        <v>-1.4E-3</v>
      </c>
      <c r="J1396">
        <v>888</v>
      </c>
      <c r="K1396">
        <v>499011.63</v>
      </c>
      <c r="L1396">
        <v>1541548.2</v>
      </c>
      <c r="M1396">
        <v>23</v>
      </c>
      <c r="N1396">
        <v>-29.93</v>
      </c>
      <c r="O1396" s="2">
        <v>-8.0999999999999996E-3</v>
      </c>
      <c r="P1396" s="2">
        <v>4.7000000000000002E-3</v>
      </c>
      <c r="Q1396" t="s">
        <v>18</v>
      </c>
      <c r="S1396" t="str">
        <f t="shared" si="110"/>
        <v>Loss</v>
      </c>
      <c r="T1396">
        <f t="shared" si="111"/>
        <v>2020</v>
      </c>
      <c r="U1396" t="str">
        <f t="shared" si="112"/>
        <v>Feb</v>
      </c>
      <c r="V1396" t="str">
        <f t="shared" si="113"/>
        <v>QTR1</v>
      </c>
      <c r="W1396" t="str">
        <f t="shared" si="114"/>
        <v>2020-QTR1</v>
      </c>
    </row>
    <row r="1397" spans="1:23" x14ac:dyDescent="0.35">
      <c r="A1397" t="s">
        <v>152</v>
      </c>
      <c r="B1397" t="s">
        <v>67</v>
      </c>
      <c r="C1397" s="5">
        <v>43867.447916666664</v>
      </c>
      <c r="D1397">
        <v>656.85</v>
      </c>
      <c r="E1397" s="1">
        <v>43867.635416666664</v>
      </c>
      <c r="F1397">
        <v>653.9</v>
      </c>
      <c r="G1397" s="2">
        <v>-4.4999999999999997E-3</v>
      </c>
      <c r="H1397">
        <v>2044.95</v>
      </c>
      <c r="I1397" s="2">
        <v>4.1000000000000003E-3</v>
      </c>
      <c r="J1397">
        <v>761</v>
      </c>
      <c r="K1397">
        <v>499862.84</v>
      </c>
      <c r="L1397">
        <v>1543593.15</v>
      </c>
      <c r="M1397">
        <v>19</v>
      </c>
      <c r="N1397">
        <v>107.63</v>
      </c>
      <c r="O1397" s="2">
        <v>-1.1000000000000001E-3</v>
      </c>
      <c r="P1397" s="2">
        <v>9.4999999999999998E-3</v>
      </c>
      <c r="Q1397" t="s">
        <v>18</v>
      </c>
      <c r="S1397" t="str">
        <f t="shared" si="110"/>
        <v>Profit</v>
      </c>
      <c r="T1397">
        <f t="shared" si="111"/>
        <v>2020</v>
      </c>
      <c r="U1397" t="str">
        <f t="shared" si="112"/>
        <v>Feb</v>
      </c>
      <c r="V1397" t="str">
        <f t="shared" si="113"/>
        <v>QTR1</v>
      </c>
      <c r="W1397" t="str">
        <f t="shared" si="114"/>
        <v>2020-QTR1</v>
      </c>
    </row>
    <row r="1398" spans="1:23" x14ac:dyDescent="0.35">
      <c r="A1398" t="s">
        <v>196</v>
      </c>
      <c r="B1398" t="s">
        <v>17</v>
      </c>
      <c r="C1398" s="5">
        <v>43867.541666666664</v>
      </c>
      <c r="D1398">
        <v>769.95</v>
      </c>
      <c r="E1398" s="1">
        <v>43867.635416666664</v>
      </c>
      <c r="F1398">
        <v>764.5</v>
      </c>
      <c r="G1398" s="2">
        <v>-7.1000000000000004E-3</v>
      </c>
      <c r="H1398">
        <v>-3742.5</v>
      </c>
      <c r="I1398" s="2">
        <v>-7.4999999999999997E-3</v>
      </c>
      <c r="J1398">
        <v>650</v>
      </c>
      <c r="K1398">
        <v>500467.5</v>
      </c>
      <c r="L1398">
        <v>1539850.65</v>
      </c>
      <c r="M1398">
        <v>10</v>
      </c>
      <c r="N1398">
        <v>-374.25</v>
      </c>
      <c r="O1398" s="2">
        <v>-1.4200000000000001E-2</v>
      </c>
      <c r="P1398" s="2">
        <v>4.0000000000000002E-4</v>
      </c>
      <c r="Q1398" t="s">
        <v>18</v>
      </c>
      <c r="S1398" t="str">
        <f t="shared" si="110"/>
        <v>Loss</v>
      </c>
      <c r="T1398">
        <f t="shared" si="111"/>
        <v>2020</v>
      </c>
      <c r="U1398" t="str">
        <f t="shared" si="112"/>
        <v>Feb</v>
      </c>
      <c r="V1398" t="str">
        <f t="shared" si="113"/>
        <v>QTR1</v>
      </c>
      <c r="W1398" t="str">
        <f t="shared" si="114"/>
        <v>2020-QTR1</v>
      </c>
    </row>
    <row r="1399" spans="1:23" x14ac:dyDescent="0.35">
      <c r="A1399" t="s">
        <v>104</v>
      </c>
      <c r="B1399" t="s">
        <v>67</v>
      </c>
      <c r="C1399" s="5">
        <v>43868.4375</v>
      </c>
      <c r="D1399">
        <v>115.3</v>
      </c>
      <c r="E1399" s="1">
        <v>43868.46875</v>
      </c>
      <c r="F1399">
        <v>115.75</v>
      </c>
      <c r="G1399" s="2">
        <v>3.8999999999999998E-3</v>
      </c>
      <c r="H1399">
        <v>-2147.15</v>
      </c>
      <c r="I1399" s="2">
        <v>-4.3E-3</v>
      </c>
      <c r="J1399">
        <v>4327</v>
      </c>
      <c r="K1399">
        <v>498903.13</v>
      </c>
      <c r="L1399">
        <v>1537703.5</v>
      </c>
      <c r="M1399">
        <v>4</v>
      </c>
      <c r="N1399">
        <v>-536.79</v>
      </c>
      <c r="O1399" s="2">
        <v>-3.8999999999999998E-3</v>
      </c>
      <c r="P1399" s="2">
        <v>1.6999999999999999E-3</v>
      </c>
      <c r="Q1399" t="s">
        <v>18</v>
      </c>
      <c r="S1399" t="str">
        <f t="shared" si="110"/>
        <v>Loss</v>
      </c>
      <c r="T1399">
        <f t="shared" si="111"/>
        <v>2020</v>
      </c>
      <c r="U1399" t="str">
        <f t="shared" si="112"/>
        <v>Feb</v>
      </c>
      <c r="V1399" t="str">
        <f t="shared" si="113"/>
        <v>QTR1</v>
      </c>
      <c r="W1399" t="str">
        <f t="shared" si="114"/>
        <v>2020-QTR1</v>
      </c>
    </row>
    <row r="1400" spans="1:23" x14ac:dyDescent="0.35">
      <c r="A1400" t="s">
        <v>203</v>
      </c>
      <c r="B1400" t="s">
        <v>17</v>
      </c>
      <c r="C1400" s="5">
        <v>43868.4375</v>
      </c>
      <c r="D1400">
        <v>407.65</v>
      </c>
      <c r="E1400" s="1">
        <v>43868.510416666664</v>
      </c>
      <c r="F1400">
        <v>404.8</v>
      </c>
      <c r="G1400" s="2">
        <v>-7.0000000000000001E-3</v>
      </c>
      <c r="H1400">
        <v>-3708.35</v>
      </c>
      <c r="I1400" s="2">
        <v>-7.4000000000000003E-3</v>
      </c>
      <c r="J1400">
        <v>1231</v>
      </c>
      <c r="K1400">
        <v>501817.16</v>
      </c>
      <c r="L1400">
        <v>1533995.15</v>
      </c>
      <c r="M1400">
        <v>8</v>
      </c>
      <c r="N1400">
        <v>-463.54</v>
      </c>
      <c r="O1400" s="2">
        <v>-7.0000000000000001E-3</v>
      </c>
      <c r="P1400" s="2">
        <v>5.9999999999999995E-4</v>
      </c>
      <c r="Q1400" t="s">
        <v>18</v>
      </c>
      <c r="S1400" t="str">
        <f t="shared" si="110"/>
        <v>Loss</v>
      </c>
      <c r="T1400">
        <f t="shared" si="111"/>
        <v>2020</v>
      </c>
      <c r="U1400" t="str">
        <f t="shared" si="112"/>
        <v>Feb</v>
      </c>
      <c r="V1400" t="str">
        <f t="shared" si="113"/>
        <v>QTR1</v>
      </c>
      <c r="W1400" t="str">
        <f t="shared" si="114"/>
        <v>2020-QTR1</v>
      </c>
    </row>
    <row r="1401" spans="1:23" x14ac:dyDescent="0.35">
      <c r="A1401" t="s">
        <v>105</v>
      </c>
      <c r="B1401" t="s">
        <v>17</v>
      </c>
      <c r="C1401" s="5">
        <v>43868.40625</v>
      </c>
      <c r="D1401">
        <v>34.5</v>
      </c>
      <c r="E1401" s="1">
        <v>43868.635416666664</v>
      </c>
      <c r="F1401">
        <v>35.25</v>
      </c>
      <c r="G1401" s="2">
        <v>2.1700000000000001E-2</v>
      </c>
      <c r="H1401">
        <v>10732.75</v>
      </c>
      <c r="I1401" s="2">
        <v>2.1299999999999999E-2</v>
      </c>
      <c r="J1401">
        <v>14577</v>
      </c>
      <c r="K1401">
        <v>502906.5</v>
      </c>
      <c r="L1401">
        <v>1544727.9</v>
      </c>
      <c r="M1401">
        <v>23</v>
      </c>
      <c r="N1401">
        <v>466.64</v>
      </c>
      <c r="O1401" s="2">
        <v>-1.4500000000000001E-2</v>
      </c>
      <c r="P1401" s="2">
        <v>5.3600000000000002E-2</v>
      </c>
      <c r="Q1401" t="s">
        <v>18</v>
      </c>
      <c r="S1401" t="str">
        <f t="shared" si="110"/>
        <v>Profit</v>
      </c>
      <c r="T1401">
        <f t="shared" si="111"/>
        <v>2020</v>
      </c>
      <c r="U1401" t="str">
        <f t="shared" si="112"/>
        <v>Feb</v>
      </c>
      <c r="V1401" t="str">
        <f t="shared" si="113"/>
        <v>QTR1</v>
      </c>
      <c r="W1401" t="str">
        <f t="shared" si="114"/>
        <v>2020-QTR1</v>
      </c>
    </row>
    <row r="1402" spans="1:23" x14ac:dyDescent="0.35">
      <c r="A1402" t="s">
        <v>65</v>
      </c>
      <c r="B1402" t="s">
        <v>17</v>
      </c>
      <c r="C1402" s="5">
        <v>43868.4375</v>
      </c>
      <c r="D1402">
        <v>433.35</v>
      </c>
      <c r="E1402" s="1">
        <v>43868.635416666664</v>
      </c>
      <c r="F1402">
        <v>428.75</v>
      </c>
      <c r="G1402" s="2">
        <v>-1.06E-2</v>
      </c>
      <c r="H1402">
        <v>-5522.2</v>
      </c>
      <c r="I1402" s="2">
        <v>-1.0999999999999999E-2</v>
      </c>
      <c r="J1402">
        <v>1157</v>
      </c>
      <c r="K1402">
        <v>501385.97</v>
      </c>
      <c r="L1402">
        <v>1539205.7</v>
      </c>
      <c r="M1402">
        <v>20</v>
      </c>
      <c r="N1402">
        <v>-276.11</v>
      </c>
      <c r="O1402" s="2">
        <v>-1.32E-2</v>
      </c>
      <c r="P1402" s="2">
        <v>1.2699999999999999E-2</v>
      </c>
      <c r="Q1402" t="s">
        <v>18</v>
      </c>
      <c r="S1402" t="str">
        <f t="shared" si="110"/>
        <v>Loss</v>
      </c>
      <c r="T1402">
        <f t="shared" si="111"/>
        <v>2020</v>
      </c>
      <c r="U1402" t="str">
        <f t="shared" si="112"/>
        <v>Feb</v>
      </c>
      <c r="V1402" t="str">
        <f t="shared" si="113"/>
        <v>QTR1</v>
      </c>
      <c r="W1402" t="str">
        <f t="shared" si="114"/>
        <v>2020-QTR1</v>
      </c>
    </row>
    <row r="1403" spans="1:23" x14ac:dyDescent="0.35">
      <c r="A1403" t="s">
        <v>193</v>
      </c>
      <c r="B1403" t="s">
        <v>67</v>
      </c>
      <c r="C1403" s="5">
        <v>43868.46875</v>
      </c>
      <c r="D1403">
        <v>470.65</v>
      </c>
      <c r="E1403" s="1">
        <v>43868.635416666664</v>
      </c>
      <c r="F1403">
        <v>471.65</v>
      </c>
      <c r="G1403" s="2">
        <v>2.0999999999999999E-3</v>
      </c>
      <c r="H1403">
        <v>-1249</v>
      </c>
      <c r="I1403" s="2">
        <v>-2.5000000000000001E-3</v>
      </c>
      <c r="J1403">
        <v>1049</v>
      </c>
      <c r="K1403">
        <v>493711.84</v>
      </c>
      <c r="L1403">
        <v>1537956.7</v>
      </c>
      <c r="M1403">
        <v>17</v>
      </c>
      <c r="N1403">
        <v>-73.47</v>
      </c>
      <c r="O1403" s="2">
        <v>-1.24E-2</v>
      </c>
      <c r="P1403" s="2">
        <v>1.4E-3</v>
      </c>
      <c r="Q1403" t="s">
        <v>18</v>
      </c>
      <c r="S1403" t="str">
        <f t="shared" si="110"/>
        <v>Loss</v>
      </c>
      <c r="T1403">
        <f t="shared" si="111"/>
        <v>2020</v>
      </c>
      <c r="U1403" t="str">
        <f t="shared" si="112"/>
        <v>Feb</v>
      </c>
      <c r="V1403" t="str">
        <f t="shared" si="113"/>
        <v>QTR1</v>
      </c>
      <c r="W1403" t="str">
        <f t="shared" si="114"/>
        <v>2020-QTR1</v>
      </c>
    </row>
    <row r="1404" spans="1:23" x14ac:dyDescent="0.35">
      <c r="A1404" t="s">
        <v>191</v>
      </c>
      <c r="B1404" t="s">
        <v>67</v>
      </c>
      <c r="C1404" s="5">
        <v>43868.510416666664</v>
      </c>
      <c r="D1404">
        <v>516.29999999999995</v>
      </c>
      <c r="E1404" s="1">
        <v>43868.635416666664</v>
      </c>
      <c r="F1404">
        <v>512.20000000000005</v>
      </c>
      <c r="G1404" s="2">
        <v>-7.9000000000000008E-3</v>
      </c>
      <c r="H1404">
        <v>3764.7</v>
      </c>
      <c r="I1404" s="2">
        <v>7.4999999999999997E-3</v>
      </c>
      <c r="J1404">
        <v>967</v>
      </c>
      <c r="K1404">
        <v>499262.09</v>
      </c>
      <c r="L1404">
        <v>1541721.4</v>
      </c>
      <c r="M1404">
        <v>13</v>
      </c>
      <c r="N1404">
        <v>289.58999999999997</v>
      </c>
      <c r="O1404" s="2">
        <v>-4.3E-3</v>
      </c>
      <c r="P1404" s="2">
        <v>2.3300000000000001E-2</v>
      </c>
      <c r="Q1404" t="s">
        <v>18</v>
      </c>
      <c r="S1404" t="str">
        <f t="shared" si="110"/>
        <v>Profit</v>
      </c>
      <c r="T1404">
        <f t="shared" si="111"/>
        <v>2020</v>
      </c>
      <c r="U1404" t="str">
        <f t="shared" si="112"/>
        <v>Feb</v>
      </c>
      <c r="V1404" t="str">
        <f t="shared" si="113"/>
        <v>QTR1</v>
      </c>
      <c r="W1404" t="str">
        <f t="shared" si="114"/>
        <v>2020-QTR1</v>
      </c>
    </row>
    <row r="1405" spans="1:23" x14ac:dyDescent="0.35">
      <c r="A1405" t="s">
        <v>213</v>
      </c>
      <c r="B1405" t="s">
        <v>67</v>
      </c>
      <c r="C1405" s="5">
        <v>43871.40625</v>
      </c>
      <c r="D1405">
        <v>335.5</v>
      </c>
      <c r="E1405" s="1">
        <v>43871.479166666664</v>
      </c>
      <c r="F1405">
        <v>337</v>
      </c>
      <c r="G1405" s="2">
        <v>4.4999999999999997E-3</v>
      </c>
      <c r="H1405">
        <v>-2430.5</v>
      </c>
      <c r="I1405" s="2">
        <v>-4.8999999999999998E-3</v>
      </c>
      <c r="J1405">
        <v>1487</v>
      </c>
      <c r="K1405">
        <v>498888.5</v>
      </c>
      <c r="L1405">
        <v>1539290.9</v>
      </c>
      <c r="M1405">
        <v>8</v>
      </c>
      <c r="N1405">
        <v>-303.81</v>
      </c>
      <c r="O1405" s="2">
        <v>-4.4999999999999997E-3</v>
      </c>
      <c r="P1405" s="2">
        <v>8.8999999999999999E-3</v>
      </c>
      <c r="Q1405" t="s">
        <v>18</v>
      </c>
      <c r="S1405" t="str">
        <f t="shared" si="110"/>
        <v>Loss</v>
      </c>
      <c r="T1405">
        <f t="shared" si="111"/>
        <v>2020</v>
      </c>
      <c r="U1405" t="str">
        <f t="shared" si="112"/>
        <v>Feb</v>
      </c>
      <c r="V1405" t="str">
        <f t="shared" si="113"/>
        <v>QTR1</v>
      </c>
      <c r="W1405" t="str">
        <f t="shared" si="114"/>
        <v>2020-QTR1</v>
      </c>
    </row>
    <row r="1406" spans="1:23" x14ac:dyDescent="0.35">
      <c r="A1406" t="s">
        <v>150</v>
      </c>
      <c r="B1406" t="s">
        <v>67</v>
      </c>
      <c r="C1406" s="5">
        <v>43871.40625</v>
      </c>
      <c r="D1406">
        <v>511.75</v>
      </c>
      <c r="E1406" s="1">
        <v>43871.5</v>
      </c>
      <c r="F1406">
        <v>514.20000000000005</v>
      </c>
      <c r="G1406" s="2">
        <v>4.7999999999999996E-3</v>
      </c>
      <c r="H1406">
        <v>-2591.1999999999998</v>
      </c>
      <c r="I1406" s="2">
        <v>-5.1999999999999998E-3</v>
      </c>
      <c r="J1406">
        <v>976</v>
      </c>
      <c r="K1406">
        <v>499468</v>
      </c>
      <c r="L1406">
        <v>1536699.7</v>
      </c>
      <c r="M1406">
        <v>10</v>
      </c>
      <c r="N1406">
        <v>-259.12</v>
      </c>
      <c r="O1406" s="2">
        <v>-6.4000000000000003E-3</v>
      </c>
      <c r="P1406" s="2">
        <v>2.5000000000000001E-3</v>
      </c>
      <c r="Q1406" t="s">
        <v>18</v>
      </c>
      <c r="S1406" t="str">
        <f t="shared" si="110"/>
        <v>Loss</v>
      </c>
      <c r="T1406">
        <f t="shared" si="111"/>
        <v>2020</v>
      </c>
      <c r="U1406" t="str">
        <f t="shared" si="112"/>
        <v>Feb</v>
      </c>
      <c r="V1406" t="str">
        <f t="shared" si="113"/>
        <v>QTR1</v>
      </c>
      <c r="W1406" t="str">
        <f t="shared" si="114"/>
        <v>2020-QTR1</v>
      </c>
    </row>
    <row r="1407" spans="1:23" x14ac:dyDescent="0.35">
      <c r="A1407" t="s">
        <v>129</v>
      </c>
      <c r="B1407" t="s">
        <v>67</v>
      </c>
      <c r="C1407" s="5">
        <v>43871.40625</v>
      </c>
      <c r="D1407">
        <v>242.9</v>
      </c>
      <c r="E1407" s="1">
        <v>43871.635416666664</v>
      </c>
      <c r="F1407">
        <v>241.55</v>
      </c>
      <c r="G1407" s="2">
        <v>-5.5999999999999999E-3</v>
      </c>
      <c r="H1407">
        <v>2574.25</v>
      </c>
      <c r="I1407" s="2">
        <v>5.1999999999999998E-3</v>
      </c>
      <c r="J1407">
        <v>2055</v>
      </c>
      <c r="K1407">
        <v>499159.5</v>
      </c>
      <c r="L1407">
        <v>1539273.95</v>
      </c>
      <c r="M1407">
        <v>23</v>
      </c>
      <c r="N1407">
        <v>111.92</v>
      </c>
      <c r="O1407" s="2">
        <v>-1.4E-3</v>
      </c>
      <c r="P1407" s="2">
        <v>1.17E-2</v>
      </c>
      <c r="Q1407" t="s">
        <v>18</v>
      </c>
      <c r="S1407" t="str">
        <f t="shared" si="110"/>
        <v>Profit</v>
      </c>
      <c r="T1407">
        <f t="shared" si="111"/>
        <v>2020</v>
      </c>
      <c r="U1407" t="str">
        <f t="shared" si="112"/>
        <v>Feb</v>
      </c>
      <c r="V1407" t="str">
        <f t="shared" si="113"/>
        <v>QTR1</v>
      </c>
      <c r="W1407" t="str">
        <f t="shared" si="114"/>
        <v>2020-QTR1</v>
      </c>
    </row>
    <row r="1408" spans="1:23" x14ac:dyDescent="0.35">
      <c r="A1408" t="s">
        <v>227</v>
      </c>
      <c r="B1408" t="s">
        <v>67</v>
      </c>
      <c r="C1408" s="5">
        <v>43871.40625</v>
      </c>
      <c r="D1408">
        <v>3152.5</v>
      </c>
      <c r="E1408" s="1">
        <v>43871.635416666664</v>
      </c>
      <c r="F1408">
        <v>3169</v>
      </c>
      <c r="G1408" s="2">
        <v>5.1999999999999998E-3</v>
      </c>
      <c r="H1408">
        <v>-2807</v>
      </c>
      <c r="I1408" s="2">
        <v>-5.5999999999999999E-3</v>
      </c>
      <c r="J1408">
        <v>158</v>
      </c>
      <c r="K1408">
        <v>498095</v>
      </c>
      <c r="L1408">
        <v>1536466.95</v>
      </c>
      <c r="M1408">
        <v>23</v>
      </c>
      <c r="N1408">
        <v>-122.04</v>
      </c>
      <c r="O1408" s="2">
        <v>-5.1999999999999998E-3</v>
      </c>
      <c r="P1408" s="2">
        <v>8.6999999999999994E-3</v>
      </c>
      <c r="Q1408" t="s">
        <v>18</v>
      </c>
      <c r="S1408" t="str">
        <f t="shared" si="110"/>
        <v>Loss</v>
      </c>
      <c r="T1408">
        <f t="shared" si="111"/>
        <v>2020</v>
      </c>
      <c r="U1408" t="str">
        <f t="shared" si="112"/>
        <v>Feb</v>
      </c>
      <c r="V1408" t="str">
        <f t="shared" si="113"/>
        <v>QTR1</v>
      </c>
      <c r="W1408" t="str">
        <f t="shared" si="114"/>
        <v>2020-QTR1</v>
      </c>
    </row>
    <row r="1409" spans="1:23" x14ac:dyDescent="0.35">
      <c r="A1409" t="s">
        <v>90</v>
      </c>
      <c r="B1409" t="s">
        <v>67</v>
      </c>
      <c r="C1409" s="5">
        <v>43871.479166666664</v>
      </c>
      <c r="D1409">
        <v>128.30000000000001</v>
      </c>
      <c r="E1409" s="1">
        <v>43871.635416666664</v>
      </c>
      <c r="F1409">
        <v>127.75</v>
      </c>
      <c r="G1409" s="2">
        <v>-4.3E-3</v>
      </c>
      <c r="H1409">
        <v>1936.75</v>
      </c>
      <c r="I1409" s="2">
        <v>3.8999999999999998E-3</v>
      </c>
      <c r="J1409">
        <v>3885</v>
      </c>
      <c r="K1409">
        <v>498445.5</v>
      </c>
      <c r="L1409">
        <v>1538403.7</v>
      </c>
      <c r="M1409">
        <v>16</v>
      </c>
      <c r="N1409">
        <v>121.05</v>
      </c>
      <c r="O1409" s="2">
        <v>-5.4999999999999997E-3</v>
      </c>
      <c r="P1409" s="2">
        <v>8.6E-3</v>
      </c>
      <c r="Q1409" t="s">
        <v>18</v>
      </c>
      <c r="S1409" t="str">
        <f t="shared" si="110"/>
        <v>Profit</v>
      </c>
      <c r="T1409">
        <f t="shared" si="111"/>
        <v>2020</v>
      </c>
      <c r="U1409" t="str">
        <f t="shared" si="112"/>
        <v>Feb</v>
      </c>
      <c r="V1409" t="str">
        <f t="shared" si="113"/>
        <v>QTR1</v>
      </c>
      <c r="W1409" t="str">
        <f t="shared" si="114"/>
        <v>2020-QTR1</v>
      </c>
    </row>
    <row r="1410" spans="1:23" x14ac:dyDescent="0.35">
      <c r="A1410" t="s">
        <v>114</v>
      </c>
      <c r="B1410" t="s">
        <v>67</v>
      </c>
      <c r="C1410" s="5">
        <v>43871.541666666664</v>
      </c>
      <c r="D1410">
        <v>787</v>
      </c>
      <c r="E1410" s="1">
        <v>43871.635416666664</v>
      </c>
      <c r="F1410">
        <v>790</v>
      </c>
      <c r="G1410" s="2">
        <v>3.8E-3</v>
      </c>
      <c r="H1410">
        <v>-2093</v>
      </c>
      <c r="I1410" s="2">
        <v>-4.1999999999999997E-3</v>
      </c>
      <c r="J1410">
        <v>631</v>
      </c>
      <c r="K1410">
        <v>496597</v>
      </c>
      <c r="L1410">
        <v>1536310.7</v>
      </c>
      <c r="M1410">
        <v>10</v>
      </c>
      <c r="N1410">
        <v>-209.3</v>
      </c>
      <c r="O1410" s="2">
        <v>-8.0999999999999996E-3</v>
      </c>
      <c r="P1410" s="2">
        <v>2.2000000000000001E-3</v>
      </c>
      <c r="Q1410" t="s">
        <v>18</v>
      </c>
      <c r="S1410" t="str">
        <f t="shared" si="110"/>
        <v>Loss</v>
      </c>
      <c r="T1410">
        <f t="shared" si="111"/>
        <v>2020</v>
      </c>
      <c r="U1410" t="str">
        <f t="shared" si="112"/>
        <v>Feb</v>
      </c>
      <c r="V1410" t="str">
        <f t="shared" si="113"/>
        <v>QTR1</v>
      </c>
      <c r="W1410" t="str">
        <f t="shared" si="114"/>
        <v>2020-QTR1</v>
      </c>
    </row>
    <row r="1411" spans="1:23" x14ac:dyDescent="0.35">
      <c r="A1411" t="s">
        <v>78</v>
      </c>
      <c r="B1411" t="s">
        <v>17</v>
      </c>
      <c r="C1411" s="5">
        <v>43872.40625</v>
      </c>
      <c r="D1411">
        <v>41.75</v>
      </c>
      <c r="E1411" s="1">
        <v>43872.635416666664</v>
      </c>
      <c r="F1411">
        <v>41.7</v>
      </c>
      <c r="G1411" s="2">
        <v>-1.1999999999999999E-3</v>
      </c>
      <c r="H1411">
        <v>-798.8</v>
      </c>
      <c r="I1411" s="2">
        <v>-1.6000000000000001E-3</v>
      </c>
      <c r="J1411">
        <v>11976</v>
      </c>
      <c r="K1411">
        <v>499998</v>
      </c>
      <c r="L1411">
        <v>1535511.9</v>
      </c>
      <c r="M1411">
        <v>23</v>
      </c>
      <c r="N1411">
        <v>-34.729999999999997</v>
      </c>
      <c r="O1411" s="2">
        <v>-3.5999999999999999E-3</v>
      </c>
      <c r="P1411" s="2">
        <v>8.3999999999999995E-3</v>
      </c>
      <c r="Q1411" t="s">
        <v>18</v>
      </c>
      <c r="S1411" t="str">
        <f t="shared" si="110"/>
        <v>Loss</v>
      </c>
      <c r="T1411">
        <f t="shared" si="111"/>
        <v>2020</v>
      </c>
      <c r="U1411" t="str">
        <f t="shared" si="112"/>
        <v>Feb</v>
      </c>
      <c r="V1411" t="str">
        <f t="shared" si="113"/>
        <v>QTR1</v>
      </c>
      <c r="W1411" t="str">
        <f t="shared" si="114"/>
        <v>2020-QTR1</v>
      </c>
    </row>
    <row r="1412" spans="1:23" x14ac:dyDescent="0.35">
      <c r="A1412" t="s">
        <v>121</v>
      </c>
      <c r="B1412" t="s">
        <v>17</v>
      </c>
      <c r="C1412" s="5">
        <v>43872.40625</v>
      </c>
      <c r="D1412">
        <v>86.6</v>
      </c>
      <c r="E1412" s="1">
        <v>43872.635416666664</v>
      </c>
      <c r="F1412">
        <v>85.75</v>
      </c>
      <c r="G1412" s="2">
        <v>-9.7999999999999997E-3</v>
      </c>
      <c r="H1412">
        <v>-5127.45</v>
      </c>
      <c r="I1412" s="2">
        <v>-1.0200000000000001E-2</v>
      </c>
      <c r="J1412">
        <v>5797</v>
      </c>
      <c r="K1412">
        <v>502020.19</v>
      </c>
      <c r="L1412">
        <v>1530384.45</v>
      </c>
      <c r="M1412">
        <v>23</v>
      </c>
      <c r="N1412">
        <v>-222.93</v>
      </c>
      <c r="O1412" s="2">
        <v>-9.7999999999999997E-3</v>
      </c>
      <c r="P1412" s="2">
        <v>9.1999999999999998E-3</v>
      </c>
      <c r="Q1412" t="s">
        <v>18</v>
      </c>
      <c r="S1412" t="str">
        <f t="shared" si="110"/>
        <v>Loss</v>
      </c>
      <c r="T1412">
        <f t="shared" si="111"/>
        <v>2020</v>
      </c>
      <c r="U1412" t="str">
        <f t="shared" si="112"/>
        <v>Feb</v>
      </c>
      <c r="V1412" t="str">
        <f t="shared" si="113"/>
        <v>QTR1</v>
      </c>
      <c r="W1412" t="str">
        <f t="shared" si="114"/>
        <v>2020-QTR1</v>
      </c>
    </row>
    <row r="1413" spans="1:23" x14ac:dyDescent="0.35">
      <c r="A1413" t="s">
        <v>192</v>
      </c>
      <c r="B1413" t="s">
        <v>17</v>
      </c>
      <c r="C1413" s="5">
        <v>43872.40625</v>
      </c>
      <c r="D1413">
        <v>327.25</v>
      </c>
      <c r="E1413" s="1">
        <v>43872.635416666664</v>
      </c>
      <c r="F1413">
        <v>332.6</v>
      </c>
      <c r="G1413" s="2">
        <v>1.6299999999999999E-2</v>
      </c>
      <c r="H1413">
        <v>8012.25</v>
      </c>
      <c r="I1413" s="2">
        <v>1.6E-2</v>
      </c>
      <c r="J1413">
        <v>1535</v>
      </c>
      <c r="K1413">
        <v>502328.75</v>
      </c>
      <c r="L1413">
        <v>1538396.7</v>
      </c>
      <c r="M1413">
        <v>23</v>
      </c>
      <c r="N1413">
        <v>348.36</v>
      </c>
      <c r="O1413" s="2">
        <v>-1.4999999999999999E-2</v>
      </c>
      <c r="P1413" s="2">
        <v>2.6700000000000002E-2</v>
      </c>
      <c r="Q1413" t="s">
        <v>18</v>
      </c>
      <c r="S1413" t="str">
        <f t="shared" si="110"/>
        <v>Profit</v>
      </c>
      <c r="T1413">
        <f t="shared" si="111"/>
        <v>2020</v>
      </c>
      <c r="U1413" t="str">
        <f t="shared" si="112"/>
        <v>Feb</v>
      </c>
      <c r="V1413" t="str">
        <f t="shared" si="113"/>
        <v>QTR1</v>
      </c>
      <c r="W1413" t="str">
        <f t="shared" si="114"/>
        <v>2020-QTR1</v>
      </c>
    </row>
    <row r="1414" spans="1:23" x14ac:dyDescent="0.35">
      <c r="A1414" t="s">
        <v>234</v>
      </c>
      <c r="B1414" t="s">
        <v>17</v>
      </c>
      <c r="C1414" s="5">
        <v>43872.40625</v>
      </c>
      <c r="D1414">
        <v>4508</v>
      </c>
      <c r="E1414" s="1">
        <v>43872.635416666664</v>
      </c>
      <c r="F1414">
        <v>4492.8999999999996</v>
      </c>
      <c r="G1414" s="2">
        <v>-3.3E-3</v>
      </c>
      <c r="H1414">
        <v>-1876.1</v>
      </c>
      <c r="I1414" s="2">
        <v>-3.7000000000000002E-3</v>
      </c>
      <c r="J1414">
        <v>111</v>
      </c>
      <c r="K1414">
        <v>500388</v>
      </c>
      <c r="L1414">
        <v>1536520.6</v>
      </c>
      <c r="M1414">
        <v>23</v>
      </c>
      <c r="N1414">
        <v>-81.569999999999993</v>
      </c>
      <c r="O1414" s="2">
        <v>-8.3999999999999995E-3</v>
      </c>
      <c r="P1414" s="2">
        <v>3.5000000000000001E-3</v>
      </c>
      <c r="Q1414" t="s">
        <v>18</v>
      </c>
      <c r="S1414" t="str">
        <f t="shared" si="110"/>
        <v>Loss</v>
      </c>
      <c r="T1414">
        <f t="shared" si="111"/>
        <v>2020</v>
      </c>
      <c r="U1414" t="str">
        <f t="shared" si="112"/>
        <v>Feb</v>
      </c>
      <c r="V1414" t="str">
        <f t="shared" si="113"/>
        <v>QTR1</v>
      </c>
      <c r="W1414" t="str">
        <f t="shared" si="114"/>
        <v>2020-QTR1</v>
      </c>
    </row>
    <row r="1415" spans="1:23" x14ac:dyDescent="0.35">
      <c r="A1415" t="s">
        <v>178</v>
      </c>
      <c r="B1415" t="s">
        <v>17</v>
      </c>
      <c r="C1415" s="5">
        <v>43873.40625</v>
      </c>
      <c r="D1415">
        <v>439.3</v>
      </c>
      <c r="E1415" s="1">
        <v>43873.427083333336</v>
      </c>
      <c r="F1415">
        <v>436.25</v>
      </c>
      <c r="G1415" s="2">
        <v>-6.8999999999999999E-3</v>
      </c>
      <c r="H1415">
        <v>-3680.05</v>
      </c>
      <c r="I1415" s="2">
        <v>-7.3000000000000001E-3</v>
      </c>
      <c r="J1415">
        <v>1141</v>
      </c>
      <c r="K1415">
        <v>501241.28</v>
      </c>
      <c r="L1415">
        <v>1532840.55</v>
      </c>
      <c r="M1415">
        <v>3</v>
      </c>
      <c r="N1415">
        <v>-1226.68</v>
      </c>
      <c r="O1415" s="2">
        <v>-7.3000000000000001E-3</v>
      </c>
      <c r="P1415" s="2">
        <v>3.8999999999999998E-3</v>
      </c>
      <c r="Q1415" t="s">
        <v>18</v>
      </c>
      <c r="S1415" t="str">
        <f t="shared" si="110"/>
        <v>Loss</v>
      </c>
      <c r="T1415">
        <f t="shared" si="111"/>
        <v>2020</v>
      </c>
      <c r="U1415" t="str">
        <f t="shared" si="112"/>
        <v>Feb</v>
      </c>
      <c r="V1415" t="str">
        <f t="shared" si="113"/>
        <v>QTR1</v>
      </c>
      <c r="W1415" t="str">
        <f t="shared" si="114"/>
        <v>2020-QTR1</v>
      </c>
    </row>
    <row r="1416" spans="1:23" x14ac:dyDescent="0.35">
      <c r="A1416" t="s">
        <v>128</v>
      </c>
      <c r="B1416" t="s">
        <v>67</v>
      </c>
      <c r="C1416" s="5">
        <v>43873.427083333336</v>
      </c>
      <c r="D1416">
        <v>245.5</v>
      </c>
      <c r="E1416" s="1">
        <v>43873.635416666664</v>
      </c>
      <c r="F1416">
        <v>244.45</v>
      </c>
      <c r="G1416" s="2">
        <v>-4.3E-3</v>
      </c>
      <c r="H1416">
        <v>1932.55</v>
      </c>
      <c r="I1416" s="2">
        <v>3.8999999999999998E-3</v>
      </c>
      <c r="J1416">
        <v>2031</v>
      </c>
      <c r="K1416">
        <v>498610.5</v>
      </c>
      <c r="L1416">
        <v>1534773.1</v>
      </c>
      <c r="M1416">
        <v>21</v>
      </c>
      <c r="N1416">
        <v>92.03</v>
      </c>
      <c r="O1416" s="2">
        <v>-2.5999999999999999E-3</v>
      </c>
      <c r="P1416" s="2">
        <v>1.5100000000000001E-2</v>
      </c>
      <c r="Q1416" t="s">
        <v>18</v>
      </c>
      <c r="S1416" t="str">
        <f t="shared" si="110"/>
        <v>Profit</v>
      </c>
      <c r="T1416">
        <f t="shared" si="111"/>
        <v>2020</v>
      </c>
      <c r="U1416" t="str">
        <f t="shared" si="112"/>
        <v>Feb</v>
      </c>
      <c r="V1416" t="str">
        <f t="shared" si="113"/>
        <v>QTR1</v>
      </c>
      <c r="W1416" t="str">
        <f t="shared" si="114"/>
        <v>2020-QTR1</v>
      </c>
    </row>
    <row r="1417" spans="1:23" x14ac:dyDescent="0.35">
      <c r="A1417" t="s">
        <v>152</v>
      </c>
      <c r="B1417" t="s">
        <v>17</v>
      </c>
      <c r="C1417" s="5">
        <v>43873.427083333336</v>
      </c>
      <c r="D1417">
        <v>633.75</v>
      </c>
      <c r="E1417" s="1">
        <v>43873.635416666664</v>
      </c>
      <c r="F1417">
        <v>644.95000000000005</v>
      </c>
      <c r="G1417" s="2">
        <v>1.77E-2</v>
      </c>
      <c r="H1417">
        <v>8670.4</v>
      </c>
      <c r="I1417" s="2">
        <v>1.7299999999999999E-2</v>
      </c>
      <c r="J1417">
        <v>792</v>
      </c>
      <c r="K1417">
        <v>501930</v>
      </c>
      <c r="L1417">
        <v>1543443.5</v>
      </c>
      <c r="M1417">
        <v>21</v>
      </c>
      <c r="N1417">
        <v>412.88</v>
      </c>
      <c r="O1417" s="2">
        <v>-4.7000000000000002E-3</v>
      </c>
      <c r="P1417" s="2">
        <v>2.0400000000000001E-2</v>
      </c>
      <c r="Q1417" t="s">
        <v>18</v>
      </c>
      <c r="S1417" t="str">
        <f t="shared" si="110"/>
        <v>Profit</v>
      </c>
      <c r="T1417">
        <f t="shared" si="111"/>
        <v>2020</v>
      </c>
      <c r="U1417" t="str">
        <f t="shared" si="112"/>
        <v>Feb</v>
      </c>
      <c r="V1417" t="str">
        <f t="shared" si="113"/>
        <v>QTR1</v>
      </c>
      <c r="W1417" t="str">
        <f t="shared" si="114"/>
        <v>2020-QTR1</v>
      </c>
    </row>
    <row r="1418" spans="1:23" x14ac:dyDescent="0.35">
      <c r="A1418" t="s">
        <v>142</v>
      </c>
      <c r="B1418" t="s">
        <v>17</v>
      </c>
      <c r="C1418" s="5">
        <v>43873.4375</v>
      </c>
      <c r="D1418">
        <v>126.9</v>
      </c>
      <c r="E1418" s="1">
        <v>43873.635416666664</v>
      </c>
      <c r="F1418">
        <v>127.85</v>
      </c>
      <c r="G1418" s="2">
        <v>7.4999999999999997E-3</v>
      </c>
      <c r="H1418">
        <v>3555.35</v>
      </c>
      <c r="I1418" s="2">
        <v>7.1000000000000004E-3</v>
      </c>
      <c r="J1418">
        <v>3953</v>
      </c>
      <c r="K1418">
        <v>501635.72</v>
      </c>
      <c r="L1418">
        <v>1546998.85</v>
      </c>
      <c r="M1418">
        <v>20</v>
      </c>
      <c r="N1418">
        <v>177.77</v>
      </c>
      <c r="O1418" s="2">
        <v>-3.8999999999999998E-3</v>
      </c>
      <c r="P1418" s="2">
        <v>2.01E-2</v>
      </c>
      <c r="Q1418" t="s">
        <v>18</v>
      </c>
      <c r="S1418" t="str">
        <f t="shared" si="110"/>
        <v>Profit</v>
      </c>
      <c r="T1418">
        <f t="shared" si="111"/>
        <v>2020</v>
      </c>
      <c r="U1418" t="str">
        <f t="shared" si="112"/>
        <v>Feb</v>
      </c>
      <c r="V1418" t="str">
        <f t="shared" si="113"/>
        <v>QTR1</v>
      </c>
      <c r="W1418" t="str">
        <f t="shared" si="114"/>
        <v>2020-QTR1</v>
      </c>
    </row>
    <row r="1419" spans="1:23" x14ac:dyDescent="0.35">
      <c r="A1419" t="s">
        <v>178</v>
      </c>
      <c r="B1419" t="s">
        <v>67</v>
      </c>
      <c r="C1419" s="5">
        <v>43873.447916666664</v>
      </c>
      <c r="D1419">
        <v>429.1</v>
      </c>
      <c r="E1419" s="1">
        <v>43873.635416666664</v>
      </c>
      <c r="F1419">
        <v>424.55</v>
      </c>
      <c r="G1419" s="2">
        <v>-1.06E-2</v>
      </c>
      <c r="H1419">
        <v>5046.1499999999996</v>
      </c>
      <c r="I1419" s="2">
        <v>1.0200000000000001E-2</v>
      </c>
      <c r="J1419">
        <v>1153</v>
      </c>
      <c r="K1419">
        <v>494752.31</v>
      </c>
      <c r="L1419">
        <v>1552045</v>
      </c>
      <c r="M1419">
        <v>19</v>
      </c>
      <c r="N1419">
        <v>265.58999999999997</v>
      </c>
      <c r="O1419" s="2">
        <v>-1.21E-2</v>
      </c>
      <c r="P1419" s="2">
        <v>3.0499999999999999E-2</v>
      </c>
      <c r="Q1419" t="s">
        <v>18</v>
      </c>
      <c r="S1419" t="str">
        <f t="shared" si="110"/>
        <v>Profit</v>
      </c>
      <c r="T1419">
        <f t="shared" si="111"/>
        <v>2020</v>
      </c>
      <c r="U1419" t="str">
        <f t="shared" si="112"/>
        <v>Feb</v>
      </c>
      <c r="V1419" t="str">
        <f t="shared" si="113"/>
        <v>QTR1</v>
      </c>
      <c r="W1419" t="str">
        <f t="shared" si="114"/>
        <v>2020-QTR1</v>
      </c>
    </row>
    <row r="1420" spans="1:23" x14ac:dyDescent="0.35">
      <c r="A1420" t="s">
        <v>155</v>
      </c>
      <c r="B1420" t="s">
        <v>67</v>
      </c>
      <c r="C1420" s="5">
        <v>43874.40625</v>
      </c>
      <c r="D1420">
        <v>820.35</v>
      </c>
      <c r="E1420" s="1">
        <v>43874.447916666664</v>
      </c>
      <c r="F1420">
        <v>822.3</v>
      </c>
      <c r="G1420" s="2">
        <v>2.3999999999999998E-3</v>
      </c>
      <c r="H1420">
        <v>-1387.55</v>
      </c>
      <c r="I1420" s="2">
        <v>-2.8E-3</v>
      </c>
      <c r="J1420">
        <v>609</v>
      </c>
      <c r="K1420">
        <v>499593.13</v>
      </c>
      <c r="L1420">
        <v>1550657.45</v>
      </c>
      <c r="M1420">
        <v>5</v>
      </c>
      <c r="N1420">
        <v>-277.51</v>
      </c>
      <c r="O1420" s="2">
        <v>-2.3999999999999998E-3</v>
      </c>
      <c r="P1420" s="2">
        <v>2.7000000000000001E-3</v>
      </c>
      <c r="Q1420" t="s">
        <v>18</v>
      </c>
      <c r="S1420" t="str">
        <f t="shared" si="110"/>
        <v>Loss</v>
      </c>
      <c r="T1420">
        <f t="shared" si="111"/>
        <v>2020</v>
      </c>
      <c r="U1420" t="str">
        <f t="shared" si="112"/>
        <v>Feb</v>
      </c>
      <c r="V1420" t="str">
        <f t="shared" si="113"/>
        <v>QTR1</v>
      </c>
      <c r="W1420" t="str">
        <f t="shared" si="114"/>
        <v>2020-QTR1</v>
      </c>
    </row>
    <row r="1421" spans="1:23" x14ac:dyDescent="0.35">
      <c r="A1421" t="s">
        <v>150</v>
      </c>
      <c r="B1421" t="s">
        <v>67</v>
      </c>
      <c r="C1421" s="5">
        <v>43874.40625</v>
      </c>
      <c r="D1421">
        <v>516.1</v>
      </c>
      <c r="E1421" s="1">
        <v>43874.635416666664</v>
      </c>
      <c r="F1421">
        <v>514.70000000000005</v>
      </c>
      <c r="G1421" s="2">
        <v>-2.7000000000000001E-3</v>
      </c>
      <c r="H1421">
        <v>1151</v>
      </c>
      <c r="I1421" s="2">
        <v>2.3E-3</v>
      </c>
      <c r="J1421">
        <v>965</v>
      </c>
      <c r="K1421">
        <v>498036.47</v>
      </c>
      <c r="L1421">
        <v>1551808.45</v>
      </c>
      <c r="M1421">
        <v>23</v>
      </c>
      <c r="N1421">
        <v>50.04</v>
      </c>
      <c r="O1421" s="2">
        <v>-5.4000000000000003E-3</v>
      </c>
      <c r="P1421" s="2">
        <v>8.6999999999999994E-3</v>
      </c>
      <c r="Q1421" t="s">
        <v>18</v>
      </c>
      <c r="S1421" t="str">
        <f t="shared" si="110"/>
        <v>Profit</v>
      </c>
      <c r="T1421">
        <f t="shared" si="111"/>
        <v>2020</v>
      </c>
      <c r="U1421" t="str">
        <f t="shared" si="112"/>
        <v>Feb</v>
      </c>
      <c r="V1421" t="str">
        <f t="shared" si="113"/>
        <v>QTR1</v>
      </c>
      <c r="W1421" t="str">
        <f t="shared" si="114"/>
        <v>2020-QTR1</v>
      </c>
    </row>
    <row r="1422" spans="1:23" x14ac:dyDescent="0.35">
      <c r="A1422" t="s">
        <v>105</v>
      </c>
      <c r="B1422" t="s">
        <v>17</v>
      </c>
      <c r="C1422" s="5">
        <v>43874.416666666664</v>
      </c>
      <c r="D1422">
        <v>34.15</v>
      </c>
      <c r="E1422" s="1">
        <v>43874.635416666664</v>
      </c>
      <c r="F1422">
        <v>35.75</v>
      </c>
      <c r="G1422" s="2">
        <v>4.6899999999999997E-2</v>
      </c>
      <c r="H1422">
        <v>23398.400000000001</v>
      </c>
      <c r="I1422" s="2">
        <v>4.65E-2</v>
      </c>
      <c r="J1422">
        <v>14749</v>
      </c>
      <c r="K1422">
        <v>503678.38</v>
      </c>
      <c r="L1422">
        <v>1575206.85</v>
      </c>
      <c r="M1422">
        <v>22</v>
      </c>
      <c r="N1422">
        <v>1063.56</v>
      </c>
      <c r="O1422" s="2">
        <v>-1.0200000000000001E-2</v>
      </c>
      <c r="P1422" s="2">
        <v>5.7099999999999998E-2</v>
      </c>
      <c r="Q1422" t="s">
        <v>18</v>
      </c>
      <c r="S1422" t="str">
        <f t="shared" ref="S1422:S1485" si="115">IF(H1422&gt;0,"Profit","Loss")</f>
        <v>Profit</v>
      </c>
      <c r="T1422">
        <f t="shared" ref="T1422:T1485" si="116">YEAR(C1422)</f>
        <v>2020</v>
      </c>
      <c r="U1422" t="str">
        <f t="shared" ref="U1422:U1485" si="117">TEXT(C1422,"MMM")</f>
        <v>Feb</v>
      </c>
      <c r="V1422" t="str">
        <f t="shared" ref="V1422:V1485" si="118">IF(ROUNDUP(MONTH(E1422)/3,0)=1,"QTR1",IF(ROUNDUP(MONTH(E1422)/3,0)=2,"QTR2",IF(ROUNDUP(MONTH(E1422)/3,0)=3,"QTR3","QTR4")))</f>
        <v>QTR1</v>
      </c>
      <c r="W1422" t="str">
        <f t="shared" ref="W1422:W1485" si="119">T1422&amp;"-"&amp;V1422</f>
        <v>2020-QTR1</v>
      </c>
    </row>
    <row r="1423" spans="1:23" x14ac:dyDescent="0.35">
      <c r="A1423" t="s">
        <v>82</v>
      </c>
      <c r="B1423" t="s">
        <v>67</v>
      </c>
      <c r="C1423" s="5">
        <v>43874.416666666664</v>
      </c>
      <c r="D1423">
        <v>178.6</v>
      </c>
      <c r="E1423" s="1">
        <v>43874.635416666664</v>
      </c>
      <c r="F1423">
        <v>178.25</v>
      </c>
      <c r="G1423" s="2">
        <v>-2E-3</v>
      </c>
      <c r="H1423">
        <v>777.55</v>
      </c>
      <c r="I1423" s="2">
        <v>1.6000000000000001E-3</v>
      </c>
      <c r="J1423">
        <v>2793</v>
      </c>
      <c r="K1423">
        <v>498829.81</v>
      </c>
      <c r="L1423">
        <v>1575984.4</v>
      </c>
      <c r="M1423">
        <v>22</v>
      </c>
      <c r="N1423">
        <v>35.340000000000003</v>
      </c>
      <c r="O1423" s="2">
        <v>-4.1999999999999997E-3</v>
      </c>
      <c r="P1423" s="2">
        <v>1.8200000000000001E-2</v>
      </c>
      <c r="Q1423" t="s">
        <v>18</v>
      </c>
      <c r="S1423" t="str">
        <f t="shared" si="115"/>
        <v>Profit</v>
      </c>
      <c r="T1423">
        <f t="shared" si="116"/>
        <v>2020</v>
      </c>
      <c r="U1423" t="str">
        <f t="shared" si="117"/>
        <v>Feb</v>
      </c>
      <c r="V1423" t="str">
        <f t="shared" si="118"/>
        <v>QTR1</v>
      </c>
      <c r="W1423" t="str">
        <f t="shared" si="119"/>
        <v>2020-QTR1</v>
      </c>
    </row>
    <row r="1424" spans="1:23" x14ac:dyDescent="0.35">
      <c r="A1424" t="s">
        <v>93</v>
      </c>
      <c r="B1424" t="s">
        <v>17</v>
      </c>
      <c r="C1424" s="5">
        <v>43874.447916666664</v>
      </c>
      <c r="D1424">
        <v>316.10000000000002</v>
      </c>
      <c r="E1424" s="1">
        <v>43874.635416666664</v>
      </c>
      <c r="F1424">
        <v>314.5</v>
      </c>
      <c r="G1424" s="2">
        <v>-5.1000000000000004E-3</v>
      </c>
      <c r="H1424">
        <v>-2756.8</v>
      </c>
      <c r="I1424" s="2">
        <v>-5.4999999999999997E-3</v>
      </c>
      <c r="J1424">
        <v>1598</v>
      </c>
      <c r="K1424">
        <v>505127.81</v>
      </c>
      <c r="L1424">
        <v>1573227.6</v>
      </c>
      <c r="M1424">
        <v>19</v>
      </c>
      <c r="N1424">
        <v>-145.09</v>
      </c>
      <c r="O1424" s="2">
        <v>-1.06E-2</v>
      </c>
      <c r="P1424" s="2">
        <v>1.9900000000000001E-2</v>
      </c>
      <c r="Q1424" t="s">
        <v>18</v>
      </c>
      <c r="S1424" t="str">
        <f t="shared" si="115"/>
        <v>Loss</v>
      </c>
      <c r="T1424">
        <f t="shared" si="116"/>
        <v>2020</v>
      </c>
      <c r="U1424" t="str">
        <f t="shared" si="117"/>
        <v>Feb</v>
      </c>
      <c r="V1424" t="str">
        <f t="shared" si="118"/>
        <v>QTR1</v>
      </c>
      <c r="W1424" t="str">
        <f t="shared" si="119"/>
        <v>2020-QTR1</v>
      </c>
    </row>
    <row r="1425" spans="1:23" x14ac:dyDescent="0.35">
      <c r="A1425" t="s">
        <v>248</v>
      </c>
      <c r="B1425" t="s">
        <v>17</v>
      </c>
      <c r="C1425" s="5">
        <v>43875.40625</v>
      </c>
      <c r="D1425">
        <v>1900.1</v>
      </c>
      <c r="E1425" s="1">
        <v>43875.5</v>
      </c>
      <c r="F1425">
        <v>1888.7</v>
      </c>
      <c r="G1425" s="2">
        <v>-6.0000000000000001E-3</v>
      </c>
      <c r="H1425">
        <v>-3198.2</v>
      </c>
      <c r="I1425" s="2">
        <v>-6.4000000000000003E-3</v>
      </c>
      <c r="J1425">
        <v>263</v>
      </c>
      <c r="K1425">
        <v>499726.28</v>
      </c>
      <c r="L1425">
        <v>1570029.4</v>
      </c>
      <c r="M1425">
        <v>10</v>
      </c>
      <c r="N1425">
        <v>-319.82</v>
      </c>
      <c r="O1425" s="2">
        <v>-8.6E-3</v>
      </c>
      <c r="P1425" s="2">
        <v>8.9999999999999998E-4</v>
      </c>
      <c r="Q1425" t="s">
        <v>18</v>
      </c>
      <c r="S1425" t="str">
        <f t="shared" si="115"/>
        <v>Loss</v>
      </c>
      <c r="T1425">
        <f t="shared" si="116"/>
        <v>2020</v>
      </c>
      <c r="U1425" t="str">
        <f t="shared" si="117"/>
        <v>Feb</v>
      </c>
      <c r="V1425" t="str">
        <f t="shared" si="118"/>
        <v>QTR1</v>
      </c>
      <c r="W1425" t="str">
        <f t="shared" si="119"/>
        <v>2020-QTR1</v>
      </c>
    </row>
    <row r="1426" spans="1:23" x14ac:dyDescent="0.35">
      <c r="A1426" t="s">
        <v>206</v>
      </c>
      <c r="B1426" t="s">
        <v>67</v>
      </c>
      <c r="C1426" s="5">
        <v>43875.427083333336</v>
      </c>
      <c r="D1426">
        <v>1141.6500000000001</v>
      </c>
      <c r="E1426" s="1">
        <v>43875.510416666664</v>
      </c>
      <c r="F1426">
        <v>1146</v>
      </c>
      <c r="G1426" s="2">
        <v>3.8E-3</v>
      </c>
      <c r="H1426">
        <v>-2100.9499999999998</v>
      </c>
      <c r="I1426" s="2">
        <v>-4.1999999999999997E-3</v>
      </c>
      <c r="J1426">
        <v>437</v>
      </c>
      <c r="K1426">
        <v>498901.06</v>
      </c>
      <c r="L1426">
        <v>1567928.45</v>
      </c>
      <c r="M1426">
        <v>9</v>
      </c>
      <c r="N1426">
        <v>-233.44</v>
      </c>
      <c r="O1426" s="2">
        <v>-6.4000000000000003E-3</v>
      </c>
      <c r="P1426" s="2">
        <v>4.8999999999999998E-3</v>
      </c>
      <c r="Q1426" t="s">
        <v>18</v>
      </c>
      <c r="S1426" t="str">
        <f t="shared" si="115"/>
        <v>Loss</v>
      </c>
      <c r="T1426">
        <f t="shared" si="116"/>
        <v>2020</v>
      </c>
      <c r="U1426" t="str">
        <f t="shared" si="117"/>
        <v>Feb</v>
      </c>
      <c r="V1426" t="str">
        <f t="shared" si="118"/>
        <v>QTR1</v>
      </c>
      <c r="W1426" t="str">
        <f t="shared" si="119"/>
        <v>2020-QTR1</v>
      </c>
    </row>
    <row r="1427" spans="1:23" x14ac:dyDescent="0.35">
      <c r="A1427" t="s">
        <v>134</v>
      </c>
      <c r="B1427" t="s">
        <v>17</v>
      </c>
      <c r="C1427" s="5">
        <v>43875.395833333336</v>
      </c>
      <c r="D1427">
        <v>182.25</v>
      </c>
      <c r="E1427" s="1">
        <v>43875.5625</v>
      </c>
      <c r="F1427">
        <v>180.95</v>
      </c>
      <c r="G1427" s="2">
        <v>-7.1000000000000004E-3</v>
      </c>
      <c r="H1427">
        <v>-3768.5</v>
      </c>
      <c r="I1427" s="2">
        <v>-7.4999999999999997E-3</v>
      </c>
      <c r="J1427">
        <v>2745</v>
      </c>
      <c r="K1427">
        <v>500276.25</v>
      </c>
      <c r="L1427">
        <v>1564159.95</v>
      </c>
      <c r="M1427">
        <v>17</v>
      </c>
      <c r="N1427">
        <v>-221.68</v>
      </c>
      <c r="O1427" s="2">
        <v>-9.5999999999999992E-3</v>
      </c>
      <c r="P1427" s="2">
        <v>8.0000000000000004E-4</v>
      </c>
      <c r="Q1427" t="s">
        <v>18</v>
      </c>
      <c r="S1427" t="str">
        <f t="shared" si="115"/>
        <v>Loss</v>
      </c>
      <c r="T1427">
        <f t="shared" si="116"/>
        <v>2020</v>
      </c>
      <c r="U1427" t="str">
        <f t="shared" si="117"/>
        <v>Feb</v>
      </c>
      <c r="V1427" t="str">
        <f t="shared" si="118"/>
        <v>QTR1</v>
      </c>
      <c r="W1427" t="str">
        <f t="shared" si="119"/>
        <v>2020-QTR1</v>
      </c>
    </row>
    <row r="1428" spans="1:23" x14ac:dyDescent="0.35">
      <c r="A1428" t="s">
        <v>166</v>
      </c>
      <c r="B1428" t="s">
        <v>17</v>
      </c>
      <c r="C1428" s="5">
        <v>43875.427083333336</v>
      </c>
      <c r="D1428">
        <v>586.5</v>
      </c>
      <c r="E1428" s="1">
        <v>43875.5625</v>
      </c>
      <c r="F1428">
        <v>581.25</v>
      </c>
      <c r="G1428" s="2">
        <v>-8.9999999999999993E-3</v>
      </c>
      <c r="H1428">
        <v>-4694</v>
      </c>
      <c r="I1428" s="2">
        <v>-9.2999999999999992E-3</v>
      </c>
      <c r="J1428">
        <v>856</v>
      </c>
      <c r="K1428">
        <v>502044</v>
      </c>
      <c r="L1428">
        <v>1559465.95</v>
      </c>
      <c r="M1428">
        <v>14</v>
      </c>
      <c r="N1428">
        <v>-335.29</v>
      </c>
      <c r="O1428" s="2">
        <v>-9.7999999999999997E-3</v>
      </c>
      <c r="P1428" s="2">
        <v>8.9999999999999998E-4</v>
      </c>
      <c r="Q1428" t="s">
        <v>18</v>
      </c>
      <c r="S1428" t="str">
        <f t="shared" si="115"/>
        <v>Loss</v>
      </c>
      <c r="T1428">
        <f t="shared" si="116"/>
        <v>2020</v>
      </c>
      <c r="U1428" t="str">
        <f t="shared" si="117"/>
        <v>Feb</v>
      </c>
      <c r="V1428" t="str">
        <f t="shared" si="118"/>
        <v>QTR1</v>
      </c>
      <c r="W1428" t="str">
        <f t="shared" si="119"/>
        <v>2020-QTR1</v>
      </c>
    </row>
    <row r="1429" spans="1:23" x14ac:dyDescent="0.35">
      <c r="A1429" t="s">
        <v>251</v>
      </c>
      <c r="B1429" t="s">
        <v>17</v>
      </c>
      <c r="C1429" s="5">
        <v>43875.510416666664</v>
      </c>
      <c r="D1429">
        <v>3178</v>
      </c>
      <c r="E1429" s="1">
        <v>43875.59375</v>
      </c>
      <c r="F1429">
        <v>3163.05</v>
      </c>
      <c r="G1429" s="2">
        <v>-4.7000000000000002E-3</v>
      </c>
      <c r="H1429">
        <v>-2547.15</v>
      </c>
      <c r="I1429" s="2">
        <v>-5.1000000000000004E-3</v>
      </c>
      <c r="J1429">
        <v>157</v>
      </c>
      <c r="K1429">
        <v>498946</v>
      </c>
      <c r="L1429">
        <v>1556918.8</v>
      </c>
      <c r="M1429">
        <v>9</v>
      </c>
      <c r="N1429">
        <v>-283.02</v>
      </c>
      <c r="O1429" s="2">
        <v>-4.7000000000000002E-3</v>
      </c>
      <c r="P1429" s="2">
        <v>1E-4</v>
      </c>
      <c r="Q1429" t="s">
        <v>18</v>
      </c>
      <c r="S1429" t="str">
        <f t="shared" si="115"/>
        <v>Loss</v>
      </c>
      <c r="T1429">
        <f t="shared" si="116"/>
        <v>2020</v>
      </c>
      <c r="U1429" t="str">
        <f t="shared" si="117"/>
        <v>Feb</v>
      </c>
      <c r="V1429" t="str">
        <f t="shared" si="118"/>
        <v>QTR1</v>
      </c>
      <c r="W1429" t="str">
        <f t="shared" si="119"/>
        <v>2020-QTR1</v>
      </c>
    </row>
    <row r="1430" spans="1:23" x14ac:dyDescent="0.35">
      <c r="A1430" t="s">
        <v>114</v>
      </c>
      <c r="B1430" t="s">
        <v>67</v>
      </c>
      <c r="C1430" s="5">
        <v>43875.604166666664</v>
      </c>
      <c r="D1430">
        <v>786.45</v>
      </c>
      <c r="E1430" s="1">
        <v>43875.625</v>
      </c>
      <c r="F1430">
        <v>788.45</v>
      </c>
      <c r="G1430" s="2">
        <v>2.5000000000000001E-3</v>
      </c>
      <c r="H1430">
        <v>-1472</v>
      </c>
      <c r="I1430" s="2">
        <v>-2.8999999999999998E-3</v>
      </c>
      <c r="J1430">
        <v>636</v>
      </c>
      <c r="K1430">
        <v>500182.22</v>
      </c>
      <c r="L1430">
        <v>1555446.8</v>
      </c>
      <c r="M1430">
        <v>3</v>
      </c>
      <c r="N1430">
        <v>-490.67</v>
      </c>
      <c r="O1430" s="2">
        <v>-5.7000000000000002E-3</v>
      </c>
      <c r="P1430" s="2">
        <v>1.6999999999999999E-3</v>
      </c>
      <c r="Q1430" t="s">
        <v>18</v>
      </c>
      <c r="S1430" t="str">
        <f t="shared" si="115"/>
        <v>Loss</v>
      </c>
      <c r="T1430">
        <f t="shared" si="116"/>
        <v>2020</v>
      </c>
      <c r="U1430" t="str">
        <f t="shared" si="117"/>
        <v>Feb</v>
      </c>
      <c r="V1430" t="str">
        <f t="shared" si="118"/>
        <v>QTR1</v>
      </c>
      <c r="W1430" t="str">
        <f t="shared" si="119"/>
        <v>2020-QTR1</v>
      </c>
    </row>
    <row r="1431" spans="1:23" x14ac:dyDescent="0.35">
      <c r="A1431" t="s">
        <v>178</v>
      </c>
      <c r="B1431" t="s">
        <v>67</v>
      </c>
      <c r="C1431" s="5">
        <v>43875.520833333336</v>
      </c>
      <c r="D1431">
        <v>421.25</v>
      </c>
      <c r="E1431" s="1">
        <v>43875.635416666664</v>
      </c>
      <c r="F1431">
        <v>414.85</v>
      </c>
      <c r="G1431" s="2">
        <v>-1.52E-2</v>
      </c>
      <c r="H1431">
        <v>7371.2</v>
      </c>
      <c r="I1431" s="2">
        <v>1.4800000000000001E-2</v>
      </c>
      <c r="J1431">
        <v>1183</v>
      </c>
      <c r="K1431">
        <v>498338.75</v>
      </c>
      <c r="L1431">
        <v>1562818</v>
      </c>
      <c r="M1431">
        <v>12</v>
      </c>
      <c r="N1431">
        <v>614.27</v>
      </c>
      <c r="O1431" s="2">
        <v>-4.1999999999999997E-3</v>
      </c>
      <c r="P1431" s="2">
        <v>2.7900000000000001E-2</v>
      </c>
      <c r="Q1431" t="s">
        <v>18</v>
      </c>
      <c r="S1431" t="str">
        <f t="shared" si="115"/>
        <v>Profit</v>
      </c>
      <c r="T1431">
        <f t="shared" si="116"/>
        <v>2020</v>
      </c>
      <c r="U1431" t="str">
        <f t="shared" si="117"/>
        <v>Feb</v>
      </c>
      <c r="V1431" t="str">
        <f t="shared" si="118"/>
        <v>QTR1</v>
      </c>
      <c r="W1431" t="str">
        <f t="shared" si="119"/>
        <v>2020-QTR1</v>
      </c>
    </row>
    <row r="1432" spans="1:23" x14ac:dyDescent="0.35">
      <c r="A1432" t="s">
        <v>90</v>
      </c>
      <c r="B1432" t="s">
        <v>67</v>
      </c>
      <c r="C1432" s="5">
        <v>43875.5625</v>
      </c>
      <c r="D1432">
        <v>126.15</v>
      </c>
      <c r="E1432" s="1">
        <v>43875.635416666664</v>
      </c>
      <c r="F1432">
        <v>126.4</v>
      </c>
      <c r="G1432" s="2">
        <v>2E-3</v>
      </c>
      <c r="H1432">
        <v>-1189</v>
      </c>
      <c r="I1432" s="2">
        <v>-2.3999999999999998E-3</v>
      </c>
      <c r="J1432">
        <v>3956</v>
      </c>
      <c r="K1432">
        <v>499049.41</v>
      </c>
      <c r="L1432">
        <v>1561629</v>
      </c>
      <c r="M1432">
        <v>8</v>
      </c>
      <c r="N1432">
        <v>-148.63</v>
      </c>
      <c r="O1432" s="2">
        <v>-5.8999999999999999E-3</v>
      </c>
      <c r="P1432" s="2">
        <v>4.0000000000000001E-3</v>
      </c>
      <c r="Q1432" t="s">
        <v>18</v>
      </c>
      <c r="S1432" t="str">
        <f t="shared" si="115"/>
        <v>Loss</v>
      </c>
      <c r="T1432">
        <f t="shared" si="116"/>
        <v>2020</v>
      </c>
      <c r="U1432" t="str">
        <f t="shared" si="117"/>
        <v>Feb</v>
      </c>
      <c r="V1432" t="str">
        <f t="shared" si="118"/>
        <v>QTR1</v>
      </c>
      <c r="W1432" t="str">
        <f t="shared" si="119"/>
        <v>2020-QTR1</v>
      </c>
    </row>
    <row r="1433" spans="1:23" x14ac:dyDescent="0.35">
      <c r="A1433" t="s">
        <v>129</v>
      </c>
      <c r="B1433" t="s">
        <v>67</v>
      </c>
      <c r="C1433" s="5">
        <v>43875.5625</v>
      </c>
      <c r="D1433">
        <v>243.35</v>
      </c>
      <c r="E1433" s="1">
        <v>43875.635416666664</v>
      </c>
      <c r="F1433">
        <v>243.8</v>
      </c>
      <c r="G1433" s="2">
        <v>1.8E-3</v>
      </c>
      <c r="H1433">
        <v>-1123.8499999999999</v>
      </c>
      <c r="I1433" s="2">
        <v>-2.2000000000000001E-3</v>
      </c>
      <c r="J1433">
        <v>2053</v>
      </c>
      <c r="K1433">
        <v>499597.56</v>
      </c>
      <c r="L1433">
        <v>1560505.15</v>
      </c>
      <c r="M1433">
        <v>8</v>
      </c>
      <c r="N1433">
        <v>-140.47999999999999</v>
      </c>
      <c r="O1433" s="2">
        <v>-4.3E-3</v>
      </c>
      <c r="P1433" s="2">
        <v>4.0000000000000002E-4</v>
      </c>
      <c r="Q1433" t="s">
        <v>18</v>
      </c>
      <c r="S1433" t="str">
        <f t="shared" si="115"/>
        <v>Loss</v>
      </c>
      <c r="T1433">
        <f t="shared" si="116"/>
        <v>2020</v>
      </c>
      <c r="U1433" t="str">
        <f t="shared" si="117"/>
        <v>Feb</v>
      </c>
      <c r="V1433" t="str">
        <f t="shared" si="118"/>
        <v>QTR1</v>
      </c>
      <c r="W1433" t="str">
        <f t="shared" si="119"/>
        <v>2020-QTR1</v>
      </c>
    </row>
    <row r="1434" spans="1:23" x14ac:dyDescent="0.35">
      <c r="A1434" t="s">
        <v>215</v>
      </c>
      <c r="B1434" t="s">
        <v>67</v>
      </c>
      <c r="C1434" s="5">
        <v>43878.458333333336</v>
      </c>
      <c r="D1434">
        <v>267.55</v>
      </c>
      <c r="E1434" s="1">
        <v>43878.5</v>
      </c>
      <c r="F1434">
        <v>269.5</v>
      </c>
      <c r="G1434" s="2">
        <v>7.3000000000000001E-3</v>
      </c>
      <c r="H1434">
        <v>-3832.85</v>
      </c>
      <c r="I1434" s="2">
        <v>-7.7000000000000002E-3</v>
      </c>
      <c r="J1434">
        <v>1863</v>
      </c>
      <c r="K1434">
        <v>498445.63</v>
      </c>
      <c r="L1434">
        <v>1556672.3</v>
      </c>
      <c r="M1434">
        <v>5</v>
      </c>
      <c r="N1434">
        <v>-766.57</v>
      </c>
      <c r="O1434" s="2">
        <v>-7.3000000000000001E-3</v>
      </c>
      <c r="P1434" s="2">
        <v>5.9999999999999995E-4</v>
      </c>
      <c r="Q1434" t="s">
        <v>18</v>
      </c>
      <c r="S1434" t="str">
        <f t="shared" si="115"/>
        <v>Loss</v>
      </c>
      <c r="T1434">
        <f t="shared" si="116"/>
        <v>2020</v>
      </c>
      <c r="U1434" t="str">
        <f t="shared" si="117"/>
        <v>Feb</v>
      </c>
      <c r="V1434" t="str">
        <f t="shared" si="118"/>
        <v>QTR1</v>
      </c>
      <c r="W1434" t="str">
        <f t="shared" si="119"/>
        <v>2020-QTR1</v>
      </c>
    </row>
    <row r="1435" spans="1:23" x14ac:dyDescent="0.35">
      <c r="A1435" t="s">
        <v>209</v>
      </c>
      <c r="B1435" t="s">
        <v>17</v>
      </c>
      <c r="C1435" s="5">
        <v>43878.5</v>
      </c>
      <c r="D1435">
        <v>765.5</v>
      </c>
      <c r="E1435" s="1">
        <v>43878.53125</v>
      </c>
      <c r="F1435">
        <v>759.6</v>
      </c>
      <c r="G1435" s="2">
        <v>-7.7000000000000002E-3</v>
      </c>
      <c r="H1435">
        <v>-4058.6</v>
      </c>
      <c r="I1435" s="2">
        <v>-8.0999999999999996E-3</v>
      </c>
      <c r="J1435">
        <v>654</v>
      </c>
      <c r="K1435">
        <v>500637</v>
      </c>
      <c r="L1435">
        <v>1552613.7</v>
      </c>
      <c r="M1435">
        <v>4</v>
      </c>
      <c r="N1435">
        <v>-1014.65</v>
      </c>
      <c r="O1435" s="2">
        <v>-1.01E-2</v>
      </c>
      <c r="P1435" s="2">
        <v>1.8E-3</v>
      </c>
      <c r="Q1435" t="s">
        <v>18</v>
      </c>
      <c r="S1435" t="str">
        <f t="shared" si="115"/>
        <v>Loss</v>
      </c>
      <c r="T1435">
        <f t="shared" si="116"/>
        <v>2020</v>
      </c>
      <c r="U1435" t="str">
        <f t="shared" si="117"/>
        <v>Feb</v>
      </c>
      <c r="V1435" t="str">
        <f t="shared" si="118"/>
        <v>QTR1</v>
      </c>
      <c r="W1435" t="str">
        <f t="shared" si="119"/>
        <v>2020-QTR1</v>
      </c>
    </row>
    <row r="1436" spans="1:23" x14ac:dyDescent="0.35">
      <c r="A1436" t="s">
        <v>216</v>
      </c>
      <c r="B1436" t="s">
        <v>67</v>
      </c>
      <c r="C1436" s="5">
        <v>43878.46875</v>
      </c>
      <c r="D1436">
        <v>616.79999999999995</v>
      </c>
      <c r="E1436" s="1">
        <v>43878.583333333336</v>
      </c>
      <c r="F1436">
        <v>619.54999999999995</v>
      </c>
      <c r="G1436" s="2">
        <v>4.4999999999999997E-3</v>
      </c>
      <c r="H1436">
        <v>-2427.5</v>
      </c>
      <c r="I1436" s="2">
        <v>-4.8999999999999998E-3</v>
      </c>
      <c r="J1436">
        <v>810</v>
      </c>
      <c r="K1436">
        <v>499608</v>
      </c>
      <c r="L1436">
        <v>1550186.2</v>
      </c>
      <c r="M1436">
        <v>12</v>
      </c>
      <c r="N1436">
        <v>-202.29</v>
      </c>
      <c r="O1436" s="2">
        <v>-4.4999999999999997E-3</v>
      </c>
      <c r="P1436" s="2">
        <v>2.0999999999999999E-3</v>
      </c>
      <c r="Q1436" t="s">
        <v>18</v>
      </c>
      <c r="S1436" t="str">
        <f t="shared" si="115"/>
        <v>Loss</v>
      </c>
      <c r="T1436">
        <f t="shared" si="116"/>
        <v>2020</v>
      </c>
      <c r="U1436" t="str">
        <f t="shared" si="117"/>
        <v>Feb</v>
      </c>
      <c r="V1436" t="str">
        <f t="shared" si="118"/>
        <v>QTR1</v>
      </c>
      <c r="W1436" t="str">
        <f t="shared" si="119"/>
        <v>2020-QTR1</v>
      </c>
    </row>
    <row r="1437" spans="1:23" x14ac:dyDescent="0.35">
      <c r="A1437" t="s">
        <v>128</v>
      </c>
      <c r="B1437" t="s">
        <v>17</v>
      </c>
      <c r="C1437" s="5">
        <v>43878.5625</v>
      </c>
      <c r="D1437">
        <v>235.55</v>
      </c>
      <c r="E1437" s="1">
        <v>43878.59375</v>
      </c>
      <c r="F1437">
        <v>233.6</v>
      </c>
      <c r="G1437" s="2">
        <v>-8.3000000000000001E-3</v>
      </c>
      <c r="H1437">
        <v>-4335.95</v>
      </c>
      <c r="I1437" s="2">
        <v>-8.6999999999999994E-3</v>
      </c>
      <c r="J1437">
        <v>2121</v>
      </c>
      <c r="K1437">
        <v>499601.56</v>
      </c>
      <c r="L1437">
        <v>1545850.25</v>
      </c>
      <c r="M1437">
        <v>4</v>
      </c>
      <c r="N1437">
        <v>-1083.99</v>
      </c>
      <c r="O1437" s="2">
        <v>-1.34E-2</v>
      </c>
      <c r="P1437" s="2">
        <v>1.1000000000000001E-3</v>
      </c>
      <c r="Q1437" t="s">
        <v>18</v>
      </c>
      <c r="S1437" t="str">
        <f t="shared" si="115"/>
        <v>Loss</v>
      </c>
      <c r="T1437">
        <f t="shared" si="116"/>
        <v>2020</v>
      </c>
      <c r="U1437" t="str">
        <f t="shared" si="117"/>
        <v>Feb</v>
      </c>
      <c r="V1437" t="str">
        <f t="shared" si="118"/>
        <v>QTR1</v>
      </c>
      <c r="W1437" t="str">
        <f t="shared" si="119"/>
        <v>2020-QTR1</v>
      </c>
    </row>
    <row r="1438" spans="1:23" x14ac:dyDescent="0.35">
      <c r="A1438" t="s">
        <v>126</v>
      </c>
      <c r="B1438" t="s">
        <v>17</v>
      </c>
      <c r="C1438" s="5">
        <v>43878.416666666664</v>
      </c>
      <c r="D1438">
        <v>81.3</v>
      </c>
      <c r="E1438" s="1">
        <v>43878.635416666664</v>
      </c>
      <c r="F1438">
        <v>81.75</v>
      </c>
      <c r="G1438" s="2">
        <v>5.4999999999999997E-3</v>
      </c>
      <c r="H1438">
        <v>2572.4499999999998</v>
      </c>
      <c r="I1438" s="2">
        <v>5.1000000000000004E-3</v>
      </c>
      <c r="J1438">
        <v>6161</v>
      </c>
      <c r="K1438">
        <v>500889.31</v>
      </c>
      <c r="L1438">
        <v>1548422.7</v>
      </c>
      <c r="M1438">
        <v>22</v>
      </c>
      <c r="N1438">
        <v>116.93</v>
      </c>
      <c r="O1438" s="2">
        <v>-5.4999999999999997E-3</v>
      </c>
      <c r="P1438" s="2">
        <v>1.9699999999999999E-2</v>
      </c>
      <c r="Q1438" t="s">
        <v>18</v>
      </c>
      <c r="S1438" t="str">
        <f t="shared" si="115"/>
        <v>Profit</v>
      </c>
      <c r="T1438">
        <f t="shared" si="116"/>
        <v>2020</v>
      </c>
      <c r="U1438" t="str">
        <f t="shared" si="117"/>
        <v>Feb</v>
      </c>
      <c r="V1438" t="str">
        <f t="shared" si="118"/>
        <v>QTR1</v>
      </c>
      <c r="W1438" t="str">
        <f t="shared" si="119"/>
        <v>2020-QTR1</v>
      </c>
    </row>
    <row r="1439" spans="1:23" x14ac:dyDescent="0.35">
      <c r="A1439" t="s">
        <v>93</v>
      </c>
      <c r="B1439" t="s">
        <v>17</v>
      </c>
      <c r="C1439" s="5">
        <v>43878.46875</v>
      </c>
      <c r="D1439">
        <v>312.95</v>
      </c>
      <c r="E1439" s="1">
        <v>43878.635416666664</v>
      </c>
      <c r="F1439">
        <v>317.85000000000002</v>
      </c>
      <c r="G1439" s="2">
        <v>1.5699999999999999E-2</v>
      </c>
      <c r="H1439">
        <v>7625.3</v>
      </c>
      <c r="I1439" s="2">
        <v>1.5299999999999999E-2</v>
      </c>
      <c r="J1439">
        <v>1597</v>
      </c>
      <c r="K1439">
        <v>499781.16</v>
      </c>
      <c r="L1439">
        <v>1556048</v>
      </c>
      <c r="M1439">
        <v>17</v>
      </c>
      <c r="N1439">
        <v>448.55</v>
      </c>
      <c r="O1439" s="2">
        <v>0</v>
      </c>
      <c r="P1439" s="2">
        <v>1.89E-2</v>
      </c>
      <c r="Q1439" t="s">
        <v>18</v>
      </c>
      <c r="S1439" t="str">
        <f t="shared" si="115"/>
        <v>Profit</v>
      </c>
      <c r="T1439">
        <f t="shared" si="116"/>
        <v>2020</v>
      </c>
      <c r="U1439" t="str">
        <f t="shared" si="117"/>
        <v>Feb</v>
      </c>
      <c r="V1439" t="str">
        <f t="shared" si="118"/>
        <v>QTR1</v>
      </c>
      <c r="W1439" t="str">
        <f t="shared" si="119"/>
        <v>2020-QTR1</v>
      </c>
    </row>
    <row r="1440" spans="1:23" x14ac:dyDescent="0.35">
      <c r="A1440" t="s">
        <v>244</v>
      </c>
      <c r="B1440" t="s">
        <v>17</v>
      </c>
      <c r="C1440" s="5">
        <v>43878.59375</v>
      </c>
      <c r="D1440">
        <v>1833.8</v>
      </c>
      <c r="E1440" s="1">
        <v>43878.635416666664</v>
      </c>
      <c r="F1440">
        <v>1844</v>
      </c>
      <c r="G1440" s="2">
        <v>5.5999999999999999E-3</v>
      </c>
      <c r="H1440">
        <v>2584.6</v>
      </c>
      <c r="I1440" s="2">
        <v>5.1999999999999998E-3</v>
      </c>
      <c r="J1440">
        <v>273</v>
      </c>
      <c r="K1440">
        <v>500627.41</v>
      </c>
      <c r="L1440">
        <v>1558632.6</v>
      </c>
      <c r="M1440">
        <v>5</v>
      </c>
      <c r="N1440">
        <v>516.91999999999996</v>
      </c>
      <c r="O1440" s="2">
        <v>-3.2000000000000002E-3</v>
      </c>
      <c r="P1440" s="2">
        <v>5.5999999999999999E-3</v>
      </c>
      <c r="Q1440" t="s">
        <v>18</v>
      </c>
      <c r="S1440" t="str">
        <f t="shared" si="115"/>
        <v>Profit</v>
      </c>
      <c r="T1440">
        <f t="shared" si="116"/>
        <v>2020</v>
      </c>
      <c r="U1440" t="str">
        <f t="shared" si="117"/>
        <v>Feb</v>
      </c>
      <c r="V1440" t="str">
        <f t="shared" si="118"/>
        <v>QTR1</v>
      </c>
      <c r="W1440" t="str">
        <f t="shared" si="119"/>
        <v>2020-QTR1</v>
      </c>
    </row>
    <row r="1441" spans="1:23" x14ac:dyDescent="0.35">
      <c r="A1441" t="s">
        <v>238</v>
      </c>
      <c r="B1441" t="s">
        <v>67</v>
      </c>
      <c r="C1441" s="5">
        <v>43879.4375</v>
      </c>
      <c r="D1441">
        <v>2080</v>
      </c>
      <c r="E1441" s="1">
        <v>43879.625</v>
      </c>
      <c r="F1441">
        <v>2094</v>
      </c>
      <c r="G1441" s="2">
        <v>6.7000000000000002E-3</v>
      </c>
      <c r="H1441">
        <v>-3560</v>
      </c>
      <c r="I1441" s="2">
        <v>-7.1000000000000004E-3</v>
      </c>
      <c r="J1441">
        <v>240</v>
      </c>
      <c r="K1441">
        <v>499200</v>
      </c>
      <c r="L1441">
        <v>1555072.6</v>
      </c>
      <c r="M1441">
        <v>19</v>
      </c>
      <c r="N1441">
        <v>-187.37</v>
      </c>
      <c r="O1441" s="2">
        <v>-6.7000000000000002E-3</v>
      </c>
      <c r="P1441" s="2">
        <v>9.1000000000000004E-3</v>
      </c>
      <c r="Q1441" t="s">
        <v>18</v>
      </c>
      <c r="S1441" t="str">
        <f t="shared" si="115"/>
        <v>Loss</v>
      </c>
      <c r="T1441">
        <f t="shared" si="116"/>
        <v>2020</v>
      </c>
      <c r="U1441" t="str">
        <f t="shared" si="117"/>
        <v>Feb</v>
      </c>
      <c r="V1441" t="str">
        <f t="shared" si="118"/>
        <v>QTR1</v>
      </c>
      <c r="W1441" t="str">
        <f t="shared" si="119"/>
        <v>2020-QTR1</v>
      </c>
    </row>
    <row r="1442" spans="1:23" x14ac:dyDescent="0.35">
      <c r="A1442" t="s">
        <v>126</v>
      </c>
      <c r="B1442" t="s">
        <v>67</v>
      </c>
      <c r="C1442" s="5">
        <v>43879.416666666664</v>
      </c>
      <c r="D1442">
        <v>80.95</v>
      </c>
      <c r="E1442" s="1">
        <v>43879.635416666664</v>
      </c>
      <c r="F1442">
        <v>80.849999999999994</v>
      </c>
      <c r="G1442" s="2">
        <v>-1.1999999999999999E-3</v>
      </c>
      <c r="H1442">
        <v>415.4</v>
      </c>
      <c r="I1442" s="2">
        <v>8.0000000000000004E-4</v>
      </c>
      <c r="J1442">
        <v>6154</v>
      </c>
      <c r="K1442">
        <v>498166.28</v>
      </c>
      <c r="L1442">
        <v>1555488</v>
      </c>
      <c r="M1442">
        <v>22</v>
      </c>
      <c r="N1442">
        <v>18.88</v>
      </c>
      <c r="O1442" s="2">
        <v>-3.7000000000000002E-3</v>
      </c>
      <c r="P1442" s="2">
        <v>2.1000000000000001E-2</v>
      </c>
      <c r="Q1442" t="s">
        <v>18</v>
      </c>
      <c r="S1442" t="str">
        <f t="shared" si="115"/>
        <v>Profit</v>
      </c>
      <c r="T1442">
        <f t="shared" si="116"/>
        <v>2020</v>
      </c>
      <c r="U1442" t="str">
        <f t="shared" si="117"/>
        <v>Feb</v>
      </c>
      <c r="V1442" t="str">
        <f t="shared" si="118"/>
        <v>QTR1</v>
      </c>
      <c r="W1442" t="str">
        <f t="shared" si="119"/>
        <v>2020-QTR1</v>
      </c>
    </row>
    <row r="1443" spans="1:23" x14ac:dyDescent="0.35">
      <c r="A1443" t="s">
        <v>88</v>
      </c>
      <c r="B1443" t="s">
        <v>67</v>
      </c>
      <c r="C1443" s="5">
        <v>43879.416666666664</v>
      </c>
      <c r="D1443">
        <v>585.54999999999995</v>
      </c>
      <c r="E1443" s="1">
        <v>43879.635416666664</v>
      </c>
      <c r="F1443">
        <v>586.29999999999995</v>
      </c>
      <c r="G1443" s="2">
        <v>1.2999999999999999E-3</v>
      </c>
      <c r="H1443">
        <v>-839</v>
      </c>
      <c r="I1443" s="2">
        <v>-1.6999999999999999E-3</v>
      </c>
      <c r="J1443">
        <v>852</v>
      </c>
      <c r="K1443">
        <v>498888.59</v>
      </c>
      <c r="L1443">
        <v>1554649</v>
      </c>
      <c r="M1443">
        <v>22</v>
      </c>
      <c r="N1443">
        <v>-38.14</v>
      </c>
      <c r="O1443" s="2">
        <v>-6.7000000000000002E-3</v>
      </c>
      <c r="P1443" s="2">
        <v>1.7299999999999999E-2</v>
      </c>
      <c r="Q1443" t="s">
        <v>18</v>
      </c>
      <c r="S1443" t="str">
        <f t="shared" si="115"/>
        <v>Loss</v>
      </c>
      <c r="T1443">
        <f t="shared" si="116"/>
        <v>2020</v>
      </c>
      <c r="U1443" t="str">
        <f t="shared" si="117"/>
        <v>Feb</v>
      </c>
      <c r="V1443" t="str">
        <f t="shared" si="118"/>
        <v>QTR1</v>
      </c>
      <c r="W1443" t="str">
        <f t="shared" si="119"/>
        <v>2020-QTR1</v>
      </c>
    </row>
    <row r="1444" spans="1:23" x14ac:dyDescent="0.35">
      <c r="A1444" t="s">
        <v>250</v>
      </c>
      <c r="B1444" t="s">
        <v>67</v>
      </c>
      <c r="C1444" s="5">
        <v>43879.4375</v>
      </c>
      <c r="D1444">
        <v>4734.3999999999996</v>
      </c>
      <c r="E1444" s="1">
        <v>43879.635416666664</v>
      </c>
      <c r="F1444">
        <v>4777.3</v>
      </c>
      <c r="G1444" s="2">
        <v>9.1000000000000004E-3</v>
      </c>
      <c r="H1444">
        <v>-4704.5</v>
      </c>
      <c r="I1444" s="2">
        <v>-9.4999999999999998E-3</v>
      </c>
      <c r="J1444">
        <v>105</v>
      </c>
      <c r="K1444">
        <v>497112</v>
      </c>
      <c r="L1444">
        <v>1549944.5</v>
      </c>
      <c r="M1444">
        <v>20</v>
      </c>
      <c r="N1444">
        <v>-235.23</v>
      </c>
      <c r="O1444" s="2">
        <v>-9.1000000000000004E-3</v>
      </c>
      <c r="P1444" s="2">
        <v>1.1000000000000001E-3</v>
      </c>
      <c r="Q1444" t="s">
        <v>18</v>
      </c>
      <c r="S1444" t="str">
        <f t="shared" si="115"/>
        <v>Loss</v>
      </c>
      <c r="T1444">
        <f t="shared" si="116"/>
        <v>2020</v>
      </c>
      <c r="U1444" t="str">
        <f t="shared" si="117"/>
        <v>Feb</v>
      </c>
      <c r="V1444" t="str">
        <f t="shared" si="118"/>
        <v>QTR1</v>
      </c>
      <c r="W1444" t="str">
        <f t="shared" si="119"/>
        <v>2020-QTR1</v>
      </c>
    </row>
    <row r="1445" spans="1:23" x14ac:dyDescent="0.35">
      <c r="A1445" t="s">
        <v>166</v>
      </c>
      <c r="B1445" t="s">
        <v>67</v>
      </c>
      <c r="C1445" s="5">
        <v>43880.427083333336</v>
      </c>
      <c r="D1445">
        <v>575.20000000000005</v>
      </c>
      <c r="E1445" s="1">
        <v>43880.458333333336</v>
      </c>
      <c r="F1445">
        <v>576.29999999999995</v>
      </c>
      <c r="G1445" s="2">
        <v>1.9E-3</v>
      </c>
      <c r="H1445">
        <v>-1155.9000000000001</v>
      </c>
      <c r="I1445" s="2">
        <v>-2.3E-3</v>
      </c>
      <c r="J1445">
        <v>869</v>
      </c>
      <c r="K1445">
        <v>499848.81</v>
      </c>
      <c r="L1445">
        <v>1548788.6</v>
      </c>
      <c r="M1445">
        <v>4</v>
      </c>
      <c r="N1445">
        <v>-288.97000000000003</v>
      </c>
      <c r="O1445" s="2">
        <v>-2.2000000000000001E-3</v>
      </c>
      <c r="P1445" s="2">
        <v>1.1999999999999999E-3</v>
      </c>
      <c r="Q1445" t="s">
        <v>18</v>
      </c>
      <c r="S1445" t="str">
        <f t="shared" si="115"/>
        <v>Loss</v>
      </c>
      <c r="T1445">
        <f t="shared" si="116"/>
        <v>2020</v>
      </c>
      <c r="U1445" t="str">
        <f t="shared" si="117"/>
        <v>Feb</v>
      </c>
      <c r="V1445" t="str">
        <f t="shared" si="118"/>
        <v>QTR1</v>
      </c>
      <c r="W1445" t="str">
        <f t="shared" si="119"/>
        <v>2020-QTR1</v>
      </c>
    </row>
    <row r="1446" spans="1:23" x14ac:dyDescent="0.35">
      <c r="A1446" t="s">
        <v>196</v>
      </c>
      <c r="B1446" t="s">
        <v>67</v>
      </c>
      <c r="C1446" s="5">
        <v>43880.458333333336</v>
      </c>
      <c r="D1446">
        <v>865.5</v>
      </c>
      <c r="E1446" s="1">
        <v>43880.59375</v>
      </c>
      <c r="F1446">
        <v>869.05</v>
      </c>
      <c r="G1446" s="2">
        <v>4.1000000000000003E-3</v>
      </c>
      <c r="H1446">
        <v>-2241.25</v>
      </c>
      <c r="I1446" s="2">
        <v>-4.4999999999999997E-3</v>
      </c>
      <c r="J1446">
        <v>575</v>
      </c>
      <c r="K1446">
        <v>497662.5</v>
      </c>
      <c r="L1446">
        <v>1546547.35</v>
      </c>
      <c r="M1446">
        <v>14</v>
      </c>
      <c r="N1446">
        <v>-160.09</v>
      </c>
      <c r="O1446" s="2">
        <v>-4.7000000000000002E-3</v>
      </c>
      <c r="P1446" s="2">
        <v>6.1000000000000004E-3</v>
      </c>
      <c r="Q1446" t="s">
        <v>18</v>
      </c>
      <c r="S1446" t="str">
        <f t="shared" si="115"/>
        <v>Loss</v>
      </c>
      <c r="T1446">
        <f t="shared" si="116"/>
        <v>2020</v>
      </c>
      <c r="U1446" t="str">
        <f t="shared" si="117"/>
        <v>Feb</v>
      </c>
      <c r="V1446" t="str">
        <f t="shared" si="118"/>
        <v>QTR1</v>
      </c>
      <c r="W1446" t="str">
        <f t="shared" si="119"/>
        <v>2020-QTR1</v>
      </c>
    </row>
    <row r="1447" spans="1:23" x14ac:dyDescent="0.35">
      <c r="A1447" t="s">
        <v>72</v>
      </c>
      <c r="B1447" t="s">
        <v>67</v>
      </c>
      <c r="C1447" s="5">
        <v>43880.59375</v>
      </c>
      <c r="D1447">
        <v>480.55</v>
      </c>
      <c r="E1447" s="1">
        <v>43880.625</v>
      </c>
      <c r="F1447">
        <v>481.5</v>
      </c>
      <c r="G1447" s="2">
        <v>2E-3</v>
      </c>
      <c r="H1447">
        <v>-1187.05</v>
      </c>
      <c r="I1447" s="2">
        <v>-2.3999999999999998E-3</v>
      </c>
      <c r="J1447">
        <v>1039</v>
      </c>
      <c r="K1447">
        <v>499291.44</v>
      </c>
      <c r="L1447">
        <v>1545360.3</v>
      </c>
      <c r="M1447">
        <v>4</v>
      </c>
      <c r="N1447">
        <v>-296.76</v>
      </c>
      <c r="O1447" s="2">
        <v>-2E-3</v>
      </c>
      <c r="P1447" s="2">
        <v>3.3E-3</v>
      </c>
      <c r="Q1447" t="s">
        <v>18</v>
      </c>
      <c r="S1447" t="str">
        <f t="shared" si="115"/>
        <v>Loss</v>
      </c>
      <c r="T1447">
        <f t="shared" si="116"/>
        <v>2020</v>
      </c>
      <c r="U1447" t="str">
        <f t="shared" si="117"/>
        <v>Feb</v>
      </c>
      <c r="V1447" t="str">
        <f t="shared" si="118"/>
        <v>QTR1</v>
      </c>
      <c r="W1447" t="str">
        <f t="shared" si="119"/>
        <v>2020-QTR1</v>
      </c>
    </row>
    <row r="1448" spans="1:23" x14ac:dyDescent="0.35">
      <c r="A1448" t="s">
        <v>212</v>
      </c>
      <c r="B1448" t="s">
        <v>17</v>
      </c>
      <c r="C1448" s="5">
        <v>43880.40625</v>
      </c>
      <c r="D1448">
        <v>253</v>
      </c>
      <c r="E1448" s="1">
        <v>43880.635416666664</v>
      </c>
      <c r="F1448">
        <v>253.75</v>
      </c>
      <c r="G1448" s="2">
        <v>3.0000000000000001E-3</v>
      </c>
      <c r="H1448">
        <v>1288</v>
      </c>
      <c r="I1448" s="2">
        <v>2.5999999999999999E-3</v>
      </c>
      <c r="J1448">
        <v>1984</v>
      </c>
      <c r="K1448">
        <v>501952</v>
      </c>
      <c r="L1448">
        <v>1546648.3</v>
      </c>
      <c r="M1448">
        <v>23</v>
      </c>
      <c r="N1448">
        <v>56</v>
      </c>
      <c r="O1448" s="2">
        <v>-6.3E-3</v>
      </c>
      <c r="P1448" s="2">
        <v>1.26E-2</v>
      </c>
      <c r="Q1448" t="s">
        <v>18</v>
      </c>
      <c r="S1448" t="str">
        <f t="shared" si="115"/>
        <v>Profit</v>
      </c>
      <c r="T1448">
        <f t="shared" si="116"/>
        <v>2020</v>
      </c>
      <c r="U1448" t="str">
        <f t="shared" si="117"/>
        <v>Feb</v>
      </c>
      <c r="V1448" t="str">
        <f t="shared" si="118"/>
        <v>QTR1</v>
      </c>
      <c r="W1448" t="str">
        <f t="shared" si="119"/>
        <v>2020-QTR1</v>
      </c>
    </row>
    <row r="1449" spans="1:23" x14ac:dyDescent="0.35">
      <c r="A1449" t="s">
        <v>236</v>
      </c>
      <c r="B1449" t="s">
        <v>17</v>
      </c>
      <c r="C1449" s="5">
        <v>43880.40625</v>
      </c>
      <c r="D1449">
        <v>2267.8000000000002</v>
      </c>
      <c r="E1449" s="1">
        <v>43880.635416666664</v>
      </c>
      <c r="F1449">
        <v>2297.4</v>
      </c>
      <c r="G1449" s="2">
        <v>1.3100000000000001E-2</v>
      </c>
      <c r="H1449">
        <v>6341.6</v>
      </c>
      <c r="I1449" s="2">
        <v>1.2699999999999999E-2</v>
      </c>
      <c r="J1449">
        <v>221</v>
      </c>
      <c r="K1449">
        <v>501183.81</v>
      </c>
      <c r="L1449">
        <v>1552989.9</v>
      </c>
      <c r="M1449">
        <v>23</v>
      </c>
      <c r="N1449">
        <v>275.72000000000003</v>
      </c>
      <c r="O1449" s="2">
        <v>-3.0999999999999999E-3</v>
      </c>
      <c r="P1449" s="2">
        <v>1.9E-2</v>
      </c>
      <c r="Q1449" t="s">
        <v>18</v>
      </c>
      <c r="S1449" t="str">
        <f t="shared" si="115"/>
        <v>Profit</v>
      </c>
      <c r="T1449">
        <f t="shared" si="116"/>
        <v>2020</v>
      </c>
      <c r="U1449" t="str">
        <f t="shared" si="117"/>
        <v>Feb</v>
      </c>
      <c r="V1449" t="str">
        <f t="shared" si="118"/>
        <v>QTR1</v>
      </c>
      <c r="W1449" t="str">
        <f t="shared" si="119"/>
        <v>2020-QTR1</v>
      </c>
    </row>
    <row r="1450" spans="1:23" x14ac:dyDescent="0.35">
      <c r="A1450" t="s">
        <v>153</v>
      </c>
      <c r="B1450" t="s">
        <v>17</v>
      </c>
      <c r="C1450" s="5">
        <v>43880.4375</v>
      </c>
      <c r="D1450">
        <v>739</v>
      </c>
      <c r="E1450" s="1">
        <v>43880.635416666664</v>
      </c>
      <c r="F1450">
        <v>756.4</v>
      </c>
      <c r="G1450" s="2">
        <v>2.35E-2</v>
      </c>
      <c r="H1450">
        <v>11632</v>
      </c>
      <c r="I1450" s="2">
        <v>2.3099999999999999E-2</v>
      </c>
      <c r="J1450">
        <v>680</v>
      </c>
      <c r="K1450">
        <v>502520</v>
      </c>
      <c r="L1450">
        <v>1564621.9</v>
      </c>
      <c r="M1450">
        <v>20</v>
      </c>
      <c r="N1450">
        <v>581.6</v>
      </c>
      <c r="O1450" s="2">
        <v>-4.7000000000000002E-3</v>
      </c>
      <c r="P1450" s="2">
        <v>3.1E-2</v>
      </c>
      <c r="Q1450" t="s">
        <v>18</v>
      </c>
      <c r="S1450" t="str">
        <f t="shared" si="115"/>
        <v>Profit</v>
      </c>
      <c r="T1450">
        <f t="shared" si="116"/>
        <v>2020</v>
      </c>
      <c r="U1450" t="str">
        <f t="shared" si="117"/>
        <v>Feb</v>
      </c>
      <c r="V1450" t="str">
        <f t="shared" si="118"/>
        <v>QTR1</v>
      </c>
      <c r="W1450" t="str">
        <f t="shared" si="119"/>
        <v>2020-QTR1</v>
      </c>
    </row>
    <row r="1451" spans="1:23" x14ac:dyDescent="0.35">
      <c r="A1451" t="s">
        <v>195</v>
      </c>
      <c r="B1451" t="s">
        <v>17</v>
      </c>
      <c r="C1451" s="5">
        <v>43881.46875</v>
      </c>
      <c r="D1451">
        <v>227.45</v>
      </c>
      <c r="E1451" s="1">
        <v>43881.53125</v>
      </c>
      <c r="F1451">
        <v>226.45</v>
      </c>
      <c r="G1451" s="2">
        <v>-4.4000000000000003E-3</v>
      </c>
      <c r="H1451">
        <v>-2408</v>
      </c>
      <c r="I1451" s="2">
        <v>-4.7999999999999996E-3</v>
      </c>
      <c r="J1451">
        <v>2208</v>
      </c>
      <c r="K1451">
        <v>502209.59</v>
      </c>
      <c r="L1451">
        <v>1562213.9</v>
      </c>
      <c r="M1451">
        <v>7</v>
      </c>
      <c r="N1451">
        <v>-344</v>
      </c>
      <c r="O1451" s="2">
        <v>-4.4000000000000003E-3</v>
      </c>
      <c r="P1451" s="2">
        <v>5.8999999999999999E-3</v>
      </c>
      <c r="Q1451" t="s">
        <v>18</v>
      </c>
      <c r="S1451" t="str">
        <f t="shared" si="115"/>
        <v>Loss</v>
      </c>
      <c r="T1451">
        <f t="shared" si="116"/>
        <v>2020</v>
      </c>
      <c r="U1451" t="str">
        <f t="shared" si="117"/>
        <v>Feb</v>
      </c>
      <c r="V1451" t="str">
        <f t="shared" si="118"/>
        <v>QTR1</v>
      </c>
      <c r="W1451" t="str">
        <f t="shared" si="119"/>
        <v>2020-QTR1</v>
      </c>
    </row>
    <row r="1452" spans="1:23" x14ac:dyDescent="0.35">
      <c r="A1452" t="s">
        <v>224</v>
      </c>
      <c r="B1452" t="s">
        <v>67</v>
      </c>
      <c r="C1452" s="5">
        <v>43881.541666666664</v>
      </c>
      <c r="D1452">
        <v>1321.6</v>
      </c>
      <c r="E1452" s="1">
        <v>43881.572916666664</v>
      </c>
      <c r="F1452">
        <v>1326.75</v>
      </c>
      <c r="G1452" s="2">
        <v>3.8999999999999998E-3</v>
      </c>
      <c r="H1452">
        <v>-2146.6999999999998</v>
      </c>
      <c r="I1452" s="2">
        <v>-4.3E-3</v>
      </c>
      <c r="J1452">
        <v>378</v>
      </c>
      <c r="K1452">
        <v>499564.78</v>
      </c>
      <c r="L1452">
        <v>1560067.2</v>
      </c>
      <c r="M1452">
        <v>4</v>
      </c>
      <c r="N1452">
        <v>-536.67999999999995</v>
      </c>
      <c r="O1452" s="2">
        <v>-3.8999999999999998E-3</v>
      </c>
      <c r="P1452" s="2">
        <v>1E-4</v>
      </c>
      <c r="Q1452" t="s">
        <v>18</v>
      </c>
      <c r="S1452" t="str">
        <f t="shared" si="115"/>
        <v>Loss</v>
      </c>
      <c r="T1452">
        <f t="shared" si="116"/>
        <v>2020</v>
      </c>
      <c r="U1452" t="str">
        <f t="shared" si="117"/>
        <v>Feb</v>
      </c>
      <c r="V1452" t="str">
        <f t="shared" si="118"/>
        <v>QTR1</v>
      </c>
      <c r="W1452" t="str">
        <f t="shared" si="119"/>
        <v>2020-QTR1</v>
      </c>
    </row>
    <row r="1453" spans="1:23" x14ac:dyDescent="0.35">
      <c r="A1453" t="s">
        <v>216</v>
      </c>
      <c r="B1453" t="s">
        <v>67</v>
      </c>
      <c r="C1453" s="5">
        <v>43881.447916666664</v>
      </c>
      <c r="D1453">
        <v>607.25</v>
      </c>
      <c r="E1453" s="1">
        <v>43881.59375</v>
      </c>
      <c r="F1453">
        <v>612</v>
      </c>
      <c r="G1453" s="2">
        <v>7.7999999999999996E-3</v>
      </c>
      <c r="H1453">
        <v>-4104.5</v>
      </c>
      <c r="I1453" s="2">
        <v>-8.2000000000000007E-3</v>
      </c>
      <c r="J1453">
        <v>822</v>
      </c>
      <c r="K1453">
        <v>499159.5</v>
      </c>
      <c r="L1453">
        <v>1555962.7</v>
      </c>
      <c r="M1453">
        <v>15</v>
      </c>
      <c r="N1453">
        <v>-273.63</v>
      </c>
      <c r="O1453" s="2">
        <v>-7.7999999999999996E-3</v>
      </c>
      <c r="P1453" s="2">
        <v>2.8E-3</v>
      </c>
      <c r="Q1453" t="s">
        <v>18</v>
      </c>
      <c r="S1453" t="str">
        <f t="shared" si="115"/>
        <v>Loss</v>
      </c>
      <c r="T1453">
        <f t="shared" si="116"/>
        <v>2020</v>
      </c>
      <c r="U1453" t="str">
        <f t="shared" si="117"/>
        <v>Feb</v>
      </c>
      <c r="V1453" t="str">
        <f t="shared" si="118"/>
        <v>QTR1</v>
      </c>
      <c r="W1453" t="str">
        <f t="shared" si="119"/>
        <v>2020-QTR1</v>
      </c>
    </row>
    <row r="1454" spans="1:23" x14ac:dyDescent="0.35">
      <c r="A1454" t="s">
        <v>162</v>
      </c>
      <c r="B1454" t="s">
        <v>67</v>
      </c>
      <c r="C1454" s="5">
        <v>43881.572916666664</v>
      </c>
      <c r="D1454">
        <v>483.25</v>
      </c>
      <c r="E1454" s="1">
        <v>43881.59375</v>
      </c>
      <c r="F1454">
        <v>484.5</v>
      </c>
      <c r="G1454" s="2">
        <v>2.5999999999999999E-3</v>
      </c>
      <c r="H1454">
        <v>-1490</v>
      </c>
      <c r="I1454" s="2">
        <v>-3.0000000000000001E-3</v>
      </c>
      <c r="J1454">
        <v>1032</v>
      </c>
      <c r="K1454">
        <v>498714</v>
      </c>
      <c r="L1454">
        <v>1554472.7</v>
      </c>
      <c r="M1454">
        <v>3</v>
      </c>
      <c r="N1454">
        <v>-496.67</v>
      </c>
      <c r="O1454" s="2">
        <v>-2.8E-3</v>
      </c>
      <c r="P1454" s="2">
        <v>1.6999999999999999E-3</v>
      </c>
      <c r="Q1454" t="s">
        <v>18</v>
      </c>
      <c r="S1454" t="str">
        <f t="shared" si="115"/>
        <v>Loss</v>
      </c>
      <c r="T1454">
        <f t="shared" si="116"/>
        <v>2020</v>
      </c>
      <c r="U1454" t="str">
        <f t="shared" si="117"/>
        <v>Feb</v>
      </c>
      <c r="V1454" t="str">
        <f t="shared" si="118"/>
        <v>QTR1</v>
      </c>
      <c r="W1454" t="str">
        <f t="shared" si="119"/>
        <v>2020-QTR1</v>
      </c>
    </row>
    <row r="1455" spans="1:23" x14ac:dyDescent="0.35">
      <c r="A1455" t="s">
        <v>159</v>
      </c>
      <c r="B1455" t="s">
        <v>17</v>
      </c>
      <c r="C1455" s="5">
        <v>43881.489583333336</v>
      </c>
      <c r="D1455">
        <v>144.30000000000001</v>
      </c>
      <c r="E1455" s="1">
        <v>43881.614583333336</v>
      </c>
      <c r="F1455">
        <v>142.80000000000001</v>
      </c>
      <c r="G1455" s="2">
        <v>-1.04E-2</v>
      </c>
      <c r="H1455">
        <v>-5423</v>
      </c>
      <c r="I1455" s="2">
        <v>-1.0800000000000001E-2</v>
      </c>
      <c r="J1455">
        <v>3482</v>
      </c>
      <c r="K1455">
        <v>502452.63</v>
      </c>
      <c r="L1455">
        <v>1549049.7</v>
      </c>
      <c r="M1455">
        <v>13</v>
      </c>
      <c r="N1455">
        <v>-417.15</v>
      </c>
      <c r="O1455" s="2">
        <v>-1.04E-2</v>
      </c>
      <c r="P1455" s="2">
        <v>7.3000000000000001E-3</v>
      </c>
      <c r="Q1455" t="s">
        <v>18</v>
      </c>
      <c r="S1455" t="str">
        <f t="shared" si="115"/>
        <v>Loss</v>
      </c>
      <c r="T1455">
        <f t="shared" si="116"/>
        <v>2020</v>
      </c>
      <c r="U1455" t="str">
        <f t="shared" si="117"/>
        <v>Feb</v>
      </c>
      <c r="V1455" t="str">
        <f t="shared" si="118"/>
        <v>QTR1</v>
      </c>
      <c r="W1455" t="str">
        <f t="shared" si="119"/>
        <v>2020-QTR1</v>
      </c>
    </row>
    <row r="1456" spans="1:23" x14ac:dyDescent="0.35">
      <c r="A1456" t="s">
        <v>101</v>
      </c>
      <c r="B1456" t="s">
        <v>17</v>
      </c>
      <c r="C1456" s="5">
        <v>43881.489583333336</v>
      </c>
      <c r="D1456">
        <v>301.75</v>
      </c>
      <c r="E1456" s="1">
        <v>43881.635416666664</v>
      </c>
      <c r="F1456">
        <v>306.25</v>
      </c>
      <c r="G1456" s="2">
        <v>1.49E-2</v>
      </c>
      <c r="H1456">
        <v>7265.5</v>
      </c>
      <c r="I1456" s="2">
        <v>1.4500000000000001E-2</v>
      </c>
      <c r="J1456">
        <v>1659</v>
      </c>
      <c r="K1456">
        <v>500603.25</v>
      </c>
      <c r="L1456">
        <v>1556315.2</v>
      </c>
      <c r="M1456">
        <v>15</v>
      </c>
      <c r="N1456">
        <v>484.37</v>
      </c>
      <c r="O1456" s="2">
        <v>-1.2999999999999999E-3</v>
      </c>
      <c r="P1456" s="2">
        <v>1.54E-2</v>
      </c>
      <c r="Q1456" t="s">
        <v>18</v>
      </c>
      <c r="S1456" t="str">
        <f t="shared" si="115"/>
        <v>Profit</v>
      </c>
      <c r="T1456">
        <f t="shared" si="116"/>
        <v>2020</v>
      </c>
      <c r="U1456" t="str">
        <f t="shared" si="117"/>
        <v>Feb</v>
      </c>
      <c r="V1456" t="str">
        <f t="shared" si="118"/>
        <v>QTR1</v>
      </c>
      <c r="W1456" t="str">
        <f t="shared" si="119"/>
        <v>2020-QTR1</v>
      </c>
    </row>
    <row r="1457" spans="1:23" x14ac:dyDescent="0.35">
      <c r="A1457" t="s">
        <v>85</v>
      </c>
      <c r="B1457" t="s">
        <v>67</v>
      </c>
      <c r="C1457" s="5">
        <v>43881.614583333336</v>
      </c>
      <c r="D1457">
        <v>500.25</v>
      </c>
      <c r="E1457" s="1">
        <v>43881.635416666664</v>
      </c>
      <c r="F1457">
        <v>500</v>
      </c>
      <c r="G1457" s="2">
        <v>-5.0000000000000001E-4</v>
      </c>
      <c r="H1457">
        <v>48.5</v>
      </c>
      <c r="I1457" s="2">
        <v>1E-4</v>
      </c>
      <c r="J1457">
        <v>994</v>
      </c>
      <c r="K1457">
        <v>497248.5</v>
      </c>
      <c r="L1457">
        <v>1556363.7</v>
      </c>
      <c r="M1457">
        <v>3</v>
      </c>
      <c r="N1457">
        <v>16.170000000000002</v>
      </c>
      <c r="O1457" s="2">
        <v>-5.3E-3</v>
      </c>
      <c r="P1457" s="2">
        <v>2.2000000000000001E-3</v>
      </c>
      <c r="Q1457" t="s">
        <v>18</v>
      </c>
      <c r="S1457" t="str">
        <f t="shared" si="115"/>
        <v>Profit</v>
      </c>
      <c r="T1457">
        <f t="shared" si="116"/>
        <v>2020</v>
      </c>
      <c r="U1457" t="str">
        <f t="shared" si="117"/>
        <v>Feb</v>
      </c>
      <c r="V1457" t="str">
        <f t="shared" si="118"/>
        <v>QTR1</v>
      </c>
      <c r="W1457" t="str">
        <f t="shared" si="119"/>
        <v>2020-QTR1</v>
      </c>
    </row>
    <row r="1458" spans="1:23" x14ac:dyDescent="0.35">
      <c r="A1458" t="s">
        <v>215</v>
      </c>
      <c r="B1458" t="s">
        <v>67</v>
      </c>
      <c r="C1458" s="5">
        <v>43885.40625</v>
      </c>
      <c r="D1458">
        <v>275.35000000000002</v>
      </c>
      <c r="E1458" s="1">
        <v>43885.5625</v>
      </c>
      <c r="F1458">
        <v>277</v>
      </c>
      <c r="G1458" s="2">
        <v>6.0000000000000001E-3</v>
      </c>
      <c r="H1458">
        <v>-3188.15</v>
      </c>
      <c r="I1458" s="2">
        <v>-6.4000000000000003E-3</v>
      </c>
      <c r="J1458">
        <v>1811</v>
      </c>
      <c r="K1458">
        <v>498658.88</v>
      </c>
      <c r="L1458">
        <v>1553175.55</v>
      </c>
      <c r="M1458">
        <v>16</v>
      </c>
      <c r="N1458">
        <v>-199.26</v>
      </c>
      <c r="O1458" s="2">
        <v>-6.0000000000000001E-3</v>
      </c>
      <c r="P1458" s="2">
        <v>6.4000000000000003E-3</v>
      </c>
      <c r="Q1458" t="s">
        <v>18</v>
      </c>
      <c r="S1458" t="str">
        <f t="shared" si="115"/>
        <v>Loss</v>
      </c>
      <c r="T1458">
        <f t="shared" si="116"/>
        <v>2020</v>
      </c>
      <c r="U1458" t="str">
        <f t="shared" si="117"/>
        <v>Feb</v>
      </c>
      <c r="V1458" t="str">
        <f t="shared" si="118"/>
        <v>QTR1</v>
      </c>
      <c r="W1458" t="str">
        <f t="shared" si="119"/>
        <v>2020-QTR1</v>
      </c>
    </row>
    <row r="1459" spans="1:23" x14ac:dyDescent="0.35">
      <c r="A1459" t="s">
        <v>182</v>
      </c>
      <c r="B1459" t="s">
        <v>17</v>
      </c>
      <c r="C1459" s="5">
        <v>43885.416666666664</v>
      </c>
      <c r="D1459">
        <v>810.6</v>
      </c>
      <c r="E1459" s="1">
        <v>43885.572916666664</v>
      </c>
      <c r="F1459">
        <v>805</v>
      </c>
      <c r="G1459" s="2">
        <v>-6.8999999999999999E-3</v>
      </c>
      <c r="H1459">
        <v>-3660.8</v>
      </c>
      <c r="I1459" s="2">
        <v>-7.3000000000000001E-3</v>
      </c>
      <c r="J1459">
        <v>618</v>
      </c>
      <c r="K1459">
        <v>500950.78</v>
      </c>
      <c r="L1459">
        <v>1549514.75</v>
      </c>
      <c r="M1459">
        <v>16</v>
      </c>
      <c r="N1459">
        <v>-228.8</v>
      </c>
      <c r="O1459" s="2">
        <v>-7.9000000000000008E-3</v>
      </c>
      <c r="P1459" s="2">
        <v>8.9999999999999998E-4</v>
      </c>
      <c r="Q1459" t="s">
        <v>18</v>
      </c>
      <c r="S1459" t="str">
        <f t="shared" si="115"/>
        <v>Loss</v>
      </c>
      <c r="T1459">
        <f t="shared" si="116"/>
        <v>2020</v>
      </c>
      <c r="U1459" t="str">
        <f t="shared" si="117"/>
        <v>Feb</v>
      </c>
      <c r="V1459" t="str">
        <f t="shared" si="118"/>
        <v>QTR1</v>
      </c>
      <c r="W1459" t="str">
        <f t="shared" si="119"/>
        <v>2020-QTR1</v>
      </c>
    </row>
    <row r="1460" spans="1:23" x14ac:dyDescent="0.35">
      <c r="A1460" t="s">
        <v>89</v>
      </c>
      <c r="B1460" t="s">
        <v>17</v>
      </c>
      <c r="C1460" s="5">
        <v>43885.458333333336</v>
      </c>
      <c r="D1460">
        <v>115.85</v>
      </c>
      <c r="E1460" s="1">
        <v>43885.59375</v>
      </c>
      <c r="F1460">
        <v>115.15</v>
      </c>
      <c r="G1460" s="2">
        <v>-6.0000000000000001E-3</v>
      </c>
      <c r="H1460">
        <v>-3231.7</v>
      </c>
      <c r="I1460" s="2">
        <v>-6.4000000000000003E-3</v>
      </c>
      <c r="J1460">
        <v>4331</v>
      </c>
      <c r="K1460">
        <v>501746.34</v>
      </c>
      <c r="L1460">
        <v>1546283.05</v>
      </c>
      <c r="M1460">
        <v>14</v>
      </c>
      <c r="N1460">
        <v>-230.84</v>
      </c>
      <c r="O1460" s="2">
        <v>-8.6E-3</v>
      </c>
      <c r="P1460" s="2">
        <v>5.1999999999999998E-3</v>
      </c>
      <c r="Q1460" t="s">
        <v>18</v>
      </c>
      <c r="S1460" t="str">
        <f t="shared" si="115"/>
        <v>Loss</v>
      </c>
      <c r="T1460">
        <f t="shared" si="116"/>
        <v>2020</v>
      </c>
      <c r="U1460" t="str">
        <f t="shared" si="117"/>
        <v>Feb</v>
      </c>
      <c r="V1460" t="str">
        <f t="shared" si="118"/>
        <v>QTR1</v>
      </c>
      <c r="W1460" t="str">
        <f t="shared" si="119"/>
        <v>2020-QTR1</v>
      </c>
    </row>
    <row r="1461" spans="1:23" x14ac:dyDescent="0.35">
      <c r="A1461" t="s">
        <v>175</v>
      </c>
      <c r="B1461" t="s">
        <v>67</v>
      </c>
      <c r="C1461" s="5">
        <v>43885.4375</v>
      </c>
      <c r="D1461">
        <v>685</v>
      </c>
      <c r="E1461" s="1">
        <v>43885.635416666664</v>
      </c>
      <c r="F1461">
        <v>680.5</v>
      </c>
      <c r="G1461" s="2">
        <v>-6.6E-3</v>
      </c>
      <c r="H1461">
        <v>3076</v>
      </c>
      <c r="I1461" s="2">
        <v>6.1999999999999998E-3</v>
      </c>
      <c r="J1461">
        <v>728</v>
      </c>
      <c r="K1461">
        <v>498680</v>
      </c>
      <c r="L1461">
        <v>1549359.05</v>
      </c>
      <c r="M1461">
        <v>20</v>
      </c>
      <c r="N1461">
        <v>153.80000000000001</v>
      </c>
      <c r="O1461" s="2">
        <v>-6.4000000000000003E-3</v>
      </c>
      <c r="P1461" s="2">
        <v>8.6E-3</v>
      </c>
      <c r="Q1461" t="s">
        <v>18</v>
      </c>
      <c r="S1461" t="str">
        <f t="shared" si="115"/>
        <v>Profit</v>
      </c>
      <c r="T1461">
        <f t="shared" si="116"/>
        <v>2020</v>
      </c>
      <c r="U1461" t="str">
        <f t="shared" si="117"/>
        <v>Feb</v>
      </c>
      <c r="V1461" t="str">
        <f t="shared" si="118"/>
        <v>QTR1</v>
      </c>
      <c r="W1461" t="str">
        <f t="shared" si="119"/>
        <v>2020-QTR1</v>
      </c>
    </row>
    <row r="1462" spans="1:23" x14ac:dyDescent="0.35">
      <c r="A1462" t="s">
        <v>82</v>
      </c>
      <c r="B1462" t="s">
        <v>67</v>
      </c>
      <c r="C1462" s="5">
        <v>43885.5625</v>
      </c>
      <c r="D1462">
        <v>175.7</v>
      </c>
      <c r="E1462" s="1">
        <v>43885.635416666664</v>
      </c>
      <c r="F1462">
        <v>174.25</v>
      </c>
      <c r="G1462" s="2">
        <v>-8.3000000000000001E-3</v>
      </c>
      <c r="H1462">
        <v>3915.1</v>
      </c>
      <c r="I1462" s="2">
        <v>7.9000000000000008E-3</v>
      </c>
      <c r="J1462">
        <v>2838</v>
      </c>
      <c r="K1462">
        <v>498636.59</v>
      </c>
      <c r="L1462">
        <v>1553274.15</v>
      </c>
      <c r="M1462">
        <v>8</v>
      </c>
      <c r="N1462">
        <v>489.39</v>
      </c>
      <c r="O1462" s="2">
        <v>-2.8E-3</v>
      </c>
      <c r="P1462" s="2">
        <v>1.14E-2</v>
      </c>
      <c r="Q1462" t="s">
        <v>18</v>
      </c>
      <c r="S1462" t="str">
        <f t="shared" si="115"/>
        <v>Profit</v>
      </c>
      <c r="T1462">
        <f t="shared" si="116"/>
        <v>2020</v>
      </c>
      <c r="U1462" t="str">
        <f t="shared" si="117"/>
        <v>Feb</v>
      </c>
      <c r="V1462" t="str">
        <f t="shared" si="118"/>
        <v>QTR1</v>
      </c>
      <c r="W1462" t="str">
        <f t="shared" si="119"/>
        <v>2020-QTR1</v>
      </c>
    </row>
    <row r="1463" spans="1:23" x14ac:dyDescent="0.35">
      <c r="A1463" t="s">
        <v>130</v>
      </c>
      <c r="B1463" t="s">
        <v>67</v>
      </c>
      <c r="C1463" s="5">
        <v>43885.604166666664</v>
      </c>
      <c r="D1463">
        <v>1025.1500000000001</v>
      </c>
      <c r="E1463" s="1">
        <v>43885.635416666664</v>
      </c>
      <c r="F1463">
        <v>1018</v>
      </c>
      <c r="G1463" s="2">
        <v>-7.0000000000000001E-3</v>
      </c>
      <c r="H1463">
        <v>3282.05</v>
      </c>
      <c r="I1463" s="2">
        <v>6.6E-3</v>
      </c>
      <c r="J1463">
        <v>487</v>
      </c>
      <c r="K1463">
        <v>499248.06</v>
      </c>
      <c r="L1463">
        <v>1556556.2</v>
      </c>
      <c r="M1463">
        <v>4</v>
      </c>
      <c r="N1463">
        <v>820.51</v>
      </c>
      <c r="O1463" s="2">
        <v>-5.0000000000000001E-4</v>
      </c>
      <c r="P1463" s="2">
        <v>1.24E-2</v>
      </c>
      <c r="Q1463" t="s">
        <v>18</v>
      </c>
      <c r="S1463" t="str">
        <f t="shared" si="115"/>
        <v>Profit</v>
      </c>
      <c r="T1463">
        <f t="shared" si="116"/>
        <v>2020</v>
      </c>
      <c r="U1463" t="str">
        <f t="shared" si="117"/>
        <v>Feb</v>
      </c>
      <c r="V1463" t="str">
        <f t="shared" si="118"/>
        <v>QTR1</v>
      </c>
      <c r="W1463" t="str">
        <f t="shared" si="119"/>
        <v>2020-QTR1</v>
      </c>
    </row>
    <row r="1464" spans="1:23" x14ac:dyDescent="0.35">
      <c r="A1464" t="s">
        <v>104</v>
      </c>
      <c r="B1464" t="s">
        <v>17</v>
      </c>
      <c r="C1464" s="5">
        <v>43886.447916666664</v>
      </c>
      <c r="D1464">
        <v>112.2</v>
      </c>
      <c r="E1464" s="1">
        <v>43886.541666666664</v>
      </c>
      <c r="F1464">
        <v>111.8</v>
      </c>
      <c r="G1464" s="2">
        <v>-3.5999999999999999E-3</v>
      </c>
      <c r="H1464">
        <v>-1984.8</v>
      </c>
      <c r="I1464" s="2">
        <v>-4.0000000000000001E-3</v>
      </c>
      <c r="J1464">
        <v>4462</v>
      </c>
      <c r="K1464">
        <v>500636.38</v>
      </c>
      <c r="L1464">
        <v>1554571.4</v>
      </c>
      <c r="M1464">
        <v>10</v>
      </c>
      <c r="N1464">
        <v>-198.48</v>
      </c>
      <c r="O1464" s="2">
        <v>-4.8999999999999998E-3</v>
      </c>
      <c r="P1464" s="2">
        <v>2.2000000000000001E-3</v>
      </c>
      <c r="Q1464" t="s">
        <v>18</v>
      </c>
      <c r="S1464" t="str">
        <f t="shared" si="115"/>
        <v>Loss</v>
      </c>
      <c r="T1464">
        <f t="shared" si="116"/>
        <v>2020</v>
      </c>
      <c r="U1464" t="str">
        <f t="shared" si="117"/>
        <v>Feb</v>
      </c>
      <c r="V1464" t="str">
        <f t="shared" si="118"/>
        <v>QTR1</v>
      </c>
      <c r="W1464" t="str">
        <f t="shared" si="119"/>
        <v>2020-QTR1</v>
      </c>
    </row>
    <row r="1465" spans="1:23" x14ac:dyDescent="0.35">
      <c r="A1465" t="s">
        <v>177</v>
      </c>
      <c r="B1465" t="s">
        <v>17</v>
      </c>
      <c r="C1465" s="5">
        <v>43886.447916666664</v>
      </c>
      <c r="D1465">
        <v>253.8</v>
      </c>
      <c r="E1465" s="1">
        <v>43886.552083333336</v>
      </c>
      <c r="F1465">
        <v>252.6</v>
      </c>
      <c r="G1465" s="2">
        <v>-4.7000000000000002E-3</v>
      </c>
      <c r="H1465">
        <v>-2576</v>
      </c>
      <c r="I1465" s="2">
        <v>-5.1000000000000004E-3</v>
      </c>
      <c r="J1465">
        <v>1980</v>
      </c>
      <c r="K1465">
        <v>502524</v>
      </c>
      <c r="L1465">
        <v>1551995.4</v>
      </c>
      <c r="M1465">
        <v>11</v>
      </c>
      <c r="N1465">
        <v>-234.18</v>
      </c>
      <c r="O1465" s="2">
        <v>-6.8999999999999999E-3</v>
      </c>
      <c r="P1465" s="2">
        <v>2.2000000000000001E-3</v>
      </c>
      <c r="Q1465" t="s">
        <v>18</v>
      </c>
      <c r="S1465" t="str">
        <f t="shared" si="115"/>
        <v>Loss</v>
      </c>
      <c r="T1465">
        <f t="shared" si="116"/>
        <v>2020</v>
      </c>
      <c r="U1465" t="str">
        <f t="shared" si="117"/>
        <v>Feb</v>
      </c>
      <c r="V1465" t="str">
        <f t="shared" si="118"/>
        <v>QTR1</v>
      </c>
      <c r="W1465" t="str">
        <f t="shared" si="119"/>
        <v>2020-QTR1</v>
      </c>
    </row>
    <row r="1466" spans="1:23" x14ac:dyDescent="0.35">
      <c r="A1466" t="s">
        <v>89</v>
      </c>
      <c r="B1466" t="s">
        <v>17</v>
      </c>
      <c r="C1466" s="5">
        <v>43886.40625</v>
      </c>
      <c r="D1466">
        <v>116.1</v>
      </c>
      <c r="E1466" s="1">
        <v>43886.572916666664</v>
      </c>
      <c r="F1466">
        <v>114.9</v>
      </c>
      <c r="G1466" s="2">
        <v>-1.03E-2</v>
      </c>
      <c r="H1466">
        <v>-5381.6</v>
      </c>
      <c r="I1466" s="2">
        <v>-1.0699999999999999E-2</v>
      </c>
      <c r="J1466">
        <v>4318</v>
      </c>
      <c r="K1466">
        <v>501319.78</v>
      </c>
      <c r="L1466">
        <v>1546613.8</v>
      </c>
      <c r="M1466">
        <v>17</v>
      </c>
      <c r="N1466">
        <v>-316.56</v>
      </c>
      <c r="O1466" s="2">
        <v>-1.03E-2</v>
      </c>
      <c r="P1466" s="2">
        <v>6.0000000000000001E-3</v>
      </c>
      <c r="Q1466" t="s">
        <v>18</v>
      </c>
      <c r="S1466" t="str">
        <f t="shared" si="115"/>
        <v>Loss</v>
      </c>
      <c r="T1466">
        <f t="shared" si="116"/>
        <v>2020</v>
      </c>
      <c r="U1466" t="str">
        <f t="shared" si="117"/>
        <v>Feb</v>
      </c>
      <c r="V1466" t="str">
        <f t="shared" si="118"/>
        <v>QTR1</v>
      </c>
      <c r="W1466" t="str">
        <f t="shared" si="119"/>
        <v>2020-QTR1</v>
      </c>
    </row>
    <row r="1467" spans="1:23" x14ac:dyDescent="0.35">
      <c r="A1467" t="s">
        <v>86</v>
      </c>
      <c r="B1467" t="s">
        <v>17</v>
      </c>
      <c r="C1467" s="5">
        <v>43886.552083333336</v>
      </c>
      <c r="D1467">
        <v>327.14999999999998</v>
      </c>
      <c r="E1467" s="1">
        <v>43886.583333333336</v>
      </c>
      <c r="F1467">
        <v>326.2</v>
      </c>
      <c r="G1467" s="2">
        <v>-2.8999999999999998E-3</v>
      </c>
      <c r="H1467">
        <v>-1658.25</v>
      </c>
      <c r="I1467" s="2">
        <v>-3.3E-3</v>
      </c>
      <c r="J1467">
        <v>1535</v>
      </c>
      <c r="K1467">
        <v>502175.25</v>
      </c>
      <c r="L1467">
        <v>1544955.55</v>
      </c>
      <c r="M1467">
        <v>4</v>
      </c>
      <c r="N1467">
        <v>-414.56</v>
      </c>
      <c r="O1467" s="2">
        <v>-4.1000000000000003E-3</v>
      </c>
      <c r="P1467" s="2">
        <v>2.5999999999999999E-3</v>
      </c>
      <c r="Q1467" t="s">
        <v>18</v>
      </c>
      <c r="S1467" t="str">
        <f t="shared" si="115"/>
        <v>Loss</v>
      </c>
      <c r="T1467">
        <f t="shared" si="116"/>
        <v>2020</v>
      </c>
      <c r="U1467" t="str">
        <f t="shared" si="117"/>
        <v>Feb</v>
      </c>
      <c r="V1467" t="str">
        <f t="shared" si="118"/>
        <v>QTR1</v>
      </c>
      <c r="W1467" t="str">
        <f t="shared" si="119"/>
        <v>2020-QTR1</v>
      </c>
    </row>
    <row r="1468" spans="1:23" x14ac:dyDescent="0.35">
      <c r="A1468" t="s">
        <v>237</v>
      </c>
      <c r="B1468" t="s">
        <v>17</v>
      </c>
      <c r="C1468" s="5">
        <v>43886.416666666664</v>
      </c>
      <c r="D1468">
        <v>1685</v>
      </c>
      <c r="E1468" s="1">
        <v>43886.635416666664</v>
      </c>
      <c r="F1468">
        <v>1682.2</v>
      </c>
      <c r="G1468" s="2">
        <v>-1.6999999999999999E-3</v>
      </c>
      <c r="H1468">
        <v>-1034.4000000000001</v>
      </c>
      <c r="I1468" s="2">
        <v>-2.0999999999999999E-3</v>
      </c>
      <c r="J1468">
        <v>298</v>
      </c>
      <c r="K1468">
        <v>502130</v>
      </c>
      <c r="L1468">
        <v>1543921.15</v>
      </c>
      <c r="M1468">
        <v>22</v>
      </c>
      <c r="N1468">
        <v>-47.02</v>
      </c>
      <c r="O1468" s="2">
        <v>-7.4999999999999997E-3</v>
      </c>
      <c r="P1468" s="2">
        <v>2.8999999999999998E-3</v>
      </c>
      <c r="Q1468" t="s">
        <v>18</v>
      </c>
      <c r="S1468" t="str">
        <f t="shared" si="115"/>
        <v>Loss</v>
      </c>
      <c r="T1468">
        <f t="shared" si="116"/>
        <v>2020</v>
      </c>
      <c r="U1468" t="str">
        <f t="shared" si="117"/>
        <v>Feb</v>
      </c>
      <c r="V1468" t="str">
        <f t="shared" si="118"/>
        <v>QTR1</v>
      </c>
      <c r="W1468" t="str">
        <f t="shared" si="119"/>
        <v>2020-QTR1</v>
      </c>
    </row>
    <row r="1469" spans="1:23" x14ac:dyDescent="0.35">
      <c r="A1469" t="s">
        <v>182</v>
      </c>
      <c r="B1469" t="s">
        <v>17</v>
      </c>
      <c r="C1469" s="5">
        <v>43886.541666666664</v>
      </c>
      <c r="D1469">
        <v>803</v>
      </c>
      <c r="E1469" s="1">
        <v>43886.635416666664</v>
      </c>
      <c r="F1469">
        <v>801.5</v>
      </c>
      <c r="G1469" s="2">
        <v>-1.9E-3</v>
      </c>
      <c r="H1469">
        <v>-1134.5</v>
      </c>
      <c r="I1469" s="2">
        <v>-2.3E-3</v>
      </c>
      <c r="J1469">
        <v>623</v>
      </c>
      <c r="K1469">
        <v>500269</v>
      </c>
      <c r="L1469">
        <v>1542786.65</v>
      </c>
      <c r="M1469">
        <v>10</v>
      </c>
      <c r="N1469">
        <v>-113.45</v>
      </c>
      <c r="O1469" s="2">
        <v>-6.0000000000000001E-3</v>
      </c>
      <c r="P1469" s="2">
        <v>4.1000000000000003E-3</v>
      </c>
      <c r="Q1469" t="s">
        <v>18</v>
      </c>
      <c r="S1469" t="str">
        <f t="shared" si="115"/>
        <v>Loss</v>
      </c>
      <c r="T1469">
        <f t="shared" si="116"/>
        <v>2020</v>
      </c>
      <c r="U1469" t="str">
        <f t="shared" si="117"/>
        <v>Feb</v>
      </c>
      <c r="V1469" t="str">
        <f t="shared" si="118"/>
        <v>QTR1</v>
      </c>
      <c r="W1469" t="str">
        <f t="shared" si="119"/>
        <v>2020-QTR1</v>
      </c>
    </row>
    <row r="1470" spans="1:23" x14ac:dyDescent="0.35">
      <c r="A1470" t="s">
        <v>97</v>
      </c>
      <c r="B1470" t="s">
        <v>67</v>
      </c>
      <c r="C1470" s="5">
        <v>43886.614583333336</v>
      </c>
      <c r="D1470">
        <v>583.1</v>
      </c>
      <c r="E1470" s="1">
        <v>43886.635416666664</v>
      </c>
      <c r="F1470">
        <v>590.5</v>
      </c>
      <c r="G1470" s="2">
        <v>1.2699999999999999E-2</v>
      </c>
      <c r="H1470">
        <v>-6490</v>
      </c>
      <c r="I1470" s="2">
        <v>-1.3100000000000001E-2</v>
      </c>
      <c r="J1470">
        <v>850</v>
      </c>
      <c r="K1470">
        <v>495634.97</v>
      </c>
      <c r="L1470">
        <v>1536296.65</v>
      </c>
      <c r="M1470">
        <v>3</v>
      </c>
      <c r="N1470">
        <v>-2163.33</v>
      </c>
      <c r="O1470" s="2">
        <v>-2.2100000000000002E-2</v>
      </c>
      <c r="P1470" s="2">
        <v>1.0800000000000001E-2</v>
      </c>
      <c r="Q1470" t="s">
        <v>18</v>
      </c>
      <c r="S1470" t="str">
        <f t="shared" si="115"/>
        <v>Loss</v>
      </c>
      <c r="T1470">
        <f t="shared" si="116"/>
        <v>2020</v>
      </c>
      <c r="U1470" t="str">
        <f t="shared" si="117"/>
        <v>Feb</v>
      </c>
      <c r="V1470" t="str">
        <f t="shared" si="118"/>
        <v>QTR1</v>
      </c>
      <c r="W1470" t="str">
        <f t="shared" si="119"/>
        <v>2020-QTR1</v>
      </c>
    </row>
    <row r="1471" spans="1:23" x14ac:dyDescent="0.35">
      <c r="A1471" t="s">
        <v>66</v>
      </c>
      <c r="B1471" t="s">
        <v>67</v>
      </c>
      <c r="C1471" s="5">
        <v>43887.4375</v>
      </c>
      <c r="D1471">
        <v>638.35</v>
      </c>
      <c r="E1471" s="1">
        <v>43887.447916666664</v>
      </c>
      <c r="F1471">
        <v>639.5</v>
      </c>
      <c r="G1471" s="2">
        <v>1.8E-3</v>
      </c>
      <c r="H1471">
        <v>-1099.3</v>
      </c>
      <c r="I1471" s="2">
        <v>-2.2000000000000001E-3</v>
      </c>
      <c r="J1471">
        <v>782</v>
      </c>
      <c r="K1471">
        <v>499189.69</v>
      </c>
      <c r="L1471">
        <v>1535197.35</v>
      </c>
      <c r="M1471">
        <v>2</v>
      </c>
      <c r="N1471">
        <v>-549.65</v>
      </c>
      <c r="O1471" s="2">
        <v>-5.7000000000000002E-3</v>
      </c>
      <c r="P1471" s="2">
        <v>1.1000000000000001E-3</v>
      </c>
      <c r="Q1471" t="s">
        <v>18</v>
      </c>
      <c r="S1471" t="str">
        <f t="shared" si="115"/>
        <v>Loss</v>
      </c>
      <c r="T1471">
        <f t="shared" si="116"/>
        <v>2020</v>
      </c>
      <c r="U1471" t="str">
        <f t="shared" si="117"/>
        <v>Feb</v>
      </c>
      <c r="V1471" t="str">
        <f t="shared" si="118"/>
        <v>QTR1</v>
      </c>
      <c r="W1471" t="str">
        <f t="shared" si="119"/>
        <v>2020-QTR1</v>
      </c>
    </row>
    <row r="1472" spans="1:23" x14ac:dyDescent="0.35">
      <c r="A1472" t="s">
        <v>83</v>
      </c>
      <c r="B1472" t="s">
        <v>17</v>
      </c>
      <c r="C1472" s="5">
        <v>43887.5</v>
      </c>
      <c r="D1472">
        <v>130.30000000000001</v>
      </c>
      <c r="E1472" s="1">
        <v>43887.583333333336</v>
      </c>
      <c r="F1472">
        <v>128.69999999999999</v>
      </c>
      <c r="G1472" s="2">
        <v>-1.23E-2</v>
      </c>
      <c r="H1472">
        <v>-6368</v>
      </c>
      <c r="I1472" s="2">
        <v>-1.2699999999999999E-2</v>
      </c>
      <c r="J1472">
        <v>3855</v>
      </c>
      <c r="K1472">
        <v>502306.5</v>
      </c>
      <c r="L1472">
        <v>1528829.35</v>
      </c>
      <c r="M1472">
        <v>9</v>
      </c>
      <c r="N1472">
        <v>-707.56</v>
      </c>
      <c r="O1472" s="2">
        <v>-1.23E-2</v>
      </c>
      <c r="P1472" s="2">
        <v>1.5E-3</v>
      </c>
      <c r="Q1472" t="s">
        <v>18</v>
      </c>
      <c r="S1472" t="str">
        <f t="shared" si="115"/>
        <v>Loss</v>
      </c>
      <c r="T1472">
        <f t="shared" si="116"/>
        <v>2020</v>
      </c>
      <c r="U1472" t="str">
        <f t="shared" si="117"/>
        <v>Feb</v>
      </c>
      <c r="V1472" t="str">
        <f t="shared" si="118"/>
        <v>QTR1</v>
      </c>
      <c r="W1472" t="str">
        <f t="shared" si="119"/>
        <v>2020-QTR1</v>
      </c>
    </row>
    <row r="1473" spans="1:23" x14ac:dyDescent="0.35">
      <c r="A1473" t="s">
        <v>150</v>
      </c>
      <c r="B1473" t="s">
        <v>17</v>
      </c>
      <c r="C1473" s="5">
        <v>43887.4375</v>
      </c>
      <c r="D1473">
        <v>505.05</v>
      </c>
      <c r="E1473" s="1">
        <v>43887.604166666664</v>
      </c>
      <c r="F1473">
        <v>502.4</v>
      </c>
      <c r="G1473" s="2">
        <v>-5.1999999999999998E-3</v>
      </c>
      <c r="H1473">
        <v>-2826.15</v>
      </c>
      <c r="I1473" s="2">
        <v>-5.5999999999999999E-3</v>
      </c>
      <c r="J1473">
        <v>991</v>
      </c>
      <c r="K1473">
        <v>500504.53</v>
      </c>
      <c r="L1473">
        <v>1526003.2</v>
      </c>
      <c r="M1473">
        <v>17</v>
      </c>
      <c r="N1473">
        <v>-166.24</v>
      </c>
      <c r="O1473" s="2">
        <v>-6.7000000000000002E-3</v>
      </c>
      <c r="P1473" s="2">
        <v>2.7000000000000001E-3</v>
      </c>
      <c r="Q1473" t="s">
        <v>18</v>
      </c>
      <c r="S1473" t="str">
        <f t="shared" si="115"/>
        <v>Loss</v>
      </c>
      <c r="T1473">
        <f t="shared" si="116"/>
        <v>2020</v>
      </c>
      <c r="U1473" t="str">
        <f t="shared" si="117"/>
        <v>Feb</v>
      </c>
      <c r="V1473" t="str">
        <f t="shared" si="118"/>
        <v>QTR1</v>
      </c>
      <c r="W1473" t="str">
        <f t="shared" si="119"/>
        <v>2020-QTR1</v>
      </c>
    </row>
    <row r="1474" spans="1:23" x14ac:dyDescent="0.35">
      <c r="A1474" t="s">
        <v>234</v>
      </c>
      <c r="B1474" t="s">
        <v>17</v>
      </c>
      <c r="C1474" s="5">
        <v>43887.46875</v>
      </c>
      <c r="D1474">
        <v>4386.45</v>
      </c>
      <c r="E1474" s="1">
        <v>43887.614583333336</v>
      </c>
      <c r="F1474">
        <v>4370</v>
      </c>
      <c r="G1474" s="2">
        <v>-3.8E-3</v>
      </c>
      <c r="H1474">
        <v>-2075.3000000000002</v>
      </c>
      <c r="I1474" s="2">
        <v>-4.1999999999999997E-3</v>
      </c>
      <c r="J1474">
        <v>114</v>
      </c>
      <c r="K1474">
        <v>500055.31</v>
      </c>
      <c r="L1474">
        <v>1523927.9</v>
      </c>
      <c r="M1474">
        <v>15</v>
      </c>
      <c r="N1474">
        <v>-138.35</v>
      </c>
      <c r="O1474" s="2">
        <v>-7.1000000000000004E-3</v>
      </c>
      <c r="P1474" s="2">
        <v>7.9000000000000008E-3</v>
      </c>
      <c r="Q1474" t="s">
        <v>18</v>
      </c>
      <c r="S1474" t="str">
        <f t="shared" si="115"/>
        <v>Loss</v>
      </c>
      <c r="T1474">
        <f t="shared" si="116"/>
        <v>2020</v>
      </c>
      <c r="U1474" t="str">
        <f t="shared" si="117"/>
        <v>Feb</v>
      </c>
      <c r="V1474" t="str">
        <f t="shared" si="118"/>
        <v>QTR1</v>
      </c>
      <c r="W1474" t="str">
        <f t="shared" si="119"/>
        <v>2020-QTR1</v>
      </c>
    </row>
    <row r="1475" spans="1:23" x14ac:dyDescent="0.35">
      <c r="A1475" t="s">
        <v>151</v>
      </c>
      <c r="B1475" t="s">
        <v>17</v>
      </c>
      <c r="C1475" s="5">
        <v>43887.614583333336</v>
      </c>
      <c r="D1475">
        <v>730.5</v>
      </c>
      <c r="E1475" s="1">
        <v>43887.625</v>
      </c>
      <c r="F1475">
        <v>727.6</v>
      </c>
      <c r="G1475" s="2">
        <v>-4.0000000000000001E-3</v>
      </c>
      <c r="H1475">
        <v>-2192.3000000000002</v>
      </c>
      <c r="I1475" s="2">
        <v>-4.4000000000000003E-3</v>
      </c>
      <c r="J1475">
        <v>687</v>
      </c>
      <c r="K1475">
        <v>501853.5</v>
      </c>
      <c r="L1475">
        <v>1521735.6</v>
      </c>
      <c r="M1475">
        <v>2</v>
      </c>
      <c r="N1475">
        <v>-1096.1500000000001</v>
      </c>
      <c r="O1475" s="2">
        <v>-4.0000000000000001E-3</v>
      </c>
      <c r="P1475" s="2">
        <v>1E-4</v>
      </c>
      <c r="Q1475" t="s">
        <v>18</v>
      </c>
      <c r="S1475" t="str">
        <f t="shared" si="115"/>
        <v>Loss</v>
      </c>
      <c r="T1475">
        <f t="shared" si="116"/>
        <v>2020</v>
      </c>
      <c r="U1475" t="str">
        <f t="shared" si="117"/>
        <v>Feb</v>
      </c>
      <c r="V1475" t="str">
        <f t="shared" si="118"/>
        <v>QTR1</v>
      </c>
      <c r="W1475" t="str">
        <f t="shared" si="119"/>
        <v>2020-QTR1</v>
      </c>
    </row>
    <row r="1476" spans="1:23" x14ac:dyDescent="0.35">
      <c r="A1476" t="s">
        <v>213</v>
      </c>
      <c r="B1476" t="s">
        <v>67</v>
      </c>
      <c r="C1476" s="5">
        <v>43887.5</v>
      </c>
      <c r="D1476">
        <v>322.95</v>
      </c>
      <c r="E1476" s="1">
        <v>43887.635416666664</v>
      </c>
      <c r="F1476">
        <v>320</v>
      </c>
      <c r="G1476" s="2">
        <v>-9.1000000000000004E-3</v>
      </c>
      <c r="H1476">
        <v>4354.8</v>
      </c>
      <c r="I1476" s="2">
        <v>8.6999999999999994E-3</v>
      </c>
      <c r="J1476">
        <v>1544</v>
      </c>
      <c r="K1476">
        <v>498634.81</v>
      </c>
      <c r="L1476">
        <v>1526090.4</v>
      </c>
      <c r="M1476">
        <v>14</v>
      </c>
      <c r="N1476">
        <v>311.06</v>
      </c>
      <c r="O1476" s="2">
        <v>-7.3000000000000001E-3</v>
      </c>
      <c r="P1476" s="2">
        <v>3.1399999999999997E-2</v>
      </c>
      <c r="Q1476" t="s">
        <v>18</v>
      </c>
      <c r="S1476" t="str">
        <f t="shared" si="115"/>
        <v>Profit</v>
      </c>
      <c r="T1476">
        <f t="shared" si="116"/>
        <v>2020</v>
      </c>
      <c r="U1476" t="str">
        <f t="shared" si="117"/>
        <v>Feb</v>
      </c>
      <c r="V1476" t="str">
        <f t="shared" si="118"/>
        <v>QTR1</v>
      </c>
      <c r="W1476" t="str">
        <f t="shared" si="119"/>
        <v>2020-QTR1</v>
      </c>
    </row>
    <row r="1477" spans="1:23" x14ac:dyDescent="0.35">
      <c r="A1477" t="s">
        <v>216</v>
      </c>
      <c r="B1477" t="s">
        <v>17</v>
      </c>
      <c r="C1477" s="5">
        <v>43887.583333333336</v>
      </c>
      <c r="D1477">
        <v>586.04999999999995</v>
      </c>
      <c r="E1477" s="1">
        <v>43887.635416666664</v>
      </c>
      <c r="F1477">
        <v>583</v>
      </c>
      <c r="G1477" s="2">
        <v>-5.1999999999999998E-3</v>
      </c>
      <c r="H1477">
        <v>-2813.85</v>
      </c>
      <c r="I1477" s="2">
        <v>-5.5999999999999999E-3</v>
      </c>
      <c r="J1477">
        <v>857</v>
      </c>
      <c r="K1477">
        <v>502244.84</v>
      </c>
      <c r="L1477">
        <v>1523276.55</v>
      </c>
      <c r="M1477">
        <v>6</v>
      </c>
      <c r="N1477">
        <v>-468.97</v>
      </c>
      <c r="O1477" s="2">
        <v>-6.7000000000000002E-3</v>
      </c>
      <c r="P1477" s="2">
        <v>1.8E-3</v>
      </c>
      <c r="Q1477" t="s">
        <v>18</v>
      </c>
      <c r="S1477" t="str">
        <f t="shared" si="115"/>
        <v>Loss</v>
      </c>
      <c r="T1477">
        <f t="shared" si="116"/>
        <v>2020</v>
      </c>
      <c r="U1477" t="str">
        <f t="shared" si="117"/>
        <v>Feb</v>
      </c>
      <c r="V1477" t="str">
        <f t="shared" si="118"/>
        <v>QTR1</v>
      </c>
      <c r="W1477" t="str">
        <f t="shared" si="119"/>
        <v>2020-QTR1</v>
      </c>
    </row>
    <row r="1478" spans="1:23" x14ac:dyDescent="0.35">
      <c r="A1478" t="s">
        <v>228</v>
      </c>
      <c r="B1478" t="s">
        <v>17</v>
      </c>
      <c r="C1478" s="5">
        <v>43914.5</v>
      </c>
      <c r="D1478">
        <v>849.85</v>
      </c>
      <c r="E1478" s="1">
        <v>43914.604166666664</v>
      </c>
      <c r="F1478">
        <v>829.75</v>
      </c>
      <c r="G1478" s="2">
        <v>-2.3699999999999999E-2</v>
      </c>
      <c r="H1478">
        <v>-12038.9</v>
      </c>
      <c r="I1478" s="2">
        <v>-2.41E-2</v>
      </c>
      <c r="J1478">
        <v>589</v>
      </c>
      <c r="K1478">
        <v>500561.63</v>
      </c>
      <c r="L1478">
        <v>1511237.65</v>
      </c>
      <c r="M1478">
        <v>11</v>
      </c>
      <c r="N1478">
        <v>-1094.45</v>
      </c>
      <c r="O1478" s="2">
        <v>-3.56E-2</v>
      </c>
      <c r="P1478" s="2">
        <v>3.7000000000000002E-3</v>
      </c>
      <c r="Q1478" t="s">
        <v>18</v>
      </c>
      <c r="S1478" t="str">
        <f t="shared" si="115"/>
        <v>Loss</v>
      </c>
      <c r="T1478">
        <f t="shared" si="116"/>
        <v>2020</v>
      </c>
      <c r="U1478" t="str">
        <f t="shared" si="117"/>
        <v>Mar</v>
      </c>
      <c r="V1478" t="str">
        <f t="shared" si="118"/>
        <v>QTR1</v>
      </c>
      <c r="W1478" t="str">
        <f t="shared" si="119"/>
        <v>2020-QTR1</v>
      </c>
    </row>
    <row r="1479" spans="1:23" x14ac:dyDescent="0.35">
      <c r="A1479" t="s">
        <v>252</v>
      </c>
      <c r="B1479" t="s">
        <v>17</v>
      </c>
      <c r="C1479" s="5">
        <v>43914.5</v>
      </c>
      <c r="D1479">
        <v>2377.0500000000002</v>
      </c>
      <c r="E1479" s="1">
        <v>43914.635416666664</v>
      </c>
      <c r="F1479">
        <v>2401.9499999999998</v>
      </c>
      <c r="G1479" s="2">
        <v>1.0500000000000001E-2</v>
      </c>
      <c r="H1479">
        <v>5103.7</v>
      </c>
      <c r="I1479" s="2">
        <v>1.01E-2</v>
      </c>
      <c r="J1479">
        <v>213</v>
      </c>
      <c r="K1479">
        <v>506311.66</v>
      </c>
      <c r="L1479">
        <v>1516341.35</v>
      </c>
      <c r="M1479">
        <v>14</v>
      </c>
      <c r="N1479">
        <v>364.55</v>
      </c>
      <c r="O1479" s="2">
        <v>-1.5299999999999999E-2</v>
      </c>
      <c r="P1479" s="2">
        <v>3.0700000000000002E-2</v>
      </c>
      <c r="Q1479" t="s">
        <v>18</v>
      </c>
      <c r="S1479" t="str">
        <f t="shared" si="115"/>
        <v>Profit</v>
      </c>
      <c r="T1479">
        <f t="shared" si="116"/>
        <v>2020</v>
      </c>
      <c r="U1479" t="str">
        <f t="shared" si="117"/>
        <v>Mar</v>
      </c>
      <c r="V1479" t="str">
        <f t="shared" si="118"/>
        <v>QTR1</v>
      </c>
      <c r="W1479" t="str">
        <f t="shared" si="119"/>
        <v>2020-QTR1</v>
      </c>
    </row>
    <row r="1480" spans="1:23" x14ac:dyDescent="0.35">
      <c r="A1480" t="s">
        <v>246</v>
      </c>
      <c r="B1480" t="s">
        <v>17</v>
      </c>
      <c r="C1480" s="5">
        <v>43914.510416666664</v>
      </c>
      <c r="D1480">
        <v>1131.95</v>
      </c>
      <c r="E1480" s="1">
        <v>43914.635416666664</v>
      </c>
      <c r="F1480">
        <v>1124.0999999999999</v>
      </c>
      <c r="G1480" s="2">
        <v>-6.8999999999999999E-3</v>
      </c>
      <c r="H1480">
        <v>-3677.55</v>
      </c>
      <c r="I1480" s="2">
        <v>-7.3000000000000001E-3</v>
      </c>
      <c r="J1480">
        <v>443</v>
      </c>
      <c r="K1480">
        <v>501453.84</v>
      </c>
      <c r="L1480">
        <v>1512663.8</v>
      </c>
      <c r="M1480">
        <v>13</v>
      </c>
      <c r="N1480">
        <v>-282.89</v>
      </c>
      <c r="O1480" s="2">
        <v>-1.7600000000000001E-2</v>
      </c>
      <c r="P1480" s="2">
        <v>2.5000000000000001E-2</v>
      </c>
      <c r="Q1480" t="s">
        <v>18</v>
      </c>
      <c r="S1480" t="str">
        <f t="shared" si="115"/>
        <v>Loss</v>
      </c>
      <c r="T1480">
        <f t="shared" si="116"/>
        <v>2020</v>
      </c>
      <c r="U1480" t="str">
        <f t="shared" si="117"/>
        <v>Mar</v>
      </c>
      <c r="V1480" t="str">
        <f t="shared" si="118"/>
        <v>QTR1</v>
      </c>
      <c r="W1480" t="str">
        <f t="shared" si="119"/>
        <v>2020-QTR1</v>
      </c>
    </row>
    <row r="1481" spans="1:23" x14ac:dyDescent="0.35">
      <c r="A1481" t="s">
        <v>238</v>
      </c>
      <c r="B1481" t="s">
        <v>17</v>
      </c>
      <c r="C1481" s="5">
        <v>43914.510416666664</v>
      </c>
      <c r="D1481">
        <v>1414</v>
      </c>
      <c r="E1481" s="1">
        <v>43914.635416666664</v>
      </c>
      <c r="F1481">
        <v>1490</v>
      </c>
      <c r="G1481" s="2">
        <v>5.3699999999999998E-2</v>
      </c>
      <c r="H1481">
        <v>27160</v>
      </c>
      <c r="I1481" s="2">
        <v>5.3400000000000003E-2</v>
      </c>
      <c r="J1481">
        <v>360</v>
      </c>
      <c r="K1481">
        <v>509040</v>
      </c>
      <c r="L1481">
        <v>1539823.8</v>
      </c>
      <c r="M1481">
        <v>13</v>
      </c>
      <c r="N1481">
        <v>2089.23</v>
      </c>
      <c r="O1481" s="2">
        <v>-3.8199999999999998E-2</v>
      </c>
      <c r="P1481" s="2">
        <v>9.11E-2</v>
      </c>
      <c r="Q1481" t="s">
        <v>18</v>
      </c>
      <c r="S1481" t="str">
        <f t="shared" si="115"/>
        <v>Profit</v>
      </c>
      <c r="T1481">
        <f t="shared" si="116"/>
        <v>2020</v>
      </c>
      <c r="U1481" t="str">
        <f t="shared" si="117"/>
        <v>Mar</v>
      </c>
      <c r="V1481" t="str">
        <f t="shared" si="118"/>
        <v>QTR1</v>
      </c>
      <c r="W1481" t="str">
        <f t="shared" si="119"/>
        <v>2020-QTR1</v>
      </c>
    </row>
    <row r="1482" spans="1:23" x14ac:dyDescent="0.35">
      <c r="A1482" t="s">
        <v>100</v>
      </c>
      <c r="B1482" t="s">
        <v>17</v>
      </c>
      <c r="C1482" s="5">
        <v>43914.614583333336</v>
      </c>
      <c r="D1482">
        <v>28.8</v>
      </c>
      <c r="E1482" s="1">
        <v>43914.635416666664</v>
      </c>
      <c r="F1482">
        <v>28.8</v>
      </c>
      <c r="G1482" s="2">
        <v>0</v>
      </c>
      <c r="H1482">
        <v>-200</v>
      </c>
      <c r="I1482" s="2">
        <v>-4.0000000000000002E-4</v>
      </c>
      <c r="J1482">
        <v>17361</v>
      </c>
      <c r="K1482">
        <v>499996.78</v>
      </c>
      <c r="L1482">
        <v>1539623.8</v>
      </c>
      <c r="M1482">
        <v>3</v>
      </c>
      <c r="N1482">
        <v>-66.67</v>
      </c>
      <c r="O1482" s="2">
        <v>-6.8999999999999999E-3</v>
      </c>
      <c r="P1482" s="2">
        <v>3.5000000000000001E-3</v>
      </c>
      <c r="Q1482" t="s">
        <v>18</v>
      </c>
      <c r="S1482" t="str">
        <f t="shared" si="115"/>
        <v>Loss</v>
      </c>
      <c r="T1482">
        <f t="shared" si="116"/>
        <v>2020</v>
      </c>
      <c r="U1482" t="str">
        <f t="shared" si="117"/>
        <v>Mar</v>
      </c>
      <c r="V1482" t="str">
        <f t="shared" si="118"/>
        <v>QTR1</v>
      </c>
      <c r="W1482" t="str">
        <f t="shared" si="119"/>
        <v>2020-QTR1</v>
      </c>
    </row>
    <row r="1483" spans="1:23" x14ac:dyDescent="0.35">
      <c r="A1483" t="s">
        <v>142</v>
      </c>
      <c r="B1483" t="s">
        <v>17</v>
      </c>
      <c r="C1483" s="5">
        <v>43915.479166666664</v>
      </c>
      <c r="D1483">
        <v>58.5</v>
      </c>
      <c r="E1483" s="1">
        <v>43915.635416666664</v>
      </c>
      <c r="F1483">
        <v>61</v>
      </c>
      <c r="G1483" s="2">
        <v>4.2700000000000002E-2</v>
      </c>
      <c r="H1483">
        <v>21260</v>
      </c>
      <c r="I1483" s="2">
        <v>4.2299999999999997E-2</v>
      </c>
      <c r="J1483">
        <v>8584</v>
      </c>
      <c r="K1483">
        <v>502164</v>
      </c>
      <c r="L1483">
        <v>1560883.8</v>
      </c>
      <c r="M1483">
        <v>16</v>
      </c>
      <c r="N1483">
        <v>1328.75</v>
      </c>
      <c r="O1483" s="2">
        <v>-8.5000000000000006E-3</v>
      </c>
      <c r="P1483" s="2">
        <v>4.7899999999999998E-2</v>
      </c>
      <c r="Q1483" t="s">
        <v>18</v>
      </c>
      <c r="S1483" t="str">
        <f t="shared" si="115"/>
        <v>Profit</v>
      </c>
      <c r="T1483">
        <f t="shared" si="116"/>
        <v>2020</v>
      </c>
      <c r="U1483" t="str">
        <f t="shared" si="117"/>
        <v>Mar</v>
      </c>
      <c r="V1483" t="str">
        <f t="shared" si="118"/>
        <v>QTR1</v>
      </c>
      <c r="W1483" t="str">
        <f t="shared" si="119"/>
        <v>2020-QTR1</v>
      </c>
    </row>
    <row r="1484" spans="1:23" x14ac:dyDescent="0.35">
      <c r="A1484" t="s">
        <v>92</v>
      </c>
      <c r="B1484" t="s">
        <v>17</v>
      </c>
      <c r="C1484" s="5">
        <v>43915.479166666664</v>
      </c>
      <c r="D1484">
        <v>89.4</v>
      </c>
      <c r="E1484" s="1">
        <v>43915.635416666664</v>
      </c>
      <c r="F1484">
        <v>103.15</v>
      </c>
      <c r="G1484" s="2">
        <v>0.15379999999999999</v>
      </c>
      <c r="H1484">
        <v>77267.5</v>
      </c>
      <c r="I1484" s="2">
        <v>0.15340000000000001</v>
      </c>
      <c r="J1484">
        <v>5634</v>
      </c>
      <c r="K1484">
        <v>503679.59</v>
      </c>
      <c r="L1484">
        <v>1638151.3</v>
      </c>
      <c r="M1484">
        <v>16</v>
      </c>
      <c r="N1484">
        <v>4829.22</v>
      </c>
      <c r="O1484" s="2">
        <v>-7.3000000000000001E-3</v>
      </c>
      <c r="P1484" s="2">
        <v>0.15379999999999999</v>
      </c>
      <c r="Q1484" t="s">
        <v>18</v>
      </c>
      <c r="S1484" t="str">
        <f t="shared" si="115"/>
        <v>Profit</v>
      </c>
      <c r="T1484">
        <f t="shared" si="116"/>
        <v>2020</v>
      </c>
      <c r="U1484" t="str">
        <f t="shared" si="117"/>
        <v>Mar</v>
      </c>
      <c r="V1484" t="str">
        <f t="shared" si="118"/>
        <v>QTR1</v>
      </c>
      <c r="W1484" t="str">
        <f t="shared" si="119"/>
        <v>2020-QTR1</v>
      </c>
    </row>
    <row r="1485" spans="1:23" x14ac:dyDescent="0.35">
      <c r="A1485" t="s">
        <v>210</v>
      </c>
      <c r="B1485" t="s">
        <v>17</v>
      </c>
      <c r="C1485" s="5">
        <v>43915.479166666664</v>
      </c>
      <c r="D1485">
        <v>725.05</v>
      </c>
      <c r="E1485" s="1">
        <v>43915.635416666664</v>
      </c>
      <c r="F1485">
        <v>750</v>
      </c>
      <c r="G1485" s="2">
        <v>3.44E-2</v>
      </c>
      <c r="H1485">
        <v>17015.5</v>
      </c>
      <c r="I1485" s="2">
        <v>3.4000000000000002E-2</v>
      </c>
      <c r="J1485">
        <v>690</v>
      </c>
      <c r="K1485">
        <v>500284.5</v>
      </c>
      <c r="L1485">
        <v>1655166.8</v>
      </c>
      <c r="M1485">
        <v>16</v>
      </c>
      <c r="N1485">
        <v>1063.47</v>
      </c>
      <c r="O1485" s="2">
        <v>-5.7000000000000002E-3</v>
      </c>
      <c r="P1485" s="2">
        <v>6.6799999999999998E-2</v>
      </c>
      <c r="Q1485" t="s">
        <v>18</v>
      </c>
      <c r="S1485" t="str">
        <f t="shared" si="115"/>
        <v>Profit</v>
      </c>
      <c r="T1485">
        <f t="shared" si="116"/>
        <v>2020</v>
      </c>
      <c r="U1485" t="str">
        <f t="shared" si="117"/>
        <v>Mar</v>
      </c>
      <c r="V1485" t="str">
        <f t="shared" si="118"/>
        <v>QTR1</v>
      </c>
      <c r="W1485" t="str">
        <f t="shared" si="119"/>
        <v>2020-QTR1</v>
      </c>
    </row>
    <row r="1486" spans="1:23" x14ac:dyDescent="0.35">
      <c r="A1486" t="s">
        <v>206</v>
      </c>
      <c r="B1486" t="s">
        <v>17</v>
      </c>
      <c r="C1486" s="5">
        <v>43915.479166666664</v>
      </c>
      <c r="D1486">
        <v>769.9</v>
      </c>
      <c r="E1486" s="1">
        <v>43915.635416666664</v>
      </c>
      <c r="F1486">
        <v>856</v>
      </c>
      <c r="G1486" s="2">
        <v>0.1118</v>
      </c>
      <c r="H1486">
        <v>56884.3</v>
      </c>
      <c r="I1486" s="2">
        <v>0.1114</v>
      </c>
      <c r="J1486">
        <v>663</v>
      </c>
      <c r="K1486">
        <v>510443.72</v>
      </c>
      <c r="L1486">
        <v>1712051.1</v>
      </c>
      <c r="M1486">
        <v>16</v>
      </c>
      <c r="N1486">
        <v>3555.27</v>
      </c>
      <c r="O1486" s="2">
        <v>-2.3400000000000001E-2</v>
      </c>
      <c r="P1486" s="2">
        <v>0.1159</v>
      </c>
      <c r="Q1486" t="s">
        <v>18</v>
      </c>
      <c r="S1486" t="str">
        <f t="shared" ref="S1486:S1502" si="120">IF(H1486&gt;0,"Profit","Loss")</f>
        <v>Profit</v>
      </c>
      <c r="T1486">
        <f t="shared" ref="T1486:T1502" si="121">YEAR(C1486)</f>
        <v>2020</v>
      </c>
      <c r="U1486" t="str">
        <f t="shared" ref="U1486:U1502" si="122">TEXT(C1486,"MMM")</f>
        <v>Mar</v>
      </c>
      <c r="V1486" t="str">
        <f t="shared" ref="V1486:V1502" si="123">IF(ROUNDUP(MONTH(E1486)/3,0)=1,"QTR1",IF(ROUNDUP(MONTH(E1486)/3,0)=2,"QTR2",IF(ROUNDUP(MONTH(E1486)/3,0)=3,"QTR3","QTR4")))</f>
        <v>QTR1</v>
      </c>
      <c r="W1486" t="str">
        <f t="shared" ref="W1486:W1502" si="124">T1486&amp;"-"&amp;V1486</f>
        <v>2020-QTR1</v>
      </c>
    </row>
    <row r="1487" spans="1:23" x14ac:dyDescent="0.35">
      <c r="A1487" t="s">
        <v>246</v>
      </c>
      <c r="B1487" t="s">
        <v>17</v>
      </c>
      <c r="C1487" s="5">
        <v>43916.40625</v>
      </c>
      <c r="D1487">
        <v>1132.5</v>
      </c>
      <c r="E1487" s="1">
        <v>43916.635416666664</v>
      </c>
      <c r="F1487">
        <v>1180.75</v>
      </c>
      <c r="G1487" s="2">
        <v>4.2599999999999999E-2</v>
      </c>
      <c r="H1487">
        <v>21126.5</v>
      </c>
      <c r="I1487" s="2">
        <v>4.2200000000000001E-2</v>
      </c>
      <c r="J1487">
        <v>442</v>
      </c>
      <c r="K1487">
        <v>500565</v>
      </c>
      <c r="L1487">
        <v>1733177.6</v>
      </c>
      <c r="M1487">
        <v>23</v>
      </c>
      <c r="N1487">
        <v>918.54</v>
      </c>
      <c r="O1487" s="2">
        <v>-1.18E-2</v>
      </c>
      <c r="P1487" s="2">
        <v>4.2599999999999999E-2</v>
      </c>
      <c r="Q1487" t="s">
        <v>18</v>
      </c>
      <c r="S1487" t="str">
        <f t="shared" si="120"/>
        <v>Profit</v>
      </c>
      <c r="T1487">
        <f t="shared" si="121"/>
        <v>2020</v>
      </c>
      <c r="U1487" t="str">
        <f t="shared" si="122"/>
        <v>Mar</v>
      </c>
      <c r="V1487" t="str">
        <f t="shared" si="123"/>
        <v>QTR1</v>
      </c>
      <c r="W1487" t="str">
        <f t="shared" si="124"/>
        <v>2020-QTR1</v>
      </c>
    </row>
    <row r="1488" spans="1:23" x14ac:dyDescent="0.35">
      <c r="A1488" t="s">
        <v>200</v>
      </c>
      <c r="B1488" t="s">
        <v>17</v>
      </c>
      <c r="C1488" s="5">
        <v>43916.520833333336</v>
      </c>
      <c r="D1488">
        <v>390.35</v>
      </c>
      <c r="E1488" s="1">
        <v>43916.635416666664</v>
      </c>
      <c r="F1488">
        <v>385.6</v>
      </c>
      <c r="G1488" s="2">
        <v>-1.2200000000000001E-2</v>
      </c>
      <c r="H1488">
        <v>-6322.75</v>
      </c>
      <c r="I1488" s="2">
        <v>-1.26E-2</v>
      </c>
      <c r="J1488">
        <v>1289</v>
      </c>
      <c r="K1488">
        <v>503161.16</v>
      </c>
      <c r="L1488">
        <v>1726854.85</v>
      </c>
      <c r="M1488">
        <v>12</v>
      </c>
      <c r="N1488">
        <v>-526.9</v>
      </c>
      <c r="O1488" s="2">
        <v>-1.78E-2</v>
      </c>
      <c r="P1488" s="2">
        <v>9.7000000000000003E-3</v>
      </c>
      <c r="Q1488" t="s">
        <v>18</v>
      </c>
      <c r="S1488" t="str">
        <f t="shared" si="120"/>
        <v>Loss</v>
      </c>
      <c r="T1488">
        <f t="shared" si="121"/>
        <v>2020</v>
      </c>
      <c r="U1488" t="str">
        <f t="shared" si="122"/>
        <v>Mar</v>
      </c>
      <c r="V1488" t="str">
        <f t="shared" si="123"/>
        <v>QTR1</v>
      </c>
      <c r="W1488" t="str">
        <f t="shared" si="124"/>
        <v>2020-QTR1</v>
      </c>
    </row>
    <row r="1489" spans="1:23" x14ac:dyDescent="0.35">
      <c r="A1489" t="s">
        <v>238</v>
      </c>
      <c r="B1489" t="s">
        <v>67</v>
      </c>
      <c r="C1489" s="5">
        <v>43916.552083333336</v>
      </c>
      <c r="D1489">
        <v>1338</v>
      </c>
      <c r="E1489" s="1">
        <v>43916.635416666664</v>
      </c>
      <c r="F1489">
        <v>1289.7</v>
      </c>
      <c r="G1489" s="2">
        <v>-3.61E-2</v>
      </c>
      <c r="H1489">
        <v>17719.3</v>
      </c>
      <c r="I1489" s="2">
        <v>3.5700000000000003E-2</v>
      </c>
      <c r="J1489">
        <v>371</v>
      </c>
      <c r="K1489">
        <v>496398</v>
      </c>
      <c r="L1489">
        <v>1744574.15</v>
      </c>
      <c r="M1489">
        <v>9</v>
      </c>
      <c r="N1489">
        <v>1968.81</v>
      </c>
      <c r="O1489" s="2">
        <v>-1.5299999999999999E-2</v>
      </c>
      <c r="P1489" s="2">
        <v>5.1200000000000002E-2</v>
      </c>
      <c r="Q1489" t="s">
        <v>18</v>
      </c>
      <c r="S1489" t="str">
        <f t="shared" si="120"/>
        <v>Profit</v>
      </c>
      <c r="T1489">
        <f t="shared" si="121"/>
        <v>2020</v>
      </c>
      <c r="U1489" t="str">
        <f t="shared" si="122"/>
        <v>Mar</v>
      </c>
      <c r="V1489" t="str">
        <f t="shared" si="123"/>
        <v>QTR1</v>
      </c>
      <c r="W1489" t="str">
        <f t="shared" si="124"/>
        <v>2020-QTR1</v>
      </c>
    </row>
    <row r="1490" spans="1:23" x14ac:dyDescent="0.35">
      <c r="A1490" t="s">
        <v>206</v>
      </c>
      <c r="B1490" t="s">
        <v>67</v>
      </c>
      <c r="C1490" s="5">
        <v>43916.5625</v>
      </c>
      <c r="D1490">
        <v>837.55</v>
      </c>
      <c r="E1490" s="1">
        <v>43916.635416666664</v>
      </c>
      <c r="F1490">
        <v>824.5</v>
      </c>
      <c r="G1490" s="2">
        <v>-1.5599999999999999E-2</v>
      </c>
      <c r="H1490">
        <v>7564.75</v>
      </c>
      <c r="I1490" s="2">
        <v>1.52E-2</v>
      </c>
      <c r="J1490">
        <v>595</v>
      </c>
      <c r="K1490">
        <v>498342.25</v>
      </c>
      <c r="L1490">
        <v>1752138.9</v>
      </c>
      <c r="M1490">
        <v>8</v>
      </c>
      <c r="N1490">
        <v>945.59</v>
      </c>
      <c r="O1490" s="2">
        <v>-4.4999999999999997E-3</v>
      </c>
      <c r="P1490" s="2">
        <v>2.69E-2</v>
      </c>
      <c r="Q1490" t="s">
        <v>18</v>
      </c>
      <c r="S1490" t="str">
        <f t="shared" si="120"/>
        <v>Profit</v>
      </c>
      <c r="T1490">
        <f t="shared" si="121"/>
        <v>2020</v>
      </c>
      <c r="U1490" t="str">
        <f t="shared" si="122"/>
        <v>Mar</v>
      </c>
      <c r="V1490" t="str">
        <f t="shared" si="123"/>
        <v>QTR1</v>
      </c>
      <c r="W1490" t="str">
        <f t="shared" si="124"/>
        <v>2020-QTR1</v>
      </c>
    </row>
    <row r="1491" spans="1:23" x14ac:dyDescent="0.35">
      <c r="A1491" t="s">
        <v>245</v>
      </c>
      <c r="B1491" t="s">
        <v>17</v>
      </c>
      <c r="C1491" s="5">
        <v>43917.416666666664</v>
      </c>
      <c r="D1491">
        <v>1162.5</v>
      </c>
      <c r="E1491" s="1">
        <v>43917.46875</v>
      </c>
      <c r="F1491">
        <v>1108.5999999999999</v>
      </c>
      <c r="G1491" s="2">
        <v>-4.6399999999999997E-2</v>
      </c>
      <c r="H1491">
        <v>-23646.5</v>
      </c>
      <c r="I1491" s="2">
        <v>-4.6800000000000001E-2</v>
      </c>
      <c r="J1491">
        <v>435</v>
      </c>
      <c r="K1491">
        <v>505687.5</v>
      </c>
      <c r="L1491">
        <v>1728492.4</v>
      </c>
      <c r="M1491">
        <v>6</v>
      </c>
      <c r="N1491">
        <v>-3941.08</v>
      </c>
      <c r="O1491" s="2">
        <v>-7.0999999999999994E-2</v>
      </c>
      <c r="P1491" s="2">
        <v>5.7999999999999996E-3</v>
      </c>
      <c r="Q1491" t="s">
        <v>18</v>
      </c>
      <c r="S1491" t="str">
        <f t="shared" si="120"/>
        <v>Loss</v>
      </c>
      <c r="T1491">
        <f t="shared" si="121"/>
        <v>2020</v>
      </c>
      <c r="U1491" t="str">
        <f t="shared" si="122"/>
        <v>Mar</v>
      </c>
      <c r="V1491" t="str">
        <f t="shared" si="123"/>
        <v>QTR1</v>
      </c>
      <c r="W1491" t="str">
        <f t="shared" si="124"/>
        <v>2020-QTR1</v>
      </c>
    </row>
    <row r="1492" spans="1:23" x14ac:dyDescent="0.35">
      <c r="A1492" t="s">
        <v>90</v>
      </c>
      <c r="B1492" t="s">
        <v>17</v>
      </c>
      <c r="C1492" s="5">
        <v>43917.427083333336</v>
      </c>
      <c r="D1492">
        <v>59.85</v>
      </c>
      <c r="E1492" s="1">
        <v>43917.5</v>
      </c>
      <c r="F1492">
        <v>56.4</v>
      </c>
      <c r="G1492" s="2">
        <v>-5.7599999999999998E-2</v>
      </c>
      <c r="H1492">
        <v>-30070.1</v>
      </c>
      <c r="I1492" s="2">
        <v>-5.8000000000000003E-2</v>
      </c>
      <c r="J1492">
        <v>8658</v>
      </c>
      <c r="K1492">
        <v>518181.28</v>
      </c>
      <c r="L1492">
        <v>1698422.3</v>
      </c>
      <c r="M1492">
        <v>8</v>
      </c>
      <c r="N1492">
        <v>-3758.76</v>
      </c>
      <c r="O1492" s="2">
        <v>-8.9399999999999993E-2</v>
      </c>
      <c r="P1492" s="2">
        <v>1.09E-2</v>
      </c>
      <c r="Q1492" t="s">
        <v>18</v>
      </c>
      <c r="S1492" t="str">
        <f t="shared" si="120"/>
        <v>Loss</v>
      </c>
      <c r="T1492">
        <f t="shared" si="121"/>
        <v>2020</v>
      </c>
      <c r="U1492" t="str">
        <f t="shared" si="122"/>
        <v>Mar</v>
      </c>
      <c r="V1492" t="str">
        <f t="shared" si="123"/>
        <v>QTR1</v>
      </c>
      <c r="W1492" t="str">
        <f t="shared" si="124"/>
        <v>2020-QTR1</v>
      </c>
    </row>
    <row r="1493" spans="1:23" x14ac:dyDescent="0.35">
      <c r="A1493" t="s">
        <v>228</v>
      </c>
      <c r="B1493" t="s">
        <v>67</v>
      </c>
      <c r="C1493" s="5">
        <v>43917.447916666664</v>
      </c>
      <c r="D1493">
        <v>885</v>
      </c>
      <c r="E1493" s="1">
        <v>43917.5</v>
      </c>
      <c r="F1493">
        <v>885</v>
      </c>
      <c r="G1493" s="2">
        <v>0</v>
      </c>
      <c r="H1493">
        <v>-200</v>
      </c>
      <c r="I1493" s="2">
        <v>-4.0000000000000002E-4</v>
      </c>
      <c r="J1493">
        <v>565</v>
      </c>
      <c r="K1493">
        <v>500025</v>
      </c>
      <c r="L1493">
        <v>1698222.3</v>
      </c>
      <c r="M1493">
        <v>6</v>
      </c>
      <c r="N1493">
        <v>-33.33</v>
      </c>
      <c r="O1493" s="2">
        <v>-4.4999999999999997E-3</v>
      </c>
      <c r="P1493" s="2">
        <v>1.47E-2</v>
      </c>
      <c r="Q1493" t="s">
        <v>18</v>
      </c>
      <c r="S1493" t="str">
        <f t="shared" si="120"/>
        <v>Loss</v>
      </c>
      <c r="T1493">
        <f t="shared" si="121"/>
        <v>2020</v>
      </c>
      <c r="U1493" t="str">
        <f t="shared" si="122"/>
        <v>Mar</v>
      </c>
      <c r="V1493" t="str">
        <f t="shared" si="123"/>
        <v>QTR1</v>
      </c>
      <c r="W1493" t="str">
        <f t="shared" si="124"/>
        <v>2020-QTR1</v>
      </c>
    </row>
    <row r="1494" spans="1:23" x14ac:dyDescent="0.35">
      <c r="A1494" t="s">
        <v>80</v>
      </c>
      <c r="B1494" t="s">
        <v>67</v>
      </c>
      <c r="C1494" s="5">
        <v>43917.489583333336</v>
      </c>
      <c r="D1494">
        <v>76.8</v>
      </c>
      <c r="E1494" s="1">
        <v>43917.5</v>
      </c>
      <c r="F1494">
        <v>77.95</v>
      </c>
      <c r="G1494" s="2">
        <v>1.4999999999999999E-2</v>
      </c>
      <c r="H1494">
        <v>-7686.5</v>
      </c>
      <c r="I1494" s="2">
        <v>-1.54E-2</v>
      </c>
      <c r="J1494">
        <v>6510</v>
      </c>
      <c r="K1494">
        <v>499968.03</v>
      </c>
      <c r="L1494">
        <v>1690535.8</v>
      </c>
      <c r="M1494">
        <v>2</v>
      </c>
      <c r="N1494">
        <v>-3843.25</v>
      </c>
      <c r="O1494" s="2">
        <v>-1.4999999999999999E-2</v>
      </c>
      <c r="P1494" s="2">
        <v>3.8999999999999998E-3</v>
      </c>
      <c r="Q1494" t="s">
        <v>18</v>
      </c>
      <c r="S1494" t="str">
        <f t="shared" si="120"/>
        <v>Loss</v>
      </c>
      <c r="T1494">
        <f t="shared" si="121"/>
        <v>2020</v>
      </c>
      <c r="U1494" t="str">
        <f t="shared" si="122"/>
        <v>Mar</v>
      </c>
      <c r="V1494" t="str">
        <f t="shared" si="123"/>
        <v>QTR1</v>
      </c>
      <c r="W1494" t="str">
        <f t="shared" si="124"/>
        <v>2020-QTR1</v>
      </c>
    </row>
    <row r="1495" spans="1:23" x14ac:dyDescent="0.35">
      <c r="A1495" t="s">
        <v>236</v>
      </c>
      <c r="B1495" t="s">
        <v>67</v>
      </c>
      <c r="C1495" s="5">
        <v>43917.541666666664</v>
      </c>
      <c r="D1495">
        <v>2153.5</v>
      </c>
      <c r="E1495" s="1">
        <v>43917.5625</v>
      </c>
      <c r="F1495">
        <v>2180.8000000000002</v>
      </c>
      <c r="G1495" s="2">
        <v>1.2699999999999999E-2</v>
      </c>
      <c r="H1495">
        <v>-6506.3</v>
      </c>
      <c r="I1495" s="2">
        <v>-1.3100000000000001E-2</v>
      </c>
      <c r="J1495">
        <v>231</v>
      </c>
      <c r="K1495">
        <v>497458.5</v>
      </c>
      <c r="L1495">
        <v>1684029.5</v>
      </c>
      <c r="M1495">
        <v>3</v>
      </c>
      <c r="N1495">
        <v>-2168.77</v>
      </c>
      <c r="O1495" s="2">
        <v>-1.2699999999999999E-2</v>
      </c>
      <c r="P1495" s="2">
        <v>6.6E-3</v>
      </c>
      <c r="Q1495" t="s">
        <v>18</v>
      </c>
      <c r="S1495" t="str">
        <f t="shared" si="120"/>
        <v>Loss</v>
      </c>
      <c r="T1495">
        <f t="shared" si="121"/>
        <v>2020</v>
      </c>
      <c r="U1495" t="str">
        <f t="shared" si="122"/>
        <v>Mar</v>
      </c>
      <c r="V1495" t="str">
        <f t="shared" si="123"/>
        <v>QTR1</v>
      </c>
      <c r="W1495" t="str">
        <f t="shared" si="124"/>
        <v>2020-QTR1</v>
      </c>
    </row>
    <row r="1496" spans="1:23" x14ac:dyDescent="0.35">
      <c r="A1496" t="s">
        <v>233</v>
      </c>
      <c r="B1496" t="s">
        <v>67</v>
      </c>
      <c r="C1496" s="5">
        <v>43917.541666666664</v>
      </c>
      <c r="D1496">
        <v>818.2</v>
      </c>
      <c r="E1496" s="1">
        <v>43917.572916666664</v>
      </c>
      <c r="F1496">
        <v>823.95</v>
      </c>
      <c r="G1496" s="2">
        <v>7.0000000000000001E-3</v>
      </c>
      <c r="H1496">
        <v>-3701.75</v>
      </c>
      <c r="I1496" s="2">
        <v>-7.4000000000000003E-3</v>
      </c>
      <c r="J1496">
        <v>609</v>
      </c>
      <c r="K1496">
        <v>498283.81</v>
      </c>
      <c r="L1496">
        <v>1680327.75</v>
      </c>
      <c r="M1496">
        <v>4</v>
      </c>
      <c r="N1496">
        <v>-925.44</v>
      </c>
      <c r="O1496" s="2">
        <v>-1.17E-2</v>
      </c>
      <c r="P1496" s="2">
        <v>6.9999999999999999E-4</v>
      </c>
      <c r="Q1496" t="s">
        <v>18</v>
      </c>
      <c r="S1496" t="str">
        <f t="shared" si="120"/>
        <v>Loss</v>
      </c>
      <c r="T1496">
        <f t="shared" si="121"/>
        <v>2020</v>
      </c>
      <c r="U1496" t="str">
        <f t="shared" si="122"/>
        <v>Mar</v>
      </c>
      <c r="V1496" t="str">
        <f t="shared" si="123"/>
        <v>QTR1</v>
      </c>
      <c r="W1496" t="str">
        <f t="shared" si="124"/>
        <v>2020-QTR1</v>
      </c>
    </row>
    <row r="1497" spans="1:23" x14ac:dyDescent="0.35">
      <c r="A1497" t="s">
        <v>180</v>
      </c>
      <c r="B1497" t="s">
        <v>67</v>
      </c>
      <c r="C1497" s="5">
        <v>43917.572916666664</v>
      </c>
      <c r="D1497">
        <v>286.60000000000002</v>
      </c>
      <c r="E1497" s="1">
        <v>43917.583333333336</v>
      </c>
      <c r="F1497">
        <v>288</v>
      </c>
      <c r="G1497" s="2">
        <v>4.8999999999999998E-3</v>
      </c>
      <c r="H1497">
        <v>-2634.6</v>
      </c>
      <c r="I1497" s="2">
        <v>-5.3E-3</v>
      </c>
      <c r="J1497">
        <v>1739</v>
      </c>
      <c r="K1497">
        <v>498397.41</v>
      </c>
      <c r="L1497">
        <v>1677693.15</v>
      </c>
      <c r="M1497">
        <v>2</v>
      </c>
      <c r="N1497">
        <v>-1317.3</v>
      </c>
      <c r="O1497" s="2">
        <v>-4.8999999999999998E-3</v>
      </c>
      <c r="P1497" s="2">
        <v>4.7000000000000002E-3</v>
      </c>
      <c r="Q1497" t="s">
        <v>18</v>
      </c>
      <c r="S1497" t="str">
        <f t="shared" si="120"/>
        <v>Loss</v>
      </c>
      <c r="T1497">
        <f t="shared" si="121"/>
        <v>2020</v>
      </c>
      <c r="U1497" t="str">
        <f t="shared" si="122"/>
        <v>Mar</v>
      </c>
      <c r="V1497" t="str">
        <f t="shared" si="123"/>
        <v>QTR1</v>
      </c>
      <c r="W1497" t="str">
        <f t="shared" si="124"/>
        <v>2020-QTR1</v>
      </c>
    </row>
    <row r="1498" spans="1:23" x14ac:dyDescent="0.35">
      <c r="A1498" t="s">
        <v>97</v>
      </c>
      <c r="B1498" t="s">
        <v>67</v>
      </c>
      <c r="C1498" s="5">
        <v>43917.520833333336</v>
      </c>
      <c r="D1498">
        <v>411.2</v>
      </c>
      <c r="E1498" s="1">
        <v>43917.59375</v>
      </c>
      <c r="F1498">
        <v>415.5</v>
      </c>
      <c r="G1498" s="2">
        <v>1.0500000000000001E-2</v>
      </c>
      <c r="H1498">
        <v>-5407.3</v>
      </c>
      <c r="I1498" s="2">
        <v>-1.09E-2</v>
      </c>
      <c r="J1498">
        <v>1211</v>
      </c>
      <c r="K1498">
        <v>497963.22</v>
      </c>
      <c r="L1498">
        <v>1672285.85</v>
      </c>
      <c r="M1498">
        <v>8</v>
      </c>
      <c r="N1498">
        <v>-675.91</v>
      </c>
      <c r="O1498" s="2">
        <v>-1.0500000000000001E-2</v>
      </c>
      <c r="P1498" s="2">
        <v>4.41E-2</v>
      </c>
      <c r="Q1498" t="s">
        <v>18</v>
      </c>
      <c r="S1498" t="str">
        <f t="shared" si="120"/>
        <v>Loss</v>
      </c>
      <c r="T1498">
        <f t="shared" si="121"/>
        <v>2020</v>
      </c>
      <c r="U1498" t="str">
        <f t="shared" si="122"/>
        <v>Mar</v>
      </c>
      <c r="V1498" t="str">
        <f t="shared" si="123"/>
        <v>QTR1</v>
      </c>
      <c r="W1498" t="str">
        <f t="shared" si="124"/>
        <v>2020-QTR1</v>
      </c>
    </row>
    <row r="1499" spans="1:23" x14ac:dyDescent="0.35">
      <c r="A1499" t="s">
        <v>124</v>
      </c>
      <c r="B1499" t="s">
        <v>67</v>
      </c>
      <c r="C1499" s="5">
        <v>43917.604166666664</v>
      </c>
      <c r="D1499">
        <v>70.849999999999994</v>
      </c>
      <c r="E1499" s="1">
        <v>43917.614583333336</v>
      </c>
      <c r="F1499">
        <v>71.75</v>
      </c>
      <c r="G1499" s="2">
        <v>1.2699999999999999E-2</v>
      </c>
      <c r="H1499">
        <v>-6480.2</v>
      </c>
      <c r="I1499" s="2">
        <v>-1.3100000000000001E-2</v>
      </c>
      <c r="J1499">
        <v>6978</v>
      </c>
      <c r="K1499">
        <v>494391.28</v>
      </c>
      <c r="L1499">
        <v>1665805.65</v>
      </c>
      <c r="M1499">
        <v>2</v>
      </c>
      <c r="N1499">
        <v>-3240.1</v>
      </c>
      <c r="O1499" s="2">
        <v>-1.2699999999999999E-2</v>
      </c>
      <c r="P1499" s="2">
        <v>7.1000000000000004E-3</v>
      </c>
      <c r="Q1499" t="s">
        <v>18</v>
      </c>
      <c r="S1499" t="str">
        <f t="shared" si="120"/>
        <v>Loss</v>
      </c>
      <c r="T1499">
        <f t="shared" si="121"/>
        <v>2020</v>
      </c>
      <c r="U1499" t="str">
        <f t="shared" si="122"/>
        <v>Mar</v>
      </c>
      <c r="V1499" t="str">
        <f t="shared" si="123"/>
        <v>QTR1</v>
      </c>
      <c r="W1499" t="str">
        <f t="shared" si="124"/>
        <v>2020-QTR1</v>
      </c>
    </row>
    <row r="1500" spans="1:23" x14ac:dyDescent="0.35">
      <c r="A1500" t="s">
        <v>93</v>
      </c>
      <c r="B1500" t="s">
        <v>67</v>
      </c>
      <c r="C1500" s="5">
        <v>43917.479166666664</v>
      </c>
      <c r="D1500">
        <v>276.7</v>
      </c>
      <c r="E1500" s="1">
        <v>43917.635416666664</v>
      </c>
      <c r="F1500">
        <v>273.55</v>
      </c>
      <c r="G1500" s="2">
        <v>-1.14E-2</v>
      </c>
      <c r="H1500">
        <v>5470</v>
      </c>
      <c r="I1500" s="2">
        <v>1.0999999999999999E-2</v>
      </c>
      <c r="J1500">
        <v>1800</v>
      </c>
      <c r="K1500">
        <v>498060.03</v>
      </c>
      <c r="L1500">
        <v>1671275.65</v>
      </c>
      <c r="M1500">
        <v>16</v>
      </c>
      <c r="N1500">
        <v>341.87</v>
      </c>
      <c r="O1500" s="2">
        <v>-9.1999999999999998E-3</v>
      </c>
      <c r="P1500" s="2">
        <v>3.27E-2</v>
      </c>
      <c r="Q1500" t="s">
        <v>18</v>
      </c>
      <c r="S1500" t="str">
        <f t="shared" si="120"/>
        <v>Profit</v>
      </c>
      <c r="T1500">
        <f t="shared" si="121"/>
        <v>2020</v>
      </c>
      <c r="U1500" t="str">
        <f t="shared" si="122"/>
        <v>Mar</v>
      </c>
      <c r="V1500" t="str">
        <f t="shared" si="123"/>
        <v>QTR1</v>
      </c>
      <c r="W1500" t="str">
        <f t="shared" si="124"/>
        <v>2020-QTR1</v>
      </c>
    </row>
    <row r="1501" spans="1:23" x14ac:dyDescent="0.35">
      <c r="A1501" t="s">
        <v>62</v>
      </c>
      <c r="B1501" t="s">
        <v>67</v>
      </c>
      <c r="C1501" s="5">
        <v>43917.604166666664</v>
      </c>
      <c r="D1501">
        <v>20.6</v>
      </c>
      <c r="E1501" s="1">
        <v>43917.635416666664</v>
      </c>
      <c r="F1501">
        <v>20.399999999999999</v>
      </c>
      <c r="G1501" s="2">
        <v>-9.7000000000000003E-3</v>
      </c>
      <c r="H1501">
        <v>4584.6000000000004</v>
      </c>
      <c r="I1501" s="2">
        <v>9.2999999999999992E-3</v>
      </c>
      <c r="J1501">
        <v>23923</v>
      </c>
      <c r="K1501">
        <v>492813.81</v>
      </c>
      <c r="L1501">
        <v>1675860.25</v>
      </c>
      <c r="M1501">
        <v>4</v>
      </c>
      <c r="N1501">
        <v>1146.1500000000001</v>
      </c>
      <c r="O1501" s="2">
        <v>-1.46E-2</v>
      </c>
      <c r="P1501" s="2">
        <v>1.46E-2</v>
      </c>
      <c r="Q1501" t="s">
        <v>18</v>
      </c>
      <c r="S1501" t="str">
        <f t="shared" si="120"/>
        <v>Profit</v>
      </c>
      <c r="T1501">
        <f t="shared" si="121"/>
        <v>2020</v>
      </c>
      <c r="U1501" t="str">
        <f t="shared" si="122"/>
        <v>Mar</v>
      </c>
      <c r="V1501" t="str">
        <f t="shared" si="123"/>
        <v>QTR1</v>
      </c>
      <c r="W1501" t="str">
        <f t="shared" si="124"/>
        <v>2020-QTR1</v>
      </c>
    </row>
    <row r="1502" spans="1:23" x14ac:dyDescent="0.35">
      <c r="A1502" t="s">
        <v>142</v>
      </c>
      <c r="B1502" t="s">
        <v>67</v>
      </c>
      <c r="C1502" s="5">
        <v>43917.604166666664</v>
      </c>
      <c r="D1502">
        <v>64.05</v>
      </c>
      <c r="E1502" s="1">
        <v>43917.635416666664</v>
      </c>
      <c r="F1502">
        <v>63.05</v>
      </c>
      <c r="G1502" s="2">
        <v>-1.5599999999999999E-2</v>
      </c>
      <c r="H1502">
        <v>7510</v>
      </c>
      <c r="I1502" s="2">
        <v>1.52E-2</v>
      </c>
      <c r="J1502">
        <v>7710</v>
      </c>
      <c r="K1502">
        <v>493825.53</v>
      </c>
      <c r="L1502">
        <v>1683370.25</v>
      </c>
      <c r="M1502">
        <v>4</v>
      </c>
      <c r="N1502">
        <v>1877.5</v>
      </c>
      <c r="O1502" s="2">
        <v>-1.2500000000000001E-2</v>
      </c>
      <c r="P1502" s="2">
        <v>1.72E-2</v>
      </c>
      <c r="Q1502" t="s">
        <v>18</v>
      </c>
      <c r="S1502" t="str">
        <f t="shared" si="120"/>
        <v>Profit</v>
      </c>
      <c r="T1502">
        <f t="shared" si="121"/>
        <v>2020</v>
      </c>
      <c r="U1502" t="str">
        <f t="shared" si="122"/>
        <v>Mar</v>
      </c>
      <c r="V1502" t="str">
        <f t="shared" si="123"/>
        <v>QTR1</v>
      </c>
      <c r="W1502" t="str">
        <f t="shared" si="124"/>
        <v>2020-QTR1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6BA3-B006-421A-A2CD-1DD4FDA9171A}">
  <dimension ref="A1:X2658"/>
  <sheetViews>
    <sheetView topLeftCell="A1155" workbookViewId="0">
      <selection activeCell="S1165" sqref="S1165:W2658"/>
    </sheetView>
  </sheetViews>
  <sheetFormatPr defaultRowHeight="14.5" x14ac:dyDescent="0.35"/>
  <cols>
    <col min="3" max="3" width="15.54296875" style="5" bestFit="1" customWidth="1"/>
    <col min="5" max="5" width="15.54296875" bestFit="1" customWidth="1"/>
    <col min="11" max="11" width="11.90625" customWidth="1"/>
    <col min="12" max="12" width="16.7265625" customWidth="1"/>
    <col min="14" max="14" width="10.90625" customWidth="1"/>
    <col min="19" max="19" width="10.54296875" bestFit="1" customWidth="1"/>
  </cols>
  <sheetData>
    <row r="1" spans="1:24" ht="29" x14ac:dyDescent="0.3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220</v>
      </c>
      <c r="S1" s="3" t="s">
        <v>42</v>
      </c>
      <c r="T1" s="6" t="s">
        <v>19</v>
      </c>
      <c r="U1" s="6" t="s">
        <v>20</v>
      </c>
      <c r="V1" s="6" t="s">
        <v>21</v>
      </c>
      <c r="W1" s="6" t="s">
        <v>22</v>
      </c>
      <c r="X1">
        <v>35000</v>
      </c>
    </row>
    <row r="2" spans="1:24" x14ac:dyDescent="0.35">
      <c r="A2" t="s">
        <v>214</v>
      </c>
      <c r="B2" t="s">
        <v>17</v>
      </c>
      <c r="C2" s="1">
        <v>43529.458333333336</v>
      </c>
      <c r="D2">
        <v>960</v>
      </c>
      <c r="E2" s="1">
        <v>43529.520833333336</v>
      </c>
      <c r="F2">
        <v>960</v>
      </c>
      <c r="G2" s="2">
        <v>0</v>
      </c>
      <c r="H2">
        <v>-200</v>
      </c>
      <c r="I2" s="2">
        <v>-4.0000000000000002E-4</v>
      </c>
      <c r="J2">
        <v>521</v>
      </c>
      <c r="K2">
        <v>500160</v>
      </c>
      <c r="L2">
        <v>-200</v>
      </c>
      <c r="M2">
        <v>7</v>
      </c>
      <c r="N2">
        <v>-28.57</v>
      </c>
      <c r="O2" s="2">
        <v>-4.1999999999999997E-3</v>
      </c>
      <c r="P2" s="2">
        <v>1.8E-3</v>
      </c>
      <c r="Q2" t="s">
        <v>18</v>
      </c>
      <c r="S2" t="str">
        <f t="shared" ref="S2:S65" si="0">IF(H2&gt;0,"Profit","Loss")</f>
        <v>Loss</v>
      </c>
      <c r="T2">
        <f t="shared" ref="T2:T65" si="1">YEAR(C2)</f>
        <v>2019</v>
      </c>
      <c r="U2" t="str">
        <f t="shared" ref="U2:U65" si="2">TEXT(C2,"MMM")</f>
        <v>Mar</v>
      </c>
      <c r="V2" t="str">
        <f t="shared" ref="V2:V65" si="3">IF(ROUNDUP(MONTH(E2)/3,0)=1,"QTR1",IF(ROUNDUP(MONTH(E2)/3,0)=2,"QTR2",IF(ROUNDUP(MONTH(E2)/3,0)=3,"QTR3","QTR4")))</f>
        <v>QTR1</v>
      </c>
      <c r="W2" t="str">
        <f>T2&amp;"-"&amp;V2</f>
        <v>2019-QTR1</v>
      </c>
    </row>
    <row r="3" spans="1:24" x14ac:dyDescent="0.35">
      <c r="A3" t="s">
        <v>127</v>
      </c>
      <c r="B3" t="s">
        <v>17</v>
      </c>
      <c r="C3" s="1">
        <v>43529.479166666664</v>
      </c>
      <c r="D3">
        <v>845.4</v>
      </c>
      <c r="E3" s="1">
        <v>43529.583333333336</v>
      </c>
      <c r="F3">
        <v>845.4</v>
      </c>
      <c r="G3" s="2">
        <v>0</v>
      </c>
      <c r="H3">
        <v>-200</v>
      </c>
      <c r="I3" s="2">
        <v>-4.0000000000000002E-4</v>
      </c>
      <c r="J3">
        <v>593</v>
      </c>
      <c r="K3">
        <v>501322.22</v>
      </c>
      <c r="L3">
        <v>-400</v>
      </c>
      <c r="M3">
        <v>11</v>
      </c>
      <c r="N3">
        <v>-18.18</v>
      </c>
      <c r="O3" s="2">
        <v>-5.4000000000000003E-3</v>
      </c>
      <c r="P3" s="2">
        <v>4.1000000000000003E-3</v>
      </c>
      <c r="Q3" t="s">
        <v>18</v>
      </c>
      <c r="S3" t="str">
        <f t="shared" si="0"/>
        <v>Loss</v>
      </c>
      <c r="T3">
        <f t="shared" si="1"/>
        <v>2019</v>
      </c>
      <c r="U3" t="str">
        <f t="shared" si="2"/>
        <v>Mar</v>
      </c>
      <c r="V3" t="str">
        <f t="shared" si="3"/>
        <v>QTR1</v>
      </c>
      <c r="W3" t="str">
        <f t="shared" ref="W3:W66" si="4">T3&amp;"-"&amp;V3</f>
        <v>2019-QTR1</v>
      </c>
    </row>
    <row r="4" spans="1:24" x14ac:dyDescent="0.35">
      <c r="A4" t="s">
        <v>112</v>
      </c>
      <c r="B4" t="s">
        <v>67</v>
      </c>
      <c r="C4" s="1">
        <v>43529.53125</v>
      </c>
      <c r="D4">
        <v>41.4</v>
      </c>
      <c r="E4" s="1">
        <v>43529.635416666664</v>
      </c>
      <c r="F4">
        <v>41.2</v>
      </c>
      <c r="G4" s="2">
        <v>-4.7999999999999996E-3</v>
      </c>
      <c r="H4">
        <v>2209.6</v>
      </c>
      <c r="I4" s="2">
        <v>4.4000000000000003E-3</v>
      </c>
      <c r="J4">
        <v>12048</v>
      </c>
      <c r="K4">
        <v>498787.22</v>
      </c>
      <c r="L4">
        <v>1809.6</v>
      </c>
      <c r="M4">
        <v>11</v>
      </c>
      <c r="N4">
        <v>200.87</v>
      </c>
      <c r="O4" s="2">
        <v>-4.7999999999999996E-3</v>
      </c>
      <c r="P4" s="2">
        <v>2.29E-2</v>
      </c>
      <c r="Q4" t="s">
        <v>18</v>
      </c>
      <c r="S4" t="str">
        <f t="shared" si="0"/>
        <v>Profit</v>
      </c>
      <c r="T4">
        <f t="shared" si="1"/>
        <v>2019</v>
      </c>
      <c r="U4" t="str">
        <f t="shared" si="2"/>
        <v>Mar</v>
      </c>
      <c r="V4" t="str">
        <f t="shared" si="3"/>
        <v>QTR1</v>
      </c>
      <c r="W4" t="str">
        <f t="shared" si="4"/>
        <v>2019-QTR1</v>
      </c>
    </row>
    <row r="5" spans="1:24" x14ac:dyDescent="0.35">
      <c r="A5" t="s">
        <v>144</v>
      </c>
      <c r="B5" t="s">
        <v>17</v>
      </c>
      <c r="C5" s="1">
        <v>43529.53125</v>
      </c>
      <c r="D5">
        <v>346.9</v>
      </c>
      <c r="E5" s="1">
        <v>43529.635416666664</v>
      </c>
      <c r="F5">
        <v>348</v>
      </c>
      <c r="G5" s="2">
        <v>3.2000000000000002E-3</v>
      </c>
      <c r="H5">
        <v>1387.3</v>
      </c>
      <c r="I5" s="2">
        <v>2.8E-3</v>
      </c>
      <c r="J5">
        <v>1443</v>
      </c>
      <c r="K5">
        <v>500576.69</v>
      </c>
      <c r="L5">
        <v>3196.9</v>
      </c>
      <c r="M5">
        <v>11</v>
      </c>
      <c r="N5">
        <v>126.12</v>
      </c>
      <c r="O5" s="2">
        <v>-2E-3</v>
      </c>
      <c r="P5" s="2">
        <v>5.7999999999999996E-3</v>
      </c>
      <c r="Q5" t="s">
        <v>18</v>
      </c>
      <c r="S5" t="str">
        <f t="shared" si="0"/>
        <v>Profit</v>
      </c>
      <c r="T5">
        <f t="shared" si="1"/>
        <v>2019</v>
      </c>
      <c r="U5" t="str">
        <f t="shared" si="2"/>
        <v>Mar</v>
      </c>
      <c r="V5" t="str">
        <f t="shared" si="3"/>
        <v>QTR1</v>
      </c>
      <c r="W5" t="str">
        <f t="shared" si="4"/>
        <v>2019-QTR1</v>
      </c>
    </row>
    <row r="6" spans="1:24" x14ac:dyDescent="0.35">
      <c r="A6" t="s">
        <v>87</v>
      </c>
      <c r="B6" t="s">
        <v>17</v>
      </c>
      <c r="C6" s="1">
        <v>43529.572916666664</v>
      </c>
      <c r="D6">
        <v>41.45</v>
      </c>
      <c r="E6" s="1">
        <v>43529.635416666664</v>
      </c>
      <c r="F6">
        <v>41.8</v>
      </c>
      <c r="G6" s="2">
        <v>8.3999999999999995E-3</v>
      </c>
      <c r="H6">
        <v>4032.2</v>
      </c>
      <c r="I6" s="2">
        <v>8.0000000000000002E-3</v>
      </c>
      <c r="J6">
        <v>12092</v>
      </c>
      <c r="K6">
        <v>501213.41</v>
      </c>
      <c r="L6">
        <v>7229.1</v>
      </c>
      <c r="M6">
        <v>7</v>
      </c>
      <c r="N6">
        <v>576.03</v>
      </c>
      <c r="O6" s="2">
        <v>-6.0000000000000001E-3</v>
      </c>
      <c r="P6" s="2">
        <v>1.3299999999999999E-2</v>
      </c>
      <c r="Q6" t="s">
        <v>18</v>
      </c>
      <c r="S6" t="str">
        <f t="shared" si="0"/>
        <v>Profit</v>
      </c>
      <c r="T6">
        <f t="shared" si="1"/>
        <v>2019</v>
      </c>
      <c r="U6" t="str">
        <f t="shared" si="2"/>
        <v>Mar</v>
      </c>
      <c r="V6" t="str">
        <f t="shared" si="3"/>
        <v>QTR1</v>
      </c>
      <c r="W6" t="str">
        <f t="shared" si="4"/>
        <v>2019-QTR1</v>
      </c>
    </row>
    <row r="7" spans="1:24" x14ac:dyDescent="0.35">
      <c r="A7" t="s">
        <v>176</v>
      </c>
      <c r="B7" t="s">
        <v>17</v>
      </c>
      <c r="C7" s="1">
        <v>43529.583333333336</v>
      </c>
      <c r="D7">
        <v>280.5</v>
      </c>
      <c r="E7" s="1">
        <v>43529.635416666664</v>
      </c>
      <c r="F7">
        <v>283.75</v>
      </c>
      <c r="G7" s="2">
        <v>1.1599999999999999E-2</v>
      </c>
      <c r="H7">
        <v>5594.75</v>
      </c>
      <c r="I7" s="2">
        <v>1.12E-2</v>
      </c>
      <c r="J7">
        <v>1783</v>
      </c>
      <c r="K7">
        <v>500131.5</v>
      </c>
      <c r="L7">
        <v>12823.85</v>
      </c>
      <c r="M7">
        <v>6</v>
      </c>
      <c r="N7">
        <v>932.46</v>
      </c>
      <c r="O7" s="2">
        <v>-1.1000000000000001E-3</v>
      </c>
      <c r="P7" s="2">
        <v>1.66E-2</v>
      </c>
      <c r="Q7" t="s">
        <v>18</v>
      </c>
      <c r="S7" t="str">
        <f t="shared" si="0"/>
        <v>Profit</v>
      </c>
      <c r="T7">
        <f t="shared" si="1"/>
        <v>2019</v>
      </c>
      <c r="U7" t="str">
        <f t="shared" si="2"/>
        <v>Mar</v>
      </c>
      <c r="V7" t="str">
        <f t="shared" si="3"/>
        <v>QTR1</v>
      </c>
      <c r="W7" t="str">
        <f t="shared" si="4"/>
        <v>2019-QTR1</v>
      </c>
    </row>
    <row r="8" spans="1:24" x14ac:dyDescent="0.35">
      <c r="A8" t="s">
        <v>121</v>
      </c>
      <c r="B8" t="s">
        <v>17</v>
      </c>
      <c r="C8" s="1">
        <v>43530.395833333336</v>
      </c>
      <c r="D8">
        <v>92</v>
      </c>
      <c r="E8" s="1">
        <v>43530.447916666664</v>
      </c>
      <c r="F8">
        <v>92</v>
      </c>
      <c r="G8" s="2">
        <v>0</v>
      </c>
      <c r="H8">
        <v>-200</v>
      </c>
      <c r="I8" s="2">
        <v>-4.0000000000000002E-4</v>
      </c>
      <c r="J8">
        <v>5479</v>
      </c>
      <c r="K8">
        <v>504068</v>
      </c>
      <c r="L8">
        <v>12623.85</v>
      </c>
      <c r="M8">
        <v>6</v>
      </c>
      <c r="N8">
        <v>-33.33</v>
      </c>
      <c r="O8" s="2">
        <v>-9.7999999999999997E-3</v>
      </c>
      <c r="P8" s="2">
        <v>1.8499999999999999E-2</v>
      </c>
      <c r="Q8" t="s">
        <v>18</v>
      </c>
      <c r="S8" t="str">
        <f t="shared" si="0"/>
        <v>Loss</v>
      </c>
      <c r="T8">
        <f t="shared" si="1"/>
        <v>2019</v>
      </c>
      <c r="U8" t="str">
        <f t="shared" si="2"/>
        <v>Mar</v>
      </c>
      <c r="V8" t="str">
        <f t="shared" si="3"/>
        <v>QTR1</v>
      </c>
      <c r="W8" t="str">
        <f t="shared" si="4"/>
        <v>2019-QTR1</v>
      </c>
    </row>
    <row r="9" spans="1:24" x14ac:dyDescent="0.35">
      <c r="A9" t="s">
        <v>208</v>
      </c>
      <c r="B9" t="s">
        <v>17</v>
      </c>
      <c r="C9" s="1">
        <v>43530.395833333336</v>
      </c>
      <c r="D9">
        <v>60.3</v>
      </c>
      <c r="E9" s="1">
        <v>43530.479166666664</v>
      </c>
      <c r="F9">
        <v>60.3</v>
      </c>
      <c r="G9" s="2">
        <v>0</v>
      </c>
      <c r="H9">
        <v>-200</v>
      </c>
      <c r="I9" s="2">
        <v>-4.0000000000000002E-4</v>
      </c>
      <c r="J9">
        <v>8292</v>
      </c>
      <c r="K9">
        <v>500007.59</v>
      </c>
      <c r="L9">
        <v>12423.85</v>
      </c>
      <c r="M9">
        <v>9</v>
      </c>
      <c r="N9">
        <v>-22.22</v>
      </c>
      <c r="O9" s="2">
        <v>-1.0800000000000001E-2</v>
      </c>
      <c r="P9" s="2">
        <v>2.9899999999999999E-2</v>
      </c>
      <c r="Q9" t="s">
        <v>18</v>
      </c>
      <c r="S9" t="str">
        <f t="shared" si="0"/>
        <v>Loss</v>
      </c>
      <c r="T9">
        <f t="shared" si="1"/>
        <v>2019</v>
      </c>
      <c r="U9" t="str">
        <f t="shared" si="2"/>
        <v>Mar</v>
      </c>
      <c r="V9" t="str">
        <f t="shared" si="3"/>
        <v>QTR1</v>
      </c>
      <c r="W9" t="str">
        <f t="shared" si="4"/>
        <v>2019-QTR1</v>
      </c>
    </row>
    <row r="10" spans="1:24" x14ac:dyDescent="0.35">
      <c r="A10" t="s">
        <v>118</v>
      </c>
      <c r="B10" t="s">
        <v>17</v>
      </c>
      <c r="C10" s="1">
        <v>43530.395833333336</v>
      </c>
      <c r="D10">
        <v>136.1</v>
      </c>
      <c r="E10" s="1">
        <v>43530.520833333336</v>
      </c>
      <c r="F10">
        <v>137.44999999999999</v>
      </c>
      <c r="G10" s="2">
        <v>9.9000000000000008E-3</v>
      </c>
      <c r="H10">
        <v>4803.1000000000004</v>
      </c>
      <c r="I10" s="2">
        <v>9.4999999999999998E-3</v>
      </c>
      <c r="J10">
        <v>3706</v>
      </c>
      <c r="K10">
        <v>504386.63</v>
      </c>
      <c r="L10">
        <v>17226.95</v>
      </c>
      <c r="M10">
        <v>13</v>
      </c>
      <c r="N10">
        <v>369.47</v>
      </c>
      <c r="O10" s="2">
        <v>-1.43E-2</v>
      </c>
      <c r="P10" s="2">
        <v>5.3600000000000002E-2</v>
      </c>
      <c r="Q10" t="s">
        <v>18</v>
      </c>
      <c r="S10" t="str">
        <f t="shared" si="0"/>
        <v>Profit</v>
      </c>
      <c r="T10">
        <f t="shared" si="1"/>
        <v>2019</v>
      </c>
      <c r="U10" t="str">
        <f t="shared" si="2"/>
        <v>Mar</v>
      </c>
      <c r="V10" t="str">
        <f t="shared" si="3"/>
        <v>QTR1</v>
      </c>
      <c r="W10" t="str">
        <f t="shared" si="4"/>
        <v>2019-QTR1</v>
      </c>
    </row>
    <row r="11" spans="1:24" x14ac:dyDescent="0.35">
      <c r="A11" t="s">
        <v>88</v>
      </c>
      <c r="B11" t="s">
        <v>17</v>
      </c>
      <c r="C11" s="1">
        <v>43530.447916666664</v>
      </c>
      <c r="D11">
        <v>882.5</v>
      </c>
      <c r="E11" s="1">
        <v>43530.53125</v>
      </c>
      <c r="F11">
        <v>875.5</v>
      </c>
      <c r="G11" s="2">
        <v>-7.9000000000000008E-3</v>
      </c>
      <c r="H11">
        <v>-4169</v>
      </c>
      <c r="I11" s="2">
        <v>-8.3000000000000001E-3</v>
      </c>
      <c r="J11">
        <v>567</v>
      </c>
      <c r="K11">
        <v>500377.5</v>
      </c>
      <c r="L11">
        <v>13057.95</v>
      </c>
      <c r="M11">
        <v>9</v>
      </c>
      <c r="N11">
        <v>-463.22</v>
      </c>
      <c r="O11" s="2">
        <v>-7.9000000000000008E-3</v>
      </c>
      <c r="P11" s="2">
        <v>6.7999999999999996E-3</v>
      </c>
      <c r="Q11" t="s">
        <v>18</v>
      </c>
      <c r="S11" t="str">
        <f t="shared" si="0"/>
        <v>Loss</v>
      </c>
      <c r="T11">
        <f t="shared" si="1"/>
        <v>2019</v>
      </c>
      <c r="U11" t="str">
        <f t="shared" si="2"/>
        <v>Mar</v>
      </c>
      <c r="V11" t="str">
        <f t="shared" si="3"/>
        <v>QTR1</v>
      </c>
      <c r="W11" t="str">
        <f t="shared" si="4"/>
        <v>2019-QTR1</v>
      </c>
    </row>
    <row r="12" spans="1:24" x14ac:dyDescent="0.35">
      <c r="A12" t="s">
        <v>185</v>
      </c>
      <c r="B12" t="s">
        <v>67</v>
      </c>
      <c r="C12" s="1">
        <v>43530.479166666664</v>
      </c>
      <c r="D12">
        <v>94.25</v>
      </c>
      <c r="E12" s="1">
        <v>43530.53125</v>
      </c>
      <c r="F12">
        <v>94.25</v>
      </c>
      <c r="G12" s="2">
        <v>0</v>
      </c>
      <c r="H12">
        <v>-200</v>
      </c>
      <c r="I12" s="2">
        <v>-4.0000000000000002E-4</v>
      </c>
      <c r="J12">
        <v>5305</v>
      </c>
      <c r="K12">
        <v>499996.25</v>
      </c>
      <c r="L12">
        <v>12857.95</v>
      </c>
      <c r="M12">
        <v>6</v>
      </c>
      <c r="N12">
        <v>-33.33</v>
      </c>
      <c r="O12" s="2">
        <v>-1.49E-2</v>
      </c>
      <c r="P12" s="2">
        <v>1.1000000000000001E-3</v>
      </c>
      <c r="Q12" t="s">
        <v>18</v>
      </c>
      <c r="S12" t="str">
        <f t="shared" si="0"/>
        <v>Loss</v>
      </c>
      <c r="T12">
        <f t="shared" si="1"/>
        <v>2019</v>
      </c>
      <c r="U12" t="str">
        <f t="shared" si="2"/>
        <v>Mar</v>
      </c>
      <c r="V12" t="str">
        <f t="shared" si="3"/>
        <v>QTR1</v>
      </c>
      <c r="W12" t="str">
        <f t="shared" si="4"/>
        <v>2019-QTR1</v>
      </c>
    </row>
    <row r="13" spans="1:24" x14ac:dyDescent="0.35">
      <c r="A13" t="s">
        <v>62</v>
      </c>
      <c r="B13" t="s">
        <v>17</v>
      </c>
      <c r="C13" s="1">
        <v>43530.395833333336</v>
      </c>
      <c r="D13">
        <v>68.75</v>
      </c>
      <c r="E13" s="1">
        <v>43530.552083333336</v>
      </c>
      <c r="F13">
        <v>69.05</v>
      </c>
      <c r="G13" s="2">
        <v>4.4000000000000003E-3</v>
      </c>
      <c r="H13">
        <v>1986.7</v>
      </c>
      <c r="I13" s="2">
        <v>4.0000000000000001E-3</v>
      </c>
      <c r="J13">
        <v>7289</v>
      </c>
      <c r="K13">
        <v>501118.75</v>
      </c>
      <c r="L13">
        <v>14844.65</v>
      </c>
      <c r="M13">
        <v>16</v>
      </c>
      <c r="N13">
        <v>124.17</v>
      </c>
      <c r="O13" s="2">
        <v>-3.5999999999999999E-3</v>
      </c>
      <c r="P13" s="2">
        <v>2.69E-2</v>
      </c>
      <c r="Q13" t="s">
        <v>18</v>
      </c>
      <c r="S13" t="str">
        <f t="shared" si="0"/>
        <v>Profit</v>
      </c>
      <c r="T13">
        <f t="shared" si="1"/>
        <v>2019</v>
      </c>
      <c r="U13" t="str">
        <f t="shared" si="2"/>
        <v>Mar</v>
      </c>
      <c r="V13" t="str">
        <f t="shared" si="3"/>
        <v>QTR1</v>
      </c>
      <c r="W13" t="str">
        <f t="shared" si="4"/>
        <v>2019-QTR1</v>
      </c>
    </row>
    <row r="14" spans="1:24" x14ac:dyDescent="0.35">
      <c r="A14" t="s">
        <v>116</v>
      </c>
      <c r="B14" t="s">
        <v>67</v>
      </c>
      <c r="C14" s="1">
        <v>43530.53125</v>
      </c>
      <c r="D14">
        <v>90.65</v>
      </c>
      <c r="E14" s="1">
        <v>43530.59375</v>
      </c>
      <c r="F14">
        <v>90.2</v>
      </c>
      <c r="G14" s="2">
        <v>-5.0000000000000001E-3</v>
      </c>
      <c r="H14">
        <v>2272.75</v>
      </c>
      <c r="I14" s="2">
        <v>4.5999999999999999E-3</v>
      </c>
      <c r="J14">
        <v>5495</v>
      </c>
      <c r="K14">
        <v>498121.75</v>
      </c>
      <c r="L14">
        <v>17117.400000000001</v>
      </c>
      <c r="M14">
        <v>7</v>
      </c>
      <c r="N14">
        <v>324.68</v>
      </c>
      <c r="O14" s="2">
        <v>-3.8999999999999998E-3</v>
      </c>
      <c r="P14" s="2">
        <v>1.38E-2</v>
      </c>
      <c r="Q14" t="s">
        <v>18</v>
      </c>
      <c r="S14" t="str">
        <f t="shared" si="0"/>
        <v>Profit</v>
      </c>
      <c r="T14">
        <f t="shared" si="1"/>
        <v>2019</v>
      </c>
      <c r="U14" t="str">
        <f t="shared" si="2"/>
        <v>Mar</v>
      </c>
      <c r="V14" t="str">
        <f t="shared" si="3"/>
        <v>QTR1</v>
      </c>
      <c r="W14" t="str">
        <f t="shared" si="4"/>
        <v>2019-QTR1</v>
      </c>
    </row>
    <row r="15" spans="1:24" x14ac:dyDescent="0.35">
      <c r="A15" t="s">
        <v>168</v>
      </c>
      <c r="B15" t="s">
        <v>67</v>
      </c>
      <c r="C15" s="1">
        <v>43530.53125</v>
      </c>
      <c r="D15">
        <v>80.2</v>
      </c>
      <c r="E15" s="1">
        <v>43530.604166666664</v>
      </c>
      <c r="F15">
        <v>79.45</v>
      </c>
      <c r="G15" s="2">
        <v>-9.4000000000000004E-3</v>
      </c>
      <c r="H15">
        <v>4455.25</v>
      </c>
      <c r="I15" s="2">
        <v>8.8999999999999999E-3</v>
      </c>
      <c r="J15">
        <v>6207</v>
      </c>
      <c r="K15">
        <v>497801.38</v>
      </c>
      <c r="L15">
        <v>21572.65</v>
      </c>
      <c r="M15">
        <v>8</v>
      </c>
      <c r="N15">
        <v>556.91</v>
      </c>
      <c r="O15" s="2">
        <v>-5.5999999999999999E-3</v>
      </c>
      <c r="P15" s="2">
        <v>1.8700000000000001E-2</v>
      </c>
      <c r="Q15" t="s">
        <v>18</v>
      </c>
      <c r="S15" t="str">
        <f t="shared" si="0"/>
        <v>Profit</v>
      </c>
      <c r="T15">
        <f t="shared" si="1"/>
        <v>2019</v>
      </c>
      <c r="U15" t="str">
        <f t="shared" si="2"/>
        <v>Mar</v>
      </c>
      <c r="V15" t="str">
        <f t="shared" si="3"/>
        <v>QTR1</v>
      </c>
      <c r="W15" t="str">
        <f t="shared" si="4"/>
        <v>2019-QTR1</v>
      </c>
    </row>
    <row r="16" spans="1:24" x14ac:dyDescent="0.35">
      <c r="A16" t="s">
        <v>103</v>
      </c>
      <c r="B16" t="s">
        <v>67</v>
      </c>
      <c r="C16" s="1">
        <v>43530.552083333336</v>
      </c>
      <c r="D16">
        <v>12.55</v>
      </c>
      <c r="E16" s="1">
        <v>43530.625</v>
      </c>
      <c r="F16">
        <v>12.55</v>
      </c>
      <c r="G16" s="2">
        <v>0</v>
      </c>
      <c r="H16">
        <v>-200</v>
      </c>
      <c r="I16" s="2">
        <v>-4.0000000000000002E-4</v>
      </c>
      <c r="J16">
        <v>39216</v>
      </c>
      <c r="K16">
        <v>492160.81</v>
      </c>
      <c r="L16">
        <v>21372.65</v>
      </c>
      <c r="M16">
        <v>8</v>
      </c>
      <c r="N16">
        <v>-25</v>
      </c>
      <c r="O16" s="2">
        <v>-1.5900000000000001E-2</v>
      </c>
      <c r="P16" s="2">
        <v>2.7900000000000001E-2</v>
      </c>
      <c r="Q16" t="s">
        <v>18</v>
      </c>
      <c r="S16" t="str">
        <f t="shared" si="0"/>
        <v>Loss</v>
      </c>
      <c r="T16">
        <f t="shared" si="1"/>
        <v>2019</v>
      </c>
      <c r="U16" t="str">
        <f t="shared" si="2"/>
        <v>Mar</v>
      </c>
      <c r="V16" t="str">
        <f t="shared" si="3"/>
        <v>QTR1</v>
      </c>
      <c r="W16" t="str">
        <f t="shared" si="4"/>
        <v>2019-QTR1</v>
      </c>
    </row>
    <row r="17" spans="1:23" x14ac:dyDescent="0.35">
      <c r="A17" t="s">
        <v>185</v>
      </c>
      <c r="B17" t="s">
        <v>17</v>
      </c>
      <c r="C17" s="1">
        <v>43530.604166666664</v>
      </c>
      <c r="D17">
        <v>94.95</v>
      </c>
      <c r="E17" s="1">
        <v>43530.625</v>
      </c>
      <c r="F17">
        <v>94.95</v>
      </c>
      <c r="G17" s="2">
        <v>0</v>
      </c>
      <c r="H17">
        <v>-200</v>
      </c>
      <c r="I17" s="2">
        <v>-4.0000000000000002E-4</v>
      </c>
      <c r="J17">
        <v>5271</v>
      </c>
      <c r="K17">
        <v>500481.44</v>
      </c>
      <c r="L17">
        <v>21172.65</v>
      </c>
      <c r="M17">
        <v>3</v>
      </c>
      <c r="N17">
        <v>-66.67</v>
      </c>
      <c r="O17" s="2">
        <v>-6.7999999999999996E-3</v>
      </c>
      <c r="P17" s="2">
        <v>5.0000000000000001E-4</v>
      </c>
      <c r="Q17" t="s">
        <v>18</v>
      </c>
      <c r="S17" t="str">
        <f t="shared" si="0"/>
        <v>Loss</v>
      </c>
      <c r="T17">
        <f t="shared" si="1"/>
        <v>2019</v>
      </c>
      <c r="U17" t="str">
        <f t="shared" si="2"/>
        <v>Mar</v>
      </c>
      <c r="V17" t="str">
        <f t="shared" si="3"/>
        <v>QTR1</v>
      </c>
      <c r="W17" t="str">
        <f t="shared" si="4"/>
        <v>2019-QTR1</v>
      </c>
    </row>
    <row r="18" spans="1:23" x14ac:dyDescent="0.35">
      <c r="A18" t="s">
        <v>167</v>
      </c>
      <c r="B18" t="s">
        <v>67</v>
      </c>
      <c r="C18" s="1">
        <v>43530.520833333336</v>
      </c>
      <c r="D18">
        <v>116.3</v>
      </c>
      <c r="E18" s="1">
        <v>43530.635416666664</v>
      </c>
      <c r="F18">
        <v>114.95</v>
      </c>
      <c r="G18" s="2">
        <v>-1.1599999999999999E-2</v>
      </c>
      <c r="H18">
        <v>5603.65</v>
      </c>
      <c r="I18" s="2">
        <v>1.12E-2</v>
      </c>
      <c r="J18">
        <v>4299</v>
      </c>
      <c r="K18">
        <v>499973.72</v>
      </c>
      <c r="L18">
        <v>26776.3</v>
      </c>
      <c r="M18">
        <v>12</v>
      </c>
      <c r="N18">
        <v>466.97</v>
      </c>
      <c r="O18" s="2">
        <v>0</v>
      </c>
      <c r="P18" s="2">
        <v>1.9300000000000001E-2</v>
      </c>
      <c r="Q18" t="s">
        <v>18</v>
      </c>
      <c r="S18" t="str">
        <f t="shared" si="0"/>
        <v>Profit</v>
      </c>
      <c r="T18">
        <f t="shared" si="1"/>
        <v>2019</v>
      </c>
      <c r="U18" t="str">
        <f t="shared" si="2"/>
        <v>Mar</v>
      </c>
      <c r="V18" t="str">
        <f t="shared" si="3"/>
        <v>QTR1</v>
      </c>
      <c r="W18" t="str">
        <f t="shared" si="4"/>
        <v>2019-QTR1</v>
      </c>
    </row>
    <row r="19" spans="1:23" x14ac:dyDescent="0.35">
      <c r="A19" t="s">
        <v>135</v>
      </c>
      <c r="B19" t="s">
        <v>17</v>
      </c>
      <c r="C19" s="1">
        <v>43530.59375</v>
      </c>
      <c r="D19">
        <v>24.1</v>
      </c>
      <c r="E19" s="1">
        <v>43530.635416666664</v>
      </c>
      <c r="F19">
        <v>24.05</v>
      </c>
      <c r="G19" s="2">
        <v>-2.0999999999999999E-3</v>
      </c>
      <c r="H19">
        <v>-1237.3499999999999</v>
      </c>
      <c r="I19" s="2">
        <v>-2.5000000000000001E-3</v>
      </c>
      <c r="J19">
        <v>20747</v>
      </c>
      <c r="K19">
        <v>500002.72</v>
      </c>
      <c r="L19">
        <v>25538.95</v>
      </c>
      <c r="M19">
        <v>5</v>
      </c>
      <c r="N19">
        <v>-247.47</v>
      </c>
      <c r="O19" s="2">
        <v>-2.0999999999999999E-3</v>
      </c>
      <c r="P19" s="2">
        <v>4.1000000000000003E-3</v>
      </c>
      <c r="Q19" t="s">
        <v>18</v>
      </c>
      <c r="S19" t="str">
        <f t="shared" si="0"/>
        <v>Loss</v>
      </c>
      <c r="T19">
        <f t="shared" si="1"/>
        <v>2019</v>
      </c>
      <c r="U19" t="str">
        <f t="shared" si="2"/>
        <v>Mar</v>
      </c>
      <c r="V19" t="str">
        <f t="shared" si="3"/>
        <v>QTR1</v>
      </c>
      <c r="W19" t="str">
        <f t="shared" si="4"/>
        <v>2019-QTR1</v>
      </c>
    </row>
    <row r="20" spans="1:23" x14ac:dyDescent="0.35">
      <c r="A20" t="s">
        <v>116</v>
      </c>
      <c r="B20" t="s">
        <v>67</v>
      </c>
      <c r="C20" s="1">
        <v>43531.395833333336</v>
      </c>
      <c r="D20">
        <v>88.85</v>
      </c>
      <c r="E20" s="1">
        <v>43531.416666666664</v>
      </c>
      <c r="F20">
        <v>90.1</v>
      </c>
      <c r="G20" s="2">
        <v>1.41E-2</v>
      </c>
      <c r="H20">
        <v>-7218.75</v>
      </c>
      <c r="I20" s="2">
        <v>-1.4500000000000001E-2</v>
      </c>
      <c r="J20">
        <v>5615</v>
      </c>
      <c r="K20">
        <v>498892.75</v>
      </c>
      <c r="L20">
        <v>18320.2</v>
      </c>
      <c r="M20">
        <v>3</v>
      </c>
      <c r="N20">
        <v>-2406.25</v>
      </c>
      <c r="O20" s="2">
        <v>-1.41E-2</v>
      </c>
      <c r="P20" s="2">
        <v>1.1000000000000001E-3</v>
      </c>
      <c r="Q20" t="s">
        <v>18</v>
      </c>
      <c r="S20" t="str">
        <f t="shared" si="0"/>
        <v>Loss</v>
      </c>
      <c r="T20">
        <f t="shared" si="1"/>
        <v>2019</v>
      </c>
      <c r="U20" t="str">
        <f t="shared" si="2"/>
        <v>Mar</v>
      </c>
      <c r="V20" t="str">
        <f t="shared" si="3"/>
        <v>QTR1</v>
      </c>
      <c r="W20" t="str">
        <f t="shared" si="4"/>
        <v>2019-QTR1</v>
      </c>
    </row>
    <row r="21" spans="1:23" x14ac:dyDescent="0.35">
      <c r="A21" t="s">
        <v>121</v>
      </c>
      <c r="B21" t="s">
        <v>67</v>
      </c>
      <c r="C21" s="1">
        <v>43531.395833333336</v>
      </c>
      <c r="D21">
        <v>89.85</v>
      </c>
      <c r="E21" s="1">
        <v>43531.416666666664</v>
      </c>
      <c r="F21">
        <v>90.7</v>
      </c>
      <c r="G21" s="2">
        <v>9.4999999999999998E-3</v>
      </c>
      <c r="H21">
        <v>-4906.45</v>
      </c>
      <c r="I21" s="2">
        <v>-9.9000000000000008E-3</v>
      </c>
      <c r="J21">
        <v>5537</v>
      </c>
      <c r="K21">
        <v>497499.44</v>
      </c>
      <c r="L21">
        <v>13413.75</v>
      </c>
      <c r="M21">
        <v>3</v>
      </c>
      <c r="N21">
        <v>-1635.48</v>
      </c>
      <c r="O21" s="2">
        <v>-9.4999999999999998E-3</v>
      </c>
      <c r="P21" s="2">
        <v>2.2000000000000001E-3</v>
      </c>
      <c r="Q21" t="s">
        <v>18</v>
      </c>
      <c r="S21" t="str">
        <f t="shared" si="0"/>
        <v>Loss</v>
      </c>
      <c r="T21">
        <f t="shared" si="1"/>
        <v>2019</v>
      </c>
      <c r="U21" t="str">
        <f t="shared" si="2"/>
        <v>Mar</v>
      </c>
      <c r="V21" t="str">
        <f t="shared" si="3"/>
        <v>QTR1</v>
      </c>
      <c r="W21" t="str">
        <f t="shared" si="4"/>
        <v>2019-QTR1</v>
      </c>
    </row>
    <row r="22" spans="1:23" x14ac:dyDescent="0.35">
      <c r="A22" t="s">
        <v>84</v>
      </c>
      <c r="B22" t="s">
        <v>67</v>
      </c>
      <c r="C22" s="1">
        <v>43531.395833333336</v>
      </c>
      <c r="D22">
        <v>61.5</v>
      </c>
      <c r="E22" s="1">
        <v>43531.427083333336</v>
      </c>
      <c r="F22">
        <v>62.4</v>
      </c>
      <c r="G22" s="2">
        <v>1.46E-2</v>
      </c>
      <c r="H22">
        <v>-7481.9</v>
      </c>
      <c r="I22" s="2">
        <v>-1.4999999999999999E-2</v>
      </c>
      <c r="J22">
        <v>8091</v>
      </c>
      <c r="K22">
        <v>497596.5</v>
      </c>
      <c r="L22">
        <v>5931.85</v>
      </c>
      <c r="M22">
        <v>4</v>
      </c>
      <c r="N22">
        <v>-1870.47</v>
      </c>
      <c r="O22" s="2">
        <v>-1.46E-2</v>
      </c>
      <c r="P22" s="2">
        <v>6.4999999999999997E-3</v>
      </c>
      <c r="Q22" t="s">
        <v>18</v>
      </c>
      <c r="S22" t="str">
        <f t="shared" si="0"/>
        <v>Loss</v>
      </c>
      <c r="T22">
        <f t="shared" si="1"/>
        <v>2019</v>
      </c>
      <c r="U22" t="str">
        <f t="shared" si="2"/>
        <v>Mar</v>
      </c>
      <c r="V22" t="str">
        <f t="shared" si="3"/>
        <v>QTR1</v>
      </c>
      <c r="W22" t="str">
        <f t="shared" si="4"/>
        <v>2019-QTR1</v>
      </c>
    </row>
    <row r="23" spans="1:23" x14ac:dyDescent="0.35">
      <c r="A23" t="s">
        <v>174</v>
      </c>
      <c r="B23" t="s">
        <v>17</v>
      </c>
      <c r="C23" s="1">
        <v>43531.416666666664</v>
      </c>
      <c r="D23">
        <v>80.650000000000006</v>
      </c>
      <c r="E23" s="1">
        <v>43531.479166666664</v>
      </c>
      <c r="F23">
        <v>80.650000000000006</v>
      </c>
      <c r="G23" s="2">
        <v>0</v>
      </c>
      <c r="H23">
        <v>-200</v>
      </c>
      <c r="I23" s="2">
        <v>-4.0000000000000002E-4</v>
      </c>
      <c r="J23">
        <v>6270</v>
      </c>
      <c r="K23">
        <v>505675.5</v>
      </c>
      <c r="L23">
        <v>5731.85</v>
      </c>
      <c r="M23">
        <v>7</v>
      </c>
      <c r="N23">
        <v>-28.57</v>
      </c>
      <c r="O23" s="2">
        <v>-1.3599999999999999E-2</v>
      </c>
      <c r="P23" s="2">
        <v>9.2999999999999992E-3</v>
      </c>
      <c r="Q23" t="s">
        <v>18</v>
      </c>
      <c r="S23" t="str">
        <f t="shared" si="0"/>
        <v>Loss</v>
      </c>
      <c r="T23">
        <f t="shared" si="1"/>
        <v>2019</v>
      </c>
      <c r="U23" t="str">
        <f t="shared" si="2"/>
        <v>Mar</v>
      </c>
      <c r="V23" t="str">
        <f t="shared" si="3"/>
        <v>QTR1</v>
      </c>
      <c r="W23" t="str">
        <f t="shared" si="4"/>
        <v>2019-QTR1</v>
      </c>
    </row>
    <row r="24" spans="1:23" x14ac:dyDescent="0.35">
      <c r="A24" t="s">
        <v>63</v>
      </c>
      <c r="B24" t="s">
        <v>17</v>
      </c>
      <c r="C24" s="1">
        <v>43531.416666666664</v>
      </c>
      <c r="D24">
        <v>31.85</v>
      </c>
      <c r="E24" s="1">
        <v>43531.510416666664</v>
      </c>
      <c r="F24">
        <v>31.6</v>
      </c>
      <c r="G24" s="2">
        <v>-7.7999999999999996E-3</v>
      </c>
      <c r="H24">
        <v>-4181</v>
      </c>
      <c r="I24" s="2">
        <v>-8.2000000000000007E-3</v>
      </c>
      <c r="J24">
        <v>15924</v>
      </c>
      <c r="K24">
        <v>507179.41</v>
      </c>
      <c r="L24">
        <v>1550.85</v>
      </c>
      <c r="M24">
        <v>10</v>
      </c>
      <c r="N24">
        <v>-418.1</v>
      </c>
      <c r="O24" s="2">
        <v>-1.7299999999999999E-2</v>
      </c>
      <c r="P24" s="2">
        <v>3.3000000000000002E-2</v>
      </c>
      <c r="Q24" t="s">
        <v>18</v>
      </c>
      <c r="S24" t="str">
        <f t="shared" si="0"/>
        <v>Loss</v>
      </c>
      <c r="T24">
        <f t="shared" si="1"/>
        <v>2019</v>
      </c>
      <c r="U24" t="str">
        <f t="shared" si="2"/>
        <v>Mar</v>
      </c>
      <c r="V24" t="str">
        <f t="shared" si="3"/>
        <v>QTR1</v>
      </c>
      <c r="W24" t="str">
        <f t="shared" si="4"/>
        <v>2019-QTR1</v>
      </c>
    </row>
    <row r="25" spans="1:23" x14ac:dyDescent="0.35">
      <c r="A25" t="s">
        <v>183</v>
      </c>
      <c r="B25" t="s">
        <v>67</v>
      </c>
      <c r="C25" s="1">
        <v>43531.510416666664</v>
      </c>
      <c r="D25">
        <v>36.65</v>
      </c>
      <c r="E25" s="1">
        <v>43531.5625</v>
      </c>
      <c r="F25">
        <v>36.549999999999997</v>
      </c>
      <c r="G25" s="2">
        <v>-2.7000000000000001E-3</v>
      </c>
      <c r="H25">
        <v>1164.3</v>
      </c>
      <c r="I25" s="2">
        <v>2.3E-3</v>
      </c>
      <c r="J25">
        <v>13643</v>
      </c>
      <c r="K25">
        <v>500015.97</v>
      </c>
      <c r="L25">
        <v>2715.15</v>
      </c>
      <c r="M25">
        <v>6</v>
      </c>
      <c r="N25">
        <v>194.05</v>
      </c>
      <c r="O25" s="2">
        <v>-1.4E-3</v>
      </c>
      <c r="P25" s="2">
        <v>5.4999999999999997E-3</v>
      </c>
      <c r="Q25" t="s">
        <v>18</v>
      </c>
      <c r="S25" t="str">
        <f t="shared" si="0"/>
        <v>Profit</v>
      </c>
      <c r="T25">
        <f t="shared" si="1"/>
        <v>2019</v>
      </c>
      <c r="U25" t="str">
        <f t="shared" si="2"/>
        <v>Mar</v>
      </c>
      <c r="V25" t="str">
        <f t="shared" si="3"/>
        <v>QTR1</v>
      </c>
      <c r="W25" t="str">
        <f t="shared" si="4"/>
        <v>2019-QTR1</v>
      </c>
    </row>
    <row r="26" spans="1:23" x14ac:dyDescent="0.35">
      <c r="A26" t="s">
        <v>125</v>
      </c>
      <c r="B26" t="s">
        <v>67</v>
      </c>
      <c r="C26" s="1">
        <v>43531.427083333336</v>
      </c>
      <c r="D26">
        <v>147.69999999999999</v>
      </c>
      <c r="E26" s="1">
        <v>43531.583333333336</v>
      </c>
      <c r="F26">
        <v>146.80000000000001</v>
      </c>
      <c r="G26" s="2">
        <v>-6.1000000000000004E-3</v>
      </c>
      <c r="H26">
        <v>2846.5</v>
      </c>
      <c r="I26" s="2">
        <v>5.7000000000000002E-3</v>
      </c>
      <c r="J26">
        <v>3385</v>
      </c>
      <c r="K26">
        <v>499964.5</v>
      </c>
      <c r="L26">
        <v>5561.65</v>
      </c>
      <c r="M26">
        <v>16</v>
      </c>
      <c r="N26">
        <v>177.91</v>
      </c>
      <c r="O26" s="2">
        <v>0</v>
      </c>
      <c r="P26" s="2">
        <v>1.5900000000000001E-2</v>
      </c>
      <c r="Q26" t="s">
        <v>18</v>
      </c>
      <c r="S26" t="str">
        <f t="shared" si="0"/>
        <v>Profit</v>
      </c>
      <c r="T26">
        <f t="shared" si="1"/>
        <v>2019</v>
      </c>
      <c r="U26" t="str">
        <f t="shared" si="2"/>
        <v>Mar</v>
      </c>
      <c r="V26" t="str">
        <f t="shared" si="3"/>
        <v>QTR1</v>
      </c>
      <c r="W26" t="str">
        <f t="shared" si="4"/>
        <v>2019-QTR1</v>
      </c>
    </row>
    <row r="27" spans="1:23" x14ac:dyDescent="0.35">
      <c r="A27" t="s">
        <v>183</v>
      </c>
      <c r="B27" t="s">
        <v>67</v>
      </c>
      <c r="C27" s="1">
        <v>43531.5625</v>
      </c>
      <c r="D27">
        <v>36.700000000000003</v>
      </c>
      <c r="E27" s="1">
        <v>43531.604166666664</v>
      </c>
      <c r="F27">
        <v>36.700000000000003</v>
      </c>
      <c r="G27" s="2">
        <v>0</v>
      </c>
      <c r="H27">
        <v>-200</v>
      </c>
      <c r="I27" s="2">
        <v>-4.0000000000000002E-4</v>
      </c>
      <c r="J27">
        <v>13680</v>
      </c>
      <c r="K27">
        <v>502056</v>
      </c>
      <c r="L27">
        <v>5361.65</v>
      </c>
      <c r="M27">
        <v>5</v>
      </c>
      <c r="N27">
        <v>-40</v>
      </c>
      <c r="O27" s="2">
        <v>-4.1000000000000003E-3</v>
      </c>
      <c r="P27" s="2">
        <v>4.1000000000000003E-3</v>
      </c>
      <c r="Q27" t="s">
        <v>18</v>
      </c>
      <c r="S27" t="str">
        <f t="shared" si="0"/>
        <v>Loss</v>
      </c>
      <c r="T27">
        <f t="shared" si="1"/>
        <v>2019</v>
      </c>
      <c r="U27" t="str">
        <f t="shared" si="2"/>
        <v>Mar</v>
      </c>
      <c r="V27" t="str">
        <f t="shared" si="3"/>
        <v>QTR1</v>
      </c>
      <c r="W27" t="str">
        <f t="shared" si="4"/>
        <v>2019-QTR1</v>
      </c>
    </row>
    <row r="28" spans="1:23" x14ac:dyDescent="0.35">
      <c r="A28" t="s">
        <v>183</v>
      </c>
      <c r="B28" t="s">
        <v>67</v>
      </c>
      <c r="C28" s="1">
        <v>43531.604166666664</v>
      </c>
      <c r="D28">
        <v>36.700000000000003</v>
      </c>
      <c r="E28" s="1">
        <v>43531.625</v>
      </c>
      <c r="F28">
        <v>36.65</v>
      </c>
      <c r="G28" s="2">
        <v>-1.4E-3</v>
      </c>
      <c r="H28">
        <v>479.35</v>
      </c>
      <c r="I28" s="2">
        <v>1E-3</v>
      </c>
      <c r="J28">
        <v>13587</v>
      </c>
      <c r="K28">
        <v>498642.91</v>
      </c>
      <c r="L28">
        <v>5841</v>
      </c>
      <c r="M28">
        <v>3</v>
      </c>
      <c r="N28">
        <v>159.78</v>
      </c>
      <c r="O28" s="2">
        <v>-2.7000000000000001E-3</v>
      </c>
      <c r="P28" s="2">
        <v>1.4E-3</v>
      </c>
      <c r="Q28" t="s">
        <v>18</v>
      </c>
      <c r="S28" t="str">
        <f t="shared" si="0"/>
        <v>Profit</v>
      </c>
      <c r="T28">
        <f t="shared" si="1"/>
        <v>2019</v>
      </c>
      <c r="U28" t="str">
        <f t="shared" si="2"/>
        <v>Mar</v>
      </c>
      <c r="V28" t="str">
        <f t="shared" si="3"/>
        <v>QTR1</v>
      </c>
      <c r="W28" t="str">
        <f t="shared" si="4"/>
        <v>2019-QTR1</v>
      </c>
    </row>
    <row r="29" spans="1:23" x14ac:dyDescent="0.35">
      <c r="A29" t="s">
        <v>147</v>
      </c>
      <c r="B29" t="s">
        <v>67</v>
      </c>
      <c r="C29" s="1">
        <v>43531.395833333336</v>
      </c>
      <c r="D29">
        <v>70.650000000000006</v>
      </c>
      <c r="E29" s="1">
        <v>43531.635416666664</v>
      </c>
      <c r="F29">
        <v>71.099999999999994</v>
      </c>
      <c r="G29" s="2">
        <v>6.4000000000000003E-3</v>
      </c>
      <c r="H29">
        <v>-3368.9</v>
      </c>
      <c r="I29" s="2">
        <v>-6.7999999999999996E-3</v>
      </c>
      <c r="J29">
        <v>7042</v>
      </c>
      <c r="K29">
        <v>497517.31</v>
      </c>
      <c r="L29">
        <v>2472.1</v>
      </c>
      <c r="M29">
        <v>24</v>
      </c>
      <c r="N29">
        <v>-140.37</v>
      </c>
      <c r="O29" s="2">
        <v>-2.3400000000000001E-2</v>
      </c>
      <c r="P29" s="2">
        <v>2.0999999999999999E-3</v>
      </c>
      <c r="Q29" t="s">
        <v>18</v>
      </c>
      <c r="S29" t="str">
        <f t="shared" si="0"/>
        <v>Loss</v>
      </c>
      <c r="T29">
        <f t="shared" si="1"/>
        <v>2019</v>
      </c>
      <c r="U29" t="str">
        <f t="shared" si="2"/>
        <v>Mar</v>
      </c>
      <c r="V29" t="str">
        <f t="shared" si="3"/>
        <v>QTR1</v>
      </c>
      <c r="W29" t="str">
        <f t="shared" si="4"/>
        <v>2019-QTR1</v>
      </c>
    </row>
    <row r="30" spans="1:23" x14ac:dyDescent="0.35">
      <c r="A30" t="s">
        <v>76</v>
      </c>
      <c r="B30" t="s">
        <v>17</v>
      </c>
      <c r="C30" s="1">
        <v>43531.479166666664</v>
      </c>
      <c r="D30">
        <v>52.1</v>
      </c>
      <c r="E30" s="1">
        <v>43531.635416666664</v>
      </c>
      <c r="F30">
        <v>52.8</v>
      </c>
      <c r="G30" s="2">
        <v>1.34E-2</v>
      </c>
      <c r="H30">
        <v>6550.1</v>
      </c>
      <c r="I30" s="2">
        <v>1.2999999999999999E-2</v>
      </c>
      <c r="J30">
        <v>9643</v>
      </c>
      <c r="K30">
        <v>502400.28</v>
      </c>
      <c r="L30">
        <v>9022.2000000000007</v>
      </c>
      <c r="M30">
        <v>16</v>
      </c>
      <c r="N30">
        <v>409.38</v>
      </c>
      <c r="O30" s="2">
        <v>-4.7999999999999996E-3</v>
      </c>
      <c r="P30" s="2">
        <v>3.7400000000000003E-2</v>
      </c>
      <c r="Q30" t="s">
        <v>18</v>
      </c>
      <c r="S30" t="str">
        <f t="shared" si="0"/>
        <v>Profit</v>
      </c>
      <c r="T30">
        <f t="shared" si="1"/>
        <v>2019</v>
      </c>
      <c r="U30" t="str">
        <f t="shared" si="2"/>
        <v>Mar</v>
      </c>
      <c r="V30" t="str">
        <f t="shared" si="3"/>
        <v>QTR1</v>
      </c>
      <c r="W30" t="str">
        <f t="shared" si="4"/>
        <v>2019-QTR1</v>
      </c>
    </row>
    <row r="31" spans="1:23" x14ac:dyDescent="0.35">
      <c r="A31" t="s">
        <v>87</v>
      </c>
      <c r="B31" t="s">
        <v>67</v>
      </c>
      <c r="C31" s="1">
        <v>43531.583333333336</v>
      </c>
      <c r="D31">
        <v>40.65</v>
      </c>
      <c r="E31" s="1">
        <v>43531.635416666664</v>
      </c>
      <c r="F31">
        <v>40.299999999999997</v>
      </c>
      <c r="G31" s="2">
        <v>-8.6E-3</v>
      </c>
      <c r="H31">
        <v>4110.25</v>
      </c>
      <c r="I31" s="2">
        <v>8.2000000000000007E-3</v>
      </c>
      <c r="J31">
        <v>12315</v>
      </c>
      <c r="K31">
        <v>500604.78</v>
      </c>
      <c r="L31">
        <v>13132.45</v>
      </c>
      <c r="M31">
        <v>6</v>
      </c>
      <c r="N31">
        <v>685.04</v>
      </c>
      <c r="O31" s="2">
        <v>-2.5000000000000001E-3</v>
      </c>
      <c r="P31" s="2">
        <v>9.7999999999999997E-3</v>
      </c>
      <c r="Q31" t="s">
        <v>18</v>
      </c>
      <c r="S31" t="str">
        <f t="shared" si="0"/>
        <v>Profit</v>
      </c>
      <c r="T31">
        <f t="shared" si="1"/>
        <v>2019</v>
      </c>
      <c r="U31" t="str">
        <f t="shared" si="2"/>
        <v>Mar</v>
      </c>
      <c r="V31" t="str">
        <f t="shared" si="3"/>
        <v>QTR1</v>
      </c>
      <c r="W31" t="str">
        <f t="shared" si="4"/>
        <v>2019-QTR1</v>
      </c>
    </row>
    <row r="32" spans="1:23" x14ac:dyDescent="0.35">
      <c r="A32" t="s">
        <v>103</v>
      </c>
      <c r="B32" t="s">
        <v>67</v>
      </c>
      <c r="C32" s="1">
        <v>43532.395833333336</v>
      </c>
      <c r="D32">
        <v>12.3</v>
      </c>
      <c r="E32" s="1">
        <v>43532.46875</v>
      </c>
      <c r="F32">
        <v>12.35</v>
      </c>
      <c r="G32" s="2">
        <v>4.1000000000000003E-3</v>
      </c>
      <c r="H32">
        <v>-2216.15</v>
      </c>
      <c r="I32" s="2">
        <v>-4.4999999999999997E-3</v>
      </c>
      <c r="J32">
        <v>40323</v>
      </c>
      <c r="K32">
        <v>495972.91</v>
      </c>
      <c r="L32">
        <v>10916.3</v>
      </c>
      <c r="M32">
        <v>8</v>
      </c>
      <c r="N32">
        <v>-277.02</v>
      </c>
      <c r="O32" s="2">
        <v>-8.0999999999999996E-3</v>
      </c>
      <c r="P32" s="2">
        <v>1.2200000000000001E-2</v>
      </c>
      <c r="Q32" t="s">
        <v>18</v>
      </c>
      <c r="S32" t="str">
        <f t="shared" si="0"/>
        <v>Loss</v>
      </c>
      <c r="T32">
        <f t="shared" si="1"/>
        <v>2019</v>
      </c>
      <c r="U32" t="str">
        <f t="shared" si="2"/>
        <v>Mar</v>
      </c>
      <c r="V32" t="str">
        <f t="shared" si="3"/>
        <v>QTR1</v>
      </c>
      <c r="W32" t="str">
        <f t="shared" si="4"/>
        <v>2019-QTR1</v>
      </c>
    </row>
    <row r="33" spans="1:23" x14ac:dyDescent="0.35">
      <c r="A33" t="s">
        <v>212</v>
      </c>
      <c r="B33" t="s">
        <v>17</v>
      </c>
      <c r="C33" s="1">
        <v>43532.46875</v>
      </c>
      <c r="D33">
        <v>138.19999999999999</v>
      </c>
      <c r="E33" s="1">
        <v>43532.572916666664</v>
      </c>
      <c r="F33">
        <v>137.1</v>
      </c>
      <c r="G33" s="2">
        <v>-8.0000000000000002E-3</v>
      </c>
      <c r="H33">
        <v>-4180.8999999999996</v>
      </c>
      <c r="I33" s="2">
        <v>-8.3999999999999995E-3</v>
      </c>
      <c r="J33">
        <v>3619</v>
      </c>
      <c r="K33">
        <v>500145.78</v>
      </c>
      <c r="L33">
        <v>6735.4</v>
      </c>
      <c r="M33">
        <v>11</v>
      </c>
      <c r="N33">
        <v>-380.08</v>
      </c>
      <c r="O33" s="2">
        <v>-8.0000000000000002E-3</v>
      </c>
      <c r="P33" s="2">
        <v>8.3000000000000001E-3</v>
      </c>
      <c r="Q33" t="s">
        <v>18</v>
      </c>
      <c r="S33" t="str">
        <f t="shared" si="0"/>
        <v>Loss</v>
      </c>
      <c r="T33">
        <f t="shared" si="1"/>
        <v>2019</v>
      </c>
      <c r="U33" t="str">
        <f t="shared" si="2"/>
        <v>Mar</v>
      </c>
      <c r="V33" t="str">
        <f t="shared" si="3"/>
        <v>QTR1</v>
      </c>
      <c r="W33" t="str">
        <f t="shared" si="4"/>
        <v>2019-QTR1</v>
      </c>
    </row>
    <row r="34" spans="1:23" x14ac:dyDescent="0.35">
      <c r="A34" t="s">
        <v>110</v>
      </c>
      <c r="B34" t="s">
        <v>67</v>
      </c>
      <c r="C34" s="1">
        <v>43532.572916666664</v>
      </c>
      <c r="D34">
        <v>214.4</v>
      </c>
      <c r="E34" s="1">
        <v>43532.59375</v>
      </c>
      <c r="F34">
        <v>214.4</v>
      </c>
      <c r="G34" s="2">
        <v>0</v>
      </c>
      <c r="H34">
        <v>-200</v>
      </c>
      <c r="I34" s="2">
        <v>-4.0000000000000002E-4</v>
      </c>
      <c r="J34">
        <v>2333</v>
      </c>
      <c r="K34">
        <v>500195.19</v>
      </c>
      <c r="L34">
        <v>6535.4</v>
      </c>
      <c r="M34">
        <v>3</v>
      </c>
      <c r="N34">
        <v>-66.67</v>
      </c>
      <c r="O34" s="2">
        <v>-1.9E-3</v>
      </c>
      <c r="P34" s="2">
        <v>1.4E-3</v>
      </c>
      <c r="Q34" t="s">
        <v>18</v>
      </c>
      <c r="S34" t="str">
        <f t="shared" si="0"/>
        <v>Loss</v>
      </c>
      <c r="T34">
        <f t="shared" si="1"/>
        <v>2019</v>
      </c>
      <c r="U34" t="str">
        <f t="shared" si="2"/>
        <v>Mar</v>
      </c>
      <c r="V34" t="str">
        <f t="shared" si="3"/>
        <v>QTR1</v>
      </c>
      <c r="W34" t="str">
        <f t="shared" si="4"/>
        <v>2019-QTR1</v>
      </c>
    </row>
    <row r="35" spans="1:23" x14ac:dyDescent="0.35">
      <c r="A35" t="s">
        <v>157</v>
      </c>
      <c r="B35" t="s">
        <v>67</v>
      </c>
      <c r="C35" s="1">
        <v>43532.395833333336</v>
      </c>
      <c r="D35">
        <v>86.65</v>
      </c>
      <c r="E35" s="1">
        <v>43532.625</v>
      </c>
      <c r="F35">
        <v>83.5</v>
      </c>
      <c r="G35" s="2">
        <v>-3.6400000000000002E-2</v>
      </c>
      <c r="H35">
        <v>17903.05</v>
      </c>
      <c r="I35" s="2">
        <v>3.5999999999999997E-2</v>
      </c>
      <c r="J35">
        <v>5747</v>
      </c>
      <c r="K35">
        <v>497977.56</v>
      </c>
      <c r="L35">
        <v>24438.45</v>
      </c>
      <c r="M35">
        <v>23</v>
      </c>
      <c r="N35">
        <v>778.39</v>
      </c>
      <c r="O35" s="2">
        <v>-1.0999999999999999E-2</v>
      </c>
      <c r="P35" s="2">
        <v>4.6699999999999998E-2</v>
      </c>
      <c r="Q35" t="s">
        <v>18</v>
      </c>
      <c r="S35" t="str">
        <f t="shared" si="0"/>
        <v>Profit</v>
      </c>
      <c r="T35">
        <f t="shared" si="1"/>
        <v>2019</v>
      </c>
      <c r="U35" t="str">
        <f t="shared" si="2"/>
        <v>Mar</v>
      </c>
      <c r="V35" t="str">
        <f t="shared" si="3"/>
        <v>QTR1</v>
      </c>
      <c r="W35" t="str">
        <f t="shared" si="4"/>
        <v>2019-QTR1</v>
      </c>
    </row>
    <row r="36" spans="1:23" x14ac:dyDescent="0.35">
      <c r="A36" t="s">
        <v>94</v>
      </c>
      <c r="B36" t="s">
        <v>67</v>
      </c>
      <c r="C36" s="1">
        <v>43532.395833333336</v>
      </c>
      <c r="D36">
        <v>37.6</v>
      </c>
      <c r="E36" s="1">
        <v>43532.635416666664</v>
      </c>
      <c r="F36">
        <v>37.25</v>
      </c>
      <c r="G36" s="2">
        <v>-9.2999999999999992E-3</v>
      </c>
      <c r="H36">
        <v>4423.5</v>
      </c>
      <c r="I36" s="2">
        <v>8.8999999999999999E-3</v>
      </c>
      <c r="J36">
        <v>13210</v>
      </c>
      <c r="K36">
        <v>496695.97</v>
      </c>
      <c r="L36">
        <v>28861.95</v>
      </c>
      <c r="M36">
        <v>24</v>
      </c>
      <c r="N36">
        <v>184.31</v>
      </c>
      <c r="O36" s="2">
        <v>-6.6E-3</v>
      </c>
      <c r="P36" s="2">
        <v>1.8599999999999998E-2</v>
      </c>
      <c r="Q36" t="s">
        <v>18</v>
      </c>
      <c r="S36" t="str">
        <f t="shared" si="0"/>
        <v>Profit</v>
      </c>
      <c r="T36">
        <f t="shared" si="1"/>
        <v>2019</v>
      </c>
      <c r="U36" t="str">
        <f t="shared" si="2"/>
        <v>Mar</v>
      </c>
      <c r="V36" t="str">
        <f t="shared" si="3"/>
        <v>QTR1</v>
      </c>
      <c r="W36" t="str">
        <f t="shared" si="4"/>
        <v>2019-QTR1</v>
      </c>
    </row>
    <row r="37" spans="1:23" x14ac:dyDescent="0.35">
      <c r="A37" t="s">
        <v>147</v>
      </c>
      <c r="B37" t="s">
        <v>67</v>
      </c>
      <c r="C37" s="1">
        <v>43532.395833333336</v>
      </c>
      <c r="D37">
        <v>70.849999999999994</v>
      </c>
      <c r="E37" s="1">
        <v>43532.635416666664</v>
      </c>
      <c r="F37">
        <v>69.099999999999994</v>
      </c>
      <c r="G37" s="2">
        <v>-2.47E-2</v>
      </c>
      <c r="H37">
        <v>12132.25</v>
      </c>
      <c r="I37" s="2">
        <v>2.4299999999999999E-2</v>
      </c>
      <c r="J37">
        <v>7047</v>
      </c>
      <c r="K37">
        <v>499279.94</v>
      </c>
      <c r="L37">
        <v>40994.199999999997</v>
      </c>
      <c r="M37">
        <v>24</v>
      </c>
      <c r="N37">
        <v>505.51</v>
      </c>
      <c r="O37" s="2">
        <v>-1.4E-3</v>
      </c>
      <c r="P37" s="2">
        <v>3.5299999999999998E-2</v>
      </c>
      <c r="Q37" t="s">
        <v>18</v>
      </c>
      <c r="S37" t="str">
        <f t="shared" si="0"/>
        <v>Profit</v>
      </c>
      <c r="T37">
        <f t="shared" si="1"/>
        <v>2019</v>
      </c>
      <c r="U37" t="str">
        <f t="shared" si="2"/>
        <v>Mar</v>
      </c>
      <c r="V37" t="str">
        <f t="shared" si="3"/>
        <v>QTR1</v>
      </c>
      <c r="W37" t="str">
        <f t="shared" si="4"/>
        <v>2019-QTR1</v>
      </c>
    </row>
    <row r="38" spans="1:23" x14ac:dyDescent="0.35">
      <c r="A38" t="s">
        <v>103</v>
      </c>
      <c r="B38" t="s">
        <v>67</v>
      </c>
      <c r="C38" s="1">
        <v>43532.59375</v>
      </c>
      <c r="D38">
        <v>12.1</v>
      </c>
      <c r="E38" s="1">
        <v>43532.635416666664</v>
      </c>
      <c r="F38">
        <v>12.1</v>
      </c>
      <c r="G38" s="2">
        <v>0</v>
      </c>
      <c r="H38">
        <v>-200</v>
      </c>
      <c r="I38" s="2">
        <v>-4.0000000000000002E-4</v>
      </c>
      <c r="J38">
        <v>41322</v>
      </c>
      <c r="K38">
        <v>499996.22</v>
      </c>
      <c r="L38">
        <v>40794.199999999997</v>
      </c>
      <c r="M38">
        <v>5</v>
      </c>
      <c r="N38">
        <v>-40</v>
      </c>
      <c r="O38" s="2">
        <v>0</v>
      </c>
      <c r="P38" s="2">
        <v>1.24E-2</v>
      </c>
      <c r="Q38" t="s">
        <v>18</v>
      </c>
      <c r="S38" t="str">
        <f t="shared" si="0"/>
        <v>Loss</v>
      </c>
      <c r="T38">
        <f t="shared" si="1"/>
        <v>2019</v>
      </c>
      <c r="U38" t="str">
        <f t="shared" si="2"/>
        <v>Mar</v>
      </c>
      <c r="V38" t="str">
        <f t="shared" si="3"/>
        <v>QTR1</v>
      </c>
      <c r="W38" t="str">
        <f t="shared" si="4"/>
        <v>2019-QTR1</v>
      </c>
    </row>
    <row r="39" spans="1:23" x14ac:dyDescent="0.35">
      <c r="A39" t="s">
        <v>84</v>
      </c>
      <c r="B39" t="s">
        <v>17</v>
      </c>
      <c r="C39" s="1">
        <v>43535.395833333336</v>
      </c>
      <c r="D39">
        <v>61.9</v>
      </c>
      <c r="E39" s="1">
        <v>43535.458333333336</v>
      </c>
      <c r="F39">
        <v>61.9</v>
      </c>
      <c r="G39" s="2">
        <v>0</v>
      </c>
      <c r="H39">
        <v>-200</v>
      </c>
      <c r="I39" s="2">
        <v>-4.0000000000000002E-4</v>
      </c>
      <c r="J39">
        <v>8091</v>
      </c>
      <c r="K39">
        <v>500832.91</v>
      </c>
      <c r="L39">
        <v>40594.199999999997</v>
      </c>
      <c r="M39">
        <v>7</v>
      </c>
      <c r="N39">
        <v>-28.57</v>
      </c>
      <c r="O39" s="2">
        <v>-4.7999999999999996E-3</v>
      </c>
      <c r="P39" s="2">
        <v>4.0000000000000001E-3</v>
      </c>
      <c r="Q39" t="s">
        <v>18</v>
      </c>
      <c r="S39" t="str">
        <f t="shared" si="0"/>
        <v>Loss</v>
      </c>
      <c r="T39">
        <f t="shared" si="1"/>
        <v>2019</v>
      </c>
      <c r="U39" t="str">
        <f t="shared" si="2"/>
        <v>Mar</v>
      </c>
      <c r="V39" t="str">
        <f t="shared" si="3"/>
        <v>QTR1</v>
      </c>
      <c r="W39" t="str">
        <f t="shared" si="4"/>
        <v>2019-QTR1</v>
      </c>
    </row>
    <row r="40" spans="1:23" x14ac:dyDescent="0.35">
      <c r="A40" t="s">
        <v>115</v>
      </c>
      <c r="B40" t="s">
        <v>17</v>
      </c>
      <c r="C40" s="1">
        <v>43535.395833333336</v>
      </c>
      <c r="D40">
        <v>38.200000000000003</v>
      </c>
      <c r="E40" s="1">
        <v>43535.53125</v>
      </c>
      <c r="F40">
        <v>37.15</v>
      </c>
      <c r="G40" s="2">
        <v>-2.75E-2</v>
      </c>
      <c r="H40">
        <v>-14199.65</v>
      </c>
      <c r="I40" s="2">
        <v>-2.7900000000000001E-2</v>
      </c>
      <c r="J40">
        <v>13333</v>
      </c>
      <c r="K40">
        <v>509320.63</v>
      </c>
      <c r="L40">
        <v>26394.55</v>
      </c>
      <c r="M40">
        <v>14</v>
      </c>
      <c r="N40">
        <v>-1014.26</v>
      </c>
      <c r="O40" s="2">
        <v>-4.19E-2</v>
      </c>
      <c r="P40" s="2">
        <v>2.8799999999999999E-2</v>
      </c>
      <c r="Q40" t="s">
        <v>18</v>
      </c>
      <c r="S40" t="str">
        <f t="shared" si="0"/>
        <v>Loss</v>
      </c>
      <c r="T40">
        <f t="shared" si="1"/>
        <v>2019</v>
      </c>
      <c r="U40" t="str">
        <f t="shared" si="2"/>
        <v>Mar</v>
      </c>
      <c r="V40" t="str">
        <f t="shared" si="3"/>
        <v>QTR1</v>
      </c>
      <c r="W40" t="str">
        <f t="shared" si="4"/>
        <v>2019-QTR1</v>
      </c>
    </row>
    <row r="41" spans="1:23" x14ac:dyDescent="0.35">
      <c r="A41" t="s">
        <v>118</v>
      </c>
      <c r="B41" t="s">
        <v>17</v>
      </c>
      <c r="C41" s="1">
        <v>43535.53125</v>
      </c>
      <c r="D41">
        <v>133.19999999999999</v>
      </c>
      <c r="E41" s="1">
        <v>43535.552083333336</v>
      </c>
      <c r="F41">
        <v>133.19999999999999</v>
      </c>
      <c r="G41" s="2">
        <v>0</v>
      </c>
      <c r="H41">
        <v>-200</v>
      </c>
      <c r="I41" s="2">
        <v>-4.0000000000000002E-4</v>
      </c>
      <c r="J41">
        <v>3762</v>
      </c>
      <c r="K41">
        <v>501098.38</v>
      </c>
      <c r="L41">
        <v>26194.55</v>
      </c>
      <c r="M41">
        <v>3</v>
      </c>
      <c r="N41">
        <v>-66.67</v>
      </c>
      <c r="O41" s="2">
        <v>-4.8999999999999998E-3</v>
      </c>
      <c r="P41" s="2">
        <v>4.0000000000000002E-4</v>
      </c>
      <c r="Q41" t="s">
        <v>18</v>
      </c>
      <c r="S41" t="str">
        <f t="shared" si="0"/>
        <v>Loss</v>
      </c>
      <c r="T41">
        <f t="shared" si="1"/>
        <v>2019</v>
      </c>
      <c r="U41" t="str">
        <f t="shared" si="2"/>
        <v>Mar</v>
      </c>
      <c r="V41" t="str">
        <f t="shared" si="3"/>
        <v>QTR1</v>
      </c>
      <c r="W41" t="str">
        <f t="shared" si="4"/>
        <v>2019-QTR1</v>
      </c>
    </row>
    <row r="42" spans="1:23" x14ac:dyDescent="0.35">
      <c r="A42" t="s">
        <v>87</v>
      </c>
      <c r="B42" t="s">
        <v>17</v>
      </c>
      <c r="C42" s="1">
        <v>43535.395833333336</v>
      </c>
      <c r="D42">
        <v>40.299999999999997</v>
      </c>
      <c r="E42" s="1">
        <v>43535.572916666664</v>
      </c>
      <c r="F42">
        <v>41.55</v>
      </c>
      <c r="G42" s="2">
        <v>3.1E-2</v>
      </c>
      <c r="H42">
        <v>15327.5</v>
      </c>
      <c r="I42" s="2">
        <v>3.0599999999999999E-2</v>
      </c>
      <c r="J42">
        <v>12422</v>
      </c>
      <c r="K42">
        <v>500606.59</v>
      </c>
      <c r="L42">
        <v>41522.050000000003</v>
      </c>
      <c r="M42">
        <v>18</v>
      </c>
      <c r="N42">
        <v>851.53</v>
      </c>
      <c r="O42" s="2">
        <v>-1.1999999999999999E-3</v>
      </c>
      <c r="P42" s="2">
        <v>4.5900000000000003E-2</v>
      </c>
      <c r="Q42" t="s">
        <v>18</v>
      </c>
      <c r="S42" t="str">
        <f t="shared" si="0"/>
        <v>Profit</v>
      </c>
      <c r="T42">
        <f t="shared" si="1"/>
        <v>2019</v>
      </c>
      <c r="U42" t="str">
        <f t="shared" si="2"/>
        <v>Mar</v>
      </c>
      <c r="V42" t="str">
        <f t="shared" si="3"/>
        <v>QTR1</v>
      </c>
      <c r="W42" t="str">
        <f t="shared" si="4"/>
        <v>2019-QTR1</v>
      </c>
    </row>
    <row r="43" spans="1:23" x14ac:dyDescent="0.35">
      <c r="A43" t="s">
        <v>146</v>
      </c>
      <c r="B43" t="s">
        <v>17</v>
      </c>
      <c r="C43" s="1">
        <v>43535.458333333336</v>
      </c>
      <c r="D43">
        <v>215.9</v>
      </c>
      <c r="E43" s="1">
        <v>43535.59375</v>
      </c>
      <c r="F43">
        <v>215.95</v>
      </c>
      <c r="G43" s="2">
        <v>2.0000000000000001E-4</v>
      </c>
      <c r="H43">
        <v>-83.7</v>
      </c>
      <c r="I43" s="2">
        <v>-2.0000000000000001E-4</v>
      </c>
      <c r="J43">
        <v>2326</v>
      </c>
      <c r="K43">
        <v>502183.38</v>
      </c>
      <c r="L43">
        <v>41438.35</v>
      </c>
      <c r="M43">
        <v>14</v>
      </c>
      <c r="N43">
        <v>-5.98</v>
      </c>
      <c r="O43" s="2">
        <v>-4.4000000000000003E-3</v>
      </c>
      <c r="P43" s="2">
        <v>9.2999999999999992E-3</v>
      </c>
      <c r="Q43" t="s">
        <v>18</v>
      </c>
      <c r="S43" t="str">
        <f t="shared" si="0"/>
        <v>Loss</v>
      </c>
      <c r="T43">
        <f t="shared" si="1"/>
        <v>2019</v>
      </c>
      <c r="U43" t="str">
        <f t="shared" si="2"/>
        <v>Mar</v>
      </c>
      <c r="V43" t="str">
        <f t="shared" si="3"/>
        <v>QTR1</v>
      </c>
      <c r="W43" t="str">
        <f t="shared" si="4"/>
        <v>2019-QTR1</v>
      </c>
    </row>
    <row r="44" spans="1:23" x14ac:dyDescent="0.35">
      <c r="A44" t="s">
        <v>91</v>
      </c>
      <c r="B44" t="s">
        <v>17</v>
      </c>
      <c r="C44" s="1">
        <v>43535.552083333336</v>
      </c>
      <c r="D44">
        <v>51.85</v>
      </c>
      <c r="E44" s="1">
        <v>43535.59375</v>
      </c>
      <c r="F44">
        <v>51.4</v>
      </c>
      <c r="G44" s="2">
        <v>-8.6999999999999994E-3</v>
      </c>
      <c r="H44">
        <v>-4531.25</v>
      </c>
      <c r="I44" s="2">
        <v>-9.1000000000000004E-3</v>
      </c>
      <c r="J44">
        <v>9625</v>
      </c>
      <c r="K44">
        <v>499056.25</v>
      </c>
      <c r="L44">
        <v>36907.1</v>
      </c>
      <c r="M44">
        <v>5</v>
      </c>
      <c r="N44">
        <v>-906.25</v>
      </c>
      <c r="O44" s="2">
        <v>-1.1599999999999999E-2</v>
      </c>
      <c r="P44" s="2">
        <v>4.7999999999999996E-3</v>
      </c>
      <c r="Q44" t="s">
        <v>18</v>
      </c>
      <c r="S44" t="str">
        <f t="shared" si="0"/>
        <v>Loss</v>
      </c>
      <c r="T44">
        <f t="shared" si="1"/>
        <v>2019</v>
      </c>
      <c r="U44" t="str">
        <f t="shared" si="2"/>
        <v>Mar</v>
      </c>
      <c r="V44" t="str">
        <f t="shared" si="3"/>
        <v>QTR1</v>
      </c>
      <c r="W44" t="str">
        <f t="shared" si="4"/>
        <v>2019-QTR1</v>
      </c>
    </row>
    <row r="45" spans="1:23" x14ac:dyDescent="0.35">
      <c r="A45" t="s">
        <v>183</v>
      </c>
      <c r="B45" t="s">
        <v>17</v>
      </c>
      <c r="C45" s="1">
        <v>43535.395833333336</v>
      </c>
      <c r="D45">
        <v>37</v>
      </c>
      <c r="E45" s="1">
        <v>43535.614583333336</v>
      </c>
      <c r="F45">
        <v>37</v>
      </c>
      <c r="G45" s="2">
        <v>0</v>
      </c>
      <c r="H45">
        <v>-200</v>
      </c>
      <c r="I45" s="2">
        <v>-4.0000000000000002E-4</v>
      </c>
      <c r="J45">
        <v>13532</v>
      </c>
      <c r="K45">
        <v>500684</v>
      </c>
      <c r="L45">
        <v>36707.1</v>
      </c>
      <c r="M45">
        <v>22</v>
      </c>
      <c r="N45">
        <v>-9.09</v>
      </c>
      <c r="O45" s="2">
        <v>-4.1000000000000003E-3</v>
      </c>
      <c r="P45" s="2">
        <v>1.7600000000000001E-2</v>
      </c>
      <c r="Q45" t="s">
        <v>18</v>
      </c>
      <c r="S45" t="str">
        <f t="shared" si="0"/>
        <v>Loss</v>
      </c>
      <c r="T45">
        <f t="shared" si="1"/>
        <v>2019</v>
      </c>
      <c r="U45" t="str">
        <f t="shared" si="2"/>
        <v>Mar</v>
      </c>
      <c r="V45" t="str">
        <f t="shared" si="3"/>
        <v>QTR1</v>
      </c>
      <c r="W45" t="str">
        <f t="shared" si="4"/>
        <v>2019-QTR1</v>
      </c>
    </row>
    <row r="46" spans="1:23" x14ac:dyDescent="0.35">
      <c r="A46" t="s">
        <v>85</v>
      </c>
      <c r="B46" t="s">
        <v>67</v>
      </c>
      <c r="C46" s="1">
        <v>43535.572916666664</v>
      </c>
      <c r="D46">
        <v>540.70000000000005</v>
      </c>
      <c r="E46" s="1">
        <v>43535.635416666664</v>
      </c>
      <c r="F46">
        <v>541.45000000000005</v>
      </c>
      <c r="G46" s="2">
        <v>1.4E-3</v>
      </c>
      <c r="H46">
        <v>-891.5</v>
      </c>
      <c r="I46" s="2">
        <v>-1.8E-3</v>
      </c>
      <c r="J46">
        <v>922</v>
      </c>
      <c r="K46">
        <v>498525.41</v>
      </c>
      <c r="L46">
        <v>35815.599999999999</v>
      </c>
      <c r="M46">
        <v>7</v>
      </c>
      <c r="N46">
        <v>-127.36</v>
      </c>
      <c r="O46" s="2">
        <v>-6.8999999999999999E-3</v>
      </c>
      <c r="P46" s="2">
        <v>4.0000000000000002E-4</v>
      </c>
      <c r="Q46" t="s">
        <v>18</v>
      </c>
      <c r="S46" t="str">
        <f t="shared" si="0"/>
        <v>Loss</v>
      </c>
      <c r="T46">
        <f t="shared" si="1"/>
        <v>2019</v>
      </c>
      <c r="U46" t="str">
        <f t="shared" si="2"/>
        <v>Mar</v>
      </c>
      <c r="V46" t="str">
        <f t="shared" si="3"/>
        <v>QTR1</v>
      </c>
      <c r="W46" t="str">
        <f t="shared" si="4"/>
        <v>2019-QTR1</v>
      </c>
    </row>
    <row r="47" spans="1:23" x14ac:dyDescent="0.35">
      <c r="A47" t="s">
        <v>92</v>
      </c>
      <c r="B47" t="s">
        <v>17</v>
      </c>
      <c r="C47" s="1">
        <v>43535.59375</v>
      </c>
      <c r="D47">
        <v>119.75</v>
      </c>
      <c r="E47" s="1">
        <v>43535.635416666664</v>
      </c>
      <c r="F47">
        <v>119.55</v>
      </c>
      <c r="G47" s="2">
        <v>-1.6999999999999999E-3</v>
      </c>
      <c r="H47">
        <v>-1037.2</v>
      </c>
      <c r="I47" s="2">
        <v>-2.0999999999999999E-3</v>
      </c>
      <c r="J47">
        <v>4186</v>
      </c>
      <c r="K47">
        <v>501273.5</v>
      </c>
      <c r="L47">
        <v>34778.400000000001</v>
      </c>
      <c r="M47">
        <v>5</v>
      </c>
      <c r="N47">
        <v>-207.44</v>
      </c>
      <c r="O47" s="2">
        <v>-4.5999999999999999E-3</v>
      </c>
      <c r="P47" s="2">
        <v>5.0000000000000001E-3</v>
      </c>
      <c r="Q47" t="s">
        <v>18</v>
      </c>
      <c r="S47" t="str">
        <f t="shared" si="0"/>
        <v>Loss</v>
      </c>
      <c r="T47">
        <f t="shared" si="1"/>
        <v>2019</v>
      </c>
      <c r="U47" t="str">
        <f t="shared" si="2"/>
        <v>Mar</v>
      </c>
      <c r="V47" t="str">
        <f t="shared" si="3"/>
        <v>QTR1</v>
      </c>
      <c r="W47" t="str">
        <f t="shared" si="4"/>
        <v>2019-QTR1</v>
      </c>
    </row>
    <row r="48" spans="1:23" x14ac:dyDescent="0.35">
      <c r="A48" t="s">
        <v>134</v>
      </c>
      <c r="B48" t="s">
        <v>17</v>
      </c>
      <c r="C48" s="1">
        <v>43535.59375</v>
      </c>
      <c r="D48">
        <v>227.05</v>
      </c>
      <c r="E48" s="1">
        <v>43535.635416666664</v>
      </c>
      <c r="F48">
        <v>227.15</v>
      </c>
      <c r="G48" s="2">
        <v>4.0000000000000002E-4</v>
      </c>
      <c r="H48">
        <v>20.3</v>
      </c>
      <c r="I48" s="2">
        <v>0</v>
      </c>
      <c r="J48">
        <v>2203</v>
      </c>
      <c r="K48">
        <v>500191.16</v>
      </c>
      <c r="L48">
        <v>34798.699999999997</v>
      </c>
      <c r="M48">
        <v>5</v>
      </c>
      <c r="N48">
        <v>4.0599999999999996</v>
      </c>
      <c r="O48" s="2">
        <v>-2E-3</v>
      </c>
      <c r="P48" s="2">
        <v>2.3999999999999998E-3</v>
      </c>
      <c r="Q48" t="s">
        <v>18</v>
      </c>
      <c r="S48" t="str">
        <f t="shared" si="0"/>
        <v>Profit</v>
      </c>
      <c r="T48">
        <f t="shared" si="1"/>
        <v>2019</v>
      </c>
      <c r="U48" t="str">
        <f t="shared" si="2"/>
        <v>Mar</v>
      </c>
      <c r="V48" t="str">
        <f t="shared" si="3"/>
        <v>QTR1</v>
      </c>
      <c r="W48" t="str">
        <f t="shared" si="4"/>
        <v>2019-QTR1</v>
      </c>
    </row>
    <row r="49" spans="1:23" x14ac:dyDescent="0.35">
      <c r="A49" t="s">
        <v>63</v>
      </c>
      <c r="B49" t="s">
        <v>17</v>
      </c>
      <c r="C49" s="1">
        <v>43535.614583333336</v>
      </c>
      <c r="D49">
        <v>32.85</v>
      </c>
      <c r="E49" s="1">
        <v>43535.635416666664</v>
      </c>
      <c r="F49">
        <v>32.9</v>
      </c>
      <c r="G49" s="2">
        <v>1.5E-3</v>
      </c>
      <c r="H49">
        <v>563.35</v>
      </c>
      <c r="I49" s="2">
        <v>1.1000000000000001E-3</v>
      </c>
      <c r="J49">
        <v>15267</v>
      </c>
      <c r="K49">
        <v>501520.94</v>
      </c>
      <c r="L49">
        <v>35362.050000000003</v>
      </c>
      <c r="M49">
        <v>3</v>
      </c>
      <c r="N49">
        <v>187.78</v>
      </c>
      <c r="O49" s="2">
        <v>-3.0000000000000001E-3</v>
      </c>
      <c r="P49" s="2">
        <v>1.0699999999999999E-2</v>
      </c>
      <c r="Q49" t="s">
        <v>18</v>
      </c>
      <c r="S49" t="str">
        <f t="shared" si="0"/>
        <v>Profit</v>
      </c>
      <c r="T49">
        <f t="shared" si="1"/>
        <v>2019</v>
      </c>
      <c r="U49" t="str">
        <f t="shared" si="2"/>
        <v>Mar</v>
      </c>
      <c r="V49" t="str">
        <f t="shared" si="3"/>
        <v>QTR1</v>
      </c>
      <c r="W49" t="str">
        <f t="shared" si="4"/>
        <v>2019-QTR1</v>
      </c>
    </row>
    <row r="50" spans="1:23" x14ac:dyDescent="0.35">
      <c r="A50" t="s">
        <v>142</v>
      </c>
      <c r="B50" t="s">
        <v>67</v>
      </c>
      <c r="C50" s="1">
        <v>43536.395833333336</v>
      </c>
      <c r="D50">
        <v>170.75</v>
      </c>
      <c r="E50" s="1">
        <v>43536.427083333336</v>
      </c>
      <c r="F50">
        <v>171.25</v>
      </c>
      <c r="G50" s="2">
        <v>2.8999999999999998E-3</v>
      </c>
      <c r="H50">
        <v>-1652.5</v>
      </c>
      <c r="I50" s="2">
        <v>-3.3E-3</v>
      </c>
      <c r="J50">
        <v>2905</v>
      </c>
      <c r="K50">
        <v>496028.75</v>
      </c>
      <c r="L50">
        <v>33709.550000000003</v>
      </c>
      <c r="M50">
        <v>4</v>
      </c>
      <c r="N50">
        <v>-413.13</v>
      </c>
      <c r="O50" s="2">
        <v>-8.5000000000000006E-3</v>
      </c>
      <c r="P50" s="2">
        <v>1.1999999999999999E-3</v>
      </c>
      <c r="Q50" t="s">
        <v>18</v>
      </c>
      <c r="S50" t="str">
        <f t="shared" si="0"/>
        <v>Loss</v>
      </c>
      <c r="T50">
        <f t="shared" si="1"/>
        <v>2019</v>
      </c>
      <c r="U50" t="str">
        <f t="shared" si="2"/>
        <v>Mar</v>
      </c>
      <c r="V50" t="str">
        <f t="shared" si="3"/>
        <v>QTR1</v>
      </c>
      <c r="W50" t="str">
        <f t="shared" si="4"/>
        <v>2019-QTR1</v>
      </c>
    </row>
    <row r="51" spans="1:23" x14ac:dyDescent="0.35">
      <c r="A51" t="s">
        <v>103</v>
      </c>
      <c r="B51" t="s">
        <v>67</v>
      </c>
      <c r="C51" s="1">
        <v>43536.427083333336</v>
      </c>
      <c r="D51">
        <v>12.15</v>
      </c>
      <c r="E51" s="1">
        <v>43536.447916666664</v>
      </c>
      <c r="F51">
        <v>12.15</v>
      </c>
      <c r="G51" s="2">
        <v>0</v>
      </c>
      <c r="H51">
        <v>-200</v>
      </c>
      <c r="I51" s="2">
        <v>-4.0000000000000002E-4</v>
      </c>
      <c r="J51">
        <v>41152</v>
      </c>
      <c r="K51">
        <v>499996.78</v>
      </c>
      <c r="L51">
        <v>33509.550000000003</v>
      </c>
      <c r="M51">
        <v>3</v>
      </c>
      <c r="N51">
        <v>-66.67</v>
      </c>
      <c r="O51" s="2">
        <v>0</v>
      </c>
      <c r="P51" s="2">
        <v>4.1000000000000003E-3</v>
      </c>
      <c r="Q51" t="s">
        <v>18</v>
      </c>
      <c r="S51" t="str">
        <f t="shared" si="0"/>
        <v>Loss</v>
      </c>
      <c r="T51">
        <f t="shared" si="1"/>
        <v>2019</v>
      </c>
      <c r="U51" t="str">
        <f t="shared" si="2"/>
        <v>Mar</v>
      </c>
      <c r="V51" t="str">
        <f t="shared" si="3"/>
        <v>QTR1</v>
      </c>
      <c r="W51" t="str">
        <f t="shared" si="4"/>
        <v>2019-QTR1</v>
      </c>
    </row>
    <row r="52" spans="1:23" x14ac:dyDescent="0.35">
      <c r="A52" t="s">
        <v>187</v>
      </c>
      <c r="B52" t="s">
        <v>17</v>
      </c>
      <c r="C52" s="1">
        <v>43536.395833333336</v>
      </c>
      <c r="D52">
        <v>193.4</v>
      </c>
      <c r="E52" s="1">
        <v>43536.5</v>
      </c>
      <c r="F52">
        <v>192.1</v>
      </c>
      <c r="G52" s="2">
        <v>-6.7000000000000002E-3</v>
      </c>
      <c r="H52">
        <v>-3560.5</v>
      </c>
      <c r="I52" s="2">
        <v>-7.1000000000000004E-3</v>
      </c>
      <c r="J52">
        <v>2585</v>
      </c>
      <c r="K52">
        <v>499938.97</v>
      </c>
      <c r="L52">
        <v>29949.05</v>
      </c>
      <c r="M52">
        <v>11</v>
      </c>
      <c r="N52">
        <v>-323.68</v>
      </c>
      <c r="O52" s="2">
        <v>-8.5000000000000006E-3</v>
      </c>
      <c r="P52" s="2">
        <v>1.47E-2</v>
      </c>
      <c r="Q52" t="s">
        <v>18</v>
      </c>
      <c r="S52" t="str">
        <f t="shared" si="0"/>
        <v>Loss</v>
      </c>
      <c r="T52">
        <f t="shared" si="1"/>
        <v>2019</v>
      </c>
      <c r="U52" t="str">
        <f t="shared" si="2"/>
        <v>Mar</v>
      </c>
      <c r="V52" t="str">
        <f t="shared" si="3"/>
        <v>QTR1</v>
      </c>
      <c r="W52" t="str">
        <f t="shared" si="4"/>
        <v>2019-QTR1</v>
      </c>
    </row>
    <row r="53" spans="1:23" x14ac:dyDescent="0.35">
      <c r="A53" t="s">
        <v>149</v>
      </c>
      <c r="B53" t="s">
        <v>17</v>
      </c>
      <c r="C53" s="1">
        <v>43536.395833333336</v>
      </c>
      <c r="D53">
        <v>105.5</v>
      </c>
      <c r="E53" s="1">
        <v>43536.510416666664</v>
      </c>
      <c r="F53">
        <v>104.15</v>
      </c>
      <c r="G53" s="2">
        <v>-1.2800000000000001E-2</v>
      </c>
      <c r="H53">
        <v>-6609.8</v>
      </c>
      <c r="I53" s="2">
        <v>-1.32E-2</v>
      </c>
      <c r="J53">
        <v>4748</v>
      </c>
      <c r="K53">
        <v>500914</v>
      </c>
      <c r="L53">
        <v>23339.25</v>
      </c>
      <c r="M53">
        <v>12</v>
      </c>
      <c r="N53">
        <v>-550.82000000000005</v>
      </c>
      <c r="O53" s="2">
        <v>-1.52E-2</v>
      </c>
      <c r="P53" s="2">
        <v>4.3E-3</v>
      </c>
      <c r="Q53" t="s">
        <v>18</v>
      </c>
      <c r="S53" t="str">
        <f t="shared" si="0"/>
        <v>Loss</v>
      </c>
      <c r="T53">
        <f t="shared" si="1"/>
        <v>2019</v>
      </c>
      <c r="U53" t="str">
        <f t="shared" si="2"/>
        <v>Mar</v>
      </c>
      <c r="V53" t="str">
        <f t="shared" si="3"/>
        <v>QTR1</v>
      </c>
      <c r="W53" t="str">
        <f t="shared" si="4"/>
        <v>2019-QTR1</v>
      </c>
    </row>
    <row r="54" spans="1:23" x14ac:dyDescent="0.35">
      <c r="A54" t="s">
        <v>79</v>
      </c>
      <c r="B54" t="s">
        <v>67</v>
      </c>
      <c r="C54" s="1">
        <v>43536.510416666664</v>
      </c>
      <c r="D54">
        <v>13.75</v>
      </c>
      <c r="E54" s="1">
        <v>43536.541666666664</v>
      </c>
      <c r="F54">
        <v>13.8</v>
      </c>
      <c r="G54" s="2">
        <v>3.5999999999999999E-3</v>
      </c>
      <c r="H54">
        <v>-2018.2</v>
      </c>
      <c r="I54" s="2">
        <v>-4.0000000000000001E-3</v>
      </c>
      <c r="J54">
        <v>36364</v>
      </c>
      <c r="K54">
        <v>500005</v>
      </c>
      <c r="L54">
        <v>21321.05</v>
      </c>
      <c r="M54">
        <v>4</v>
      </c>
      <c r="N54">
        <v>-504.55</v>
      </c>
      <c r="O54" s="2">
        <v>-1.09E-2</v>
      </c>
      <c r="P54" s="2">
        <v>0</v>
      </c>
      <c r="Q54" t="s">
        <v>18</v>
      </c>
      <c r="S54" t="str">
        <f t="shared" si="0"/>
        <v>Loss</v>
      </c>
      <c r="T54">
        <f t="shared" si="1"/>
        <v>2019</v>
      </c>
      <c r="U54" t="str">
        <f t="shared" si="2"/>
        <v>Mar</v>
      </c>
      <c r="V54" t="str">
        <f t="shared" si="3"/>
        <v>QTR1</v>
      </c>
      <c r="W54" t="str">
        <f t="shared" si="4"/>
        <v>2019-QTR1</v>
      </c>
    </row>
    <row r="55" spans="1:23" x14ac:dyDescent="0.35">
      <c r="A55" t="s">
        <v>78</v>
      </c>
      <c r="B55" t="s">
        <v>67</v>
      </c>
      <c r="C55" s="1">
        <v>43536.447916666664</v>
      </c>
      <c r="D55">
        <v>49.75</v>
      </c>
      <c r="E55" s="1">
        <v>43536.552083333336</v>
      </c>
      <c r="F55">
        <v>49.65</v>
      </c>
      <c r="G55" s="2">
        <v>-2E-3</v>
      </c>
      <c r="H55">
        <v>803</v>
      </c>
      <c r="I55" s="2">
        <v>1.6000000000000001E-3</v>
      </c>
      <c r="J55">
        <v>10030</v>
      </c>
      <c r="K55">
        <v>498992.5</v>
      </c>
      <c r="L55">
        <v>22124.05</v>
      </c>
      <c r="M55">
        <v>11</v>
      </c>
      <c r="N55">
        <v>73</v>
      </c>
      <c r="O55" s="2">
        <v>-2E-3</v>
      </c>
      <c r="P55" s="2">
        <v>1.5100000000000001E-2</v>
      </c>
      <c r="Q55" t="s">
        <v>18</v>
      </c>
      <c r="S55" t="str">
        <f t="shared" si="0"/>
        <v>Profit</v>
      </c>
      <c r="T55">
        <f t="shared" si="1"/>
        <v>2019</v>
      </c>
      <c r="U55" t="str">
        <f t="shared" si="2"/>
        <v>Mar</v>
      </c>
      <c r="V55" t="str">
        <f t="shared" si="3"/>
        <v>QTR1</v>
      </c>
      <c r="W55" t="str">
        <f t="shared" si="4"/>
        <v>2019-QTR1</v>
      </c>
    </row>
    <row r="56" spans="1:23" x14ac:dyDescent="0.35">
      <c r="A56" t="s">
        <v>63</v>
      </c>
      <c r="B56" t="s">
        <v>67</v>
      </c>
      <c r="C56" s="1">
        <v>43536.5</v>
      </c>
      <c r="D56">
        <v>32.65</v>
      </c>
      <c r="E56" s="1">
        <v>43536.552083333336</v>
      </c>
      <c r="F56">
        <v>33.65</v>
      </c>
      <c r="G56" s="2">
        <v>3.0599999999999999E-2</v>
      </c>
      <c r="H56">
        <v>-15514</v>
      </c>
      <c r="I56" s="2">
        <v>-3.1E-2</v>
      </c>
      <c r="J56">
        <v>15314</v>
      </c>
      <c r="K56">
        <v>500002.13</v>
      </c>
      <c r="L56">
        <v>6610.05</v>
      </c>
      <c r="M56">
        <v>6</v>
      </c>
      <c r="N56">
        <v>-2585.67</v>
      </c>
      <c r="O56" s="2">
        <v>-3.0599999999999999E-2</v>
      </c>
      <c r="P56" s="2">
        <v>6.1000000000000004E-3</v>
      </c>
      <c r="Q56" t="s">
        <v>18</v>
      </c>
      <c r="S56" t="str">
        <f t="shared" si="0"/>
        <v>Loss</v>
      </c>
      <c r="T56">
        <f t="shared" si="1"/>
        <v>2019</v>
      </c>
      <c r="U56" t="str">
        <f t="shared" si="2"/>
        <v>Mar</v>
      </c>
      <c r="V56" t="str">
        <f t="shared" si="3"/>
        <v>QTR1</v>
      </c>
      <c r="W56" t="str">
        <f t="shared" si="4"/>
        <v>2019-QTR1</v>
      </c>
    </row>
    <row r="57" spans="1:23" x14ac:dyDescent="0.35">
      <c r="A57" t="s">
        <v>63</v>
      </c>
      <c r="B57" t="s">
        <v>17</v>
      </c>
      <c r="C57" s="1">
        <v>43536.552083333336</v>
      </c>
      <c r="D57">
        <v>33.65</v>
      </c>
      <c r="E57" s="1">
        <v>43536.614583333336</v>
      </c>
      <c r="F57">
        <v>33.65</v>
      </c>
      <c r="G57" s="2">
        <v>0</v>
      </c>
      <c r="H57">
        <v>-200</v>
      </c>
      <c r="I57" s="2">
        <v>-4.0000000000000002E-4</v>
      </c>
      <c r="J57">
        <v>14970</v>
      </c>
      <c r="K57">
        <v>503740.53</v>
      </c>
      <c r="L57">
        <v>6410.05</v>
      </c>
      <c r="M57">
        <v>7</v>
      </c>
      <c r="N57">
        <v>-28.57</v>
      </c>
      <c r="O57" s="2">
        <v>-1.04E-2</v>
      </c>
      <c r="P57" s="2">
        <v>1.5E-3</v>
      </c>
      <c r="Q57" t="s">
        <v>18</v>
      </c>
      <c r="S57" t="str">
        <f t="shared" si="0"/>
        <v>Loss</v>
      </c>
      <c r="T57">
        <f t="shared" si="1"/>
        <v>2019</v>
      </c>
      <c r="U57" t="str">
        <f t="shared" si="2"/>
        <v>Mar</v>
      </c>
      <c r="V57" t="str">
        <f t="shared" si="3"/>
        <v>QTR1</v>
      </c>
      <c r="W57" t="str">
        <f t="shared" si="4"/>
        <v>2019-QTR1</v>
      </c>
    </row>
    <row r="58" spans="1:23" x14ac:dyDescent="0.35">
      <c r="A58" t="s">
        <v>212</v>
      </c>
      <c r="B58" t="s">
        <v>17</v>
      </c>
      <c r="C58" s="1">
        <v>43536.395833333336</v>
      </c>
      <c r="D58">
        <v>141.69999999999999</v>
      </c>
      <c r="E58" s="1">
        <v>43536.625</v>
      </c>
      <c r="F58">
        <v>148.6</v>
      </c>
      <c r="G58" s="2">
        <v>4.87E-2</v>
      </c>
      <c r="H58">
        <v>24163.9</v>
      </c>
      <c r="I58" s="2">
        <v>4.8300000000000003E-2</v>
      </c>
      <c r="J58">
        <v>3531</v>
      </c>
      <c r="K58">
        <v>500342.69</v>
      </c>
      <c r="L58">
        <v>30573.95</v>
      </c>
      <c r="M58">
        <v>23</v>
      </c>
      <c r="N58">
        <v>1050.5999999999999</v>
      </c>
      <c r="O58" s="2">
        <v>-2.8E-3</v>
      </c>
      <c r="P58" s="2">
        <v>6.6699999999999995E-2</v>
      </c>
      <c r="Q58" t="s">
        <v>18</v>
      </c>
      <c r="S58" t="str">
        <f t="shared" si="0"/>
        <v>Profit</v>
      </c>
      <c r="T58">
        <f t="shared" si="1"/>
        <v>2019</v>
      </c>
      <c r="U58" t="str">
        <f t="shared" si="2"/>
        <v>Mar</v>
      </c>
      <c r="V58" t="str">
        <f t="shared" si="3"/>
        <v>QTR1</v>
      </c>
      <c r="W58" t="str">
        <f t="shared" si="4"/>
        <v>2019-QTR1</v>
      </c>
    </row>
    <row r="59" spans="1:23" x14ac:dyDescent="0.35">
      <c r="A59" t="s">
        <v>79</v>
      </c>
      <c r="B59" t="s">
        <v>67</v>
      </c>
      <c r="C59" s="1">
        <v>43536.541666666664</v>
      </c>
      <c r="D59">
        <v>13.8</v>
      </c>
      <c r="E59" s="1">
        <v>43536.635416666664</v>
      </c>
      <c r="F59">
        <v>13.8</v>
      </c>
      <c r="G59" s="2">
        <v>0</v>
      </c>
      <c r="H59">
        <v>-200</v>
      </c>
      <c r="I59" s="2">
        <v>-4.0000000000000002E-4</v>
      </c>
      <c r="J59">
        <v>35971</v>
      </c>
      <c r="K59">
        <v>496399.81</v>
      </c>
      <c r="L59">
        <v>30373.95</v>
      </c>
      <c r="M59">
        <v>10</v>
      </c>
      <c r="N59">
        <v>-20</v>
      </c>
      <c r="O59" s="2">
        <v>-1.09E-2</v>
      </c>
      <c r="P59" s="2">
        <v>3.5999999999999999E-3</v>
      </c>
      <c r="Q59" t="s">
        <v>18</v>
      </c>
      <c r="S59" t="str">
        <f t="shared" si="0"/>
        <v>Loss</v>
      </c>
      <c r="T59">
        <f t="shared" si="1"/>
        <v>2019</v>
      </c>
      <c r="U59" t="str">
        <f t="shared" si="2"/>
        <v>Mar</v>
      </c>
      <c r="V59" t="str">
        <f t="shared" si="3"/>
        <v>QTR1</v>
      </c>
      <c r="W59" t="str">
        <f t="shared" si="4"/>
        <v>2019-QTR1</v>
      </c>
    </row>
    <row r="60" spans="1:23" x14ac:dyDescent="0.35">
      <c r="A60" t="s">
        <v>199</v>
      </c>
      <c r="B60" t="s">
        <v>67</v>
      </c>
      <c r="C60" s="1">
        <v>43536.552083333336</v>
      </c>
      <c r="D60">
        <v>239.3</v>
      </c>
      <c r="E60" s="1">
        <v>43536.635416666664</v>
      </c>
      <c r="F60">
        <v>239.3</v>
      </c>
      <c r="G60" s="2">
        <v>0</v>
      </c>
      <c r="H60">
        <v>-200</v>
      </c>
      <c r="I60" s="2">
        <v>-4.0000000000000002E-4</v>
      </c>
      <c r="J60">
        <v>2088</v>
      </c>
      <c r="K60">
        <v>499658.41</v>
      </c>
      <c r="L60">
        <v>30173.95</v>
      </c>
      <c r="M60">
        <v>9</v>
      </c>
      <c r="N60">
        <v>-22.22</v>
      </c>
      <c r="O60" s="2">
        <v>-8.3999999999999995E-3</v>
      </c>
      <c r="P60" s="2">
        <v>2.0999999999999999E-3</v>
      </c>
      <c r="Q60" t="s">
        <v>18</v>
      </c>
      <c r="S60" t="str">
        <f t="shared" si="0"/>
        <v>Loss</v>
      </c>
      <c r="T60">
        <f t="shared" si="1"/>
        <v>2019</v>
      </c>
      <c r="U60" t="str">
        <f t="shared" si="2"/>
        <v>Mar</v>
      </c>
      <c r="V60" t="str">
        <f t="shared" si="3"/>
        <v>QTR1</v>
      </c>
      <c r="W60" t="str">
        <f t="shared" si="4"/>
        <v>2019-QTR1</v>
      </c>
    </row>
    <row r="61" spans="1:23" x14ac:dyDescent="0.35">
      <c r="A61" t="s">
        <v>183</v>
      </c>
      <c r="B61" t="s">
        <v>67</v>
      </c>
      <c r="C61" s="1">
        <v>43536.614583333336</v>
      </c>
      <c r="D61">
        <v>37</v>
      </c>
      <c r="E61" s="1">
        <v>43536.635416666664</v>
      </c>
      <c r="F61">
        <v>36.9</v>
      </c>
      <c r="G61" s="2">
        <v>-2.7000000000000001E-3</v>
      </c>
      <c r="H61">
        <v>1147.7</v>
      </c>
      <c r="I61" s="2">
        <v>2.3E-3</v>
      </c>
      <c r="J61">
        <v>13477</v>
      </c>
      <c r="K61">
        <v>498649</v>
      </c>
      <c r="L61">
        <v>31321.65</v>
      </c>
      <c r="M61">
        <v>3</v>
      </c>
      <c r="N61">
        <v>382.57</v>
      </c>
      <c r="O61" s="2">
        <v>-4.1000000000000003E-3</v>
      </c>
      <c r="P61" s="2">
        <v>5.4000000000000003E-3</v>
      </c>
      <c r="Q61" t="s">
        <v>18</v>
      </c>
      <c r="S61" t="str">
        <f t="shared" si="0"/>
        <v>Profit</v>
      </c>
      <c r="T61">
        <f t="shared" si="1"/>
        <v>2019</v>
      </c>
      <c r="U61" t="str">
        <f t="shared" si="2"/>
        <v>Mar</v>
      </c>
      <c r="V61" t="str">
        <f t="shared" si="3"/>
        <v>QTR1</v>
      </c>
      <c r="W61" t="str">
        <f t="shared" si="4"/>
        <v>2019-QTR1</v>
      </c>
    </row>
    <row r="62" spans="1:23" x14ac:dyDescent="0.35">
      <c r="A62" t="s">
        <v>145</v>
      </c>
      <c r="B62" t="s">
        <v>17</v>
      </c>
      <c r="C62" s="1">
        <v>43537.395833333336</v>
      </c>
      <c r="D62">
        <v>104.7</v>
      </c>
      <c r="E62" s="1">
        <v>43537.416666666664</v>
      </c>
      <c r="F62">
        <v>103.2</v>
      </c>
      <c r="G62" s="2">
        <v>-1.43E-2</v>
      </c>
      <c r="H62">
        <v>-7383.5</v>
      </c>
      <c r="I62" s="2">
        <v>-1.47E-2</v>
      </c>
      <c r="J62">
        <v>4789</v>
      </c>
      <c r="K62">
        <v>501408.28</v>
      </c>
      <c r="L62">
        <v>23938.15</v>
      </c>
      <c r="M62">
        <v>3</v>
      </c>
      <c r="N62">
        <v>-2461.17</v>
      </c>
      <c r="O62" s="2">
        <v>-1.43E-2</v>
      </c>
      <c r="P62" s="2">
        <v>6.7000000000000002E-3</v>
      </c>
      <c r="Q62" t="s">
        <v>18</v>
      </c>
      <c r="S62" t="str">
        <f t="shared" si="0"/>
        <v>Loss</v>
      </c>
      <c r="T62">
        <f t="shared" si="1"/>
        <v>2019</v>
      </c>
      <c r="U62" t="str">
        <f t="shared" si="2"/>
        <v>Mar</v>
      </c>
      <c r="V62" t="str">
        <f t="shared" si="3"/>
        <v>QTR1</v>
      </c>
      <c r="W62" t="str">
        <f t="shared" si="4"/>
        <v>2019-QTR1</v>
      </c>
    </row>
    <row r="63" spans="1:23" x14ac:dyDescent="0.35">
      <c r="A63" t="s">
        <v>205</v>
      </c>
      <c r="B63" t="s">
        <v>17</v>
      </c>
      <c r="C63" s="1">
        <v>43537.395833333336</v>
      </c>
      <c r="D63">
        <v>168.5</v>
      </c>
      <c r="E63" s="1">
        <v>43537.416666666664</v>
      </c>
      <c r="F63">
        <v>167</v>
      </c>
      <c r="G63" s="2">
        <v>-8.8999999999999999E-3</v>
      </c>
      <c r="H63">
        <v>-4655</v>
      </c>
      <c r="I63" s="2">
        <v>-9.2999999999999992E-3</v>
      </c>
      <c r="J63">
        <v>2970</v>
      </c>
      <c r="K63">
        <v>500445</v>
      </c>
      <c r="L63">
        <v>19283.150000000001</v>
      </c>
      <c r="M63">
        <v>3</v>
      </c>
      <c r="N63">
        <v>-1551.67</v>
      </c>
      <c r="O63" s="2">
        <v>-8.8999999999999999E-3</v>
      </c>
      <c r="P63" s="2">
        <v>4.7000000000000002E-3</v>
      </c>
      <c r="Q63" t="s">
        <v>18</v>
      </c>
      <c r="S63" t="str">
        <f t="shared" si="0"/>
        <v>Loss</v>
      </c>
      <c r="T63">
        <f t="shared" si="1"/>
        <v>2019</v>
      </c>
      <c r="U63" t="str">
        <f t="shared" si="2"/>
        <v>Mar</v>
      </c>
      <c r="V63" t="str">
        <f t="shared" si="3"/>
        <v>QTR1</v>
      </c>
      <c r="W63" t="str">
        <f t="shared" si="4"/>
        <v>2019-QTR1</v>
      </c>
    </row>
    <row r="64" spans="1:23" x14ac:dyDescent="0.35">
      <c r="A64" t="s">
        <v>190</v>
      </c>
      <c r="B64" t="s">
        <v>17</v>
      </c>
      <c r="C64" s="1">
        <v>43537.395833333336</v>
      </c>
      <c r="D64">
        <v>234.45</v>
      </c>
      <c r="E64" s="1">
        <v>43537.416666666664</v>
      </c>
      <c r="F64">
        <v>233.05</v>
      </c>
      <c r="G64" s="2">
        <v>-6.0000000000000001E-3</v>
      </c>
      <c r="H64">
        <v>-3187.6</v>
      </c>
      <c r="I64" s="2">
        <v>-6.4000000000000003E-3</v>
      </c>
      <c r="J64">
        <v>2134</v>
      </c>
      <c r="K64">
        <v>500316.28</v>
      </c>
      <c r="L64">
        <v>16095.55</v>
      </c>
      <c r="M64">
        <v>3</v>
      </c>
      <c r="N64">
        <v>-1062.53</v>
      </c>
      <c r="O64" s="2">
        <v>-6.0000000000000001E-3</v>
      </c>
      <c r="P64" s="2">
        <v>5.7999999999999996E-3</v>
      </c>
      <c r="Q64" t="s">
        <v>18</v>
      </c>
      <c r="S64" t="str">
        <f t="shared" si="0"/>
        <v>Loss</v>
      </c>
      <c r="T64">
        <f t="shared" si="1"/>
        <v>2019</v>
      </c>
      <c r="U64" t="str">
        <f t="shared" si="2"/>
        <v>Mar</v>
      </c>
      <c r="V64" t="str">
        <f t="shared" si="3"/>
        <v>QTR1</v>
      </c>
      <c r="W64" t="str">
        <f t="shared" si="4"/>
        <v>2019-QTR1</v>
      </c>
    </row>
    <row r="65" spans="1:23" x14ac:dyDescent="0.35">
      <c r="A65" t="s">
        <v>169</v>
      </c>
      <c r="B65" t="s">
        <v>17</v>
      </c>
      <c r="C65" s="1">
        <v>43537.395833333336</v>
      </c>
      <c r="D65">
        <v>157.25</v>
      </c>
      <c r="E65" s="1">
        <v>43537.427083333336</v>
      </c>
      <c r="F65">
        <v>151.19999999999999</v>
      </c>
      <c r="G65" s="2">
        <v>-3.85E-2</v>
      </c>
      <c r="H65">
        <v>-19481.349999999999</v>
      </c>
      <c r="I65" s="2">
        <v>-3.8899999999999997E-2</v>
      </c>
      <c r="J65">
        <v>3187</v>
      </c>
      <c r="K65">
        <v>501155.75</v>
      </c>
      <c r="L65">
        <v>-3385.8</v>
      </c>
      <c r="M65">
        <v>4</v>
      </c>
      <c r="N65">
        <v>-4870.34</v>
      </c>
      <c r="O65" s="2">
        <v>-3.9100000000000003E-2</v>
      </c>
      <c r="P65" s="2">
        <v>2.2000000000000001E-3</v>
      </c>
      <c r="Q65" t="s">
        <v>18</v>
      </c>
      <c r="S65" t="str">
        <f t="shared" si="0"/>
        <v>Loss</v>
      </c>
      <c r="T65">
        <f t="shared" si="1"/>
        <v>2019</v>
      </c>
      <c r="U65" t="str">
        <f t="shared" si="2"/>
        <v>Mar</v>
      </c>
      <c r="V65" t="str">
        <f t="shared" si="3"/>
        <v>QTR1</v>
      </c>
      <c r="W65" t="str">
        <f t="shared" si="4"/>
        <v>2019-QTR1</v>
      </c>
    </row>
    <row r="66" spans="1:23" x14ac:dyDescent="0.35">
      <c r="A66" t="s">
        <v>183</v>
      </c>
      <c r="B66" t="s">
        <v>67</v>
      </c>
      <c r="C66" s="1">
        <v>43537.416666666664</v>
      </c>
      <c r="D66">
        <v>36.450000000000003</v>
      </c>
      <c r="E66" s="1">
        <v>43537.46875</v>
      </c>
      <c r="F66">
        <v>36.450000000000003</v>
      </c>
      <c r="G66" s="2">
        <v>0</v>
      </c>
      <c r="H66">
        <v>-200</v>
      </c>
      <c r="I66" s="2">
        <v>-4.0000000000000002E-4</v>
      </c>
      <c r="J66">
        <v>13680</v>
      </c>
      <c r="K66">
        <v>498636</v>
      </c>
      <c r="L66">
        <v>-3585.8</v>
      </c>
      <c r="M66">
        <v>6</v>
      </c>
      <c r="N66">
        <v>-33.33</v>
      </c>
      <c r="O66" s="2">
        <v>-4.1000000000000003E-3</v>
      </c>
      <c r="P66" s="2">
        <v>9.5999999999999992E-3</v>
      </c>
      <c r="Q66" t="s">
        <v>18</v>
      </c>
      <c r="S66" t="str">
        <f t="shared" ref="S66:S129" si="5">IF(H66&gt;0,"Profit","Loss")</f>
        <v>Loss</v>
      </c>
      <c r="T66">
        <f t="shared" ref="T66:T129" si="6">YEAR(C66)</f>
        <v>2019</v>
      </c>
      <c r="U66" t="str">
        <f t="shared" ref="U66:U129" si="7">TEXT(C66,"MMM")</f>
        <v>Mar</v>
      </c>
      <c r="V66" t="str">
        <f t="shared" ref="V66:V129" si="8">IF(ROUNDUP(MONTH(E66)/3,0)=1,"QTR1",IF(ROUNDUP(MONTH(E66)/3,0)=2,"QTR2",IF(ROUNDUP(MONTH(E66)/3,0)=3,"QTR3","QTR4")))</f>
        <v>QTR1</v>
      </c>
      <c r="W66" t="str">
        <f t="shared" si="4"/>
        <v>2019-QTR1</v>
      </c>
    </row>
    <row r="67" spans="1:23" x14ac:dyDescent="0.35">
      <c r="A67" t="s">
        <v>148</v>
      </c>
      <c r="B67" t="s">
        <v>67</v>
      </c>
      <c r="C67" s="1">
        <v>43537.46875</v>
      </c>
      <c r="D67">
        <v>187.6</v>
      </c>
      <c r="E67" s="1">
        <v>43537.5</v>
      </c>
      <c r="F67">
        <v>187.6</v>
      </c>
      <c r="G67" s="2">
        <v>0</v>
      </c>
      <c r="H67">
        <v>-200</v>
      </c>
      <c r="I67" s="2">
        <v>-4.0000000000000002E-4</v>
      </c>
      <c r="J67">
        <v>2655</v>
      </c>
      <c r="K67">
        <v>498078.03</v>
      </c>
      <c r="L67">
        <v>-3785.8</v>
      </c>
      <c r="M67">
        <v>4</v>
      </c>
      <c r="N67">
        <v>-50</v>
      </c>
      <c r="O67" s="2">
        <v>-3.7000000000000002E-3</v>
      </c>
      <c r="P67" s="2">
        <v>8.0000000000000004E-4</v>
      </c>
      <c r="Q67" t="s">
        <v>18</v>
      </c>
      <c r="S67" t="str">
        <f t="shared" si="5"/>
        <v>Loss</v>
      </c>
      <c r="T67">
        <f t="shared" si="6"/>
        <v>2019</v>
      </c>
      <c r="U67" t="str">
        <f t="shared" si="7"/>
        <v>Mar</v>
      </c>
      <c r="V67" t="str">
        <f t="shared" si="8"/>
        <v>QTR1</v>
      </c>
      <c r="W67" t="str">
        <f t="shared" ref="W67:W130" si="9">T67&amp;"-"&amp;V67</f>
        <v>2019-QTR1</v>
      </c>
    </row>
    <row r="68" spans="1:23" x14ac:dyDescent="0.35">
      <c r="A68" t="s">
        <v>94</v>
      </c>
      <c r="B68" t="s">
        <v>67</v>
      </c>
      <c r="C68" s="1">
        <v>43537.416666666664</v>
      </c>
      <c r="D68">
        <v>37.9</v>
      </c>
      <c r="E68" s="1">
        <v>43537.541666666664</v>
      </c>
      <c r="F68">
        <v>38.25</v>
      </c>
      <c r="G68" s="2">
        <v>9.1999999999999998E-3</v>
      </c>
      <c r="H68">
        <v>-4811.25</v>
      </c>
      <c r="I68" s="2">
        <v>-9.5999999999999992E-3</v>
      </c>
      <c r="J68">
        <v>13175</v>
      </c>
      <c r="K68">
        <v>499332.53</v>
      </c>
      <c r="L68">
        <v>-8597.0499999999993</v>
      </c>
      <c r="M68">
        <v>13</v>
      </c>
      <c r="N68">
        <v>-370.1</v>
      </c>
      <c r="O68" s="2">
        <v>-1.1900000000000001E-2</v>
      </c>
      <c r="P68" s="2">
        <v>6.6E-3</v>
      </c>
      <c r="Q68" t="s">
        <v>18</v>
      </c>
      <c r="S68" t="str">
        <f t="shared" si="5"/>
        <v>Loss</v>
      </c>
      <c r="T68">
        <f t="shared" si="6"/>
        <v>2019</v>
      </c>
      <c r="U68" t="str">
        <f t="shared" si="7"/>
        <v>Mar</v>
      </c>
      <c r="V68" t="str">
        <f t="shared" si="8"/>
        <v>QTR1</v>
      </c>
      <c r="W68" t="str">
        <f t="shared" si="9"/>
        <v>2019-QTR1</v>
      </c>
    </row>
    <row r="69" spans="1:23" x14ac:dyDescent="0.35">
      <c r="A69" t="s">
        <v>183</v>
      </c>
      <c r="B69" t="s">
        <v>67</v>
      </c>
      <c r="C69" s="1">
        <v>43537.5</v>
      </c>
      <c r="D69">
        <v>36.450000000000003</v>
      </c>
      <c r="E69" s="1">
        <v>43537.541666666664</v>
      </c>
      <c r="F69">
        <v>36.450000000000003</v>
      </c>
      <c r="G69" s="2">
        <v>0</v>
      </c>
      <c r="H69">
        <v>-200</v>
      </c>
      <c r="I69" s="2">
        <v>-4.0000000000000002E-4</v>
      </c>
      <c r="J69">
        <v>13717</v>
      </c>
      <c r="K69">
        <v>499984.66</v>
      </c>
      <c r="L69">
        <v>-8797.0499999999993</v>
      </c>
      <c r="M69">
        <v>5</v>
      </c>
      <c r="N69">
        <v>-40</v>
      </c>
      <c r="O69" s="2">
        <v>-1.4E-3</v>
      </c>
      <c r="P69" s="2">
        <v>2.7000000000000001E-3</v>
      </c>
      <c r="Q69" t="s">
        <v>18</v>
      </c>
      <c r="S69" t="str">
        <f t="shared" si="5"/>
        <v>Loss</v>
      </c>
      <c r="T69">
        <f t="shared" si="6"/>
        <v>2019</v>
      </c>
      <c r="U69" t="str">
        <f t="shared" si="7"/>
        <v>Mar</v>
      </c>
      <c r="V69" t="str">
        <f t="shared" si="8"/>
        <v>QTR1</v>
      </c>
      <c r="W69" t="str">
        <f t="shared" si="9"/>
        <v>2019-QTR1</v>
      </c>
    </row>
    <row r="70" spans="1:23" x14ac:dyDescent="0.35">
      <c r="A70" t="s">
        <v>112</v>
      </c>
      <c r="B70" t="s">
        <v>67</v>
      </c>
      <c r="C70" s="1">
        <v>43537.416666666664</v>
      </c>
      <c r="D70">
        <v>38.25</v>
      </c>
      <c r="E70" s="1">
        <v>43537.5625</v>
      </c>
      <c r="F70">
        <v>38.1</v>
      </c>
      <c r="G70" s="2">
        <v>-3.8999999999999998E-3</v>
      </c>
      <c r="H70">
        <v>1750.6</v>
      </c>
      <c r="I70" s="2">
        <v>3.5000000000000001E-3</v>
      </c>
      <c r="J70">
        <v>13004</v>
      </c>
      <c r="K70">
        <v>497403</v>
      </c>
      <c r="L70">
        <v>-7046.45</v>
      </c>
      <c r="M70">
        <v>15</v>
      </c>
      <c r="N70">
        <v>116.71</v>
      </c>
      <c r="O70" s="2">
        <v>-5.1999999999999998E-3</v>
      </c>
      <c r="P70" s="2">
        <v>2.4799999999999999E-2</v>
      </c>
      <c r="Q70" t="s">
        <v>18</v>
      </c>
      <c r="S70" t="str">
        <f t="shared" si="5"/>
        <v>Profit</v>
      </c>
      <c r="T70">
        <f t="shared" si="6"/>
        <v>2019</v>
      </c>
      <c r="U70" t="str">
        <f t="shared" si="7"/>
        <v>Mar</v>
      </c>
      <c r="V70" t="str">
        <f t="shared" si="8"/>
        <v>QTR1</v>
      </c>
      <c r="W70" t="str">
        <f t="shared" si="9"/>
        <v>2019-QTR1</v>
      </c>
    </row>
    <row r="71" spans="1:23" x14ac:dyDescent="0.35">
      <c r="A71" t="s">
        <v>183</v>
      </c>
      <c r="B71" t="s">
        <v>67</v>
      </c>
      <c r="C71" s="1">
        <v>43537.541666666664</v>
      </c>
      <c r="D71">
        <v>36.450000000000003</v>
      </c>
      <c r="E71" s="1">
        <v>43537.5625</v>
      </c>
      <c r="F71">
        <v>36.549999999999997</v>
      </c>
      <c r="G71" s="2">
        <v>2.7000000000000001E-3</v>
      </c>
      <c r="H71">
        <v>-1573.6</v>
      </c>
      <c r="I71" s="2">
        <v>-3.0999999999999999E-3</v>
      </c>
      <c r="J71">
        <v>13736</v>
      </c>
      <c r="K71">
        <v>500677.22</v>
      </c>
      <c r="L71">
        <v>-8620.0499999999993</v>
      </c>
      <c r="M71">
        <v>3</v>
      </c>
      <c r="N71">
        <v>-524.53</v>
      </c>
      <c r="O71" s="2">
        <v>-2.7000000000000001E-3</v>
      </c>
      <c r="P71" s="2">
        <v>1.4E-3</v>
      </c>
      <c r="Q71" t="s">
        <v>18</v>
      </c>
      <c r="S71" t="str">
        <f t="shared" si="5"/>
        <v>Loss</v>
      </c>
      <c r="T71">
        <f t="shared" si="6"/>
        <v>2019</v>
      </c>
      <c r="U71" t="str">
        <f t="shared" si="7"/>
        <v>Mar</v>
      </c>
      <c r="V71" t="str">
        <f t="shared" si="8"/>
        <v>QTR1</v>
      </c>
      <c r="W71" t="str">
        <f t="shared" si="9"/>
        <v>2019-QTR1</v>
      </c>
    </row>
    <row r="72" spans="1:23" x14ac:dyDescent="0.35">
      <c r="A72" t="s">
        <v>115</v>
      </c>
      <c r="B72" t="s">
        <v>67</v>
      </c>
      <c r="C72" s="1">
        <v>43537.427083333336</v>
      </c>
      <c r="D72">
        <v>40.950000000000003</v>
      </c>
      <c r="E72" s="1">
        <v>43537.635416666664</v>
      </c>
      <c r="F72">
        <v>41.7</v>
      </c>
      <c r="G72" s="2">
        <v>1.83E-2</v>
      </c>
      <c r="H72">
        <v>-9323.75</v>
      </c>
      <c r="I72" s="2">
        <v>-1.8700000000000001E-2</v>
      </c>
      <c r="J72">
        <v>12165</v>
      </c>
      <c r="K72">
        <v>498156.75</v>
      </c>
      <c r="L72">
        <v>-17943.8</v>
      </c>
      <c r="M72">
        <v>21</v>
      </c>
      <c r="N72">
        <v>-443.99</v>
      </c>
      <c r="O72" s="2">
        <v>-5.4899999999999997E-2</v>
      </c>
      <c r="P72" s="2">
        <v>8.5000000000000006E-3</v>
      </c>
      <c r="Q72" t="s">
        <v>18</v>
      </c>
      <c r="S72" t="str">
        <f t="shared" si="5"/>
        <v>Loss</v>
      </c>
      <c r="T72">
        <f t="shared" si="6"/>
        <v>2019</v>
      </c>
      <c r="U72" t="str">
        <f t="shared" si="7"/>
        <v>Mar</v>
      </c>
      <c r="V72" t="str">
        <f t="shared" si="8"/>
        <v>QTR1</v>
      </c>
      <c r="W72" t="str">
        <f t="shared" si="9"/>
        <v>2019-QTR1</v>
      </c>
    </row>
    <row r="73" spans="1:23" x14ac:dyDescent="0.35">
      <c r="A73" t="s">
        <v>77</v>
      </c>
      <c r="B73" t="s">
        <v>67</v>
      </c>
      <c r="C73" s="1">
        <v>43537.541666666664</v>
      </c>
      <c r="D73">
        <v>7</v>
      </c>
      <c r="E73" s="1">
        <v>43537.635416666664</v>
      </c>
      <c r="F73">
        <v>6.9</v>
      </c>
      <c r="G73" s="2">
        <v>-1.43E-2</v>
      </c>
      <c r="H73">
        <v>6942.9</v>
      </c>
      <c r="I73" s="2">
        <v>1.3899999999999999E-2</v>
      </c>
      <c r="J73">
        <v>71429</v>
      </c>
      <c r="K73">
        <v>500003</v>
      </c>
      <c r="L73">
        <v>-11000.9</v>
      </c>
      <c r="M73">
        <v>10</v>
      </c>
      <c r="N73">
        <v>694.29</v>
      </c>
      <c r="O73" s="2">
        <v>0</v>
      </c>
      <c r="P73" s="2">
        <v>4.2900000000000001E-2</v>
      </c>
      <c r="Q73" t="s">
        <v>18</v>
      </c>
      <c r="S73" t="str">
        <f t="shared" si="5"/>
        <v>Profit</v>
      </c>
      <c r="T73">
        <f t="shared" si="6"/>
        <v>2019</v>
      </c>
      <c r="U73" t="str">
        <f t="shared" si="7"/>
        <v>Mar</v>
      </c>
      <c r="V73" t="str">
        <f t="shared" si="8"/>
        <v>QTR1</v>
      </c>
      <c r="W73" t="str">
        <f t="shared" si="9"/>
        <v>2019-QTR1</v>
      </c>
    </row>
    <row r="74" spans="1:23" x14ac:dyDescent="0.35">
      <c r="A74" t="s">
        <v>157</v>
      </c>
      <c r="B74" t="s">
        <v>67</v>
      </c>
      <c r="C74" s="1">
        <v>43537.5625</v>
      </c>
      <c r="D74">
        <v>91.25</v>
      </c>
      <c r="E74" s="1">
        <v>43537.635416666664</v>
      </c>
      <c r="F74">
        <v>92.3</v>
      </c>
      <c r="G74" s="2">
        <v>1.15E-2</v>
      </c>
      <c r="H74">
        <v>-5934.05</v>
      </c>
      <c r="I74" s="2">
        <v>-1.1900000000000001E-2</v>
      </c>
      <c r="J74">
        <v>5461</v>
      </c>
      <c r="K74">
        <v>498316.25</v>
      </c>
      <c r="L74">
        <v>-16934.95</v>
      </c>
      <c r="M74">
        <v>8</v>
      </c>
      <c r="N74">
        <v>-741.76</v>
      </c>
      <c r="O74" s="2">
        <v>-1.5900000000000001E-2</v>
      </c>
      <c r="P74" s="2">
        <v>3.8E-3</v>
      </c>
      <c r="Q74" t="s">
        <v>18</v>
      </c>
      <c r="S74" t="str">
        <f t="shared" si="5"/>
        <v>Loss</v>
      </c>
      <c r="T74">
        <f t="shared" si="6"/>
        <v>2019</v>
      </c>
      <c r="U74" t="str">
        <f t="shared" si="7"/>
        <v>Mar</v>
      </c>
      <c r="V74" t="str">
        <f t="shared" si="8"/>
        <v>QTR1</v>
      </c>
      <c r="W74" t="str">
        <f t="shared" si="9"/>
        <v>2019-QTR1</v>
      </c>
    </row>
    <row r="75" spans="1:23" x14ac:dyDescent="0.35">
      <c r="A75" t="s">
        <v>207</v>
      </c>
      <c r="B75" t="s">
        <v>17</v>
      </c>
      <c r="C75" s="1">
        <v>43537.5625</v>
      </c>
      <c r="D75">
        <v>262.39999999999998</v>
      </c>
      <c r="E75" s="1">
        <v>43537.635416666664</v>
      </c>
      <c r="F75">
        <v>263</v>
      </c>
      <c r="G75" s="2">
        <v>2.3E-3</v>
      </c>
      <c r="H75">
        <v>946</v>
      </c>
      <c r="I75" s="2">
        <v>1.9E-3</v>
      </c>
      <c r="J75">
        <v>1910</v>
      </c>
      <c r="K75">
        <v>501184</v>
      </c>
      <c r="L75">
        <v>-15988.95</v>
      </c>
      <c r="M75">
        <v>8</v>
      </c>
      <c r="N75">
        <v>118.25</v>
      </c>
      <c r="O75" s="2">
        <v>-3.0000000000000001E-3</v>
      </c>
      <c r="P75" s="2">
        <v>1.66E-2</v>
      </c>
      <c r="Q75" t="s">
        <v>18</v>
      </c>
      <c r="S75" t="str">
        <f t="shared" si="5"/>
        <v>Profit</v>
      </c>
      <c r="T75">
        <f t="shared" si="6"/>
        <v>2019</v>
      </c>
      <c r="U75" t="str">
        <f t="shared" si="7"/>
        <v>Mar</v>
      </c>
      <c r="V75" t="str">
        <f t="shared" si="8"/>
        <v>QTR1</v>
      </c>
      <c r="W75" t="str">
        <f t="shared" si="9"/>
        <v>2019-QTR1</v>
      </c>
    </row>
    <row r="76" spans="1:23" x14ac:dyDescent="0.35">
      <c r="A76" t="s">
        <v>71</v>
      </c>
      <c r="B76" t="s">
        <v>67</v>
      </c>
      <c r="C76" s="1">
        <v>43538.395833333336</v>
      </c>
      <c r="D76">
        <v>107.65</v>
      </c>
      <c r="E76" s="1">
        <v>43538.40625</v>
      </c>
      <c r="F76">
        <v>108.4</v>
      </c>
      <c r="G76" s="2">
        <v>7.0000000000000001E-3</v>
      </c>
      <c r="H76">
        <v>-3668.75</v>
      </c>
      <c r="I76" s="2">
        <v>-7.4000000000000003E-3</v>
      </c>
      <c r="J76">
        <v>4625</v>
      </c>
      <c r="K76">
        <v>497881.25</v>
      </c>
      <c r="L76">
        <v>-19657.7</v>
      </c>
      <c r="M76">
        <v>2</v>
      </c>
      <c r="N76">
        <v>-1834.38</v>
      </c>
      <c r="O76" s="2">
        <v>-7.0000000000000001E-3</v>
      </c>
      <c r="P76" s="2">
        <v>1.4E-3</v>
      </c>
      <c r="Q76" t="s">
        <v>18</v>
      </c>
      <c r="S76" t="str">
        <f t="shared" si="5"/>
        <v>Loss</v>
      </c>
      <c r="T76">
        <f t="shared" si="6"/>
        <v>2019</v>
      </c>
      <c r="U76" t="str">
        <f t="shared" si="7"/>
        <v>Mar</v>
      </c>
      <c r="V76" t="str">
        <f t="shared" si="8"/>
        <v>QTR1</v>
      </c>
      <c r="W76" t="str">
        <f t="shared" si="9"/>
        <v>2019-QTR1</v>
      </c>
    </row>
    <row r="77" spans="1:23" x14ac:dyDescent="0.35">
      <c r="A77" t="s">
        <v>154</v>
      </c>
      <c r="B77" t="s">
        <v>67</v>
      </c>
      <c r="C77" s="1">
        <v>43538.395833333336</v>
      </c>
      <c r="D77">
        <v>16.899999999999999</v>
      </c>
      <c r="E77" s="1">
        <v>43538.416666666664</v>
      </c>
      <c r="F77">
        <v>16.899999999999999</v>
      </c>
      <c r="G77" s="2">
        <v>0</v>
      </c>
      <c r="H77">
        <v>-200</v>
      </c>
      <c r="I77" s="2">
        <v>-4.0000000000000002E-4</v>
      </c>
      <c r="J77">
        <v>29499</v>
      </c>
      <c r="K77">
        <v>498533.09</v>
      </c>
      <c r="L77">
        <v>-19857.7</v>
      </c>
      <c r="M77">
        <v>3</v>
      </c>
      <c r="N77">
        <v>-66.67</v>
      </c>
      <c r="O77" s="2">
        <v>-5.8999999999999999E-3</v>
      </c>
      <c r="P77" s="2">
        <v>3.0000000000000001E-3</v>
      </c>
      <c r="Q77" t="s">
        <v>18</v>
      </c>
      <c r="S77" t="str">
        <f t="shared" si="5"/>
        <v>Loss</v>
      </c>
      <c r="T77">
        <f t="shared" si="6"/>
        <v>2019</v>
      </c>
      <c r="U77" t="str">
        <f t="shared" si="7"/>
        <v>Mar</v>
      </c>
      <c r="V77" t="str">
        <f t="shared" si="8"/>
        <v>QTR1</v>
      </c>
      <c r="W77" t="str">
        <f t="shared" si="9"/>
        <v>2019-QTR1</v>
      </c>
    </row>
    <row r="78" spans="1:23" x14ac:dyDescent="0.35">
      <c r="A78" t="s">
        <v>87</v>
      </c>
      <c r="B78" t="s">
        <v>67</v>
      </c>
      <c r="C78" s="1">
        <v>43538.416666666664</v>
      </c>
      <c r="D78">
        <v>41.7</v>
      </c>
      <c r="E78" s="1">
        <v>43538.427083333336</v>
      </c>
      <c r="F78">
        <v>41.65</v>
      </c>
      <c r="G78" s="2">
        <v>-1.1999999999999999E-3</v>
      </c>
      <c r="H78">
        <v>398.8</v>
      </c>
      <c r="I78" s="2">
        <v>8.0000000000000004E-4</v>
      </c>
      <c r="J78">
        <v>11976</v>
      </c>
      <c r="K78">
        <v>499399.22</v>
      </c>
      <c r="L78">
        <v>-19458.900000000001</v>
      </c>
      <c r="M78">
        <v>2</v>
      </c>
      <c r="N78">
        <v>199.4</v>
      </c>
      <c r="O78" s="2">
        <v>-1.1999999999999999E-3</v>
      </c>
      <c r="P78" s="2">
        <v>6.0000000000000001E-3</v>
      </c>
      <c r="Q78" t="s">
        <v>18</v>
      </c>
      <c r="S78" t="str">
        <f t="shared" si="5"/>
        <v>Profit</v>
      </c>
      <c r="T78">
        <f t="shared" si="6"/>
        <v>2019</v>
      </c>
      <c r="U78" t="str">
        <f t="shared" si="7"/>
        <v>Mar</v>
      </c>
      <c r="V78" t="str">
        <f t="shared" si="8"/>
        <v>QTR1</v>
      </c>
      <c r="W78" t="str">
        <f t="shared" si="9"/>
        <v>2019-QTR1</v>
      </c>
    </row>
    <row r="79" spans="1:23" x14ac:dyDescent="0.35">
      <c r="A79" t="s">
        <v>183</v>
      </c>
      <c r="B79" t="s">
        <v>67</v>
      </c>
      <c r="C79" s="1">
        <v>43538.427083333336</v>
      </c>
      <c r="D79">
        <v>36.25</v>
      </c>
      <c r="E79" s="1">
        <v>43538.46875</v>
      </c>
      <c r="F79">
        <v>36.450000000000003</v>
      </c>
      <c r="G79" s="2">
        <v>5.4999999999999997E-3</v>
      </c>
      <c r="H79">
        <v>-2954.8</v>
      </c>
      <c r="I79" s="2">
        <v>-5.8999999999999999E-3</v>
      </c>
      <c r="J79">
        <v>13774</v>
      </c>
      <c r="K79">
        <v>499307.5</v>
      </c>
      <c r="L79">
        <v>-22413.7</v>
      </c>
      <c r="M79">
        <v>5</v>
      </c>
      <c r="N79">
        <v>-590.96</v>
      </c>
      <c r="O79" s="2">
        <v>-5.4999999999999997E-3</v>
      </c>
      <c r="P79" s="2">
        <v>5.4999999999999997E-3</v>
      </c>
      <c r="Q79" t="s">
        <v>18</v>
      </c>
      <c r="S79" t="str">
        <f t="shared" si="5"/>
        <v>Loss</v>
      </c>
      <c r="T79">
        <f t="shared" si="6"/>
        <v>2019</v>
      </c>
      <c r="U79" t="str">
        <f t="shared" si="7"/>
        <v>Mar</v>
      </c>
      <c r="V79" t="str">
        <f t="shared" si="8"/>
        <v>QTR1</v>
      </c>
      <c r="W79" t="str">
        <f t="shared" si="9"/>
        <v>2019-QTR1</v>
      </c>
    </row>
    <row r="80" spans="1:23" x14ac:dyDescent="0.35">
      <c r="A80" t="s">
        <v>104</v>
      </c>
      <c r="B80" t="s">
        <v>17</v>
      </c>
      <c r="C80" s="1">
        <v>43538.395833333336</v>
      </c>
      <c r="D80">
        <v>148</v>
      </c>
      <c r="E80" s="1">
        <v>43538.479166666664</v>
      </c>
      <c r="F80">
        <v>148</v>
      </c>
      <c r="G80" s="2">
        <v>0</v>
      </c>
      <c r="H80">
        <v>-200</v>
      </c>
      <c r="I80" s="2">
        <v>-4.0000000000000002E-4</v>
      </c>
      <c r="J80">
        <v>3396</v>
      </c>
      <c r="K80">
        <v>502608</v>
      </c>
      <c r="L80">
        <v>-22613.7</v>
      </c>
      <c r="M80">
        <v>9</v>
      </c>
      <c r="N80">
        <v>-22.22</v>
      </c>
      <c r="O80" s="2">
        <v>-8.0999999999999996E-3</v>
      </c>
      <c r="P80" s="2">
        <v>3.3999999999999998E-3</v>
      </c>
      <c r="Q80" t="s">
        <v>18</v>
      </c>
      <c r="S80" t="str">
        <f t="shared" si="5"/>
        <v>Loss</v>
      </c>
      <c r="T80">
        <f t="shared" si="6"/>
        <v>2019</v>
      </c>
      <c r="U80" t="str">
        <f t="shared" si="7"/>
        <v>Mar</v>
      </c>
      <c r="V80" t="str">
        <f t="shared" si="8"/>
        <v>QTR1</v>
      </c>
      <c r="W80" t="str">
        <f t="shared" si="9"/>
        <v>2019-QTR1</v>
      </c>
    </row>
    <row r="81" spans="1:23" x14ac:dyDescent="0.35">
      <c r="A81" t="s">
        <v>159</v>
      </c>
      <c r="B81" t="s">
        <v>17</v>
      </c>
      <c r="C81" s="1">
        <v>43538.479166666664</v>
      </c>
      <c r="D81">
        <v>174</v>
      </c>
      <c r="E81" s="1">
        <v>43538.510416666664</v>
      </c>
      <c r="F81">
        <v>174</v>
      </c>
      <c r="G81" s="2">
        <v>0</v>
      </c>
      <c r="H81">
        <v>-200</v>
      </c>
      <c r="I81" s="2">
        <v>-4.0000000000000002E-4</v>
      </c>
      <c r="J81">
        <v>2879</v>
      </c>
      <c r="K81">
        <v>500946</v>
      </c>
      <c r="L81">
        <v>-22813.7</v>
      </c>
      <c r="M81">
        <v>4</v>
      </c>
      <c r="N81">
        <v>-50</v>
      </c>
      <c r="O81" s="2">
        <v>-4.5999999999999999E-3</v>
      </c>
      <c r="P81" s="2">
        <v>2E-3</v>
      </c>
      <c r="Q81" t="s">
        <v>18</v>
      </c>
      <c r="S81" t="str">
        <f t="shared" si="5"/>
        <v>Loss</v>
      </c>
      <c r="T81">
        <f t="shared" si="6"/>
        <v>2019</v>
      </c>
      <c r="U81" t="str">
        <f t="shared" si="7"/>
        <v>Mar</v>
      </c>
      <c r="V81" t="str">
        <f t="shared" si="8"/>
        <v>QTR1</v>
      </c>
      <c r="W81" t="str">
        <f t="shared" si="9"/>
        <v>2019-QTR1</v>
      </c>
    </row>
    <row r="82" spans="1:23" x14ac:dyDescent="0.35">
      <c r="A82" t="s">
        <v>118</v>
      </c>
      <c r="B82" t="s">
        <v>67</v>
      </c>
      <c r="C82" s="1">
        <v>43538.395833333336</v>
      </c>
      <c r="D82">
        <v>129.69999999999999</v>
      </c>
      <c r="E82" s="1">
        <v>43538.552083333336</v>
      </c>
      <c r="F82">
        <v>126.15</v>
      </c>
      <c r="G82" s="2">
        <v>-2.7400000000000001E-2</v>
      </c>
      <c r="H82">
        <v>13453.3</v>
      </c>
      <c r="I82" s="2">
        <v>2.7E-2</v>
      </c>
      <c r="J82">
        <v>3846</v>
      </c>
      <c r="K82">
        <v>498826.19</v>
      </c>
      <c r="L82">
        <v>-9360.4</v>
      </c>
      <c r="M82">
        <v>16</v>
      </c>
      <c r="N82">
        <v>840.83</v>
      </c>
      <c r="O82" s="2">
        <v>-2.3E-3</v>
      </c>
      <c r="P82" s="2">
        <v>3.8600000000000002E-2</v>
      </c>
      <c r="Q82" t="s">
        <v>18</v>
      </c>
      <c r="S82" t="str">
        <f t="shared" si="5"/>
        <v>Profit</v>
      </c>
      <c r="T82">
        <f t="shared" si="6"/>
        <v>2019</v>
      </c>
      <c r="U82" t="str">
        <f t="shared" si="7"/>
        <v>Mar</v>
      </c>
      <c r="V82" t="str">
        <f t="shared" si="8"/>
        <v>QTR1</v>
      </c>
      <c r="W82" t="str">
        <f t="shared" si="9"/>
        <v>2019-QTR1</v>
      </c>
    </row>
    <row r="83" spans="1:23" x14ac:dyDescent="0.35">
      <c r="A83" t="s">
        <v>159</v>
      </c>
      <c r="B83" t="s">
        <v>17</v>
      </c>
      <c r="C83" s="1">
        <v>43538.510416666664</v>
      </c>
      <c r="D83">
        <v>174</v>
      </c>
      <c r="E83" s="1">
        <v>43538.552083333336</v>
      </c>
      <c r="F83">
        <v>174</v>
      </c>
      <c r="G83" s="2">
        <v>0</v>
      </c>
      <c r="H83">
        <v>-200</v>
      </c>
      <c r="I83" s="2">
        <v>-4.0000000000000002E-4</v>
      </c>
      <c r="J83">
        <v>2883</v>
      </c>
      <c r="K83">
        <v>501642</v>
      </c>
      <c r="L83">
        <v>-9560.4</v>
      </c>
      <c r="M83">
        <v>5</v>
      </c>
      <c r="N83">
        <v>-40</v>
      </c>
      <c r="O83" s="2">
        <v>-3.7000000000000002E-3</v>
      </c>
      <c r="P83" s="2">
        <v>1.4E-3</v>
      </c>
      <c r="Q83" t="s">
        <v>18</v>
      </c>
      <c r="S83" t="str">
        <f t="shared" si="5"/>
        <v>Loss</v>
      </c>
      <c r="T83">
        <f t="shared" si="6"/>
        <v>2019</v>
      </c>
      <c r="U83" t="str">
        <f t="shared" si="7"/>
        <v>Mar</v>
      </c>
      <c r="V83" t="str">
        <f t="shared" si="8"/>
        <v>QTR1</v>
      </c>
      <c r="W83" t="str">
        <f t="shared" si="9"/>
        <v>2019-QTR1</v>
      </c>
    </row>
    <row r="84" spans="1:23" x14ac:dyDescent="0.35">
      <c r="A84" t="s">
        <v>135</v>
      </c>
      <c r="B84" t="s">
        <v>67</v>
      </c>
      <c r="C84" s="1">
        <v>43538.40625</v>
      </c>
      <c r="D84">
        <v>24.95</v>
      </c>
      <c r="E84" s="1">
        <v>43538.59375</v>
      </c>
      <c r="F84">
        <v>24.85</v>
      </c>
      <c r="G84" s="2">
        <v>-4.0000000000000001E-3</v>
      </c>
      <c r="H84">
        <v>1804</v>
      </c>
      <c r="I84" s="2">
        <v>3.5999999999999999E-3</v>
      </c>
      <c r="J84">
        <v>20040</v>
      </c>
      <c r="K84">
        <v>499998</v>
      </c>
      <c r="L84">
        <v>-7756.4</v>
      </c>
      <c r="M84">
        <v>19</v>
      </c>
      <c r="N84">
        <v>94.95</v>
      </c>
      <c r="O84" s="2">
        <v>0</v>
      </c>
      <c r="P84" s="2">
        <v>1.2E-2</v>
      </c>
      <c r="Q84" t="s">
        <v>18</v>
      </c>
      <c r="S84" t="str">
        <f t="shared" si="5"/>
        <v>Profit</v>
      </c>
      <c r="T84">
        <f t="shared" si="6"/>
        <v>2019</v>
      </c>
      <c r="U84" t="str">
        <f t="shared" si="7"/>
        <v>Mar</v>
      </c>
      <c r="V84" t="str">
        <f t="shared" si="8"/>
        <v>QTR1</v>
      </c>
      <c r="W84" t="str">
        <f t="shared" si="9"/>
        <v>2019-QTR1</v>
      </c>
    </row>
    <row r="85" spans="1:23" x14ac:dyDescent="0.35">
      <c r="A85" t="s">
        <v>122</v>
      </c>
      <c r="B85" t="s">
        <v>67</v>
      </c>
      <c r="C85" s="1">
        <v>43538.46875</v>
      </c>
      <c r="D85">
        <v>105.3</v>
      </c>
      <c r="E85" s="1">
        <v>43538.635416666664</v>
      </c>
      <c r="F85">
        <v>106.55</v>
      </c>
      <c r="G85" s="2">
        <v>1.1900000000000001E-2</v>
      </c>
      <c r="H85">
        <v>-6123.75</v>
      </c>
      <c r="I85" s="2">
        <v>-1.23E-2</v>
      </c>
      <c r="J85">
        <v>4739</v>
      </c>
      <c r="K85">
        <v>499016.72</v>
      </c>
      <c r="L85">
        <v>-13880.15</v>
      </c>
      <c r="M85">
        <v>17</v>
      </c>
      <c r="N85">
        <v>-360.22</v>
      </c>
      <c r="O85" s="2">
        <v>-2.23E-2</v>
      </c>
      <c r="P85" s="2">
        <v>1.4E-3</v>
      </c>
      <c r="Q85" t="s">
        <v>18</v>
      </c>
      <c r="S85" t="str">
        <f t="shared" si="5"/>
        <v>Loss</v>
      </c>
      <c r="T85">
        <f t="shared" si="6"/>
        <v>2019</v>
      </c>
      <c r="U85" t="str">
        <f t="shared" si="7"/>
        <v>Mar</v>
      </c>
      <c r="V85" t="str">
        <f t="shared" si="8"/>
        <v>QTR1</v>
      </c>
      <c r="W85" t="str">
        <f t="shared" si="9"/>
        <v>2019-QTR1</v>
      </c>
    </row>
    <row r="86" spans="1:23" x14ac:dyDescent="0.35">
      <c r="A86" t="s">
        <v>167</v>
      </c>
      <c r="B86" t="s">
        <v>17</v>
      </c>
      <c r="C86" s="1">
        <v>43538.552083333336</v>
      </c>
      <c r="D86">
        <v>115.7</v>
      </c>
      <c r="E86" s="1">
        <v>43538.635416666664</v>
      </c>
      <c r="F86">
        <v>114.8</v>
      </c>
      <c r="G86" s="2">
        <v>-7.7999999999999996E-3</v>
      </c>
      <c r="H86">
        <v>-4135.7</v>
      </c>
      <c r="I86" s="2">
        <v>-8.2000000000000007E-3</v>
      </c>
      <c r="J86">
        <v>4373</v>
      </c>
      <c r="K86">
        <v>505956.09</v>
      </c>
      <c r="L86">
        <v>-18015.849999999999</v>
      </c>
      <c r="M86">
        <v>9</v>
      </c>
      <c r="N86">
        <v>-459.52</v>
      </c>
      <c r="O86" s="2">
        <v>-1.2999999999999999E-2</v>
      </c>
      <c r="P86" s="2">
        <v>2.2000000000000001E-3</v>
      </c>
      <c r="Q86" t="s">
        <v>18</v>
      </c>
      <c r="S86" t="str">
        <f t="shared" si="5"/>
        <v>Loss</v>
      </c>
      <c r="T86">
        <f t="shared" si="6"/>
        <v>2019</v>
      </c>
      <c r="U86" t="str">
        <f t="shared" si="7"/>
        <v>Mar</v>
      </c>
      <c r="V86" t="str">
        <f t="shared" si="8"/>
        <v>QTR1</v>
      </c>
      <c r="W86" t="str">
        <f t="shared" si="9"/>
        <v>2019-QTR1</v>
      </c>
    </row>
    <row r="87" spans="1:23" x14ac:dyDescent="0.35">
      <c r="A87" t="s">
        <v>159</v>
      </c>
      <c r="B87" t="s">
        <v>17</v>
      </c>
      <c r="C87" s="1">
        <v>43538.552083333336</v>
      </c>
      <c r="D87">
        <v>174</v>
      </c>
      <c r="E87" s="1">
        <v>43538.635416666664</v>
      </c>
      <c r="F87">
        <v>174.65</v>
      </c>
      <c r="G87" s="2">
        <v>3.7000000000000002E-3</v>
      </c>
      <c r="H87">
        <v>1671.35</v>
      </c>
      <c r="I87" s="2">
        <v>3.3E-3</v>
      </c>
      <c r="J87">
        <v>2879</v>
      </c>
      <c r="K87">
        <v>500946</v>
      </c>
      <c r="L87">
        <v>-16344.5</v>
      </c>
      <c r="M87">
        <v>9</v>
      </c>
      <c r="N87">
        <v>185.71</v>
      </c>
      <c r="O87" s="2">
        <v>-2.3E-3</v>
      </c>
      <c r="P87" s="2">
        <v>8.6E-3</v>
      </c>
      <c r="Q87" t="s">
        <v>18</v>
      </c>
      <c r="S87" t="str">
        <f t="shared" si="5"/>
        <v>Profit</v>
      </c>
      <c r="T87">
        <f t="shared" si="6"/>
        <v>2019</v>
      </c>
      <c r="U87" t="str">
        <f t="shared" si="7"/>
        <v>Mar</v>
      </c>
      <c r="V87" t="str">
        <f t="shared" si="8"/>
        <v>QTR1</v>
      </c>
      <c r="W87" t="str">
        <f t="shared" si="9"/>
        <v>2019-QTR1</v>
      </c>
    </row>
    <row r="88" spans="1:23" x14ac:dyDescent="0.35">
      <c r="A88" t="s">
        <v>87</v>
      </c>
      <c r="B88" t="s">
        <v>17</v>
      </c>
      <c r="C88" s="1">
        <v>43538.59375</v>
      </c>
      <c r="D88">
        <v>42</v>
      </c>
      <c r="E88" s="1">
        <v>43538.635416666664</v>
      </c>
      <c r="F88">
        <v>42</v>
      </c>
      <c r="G88" s="2">
        <v>0</v>
      </c>
      <c r="H88">
        <v>-200</v>
      </c>
      <c r="I88" s="2">
        <v>-4.0000000000000002E-4</v>
      </c>
      <c r="J88">
        <v>11905</v>
      </c>
      <c r="K88">
        <v>500010</v>
      </c>
      <c r="L88">
        <v>-16544.5</v>
      </c>
      <c r="M88">
        <v>5</v>
      </c>
      <c r="N88">
        <v>-40</v>
      </c>
      <c r="O88" s="2">
        <v>-3.5999999999999999E-3</v>
      </c>
      <c r="P88" s="2">
        <v>2.3999999999999998E-3</v>
      </c>
      <c r="Q88" t="s">
        <v>18</v>
      </c>
      <c r="S88" t="str">
        <f t="shared" si="5"/>
        <v>Loss</v>
      </c>
      <c r="T88">
        <f t="shared" si="6"/>
        <v>2019</v>
      </c>
      <c r="U88" t="str">
        <f t="shared" si="7"/>
        <v>Mar</v>
      </c>
      <c r="V88" t="str">
        <f t="shared" si="8"/>
        <v>QTR1</v>
      </c>
      <c r="W88" t="str">
        <f t="shared" si="9"/>
        <v>2019-QTR1</v>
      </c>
    </row>
    <row r="89" spans="1:23" x14ac:dyDescent="0.35">
      <c r="A89" t="s">
        <v>81</v>
      </c>
      <c r="B89" t="s">
        <v>17</v>
      </c>
      <c r="C89" s="1">
        <v>43539.395833333336</v>
      </c>
      <c r="D89">
        <v>339.95</v>
      </c>
      <c r="E89" s="1">
        <v>43539.416666666664</v>
      </c>
      <c r="F89">
        <v>337.75</v>
      </c>
      <c r="G89" s="2">
        <v>-6.4999999999999997E-3</v>
      </c>
      <c r="H89">
        <v>-3442.8</v>
      </c>
      <c r="I89" s="2">
        <v>-6.8999999999999999E-3</v>
      </c>
      <c r="J89">
        <v>1474</v>
      </c>
      <c r="K89">
        <v>501086.31</v>
      </c>
      <c r="L89">
        <v>-19987.3</v>
      </c>
      <c r="M89">
        <v>3</v>
      </c>
      <c r="N89">
        <v>-1147.5999999999999</v>
      </c>
      <c r="O89" s="2">
        <v>-6.4999999999999997E-3</v>
      </c>
      <c r="P89" s="2">
        <v>6.9999999999999999E-4</v>
      </c>
      <c r="Q89" t="s">
        <v>18</v>
      </c>
      <c r="S89" t="str">
        <f t="shared" si="5"/>
        <v>Loss</v>
      </c>
      <c r="T89">
        <f t="shared" si="6"/>
        <v>2019</v>
      </c>
      <c r="U89" t="str">
        <f t="shared" si="7"/>
        <v>Mar</v>
      </c>
      <c r="V89" t="str">
        <f t="shared" si="8"/>
        <v>QTR1</v>
      </c>
      <c r="W89" t="str">
        <f t="shared" si="9"/>
        <v>2019-QTR1</v>
      </c>
    </row>
    <row r="90" spans="1:23" x14ac:dyDescent="0.35">
      <c r="A90" t="s">
        <v>190</v>
      </c>
      <c r="B90" t="s">
        <v>17</v>
      </c>
      <c r="C90" s="1">
        <v>43539.395833333336</v>
      </c>
      <c r="D90">
        <v>228.1</v>
      </c>
      <c r="E90" s="1">
        <v>43539.4375</v>
      </c>
      <c r="F90">
        <v>228.1</v>
      </c>
      <c r="G90" s="2">
        <v>0</v>
      </c>
      <c r="H90">
        <v>-200</v>
      </c>
      <c r="I90" s="2">
        <v>-4.0000000000000002E-4</v>
      </c>
      <c r="J90">
        <v>2195</v>
      </c>
      <c r="K90">
        <v>500679.5</v>
      </c>
      <c r="L90">
        <v>-20187.3</v>
      </c>
      <c r="M90">
        <v>5</v>
      </c>
      <c r="N90">
        <v>-40</v>
      </c>
      <c r="O90" s="2">
        <v>-7.1999999999999998E-3</v>
      </c>
      <c r="P90" s="2">
        <v>8.3000000000000001E-3</v>
      </c>
      <c r="Q90" t="s">
        <v>18</v>
      </c>
      <c r="S90" t="str">
        <f t="shared" si="5"/>
        <v>Loss</v>
      </c>
      <c r="T90">
        <f t="shared" si="6"/>
        <v>2019</v>
      </c>
      <c r="U90" t="str">
        <f t="shared" si="7"/>
        <v>Mar</v>
      </c>
      <c r="V90" t="str">
        <f t="shared" si="8"/>
        <v>QTR1</v>
      </c>
      <c r="W90" t="str">
        <f t="shared" si="9"/>
        <v>2019-QTR1</v>
      </c>
    </row>
    <row r="91" spans="1:23" x14ac:dyDescent="0.35">
      <c r="A91" t="s">
        <v>77</v>
      </c>
      <c r="B91" t="s">
        <v>67</v>
      </c>
      <c r="C91" s="1">
        <v>43539.416666666664</v>
      </c>
      <c r="D91">
        <v>6.95</v>
      </c>
      <c r="E91" s="1">
        <v>43539.4375</v>
      </c>
      <c r="F91">
        <v>6.9</v>
      </c>
      <c r="G91" s="2">
        <v>-7.1999999999999998E-3</v>
      </c>
      <c r="H91">
        <v>3397.1</v>
      </c>
      <c r="I91" s="2">
        <v>6.7999999999999996E-3</v>
      </c>
      <c r="J91">
        <v>71942</v>
      </c>
      <c r="K91">
        <v>499996.88</v>
      </c>
      <c r="L91">
        <v>-16790.2</v>
      </c>
      <c r="M91">
        <v>3</v>
      </c>
      <c r="N91">
        <v>1132.3699999999999</v>
      </c>
      <c r="O91" s="2">
        <v>-7.1999999999999998E-3</v>
      </c>
      <c r="P91" s="2">
        <v>7.1999999999999998E-3</v>
      </c>
      <c r="Q91" t="s">
        <v>18</v>
      </c>
      <c r="S91" t="str">
        <f t="shared" si="5"/>
        <v>Profit</v>
      </c>
      <c r="T91">
        <f t="shared" si="6"/>
        <v>2019</v>
      </c>
      <c r="U91" t="str">
        <f t="shared" si="7"/>
        <v>Mar</v>
      </c>
      <c r="V91" t="str">
        <f t="shared" si="8"/>
        <v>QTR1</v>
      </c>
      <c r="W91" t="str">
        <f t="shared" si="9"/>
        <v>2019-QTR1</v>
      </c>
    </row>
    <row r="92" spans="1:23" x14ac:dyDescent="0.35">
      <c r="A92" t="s">
        <v>133</v>
      </c>
      <c r="B92" t="s">
        <v>17</v>
      </c>
      <c r="C92" s="1">
        <v>43539.395833333336</v>
      </c>
      <c r="D92">
        <v>15.4</v>
      </c>
      <c r="E92" s="1">
        <v>43539.458333333336</v>
      </c>
      <c r="F92">
        <v>15.4</v>
      </c>
      <c r="G92" s="2">
        <v>0</v>
      </c>
      <c r="H92">
        <v>-200</v>
      </c>
      <c r="I92" s="2">
        <v>-4.0000000000000002E-4</v>
      </c>
      <c r="J92">
        <v>32468</v>
      </c>
      <c r="K92">
        <v>500007.19</v>
      </c>
      <c r="L92">
        <v>-16990.2</v>
      </c>
      <c r="M92">
        <v>7</v>
      </c>
      <c r="N92">
        <v>-28.57</v>
      </c>
      <c r="O92" s="2">
        <v>-6.4999999999999997E-3</v>
      </c>
      <c r="P92" s="2">
        <v>3.2000000000000002E-3</v>
      </c>
      <c r="Q92" t="s">
        <v>18</v>
      </c>
      <c r="S92" t="str">
        <f t="shared" si="5"/>
        <v>Loss</v>
      </c>
      <c r="T92">
        <f t="shared" si="6"/>
        <v>2019</v>
      </c>
      <c r="U92" t="str">
        <f t="shared" si="7"/>
        <v>Mar</v>
      </c>
      <c r="V92" t="str">
        <f t="shared" si="8"/>
        <v>QTR1</v>
      </c>
      <c r="W92" t="str">
        <f t="shared" si="9"/>
        <v>2019-QTR1</v>
      </c>
    </row>
    <row r="93" spans="1:23" x14ac:dyDescent="0.35">
      <c r="A93" t="s">
        <v>166</v>
      </c>
      <c r="B93" t="s">
        <v>67</v>
      </c>
      <c r="C93" s="1">
        <v>43539.458333333336</v>
      </c>
      <c r="D93">
        <v>308.5</v>
      </c>
      <c r="E93" s="1">
        <v>43539.46875</v>
      </c>
      <c r="F93">
        <v>309.05</v>
      </c>
      <c r="G93" s="2">
        <v>1.8E-3</v>
      </c>
      <c r="H93">
        <v>-1091.55</v>
      </c>
      <c r="I93" s="2">
        <v>-2.2000000000000001E-3</v>
      </c>
      <c r="J93">
        <v>1621</v>
      </c>
      <c r="K93">
        <v>500078.5</v>
      </c>
      <c r="L93">
        <v>-18081.75</v>
      </c>
      <c r="M93">
        <v>2</v>
      </c>
      <c r="N93">
        <v>-545.78</v>
      </c>
      <c r="O93" s="2">
        <v>-1.8E-3</v>
      </c>
      <c r="P93" s="2">
        <v>1.6000000000000001E-3</v>
      </c>
      <c r="Q93" t="s">
        <v>18</v>
      </c>
      <c r="S93" t="str">
        <f t="shared" si="5"/>
        <v>Loss</v>
      </c>
      <c r="T93">
        <f t="shared" si="6"/>
        <v>2019</v>
      </c>
      <c r="U93" t="str">
        <f t="shared" si="7"/>
        <v>Mar</v>
      </c>
      <c r="V93" t="str">
        <f t="shared" si="8"/>
        <v>QTR1</v>
      </c>
      <c r="W93" t="str">
        <f t="shared" si="9"/>
        <v>2019-QTR1</v>
      </c>
    </row>
    <row r="94" spans="1:23" x14ac:dyDescent="0.35">
      <c r="A94" t="s">
        <v>64</v>
      </c>
      <c r="B94" t="s">
        <v>17</v>
      </c>
      <c r="C94" s="1">
        <v>43539.46875</v>
      </c>
      <c r="D94">
        <v>337.5</v>
      </c>
      <c r="E94" s="1">
        <v>43539.5</v>
      </c>
      <c r="F94">
        <v>337.7</v>
      </c>
      <c r="G94" s="2">
        <v>5.9999999999999995E-4</v>
      </c>
      <c r="H94">
        <v>96.2</v>
      </c>
      <c r="I94" s="2">
        <v>2.0000000000000001E-4</v>
      </c>
      <c r="J94">
        <v>1481</v>
      </c>
      <c r="K94">
        <v>499837.5</v>
      </c>
      <c r="L94">
        <v>-17985.55</v>
      </c>
      <c r="M94">
        <v>4</v>
      </c>
      <c r="N94">
        <v>24.05</v>
      </c>
      <c r="O94" s="2">
        <v>-2.5000000000000001E-3</v>
      </c>
      <c r="P94" s="2">
        <v>3.5999999999999999E-3</v>
      </c>
      <c r="Q94" t="s">
        <v>18</v>
      </c>
      <c r="S94" t="str">
        <f t="shared" si="5"/>
        <v>Profit</v>
      </c>
      <c r="T94">
        <f t="shared" si="6"/>
        <v>2019</v>
      </c>
      <c r="U94" t="str">
        <f t="shared" si="7"/>
        <v>Mar</v>
      </c>
      <c r="V94" t="str">
        <f t="shared" si="8"/>
        <v>QTR1</v>
      </c>
      <c r="W94" t="str">
        <f t="shared" si="9"/>
        <v>2019-QTR1</v>
      </c>
    </row>
    <row r="95" spans="1:23" x14ac:dyDescent="0.35">
      <c r="A95" t="s">
        <v>159</v>
      </c>
      <c r="B95" t="s">
        <v>67</v>
      </c>
      <c r="C95" s="1">
        <v>43539.4375</v>
      </c>
      <c r="D95">
        <v>172.8</v>
      </c>
      <c r="E95" s="1">
        <v>43539.53125</v>
      </c>
      <c r="F95">
        <v>172.8</v>
      </c>
      <c r="G95" s="2">
        <v>0</v>
      </c>
      <c r="H95">
        <v>-200</v>
      </c>
      <c r="I95" s="2">
        <v>-4.0000000000000002E-4</v>
      </c>
      <c r="J95">
        <v>2888</v>
      </c>
      <c r="K95">
        <v>499046.41</v>
      </c>
      <c r="L95">
        <v>-18185.55</v>
      </c>
      <c r="M95">
        <v>10</v>
      </c>
      <c r="N95">
        <v>-20</v>
      </c>
      <c r="O95" s="2">
        <v>-2E-3</v>
      </c>
      <c r="P95" s="2">
        <v>1.1900000000000001E-2</v>
      </c>
      <c r="Q95" t="s">
        <v>18</v>
      </c>
      <c r="S95" t="str">
        <f t="shared" si="5"/>
        <v>Loss</v>
      </c>
      <c r="T95">
        <f t="shared" si="6"/>
        <v>2019</v>
      </c>
      <c r="U95" t="str">
        <f t="shared" si="7"/>
        <v>Mar</v>
      </c>
      <c r="V95" t="str">
        <f t="shared" si="8"/>
        <v>QTR1</v>
      </c>
      <c r="W95" t="str">
        <f t="shared" si="9"/>
        <v>2019-QTR1</v>
      </c>
    </row>
    <row r="96" spans="1:23" x14ac:dyDescent="0.35">
      <c r="A96" t="s">
        <v>91</v>
      </c>
      <c r="B96" t="s">
        <v>67</v>
      </c>
      <c r="C96" s="1">
        <v>43539.5</v>
      </c>
      <c r="D96">
        <v>50.65</v>
      </c>
      <c r="E96" s="1">
        <v>43539.541666666664</v>
      </c>
      <c r="F96">
        <v>50.65</v>
      </c>
      <c r="G96" s="2">
        <v>0</v>
      </c>
      <c r="H96">
        <v>-200</v>
      </c>
      <c r="I96" s="2">
        <v>-4.0000000000000002E-4</v>
      </c>
      <c r="J96">
        <v>9843</v>
      </c>
      <c r="K96">
        <v>498547.97</v>
      </c>
      <c r="L96">
        <v>-18385.55</v>
      </c>
      <c r="M96">
        <v>5</v>
      </c>
      <c r="N96">
        <v>-40</v>
      </c>
      <c r="O96" s="2">
        <v>-4.8999999999999998E-3</v>
      </c>
      <c r="P96" s="2">
        <v>1E-3</v>
      </c>
      <c r="Q96" t="s">
        <v>18</v>
      </c>
      <c r="S96" t="str">
        <f t="shared" si="5"/>
        <v>Loss</v>
      </c>
      <c r="T96">
        <f t="shared" si="6"/>
        <v>2019</v>
      </c>
      <c r="U96" t="str">
        <f t="shared" si="7"/>
        <v>Mar</v>
      </c>
      <c r="V96" t="str">
        <f t="shared" si="8"/>
        <v>QTR1</v>
      </c>
      <c r="W96" t="str">
        <f t="shared" si="9"/>
        <v>2019-QTR1</v>
      </c>
    </row>
    <row r="97" spans="1:23" x14ac:dyDescent="0.35">
      <c r="A97" t="s">
        <v>113</v>
      </c>
      <c r="B97" t="s">
        <v>67</v>
      </c>
      <c r="C97" s="1">
        <v>43539.4375</v>
      </c>
      <c r="D97">
        <v>200.05</v>
      </c>
      <c r="E97" s="1">
        <v>43539.583333333336</v>
      </c>
      <c r="F97">
        <v>199</v>
      </c>
      <c r="G97" s="2">
        <v>-5.1999999999999998E-3</v>
      </c>
      <c r="H97">
        <v>2429.1999999999998</v>
      </c>
      <c r="I97" s="2">
        <v>4.7999999999999996E-3</v>
      </c>
      <c r="J97">
        <v>2504</v>
      </c>
      <c r="K97">
        <v>500925.22</v>
      </c>
      <c r="L97">
        <v>-15956.35</v>
      </c>
      <c r="M97">
        <v>15</v>
      </c>
      <c r="N97">
        <v>161.94999999999999</v>
      </c>
      <c r="O97" s="2">
        <v>-1.1999999999999999E-3</v>
      </c>
      <c r="P97" s="2">
        <v>1.2699999999999999E-2</v>
      </c>
      <c r="Q97" t="s">
        <v>18</v>
      </c>
      <c r="S97" t="str">
        <f t="shared" si="5"/>
        <v>Profit</v>
      </c>
      <c r="T97">
        <f t="shared" si="6"/>
        <v>2019</v>
      </c>
      <c r="U97" t="str">
        <f t="shared" si="7"/>
        <v>Mar</v>
      </c>
      <c r="V97" t="str">
        <f t="shared" si="8"/>
        <v>QTR1</v>
      </c>
      <c r="W97" t="str">
        <f t="shared" si="9"/>
        <v>2019-QTR1</v>
      </c>
    </row>
    <row r="98" spans="1:23" x14ac:dyDescent="0.35">
      <c r="A98" t="s">
        <v>185</v>
      </c>
      <c r="B98" t="s">
        <v>67</v>
      </c>
      <c r="C98" s="1">
        <v>43539.541666666664</v>
      </c>
      <c r="D98">
        <v>100.25</v>
      </c>
      <c r="E98" s="1">
        <v>43539.604166666664</v>
      </c>
      <c r="F98">
        <v>100.25</v>
      </c>
      <c r="G98" s="2">
        <v>0</v>
      </c>
      <c r="H98">
        <v>-200</v>
      </c>
      <c r="I98" s="2">
        <v>-4.0000000000000002E-4</v>
      </c>
      <c r="J98">
        <v>4985</v>
      </c>
      <c r="K98">
        <v>499746.25</v>
      </c>
      <c r="L98">
        <v>-16156.35</v>
      </c>
      <c r="M98">
        <v>7</v>
      </c>
      <c r="N98">
        <v>-28.57</v>
      </c>
      <c r="O98" s="2">
        <v>-4.0000000000000001E-3</v>
      </c>
      <c r="P98" s="2">
        <v>9.4999999999999998E-3</v>
      </c>
      <c r="Q98" t="s">
        <v>18</v>
      </c>
      <c r="S98" t="str">
        <f t="shared" si="5"/>
        <v>Loss</v>
      </c>
      <c r="T98">
        <f t="shared" si="6"/>
        <v>2019</v>
      </c>
      <c r="U98" t="str">
        <f t="shared" si="7"/>
        <v>Mar</v>
      </c>
      <c r="V98" t="str">
        <f t="shared" si="8"/>
        <v>QTR1</v>
      </c>
      <c r="W98" t="str">
        <f t="shared" si="9"/>
        <v>2019-QTR1</v>
      </c>
    </row>
    <row r="99" spans="1:23" x14ac:dyDescent="0.35">
      <c r="A99" t="s">
        <v>90</v>
      </c>
      <c r="B99" t="s">
        <v>17</v>
      </c>
      <c r="C99" s="1">
        <v>43539.395833333336</v>
      </c>
      <c r="D99">
        <v>145.85</v>
      </c>
      <c r="E99" s="1">
        <v>43539.625</v>
      </c>
      <c r="F99">
        <v>146.35</v>
      </c>
      <c r="G99" s="2">
        <v>3.3999999999999998E-3</v>
      </c>
      <c r="H99">
        <v>1515.5</v>
      </c>
      <c r="I99" s="2">
        <v>3.0000000000000001E-3</v>
      </c>
      <c r="J99">
        <v>3431</v>
      </c>
      <c r="K99">
        <v>500411.38</v>
      </c>
      <c r="L99">
        <v>-14640.85</v>
      </c>
      <c r="M99">
        <v>23</v>
      </c>
      <c r="N99">
        <v>65.89</v>
      </c>
      <c r="O99" s="2">
        <v>-6.9999999999999999E-4</v>
      </c>
      <c r="P99" s="2">
        <v>2.5399999999999999E-2</v>
      </c>
      <c r="Q99" t="s">
        <v>18</v>
      </c>
      <c r="S99" t="str">
        <f t="shared" si="5"/>
        <v>Profit</v>
      </c>
      <c r="T99">
        <f t="shared" si="6"/>
        <v>2019</v>
      </c>
      <c r="U99" t="str">
        <f t="shared" si="7"/>
        <v>Mar</v>
      </c>
      <c r="V99" t="str">
        <f t="shared" si="8"/>
        <v>QTR1</v>
      </c>
      <c r="W99" t="str">
        <f t="shared" si="9"/>
        <v>2019-QTR1</v>
      </c>
    </row>
    <row r="100" spans="1:23" x14ac:dyDescent="0.35">
      <c r="A100" t="s">
        <v>185</v>
      </c>
      <c r="B100" t="s">
        <v>67</v>
      </c>
      <c r="C100" s="1">
        <v>43539.604166666664</v>
      </c>
      <c r="D100">
        <v>100.25</v>
      </c>
      <c r="E100" s="1">
        <v>43539.625</v>
      </c>
      <c r="F100">
        <v>100.1</v>
      </c>
      <c r="G100" s="2">
        <v>-1.5E-3</v>
      </c>
      <c r="H100">
        <v>547</v>
      </c>
      <c r="I100" s="2">
        <v>1.1000000000000001E-3</v>
      </c>
      <c r="J100">
        <v>4980</v>
      </c>
      <c r="K100">
        <v>499245</v>
      </c>
      <c r="L100">
        <v>-14093.85</v>
      </c>
      <c r="M100">
        <v>3</v>
      </c>
      <c r="N100">
        <v>182.33</v>
      </c>
      <c r="O100" s="2">
        <v>-6.0000000000000001E-3</v>
      </c>
      <c r="P100" s="2">
        <v>4.0000000000000001E-3</v>
      </c>
      <c r="Q100" t="s">
        <v>18</v>
      </c>
      <c r="S100" t="str">
        <f t="shared" si="5"/>
        <v>Profit</v>
      </c>
      <c r="T100">
        <f t="shared" si="6"/>
        <v>2019</v>
      </c>
      <c r="U100" t="str">
        <f t="shared" si="7"/>
        <v>Mar</v>
      </c>
      <c r="V100" t="str">
        <f t="shared" si="8"/>
        <v>QTR1</v>
      </c>
      <c r="W100" t="str">
        <f t="shared" si="9"/>
        <v>2019-QTR1</v>
      </c>
    </row>
    <row r="101" spans="1:23" x14ac:dyDescent="0.35">
      <c r="A101" t="s">
        <v>126</v>
      </c>
      <c r="B101" t="s">
        <v>67</v>
      </c>
      <c r="C101" s="1">
        <v>43539.53125</v>
      </c>
      <c r="D101">
        <v>94</v>
      </c>
      <c r="E101" s="1">
        <v>43539.635416666664</v>
      </c>
      <c r="F101">
        <v>94</v>
      </c>
      <c r="G101" s="2">
        <v>0</v>
      </c>
      <c r="H101">
        <v>-200</v>
      </c>
      <c r="I101" s="2">
        <v>-4.0000000000000002E-4</v>
      </c>
      <c r="J101">
        <v>5308</v>
      </c>
      <c r="K101">
        <v>498952</v>
      </c>
      <c r="L101">
        <v>-14293.85</v>
      </c>
      <c r="M101">
        <v>11</v>
      </c>
      <c r="N101">
        <v>-18.18</v>
      </c>
      <c r="O101" s="2">
        <v>-1.12E-2</v>
      </c>
      <c r="P101" s="2">
        <v>1.6000000000000001E-3</v>
      </c>
      <c r="Q101" t="s">
        <v>18</v>
      </c>
      <c r="S101" t="str">
        <f t="shared" si="5"/>
        <v>Loss</v>
      </c>
      <c r="T101">
        <f t="shared" si="6"/>
        <v>2019</v>
      </c>
      <c r="U101" t="str">
        <f t="shared" si="7"/>
        <v>Mar</v>
      </c>
      <c r="V101" t="str">
        <f t="shared" si="8"/>
        <v>QTR1</v>
      </c>
      <c r="W101" t="str">
        <f t="shared" si="9"/>
        <v>2019-QTR1</v>
      </c>
    </row>
    <row r="102" spans="1:23" x14ac:dyDescent="0.35">
      <c r="A102" t="s">
        <v>106</v>
      </c>
      <c r="B102" t="s">
        <v>67</v>
      </c>
      <c r="C102" s="1">
        <v>43539.583333333336</v>
      </c>
      <c r="D102">
        <v>45.05</v>
      </c>
      <c r="E102" s="1">
        <v>43539.635416666664</v>
      </c>
      <c r="F102">
        <v>44.15</v>
      </c>
      <c r="G102" s="2">
        <v>-0.02</v>
      </c>
      <c r="H102">
        <v>9711.7000000000007</v>
      </c>
      <c r="I102" s="2">
        <v>1.9599999999999999E-2</v>
      </c>
      <c r="J102">
        <v>11013</v>
      </c>
      <c r="K102">
        <v>496135.66</v>
      </c>
      <c r="L102">
        <v>-4582.1499999999996</v>
      </c>
      <c r="M102">
        <v>6</v>
      </c>
      <c r="N102">
        <v>1618.62</v>
      </c>
      <c r="O102" s="2">
        <v>-7.7999999999999996E-3</v>
      </c>
      <c r="P102" s="2">
        <v>4.7699999999999999E-2</v>
      </c>
      <c r="Q102" t="s">
        <v>18</v>
      </c>
      <c r="S102" t="str">
        <f t="shared" si="5"/>
        <v>Profit</v>
      </c>
      <c r="T102">
        <f t="shared" si="6"/>
        <v>2019</v>
      </c>
      <c r="U102" t="str">
        <f t="shared" si="7"/>
        <v>Mar</v>
      </c>
      <c r="V102" t="str">
        <f t="shared" si="8"/>
        <v>QTR1</v>
      </c>
      <c r="W102" t="str">
        <f t="shared" si="9"/>
        <v>2019-QTR1</v>
      </c>
    </row>
    <row r="103" spans="1:23" x14ac:dyDescent="0.35">
      <c r="A103" t="s">
        <v>185</v>
      </c>
      <c r="B103" t="s">
        <v>67</v>
      </c>
      <c r="C103" s="1">
        <v>43542.395833333336</v>
      </c>
      <c r="D103">
        <v>99.25</v>
      </c>
      <c r="E103" s="1">
        <v>43542.479166666664</v>
      </c>
      <c r="F103">
        <v>99.3</v>
      </c>
      <c r="G103" s="2">
        <v>5.0000000000000001E-4</v>
      </c>
      <c r="H103">
        <v>-450.75</v>
      </c>
      <c r="I103" s="2">
        <v>-8.9999999999999998E-4</v>
      </c>
      <c r="J103">
        <v>5015</v>
      </c>
      <c r="K103">
        <v>497738.75</v>
      </c>
      <c r="L103">
        <v>-5032.8999999999996</v>
      </c>
      <c r="M103">
        <v>9</v>
      </c>
      <c r="N103">
        <v>-50.08</v>
      </c>
      <c r="O103" s="2">
        <v>-6.0000000000000001E-3</v>
      </c>
      <c r="P103" s="2">
        <v>1.1599999999999999E-2</v>
      </c>
      <c r="Q103" t="s">
        <v>18</v>
      </c>
      <c r="S103" t="str">
        <f t="shared" si="5"/>
        <v>Loss</v>
      </c>
      <c r="T103">
        <f t="shared" si="6"/>
        <v>2019</v>
      </c>
      <c r="U103" t="str">
        <f t="shared" si="7"/>
        <v>Mar</v>
      </c>
      <c r="V103" t="str">
        <f t="shared" si="8"/>
        <v>QTR1</v>
      </c>
      <c r="W103" t="str">
        <f t="shared" si="9"/>
        <v>2019-QTR1</v>
      </c>
    </row>
    <row r="104" spans="1:23" x14ac:dyDescent="0.35">
      <c r="A104" t="s">
        <v>83</v>
      </c>
      <c r="B104" t="s">
        <v>67</v>
      </c>
      <c r="C104" s="1">
        <v>43542.479166666664</v>
      </c>
      <c r="D104">
        <v>111.35</v>
      </c>
      <c r="E104" s="1">
        <v>43542.489583333336</v>
      </c>
      <c r="F104">
        <v>112.2</v>
      </c>
      <c r="G104" s="2">
        <v>7.6E-3</v>
      </c>
      <c r="H104">
        <v>-4001.2</v>
      </c>
      <c r="I104" s="2">
        <v>-8.0000000000000002E-3</v>
      </c>
      <c r="J104">
        <v>4472</v>
      </c>
      <c r="K104">
        <v>497957.19</v>
      </c>
      <c r="L104">
        <v>-9034.1</v>
      </c>
      <c r="M104">
        <v>2</v>
      </c>
      <c r="N104">
        <v>-2000.6</v>
      </c>
      <c r="O104" s="2">
        <v>-7.6E-3</v>
      </c>
      <c r="P104" s="2">
        <v>4.0000000000000002E-4</v>
      </c>
      <c r="Q104" t="s">
        <v>18</v>
      </c>
      <c r="S104" t="str">
        <f t="shared" si="5"/>
        <v>Loss</v>
      </c>
      <c r="T104">
        <f t="shared" si="6"/>
        <v>2019</v>
      </c>
      <c r="U104" t="str">
        <f t="shared" si="7"/>
        <v>Mar</v>
      </c>
      <c r="V104" t="str">
        <f t="shared" si="8"/>
        <v>QTR1</v>
      </c>
      <c r="W104" t="str">
        <f t="shared" si="9"/>
        <v>2019-QTR1</v>
      </c>
    </row>
    <row r="105" spans="1:23" x14ac:dyDescent="0.35">
      <c r="A105" t="s">
        <v>100</v>
      </c>
      <c r="B105" t="s">
        <v>67</v>
      </c>
      <c r="C105" s="1">
        <v>43542.489583333336</v>
      </c>
      <c r="D105">
        <v>53.7</v>
      </c>
      <c r="E105" s="1">
        <v>43542.541666666664</v>
      </c>
      <c r="F105">
        <v>53.85</v>
      </c>
      <c r="G105" s="2">
        <v>2.8E-3</v>
      </c>
      <c r="H105">
        <v>-1592.75</v>
      </c>
      <c r="I105" s="2">
        <v>-3.2000000000000002E-3</v>
      </c>
      <c r="J105">
        <v>9285</v>
      </c>
      <c r="K105">
        <v>498604.5</v>
      </c>
      <c r="L105">
        <v>-10626.85</v>
      </c>
      <c r="M105">
        <v>6</v>
      </c>
      <c r="N105">
        <v>-265.45999999999998</v>
      </c>
      <c r="O105" s="2">
        <v>-5.5999999999999999E-3</v>
      </c>
      <c r="P105" s="2">
        <v>8.9999999999999998E-4</v>
      </c>
      <c r="Q105" t="s">
        <v>18</v>
      </c>
      <c r="S105" t="str">
        <f t="shared" si="5"/>
        <v>Loss</v>
      </c>
      <c r="T105">
        <f t="shared" si="6"/>
        <v>2019</v>
      </c>
      <c r="U105" t="str">
        <f t="shared" si="7"/>
        <v>Mar</v>
      </c>
      <c r="V105" t="str">
        <f t="shared" si="8"/>
        <v>QTR1</v>
      </c>
      <c r="W105" t="str">
        <f t="shared" si="9"/>
        <v>2019-QTR1</v>
      </c>
    </row>
    <row r="106" spans="1:23" x14ac:dyDescent="0.35">
      <c r="A106" t="s">
        <v>110</v>
      </c>
      <c r="B106" t="s">
        <v>67</v>
      </c>
      <c r="C106" s="1">
        <v>43542.395833333336</v>
      </c>
      <c r="D106">
        <v>222.5</v>
      </c>
      <c r="E106" s="1">
        <v>43542.5625</v>
      </c>
      <c r="F106">
        <v>219.1</v>
      </c>
      <c r="G106" s="2">
        <v>-1.5299999999999999E-2</v>
      </c>
      <c r="H106">
        <v>7429.6</v>
      </c>
      <c r="I106" s="2">
        <v>1.49E-2</v>
      </c>
      <c r="J106">
        <v>2244</v>
      </c>
      <c r="K106">
        <v>499290</v>
      </c>
      <c r="L106">
        <v>-3197.25</v>
      </c>
      <c r="M106">
        <v>17</v>
      </c>
      <c r="N106">
        <v>437.04</v>
      </c>
      <c r="O106" s="2">
        <v>-4.0000000000000001E-3</v>
      </c>
      <c r="P106" s="2">
        <v>1.9300000000000001E-2</v>
      </c>
      <c r="Q106" t="s">
        <v>18</v>
      </c>
      <c r="S106" t="str">
        <f t="shared" si="5"/>
        <v>Profit</v>
      </c>
      <c r="T106">
        <f t="shared" si="6"/>
        <v>2019</v>
      </c>
      <c r="U106" t="str">
        <f t="shared" si="7"/>
        <v>Mar</v>
      </c>
      <c r="V106" t="str">
        <f t="shared" si="8"/>
        <v>QTR1</v>
      </c>
      <c r="W106" t="str">
        <f t="shared" si="9"/>
        <v>2019-QTR1</v>
      </c>
    </row>
    <row r="107" spans="1:23" x14ac:dyDescent="0.35">
      <c r="A107" t="s">
        <v>94</v>
      </c>
      <c r="B107" t="s">
        <v>17</v>
      </c>
      <c r="C107" s="1">
        <v>43542.541666666664</v>
      </c>
      <c r="D107">
        <v>38.799999999999997</v>
      </c>
      <c r="E107" s="1">
        <v>43542.5625</v>
      </c>
      <c r="F107">
        <v>38.799999999999997</v>
      </c>
      <c r="G107" s="2">
        <v>0</v>
      </c>
      <c r="H107">
        <v>-200</v>
      </c>
      <c r="I107" s="2">
        <v>-4.0000000000000002E-4</v>
      </c>
      <c r="J107">
        <v>12903</v>
      </c>
      <c r="K107">
        <v>500636.38</v>
      </c>
      <c r="L107">
        <v>-3397.25</v>
      </c>
      <c r="M107">
        <v>3</v>
      </c>
      <c r="N107">
        <v>-66.67</v>
      </c>
      <c r="O107" s="2">
        <v>-2.5999999999999999E-3</v>
      </c>
      <c r="P107" s="2">
        <v>1.2999999999999999E-3</v>
      </c>
      <c r="Q107" t="s">
        <v>18</v>
      </c>
      <c r="S107" t="str">
        <f t="shared" si="5"/>
        <v>Loss</v>
      </c>
      <c r="T107">
        <f t="shared" si="6"/>
        <v>2019</v>
      </c>
      <c r="U107" t="str">
        <f t="shared" si="7"/>
        <v>Mar</v>
      </c>
      <c r="V107" t="str">
        <f t="shared" si="8"/>
        <v>QTR1</v>
      </c>
      <c r="W107" t="str">
        <f t="shared" si="9"/>
        <v>2019-QTR1</v>
      </c>
    </row>
    <row r="108" spans="1:23" x14ac:dyDescent="0.35">
      <c r="A108" t="s">
        <v>119</v>
      </c>
      <c r="B108" t="s">
        <v>17</v>
      </c>
      <c r="C108" s="1">
        <v>43542.5625</v>
      </c>
      <c r="D108">
        <v>144.6</v>
      </c>
      <c r="E108" s="1">
        <v>43542.59375</v>
      </c>
      <c r="F108">
        <v>144.6</v>
      </c>
      <c r="G108" s="2">
        <v>0</v>
      </c>
      <c r="H108">
        <v>-200</v>
      </c>
      <c r="I108" s="2">
        <v>-4.0000000000000002E-4</v>
      </c>
      <c r="J108">
        <v>3459</v>
      </c>
      <c r="K108">
        <v>500171.41</v>
      </c>
      <c r="L108">
        <v>-3597.25</v>
      </c>
      <c r="M108">
        <v>4</v>
      </c>
      <c r="N108">
        <v>-50</v>
      </c>
      <c r="O108" s="2">
        <v>-4.4999999999999997E-3</v>
      </c>
      <c r="P108" s="2">
        <v>1.4E-3</v>
      </c>
      <c r="Q108" t="s">
        <v>18</v>
      </c>
      <c r="S108" t="str">
        <f t="shared" si="5"/>
        <v>Loss</v>
      </c>
      <c r="T108">
        <f t="shared" si="6"/>
        <v>2019</v>
      </c>
      <c r="U108" t="str">
        <f t="shared" si="7"/>
        <v>Mar</v>
      </c>
      <c r="V108" t="str">
        <f t="shared" si="8"/>
        <v>QTR1</v>
      </c>
      <c r="W108" t="str">
        <f t="shared" si="9"/>
        <v>2019-QTR1</v>
      </c>
    </row>
    <row r="109" spans="1:23" x14ac:dyDescent="0.35">
      <c r="A109" t="s">
        <v>115</v>
      </c>
      <c r="B109" t="s">
        <v>17</v>
      </c>
      <c r="C109" s="1">
        <v>43542.5625</v>
      </c>
      <c r="D109">
        <v>44.55</v>
      </c>
      <c r="E109" s="1">
        <v>43542.625</v>
      </c>
      <c r="F109">
        <v>44.55</v>
      </c>
      <c r="G109" s="2">
        <v>0</v>
      </c>
      <c r="H109">
        <v>-200</v>
      </c>
      <c r="I109" s="2">
        <v>-4.0000000000000002E-4</v>
      </c>
      <c r="J109">
        <v>11274</v>
      </c>
      <c r="K109">
        <v>502256.69</v>
      </c>
      <c r="L109">
        <v>-3797.25</v>
      </c>
      <c r="M109">
        <v>7</v>
      </c>
      <c r="N109">
        <v>-28.57</v>
      </c>
      <c r="O109" s="2">
        <v>-6.7000000000000002E-3</v>
      </c>
      <c r="P109" s="2">
        <v>8.9999999999999993E-3</v>
      </c>
      <c r="Q109" t="s">
        <v>18</v>
      </c>
      <c r="S109" t="str">
        <f t="shared" si="5"/>
        <v>Loss</v>
      </c>
      <c r="T109">
        <f t="shared" si="6"/>
        <v>2019</v>
      </c>
      <c r="U109" t="str">
        <f t="shared" si="7"/>
        <v>Mar</v>
      </c>
      <c r="V109" t="str">
        <f t="shared" si="8"/>
        <v>QTR1</v>
      </c>
      <c r="W109" t="str">
        <f t="shared" si="9"/>
        <v>2019-QTR1</v>
      </c>
    </row>
    <row r="110" spans="1:23" x14ac:dyDescent="0.35">
      <c r="A110" t="s">
        <v>104</v>
      </c>
      <c r="B110" t="s">
        <v>17</v>
      </c>
      <c r="C110" s="1">
        <v>43542.395833333336</v>
      </c>
      <c r="D110">
        <v>160.15</v>
      </c>
      <c r="E110" s="1">
        <v>43542.635416666664</v>
      </c>
      <c r="F110">
        <v>159.94999999999999</v>
      </c>
      <c r="G110" s="2">
        <v>-1.1999999999999999E-3</v>
      </c>
      <c r="H110">
        <v>-824.6</v>
      </c>
      <c r="I110" s="2">
        <v>-1.6000000000000001E-3</v>
      </c>
      <c r="J110">
        <v>3123</v>
      </c>
      <c r="K110">
        <v>500148.44</v>
      </c>
      <c r="L110">
        <v>-4621.8500000000004</v>
      </c>
      <c r="M110">
        <v>24</v>
      </c>
      <c r="N110">
        <v>-34.36</v>
      </c>
      <c r="O110" s="2">
        <v>-3.09E-2</v>
      </c>
      <c r="P110" s="2">
        <v>8.0999999999999996E-3</v>
      </c>
      <c r="Q110" t="s">
        <v>18</v>
      </c>
      <c r="S110" t="str">
        <f t="shared" si="5"/>
        <v>Loss</v>
      </c>
      <c r="T110">
        <f t="shared" si="6"/>
        <v>2019</v>
      </c>
      <c r="U110" t="str">
        <f t="shared" si="7"/>
        <v>Mar</v>
      </c>
      <c r="V110" t="str">
        <f t="shared" si="8"/>
        <v>QTR1</v>
      </c>
      <c r="W110" t="str">
        <f t="shared" si="9"/>
        <v>2019-QTR1</v>
      </c>
    </row>
    <row r="111" spans="1:23" x14ac:dyDescent="0.35">
      <c r="A111" t="s">
        <v>187</v>
      </c>
      <c r="B111" t="s">
        <v>17</v>
      </c>
      <c r="C111" s="1">
        <v>43542.395833333336</v>
      </c>
      <c r="D111">
        <v>197.5</v>
      </c>
      <c r="E111" s="1">
        <v>43542.635416666664</v>
      </c>
      <c r="F111">
        <v>197.5</v>
      </c>
      <c r="G111" s="2">
        <v>0</v>
      </c>
      <c r="H111">
        <v>-200</v>
      </c>
      <c r="I111" s="2">
        <v>-4.0000000000000002E-4</v>
      </c>
      <c r="J111">
        <v>2532</v>
      </c>
      <c r="K111">
        <v>500070</v>
      </c>
      <c r="L111">
        <v>-4821.8500000000004</v>
      </c>
      <c r="M111">
        <v>24</v>
      </c>
      <c r="N111">
        <v>-8.33</v>
      </c>
      <c r="O111" s="2">
        <v>-1.3899999999999999E-2</v>
      </c>
      <c r="P111" s="2">
        <v>8.0000000000000004E-4</v>
      </c>
      <c r="Q111" t="s">
        <v>18</v>
      </c>
      <c r="S111" t="str">
        <f t="shared" si="5"/>
        <v>Loss</v>
      </c>
      <c r="T111">
        <f t="shared" si="6"/>
        <v>2019</v>
      </c>
      <c r="U111" t="str">
        <f t="shared" si="7"/>
        <v>Mar</v>
      </c>
      <c r="V111" t="str">
        <f t="shared" si="8"/>
        <v>QTR1</v>
      </c>
      <c r="W111" t="str">
        <f t="shared" si="9"/>
        <v>2019-QTR1</v>
      </c>
    </row>
    <row r="112" spans="1:23" x14ac:dyDescent="0.35">
      <c r="A112" t="s">
        <v>154</v>
      </c>
      <c r="B112" t="s">
        <v>67</v>
      </c>
      <c r="C112" s="1">
        <v>43542.59375</v>
      </c>
      <c r="D112">
        <v>17.149999999999999</v>
      </c>
      <c r="E112" s="1">
        <v>43542.635416666664</v>
      </c>
      <c r="F112">
        <v>17.2</v>
      </c>
      <c r="G112" s="2">
        <v>2.8999999999999998E-3</v>
      </c>
      <c r="H112">
        <v>-1662</v>
      </c>
      <c r="I112" s="2">
        <v>-3.3E-3</v>
      </c>
      <c r="J112">
        <v>29240</v>
      </c>
      <c r="K112">
        <v>501466</v>
      </c>
      <c r="L112">
        <v>-6483.85</v>
      </c>
      <c r="M112">
        <v>5</v>
      </c>
      <c r="N112">
        <v>-332.4</v>
      </c>
      <c r="O112" s="2">
        <v>-5.7999999999999996E-3</v>
      </c>
      <c r="P112" s="2">
        <v>2.8999999999999998E-3</v>
      </c>
      <c r="Q112" t="s">
        <v>18</v>
      </c>
      <c r="S112" t="str">
        <f t="shared" si="5"/>
        <v>Loss</v>
      </c>
      <c r="T112">
        <f t="shared" si="6"/>
        <v>2019</v>
      </c>
      <c r="U112" t="str">
        <f t="shared" si="7"/>
        <v>Mar</v>
      </c>
      <c r="V112" t="str">
        <f t="shared" si="8"/>
        <v>QTR1</v>
      </c>
      <c r="W112" t="str">
        <f t="shared" si="9"/>
        <v>2019-QTR1</v>
      </c>
    </row>
    <row r="113" spans="1:23" x14ac:dyDescent="0.35">
      <c r="A113" t="s">
        <v>84</v>
      </c>
      <c r="B113" t="s">
        <v>17</v>
      </c>
      <c r="C113" s="1">
        <v>43543.395833333336</v>
      </c>
      <c r="D113">
        <v>61.85</v>
      </c>
      <c r="E113" s="1">
        <v>43543.416666666664</v>
      </c>
      <c r="F113">
        <v>61.85</v>
      </c>
      <c r="G113" s="2">
        <v>0</v>
      </c>
      <c r="H113">
        <v>-200</v>
      </c>
      <c r="I113" s="2">
        <v>-4.0000000000000002E-4</v>
      </c>
      <c r="J113">
        <v>8078</v>
      </c>
      <c r="K113">
        <v>499624.28</v>
      </c>
      <c r="L113">
        <v>-6683.85</v>
      </c>
      <c r="M113">
        <v>3</v>
      </c>
      <c r="N113">
        <v>-66.67</v>
      </c>
      <c r="O113" s="2">
        <v>-4.0000000000000001E-3</v>
      </c>
      <c r="P113" s="2">
        <v>8.8999999999999999E-3</v>
      </c>
      <c r="Q113" t="s">
        <v>18</v>
      </c>
      <c r="S113" t="str">
        <f t="shared" si="5"/>
        <v>Loss</v>
      </c>
      <c r="T113">
        <f t="shared" si="6"/>
        <v>2019</v>
      </c>
      <c r="U113" t="str">
        <f t="shared" si="7"/>
        <v>Mar</v>
      </c>
      <c r="V113" t="str">
        <f t="shared" si="8"/>
        <v>QTR1</v>
      </c>
      <c r="W113" t="str">
        <f t="shared" si="9"/>
        <v>2019-QTR1</v>
      </c>
    </row>
    <row r="114" spans="1:23" x14ac:dyDescent="0.35">
      <c r="A114" t="s">
        <v>183</v>
      </c>
      <c r="B114" t="s">
        <v>17</v>
      </c>
      <c r="C114" s="1">
        <v>43543.395833333336</v>
      </c>
      <c r="D114">
        <v>35.85</v>
      </c>
      <c r="E114" s="1">
        <v>43543.427083333336</v>
      </c>
      <c r="F114">
        <v>35.85</v>
      </c>
      <c r="G114" s="2">
        <v>0</v>
      </c>
      <c r="H114">
        <v>-200</v>
      </c>
      <c r="I114" s="2">
        <v>-4.0000000000000002E-4</v>
      </c>
      <c r="J114">
        <v>13889</v>
      </c>
      <c r="K114">
        <v>497920.63</v>
      </c>
      <c r="L114">
        <v>-6883.85</v>
      </c>
      <c r="M114">
        <v>4</v>
      </c>
      <c r="N114">
        <v>-50</v>
      </c>
      <c r="O114" s="2">
        <v>-4.1999999999999997E-3</v>
      </c>
      <c r="P114" s="2">
        <v>5.5999999999999999E-3</v>
      </c>
      <c r="Q114" t="s">
        <v>18</v>
      </c>
      <c r="S114" t="str">
        <f t="shared" si="5"/>
        <v>Loss</v>
      </c>
      <c r="T114">
        <f t="shared" si="6"/>
        <v>2019</v>
      </c>
      <c r="U114" t="str">
        <f t="shared" si="7"/>
        <v>Mar</v>
      </c>
      <c r="V114" t="str">
        <f t="shared" si="8"/>
        <v>QTR1</v>
      </c>
      <c r="W114" t="str">
        <f t="shared" si="9"/>
        <v>2019-QTR1</v>
      </c>
    </row>
    <row r="115" spans="1:23" x14ac:dyDescent="0.35">
      <c r="A115" t="s">
        <v>208</v>
      </c>
      <c r="B115" t="s">
        <v>67</v>
      </c>
      <c r="C115" s="1">
        <v>43543.395833333336</v>
      </c>
      <c r="D115">
        <v>66.150000000000006</v>
      </c>
      <c r="E115" s="1">
        <v>43543.479166666664</v>
      </c>
      <c r="F115">
        <v>67.150000000000006</v>
      </c>
      <c r="G115" s="2">
        <v>1.5100000000000001E-2</v>
      </c>
      <c r="H115">
        <v>-7702</v>
      </c>
      <c r="I115" s="2">
        <v>-1.55E-2</v>
      </c>
      <c r="J115">
        <v>7502</v>
      </c>
      <c r="K115">
        <v>496257.31</v>
      </c>
      <c r="L115">
        <v>-14585.85</v>
      </c>
      <c r="M115">
        <v>9</v>
      </c>
      <c r="N115">
        <v>-855.78</v>
      </c>
      <c r="O115" s="2">
        <v>-2.0400000000000001E-2</v>
      </c>
      <c r="P115" s="2">
        <v>5.3E-3</v>
      </c>
      <c r="Q115" t="s">
        <v>18</v>
      </c>
      <c r="S115" t="str">
        <f t="shared" si="5"/>
        <v>Loss</v>
      </c>
      <c r="T115">
        <f t="shared" si="6"/>
        <v>2019</v>
      </c>
      <c r="U115" t="str">
        <f t="shared" si="7"/>
        <v>Mar</v>
      </c>
      <c r="V115" t="str">
        <f t="shared" si="8"/>
        <v>QTR1</v>
      </c>
      <c r="W115" t="str">
        <f t="shared" si="9"/>
        <v>2019-QTR1</v>
      </c>
    </row>
    <row r="116" spans="1:23" x14ac:dyDescent="0.35">
      <c r="A116" t="s">
        <v>183</v>
      </c>
      <c r="B116" t="s">
        <v>17</v>
      </c>
      <c r="C116" s="1">
        <v>43543.427083333336</v>
      </c>
      <c r="D116">
        <v>35.85</v>
      </c>
      <c r="E116" s="1">
        <v>43543.572916666664</v>
      </c>
      <c r="F116">
        <v>36.1</v>
      </c>
      <c r="G116" s="2">
        <v>7.0000000000000001E-3</v>
      </c>
      <c r="H116">
        <v>3286.75</v>
      </c>
      <c r="I116" s="2">
        <v>6.6E-3</v>
      </c>
      <c r="J116">
        <v>13947</v>
      </c>
      <c r="K116">
        <v>499999.94</v>
      </c>
      <c r="L116">
        <v>-11299.1</v>
      </c>
      <c r="M116">
        <v>15</v>
      </c>
      <c r="N116">
        <v>219.12</v>
      </c>
      <c r="O116" s="2">
        <v>0</v>
      </c>
      <c r="P116" s="2">
        <v>1.8100000000000002E-2</v>
      </c>
      <c r="Q116" t="s">
        <v>18</v>
      </c>
      <c r="S116" t="str">
        <f t="shared" si="5"/>
        <v>Profit</v>
      </c>
      <c r="T116">
        <f t="shared" si="6"/>
        <v>2019</v>
      </c>
      <c r="U116" t="str">
        <f t="shared" si="7"/>
        <v>Mar</v>
      </c>
      <c r="V116" t="str">
        <f t="shared" si="8"/>
        <v>QTR1</v>
      </c>
      <c r="W116" t="str">
        <f t="shared" si="9"/>
        <v>2019-QTR1</v>
      </c>
    </row>
    <row r="117" spans="1:23" x14ac:dyDescent="0.35">
      <c r="A117" t="s">
        <v>126</v>
      </c>
      <c r="B117" t="s">
        <v>67</v>
      </c>
      <c r="C117" s="1">
        <v>43543.395833333336</v>
      </c>
      <c r="D117">
        <v>91.65</v>
      </c>
      <c r="E117" s="1">
        <v>43543.583333333336</v>
      </c>
      <c r="F117">
        <v>91.65</v>
      </c>
      <c r="G117" s="2">
        <v>0</v>
      </c>
      <c r="H117">
        <v>-200</v>
      </c>
      <c r="I117" s="2">
        <v>-4.0000000000000002E-4</v>
      </c>
      <c r="J117">
        <v>5435</v>
      </c>
      <c r="K117">
        <v>498117.75</v>
      </c>
      <c r="L117">
        <v>-11499.1</v>
      </c>
      <c r="M117">
        <v>19</v>
      </c>
      <c r="N117">
        <v>-10.53</v>
      </c>
      <c r="O117" s="2">
        <v>-7.1000000000000004E-3</v>
      </c>
      <c r="P117" s="2">
        <v>2.2000000000000001E-3</v>
      </c>
      <c r="Q117" t="s">
        <v>18</v>
      </c>
      <c r="S117" t="str">
        <f t="shared" si="5"/>
        <v>Loss</v>
      </c>
      <c r="T117">
        <f t="shared" si="6"/>
        <v>2019</v>
      </c>
      <c r="U117" t="str">
        <f t="shared" si="7"/>
        <v>Mar</v>
      </c>
      <c r="V117" t="str">
        <f t="shared" si="8"/>
        <v>QTR1</v>
      </c>
      <c r="W117" t="str">
        <f t="shared" si="9"/>
        <v>2019-QTR1</v>
      </c>
    </row>
    <row r="118" spans="1:23" x14ac:dyDescent="0.35">
      <c r="A118" t="s">
        <v>165</v>
      </c>
      <c r="B118" t="s">
        <v>17</v>
      </c>
      <c r="C118" s="1">
        <v>43543.479166666664</v>
      </c>
      <c r="D118">
        <v>336.4</v>
      </c>
      <c r="E118" s="1">
        <v>43543.59375</v>
      </c>
      <c r="F118">
        <v>338</v>
      </c>
      <c r="G118" s="2">
        <v>4.7999999999999996E-3</v>
      </c>
      <c r="H118">
        <v>2180.8000000000002</v>
      </c>
      <c r="I118" s="2">
        <v>4.4000000000000003E-3</v>
      </c>
      <c r="J118">
        <v>1488</v>
      </c>
      <c r="K118">
        <v>500563.19</v>
      </c>
      <c r="L118">
        <v>-9318.2999999999993</v>
      </c>
      <c r="M118">
        <v>12</v>
      </c>
      <c r="N118">
        <v>181.73</v>
      </c>
      <c r="O118" s="2">
        <v>-1.2999999999999999E-3</v>
      </c>
      <c r="P118" s="2">
        <v>1.43E-2</v>
      </c>
      <c r="Q118" t="s">
        <v>18</v>
      </c>
      <c r="S118" t="str">
        <f t="shared" si="5"/>
        <v>Profit</v>
      </c>
      <c r="T118">
        <f t="shared" si="6"/>
        <v>2019</v>
      </c>
      <c r="U118" t="str">
        <f t="shared" si="7"/>
        <v>Mar</v>
      </c>
      <c r="V118" t="str">
        <f t="shared" si="8"/>
        <v>QTR1</v>
      </c>
      <c r="W118" t="str">
        <f t="shared" si="9"/>
        <v>2019-QTR1</v>
      </c>
    </row>
    <row r="119" spans="1:23" x14ac:dyDescent="0.35">
      <c r="A119" t="s">
        <v>84</v>
      </c>
      <c r="B119" t="s">
        <v>17</v>
      </c>
      <c r="C119" s="1">
        <v>43543.416666666664</v>
      </c>
      <c r="D119">
        <v>61.85</v>
      </c>
      <c r="E119" s="1">
        <v>43543.635416666664</v>
      </c>
      <c r="F119">
        <v>63.45</v>
      </c>
      <c r="G119" s="2">
        <v>2.5899999999999999E-2</v>
      </c>
      <c r="H119">
        <v>12755.2</v>
      </c>
      <c r="I119" s="2">
        <v>2.5499999999999998E-2</v>
      </c>
      <c r="J119">
        <v>8097</v>
      </c>
      <c r="K119">
        <v>500799.44</v>
      </c>
      <c r="L119">
        <v>3436.9</v>
      </c>
      <c r="M119">
        <v>22</v>
      </c>
      <c r="N119">
        <v>579.78</v>
      </c>
      <c r="O119" s="2">
        <v>-3.2000000000000002E-3</v>
      </c>
      <c r="P119" s="2">
        <v>5.0900000000000001E-2</v>
      </c>
      <c r="Q119" t="s">
        <v>18</v>
      </c>
      <c r="S119" t="str">
        <f t="shared" si="5"/>
        <v>Profit</v>
      </c>
      <c r="T119">
        <f t="shared" si="6"/>
        <v>2019</v>
      </c>
      <c r="U119" t="str">
        <f t="shared" si="7"/>
        <v>Mar</v>
      </c>
      <c r="V119" t="str">
        <f t="shared" si="8"/>
        <v>QTR1</v>
      </c>
      <c r="W119" t="str">
        <f t="shared" si="9"/>
        <v>2019-QTR1</v>
      </c>
    </row>
    <row r="120" spans="1:23" x14ac:dyDescent="0.35">
      <c r="A120" t="s">
        <v>77</v>
      </c>
      <c r="B120" t="s">
        <v>67</v>
      </c>
      <c r="C120" s="1">
        <v>43543.572916666664</v>
      </c>
      <c r="D120">
        <v>7</v>
      </c>
      <c r="E120" s="1">
        <v>43543.635416666664</v>
      </c>
      <c r="F120">
        <v>7</v>
      </c>
      <c r="G120" s="2">
        <v>0</v>
      </c>
      <c r="H120">
        <v>-200</v>
      </c>
      <c r="I120" s="2">
        <v>-4.0000000000000002E-4</v>
      </c>
      <c r="J120">
        <v>70922</v>
      </c>
      <c r="K120">
        <v>496454</v>
      </c>
      <c r="L120">
        <v>3236.9</v>
      </c>
      <c r="M120">
        <v>7</v>
      </c>
      <c r="N120">
        <v>-28.57</v>
      </c>
      <c r="O120" s="2">
        <v>-7.1000000000000004E-3</v>
      </c>
      <c r="P120" s="2">
        <v>7.1000000000000004E-3</v>
      </c>
      <c r="Q120" t="s">
        <v>18</v>
      </c>
      <c r="S120" t="str">
        <f t="shared" si="5"/>
        <v>Loss</v>
      </c>
      <c r="T120">
        <f t="shared" si="6"/>
        <v>2019</v>
      </c>
      <c r="U120" t="str">
        <f t="shared" si="7"/>
        <v>Mar</v>
      </c>
      <c r="V120" t="str">
        <f t="shared" si="8"/>
        <v>QTR1</v>
      </c>
      <c r="W120" t="str">
        <f t="shared" si="9"/>
        <v>2019-QTR1</v>
      </c>
    </row>
    <row r="121" spans="1:23" x14ac:dyDescent="0.35">
      <c r="A121" t="s">
        <v>112</v>
      </c>
      <c r="B121" t="s">
        <v>67</v>
      </c>
      <c r="C121" s="1">
        <v>43543.583333333336</v>
      </c>
      <c r="D121">
        <v>38.75</v>
      </c>
      <c r="E121" s="1">
        <v>43543.635416666664</v>
      </c>
      <c r="F121">
        <v>38.6</v>
      </c>
      <c r="G121" s="2">
        <v>-3.8999999999999998E-3</v>
      </c>
      <c r="H121">
        <v>1725.55</v>
      </c>
      <c r="I121" s="2">
        <v>3.5000000000000001E-3</v>
      </c>
      <c r="J121">
        <v>12837</v>
      </c>
      <c r="K121">
        <v>497433.75</v>
      </c>
      <c r="L121">
        <v>4962.45</v>
      </c>
      <c r="M121">
        <v>6</v>
      </c>
      <c r="N121">
        <v>287.58999999999997</v>
      </c>
      <c r="O121" s="2">
        <v>-5.1999999999999998E-3</v>
      </c>
      <c r="P121" s="2">
        <v>6.4999999999999997E-3</v>
      </c>
      <c r="Q121" t="s">
        <v>18</v>
      </c>
      <c r="S121" t="str">
        <f t="shared" si="5"/>
        <v>Profit</v>
      </c>
      <c r="T121">
        <f t="shared" si="6"/>
        <v>2019</v>
      </c>
      <c r="U121" t="str">
        <f t="shared" si="7"/>
        <v>Mar</v>
      </c>
      <c r="V121" t="str">
        <f t="shared" si="8"/>
        <v>QTR1</v>
      </c>
      <c r="W121" t="str">
        <f t="shared" si="9"/>
        <v>2019-QTR1</v>
      </c>
    </row>
    <row r="122" spans="1:23" x14ac:dyDescent="0.35">
      <c r="A122" t="s">
        <v>131</v>
      </c>
      <c r="B122" t="s">
        <v>67</v>
      </c>
      <c r="C122" s="1">
        <v>43543.59375</v>
      </c>
      <c r="D122">
        <v>290.5</v>
      </c>
      <c r="E122" s="1">
        <v>43543.635416666664</v>
      </c>
      <c r="F122">
        <v>289.75</v>
      </c>
      <c r="G122" s="2">
        <v>-2.5999999999999999E-3</v>
      </c>
      <c r="H122">
        <v>1090</v>
      </c>
      <c r="I122" s="2">
        <v>2.2000000000000001E-3</v>
      </c>
      <c r="J122">
        <v>1720</v>
      </c>
      <c r="K122">
        <v>499660</v>
      </c>
      <c r="L122">
        <v>6052.45</v>
      </c>
      <c r="M122">
        <v>5</v>
      </c>
      <c r="N122">
        <v>218</v>
      </c>
      <c r="O122" s="2">
        <v>-1.6999999999999999E-3</v>
      </c>
      <c r="P122" s="2">
        <v>5.3E-3</v>
      </c>
      <c r="Q122" t="s">
        <v>18</v>
      </c>
      <c r="S122" t="str">
        <f t="shared" si="5"/>
        <v>Profit</v>
      </c>
      <c r="T122">
        <f t="shared" si="6"/>
        <v>2019</v>
      </c>
      <c r="U122" t="str">
        <f t="shared" si="7"/>
        <v>Mar</v>
      </c>
      <c r="V122" t="str">
        <f t="shared" si="8"/>
        <v>QTR1</v>
      </c>
      <c r="W122" t="str">
        <f t="shared" si="9"/>
        <v>2019-QTR1</v>
      </c>
    </row>
    <row r="123" spans="1:23" x14ac:dyDescent="0.35">
      <c r="A123" t="s">
        <v>154</v>
      </c>
      <c r="B123" t="s">
        <v>67</v>
      </c>
      <c r="C123" s="1">
        <v>43544.395833333336</v>
      </c>
      <c r="D123">
        <v>17.3</v>
      </c>
      <c r="E123" s="1">
        <v>43544.46875</v>
      </c>
      <c r="F123">
        <v>17.149999999999999</v>
      </c>
      <c r="G123" s="2">
        <v>-8.6999999999999994E-3</v>
      </c>
      <c r="H123">
        <v>4122.7</v>
      </c>
      <c r="I123" s="2">
        <v>8.3000000000000001E-3</v>
      </c>
      <c r="J123">
        <v>28818</v>
      </c>
      <c r="K123">
        <v>498551.38</v>
      </c>
      <c r="L123">
        <v>10175.15</v>
      </c>
      <c r="M123">
        <v>8</v>
      </c>
      <c r="N123">
        <v>515.34</v>
      </c>
      <c r="O123" s="2">
        <v>-2.8999999999999998E-3</v>
      </c>
      <c r="P123" s="2">
        <v>1.4500000000000001E-2</v>
      </c>
      <c r="Q123" t="s">
        <v>18</v>
      </c>
      <c r="S123" t="str">
        <f t="shared" si="5"/>
        <v>Profit</v>
      </c>
      <c r="T123">
        <f t="shared" si="6"/>
        <v>2019</v>
      </c>
      <c r="U123" t="str">
        <f t="shared" si="7"/>
        <v>Mar</v>
      </c>
      <c r="V123" t="str">
        <f t="shared" si="8"/>
        <v>QTR1</v>
      </c>
      <c r="W123" t="str">
        <f t="shared" si="9"/>
        <v>2019-QTR1</v>
      </c>
    </row>
    <row r="124" spans="1:23" x14ac:dyDescent="0.35">
      <c r="A124" t="s">
        <v>159</v>
      </c>
      <c r="B124" t="s">
        <v>17</v>
      </c>
      <c r="C124" s="1">
        <v>43544.395833333336</v>
      </c>
      <c r="D124">
        <v>175.55</v>
      </c>
      <c r="E124" s="1">
        <v>43544.5</v>
      </c>
      <c r="F124">
        <v>174.55</v>
      </c>
      <c r="G124" s="2">
        <v>-5.7000000000000002E-3</v>
      </c>
      <c r="H124">
        <v>-3053</v>
      </c>
      <c r="I124" s="2">
        <v>-6.1000000000000004E-3</v>
      </c>
      <c r="J124">
        <v>2853</v>
      </c>
      <c r="K124">
        <v>500844.16</v>
      </c>
      <c r="L124">
        <v>7122.15</v>
      </c>
      <c r="M124">
        <v>11</v>
      </c>
      <c r="N124">
        <v>-277.55</v>
      </c>
      <c r="O124" s="2">
        <v>-7.4000000000000003E-3</v>
      </c>
      <c r="P124" s="2">
        <v>2.3E-3</v>
      </c>
      <c r="Q124" t="s">
        <v>18</v>
      </c>
      <c r="S124" t="str">
        <f t="shared" si="5"/>
        <v>Loss</v>
      </c>
      <c r="T124">
        <f t="shared" si="6"/>
        <v>2019</v>
      </c>
      <c r="U124" t="str">
        <f t="shared" si="7"/>
        <v>Mar</v>
      </c>
      <c r="V124" t="str">
        <f t="shared" si="8"/>
        <v>QTR1</v>
      </c>
      <c r="W124" t="str">
        <f t="shared" si="9"/>
        <v>2019-QTR1</v>
      </c>
    </row>
    <row r="125" spans="1:23" x14ac:dyDescent="0.35">
      <c r="A125" t="s">
        <v>71</v>
      </c>
      <c r="B125" t="s">
        <v>67</v>
      </c>
      <c r="C125" s="1">
        <v>43544.395833333336</v>
      </c>
      <c r="D125">
        <v>108.45</v>
      </c>
      <c r="E125" s="1">
        <v>43544.510416666664</v>
      </c>
      <c r="F125">
        <v>108.45</v>
      </c>
      <c r="G125" s="2">
        <v>0</v>
      </c>
      <c r="H125">
        <v>-200</v>
      </c>
      <c r="I125" s="2">
        <v>-4.0000000000000002E-4</v>
      </c>
      <c r="J125">
        <v>4585</v>
      </c>
      <c r="K125">
        <v>497243.25</v>
      </c>
      <c r="L125">
        <v>6922.15</v>
      </c>
      <c r="M125">
        <v>12</v>
      </c>
      <c r="N125">
        <v>-16.670000000000002</v>
      </c>
      <c r="O125" s="2">
        <v>-9.7000000000000003E-3</v>
      </c>
      <c r="P125" s="2">
        <v>6.8999999999999999E-3</v>
      </c>
      <c r="Q125" t="s">
        <v>18</v>
      </c>
      <c r="S125" t="str">
        <f t="shared" si="5"/>
        <v>Loss</v>
      </c>
      <c r="T125">
        <f t="shared" si="6"/>
        <v>2019</v>
      </c>
      <c r="U125" t="str">
        <f t="shared" si="7"/>
        <v>Mar</v>
      </c>
      <c r="V125" t="str">
        <f t="shared" si="8"/>
        <v>QTR1</v>
      </c>
      <c r="W125" t="str">
        <f t="shared" si="9"/>
        <v>2019-QTR1</v>
      </c>
    </row>
    <row r="126" spans="1:23" x14ac:dyDescent="0.35">
      <c r="A126" t="s">
        <v>142</v>
      </c>
      <c r="B126" t="s">
        <v>67</v>
      </c>
      <c r="C126" s="1">
        <v>43544.395833333336</v>
      </c>
      <c r="D126">
        <v>159.6</v>
      </c>
      <c r="E126" s="1">
        <v>43544.552083333336</v>
      </c>
      <c r="F126">
        <v>159.6</v>
      </c>
      <c r="G126" s="2">
        <v>0</v>
      </c>
      <c r="H126">
        <v>-200</v>
      </c>
      <c r="I126" s="2">
        <v>-4.0000000000000002E-4</v>
      </c>
      <c r="J126">
        <v>3134</v>
      </c>
      <c r="K126">
        <v>500186.41</v>
      </c>
      <c r="L126">
        <v>6722.15</v>
      </c>
      <c r="M126">
        <v>16</v>
      </c>
      <c r="N126">
        <v>-12.5</v>
      </c>
      <c r="O126" s="2">
        <v>-9.1000000000000004E-3</v>
      </c>
      <c r="P126" s="2">
        <v>3.3999999999999998E-3</v>
      </c>
      <c r="Q126" t="s">
        <v>18</v>
      </c>
      <c r="S126" t="str">
        <f t="shared" si="5"/>
        <v>Loss</v>
      </c>
      <c r="T126">
        <f t="shared" si="6"/>
        <v>2019</v>
      </c>
      <c r="U126" t="str">
        <f t="shared" si="7"/>
        <v>Mar</v>
      </c>
      <c r="V126" t="str">
        <f t="shared" si="8"/>
        <v>QTR1</v>
      </c>
      <c r="W126" t="str">
        <f t="shared" si="9"/>
        <v>2019-QTR1</v>
      </c>
    </row>
    <row r="127" spans="1:23" x14ac:dyDescent="0.35">
      <c r="A127" t="s">
        <v>90</v>
      </c>
      <c r="B127" t="s">
        <v>17</v>
      </c>
      <c r="C127" s="1">
        <v>43544.552083333336</v>
      </c>
      <c r="D127">
        <v>146.65</v>
      </c>
      <c r="E127" s="1">
        <v>43544.625</v>
      </c>
      <c r="F127">
        <v>146.1</v>
      </c>
      <c r="G127" s="2">
        <v>-3.8E-3</v>
      </c>
      <c r="H127">
        <v>-2079.9</v>
      </c>
      <c r="I127" s="2">
        <v>-4.1000000000000003E-3</v>
      </c>
      <c r="J127">
        <v>3418</v>
      </c>
      <c r="K127">
        <v>501249.69</v>
      </c>
      <c r="L127">
        <v>4642.25</v>
      </c>
      <c r="M127">
        <v>8</v>
      </c>
      <c r="N127">
        <v>-259.99</v>
      </c>
      <c r="O127" s="2">
        <v>-6.4999999999999997E-3</v>
      </c>
      <c r="P127" s="2">
        <v>6.1000000000000004E-3</v>
      </c>
      <c r="Q127" t="s">
        <v>18</v>
      </c>
      <c r="S127" t="str">
        <f t="shared" si="5"/>
        <v>Loss</v>
      </c>
      <c r="T127">
        <f t="shared" si="6"/>
        <v>2019</v>
      </c>
      <c r="U127" t="str">
        <f t="shared" si="7"/>
        <v>Mar</v>
      </c>
      <c r="V127" t="str">
        <f t="shared" si="8"/>
        <v>QTR1</v>
      </c>
      <c r="W127" t="str">
        <f t="shared" si="9"/>
        <v>2019-QTR1</v>
      </c>
    </row>
    <row r="128" spans="1:23" x14ac:dyDescent="0.35">
      <c r="A128" t="s">
        <v>103</v>
      </c>
      <c r="B128" t="s">
        <v>67</v>
      </c>
      <c r="C128" s="1">
        <v>43544.46875</v>
      </c>
      <c r="D128">
        <v>11.15</v>
      </c>
      <c r="E128" s="1">
        <v>43544.635416666664</v>
      </c>
      <c r="F128">
        <v>11.05</v>
      </c>
      <c r="G128" s="2">
        <v>-8.9999999999999993E-3</v>
      </c>
      <c r="H128">
        <v>4304.5</v>
      </c>
      <c r="I128" s="2">
        <v>8.6E-3</v>
      </c>
      <c r="J128">
        <v>45045</v>
      </c>
      <c r="K128">
        <v>502251.72</v>
      </c>
      <c r="L128">
        <v>8946.75</v>
      </c>
      <c r="M128">
        <v>17</v>
      </c>
      <c r="N128">
        <v>253.21</v>
      </c>
      <c r="O128" s="2">
        <v>0</v>
      </c>
      <c r="P128" s="2">
        <v>2.24E-2</v>
      </c>
      <c r="Q128" t="s">
        <v>18</v>
      </c>
      <c r="S128" t="str">
        <f t="shared" si="5"/>
        <v>Profit</v>
      </c>
      <c r="T128">
        <f t="shared" si="6"/>
        <v>2019</v>
      </c>
      <c r="U128" t="str">
        <f t="shared" si="7"/>
        <v>Mar</v>
      </c>
      <c r="V128" t="str">
        <f t="shared" si="8"/>
        <v>QTR1</v>
      </c>
      <c r="W128" t="str">
        <f t="shared" si="9"/>
        <v>2019-QTR1</v>
      </c>
    </row>
    <row r="129" spans="1:23" x14ac:dyDescent="0.35">
      <c r="A129" t="s">
        <v>115</v>
      </c>
      <c r="B129" t="s">
        <v>67</v>
      </c>
      <c r="C129" s="1">
        <v>43544.5</v>
      </c>
      <c r="D129">
        <v>45.7</v>
      </c>
      <c r="E129" s="1">
        <v>43544.635416666664</v>
      </c>
      <c r="F129">
        <v>45.75</v>
      </c>
      <c r="G129" s="2">
        <v>1.1000000000000001E-3</v>
      </c>
      <c r="H129">
        <v>-745.25</v>
      </c>
      <c r="I129" s="2">
        <v>-1.5E-3</v>
      </c>
      <c r="J129">
        <v>10905</v>
      </c>
      <c r="K129">
        <v>498358.5</v>
      </c>
      <c r="L129">
        <v>8201.5</v>
      </c>
      <c r="M129">
        <v>14</v>
      </c>
      <c r="N129">
        <v>-53.23</v>
      </c>
      <c r="O129" s="2">
        <v>-7.7000000000000002E-3</v>
      </c>
      <c r="P129" s="2">
        <v>1.6400000000000001E-2</v>
      </c>
      <c r="Q129" t="s">
        <v>18</v>
      </c>
      <c r="S129" t="str">
        <f t="shared" si="5"/>
        <v>Loss</v>
      </c>
      <c r="T129">
        <f t="shared" si="6"/>
        <v>2019</v>
      </c>
      <c r="U129" t="str">
        <f t="shared" si="7"/>
        <v>Mar</v>
      </c>
      <c r="V129" t="str">
        <f t="shared" si="8"/>
        <v>QTR1</v>
      </c>
      <c r="W129" t="str">
        <f t="shared" si="9"/>
        <v>2019-QTR1</v>
      </c>
    </row>
    <row r="130" spans="1:23" x14ac:dyDescent="0.35">
      <c r="A130" t="s">
        <v>163</v>
      </c>
      <c r="B130" t="s">
        <v>67</v>
      </c>
      <c r="C130" s="1">
        <v>43544.510416666664</v>
      </c>
      <c r="D130">
        <v>6.1</v>
      </c>
      <c r="E130" s="1">
        <v>43544.635416666664</v>
      </c>
      <c r="F130">
        <v>6</v>
      </c>
      <c r="G130" s="2">
        <v>-1.6400000000000001E-2</v>
      </c>
      <c r="H130">
        <v>7996.7</v>
      </c>
      <c r="I130" s="2">
        <v>1.6E-2</v>
      </c>
      <c r="J130">
        <v>81967</v>
      </c>
      <c r="K130">
        <v>499998.69</v>
      </c>
      <c r="L130">
        <v>16198.2</v>
      </c>
      <c r="M130">
        <v>13</v>
      </c>
      <c r="N130">
        <v>615.13</v>
      </c>
      <c r="O130" s="2">
        <v>0</v>
      </c>
      <c r="P130" s="2">
        <v>4.1000000000000002E-2</v>
      </c>
      <c r="Q130" t="s">
        <v>18</v>
      </c>
      <c r="S130" t="str">
        <f t="shared" ref="S130:S193" si="10">IF(H130&gt;0,"Profit","Loss")</f>
        <v>Profit</v>
      </c>
      <c r="T130">
        <f t="shared" ref="T130:T193" si="11">YEAR(C130)</f>
        <v>2019</v>
      </c>
      <c r="U130" t="str">
        <f t="shared" ref="U130:U193" si="12">TEXT(C130,"MMM")</f>
        <v>Mar</v>
      </c>
      <c r="V130" t="str">
        <f t="shared" ref="V130:V193" si="13">IF(ROUNDUP(MONTH(E130)/3,0)=1,"QTR1",IF(ROUNDUP(MONTH(E130)/3,0)=2,"QTR2",IF(ROUNDUP(MONTH(E130)/3,0)=3,"QTR3","QTR4")))</f>
        <v>QTR1</v>
      </c>
      <c r="W130" t="str">
        <f t="shared" si="9"/>
        <v>2019-QTR1</v>
      </c>
    </row>
    <row r="131" spans="1:23" x14ac:dyDescent="0.35">
      <c r="A131" t="s">
        <v>185</v>
      </c>
      <c r="B131" t="s">
        <v>67</v>
      </c>
      <c r="C131" s="1">
        <v>43546.395833333336</v>
      </c>
      <c r="D131">
        <v>106.05</v>
      </c>
      <c r="E131" s="1">
        <v>43546.4375</v>
      </c>
      <c r="F131">
        <v>106.05</v>
      </c>
      <c r="G131" s="2">
        <v>0</v>
      </c>
      <c r="H131">
        <v>-200</v>
      </c>
      <c r="I131" s="2">
        <v>-4.0000000000000002E-4</v>
      </c>
      <c r="J131">
        <v>4701</v>
      </c>
      <c r="K131">
        <v>498541.06</v>
      </c>
      <c r="L131">
        <v>15998.2</v>
      </c>
      <c r="M131">
        <v>5</v>
      </c>
      <c r="N131">
        <v>-40</v>
      </c>
      <c r="O131" s="2">
        <v>-1.41E-2</v>
      </c>
      <c r="P131" s="2">
        <v>1.9E-3</v>
      </c>
      <c r="Q131" t="s">
        <v>18</v>
      </c>
      <c r="S131" t="str">
        <f t="shared" si="10"/>
        <v>Loss</v>
      </c>
      <c r="T131">
        <f t="shared" si="11"/>
        <v>2019</v>
      </c>
      <c r="U131" t="str">
        <f t="shared" si="12"/>
        <v>Mar</v>
      </c>
      <c r="V131" t="str">
        <f t="shared" si="13"/>
        <v>QTR1</v>
      </c>
      <c r="W131" t="str">
        <f t="shared" ref="W131:W194" si="14">T131&amp;"-"&amp;V131</f>
        <v>2019-QTR1</v>
      </c>
    </row>
    <row r="132" spans="1:23" x14ac:dyDescent="0.35">
      <c r="A132" t="s">
        <v>68</v>
      </c>
      <c r="B132" t="s">
        <v>17</v>
      </c>
      <c r="C132" s="1">
        <v>43546.395833333336</v>
      </c>
      <c r="D132">
        <v>73.650000000000006</v>
      </c>
      <c r="E132" s="1">
        <v>43546.458333333336</v>
      </c>
      <c r="F132">
        <v>73.650000000000006</v>
      </c>
      <c r="G132" s="2">
        <v>0</v>
      </c>
      <c r="H132">
        <v>-200</v>
      </c>
      <c r="I132" s="2">
        <v>-4.0000000000000002E-4</v>
      </c>
      <c r="J132">
        <v>6817</v>
      </c>
      <c r="K132">
        <v>502072.06</v>
      </c>
      <c r="L132">
        <v>15798.2</v>
      </c>
      <c r="M132">
        <v>7</v>
      </c>
      <c r="N132">
        <v>-28.57</v>
      </c>
      <c r="O132" s="2">
        <v>-1.0200000000000001E-2</v>
      </c>
      <c r="P132" s="2">
        <v>4.1000000000000003E-3</v>
      </c>
      <c r="Q132" t="s">
        <v>18</v>
      </c>
      <c r="S132" t="str">
        <f t="shared" si="10"/>
        <v>Loss</v>
      </c>
      <c r="T132">
        <f t="shared" si="11"/>
        <v>2019</v>
      </c>
      <c r="U132" t="str">
        <f t="shared" si="12"/>
        <v>Mar</v>
      </c>
      <c r="V132" t="str">
        <f t="shared" si="13"/>
        <v>QTR1</v>
      </c>
      <c r="W132" t="str">
        <f t="shared" si="14"/>
        <v>2019-QTR1</v>
      </c>
    </row>
    <row r="133" spans="1:23" x14ac:dyDescent="0.35">
      <c r="A133" t="s">
        <v>77</v>
      </c>
      <c r="B133" t="s">
        <v>67</v>
      </c>
      <c r="C133" s="1">
        <v>43546.4375</v>
      </c>
      <c r="D133">
        <v>6.8</v>
      </c>
      <c r="E133" s="1">
        <v>43546.458333333336</v>
      </c>
      <c r="F133">
        <v>6.8</v>
      </c>
      <c r="G133" s="2">
        <v>0</v>
      </c>
      <c r="H133">
        <v>-200</v>
      </c>
      <c r="I133" s="2">
        <v>-4.0000000000000002E-4</v>
      </c>
      <c r="J133">
        <v>73529</v>
      </c>
      <c r="K133">
        <v>499997.22</v>
      </c>
      <c r="L133">
        <v>15598.2</v>
      </c>
      <c r="M133">
        <v>3</v>
      </c>
      <c r="N133">
        <v>-66.67</v>
      </c>
      <c r="O133" s="2">
        <v>0</v>
      </c>
      <c r="P133" s="2">
        <v>7.4000000000000003E-3</v>
      </c>
      <c r="Q133" t="s">
        <v>18</v>
      </c>
      <c r="S133" t="str">
        <f t="shared" si="10"/>
        <v>Loss</v>
      </c>
      <c r="T133">
        <f t="shared" si="11"/>
        <v>2019</v>
      </c>
      <c r="U133" t="str">
        <f t="shared" si="12"/>
        <v>Mar</v>
      </c>
      <c r="V133" t="str">
        <f t="shared" si="13"/>
        <v>QTR1</v>
      </c>
      <c r="W133" t="str">
        <f t="shared" si="14"/>
        <v>2019-QTR1</v>
      </c>
    </row>
    <row r="134" spans="1:23" x14ac:dyDescent="0.35">
      <c r="A134" t="s">
        <v>174</v>
      </c>
      <c r="B134" t="s">
        <v>67</v>
      </c>
      <c r="C134" s="1">
        <v>43546.395833333336</v>
      </c>
      <c r="D134">
        <v>81.8</v>
      </c>
      <c r="E134" s="1">
        <v>43546.5625</v>
      </c>
      <c r="F134">
        <v>82</v>
      </c>
      <c r="G134" s="2">
        <v>2.3999999999999998E-3</v>
      </c>
      <c r="H134">
        <v>-1418.8</v>
      </c>
      <c r="I134" s="2">
        <v>-2.8E-3</v>
      </c>
      <c r="J134">
        <v>6094</v>
      </c>
      <c r="K134">
        <v>498489.22</v>
      </c>
      <c r="L134">
        <v>14179.4</v>
      </c>
      <c r="M134">
        <v>17</v>
      </c>
      <c r="N134">
        <v>-83.46</v>
      </c>
      <c r="O134" s="2">
        <v>-2.2599999999999999E-2</v>
      </c>
      <c r="P134" s="2">
        <v>2.3999999999999998E-3</v>
      </c>
      <c r="Q134" t="s">
        <v>18</v>
      </c>
      <c r="S134" t="str">
        <f t="shared" si="10"/>
        <v>Loss</v>
      </c>
      <c r="T134">
        <f t="shared" si="11"/>
        <v>2019</v>
      </c>
      <c r="U134" t="str">
        <f t="shared" si="12"/>
        <v>Mar</v>
      </c>
      <c r="V134" t="str">
        <f t="shared" si="13"/>
        <v>QTR1</v>
      </c>
      <c r="W134" t="str">
        <f t="shared" si="14"/>
        <v>2019-QTR1</v>
      </c>
    </row>
    <row r="135" spans="1:23" x14ac:dyDescent="0.35">
      <c r="A135" t="s">
        <v>68</v>
      </c>
      <c r="B135" t="s">
        <v>17</v>
      </c>
      <c r="C135" s="1">
        <v>43546.458333333336</v>
      </c>
      <c r="D135">
        <v>73.650000000000006</v>
      </c>
      <c r="E135" s="1">
        <v>43546.583333333336</v>
      </c>
      <c r="F135">
        <v>73.3</v>
      </c>
      <c r="G135" s="2">
        <v>-4.7999999999999996E-3</v>
      </c>
      <c r="H135">
        <v>-2595.75</v>
      </c>
      <c r="I135" s="2">
        <v>-5.1000000000000004E-3</v>
      </c>
      <c r="J135">
        <v>6845</v>
      </c>
      <c r="K135">
        <v>504134.25</v>
      </c>
      <c r="L135">
        <v>11583.65</v>
      </c>
      <c r="M135">
        <v>13</v>
      </c>
      <c r="N135">
        <v>-199.67</v>
      </c>
      <c r="O135" s="2">
        <v>-8.8000000000000005E-3</v>
      </c>
      <c r="P135" s="2">
        <v>6.9999999999999999E-4</v>
      </c>
      <c r="Q135" t="s">
        <v>18</v>
      </c>
      <c r="S135" t="str">
        <f t="shared" si="10"/>
        <v>Loss</v>
      </c>
      <c r="T135">
        <f t="shared" si="11"/>
        <v>2019</v>
      </c>
      <c r="U135" t="str">
        <f t="shared" si="12"/>
        <v>Mar</v>
      </c>
      <c r="V135" t="str">
        <f t="shared" si="13"/>
        <v>QTR1</v>
      </c>
      <c r="W135" t="str">
        <f t="shared" si="14"/>
        <v>2019-QTR1</v>
      </c>
    </row>
    <row r="136" spans="1:23" x14ac:dyDescent="0.35">
      <c r="A136" t="s">
        <v>205</v>
      </c>
      <c r="B136" t="s">
        <v>17</v>
      </c>
      <c r="C136" s="1">
        <v>43546.395833333336</v>
      </c>
      <c r="D136">
        <v>159</v>
      </c>
      <c r="E136" s="1">
        <v>43546.625</v>
      </c>
      <c r="F136">
        <v>160.25</v>
      </c>
      <c r="G136" s="2">
        <v>7.9000000000000008E-3</v>
      </c>
      <c r="H136">
        <v>3733.75</v>
      </c>
      <c r="I136" s="2">
        <v>7.4999999999999997E-3</v>
      </c>
      <c r="J136">
        <v>3147</v>
      </c>
      <c r="K136">
        <v>500373</v>
      </c>
      <c r="L136">
        <v>15317.4</v>
      </c>
      <c r="M136">
        <v>23</v>
      </c>
      <c r="N136">
        <v>162.34</v>
      </c>
      <c r="O136" s="2">
        <v>-1.9E-3</v>
      </c>
      <c r="P136" s="2">
        <v>1.7600000000000001E-2</v>
      </c>
      <c r="Q136" t="s">
        <v>18</v>
      </c>
      <c r="S136" t="str">
        <f t="shared" si="10"/>
        <v>Profit</v>
      </c>
      <c r="T136">
        <f t="shared" si="11"/>
        <v>2019</v>
      </c>
      <c r="U136" t="str">
        <f t="shared" si="12"/>
        <v>Mar</v>
      </c>
      <c r="V136" t="str">
        <f t="shared" si="13"/>
        <v>QTR1</v>
      </c>
      <c r="W136" t="str">
        <f t="shared" si="14"/>
        <v>2019-QTR1</v>
      </c>
    </row>
    <row r="137" spans="1:23" x14ac:dyDescent="0.35">
      <c r="A137" t="s">
        <v>198</v>
      </c>
      <c r="B137" t="s">
        <v>67</v>
      </c>
      <c r="C137" s="1">
        <v>43546.458333333336</v>
      </c>
      <c r="D137">
        <v>124.55</v>
      </c>
      <c r="E137" s="1">
        <v>43546.635416666664</v>
      </c>
      <c r="F137">
        <v>120.75</v>
      </c>
      <c r="G137" s="2">
        <v>-3.0499999999999999E-2</v>
      </c>
      <c r="H137">
        <v>15019</v>
      </c>
      <c r="I137" s="2">
        <v>3.0099999999999998E-2</v>
      </c>
      <c r="J137">
        <v>4005</v>
      </c>
      <c r="K137">
        <v>498822.75</v>
      </c>
      <c r="L137">
        <v>30336.400000000001</v>
      </c>
      <c r="M137">
        <v>18</v>
      </c>
      <c r="N137">
        <v>834.39</v>
      </c>
      <c r="O137" s="2">
        <v>-6.0000000000000001E-3</v>
      </c>
      <c r="P137" s="2">
        <v>3.8899999999999997E-2</v>
      </c>
      <c r="Q137" t="s">
        <v>18</v>
      </c>
      <c r="S137" t="str">
        <f t="shared" si="10"/>
        <v>Profit</v>
      </c>
      <c r="T137">
        <f t="shared" si="11"/>
        <v>2019</v>
      </c>
      <c r="U137" t="str">
        <f t="shared" si="12"/>
        <v>Mar</v>
      </c>
      <c r="V137" t="str">
        <f t="shared" si="13"/>
        <v>QTR1</v>
      </c>
      <c r="W137" t="str">
        <f t="shared" si="14"/>
        <v>2019-QTR1</v>
      </c>
    </row>
    <row r="138" spans="1:23" x14ac:dyDescent="0.35">
      <c r="A138" t="s">
        <v>62</v>
      </c>
      <c r="B138" t="s">
        <v>67</v>
      </c>
      <c r="C138" s="1">
        <v>43546.5625</v>
      </c>
      <c r="D138">
        <v>68.2</v>
      </c>
      <c r="E138" s="1">
        <v>43546.635416666664</v>
      </c>
      <c r="F138">
        <v>67.599999999999994</v>
      </c>
      <c r="G138" s="2">
        <v>-8.8000000000000005E-3</v>
      </c>
      <c r="H138">
        <v>4205.2</v>
      </c>
      <c r="I138" s="2">
        <v>8.3999999999999995E-3</v>
      </c>
      <c r="J138">
        <v>7342</v>
      </c>
      <c r="K138">
        <v>500724.38</v>
      </c>
      <c r="L138">
        <v>34541.599999999999</v>
      </c>
      <c r="M138">
        <v>8</v>
      </c>
      <c r="N138">
        <v>525.65</v>
      </c>
      <c r="O138" s="2">
        <v>0</v>
      </c>
      <c r="P138" s="2">
        <v>1.9099999999999999E-2</v>
      </c>
      <c r="Q138" t="s">
        <v>18</v>
      </c>
      <c r="S138" t="str">
        <f t="shared" si="10"/>
        <v>Profit</v>
      </c>
      <c r="T138">
        <f t="shared" si="11"/>
        <v>2019</v>
      </c>
      <c r="U138" t="str">
        <f t="shared" si="12"/>
        <v>Mar</v>
      </c>
      <c r="V138" t="str">
        <f t="shared" si="13"/>
        <v>QTR1</v>
      </c>
      <c r="W138" t="str">
        <f t="shared" si="14"/>
        <v>2019-QTR1</v>
      </c>
    </row>
    <row r="139" spans="1:23" x14ac:dyDescent="0.35">
      <c r="A139" t="s">
        <v>163</v>
      </c>
      <c r="B139" t="s">
        <v>67</v>
      </c>
      <c r="C139" s="1">
        <v>43546.583333333336</v>
      </c>
      <c r="D139">
        <v>5.85</v>
      </c>
      <c r="E139" s="1">
        <v>43546.635416666664</v>
      </c>
      <c r="F139">
        <v>5.85</v>
      </c>
      <c r="G139" s="2">
        <v>0</v>
      </c>
      <c r="H139">
        <v>-200</v>
      </c>
      <c r="I139" s="2">
        <v>-4.0000000000000002E-4</v>
      </c>
      <c r="J139">
        <v>85470</v>
      </c>
      <c r="K139">
        <v>499999.5</v>
      </c>
      <c r="L139">
        <v>34341.599999999999</v>
      </c>
      <c r="M139">
        <v>6</v>
      </c>
      <c r="N139">
        <v>-33.33</v>
      </c>
      <c r="O139" s="2">
        <v>0</v>
      </c>
      <c r="P139" s="2">
        <v>1.7100000000000001E-2</v>
      </c>
      <c r="Q139" t="s">
        <v>18</v>
      </c>
      <c r="S139" t="str">
        <f t="shared" si="10"/>
        <v>Loss</v>
      </c>
      <c r="T139">
        <f t="shared" si="11"/>
        <v>2019</v>
      </c>
      <c r="U139" t="str">
        <f t="shared" si="12"/>
        <v>Mar</v>
      </c>
      <c r="V139" t="str">
        <f t="shared" si="13"/>
        <v>QTR1</v>
      </c>
      <c r="W139" t="str">
        <f t="shared" si="14"/>
        <v>2019-QTR1</v>
      </c>
    </row>
    <row r="140" spans="1:23" x14ac:dyDescent="0.35">
      <c r="A140" t="s">
        <v>121</v>
      </c>
      <c r="B140" t="s">
        <v>17</v>
      </c>
      <c r="C140" s="1">
        <v>43549.395833333336</v>
      </c>
      <c r="D140">
        <v>92.5</v>
      </c>
      <c r="E140" s="1">
        <v>43549.427083333336</v>
      </c>
      <c r="F140">
        <v>92.5</v>
      </c>
      <c r="G140" s="2">
        <v>0</v>
      </c>
      <c r="H140">
        <v>-200</v>
      </c>
      <c r="I140" s="2">
        <v>-4.0000000000000002E-4</v>
      </c>
      <c r="J140">
        <v>5420</v>
      </c>
      <c r="K140">
        <v>501350</v>
      </c>
      <c r="L140">
        <v>34141.599999999999</v>
      </c>
      <c r="M140">
        <v>4</v>
      </c>
      <c r="N140">
        <v>-50</v>
      </c>
      <c r="O140" s="2">
        <v>-1.2999999999999999E-2</v>
      </c>
      <c r="P140" s="2">
        <v>2.2000000000000001E-3</v>
      </c>
      <c r="Q140" t="s">
        <v>18</v>
      </c>
      <c r="S140" t="str">
        <f t="shared" si="10"/>
        <v>Loss</v>
      </c>
      <c r="T140">
        <f t="shared" si="11"/>
        <v>2019</v>
      </c>
      <c r="U140" t="str">
        <f t="shared" si="12"/>
        <v>Mar</v>
      </c>
      <c r="V140" t="str">
        <f t="shared" si="13"/>
        <v>QTR1</v>
      </c>
      <c r="W140" t="str">
        <f t="shared" si="14"/>
        <v>2019-QTR1</v>
      </c>
    </row>
    <row r="141" spans="1:23" x14ac:dyDescent="0.35">
      <c r="A141" t="s">
        <v>62</v>
      </c>
      <c r="B141" t="s">
        <v>17</v>
      </c>
      <c r="C141" s="1">
        <v>43549.395833333336</v>
      </c>
      <c r="D141">
        <v>67.95</v>
      </c>
      <c r="E141" s="1">
        <v>43549.53125</v>
      </c>
      <c r="F141">
        <v>68.95</v>
      </c>
      <c r="G141" s="2">
        <v>1.47E-2</v>
      </c>
      <c r="H141">
        <v>7164</v>
      </c>
      <c r="I141" s="2">
        <v>1.43E-2</v>
      </c>
      <c r="J141">
        <v>7364</v>
      </c>
      <c r="K141">
        <v>500383.78</v>
      </c>
      <c r="L141">
        <v>41305.599999999999</v>
      </c>
      <c r="M141">
        <v>14</v>
      </c>
      <c r="N141">
        <v>511.71</v>
      </c>
      <c r="O141" s="2">
        <v>-5.1999999999999998E-3</v>
      </c>
      <c r="P141" s="2">
        <v>3.3799999999999997E-2</v>
      </c>
      <c r="Q141" t="s">
        <v>18</v>
      </c>
      <c r="S141" t="str">
        <f t="shared" si="10"/>
        <v>Profit</v>
      </c>
      <c r="T141">
        <f t="shared" si="11"/>
        <v>2019</v>
      </c>
      <c r="U141" t="str">
        <f t="shared" si="12"/>
        <v>Mar</v>
      </c>
      <c r="V141" t="str">
        <f t="shared" si="13"/>
        <v>QTR1</v>
      </c>
      <c r="W141" t="str">
        <f t="shared" si="14"/>
        <v>2019-QTR1</v>
      </c>
    </row>
    <row r="142" spans="1:23" x14ac:dyDescent="0.35">
      <c r="A142" t="s">
        <v>121</v>
      </c>
      <c r="B142" t="s">
        <v>17</v>
      </c>
      <c r="C142" s="1">
        <v>43549.427083333336</v>
      </c>
      <c r="D142">
        <v>92.5</v>
      </c>
      <c r="E142" s="1">
        <v>43549.552083333336</v>
      </c>
      <c r="F142">
        <v>92.5</v>
      </c>
      <c r="G142" s="2">
        <v>0</v>
      </c>
      <c r="H142">
        <v>-200</v>
      </c>
      <c r="I142" s="2">
        <v>-4.0000000000000002E-4</v>
      </c>
      <c r="J142">
        <v>5411</v>
      </c>
      <c r="K142">
        <v>500517.5</v>
      </c>
      <c r="L142">
        <v>41105.599999999999</v>
      </c>
      <c r="M142">
        <v>13</v>
      </c>
      <c r="N142">
        <v>-15.38</v>
      </c>
      <c r="O142" s="2">
        <v>-2.7000000000000001E-3</v>
      </c>
      <c r="P142" s="2">
        <v>8.6E-3</v>
      </c>
      <c r="Q142" t="s">
        <v>18</v>
      </c>
      <c r="S142" t="str">
        <f t="shared" si="10"/>
        <v>Loss</v>
      </c>
      <c r="T142">
        <f t="shared" si="11"/>
        <v>2019</v>
      </c>
      <c r="U142" t="str">
        <f t="shared" si="12"/>
        <v>Mar</v>
      </c>
      <c r="V142" t="str">
        <f t="shared" si="13"/>
        <v>QTR1</v>
      </c>
      <c r="W142" t="str">
        <f t="shared" si="14"/>
        <v>2019-QTR1</v>
      </c>
    </row>
    <row r="143" spans="1:23" x14ac:dyDescent="0.35">
      <c r="A143" t="s">
        <v>83</v>
      </c>
      <c r="B143" t="s">
        <v>17</v>
      </c>
      <c r="C143" s="1">
        <v>43549.395833333336</v>
      </c>
      <c r="D143">
        <v>117.35</v>
      </c>
      <c r="E143" s="1">
        <v>43549.572916666664</v>
      </c>
      <c r="F143">
        <v>118.55</v>
      </c>
      <c r="G143" s="2">
        <v>1.0200000000000001E-2</v>
      </c>
      <c r="H143">
        <v>4926.3999999999996</v>
      </c>
      <c r="I143" s="2">
        <v>9.7999999999999997E-3</v>
      </c>
      <c r="J143">
        <v>4272</v>
      </c>
      <c r="K143">
        <v>501319.19</v>
      </c>
      <c r="L143">
        <v>46032</v>
      </c>
      <c r="M143">
        <v>18</v>
      </c>
      <c r="N143">
        <v>273.69</v>
      </c>
      <c r="O143" s="2">
        <v>-5.4999999999999997E-3</v>
      </c>
      <c r="P143" s="2">
        <v>3.5400000000000001E-2</v>
      </c>
      <c r="Q143" t="s">
        <v>18</v>
      </c>
      <c r="S143" t="str">
        <f t="shared" si="10"/>
        <v>Profit</v>
      </c>
      <c r="T143">
        <f t="shared" si="11"/>
        <v>2019</v>
      </c>
      <c r="U143" t="str">
        <f t="shared" si="12"/>
        <v>Mar</v>
      </c>
      <c r="V143" t="str">
        <f t="shared" si="13"/>
        <v>QTR1</v>
      </c>
      <c r="W143" t="str">
        <f t="shared" si="14"/>
        <v>2019-QTR1</v>
      </c>
    </row>
    <row r="144" spans="1:23" x14ac:dyDescent="0.35">
      <c r="A144" t="s">
        <v>164</v>
      </c>
      <c r="B144" t="s">
        <v>67</v>
      </c>
      <c r="C144" s="1">
        <v>43549.552083333336</v>
      </c>
      <c r="D144">
        <v>50</v>
      </c>
      <c r="E144" s="1">
        <v>43549.59375</v>
      </c>
      <c r="F144">
        <v>50</v>
      </c>
      <c r="G144" s="2">
        <v>0</v>
      </c>
      <c r="H144">
        <v>-200</v>
      </c>
      <c r="I144" s="2">
        <v>-4.0000000000000002E-4</v>
      </c>
      <c r="J144">
        <v>9970</v>
      </c>
      <c r="K144">
        <v>498500</v>
      </c>
      <c r="L144">
        <v>45832</v>
      </c>
      <c r="M144">
        <v>5</v>
      </c>
      <c r="N144">
        <v>-40</v>
      </c>
      <c r="O144" s="2">
        <v>-7.0000000000000001E-3</v>
      </c>
      <c r="P144" s="2">
        <v>1E-3</v>
      </c>
      <c r="Q144" t="s">
        <v>18</v>
      </c>
      <c r="S144" t="str">
        <f t="shared" si="10"/>
        <v>Loss</v>
      </c>
      <c r="T144">
        <f t="shared" si="11"/>
        <v>2019</v>
      </c>
      <c r="U144" t="str">
        <f t="shared" si="12"/>
        <v>Mar</v>
      </c>
      <c r="V144" t="str">
        <f t="shared" si="13"/>
        <v>QTR1</v>
      </c>
      <c r="W144" t="str">
        <f t="shared" si="14"/>
        <v>2019-QTR1</v>
      </c>
    </row>
    <row r="145" spans="1:23" x14ac:dyDescent="0.35">
      <c r="A145" t="s">
        <v>89</v>
      </c>
      <c r="B145" t="s">
        <v>67</v>
      </c>
      <c r="C145" s="1">
        <v>43549.395833333336</v>
      </c>
      <c r="D145">
        <v>131.35</v>
      </c>
      <c r="E145" s="1">
        <v>43549.614583333336</v>
      </c>
      <c r="F145">
        <v>129.44999999999999</v>
      </c>
      <c r="G145" s="2">
        <v>-1.4500000000000001E-2</v>
      </c>
      <c r="H145">
        <v>6966.8</v>
      </c>
      <c r="I145" s="2">
        <v>1.41E-2</v>
      </c>
      <c r="J145">
        <v>3772</v>
      </c>
      <c r="K145">
        <v>495452.22</v>
      </c>
      <c r="L145">
        <v>52798.8</v>
      </c>
      <c r="M145">
        <v>22</v>
      </c>
      <c r="N145">
        <v>316.67</v>
      </c>
      <c r="O145" s="2">
        <v>-9.1000000000000004E-3</v>
      </c>
      <c r="P145" s="2">
        <v>2.0899999999999998E-2</v>
      </c>
      <c r="Q145" t="s">
        <v>18</v>
      </c>
      <c r="S145" t="str">
        <f t="shared" si="10"/>
        <v>Profit</v>
      </c>
      <c r="T145">
        <f t="shared" si="11"/>
        <v>2019</v>
      </c>
      <c r="U145" t="str">
        <f t="shared" si="12"/>
        <v>Mar</v>
      </c>
      <c r="V145" t="str">
        <f t="shared" si="13"/>
        <v>QTR1</v>
      </c>
      <c r="W145" t="str">
        <f t="shared" si="14"/>
        <v>2019-QTR1</v>
      </c>
    </row>
    <row r="146" spans="1:23" x14ac:dyDescent="0.35">
      <c r="A146" t="s">
        <v>70</v>
      </c>
      <c r="B146" t="s">
        <v>17</v>
      </c>
      <c r="C146" s="1">
        <v>43549.53125</v>
      </c>
      <c r="D146">
        <v>154.05000000000001</v>
      </c>
      <c r="E146" s="1">
        <v>43549.635416666664</v>
      </c>
      <c r="F146">
        <v>157.85</v>
      </c>
      <c r="G146" s="2">
        <v>2.47E-2</v>
      </c>
      <c r="H146">
        <v>12138.6</v>
      </c>
      <c r="I146" s="2">
        <v>2.4299999999999999E-2</v>
      </c>
      <c r="J146">
        <v>3247</v>
      </c>
      <c r="K146">
        <v>500200.38</v>
      </c>
      <c r="L146">
        <v>64937.4</v>
      </c>
      <c r="M146">
        <v>11</v>
      </c>
      <c r="N146">
        <v>1103.51</v>
      </c>
      <c r="O146" s="2">
        <v>-2.9999999999999997E-4</v>
      </c>
      <c r="P146" s="2">
        <v>2.7900000000000001E-2</v>
      </c>
      <c r="Q146" t="s">
        <v>18</v>
      </c>
      <c r="S146" t="str">
        <f t="shared" si="10"/>
        <v>Profit</v>
      </c>
      <c r="T146">
        <f t="shared" si="11"/>
        <v>2019</v>
      </c>
      <c r="U146" t="str">
        <f t="shared" si="12"/>
        <v>Mar</v>
      </c>
      <c r="V146" t="str">
        <f t="shared" si="13"/>
        <v>QTR1</v>
      </c>
      <c r="W146" t="str">
        <f t="shared" si="14"/>
        <v>2019-QTR1</v>
      </c>
    </row>
    <row r="147" spans="1:23" x14ac:dyDescent="0.35">
      <c r="A147" t="s">
        <v>94</v>
      </c>
      <c r="B147" t="s">
        <v>17</v>
      </c>
      <c r="C147" s="1">
        <v>43549.572916666664</v>
      </c>
      <c r="D147">
        <v>38.700000000000003</v>
      </c>
      <c r="E147" s="1">
        <v>43549.635416666664</v>
      </c>
      <c r="F147">
        <v>38.700000000000003</v>
      </c>
      <c r="G147" s="2">
        <v>0</v>
      </c>
      <c r="H147">
        <v>-200</v>
      </c>
      <c r="I147" s="2">
        <v>-4.0000000000000002E-4</v>
      </c>
      <c r="J147">
        <v>12903</v>
      </c>
      <c r="K147">
        <v>499346.13</v>
      </c>
      <c r="L147">
        <v>64737.4</v>
      </c>
      <c r="M147">
        <v>7</v>
      </c>
      <c r="N147">
        <v>-28.57</v>
      </c>
      <c r="O147" s="2">
        <v>-1.03E-2</v>
      </c>
      <c r="P147" s="2">
        <v>1.2999999999999999E-3</v>
      </c>
      <c r="Q147" t="s">
        <v>18</v>
      </c>
      <c r="S147" t="str">
        <f t="shared" si="10"/>
        <v>Loss</v>
      </c>
      <c r="T147">
        <f t="shared" si="11"/>
        <v>2019</v>
      </c>
      <c r="U147" t="str">
        <f t="shared" si="12"/>
        <v>Mar</v>
      </c>
      <c r="V147" t="str">
        <f t="shared" si="13"/>
        <v>QTR1</v>
      </c>
      <c r="W147" t="str">
        <f t="shared" si="14"/>
        <v>2019-QTR1</v>
      </c>
    </row>
    <row r="148" spans="1:23" x14ac:dyDescent="0.35">
      <c r="A148" t="s">
        <v>157</v>
      </c>
      <c r="B148" t="s">
        <v>67</v>
      </c>
      <c r="C148" s="1">
        <v>43549.59375</v>
      </c>
      <c r="D148">
        <v>85.2</v>
      </c>
      <c r="E148" s="1">
        <v>43549.635416666664</v>
      </c>
      <c r="F148">
        <v>85.2</v>
      </c>
      <c r="G148" s="2">
        <v>0</v>
      </c>
      <c r="H148">
        <v>-200</v>
      </c>
      <c r="I148" s="2">
        <v>-4.0000000000000002E-4</v>
      </c>
      <c r="J148">
        <v>5855</v>
      </c>
      <c r="K148">
        <v>498845.97</v>
      </c>
      <c r="L148">
        <v>64537.4</v>
      </c>
      <c r="M148">
        <v>5</v>
      </c>
      <c r="N148">
        <v>-40</v>
      </c>
      <c r="O148" s="2">
        <v>-2.8999999999999998E-3</v>
      </c>
      <c r="P148" s="2">
        <v>7.0000000000000001E-3</v>
      </c>
      <c r="Q148" t="s">
        <v>18</v>
      </c>
      <c r="S148" t="str">
        <f t="shared" si="10"/>
        <v>Loss</v>
      </c>
      <c r="T148">
        <f t="shared" si="11"/>
        <v>2019</v>
      </c>
      <c r="U148" t="str">
        <f t="shared" si="12"/>
        <v>Mar</v>
      </c>
      <c r="V148" t="str">
        <f t="shared" si="13"/>
        <v>QTR1</v>
      </c>
      <c r="W148" t="str">
        <f t="shared" si="14"/>
        <v>2019-QTR1</v>
      </c>
    </row>
    <row r="149" spans="1:23" x14ac:dyDescent="0.35">
      <c r="A149" t="s">
        <v>111</v>
      </c>
      <c r="B149" t="s">
        <v>67</v>
      </c>
      <c r="C149" s="1">
        <v>43549.614583333336</v>
      </c>
      <c r="D149">
        <v>85.4</v>
      </c>
      <c r="E149" s="1">
        <v>43549.635416666664</v>
      </c>
      <c r="F149">
        <v>85.35</v>
      </c>
      <c r="G149" s="2">
        <v>-5.9999999999999995E-4</v>
      </c>
      <c r="H149">
        <v>91.4</v>
      </c>
      <c r="I149" s="2">
        <v>2.0000000000000001E-4</v>
      </c>
      <c r="J149">
        <v>5828</v>
      </c>
      <c r="K149">
        <v>497711.22</v>
      </c>
      <c r="L149">
        <v>64628.800000000003</v>
      </c>
      <c r="M149">
        <v>3</v>
      </c>
      <c r="N149">
        <v>30.47</v>
      </c>
      <c r="O149" s="2">
        <v>-4.7000000000000002E-3</v>
      </c>
      <c r="P149" s="2">
        <v>2.3E-3</v>
      </c>
      <c r="Q149" t="s">
        <v>18</v>
      </c>
      <c r="S149" t="str">
        <f t="shared" si="10"/>
        <v>Profit</v>
      </c>
      <c r="T149">
        <f t="shared" si="11"/>
        <v>2019</v>
      </c>
      <c r="U149" t="str">
        <f t="shared" si="12"/>
        <v>Mar</v>
      </c>
      <c r="V149" t="str">
        <f t="shared" si="13"/>
        <v>QTR1</v>
      </c>
      <c r="W149" t="str">
        <f t="shared" si="14"/>
        <v>2019-QTR1</v>
      </c>
    </row>
    <row r="150" spans="1:23" x14ac:dyDescent="0.35">
      <c r="A150" t="s">
        <v>78</v>
      </c>
      <c r="B150" t="s">
        <v>17</v>
      </c>
      <c r="C150" s="1">
        <v>43550.395833333336</v>
      </c>
      <c r="D150">
        <v>52.3</v>
      </c>
      <c r="E150" s="1">
        <v>43550.416666666664</v>
      </c>
      <c r="F150">
        <v>52.3</v>
      </c>
      <c r="G150" s="2">
        <v>0</v>
      </c>
      <c r="H150">
        <v>-200</v>
      </c>
      <c r="I150" s="2">
        <v>-4.0000000000000002E-4</v>
      </c>
      <c r="J150">
        <v>9569</v>
      </c>
      <c r="K150">
        <v>500458.69</v>
      </c>
      <c r="L150">
        <v>64428.800000000003</v>
      </c>
      <c r="M150">
        <v>3</v>
      </c>
      <c r="N150">
        <v>-66.67</v>
      </c>
      <c r="O150" s="2">
        <v>-3.8E-3</v>
      </c>
      <c r="P150" s="2">
        <v>1.9E-3</v>
      </c>
      <c r="Q150" t="s">
        <v>18</v>
      </c>
      <c r="S150" t="str">
        <f t="shared" si="10"/>
        <v>Loss</v>
      </c>
      <c r="T150">
        <f t="shared" si="11"/>
        <v>2019</v>
      </c>
      <c r="U150" t="str">
        <f t="shared" si="12"/>
        <v>Mar</v>
      </c>
      <c r="V150" t="str">
        <f t="shared" si="13"/>
        <v>QTR1</v>
      </c>
      <c r="W150" t="str">
        <f t="shared" si="14"/>
        <v>2019-QTR1</v>
      </c>
    </row>
    <row r="151" spans="1:23" x14ac:dyDescent="0.35">
      <c r="A151" t="s">
        <v>76</v>
      </c>
      <c r="B151" t="s">
        <v>17</v>
      </c>
      <c r="C151" s="1">
        <v>43550.395833333336</v>
      </c>
      <c r="D151">
        <v>52.95</v>
      </c>
      <c r="E151" s="1">
        <v>43550.5</v>
      </c>
      <c r="F151">
        <v>52.95</v>
      </c>
      <c r="G151" s="2">
        <v>0</v>
      </c>
      <c r="H151">
        <v>-200</v>
      </c>
      <c r="I151" s="2">
        <v>-4.0000000000000002E-4</v>
      </c>
      <c r="J151">
        <v>9470</v>
      </c>
      <c r="K151">
        <v>501436.5</v>
      </c>
      <c r="L151">
        <v>64228.800000000003</v>
      </c>
      <c r="M151">
        <v>11</v>
      </c>
      <c r="N151">
        <v>-18.18</v>
      </c>
      <c r="O151" s="2">
        <v>-2.8E-3</v>
      </c>
      <c r="P151" s="2">
        <v>1.1299999999999999E-2</v>
      </c>
      <c r="Q151" t="s">
        <v>18</v>
      </c>
      <c r="S151" t="str">
        <f t="shared" si="10"/>
        <v>Loss</v>
      </c>
      <c r="T151">
        <f t="shared" si="11"/>
        <v>2019</v>
      </c>
      <c r="U151" t="str">
        <f t="shared" si="12"/>
        <v>Mar</v>
      </c>
      <c r="V151" t="str">
        <f t="shared" si="13"/>
        <v>QTR1</v>
      </c>
      <c r="W151" t="str">
        <f t="shared" si="14"/>
        <v>2019-QTR1</v>
      </c>
    </row>
    <row r="152" spans="1:23" x14ac:dyDescent="0.35">
      <c r="A152" t="s">
        <v>163</v>
      </c>
      <c r="B152" t="s">
        <v>17</v>
      </c>
      <c r="C152" s="1">
        <v>43550.395833333336</v>
      </c>
      <c r="D152">
        <v>5.65</v>
      </c>
      <c r="E152" s="1">
        <v>43550.541666666664</v>
      </c>
      <c r="F152">
        <v>5.65</v>
      </c>
      <c r="G152" s="2">
        <v>0</v>
      </c>
      <c r="H152">
        <v>-200</v>
      </c>
      <c r="I152" s="2">
        <v>-4.0000000000000002E-4</v>
      </c>
      <c r="J152">
        <v>87719</v>
      </c>
      <c r="K152">
        <v>495612.34</v>
      </c>
      <c r="L152">
        <v>64028.800000000003</v>
      </c>
      <c r="M152">
        <v>15</v>
      </c>
      <c r="N152">
        <v>-13.33</v>
      </c>
      <c r="O152" s="2">
        <v>-1.77E-2</v>
      </c>
      <c r="P152" s="2">
        <v>8.8000000000000005E-3</v>
      </c>
      <c r="Q152" t="s">
        <v>18</v>
      </c>
      <c r="S152" t="str">
        <f t="shared" si="10"/>
        <v>Loss</v>
      </c>
      <c r="T152">
        <f t="shared" si="11"/>
        <v>2019</v>
      </c>
      <c r="U152" t="str">
        <f t="shared" si="12"/>
        <v>Mar</v>
      </c>
      <c r="V152" t="str">
        <f t="shared" si="13"/>
        <v>QTR1</v>
      </c>
      <c r="W152" t="str">
        <f t="shared" si="14"/>
        <v>2019-QTR1</v>
      </c>
    </row>
    <row r="153" spans="1:23" x14ac:dyDescent="0.35">
      <c r="A153" t="s">
        <v>194</v>
      </c>
      <c r="B153" t="s">
        <v>67</v>
      </c>
      <c r="C153" s="1">
        <v>43550.5</v>
      </c>
      <c r="D153">
        <v>195.3</v>
      </c>
      <c r="E153" s="1">
        <v>43550.5625</v>
      </c>
      <c r="F153">
        <v>195.5</v>
      </c>
      <c r="G153" s="2">
        <v>1E-3</v>
      </c>
      <c r="H153">
        <v>-711.8</v>
      </c>
      <c r="I153" s="2">
        <v>-1.4E-3</v>
      </c>
      <c r="J153">
        <v>2559</v>
      </c>
      <c r="K153">
        <v>499772.72</v>
      </c>
      <c r="L153">
        <v>63317</v>
      </c>
      <c r="M153">
        <v>7</v>
      </c>
      <c r="N153">
        <v>-101.69</v>
      </c>
      <c r="O153" s="2">
        <v>-3.0999999999999999E-3</v>
      </c>
      <c r="P153" s="2">
        <v>2.3E-3</v>
      </c>
      <c r="Q153" t="s">
        <v>18</v>
      </c>
      <c r="S153" t="str">
        <f t="shared" si="10"/>
        <v>Loss</v>
      </c>
      <c r="T153">
        <f t="shared" si="11"/>
        <v>2019</v>
      </c>
      <c r="U153" t="str">
        <f t="shared" si="12"/>
        <v>Mar</v>
      </c>
      <c r="V153" t="str">
        <f t="shared" si="13"/>
        <v>QTR1</v>
      </c>
      <c r="W153" t="str">
        <f t="shared" si="14"/>
        <v>2019-QTR1</v>
      </c>
    </row>
    <row r="154" spans="1:23" x14ac:dyDescent="0.35">
      <c r="A154" t="s">
        <v>175</v>
      </c>
      <c r="B154" t="s">
        <v>17</v>
      </c>
      <c r="C154" s="1">
        <v>43550.541666666664</v>
      </c>
      <c r="D154">
        <v>709.5</v>
      </c>
      <c r="E154" s="1">
        <v>43550.604166666664</v>
      </c>
      <c r="F154">
        <v>709.5</v>
      </c>
      <c r="G154" s="2">
        <v>0</v>
      </c>
      <c r="H154">
        <v>-200</v>
      </c>
      <c r="I154" s="2">
        <v>-4.0000000000000002E-4</v>
      </c>
      <c r="J154">
        <v>705</v>
      </c>
      <c r="K154">
        <v>500197.5</v>
      </c>
      <c r="L154">
        <v>63117</v>
      </c>
      <c r="M154">
        <v>7</v>
      </c>
      <c r="N154">
        <v>-28.57</v>
      </c>
      <c r="O154" s="2">
        <v>-3.3E-3</v>
      </c>
      <c r="P154" s="2">
        <v>4.8999999999999998E-3</v>
      </c>
      <c r="Q154" t="s">
        <v>18</v>
      </c>
      <c r="S154" t="str">
        <f t="shared" si="10"/>
        <v>Loss</v>
      </c>
      <c r="T154">
        <f t="shared" si="11"/>
        <v>2019</v>
      </c>
      <c r="U154" t="str">
        <f t="shared" si="12"/>
        <v>Mar</v>
      </c>
      <c r="V154" t="str">
        <f t="shared" si="13"/>
        <v>QTR1</v>
      </c>
      <c r="W154" t="str">
        <f t="shared" si="14"/>
        <v>2019-QTR1</v>
      </c>
    </row>
    <row r="155" spans="1:23" x14ac:dyDescent="0.35">
      <c r="A155" t="s">
        <v>184</v>
      </c>
      <c r="B155" t="s">
        <v>17</v>
      </c>
      <c r="C155" s="1">
        <v>43550.5625</v>
      </c>
      <c r="D155">
        <v>42.9</v>
      </c>
      <c r="E155" s="1">
        <v>43550.614583333336</v>
      </c>
      <c r="F155">
        <v>42.5</v>
      </c>
      <c r="G155" s="2">
        <v>-9.2999999999999992E-3</v>
      </c>
      <c r="H155">
        <v>-4851.2</v>
      </c>
      <c r="I155" s="2">
        <v>-9.7000000000000003E-3</v>
      </c>
      <c r="J155">
        <v>11628</v>
      </c>
      <c r="K155">
        <v>498841.22</v>
      </c>
      <c r="L155">
        <v>58265.8</v>
      </c>
      <c r="M155">
        <v>6</v>
      </c>
      <c r="N155">
        <v>-808.53</v>
      </c>
      <c r="O155" s="2">
        <v>-1.0500000000000001E-2</v>
      </c>
      <c r="P155" s="2">
        <v>2.3E-3</v>
      </c>
      <c r="Q155" t="s">
        <v>18</v>
      </c>
      <c r="S155" t="str">
        <f t="shared" si="10"/>
        <v>Loss</v>
      </c>
      <c r="T155">
        <f t="shared" si="11"/>
        <v>2019</v>
      </c>
      <c r="U155" t="str">
        <f t="shared" si="12"/>
        <v>Mar</v>
      </c>
      <c r="V155" t="str">
        <f t="shared" si="13"/>
        <v>QTR1</v>
      </c>
      <c r="W155" t="str">
        <f t="shared" si="14"/>
        <v>2019-QTR1</v>
      </c>
    </row>
    <row r="156" spans="1:23" x14ac:dyDescent="0.35">
      <c r="A156" t="s">
        <v>163</v>
      </c>
      <c r="B156" t="s">
        <v>17</v>
      </c>
      <c r="C156" s="1">
        <v>43550.604166666664</v>
      </c>
      <c r="D156">
        <v>5.65</v>
      </c>
      <c r="E156" s="1">
        <v>43550.614583333336</v>
      </c>
      <c r="F156">
        <v>5.65</v>
      </c>
      <c r="G156" s="2">
        <v>0</v>
      </c>
      <c r="H156">
        <v>-200</v>
      </c>
      <c r="I156" s="2">
        <v>-4.0000000000000002E-4</v>
      </c>
      <c r="J156">
        <v>88496</v>
      </c>
      <c r="K156">
        <v>500002.41</v>
      </c>
      <c r="L156">
        <v>58065.8</v>
      </c>
      <c r="M156">
        <v>2</v>
      </c>
      <c r="N156">
        <v>-100</v>
      </c>
      <c r="O156" s="2">
        <v>-8.8000000000000005E-3</v>
      </c>
      <c r="P156" s="2">
        <v>8.8000000000000005E-3</v>
      </c>
      <c r="Q156" t="s">
        <v>18</v>
      </c>
      <c r="S156" t="str">
        <f t="shared" si="10"/>
        <v>Loss</v>
      </c>
      <c r="T156">
        <f t="shared" si="11"/>
        <v>2019</v>
      </c>
      <c r="U156" t="str">
        <f t="shared" si="12"/>
        <v>Mar</v>
      </c>
      <c r="V156" t="str">
        <f t="shared" si="13"/>
        <v>QTR1</v>
      </c>
      <c r="W156" t="str">
        <f t="shared" si="14"/>
        <v>2019-QTR1</v>
      </c>
    </row>
    <row r="157" spans="1:23" x14ac:dyDescent="0.35">
      <c r="A157" t="s">
        <v>154</v>
      </c>
      <c r="B157" t="s">
        <v>17</v>
      </c>
      <c r="C157" s="1">
        <v>43550.395833333336</v>
      </c>
      <c r="D157">
        <v>17.45</v>
      </c>
      <c r="E157" s="1">
        <v>43550.635416666664</v>
      </c>
      <c r="F157">
        <v>19.5</v>
      </c>
      <c r="G157" s="2">
        <v>0.11749999999999999</v>
      </c>
      <c r="H157">
        <v>58876.9</v>
      </c>
      <c r="I157" s="2">
        <v>0.1171</v>
      </c>
      <c r="J157">
        <v>28818</v>
      </c>
      <c r="K157">
        <v>502874.13</v>
      </c>
      <c r="L157">
        <v>116942.7</v>
      </c>
      <c r="M157">
        <v>24</v>
      </c>
      <c r="N157">
        <v>2453.1999999999998</v>
      </c>
      <c r="O157" s="2">
        <v>-5.7000000000000002E-3</v>
      </c>
      <c r="P157" s="2">
        <v>0.12889999999999999</v>
      </c>
      <c r="Q157" t="s">
        <v>18</v>
      </c>
      <c r="S157" t="str">
        <f t="shared" si="10"/>
        <v>Profit</v>
      </c>
      <c r="T157">
        <f t="shared" si="11"/>
        <v>2019</v>
      </c>
      <c r="U157" t="str">
        <f t="shared" si="12"/>
        <v>Mar</v>
      </c>
      <c r="V157" t="str">
        <f t="shared" si="13"/>
        <v>QTR1</v>
      </c>
      <c r="W157" t="str">
        <f t="shared" si="14"/>
        <v>2019-QTR1</v>
      </c>
    </row>
    <row r="158" spans="1:23" x14ac:dyDescent="0.35">
      <c r="A158" t="s">
        <v>87</v>
      </c>
      <c r="B158" t="s">
        <v>17</v>
      </c>
      <c r="C158" s="1">
        <v>43550.416666666664</v>
      </c>
      <c r="D158">
        <v>43.65</v>
      </c>
      <c r="E158" s="1">
        <v>43550.635416666664</v>
      </c>
      <c r="F158">
        <v>44.8</v>
      </c>
      <c r="G158" s="2">
        <v>2.63E-2</v>
      </c>
      <c r="H158">
        <v>12973.25</v>
      </c>
      <c r="I158" s="2">
        <v>2.5899999999999999E-2</v>
      </c>
      <c r="J158">
        <v>11455</v>
      </c>
      <c r="K158">
        <v>500010.78</v>
      </c>
      <c r="L158">
        <v>129915.95</v>
      </c>
      <c r="M158">
        <v>22</v>
      </c>
      <c r="N158">
        <v>589.69000000000005</v>
      </c>
      <c r="O158" s="2">
        <v>0</v>
      </c>
      <c r="P158" s="2">
        <v>3.2099999999999997E-2</v>
      </c>
      <c r="Q158" t="s">
        <v>18</v>
      </c>
      <c r="S158" t="str">
        <f t="shared" si="10"/>
        <v>Profit</v>
      </c>
      <c r="T158">
        <f t="shared" si="11"/>
        <v>2019</v>
      </c>
      <c r="U158" t="str">
        <f t="shared" si="12"/>
        <v>Mar</v>
      </c>
      <c r="V158" t="str">
        <f t="shared" si="13"/>
        <v>QTR1</v>
      </c>
      <c r="W158" t="str">
        <f t="shared" si="14"/>
        <v>2019-QTR1</v>
      </c>
    </row>
    <row r="159" spans="1:23" x14ac:dyDescent="0.35">
      <c r="A159" t="s">
        <v>105</v>
      </c>
      <c r="B159" t="s">
        <v>17</v>
      </c>
      <c r="C159" s="1">
        <v>43550.614583333336</v>
      </c>
      <c r="D159">
        <v>252.15</v>
      </c>
      <c r="E159" s="1">
        <v>43550.635416666664</v>
      </c>
      <c r="F159">
        <v>254.3</v>
      </c>
      <c r="G159" s="2">
        <v>8.5000000000000006E-3</v>
      </c>
      <c r="H159">
        <v>4076.35</v>
      </c>
      <c r="I159" s="2">
        <v>8.0999999999999996E-3</v>
      </c>
      <c r="J159">
        <v>1989</v>
      </c>
      <c r="K159">
        <v>501526.34</v>
      </c>
      <c r="L159">
        <v>133992.29999999999</v>
      </c>
      <c r="M159">
        <v>3</v>
      </c>
      <c r="N159">
        <v>1358.78</v>
      </c>
      <c r="O159" s="2">
        <v>-3.0000000000000001E-3</v>
      </c>
      <c r="P159" s="2">
        <v>1.29E-2</v>
      </c>
      <c r="Q159" t="s">
        <v>18</v>
      </c>
      <c r="S159" t="str">
        <f t="shared" si="10"/>
        <v>Profit</v>
      </c>
      <c r="T159">
        <f t="shared" si="11"/>
        <v>2019</v>
      </c>
      <c r="U159" t="str">
        <f t="shared" si="12"/>
        <v>Mar</v>
      </c>
      <c r="V159" t="str">
        <f t="shared" si="13"/>
        <v>QTR1</v>
      </c>
      <c r="W159" t="str">
        <f t="shared" si="14"/>
        <v>2019-QTR1</v>
      </c>
    </row>
    <row r="160" spans="1:23" x14ac:dyDescent="0.35">
      <c r="A160" t="s">
        <v>203</v>
      </c>
      <c r="B160" t="s">
        <v>17</v>
      </c>
      <c r="C160" s="1">
        <v>43550.614583333336</v>
      </c>
      <c r="D160">
        <v>324.39999999999998</v>
      </c>
      <c r="E160" s="1">
        <v>43550.635416666664</v>
      </c>
      <c r="F160">
        <v>326</v>
      </c>
      <c r="G160" s="2">
        <v>4.8999999999999998E-3</v>
      </c>
      <c r="H160">
        <v>2268.8000000000002</v>
      </c>
      <c r="I160" s="2">
        <v>4.4999999999999997E-3</v>
      </c>
      <c r="J160">
        <v>1543</v>
      </c>
      <c r="K160">
        <v>500549.19</v>
      </c>
      <c r="L160">
        <v>136261.1</v>
      </c>
      <c r="M160">
        <v>3</v>
      </c>
      <c r="N160">
        <v>756.27</v>
      </c>
      <c r="O160" s="2">
        <v>-2.5000000000000001E-3</v>
      </c>
      <c r="P160" s="2">
        <v>9.4000000000000004E-3</v>
      </c>
      <c r="Q160" t="s">
        <v>18</v>
      </c>
      <c r="S160" t="str">
        <f t="shared" si="10"/>
        <v>Profit</v>
      </c>
      <c r="T160">
        <f t="shared" si="11"/>
        <v>2019</v>
      </c>
      <c r="U160" t="str">
        <f t="shared" si="12"/>
        <v>Mar</v>
      </c>
      <c r="V160" t="str">
        <f t="shared" si="13"/>
        <v>QTR1</v>
      </c>
      <c r="W160" t="str">
        <f t="shared" si="14"/>
        <v>2019-QTR1</v>
      </c>
    </row>
    <row r="161" spans="1:23" x14ac:dyDescent="0.35">
      <c r="A161" t="s">
        <v>80</v>
      </c>
      <c r="B161" t="s">
        <v>67</v>
      </c>
      <c r="C161" s="1">
        <v>43551.395833333336</v>
      </c>
      <c r="D161">
        <v>177.25</v>
      </c>
      <c r="E161" s="1">
        <v>43551.40625</v>
      </c>
      <c r="F161">
        <v>178.55</v>
      </c>
      <c r="G161" s="2">
        <v>7.3000000000000001E-3</v>
      </c>
      <c r="H161">
        <v>-3867.3</v>
      </c>
      <c r="I161" s="2">
        <v>-7.7000000000000002E-3</v>
      </c>
      <c r="J161">
        <v>2821</v>
      </c>
      <c r="K161">
        <v>500022.25</v>
      </c>
      <c r="L161">
        <v>132393.79999999999</v>
      </c>
      <c r="M161">
        <v>2</v>
      </c>
      <c r="N161">
        <v>-1933.65</v>
      </c>
      <c r="O161" s="2">
        <v>-7.3000000000000001E-3</v>
      </c>
      <c r="P161" s="2">
        <v>1.4E-3</v>
      </c>
      <c r="Q161" t="s">
        <v>18</v>
      </c>
      <c r="S161" t="str">
        <f t="shared" si="10"/>
        <v>Loss</v>
      </c>
      <c r="T161">
        <f t="shared" si="11"/>
        <v>2019</v>
      </c>
      <c r="U161" t="str">
        <f t="shared" si="12"/>
        <v>Mar</v>
      </c>
      <c r="V161" t="str">
        <f t="shared" si="13"/>
        <v>QTR1</v>
      </c>
      <c r="W161" t="str">
        <f t="shared" si="14"/>
        <v>2019-QTR1</v>
      </c>
    </row>
    <row r="162" spans="1:23" x14ac:dyDescent="0.35">
      <c r="A162" t="s">
        <v>76</v>
      </c>
      <c r="B162" t="s">
        <v>17</v>
      </c>
      <c r="C162" s="1">
        <v>43551.395833333336</v>
      </c>
      <c r="D162">
        <v>52.25</v>
      </c>
      <c r="E162" s="1">
        <v>43551.427083333336</v>
      </c>
      <c r="F162">
        <v>52.25</v>
      </c>
      <c r="G162" s="2">
        <v>0</v>
      </c>
      <c r="H162">
        <v>-200</v>
      </c>
      <c r="I162" s="2">
        <v>-4.0000000000000002E-4</v>
      </c>
      <c r="J162">
        <v>9569</v>
      </c>
      <c r="K162">
        <v>499980.25</v>
      </c>
      <c r="L162">
        <v>132193.79999999999</v>
      </c>
      <c r="M162">
        <v>4</v>
      </c>
      <c r="N162">
        <v>-50</v>
      </c>
      <c r="O162" s="2">
        <v>-6.7000000000000002E-3</v>
      </c>
      <c r="P162" s="2">
        <v>2.8999999999999998E-3</v>
      </c>
      <c r="Q162" t="s">
        <v>18</v>
      </c>
      <c r="S162" t="str">
        <f t="shared" si="10"/>
        <v>Loss</v>
      </c>
      <c r="T162">
        <f t="shared" si="11"/>
        <v>2019</v>
      </c>
      <c r="U162" t="str">
        <f t="shared" si="12"/>
        <v>Mar</v>
      </c>
      <c r="V162" t="str">
        <f t="shared" si="13"/>
        <v>QTR1</v>
      </c>
      <c r="W162" t="str">
        <f t="shared" si="14"/>
        <v>2019-QTR1</v>
      </c>
    </row>
    <row r="163" spans="1:23" x14ac:dyDescent="0.35">
      <c r="A163" t="s">
        <v>84</v>
      </c>
      <c r="B163" t="s">
        <v>67</v>
      </c>
      <c r="C163" s="1">
        <v>43551.40625</v>
      </c>
      <c r="D163">
        <v>57.9</v>
      </c>
      <c r="E163" s="1">
        <v>43551.427083333336</v>
      </c>
      <c r="F163">
        <v>57.9</v>
      </c>
      <c r="G163" s="2">
        <v>0</v>
      </c>
      <c r="H163">
        <v>-200</v>
      </c>
      <c r="I163" s="2">
        <v>-4.0000000000000002E-4</v>
      </c>
      <c r="J163">
        <v>8606</v>
      </c>
      <c r="K163">
        <v>498287.41</v>
      </c>
      <c r="L163">
        <v>131993.79999999999</v>
      </c>
      <c r="M163">
        <v>3</v>
      </c>
      <c r="N163">
        <v>-66.67</v>
      </c>
      <c r="O163" s="2">
        <v>-9.4999999999999998E-3</v>
      </c>
      <c r="P163" s="2">
        <v>8.9999999999999998E-4</v>
      </c>
      <c r="Q163" t="s">
        <v>18</v>
      </c>
      <c r="S163" t="str">
        <f t="shared" si="10"/>
        <v>Loss</v>
      </c>
      <c r="T163">
        <f t="shared" si="11"/>
        <v>2019</v>
      </c>
      <c r="U163" t="str">
        <f t="shared" si="12"/>
        <v>Mar</v>
      </c>
      <c r="V163" t="str">
        <f t="shared" si="13"/>
        <v>QTR1</v>
      </c>
      <c r="W163" t="str">
        <f t="shared" si="14"/>
        <v>2019-QTR1</v>
      </c>
    </row>
    <row r="164" spans="1:23" x14ac:dyDescent="0.35">
      <c r="A164" t="s">
        <v>70</v>
      </c>
      <c r="B164" t="s">
        <v>17</v>
      </c>
      <c r="C164" s="1">
        <v>43551.427083333336</v>
      </c>
      <c r="D164">
        <v>159.69999999999999</v>
      </c>
      <c r="E164" s="1">
        <v>43551.510416666664</v>
      </c>
      <c r="F164">
        <v>159.69999999999999</v>
      </c>
      <c r="G164" s="2">
        <v>0</v>
      </c>
      <c r="H164">
        <v>-200</v>
      </c>
      <c r="I164" s="2">
        <v>-4.0000000000000002E-4</v>
      </c>
      <c r="J164">
        <v>3131</v>
      </c>
      <c r="K164">
        <v>500020.69</v>
      </c>
      <c r="L164">
        <v>131793.79999999999</v>
      </c>
      <c r="M164">
        <v>9</v>
      </c>
      <c r="N164">
        <v>-22.22</v>
      </c>
      <c r="O164" s="2">
        <v>-7.7999999999999996E-3</v>
      </c>
      <c r="P164" s="2">
        <v>8.9999999999999998E-4</v>
      </c>
      <c r="Q164" t="s">
        <v>18</v>
      </c>
      <c r="S164" t="str">
        <f t="shared" si="10"/>
        <v>Loss</v>
      </c>
      <c r="T164">
        <f t="shared" si="11"/>
        <v>2019</v>
      </c>
      <c r="U164" t="str">
        <f t="shared" si="12"/>
        <v>Mar</v>
      </c>
      <c r="V164" t="str">
        <f t="shared" si="13"/>
        <v>QTR1</v>
      </c>
      <c r="W164" t="str">
        <f t="shared" si="14"/>
        <v>2019-QTR1</v>
      </c>
    </row>
    <row r="165" spans="1:23" x14ac:dyDescent="0.35">
      <c r="A165" t="s">
        <v>76</v>
      </c>
      <c r="B165" t="s">
        <v>17</v>
      </c>
      <c r="C165" s="1">
        <v>43551.427083333336</v>
      </c>
      <c r="D165">
        <v>52.25</v>
      </c>
      <c r="E165" s="1">
        <v>43551.541666666664</v>
      </c>
      <c r="F165">
        <v>51.85</v>
      </c>
      <c r="G165" s="2">
        <v>-7.7000000000000002E-3</v>
      </c>
      <c r="H165">
        <v>-4031.6</v>
      </c>
      <c r="I165" s="2">
        <v>-8.0999999999999996E-3</v>
      </c>
      <c r="J165">
        <v>9579</v>
      </c>
      <c r="K165">
        <v>500502.75</v>
      </c>
      <c r="L165">
        <v>127762.2</v>
      </c>
      <c r="M165">
        <v>12</v>
      </c>
      <c r="N165">
        <v>-335.97</v>
      </c>
      <c r="O165" s="2">
        <v>-1.0500000000000001E-2</v>
      </c>
      <c r="P165" s="2">
        <v>3.8E-3</v>
      </c>
      <c r="Q165" t="s">
        <v>18</v>
      </c>
      <c r="S165" t="str">
        <f t="shared" si="10"/>
        <v>Loss</v>
      </c>
      <c r="T165">
        <f t="shared" si="11"/>
        <v>2019</v>
      </c>
      <c r="U165" t="str">
        <f t="shared" si="12"/>
        <v>Mar</v>
      </c>
      <c r="V165" t="str">
        <f t="shared" si="13"/>
        <v>QTR1</v>
      </c>
      <c r="W165" t="str">
        <f t="shared" si="14"/>
        <v>2019-QTR1</v>
      </c>
    </row>
    <row r="166" spans="1:23" x14ac:dyDescent="0.35">
      <c r="A166" t="s">
        <v>121</v>
      </c>
      <c r="B166" t="s">
        <v>17</v>
      </c>
      <c r="C166" s="1">
        <v>43551.510416666664</v>
      </c>
      <c r="D166">
        <v>93.8</v>
      </c>
      <c r="E166" s="1">
        <v>43551.5625</v>
      </c>
      <c r="F166">
        <v>93.8</v>
      </c>
      <c r="G166" s="2">
        <v>0</v>
      </c>
      <c r="H166">
        <v>-200</v>
      </c>
      <c r="I166" s="2">
        <v>-4.0000000000000002E-4</v>
      </c>
      <c r="J166">
        <v>5391</v>
      </c>
      <c r="K166">
        <v>505675.81</v>
      </c>
      <c r="L166">
        <v>127562.2</v>
      </c>
      <c r="M166">
        <v>6</v>
      </c>
      <c r="N166">
        <v>-33.33</v>
      </c>
      <c r="O166" s="2">
        <v>-1.17E-2</v>
      </c>
      <c r="P166" s="2">
        <v>5.8999999999999999E-3</v>
      </c>
      <c r="Q166" t="s">
        <v>18</v>
      </c>
      <c r="S166" t="str">
        <f t="shared" si="10"/>
        <v>Loss</v>
      </c>
      <c r="T166">
        <f t="shared" si="11"/>
        <v>2019</v>
      </c>
      <c r="U166" t="str">
        <f t="shared" si="12"/>
        <v>Mar</v>
      </c>
      <c r="V166" t="str">
        <f t="shared" si="13"/>
        <v>QTR1</v>
      </c>
      <c r="W166" t="str">
        <f t="shared" si="14"/>
        <v>2019-QTR1</v>
      </c>
    </row>
    <row r="167" spans="1:23" x14ac:dyDescent="0.35">
      <c r="A167" t="s">
        <v>168</v>
      </c>
      <c r="B167" t="s">
        <v>17</v>
      </c>
      <c r="C167" s="1">
        <v>43551.541666666664</v>
      </c>
      <c r="D167">
        <v>92.7</v>
      </c>
      <c r="E167" s="1">
        <v>43551.572916666664</v>
      </c>
      <c r="F167">
        <v>91.75</v>
      </c>
      <c r="G167" s="2">
        <v>-1.0200000000000001E-2</v>
      </c>
      <c r="H167">
        <v>-5334.75</v>
      </c>
      <c r="I167" s="2">
        <v>-1.06E-2</v>
      </c>
      <c r="J167">
        <v>5405</v>
      </c>
      <c r="K167">
        <v>501043.47</v>
      </c>
      <c r="L167">
        <v>122227.45</v>
      </c>
      <c r="M167">
        <v>4</v>
      </c>
      <c r="N167">
        <v>-1333.69</v>
      </c>
      <c r="O167" s="2">
        <v>-1.0200000000000001E-2</v>
      </c>
      <c r="P167" s="2">
        <v>4.3E-3</v>
      </c>
      <c r="Q167" t="s">
        <v>18</v>
      </c>
      <c r="S167" t="str">
        <f t="shared" si="10"/>
        <v>Loss</v>
      </c>
      <c r="T167">
        <f t="shared" si="11"/>
        <v>2019</v>
      </c>
      <c r="U167" t="str">
        <f t="shared" si="12"/>
        <v>Mar</v>
      </c>
      <c r="V167" t="str">
        <f t="shared" si="13"/>
        <v>QTR1</v>
      </c>
      <c r="W167" t="str">
        <f t="shared" si="14"/>
        <v>2019-QTR1</v>
      </c>
    </row>
    <row r="168" spans="1:23" x14ac:dyDescent="0.35">
      <c r="A168" t="s">
        <v>147</v>
      </c>
      <c r="B168" t="s">
        <v>67</v>
      </c>
      <c r="C168" s="1">
        <v>43551.395833333336</v>
      </c>
      <c r="D168">
        <v>73.849999999999994</v>
      </c>
      <c r="E168" s="1">
        <v>43551.614583333336</v>
      </c>
      <c r="F168">
        <v>73.849999999999994</v>
      </c>
      <c r="G168" s="2">
        <v>0</v>
      </c>
      <c r="H168">
        <v>-200</v>
      </c>
      <c r="I168" s="2">
        <v>-4.0000000000000002E-4</v>
      </c>
      <c r="J168">
        <v>6770</v>
      </c>
      <c r="K168">
        <v>499964.5</v>
      </c>
      <c r="L168">
        <v>122027.45</v>
      </c>
      <c r="M168">
        <v>22</v>
      </c>
      <c r="N168">
        <v>-9.09</v>
      </c>
      <c r="O168" s="2">
        <v>-1.6199999999999999E-2</v>
      </c>
      <c r="P168" s="2">
        <v>6.9999999999999999E-4</v>
      </c>
      <c r="Q168" t="s">
        <v>18</v>
      </c>
      <c r="S168" t="str">
        <f t="shared" si="10"/>
        <v>Loss</v>
      </c>
      <c r="T168">
        <f t="shared" si="11"/>
        <v>2019</v>
      </c>
      <c r="U168" t="str">
        <f t="shared" si="12"/>
        <v>Mar</v>
      </c>
      <c r="V168" t="str">
        <f t="shared" si="13"/>
        <v>QTR1</v>
      </c>
      <c r="W168" t="str">
        <f t="shared" si="14"/>
        <v>2019-QTR1</v>
      </c>
    </row>
    <row r="169" spans="1:23" x14ac:dyDescent="0.35">
      <c r="A169" t="s">
        <v>90</v>
      </c>
      <c r="B169" t="s">
        <v>17</v>
      </c>
      <c r="C169" s="1">
        <v>43551.395833333336</v>
      </c>
      <c r="D169">
        <v>149.85</v>
      </c>
      <c r="E169" s="1">
        <v>43551.635416666664</v>
      </c>
      <c r="F169">
        <v>151.80000000000001</v>
      </c>
      <c r="G169" s="2">
        <v>1.2999999999999999E-2</v>
      </c>
      <c r="H169">
        <v>6313</v>
      </c>
      <c r="I169" s="2">
        <v>1.26E-2</v>
      </c>
      <c r="J169">
        <v>3340</v>
      </c>
      <c r="K169">
        <v>500499.03</v>
      </c>
      <c r="L169">
        <v>128340.45</v>
      </c>
      <c r="M169">
        <v>24</v>
      </c>
      <c r="N169">
        <v>263.04000000000002</v>
      </c>
      <c r="O169" s="2">
        <v>-3.7000000000000002E-3</v>
      </c>
      <c r="P169" s="2">
        <v>2.4400000000000002E-2</v>
      </c>
      <c r="Q169" t="s">
        <v>18</v>
      </c>
      <c r="S169" t="str">
        <f t="shared" si="10"/>
        <v>Profit</v>
      </c>
      <c r="T169">
        <f t="shared" si="11"/>
        <v>2019</v>
      </c>
      <c r="U169" t="str">
        <f t="shared" si="12"/>
        <v>Mar</v>
      </c>
      <c r="V169" t="str">
        <f t="shared" si="13"/>
        <v>QTR1</v>
      </c>
      <c r="W169" t="str">
        <f t="shared" si="14"/>
        <v>2019-QTR1</v>
      </c>
    </row>
    <row r="170" spans="1:23" x14ac:dyDescent="0.35">
      <c r="A170" t="s">
        <v>183</v>
      </c>
      <c r="B170" t="s">
        <v>67</v>
      </c>
      <c r="C170" s="1">
        <v>43551.5625</v>
      </c>
      <c r="D170">
        <v>34.85</v>
      </c>
      <c r="E170" s="1">
        <v>43551.635416666664</v>
      </c>
      <c r="F170">
        <v>34.700000000000003</v>
      </c>
      <c r="G170" s="2">
        <v>-4.3E-3</v>
      </c>
      <c r="H170">
        <v>1949.05</v>
      </c>
      <c r="I170" s="2">
        <v>3.8999999999999998E-3</v>
      </c>
      <c r="J170">
        <v>14327</v>
      </c>
      <c r="K170">
        <v>499295.94</v>
      </c>
      <c r="L170">
        <v>130289.5</v>
      </c>
      <c r="M170">
        <v>8</v>
      </c>
      <c r="N170">
        <v>243.63</v>
      </c>
      <c r="O170" s="2">
        <v>-4.3E-3</v>
      </c>
      <c r="P170" s="2">
        <v>0.01</v>
      </c>
      <c r="Q170" t="s">
        <v>18</v>
      </c>
      <c r="S170" t="str">
        <f t="shared" si="10"/>
        <v>Profit</v>
      </c>
      <c r="T170">
        <f t="shared" si="11"/>
        <v>2019</v>
      </c>
      <c r="U170" t="str">
        <f t="shared" si="12"/>
        <v>Mar</v>
      </c>
      <c r="V170" t="str">
        <f t="shared" si="13"/>
        <v>QTR1</v>
      </c>
      <c r="W170" t="str">
        <f t="shared" si="14"/>
        <v>2019-QTR1</v>
      </c>
    </row>
    <row r="171" spans="1:23" x14ac:dyDescent="0.35">
      <c r="A171" t="s">
        <v>79</v>
      </c>
      <c r="B171" t="s">
        <v>67</v>
      </c>
      <c r="C171" s="1">
        <v>43551.572916666664</v>
      </c>
      <c r="D171">
        <v>13.3</v>
      </c>
      <c r="E171" s="1">
        <v>43551.635416666664</v>
      </c>
      <c r="F171">
        <v>13.2</v>
      </c>
      <c r="G171" s="2">
        <v>-7.4999999999999997E-3</v>
      </c>
      <c r="H171">
        <v>3559.4</v>
      </c>
      <c r="I171" s="2">
        <v>7.1000000000000004E-3</v>
      </c>
      <c r="J171">
        <v>37594</v>
      </c>
      <c r="K171">
        <v>500000.22</v>
      </c>
      <c r="L171">
        <v>133848.9</v>
      </c>
      <c r="M171">
        <v>7</v>
      </c>
      <c r="N171">
        <v>508.49</v>
      </c>
      <c r="O171" s="2">
        <v>-3.8E-3</v>
      </c>
      <c r="P171" s="2">
        <v>1.1299999999999999E-2</v>
      </c>
      <c r="Q171" t="s">
        <v>18</v>
      </c>
      <c r="S171" t="str">
        <f t="shared" si="10"/>
        <v>Profit</v>
      </c>
      <c r="T171">
        <f t="shared" si="11"/>
        <v>2019</v>
      </c>
      <c r="U171" t="str">
        <f t="shared" si="12"/>
        <v>Mar</v>
      </c>
      <c r="V171" t="str">
        <f t="shared" si="13"/>
        <v>QTR1</v>
      </c>
      <c r="W171" t="str">
        <f t="shared" si="14"/>
        <v>2019-QTR1</v>
      </c>
    </row>
    <row r="172" spans="1:23" x14ac:dyDescent="0.35">
      <c r="A172" t="s">
        <v>93</v>
      </c>
      <c r="B172" t="s">
        <v>67</v>
      </c>
      <c r="C172" s="1">
        <v>43551.614583333336</v>
      </c>
      <c r="D172">
        <v>254</v>
      </c>
      <c r="E172" s="1">
        <v>43551.635416666664</v>
      </c>
      <c r="F172">
        <v>254</v>
      </c>
      <c r="G172" s="2">
        <v>0</v>
      </c>
      <c r="H172">
        <v>-200</v>
      </c>
      <c r="I172" s="2">
        <v>-4.0000000000000002E-4</v>
      </c>
      <c r="J172">
        <v>1967</v>
      </c>
      <c r="K172">
        <v>499618</v>
      </c>
      <c r="L172">
        <v>133648.9</v>
      </c>
      <c r="M172">
        <v>3</v>
      </c>
      <c r="N172">
        <v>-66.67</v>
      </c>
      <c r="O172" s="2">
        <v>-3.5000000000000001E-3</v>
      </c>
      <c r="P172" s="2">
        <v>1E-3</v>
      </c>
      <c r="Q172" t="s">
        <v>18</v>
      </c>
      <c r="S172" t="str">
        <f t="shared" si="10"/>
        <v>Loss</v>
      </c>
      <c r="T172">
        <f t="shared" si="11"/>
        <v>2019</v>
      </c>
      <c r="U172" t="str">
        <f t="shared" si="12"/>
        <v>Mar</v>
      </c>
      <c r="V172" t="str">
        <f t="shared" si="13"/>
        <v>QTR1</v>
      </c>
      <c r="W172" t="str">
        <f t="shared" si="14"/>
        <v>2019-QTR1</v>
      </c>
    </row>
    <row r="173" spans="1:23" x14ac:dyDescent="0.35">
      <c r="A173" t="s">
        <v>145</v>
      </c>
      <c r="B173" t="s">
        <v>17</v>
      </c>
      <c r="C173" s="1">
        <v>43552.395833333336</v>
      </c>
      <c r="D173">
        <v>102.1</v>
      </c>
      <c r="E173" s="1">
        <v>43552.479166666664</v>
      </c>
      <c r="F173">
        <v>102.1</v>
      </c>
      <c r="G173" s="2">
        <v>0</v>
      </c>
      <c r="H173">
        <v>-200</v>
      </c>
      <c r="I173" s="2">
        <v>-4.0000000000000002E-4</v>
      </c>
      <c r="J173">
        <v>4912</v>
      </c>
      <c r="K173">
        <v>501515.19</v>
      </c>
      <c r="L173">
        <v>133448.9</v>
      </c>
      <c r="M173">
        <v>9</v>
      </c>
      <c r="N173">
        <v>-22.22</v>
      </c>
      <c r="O173" s="2">
        <v>-5.8999999999999999E-3</v>
      </c>
      <c r="P173" s="2">
        <v>1.0800000000000001E-2</v>
      </c>
      <c r="Q173" t="s">
        <v>18</v>
      </c>
      <c r="S173" t="str">
        <f t="shared" si="10"/>
        <v>Loss</v>
      </c>
      <c r="T173">
        <f t="shared" si="11"/>
        <v>2019</v>
      </c>
      <c r="U173" t="str">
        <f t="shared" si="12"/>
        <v>Mar</v>
      </c>
      <c r="V173" t="str">
        <f t="shared" si="13"/>
        <v>QTR1</v>
      </c>
      <c r="W173" t="str">
        <f t="shared" si="14"/>
        <v>2019-QTR1</v>
      </c>
    </row>
    <row r="174" spans="1:23" x14ac:dyDescent="0.35">
      <c r="A174" t="s">
        <v>154</v>
      </c>
      <c r="B174" t="s">
        <v>67</v>
      </c>
      <c r="C174" s="1">
        <v>43552.395833333336</v>
      </c>
      <c r="D174">
        <v>19.5</v>
      </c>
      <c r="E174" s="1">
        <v>43552.520833333336</v>
      </c>
      <c r="F174">
        <v>19.899999999999999</v>
      </c>
      <c r="G174" s="2">
        <v>2.0500000000000001E-2</v>
      </c>
      <c r="H174">
        <v>-10430</v>
      </c>
      <c r="I174" s="2">
        <v>-2.0899999999999998E-2</v>
      </c>
      <c r="J174">
        <v>25575</v>
      </c>
      <c r="K174">
        <v>498712.5</v>
      </c>
      <c r="L174">
        <v>123018.9</v>
      </c>
      <c r="M174">
        <v>13</v>
      </c>
      <c r="N174">
        <v>-802.31</v>
      </c>
      <c r="O174" s="2">
        <v>-4.87E-2</v>
      </c>
      <c r="P174" s="2">
        <v>5.1000000000000004E-3</v>
      </c>
      <c r="Q174" t="s">
        <v>18</v>
      </c>
      <c r="S174" t="str">
        <f t="shared" si="10"/>
        <v>Loss</v>
      </c>
      <c r="T174">
        <f t="shared" si="11"/>
        <v>2019</v>
      </c>
      <c r="U174" t="str">
        <f t="shared" si="12"/>
        <v>Mar</v>
      </c>
      <c r="V174" t="str">
        <f t="shared" si="13"/>
        <v>QTR1</v>
      </c>
      <c r="W174" t="str">
        <f t="shared" si="14"/>
        <v>2019-QTR1</v>
      </c>
    </row>
    <row r="175" spans="1:23" x14ac:dyDescent="0.35">
      <c r="A175" t="s">
        <v>184</v>
      </c>
      <c r="B175" t="s">
        <v>17</v>
      </c>
      <c r="C175" s="1">
        <v>43552.479166666664</v>
      </c>
      <c r="D175">
        <v>42.9</v>
      </c>
      <c r="E175" s="1">
        <v>43552.520833333336</v>
      </c>
      <c r="F175">
        <v>42.9</v>
      </c>
      <c r="G175" s="2">
        <v>0</v>
      </c>
      <c r="H175">
        <v>-200</v>
      </c>
      <c r="I175" s="2">
        <v>-4.0000000000000002E-4</v>
      </c>
      <c r="J175">
        <v>11655</v>
      </c>
      <c r="K175">
        <v>499999.53</v>
      </c>
      <c r="L175">
        <v>122818.9</v>
      </c>
      <c r="M175">
        <v>5</v>
      </c>
      <c r="N175">
        <v>-40</v>
      </c>
      <c r="O175" s="2">
        <v>-3.5000000000000001E-3</v>
      </c>
      <c r="P175" s="2">
        <v>1.1999999999999999E-3</v>
      </c>
      <c r="Q175" t="s">
        <v>18</v>
      </c>
      <c r="S175" t="str">
        <f t="shared" si="10"/>
        <v>Loss</v>
      </c>
      <c r="T175">
        <f t="shared" si="11"/>
        <v>2019</v>
      </c>
      <c r="U175" t="str">
        <f t="shared" si="12"/>
        <v>Mar</v>
      </c>
      <c r="V175" t="str">
        <f t="shared" si="13"/>
        <v>QTR1</v>
      </c>
      <c r="W175" t="str">
        <f t="shared" si="14"/>
        <v>2019-QTR1</v>
      </c>
    </row>
    <row r="176" spans="1:23" x14ac:dyDescent="0.35">
      <c r="A176" t="s">
        <v>149</v>
      </c>
      <c r="B176" t="s">
        <v>17</v>
      </c>
      <c r="C176" s="1">
        <v>43552.395833333336</v>
      </c>
      <c r="D176">
        <v>102.25</v>
      </c>
      <c r="E176" s="1">
        <v>43552.53125</v>
      </c>
      <c r="F176">
        <v>102</v>
      </c>
      <c r="G176" s="2">
        <v>-2.3999999999999998E-3</v>
      </c>
      <c r="H176">
        <v>-1422.5</v>
      </c>
      <c r="I176" s="2">
        <v>-2.8E-3</v>
      </c>
      <c r="J176">
        <v>4890</v>
      </c>
      <c r="K176">
        <v>500002.5</v>
      </c>
      <c r="L176">
        <v>121396.4</v>
      </c>
      <c r="M176">
        <v>14</v>
      </c>
      <c r="N176">
        <v>-101.61</v>
      </c>
      <c r="O176" s="2">
        <v>-4.4000000000000003E-3</v>
      </c>
      <c r="P176" s="2">
        <v>1.12E-2</v>
      </c>
      <c r="Q176" t="s">
        <v>18</v>
      </c>
      <c r="S176" t="str">
        <f t="shared" si="10"/>
        <v>Loss</v>
      </c>
      <c r="T176">
        <f t="shared" si="11"/>
        <v>2019</v>
      </c>
      <c r="U176" t="str">
        <f t="shared" si="12"/>
        <v>Mar</v>
      </c>
      <c r="V176" t="str">
        <f t="shared" si="13"/>
        <v>QTR1</v>
      </c>
      <c r="W176" t="str">
        <f t="shared" si="14"/>
        <v>2019-QTR1</v>
      </c>
    </row>
    <row r="177" spans="1:23" x14ac:dyDescent="0.35">
      <c r="A177" t="s">
        <v>68</v>
      </c>
      <c r="B177" t="s">
        <v>67</v>
      </c>
      <c r="C177" s="1">
        <v>43552.53125</v>
      </c>
      <c r="D177">
        <v>71.400000000000006</v>
      </c>
      <c r="E177" s="1">
        <v>43552.552083333336</v>
      </c>
      <c r="F177">
        <v>71.55</v>
      </c>
      <c r="G177" s="2">
        <v>2.0999999999999999E-3</v>
      </c>
      <c r="H177">
        <v>-1248.2</v>
      </c>
      <c r="I177" s="2">
        <v>-2.5000000000000001E-3</v>
      </c>
      <c r="J177">
        <v>6988</v>
      </c>
      <c r="K177">
        <v>498943.22</v>
      </c>
      <c r="L177">
        <v>120148.2</v>
      </c>
      <c r="M177">
        <v>3</v>
      </c>
      <c r="N177">
        <v>-416.07</v>
      </c>
      <c r="O177" s="2">
        <v>-2.0999999999999999E-3</v>
      </c>
      <c r="P177" s="2">
        <v>2.0999999999999999E-3</v>
      </c>
      <c r="Q177" t="s">
        <v>18</v>
      </c>
      <c r="S177" t="str">
        <f t="shared" si="10"/>
        <v>Loss</v>
      </c>
      <c r="T177">
        <f t="shared" si="11"/>
        <v>2019</v>
      </c>
      <c r="U177" t="str">
        <f t="shared" si="12"/>
        <v>Mar</v>
      </c>
      <c r="V177" t="str">
        <f t="shared" si="13"/>
        <v>QTR1</v>
      </c>
      <c r="W177" t="str">
        <f t="shared" si="14"/>
        <v>2019-QTR1</v>
      </c>
    </row>
    <row r="178" spans="1:23" x14ac:dyDescent="0.35">
      <c r="A178" t="s">
        <v>87</v>
      </c>
      <c r="B178" t="s">
        <v>17</v>
      </c>
      <c r="C178" s="1">
        <v>43552.520833333336</v>
      </c>
      <c r="D178">
        <v>47</v>
      </c>
      <c r="E178" s="1">
        <v>43552.5625</v>
      </c>
      <c r="F178">
        <v>47</v>
      </c>
      <c r="G178" s="2">
        <v>0</v>
      </c>
      <c r="H178">
        <v>-200</v>
      </c>
      <c r="I178" s="2">
        <v>-4.0000000000000002E-4</v>
      </c>
      <c r="J178">
        <v>10695</v>
      </c>
      <c r="K178">
        <v>502665</v>
      </c>
      <c r="L178">
        <v>119948.2</v>
      </c>
      <c r="M178">
        <v>5</v>
      </c>
      <c r="N178">
        <v>-40</v>
      </c>
      <c r="O178" s="2">
        <v>-6.4000000000000003E-3</v>
      </c>
      <c r="P178" s="2">
        <v>3.2000000000000002E-3</v>
      </c>
      <c r="Q178" t="s">
        <v>18</v>
      </c>
      <c r="S178" t="str">
        <f t="shared" si="10"/>
        <v>Loss</v>
      </c>
      <c r="T178">
        <f t="shared" si="11"/>
        <v>2019</v>
      </c>
      <c r="U178" t="str">
        <f t="shared" si="12"/>
        <v>Mar</v>
      </c>
      <c r="V178" t="str">
        <f t="shared" si="13"/>
        <v>QTR1</v>
      </c>
      <c r="W178" t="str">
        <f t="shared" si="14"/>
        <v>2019-QTR1</v>
      </c>
    </row>
    <row r="179" spans="1:23" x14ac:dyDescent="0.35">
      <c r="A179" t="s">
        <v>184</v>
      </c>
      <c r="B179" t="s">
        <v>17</v>
      </c>
      <c r="C179" s="1">
        <v>43552.520833333336</v>
      </c>
      <c r="D179">
        <v>42.9</v>
      </c>
      <c r="E179" s="1">
        <v>43552.572916666664</v>
      </c>
      <c r="F179">
        <v>42.9</v>
      </c>
      <c r="G179" s="2">
        <v>0</v>
      </c>
      <c r="H179">
        <v>-200</v>
      </c>
      <c r="I179" s="2">
        <v>-4.0000000000000002E-4</v>
      </c>
      <c r="J179">
        <v>11669</v>
      </c>
      <c r="K179">
        <v>500600.13</v>
      </c>
      <c r="L179">
        <v>119748.2</v>
      </c>
      <c r="M179">
        <v>6</v>
      </c>
      <c r="N179">
        <v>-33.33</v>
      </c>
      <c r="O179" s="2">
        <v>-3.5000000000000001E-3</v>
      </c>
      <c r="P179" s="2">
        <v>1.1999999999999999E-3</v>
      </c>
      <c r="Q179" t="s">
        <v>18</v>
      </c>
      <c r="S179" t="str">
        <f t="shared" si="10"/>
        <v>Loss</v>
      </c>
      <c r="T179">
        <f t="shared" si="11"/>
        <v>2019</v>
      </c>
      <c r="U179" t="str">
        <f t="shared" si="12"/>
        <v>Mar</v>
      </c>
      <c r="V179" t="str">
        <f t="shared" si="13"/>
        <v>QTR1</v>
      </c>
      <c r="W179" t="str">
        <f t="shared" si="14"/>
        <v>2019-QTR1</v>
      </c>
    </row>
    <row r="180" spans="1:23" x14ac:dyDescent="0.35">
      <c r="A180" t="s">
        <v>157</v>
      </c>
      <c r="B180" t="s">
        <v>17</v>
      </c>
      <c r="C180" s="1">
        <v>43552.395833333336</v>
      </c>
      <c r="D180">
        <v>89.8</v>
      </c>
      <c r="E180" s="1">
        <v>43552.604166666664</v>
      </c>
      <c r="F180">
        <v>90.7</v>
      </c>
      <c r="G180" s="2">
        <v>0.01</v>
      </c>
      <c r="H180">
        <v>4828.3</v>
      </c>
      <c r="I180" s="2">
        <v>9.5999999999999992E-3</v>
      </c>
      <c r="J180">
        <v>5587</v>
      </c>
      <c r="K180">
        <v>501712.63</v>
      </c>
      <c r="L180">
        <v>124576.5</v>
      </c>
      <c r="M180">
        <v>21</v>
      </c>
      <c r="N180">
        <v>229.92</v>
      </c>
      <c r="O180" s="2">
        <v>-3.3E-3</v>
      </c>
      <c r="P180" s="2">
        <v>1.61E-2</v>
      </c>
      <c r="Q180" t="s">
        <v>18</v>
      </c>
      <c r="S180" t="str">
        <f t="shared" si="10"/>
        <v>Profit</v>
      </c>
      <c r="T180">
        <f t="shared" si="11"/>
        <v>2019</v>
      </c>
      <c r="U180" t="str">
        <f t="shared" si="12"/>
        <v>Mar</v>
      </c>
      <c r="V180" t="str">
        <f t="shared" si="13"/>
        <v>QTR1</v>
      </c>
      <c r="W180" t="str">
        <f t="shared" si="14"/>
        <v>2019-QTR1</v>
      </c>
    </row>
    <row r="181" spans="1:23" x14ac:dyDescent="0.35">
      <c r="A181" t="s">
        <v>63</v>
      </c>
      <c r="B181" t="s">
        <v>17</v>
      </c>
      <c r="C181" s="1">
        <v>43552.5625</v>
      </c>
      <c r="D181">
        <v>29.05</v>
      </c>
      <c r="E181" s="1">
        <v>43552.625</v>
      </c>
      <c r="F181">
        <v>29.05</v>
      </c>
      <c r="G181" s="2">
        <v>0</v>
      </c>
      <c r="H181">
        <v>-200</v>
      </c>
      <c r="I181" s="2">
        <v>-4.0000000000000002E-4</v>
      </c>
      <c r="J181">
        <v>17212</v>
      </c>
      <c r="K181">
        <v>500008.59</v>
      </c>
      <c r="L181">
        <v>124376.5</v>
      </c>
      <c r="M181">
        <v>7</v>
      </c>
      <c r="N181">
        <v>-28.57</v>
      </c>
      <c r="O181" s="2">
        <v>-6.8999999999999999E-3</v>
      </c>
      <c r="P181" s="2">
        <v>2.75E-2</v>
      </c>
      <c r="Q181" t="s">
        <v>18</v>
      </c>
      <c r="S181" t="str">
        <f t="shared" si="10"/>
        <v>Loss</v>
      </c>
      <c r="T181">
        <f t="shared" si="11"/>
        <v>2019</v>
      </c>
      <c r="U181" t="str">
        <f t="shared" si="12"/>
        <v>Mar</v>
      </c>
      <c r="V181" t="str">
        <f t="shared" si="13"/>
        <v>QTR1</v>
      </c>
      <c r="W181" t="str">
        <f t="shared" si="14"/>
        <v>2019-QTR1</v>
      </c>
    </row>
    <row r="182" spans="1:23" x14ac:dyDescent="0.35">
      <c r="A182" t="s">
        <v>115</v>
      </c>
      <c r="B182" t="s">
        <v>17</v>
      </c>
      <c r="C182" s="1">
        <v>43552.552083333336</v>
      </c>
      <c r="D182">
        <v>43.25</v>
      </c>
      <c r="E182" s="1">
        <v>43552.635416666664</v>
      </c>
      <c r="F182">
        <v>43.5</v>
      </c>
      <c r="G182" s="2">
        <v>5.7999999999999996E-3</v>
      </c>
      <c r="H182">
        <v>2696.75</v>
      </c>
      <c r="I182" s="2">
        <v>5.4000000000000003E-3</v>
      </c>
      <c r="J182">
        <v>11587</v>
      </c>
      <c r="K182">
        <v>501137.75</v>
      </c>
      <c r="L182">
        <v>127073.25</v>
      </c>
      <c r="M182">
        <v>9</v>
      </c>
      <c r="N182">
        <v>299.64</v>
      </c>
      <c r="O182" s="2">
        <v>-6.8999999999999999E-3</v>
      </c>
      <c r="P182" s="2">
        <v>5.7999999999999996E-3</v>
      </c>
      <c r="Q182" t="s">
        <v>18</v>
      </c>
      <c r="S182" t="str">
        <f t="shared" si="10"/>
        <v>Profit</v>
      </c>
      <c r="T182">
        <f t="shared" si="11"/>
        <v>2019</v>
      </c>
      <c r="U182" t="str">
        <f t="shared" si="12"/>
        <v>Mar</v>
      </c>
      <c r="V182" t="str">
        <f t="shared" si="13"/>
        <v>QTR1</v>
      </c>
      <c r="W182" t="str">
        <f t="shared" si="14"/>
        <v>2019-QTR1</v>
      </c>
    </row>
    <row r="183" spans="1:23" x14ac:dyDescent="0.35">
      <c r="A183" t="s">
        <v>184</v>
      </c>
      <c r="B183" t="s">
        <v>17</v>
      </c>
      <c r="C183" s="1">
        <v>43552.572916666664</v>
      </c>
      <c r="D183">
        <v>42.9</v>
      </c>
      <c r="E183" s="1">
        <v>43552.635416666664</v>
      </c>
      <c r="F183">
        <v>44.6</v>
      </c>
      <c r="G183" s="2">
        <v>3.9600000000000003E-2</v>
      </c>
      <c r="H183">
        <v>19637.3</v>
      </c>
      <c r="I183" s="2">
        <v>3.9199999999999999E-2</v>
      </c>
      <c r="J183">
        <v>11669</v>
      </c>
      <c r="K183">
        <v>500600.13</v>
      </c>
      <c r="L183">
        <v>146710.54999999999</v>
      </c>
      <c r="M183">
        <v>7</v>
      </c>
      <c r="N183">
        <v>2805.33</v>
      </c>
      <c r="O183" s="2">
        <v>-1.1999999999999999E-3</v>
      </c>
      <c r="P183" s="2">
        <v>5.5899999999999998E-2</v>
      </c>
      <c r="Q183" t="s">
        <v>18</v>
      </c>
      <c r="S183" t="str">
        <f t="shared" si="10"/>
        <v>Profit</v>
      </c>
      <c r="T183">
        <f t="shared" si="11"/>
        <v>2019</v>
      </c>
      <c r="U183" t="str">
        <f t="shared" si="12"/>
        <v>Mar</v>
      </c>
      <c r="V183" t="str">
        <f t="shared" si="13"/>
        <v>QTR1</v>
      </c>
      <c r="W183" t="str">
        <f t="shared" si="14"/>
        <v>2019-QTR1</v>
      </c>
    </row>
    <row r="184" spans="1:23" x14ac:dyDescent="0.35">
      <c r="A184" t="s">
        <v>208</v>
      </c>
      <c r="B184" t="s">
        <v>67</v>
      </c>
      <c r="C184" s="1">
        <v>43552.604166666664</v>
      </c>
      <c r="D184">
        <v>64.05</v>
      </c>
      <c r="E184" s="1">
        <v>43552.635416666664</v>
      </c>
      <c r="F184">
        <v>64.849999999999994</v>
      </c>
      <c r="G184" s="2">
        <v>1.2500000000000001E-2</v>
      </c>
      <c r="H184">
        <v>-6430.4</v>
      </c>
      <c r="I184" s="2">
        <v>-1.29E-2</v>
      </c>
      <c r="J184">
        <v>7788</v>
      </c>
      <c r="K184">
        <v>498821.44</v>
      </c>
      <c r="L184">
        <v>140280.15</v>
      </c>
      <c r="M184">
        <v>4</v>
      </c>
      <c r="N184">
        <v>-1607.6</v>
      </c>
      <c r="O184" s="2">
        <v>-1.5599999999999999E-2</v>
      </c>
      <c r="P184" s="2">
        <v>1.6000000000000001E-3</v>
      </c>
      <c r="Q184" t="s">
        <v>18</v>
      </c>
      <c r="S184" t="str">
        <f t="shared" si="10"/>
        <v>Loss</v>
      </c>
      <c r="T184">
        <f t="shared" si="11"/>
        <v>2019</v>
      </c>
      <c r="U184" t="str">
        <f t="shared" si="12"/>
        <v>Mar</v>
      </c>
      <c r="V184" t="str">
        <f t="shared" si="13"/>
        <v>QTR1</v>
      </c>
      <c r="W184" t="str">
        <f t="shared" si="14"/>
        <v>2019-QTR1</v>
      </c>
    </row>
    <row r="185" spans="1:23" x14ac:dyDescent="0.35">
      <c r="A185" t="s">
        <v>100</v>
      </c>
      <c r="B185" t="s">
        <v>17</v>
      </c>
      <c r="C185" s="1">
        <v>43553.395833333336</v>
      </c>
      <c r="D185">
        <v>54.65</v>
      </c>
      <c r="E185" s="1">
        <v>43553.416666666664</v>
      </c>
      <c r="F185">
        <v>54.65</v>
      </c>
      <c r="G185" s="2">
        <v>0</v>
      </c>
      <c r="H185">
        <v>-200</v>
      </c>
      <c r="I185" s="2">
        <v>-4.0000000000000002E-4</v>
      </c>
      <c r="J185">
        <v>9158</v>
      </c>
      <c r="K185">
        <v>500484.72</v>
      </c>
      <c r="L185">
        <v>140080.15</v>
      </c>
      <c r="M185">
        <v>3</v>
      </c>
      <c r="N185">
        <v>-66.67</v>
      </c>
      <c r="O185" s="2">
        <v>-5.4999999999999997E-3</v>
      </c>
      <c r="P185" s="2">
        <v>3.7000000000000002E-3</v>
      </c>
      <c r="Q185" t="s">
        <v>18</v>
      </c>
      <c r="S185" t="str">
        <f t="shared" si="10"/>
        <v>Loss</v>
      </c>
      <c r="T185">
        <f t="shared" si="11"/>
        <v>2019</v>
      </c>
      <c r="U185" t="str">
        <f t="shared" si="12"/>
        <v>Mar</v>
      </c>
      <c r="V185" t="str">
        <f t="shared" si="13"/>
        <v>QTR1</v>
      </c>
      <c r="W185" t="str">
        <f t="shared" si="14"/>
        <v>2019-QTR1</v>
      </c>
    </row>
    <row r="186" spans="1:23" x14ac:dyDescent="0.35">
      <c r="A186" t="s">
        <v>183</v>
      </c>
      <c r="B186" t="s">
        <v>17</v>
      </c>
      <c r="C186" s="1">
        <v>43553.395833333336</v>
      </c>
      <c r="D186">
        <v>35.700000000000003</v>
      </c>
      <c r="E186" s="1">
        <v>43553.46875</v>
      </c>
      <c r="F186">
        <v>35.700000000000003</v>
      </c>
      <c r="G186" s="2">
        <v>0</v>
      </c>
      <c r="H186">
        <v>-200</v>
      </c>
      <c r="I186" s="2">
        <v>-4.0000000000000002E-4</v>
      </c>
      <c r="J186">
        <v>14006</v>
      </c>
      <c r="K186">
        <v>500014.22</v>
      </c>
      <c r="L186">
        <v>139880.15</v>
      </c>
      <c r="M186">
        <v>8</v>
      </c>
      <c r="N186">
        <v>-25</v>
      </c>
      <c r="O186" s="2">
        <v>-5.5999999999999999E-3</v>
      </c>
      <c r="P186" s="2">
        <v>1.12E-2</v>
      </c>
      <c r="Q186" t="s">
        <v>18</v>
      </c>
      <c r="S186" t="str">
        <f t="shared" si="10"/>
        <v>Loss</v>
      </c>
      <c r="T186">
        <f t="shared" si="11"/>
        <v>2019</v>
      </c>
      <c r="U186" t="str">
        <f t="shared" si="12"/>
        <v>Mar</v>
      </c>
      <c r="V186" t="str">
        <f t="shared" si="13"/>
        <v>QTR1</v>
      </c>
      <c r="W186" t="str">
        <f t="shared" si="14"/>
        <v>2019-QTR1</v>
      </c>
    </row>
    <row r="187" spans="1:23" x14ac:dyDescent="0.35">
      <c r="A187" t="s">
        <v>169</v>
      </c>
      <c r="B187" t="s">
        <v>17</v>
      </c>
      <c r="C187" s="1">
        <v>43553.46875</v>
      </c>
      <c r="D187">
        <v>146.6</v>
      </c>
      <c r="E187" s="1">
        <v>43553.59375</v>
      </c>
      <c r="F187">
        <v>146.5</v>
      </c>
      <c r="G187" s="2">
        <v>-6.9999999999999999E-4</v>
      </c>
      <c r="H187">
        <v>-541.20000000000005</v>
      </c>
      <c r="I187" s="2">
        <v>-1.1000000000000001E-3</v>
      </c>
      <c r="J187">
        <v>3412</v>
      </c>
      <c r="K187">
        <v>500199.22</v>
      </c>
      <c r="L187">
        <v>139338.95000000001</v>
      </c>
      <c r="M187">
        <v>13</v>
      </c>
      <c r="N187">
        <v>-41.63</v>
      </c>
      <c r="O187" s="2">
        <v>-4.4000000000000003E-3</v>
      </c>
      <c r="P187" s="2">
        <v>1.43E-2</v>
      </c>
      <c r="Q187" t="s">
        <v>18</v>
      </c>
      <c r="S187" t="str">
        <f t="shared" si="10"/>
        <v>Loss</v>
      </c>
      <c r="T187">
        <f t="shared" si="11"/>
        <v>2019</v>
      </c>
      <c r="U187" t="str">
        <f t="shared" si="12"/>
        <v>Mar</v>
      </c>
      <c r="V187" t="str">
        <f t="shared" si="13"/>
        <v>QTR1</v>
      </c>
      <c r="W187" t="str">
        <f t="shared" si="14"/>
        <v>2019-QTR1</v>
      </c>
    </row>
    <row r="188" spans="1:23" x14ac:dyDescent="0.35">
      <c r="A188" t="s">
        <v>106</v>
      </c>
      <c r="B188" t="s">
        <v>17</v>
      </c>
      <c r="C188" s="1">
        <v>43553.395833333336</v>
      </c>
      <c r="D188">
        <v>44</v>
      </c>
      <c r="E188" s="1">
        <v>43553.604166666664</v>
      </c>
      <c r="F188">
        <v>43.6</v>
      </c>
      <c r="G188" s="2">
        <v>-9.1000000000000004E-3</v>
      </c>
      <c r="H188">
        <v>-4730</v>
      </c>
      <c r="I188" s="2">
        <v>-9.4999999999999998E-3</v>
      </c>
      <c r="J188">
        <v>11325</v>
      </c>
      <c r="K188">
        <v>498300</v>
      </c>
      <c r="L188">
        <v>134608.95000000001</v>
      </c>
      <c r="M188">
        <v>21</v>
      </c>
      <c r="N188">
        <v>-225.24</v>
      </c>
      <c r="O188" s="2">
        <v>-1.7000000000000001E-2</v>
      </c>
      <c r="P188" s="2">
        <v>1.2500000000000001E-2</v>
      </c>
      <c r="Q188" t="s">
        <v>18</v>
      </c>
      <c r="S188" t="str">
        <f t="shared" si="10"/>
        <v>Loss</v>
      </c>
      <c r="T188">
        <f t="shared" si="11"/>
        <v>2019</v>
      </c>
      <c r="U188" t="str">
        <f t="shared" si="12"/>
        <v>Mar</v>
      </c>
      <c r="V188" t="str">
        <f t="shared" si="13"/>
        <v>QTR1</v>
      </c>
      <c r="W188" t="str">
        <f t="shared" si="14"/>
        <v>2019-QTR1</v>
      </c>
    </row>
    <row r="189" spans="1:23" x14ac:dyDescent="0.35">
      <c r="A189" t="s">
        <v>91</v>
      </c>
      <c r="B189" t="s">
        <v>17</v>
      </c>
      <c r="C189" s="1">
        <v>43553.416666666664</v>
      </c>
      <c r="D189">
        <v>48.15</v>
      </c>
      <c r="E189" s="1">
        <v>43553.604166666664</v>
      </c>
      <c r="F189">
        <v>49.55</v>
      </c>
      <c r="G189" s="2">
        <v>2.9100000000000001E-2</v>
      </c>
      <c r="H189">
        <v>14353</v>
      </c>
      <c r="I189" s="2">
        <v>2.87E-2</v>
      </c>
      <c r="J189">
        <v>10395</v>
      </c>
      <c r="K189">
        <v>500519.28</v>
      </c>
      <c r="L189">
        <v>148961.95000000001</v>
      </c>
      <c r="M189">
        <v>19</v>
      </c>
      <c r="N189">
        <v>755.42</v>
      </c>
      <c r="O189" s="2">
        <v>-5.1999999999999998E-3</v>
      </c>
      <c r="P189" s="2">
        <v>6.7500000000000004E-2</v>
      </c>
      <c r="Q189" t="s">
        <v>18</v>
      </c>
      <c r="S189" t="str">
        <f t="shared" si="10"/>
        <v>Profit</v>
      </c>
      <c r="T189">
        <f t="shared" si="11"/>
        <v>2019</v>
      </c>
      <c r="U189" t="str">
        <f t="shared" si="12"/>
        <v>Mar</v>
      </c>
      <c r="V189" t="str">
        <f t="shared" si="13"/>
        <v>QTR1</v>
      </c>
      <c r="W189" t="str">
        <f t="shared" si="14"/>
        <v>2019-QTR1</v>
      </c>
    </row>
    <row r="190" spans="1:23" x14ac:dyDescent="0.35">
      <c r="A190" t="s">
        <v>122</v>
      </c>
      <c r="B190" t="s">
        <v>17</v>
      </c>
      <c r="C190" s="1">
        <v>43553.59375</v>
      </c>
      <c r="D190">
        <v>113.75</v>
      </c>
      <c r="E190" s="1">
        <v>43553.625</v>
      </c>
      <c r="F190">
        <v>113.75</v>
      </c>
      <c r="G190" s="2">
        <v>0</v>
      </c>
      <c r="H190">
        <v>-200</v>
      </c>
      <c r="I190" s="2">
        <v>-4.0000000000000002E-4</v>
      </c>
      <c r="J190">
        <v>4396</v>
      </c>
      <c r="K190">
        <v>500045</v>
      </c>
      <c r="L190">
        <v>148761.95000000001</v>
      </c>
      <c r="M190">
        <v>4</v>
      </c>
      <c r="N190">
        <v>-50</v>
      </c>
      <c r="O190" s="2">
        <v>-3.0999999999999999E-3</v>
      </c>
      <c r="P190" s="2">
        <v>8.9999999999999998E-4</v>
      </c>
      <c r="Q190" t="s">
        <v>18</v>
      </c>
      <c r="S190" t="str">
        <f t="shared" si="10"/>
        <v>Loss</v>
      </c>
      <c r="T190">
        <f t="shared" si="11"/>
        <v>2019</v>
      </c>
      <c r="U190" t="str">
        <f t="shared" si="12"/>
        <v>Mar</v>
      </c>
      <c r="V190" t="str">
        <f t="shared" si="13"/>
        <v>QTR1</v>
      </c>
      <c r="W190" t="str">
        <f t="shared" si="14"/>
        <v>2019-QTR1</v>
      </c>
    </row>
    <row r="191" spans="1:23" x14ac:dyDescent="0.35">
      <c r="A191" t="s">
        <v>94</v>
      </c>
      <c r="B191" t="s">
        <v>17</v>
      </c>
      <c r="C191" s="1">
        <v>43553.395833333336</v>
      </c>
      <c r="D191">
        <v>43.9</v>
      </c>
      <c r="E191" s="1">
        <v>43553.635416666664</v>
      </c>
      <c r="F191">
        <v>43.55</v>
      </c>
      <c r="G191" s="2">
        <v>-8.0000000000000002E-3</v>
      </c>
      <c r="H191">
        <v>-4186.5</v>
      </c>
      <c r="I191" s="2">
        <v>-8.3999999999999995E-3</v>
      </c>
      <c r="J191">
        <v>11390</v>
      </c>
      <c r="K191">
        <v>500021.03</v>
      </c>
      <c r="L191">
        <v>144575.45000000001</v>
      </c>
      <c r="M191">
        <v>24</v>
      </c>
      <c r="N191">
        <v>-174.44</v>
      </c>
      <c r="O191" s="2">
        <v>-2.1600000000000001E-2</v>
      </c>
      <c r="P191" s="2">
        <v>1.1000000000000001E-3</v>
      </c>
      <c r="Q191" t="s">
        <v>18</v>
      </c>
      <c r="S191" t="str">
        <f t="shared" si="10"/>
        <v>Loss</v>
      </c>
      <c r="T191">
        <f t="shared" si="11"/>
        <v>2019</v>
      </c>
      <c r="U191" t="str">
        <f t="shared" si="12"/>
        <v>Mar</v>
      </c>
      <c r="V191" t="str">
        <f t="shared" si="13"/>
        <v>QTR1</v>
      </c>
      <c r="W191" t="str">
        <f t="shared" si="14"/>
        <v>2019-QTR1</v>
      </c>
    </row>
    <row r="192" spans="1:23" x14ac:dyDescent="0.35">
      <c r="A192" t="s">
        <v>75</v>
      </c>
      <c r="B192" t="s">
        <v>17</v>
      </c>
      <c r="C192" s="1">
        <v>43553.604166666664</v>
      </c>
      <c r="D192">
        <v>296.2</v>
      </c>
      <c r="E192" s="1">
        <v>43553.635416666664</v>
      </c>
      <c r="F192">
        <v>294.39999999999998</v>
      </c>
      <c r="G192" s="2">
        <v>-6.1000000000000004E-3</v>
      </c>
      <c r="H192">
        <v>-3240.2</v>
      </c>
      <c r="I192" s="2">
        <v>-6.4999999999999997E-3</v>
      </c>
      <c r="J192">
        <v>1689</v>
      </c>
      <c r="K192">
        <v>500281.81</v>
      </c>
      <c r="L192">
        <v>141335.25</v>
      </c>
      <c r="M192">
        <v>4</v>
      </c>
      <c r="N192">
        <v>-810.05</v>
      </c>
      <c r="O192" s="2">
        <v>-9.1000000000000004E-3</v>
      </c>
      <c r="P192" s="2">
        <v>8.0000000000000004E-4</v>
      </c>
      <c r="Q192" t="s">
        <v>18</v>
      </c>
      <c r="S192" t="str">
        <f t="shared" si="10"/>
        <v>Loss</v>
      </c>
      <c r="T192">
        <f t="shared" si="11"/>
        <v>2019</v>
      </c>
      <c r="U192" t="str">
        <f t="shared" si="12"/>
        <v>Mar</v>
      </c>
      <c r="V192" t="str">
        <f t="shared" si="13"/>
        <v>QTR1</v>
      </c>
      <c r="W192" t="str">
        <f t="shared" si="14"/>
        <v>2019-QTR1</v>
      </c>
    </row>
    <row r="193" spans="1:23" x14ac:dyDescent="0.35">
      <c r="A193" t="s">
        <v>85</v>
      </c>
      <c r="B193" t="s">
        <v>67</v>
      </c>
      <c r="C193" s="1">
        <v>43553.604166666664</v>
      </c>
      <c r="D193">
        <v>606.54999999999995</v>
      </c>
      <c r="E193" s="1">
        <v>43553.635416666664</v>
      </c>
      <c r="F193">
        <v>605.54999999999995</v>
      </c>
      <c r="G193" s="2">
        <v>-1.6000000000000001E-3</v>
      </c>
      <c r="H193">
        <v>619</v>
      </c>
      <c r="I193" s="2">
        <v>1.1999999999999999E-3</v>
      </c>
      <c r="J193">
        <v>819</v>
      </c>
      <c r="K193">
        <v>496764.44</v>
      </c>
      <c r="L193">
        <v>141954.25</v>
      </c>
      <c r="M193">
        <v>4</v>
      </c>
      <c r="N193">
        <v>154.75</v>
      </c>
      <c r="O193" s="2">
        <v>-6.7999999999999996E-3</v>
      </c>
      <c r="P193" s="2">
        <v>6.6E-3</v>
      </c>
      <c r="Q193" t="s">
        <v>18</v>
      </c>
      <c r="S193" t="str">
        <f t="shared" si="10"/>
        <v>Profit</v>
      </c>
      <c r="T193">
        <f t="shared" si="11"/>
        <v>2019</v>
      </c>
      <c r="U193" t="str">
        <f t="shared" si="12"/>
        <v>Mar</v>
      </c>
      <c r="V193" t="str">
        <f t="shared" si="13"/>
        <v>QTR1</v>
      </c>
      <c r="W193" t="str">
        <f t="shared" si="14"/>
        <v>2019-QTR1</v>
      </c>
    </row>
    <row r="194" spans="1:23" x14ac:dyDescent="0.35">
      <c r="A194" t="s">
        <v>185</v>
      </c>
      <c r="B194" t="s">
        <v>67</v>
      </c>
      <c r="C194" s="1">
        <v>43563.395833333336</v>
      </c>
      <c r="D194">
        <v>111.05</v>
      </c>
      <c r="E194" s="1">
        <v>43563.40625</v>
      </c>
      <c r="F194">
        <v>112.7</v>
      </c>
      <c r="G194" s="2">
        <v>1.49E-2</v>
      </c>
      <c r="H194">
        <v>-7639.85</v>
      </c>
      <c r="I194" s="2">
        <v>-1.5299999999999999E-2</v>
      </c>
      <c r="J194">
        <v>4509</v>
      </c>
      <c r="K194">
        <v>500724.47</v>
      </c>
      <c r="L194">
        <v>134314.4</v>
      </c>
      <c r="M194">
        <v>2</v>
      </c>
      <c r="N194">
        <v>-3819.93</v>
      </c>
      <c r="O194" s="2">
        <v>-1.49E-2</v>
      </c>
      <c r="P194" s="2">
        <v>4.4999999999999997E-3</v>
      </c>
      <c r="Q194" t="s">
        <v>18</v>
      </c>
      <c r="S194" t="str">
        <f t="shared" ref="S194:S257" si="15">IF(H194&gt;0,"Profit","Loss")</f>
        <v>Loss</v>
      </c>
      <c r="T194">
        <f t="shared" ref="T194:T257" si="16">YEAR(C194)</f>
        <v>2019</v>
      </c>
      <c r="U194" t="str">
        <f t="shared" ref="U194:U257" si="17">TEXT(C194,"MMM")</f>
        <v>Apr</v>
      </c>
      <c r="V194" t="str">
        <f t="shared" ref="V194:V257" si="18">IF(ROUNDUP(MONTH(E194)/3,0)=1,"QTR1",IF(ROUNDUP(MONTH(E194)/3,0)=2,"QTR2",IF(ROUNDUP(MONTH(E194)/3,0)=3,"QTR3","QTR4")))</f>
        <v>QTR2</v>
      </c>
      <c r="W194" t="str">
        <f t="shared" si="14"/>
        <v>2019-QTR2</v>
      </c>
    </row>
    <row r="195" spans="1:23" x14ac:dyDescent="0.35">
      <c r="A195" t="s">
        <v>147</v>
      </c>
      <c r="B195" t="s">
        <v>67</v>
      </c>
      <c r="C195" s="1">
        <v>43563.395833333336</v>
      </c>
      <c r="D195">
        <v>71.349999999999994</v>
      </c>
      <c r="E195" s="1">
        <v>43563.427083333336</v>
      </c>
      <c r="F195">
        <v>71.349999999999994</v>
      </c>
      <c r="G195" s="2">
        <v>0</v>
      </c>
      <c r="H195">
        <v>-200</v>
      </c>
      <c r="I195" s="2">
        <v>-4.0000000000000002E-4</v>
      </c>
      <c r="J195">
        <v>7008</v>
      </c>
      <c r="K195">
        <v>500020.78</v>
      </c>
      <c r="L195">
        <v>134114.4</v>
      </c>
      <c r="M195">
        <v>4</v>
      </c>
      <c r="N195">
        <v>-50</v>
      </c>
      <c r="O195" s="2">
        <v>-1.3299999999999999E-2</v>
      </c>
      <c r="P195" s="2">
        <v>3.5000000000000001E-3</v>
      </c>
      <c r="Q195" t="s">
        <v>18</v>
      </c>
      <c r="S195" t="str">
        <f t="shared" si="15"/>
        <v>Loss</v>
      </c>
      <c r="T195">
        <f t="shared" si="16"/>
        <v>2019</v>
      </c>
      <c r="U195" t="str">
        <f t="shared" si="17"/>
        <v>Apr</v>
      </c>
      <c r="V195" t="str">
        <f t="shared" si="18"/>
        <v>QTR2</v>
      </c>
      <c r="W195" t="str">
        <f t="shared" ref="W195:W258" si="19">T195&amp;"-"&amp;V195</f>
        <v>2019-QTR2</v>
      </c>
    </row>
    <row r="196" spans="1:23" x14ac:dyDescent="0.35">
      <c r="A196" t="s">
        <v>187</v>
      </c>
      <c r="B196" t="s">
        <v>17</v>
      </c>
      <c r="C196" s="1">
        <v>43563.395833333336</v>
      </c>
      <c r="D196">
        <v>201</v>
      </c>
      <c r="E196" s="1">
        <v>43563.427083333336</v>
      </c>
      <c r="F196">
        <v>201</v>
      </c>
      <c r="G196" s="2">
        <v>0</v>
      </c>
      <c r="H196">
        <v>-200</v>
      </c>
      <c r="I196" s="2">
        <v>-4.0000000000000002E-4</v>
      </c>
      <c r="J196">
        <v>2489</v>
      </c>
      <c r="K196">
        <v>500289</v>
      </c>
      <c r="L196">
        <v>133914.4</v>
      </c>
      <c r="M196">
        <v>4</v>
      </c>
      <c r="N196">
        <v>-50</v>
      </c>
      <c r="O196" s="2">
        <v>-6.7000000000000002E-3</v>
      </c>
      <c r="P196" s="2">
        <v>1.1999999999999999E-3</v>
      </c>
      <c r="Q196" t="s">
        <v>18</v>
      </c>
      <c r="S196" t="str">
        <f t="shared" si="15"/>
        <v>Loss</v>
      </c>
      <c r="T196">
        <f t="shared" si="16"/>
        <v>2019</v>
      </c>
      <c r="U196" t="str">
        <f t="shared" si="17"/>
        <v>Apr</v>
      </c>
      <c r="V196" t="str">
        <f t="shared" si="18"/>
        <v>QTR2</v>
      </c>
      <c r="W196" t="str">
        <f t="shared" si="19"/>
        <v>2019-QTR2</v>
      </c>
    </row>
    <row r="197" spans="1:23" x14ac:dyDescent="0.35">
      <c r="A197" t="s">
        <v>187</v>
      </c>
      <c r="B197" t="s">
        <v>17</v>
      </c>
      <c r="C197" s="1">
        <v>43563.427083333336</v>
      </c>
      <c r="D197">
        <v>201</v>
      </c>
      <c r="E197" s="1">
        <v>43563.46875</v>
      </c>
      <c r="F197">
        <v>200.5</v>
      </c>
      <c r="G197" s="2">
        <v>-2.5000000000000001E-3</v>
      </c>
      <c r="H197">
        <v>-1447</v>
      </c>
      <c r="I197" s="2">
        <v>-2.8999999999999998E-3</v>
      </c>
      <c r="J197">
        <v>2494</v>
      </c>
      <c r="K197">
        <v>501294</v>
      </c>
      <c r="L197">
        <v>132467.4</v>
      </c>
      <c r="M197">
        <v>5</v>
      </c>
      <c r="N197">
        <v>-289.39999999999998</v>
      </c>
      <c r="O197" s="2">
        <v>-4.4999999999999997E-3</v>
      </c>
      <c r="P197" s="2">
        <v>1E-3</v>
      </c>
      <c r="Q197" t="s">
        <v>18</v>
      </c>
      <c r="S197" t="str">
        <f t="shared" si="15"/>
        <v>Loss</v>
      </c>
      <c r="T197">
        <f t="shared" si="16"/>
        <v>2019</v>
      </c>
      <c r="U197" t="str">
        <f t="shared" si="17"/>
        <v>Apr</v>
      </c>
      <c r="V197" t="str">
        <f t="shared" si="18"/>
        <v>QTR2</v>
      </c>
      <c r="W197" t="str">
        <f t="shared" si="19"/>
        <v>2019-QTR2</v>
      </c>
    </row>
    <row r="198" spans="1:23" x14ac:dyDescent="0.35">
      <c r="A198" t="s">
        <v>131</v>
      </c>
      <c r="B198" t="s">
        <v>67</v>
      </c>
      <c r="C198" s="1">
        <v>43563.427083333336</v>
      </c>
      <c r="D198">
        <v>296.8</v>
      </c>
      <c r="E198" s="1">
        <v>43563.489583333336</v>
      </c>
      <c r="F198">
        <v>296.14999999999998</v>
      </c>
      <c r="G198" s="2">
        <v>-2.2000000000000001E-3</v>
      </c>
      <c r="H198">
        <v>893.95</v>
      </c>
      <c r="I198" s="2">
        <v>1.8E-3</v>
      </c>
      <c r="J198">
        <v>1683</v>
      </c>
      <c r="K198">
        <v>499514.38</v>
      </c>
      <c r="L198">
        <v>133361.35</v>
      </c>
      <c r="M198">
        <v>7</v>
      </c>
      <c r="N198">
        <v>127.71</v>
      </c>
      <c r="O198" s="2">
        <v>-1.9E-3</v>
      </c>
      <c r="P198" s="2">
        <v>4.7000000000000002E-3</v>
      </c>
      <c r="Q198" t="s">
        <v>18</v>
      </c>
      <c r="S198" t="str">
        <f t="shared" si="15"/>
        <v>Profit</v>
      </c>
      <c r="T198">
        <f t="shared" si="16"/>
        <v>2019</v>
      </c>
      <c r="U198" t="str">
        <f t="shared" si="17"/>
        <v>Apr</v>
      </c>
      <c r="V198" t="str">
        <f t="shared" si="18"/>
        <v>QTR2</v>
      </c>
      <c r="W198" t="str">
        <f t="shared" si="19"/>
        <v>2019-QTR2</v>
      </c>
    </row>
    <row r="199" spans="1:23" x14ac:dyDescent="0.35">
      <c r="A199" t="s">
        <v>168</v>
      </c>
      <c r="B199" t="s">
        <v>67</v>
      </c>
      <c r="C199" s="1">
        <v>43563.395833333336</v>
      </c>
      <c r="D199">
        <v>93.5</v>
      </c>
      <c r="E199" s="1">
        <v>43563.53125</v>
      </c>
      <c r="F199">
        <v>93.5</v>
      </c>
      <c r="G199" s="2">
        <v>0</v>
      </c>
      <c r="H199">
        <v>-200</v>
      </c>
      <c r="I199" s="2">
        <v>-4.0000000000000002E-4</v>
      </c>
      <c r="J199">
        <v>5330</v>
      </c>
      <c r="K199">
        <v>498355</v>
      </c>
      <c r="L199">
        <v>133161.35</v>
      </c>
      <c r="M199">
        <v>14</v>
      </c>
      <c r="N199">
        <v>-14.29</v>
      </c>
      <c r="O199" s="2">
        <v>-2.6200000000000001E-2</v>
      </c>
      <c r="P199" s="2">
        <v>2.0999999999999999E-3</v>
      </c>
      <c r="Q199" t="s">
        <v>18</v>
      </c>
      <c r="S199" t="str">
        <f t="shared" si="15"/>
        <v>Loss</v>
      </c>
      <c r="T199">
        <f t="shared" si="16"/>
        <v>2019</v>
      </c>
      <c r="U199" t="str">
        <f t="shared" si="17"/>
        <v>Apr</v>
      </c>
      <c r="V199" t="str">
        <f t="shared" si="18"/>
        <v>QTR2</v>
      </c>
      <c r="W199" t="str">
        <f t="shared" si="19"/>
        <v>2019-QTR2</v>
      </c>
    </row>
    <row r="200" spans="1:23" x14ac:dyDescent="0.35">
      <c r="A200" t="s">
        <v>183</v>
      </c>
      <c r="B200" t="s">
        <v>17</v>
      </c>
      <c r="C200" s="1">
        <v>43563.40625</v>
      </c>
      <c r="D200">
        <v>36.1</v>
      </c>
      <c r="E200" s="1">
        <v>43563.53125</v>
      </c>
      <c r="F200">
        <v>35.700000000000003</v>
      </c>
      <c r="G200" s="2">
        <v>-1.11E-2</v>
      </c>
      <c r="H200">
        <v>-5794.4</v>
      </c>
      <c r="I200" s="2">
        <v>-1.15E-2</v>
      </c>
      <c r="J200">
        <v>13986</v>
      </c>
      <c r="K200">
        <v>504894.59</v>
      </c>
      <c r="L200">
        <v>127366.95</v>
      </c>
      <c r="M200">
        <v>13</v>
      </c>
      <c r="N200">
        <v>-445.72</v>
      </c>
      <c r="O200" s="2">
        <v>-1.3899999999999999E-2</v>
      </c>
      <c r="P200" s="2">
        <v>5.4999999999999997E-3</v>
      </c>
      <c r="Q200" t="s">
        <v>18</v>
      </c>
      <c r="S200" t="str">
        <f t="shared" si="15"/>
        <v>Loss</v>
      </c>
      <c r="T200">
        <f t="shared" si="16"/>
        <v>2019</v>
      </c>
      <c r="U200" t="str">
        <f t="shared" si="17"/>
        <v>Apr</v>
      </c>
      <c r="V200" t="str">
        <f t="shared" si="18"/>
        <v>QTR2</v>
      </c>
      <c r="W200" t="str">
        <f t="shared" si="19"/>
        <v>2019-QTR2</v>
      </c>
    </row>
    <row r="201" spans="1:23" x14ac:dyDescent="0.35">
      <c r="A201" t="s">
        <v>144</v>
      </c>
      <c r="B201" t="s">
        <v>67</v>
      </c>
      <c r="C201" s="1">
        <v>43563.46875</v>
      </c>
      <c r="D201">
        <v>347.35</v>
      </c>
      <c r="E201" s="1">
        <v>43563.53125</v>
      </c>
      <c r="F201">
        <v>347.35</v>
      </c>
      <c r="G201" s="2">
        <v>0</v>
      </c>
      <c r="H201">
        <v>-200</v>
      </c>
      <c r="I201" s="2">
        <v>-4.0000000000000002E-4</v>
      </c>
      <c r="J201">
        <v>1440</v>
      </c>
      <c r="K201">
        <v>500184</v>
      </c>
      <c r="L201">
        <v>127166.95</v>
      </c>
      <c r="M201">
        <v>7</v>
      </c>
      <c r="N201">
        <v>-28.57</v>
      </c>
      <c r="O201" s="2">
        <v>-3.0000000000000001E-3</v>
      </c>
      <c r="P201" s="2">
        <v>1.6999999999999999E-3</v>
      </c>
      <c r="Q201" t="s">
        <v>18</v>
      </c>
      <c r="S201" t="str">
        <f t="shared" si="15"/>
        <v>Loss</v>
      </c>
      <c r="T201">
        <f t="shared" si="16"/>
        <v>2019</v>
      </c>
      <c r="U201" t="str">
        <f t="shared" si="17"/>
        <v>Apr</v>
      </c>
      <c r="V201" t="str">
        <f t="shared" si="18"/>
        <v>QTR2</v>
      </c>
      <c r="W201" t="str">
        <f t="shared" si="19"/>
        <v>2019-QTR2</v>
      </c>
    </row>
    <row r="202" spans="1:23" x14ac:dyDescent="0.35">
      <c r="A202" t="s">
        <v>149</v>
      </c>
      <c r="B202" t="s">
        <v>67</v>
      </c>
      <c r="C202" s="1">
        <v>43563.489583333336</v>
      </c>
      <c r="D202">
        <v>105</v>
      </c>
      <c r="E202" s="1">
        <v>43563.541666666664</v>
      </c>
      <c r="F202">
        <v>105</v>
      </c>
      <c r="G202" s="2">
        <v>0</v>
      </c>
      <c r="H202">
        <v>-200</v>
      </c>
      <c r="I202" s="2">
        <v>-4.0000000000000002E-4</v>
      </c>
      <c r="J202">
        <v>4766</v>
      </c>
      <c r="K202">
        <v>500430</v>
      </c>
      <c r="L202">
        <v>126966.95</v>
      </c>
      <c r="M202">
        <v>6</v>
      </c>
      <c r="N202">
        <v>-33.33</v>
      </c>
      <c r="O202" s="2">
        <v>-5.1999999999999998E-3</v>
      </c>
      <c r="P202" s="2">
        <v>3.8E-3</v>
      </c>
      <c r="Q202" t="s">
        <v>18</v>
      </c>
      <c r="S202" t="str">
        <f t="shared" si="15"/>
        <v>Loss</v>
      </c>
      <c r="T202">
        <f t="shared" si="16"/>
        <v>2019</v>
      </c>
      <c r="U202" t="str">
        <f t="shared" si="17"/>
        <v>Apr</v>
      </c>
      <c r="V202" t="str">
        <f t="shared" si="18"/>
        <v>QTR2</v>
      </c>
      <c r="W202" t="str">
        <f t="shared" si="19"/>
        <v>2019-QTR2</v>
      </c>
    </row>
    <row r="203" spans="1:23" x14ac:dyDescent="0.35">
      <c r="A203" t="s">
        <v>185</v>
      </c>
      <c r="B203" t="s">
        <v>67</v>
      </c>
      <c r="C203" s="1">
        <v>43563.53125</v>
      </c>
      <c r="D203">
        <v>110.9</v>
      </c>
      <c r="E203" s="1">
        <v>43563.635416666664</v>
      </c>
      <c r="F203">
        <v>109.1</v>
      </c>
      <c r="G203" s="2">
        <v>-1.6199999999999999E-2</v>
      </c>
      <c r="H203">
        <v>7923.4</v>
      </c>
      <c r="I203" s="2">
        <v>1.5800000000000002E-2</v>
      </c>
      <c r="J203">
        <v>4513</v>
      </c>
      <c r="K203">
        <v>500491.72</v>
      </c>
      <c r="L203">
        <v>134890.35</v>
      </c>
      <c r="M203">
        <v>11</v>
      </c>
      <c r="N203">
        <v>720.31</v>
      </c>
      <c r="O203" s="2">
        <v>-1.8E-3</v>
      </c>
      <c r="P203" s="2">
        <v>2.8899999999999999E-2</v>
      </c>
      <c r="Q203" t="s">
        <v>18</v>
      </c>
      <c r="S203" t="str">
        <f t="shared" si="15"/>
        <v>Profit</v>
      </c>
      <c r="T203">
        <f t="shared" si="16"/>
        <v>2019</v>
      </c>
      <c r="U203" t="str">
        <f t="shared" si="17"/>
        <v>Apr</v>
      </c>
      <c r="V203" t="str">
        <f t="shared" si="18"/>
        <v>QTR2</v>
      </c>
      <c r="W203" t="str">
        <f t="shared" si="19"/>
        <v>2019-QTR2</v>
      </c>
    </row>
    <row r="204" spans="1:23" x14ac:dyDescent="0.35">
      <c r="A204" t="s">
        <v>198</v>
      </c>
      <c r="B204" t="s">
        <v>67</v>
      </c>
      <c r="C204" s="1">
        <v>43563.53125</v>
      </c>
      <c r="D204">
        <v>132.05000000000001</v>
      </c>
      <c r="E204" s="1">
        <v>43563.635416666664</v>
      </c>
      <c r="F204">
        <v>130.69999999999999</v>
      </c>
      <c r="G204" s="2">
        <v>-1.0200000000000001E-2</v>
      </c>
      <c r="H204">
        <v>4908.3999999999996</v>
      </c>
      <c r="I204" s="2">
        <v>9.7999999999999997E-3</v>
      </c>
      <c r="J204">
        <v>3784</v>
      </c>
      <c r="K204">
        <v>499677.22</v>
      </c>
      <c r="L204">
        <v>139798.75</v>
      </c>
      <c r="M204">
        <v>11</v>
      </c>
      <c r="N204">
        <v>446.22</v>
      </c>
      <c r="O204" s="2">
        <v>-1.9E-3</v>
      </c>
      <c r="P204" s="2">
        <v>1.7000000000000001E-2</v>
      </c>
      <c r="Q204" t="s">
        <v>18</v>
      </c>
      <c r="S204" t="str">
        <f t="shared" si="15"/>
        <v>Profit</v>
      </c>
      <c r="T204">
        <f t="shared" si="16"/>
        <v>2019</v>
      </c>
      <c r="U204" t="str">
        <f t="shared" si="17"/>
        <v>Apr</v>
      </c>
      <c r="V204" t="str">
        <f t="shared" si="18"/>
        <v>QTR2</v>
      </c>
      <c r="W204" t="str">
        <f t="shared" si="19"/>
        <v>2019-QTR2</v>
      </c>
    </row>
    <row r="205" spans="1:23" x14ac:dyDescent="0.35">
      <c r="A205" t="s">
        <v>207</v>
      </c>
      <c r="B205" t="s">
        <v>67</v>
      </c>
      <c r="C205" s="1">
        <v>43563.53125</v>
      </c>
      <c r="D205">
        <v>275.8</v>
      </c>
      <c r="E205" s="1">
        <v>43563.635416666664</v>
      </c>
      <c r="F205">
        <v>270.55</v>
      </c>
      <c r="G205" s="2">
        <v>-1.9E-2</v>
      </c>
      <c r="H205">
        <v>9323.5</v>
      </c>
      <c r="I205" s="2">
        <v>1.8599999999999998E-2</v>
      </c>
      <c r="J205">
        <v>1814</v>
      </c>
      <c r="K205">
        <v>500301.19</v>
      </c>
      <c r="L205">
        <v>149122.25</v>
      </c>
      <c r="M205">
        <v>11</v>
      </c>
      <c r="N205">
        <v>847.59</v>
      </c>
      <c r="O205" s="2">
        <v>-5.0000000000000001E-4</v>
      </c>
      <c r="P205" s="2">
        <v>2.7199999999999998E-2</v>
      </c>
      <c r="Q205" t="s">
        <v>18</v>
      </c>
      <c r="S205" t="str">
        <f t="shared" si="15"/>
        <v>Profit</v>
      </c>
      <c r="T205">
        <f t="shared" si="16"/>
        <v>2019</v>
      </c>
      <c r="U205" t="str">
        <f t="shared" si="17"/>
        <v>Apr</v>
      </c>
      <c r="V205" t="str">
        <f t="shared" si="18"/>
        <v>QTR2</v>
      </c>
      <c r="W205" t="str">
        <f t="shared" si="19"/>
        <v>2019-QTR2</v>
      </c>
    </row>
    <row r="206" spans="1:23" x14ac:dyDescent="0.35">
      <c r="A206" t="s">
        <v>76</v>
      </c>
      <c r="B206" t="s">
        <v>67</v>
      </c>
      <c r="C206" s="1">
        <v>43563.541666666664</v>
      </c>
      <c r="D206">
        <v>53.05</v>
      </c>
      <c r="E206" s="1">
        <v>43563.635416666664</v>
      </c>
      <c r="F206">
        <v>52.4</v>
      </c>
      <c r="G206" s="2">
        <v>-1.23E-2</v>
      </c>
      <c r="H206">
        <v>5943.8</v>
      </c>
      <c r="I206" s="2">
        <v>1.1900000000000001E-2</v>
      </c>
      <c r="J206">
        <v>9452</v>
      </c>
      <c r="K206">
        <v>501428.59</v>
      </c>
      <c r="L206">
        <v>155066.04999999999</v>
      </c>
      <c r="M206">
        <v>10</v>
      </c>
      <c r="N206">
        <v>594.38</v>
      </c>
      <c r="O206" s="2">
        <v>-1.9E-3</v>
      </c>
      <c r="P206" s="2">
        <v>1.9800000000000002E-2</v>
      </c>
      <c r="Q206" t="s">
        <v>18</v>
      </c>
      <c r="S206" t="str">
        <f t="shared" si="15"/>
        <v>Profit</v>
      </c>
      <c r="T206">
        <f t="shared" si="16"/>
        <v>2019</v>
      </c>
      <c r="U206" t="str">
        <f t="shared" si="17"/>
        <v>Apr</v>
      </c>
      <c r="V206" t="str">
        <f t="shared" si="18"/>
        <v>QTR2</v>
      </c>
      <c r="W206" t="str">
        <f t="shared" si="19"/>
        <v>2019-QTR2</v>
      </c>
    </row>
    <row r="207" spans="1:23" x14ac:dyDescent="0.35">
      <c r="A207" t="s">
        <v>126</v>
      </c>
      <c r="B207" t="s">
        <v>67</v>
      </c>
      <c r="C207" s="1">
        <v>43564.395833333336</v>
      </c>
      <c r="D207">
        <v>87.25</v>
      </c>
      <c r="E207" s="1">
        <v>43564.4375</v>
      </c>
      <c r="F207">
        <v>87.8</v>
      </c>
      <c r="G207" s="2">
        <v>6.3E-3</v>
      </c>
      <c r="H207">
        <v>-3337.75</v>
      </c>
      <c r="I207" s="2">
        <v>-6.7000000000000002E-3</v>
      </c>
      <c r="J207">
        <v>5705</v>
      </c>
      <c r="K207">
        <v>497761.25</v>
      </c>
      <c r="L207">
        <v>151728.29999999999</v>
      </c>
      <c r="M207">
        <v>5</v>
      </c>
      <c r="N207">
        <v>-667.55</v>
      </c>
      <c r="O207" s="2">
        <v>-6.3E-3</v>
      </c>
      <c r="P207" s="2">
        <v>6.3E-3</v>
      </c>
      <c r="Q207" t="s">
        <v>18</v>
      </c>
      <c r="S207" t="str">
        <f t="shared" si="15"/>
        <v>Loss</v>
      </c>
      <c r="T207">
        <f t="shared" si="16"/>
        <v>2019</v>
      </c>
      <c r="U207" t="str">
        <f t="shared" si="17"/>
        <v>Apr</v>
      </c>
      <c r="V207" t="str">
        <f t="shared" si="18"/>
        <v>QTR2</v>
      </c>
      <c r="W207" t="str">
        <f t="shared" si="19"/>
        <v>2019-QTR2</v>
      </c>
    </row>
    <row r="208" spans="1:23" x14ac:dyDescent="0.35">
      <c r="A208" t="s">
        <v>106</v>
      </c>
      <c r="B208" t="s">
        <v>17</v>
      </c>
      <c r="C208" s="1">
        <v>43564.395833333336</v>
      </c>
      <c r="D208">
        <v>42.35</v>
      </c>
      <c r="E208" s="1">
        <v>43564.447916666664</v>
      </c>
      <c r="F208">
        <v>41.2</v>
      </c>
      <c r="G208" s="2">
        <v>-2.7199999999999998E-2</v>
      </c>
      <c r="H208">
        <v>-13793</v>
      </c>
      <c r="I208" s="2">
        <v>-2.76E-2</v>
      </c>
      <c r="J208">
        <v>11820</v>
      </c>
      <c r="K208">
        <v>500576.97</v>
      </c>
      <c r="L208">
        <v>137935.29999999999</v>
      </c>
      <c r="M208">
        <v>6</v>
      </c>
      <c r="N208">
        <v>-2298.83</v>
      </c>
      <c r="O208" s="2">
        <v>-2.7199999999999998E-2</v>
      </c>
      <c r="P208" s="2">
        <v>1.1999999999999999E-3</v>
      </c>
      <c r="Q208" t="s">
        <v>18</v>
      </c>
      <c r="S208" t="str">
        <f t="shared" si="15"/>
        <v>Loss</v>
      </c>
      <c r="T208">
        <f t="shared" si="16"/>
        <v>2019</v>
      </c>
      <c r="U208" t="str">
        <f t="shared" si="17"/>
        <v>Apr</v>
      </c>
      <c r="V208" t="str">
        <f t="shared" si="18"/>
        <v>QTR2</v>
      </c>
      <c r="W208" t="str">
        <f t="shared" si="19"/>
        <v>2019-QTR2</v>
      </c>
    </row>
    <row r="209" spans="1:23" x14ac:dyDescent="0.35">
      <c r="A209" t="s">
        <v>89</v>
      </c>
      <c r="B209" t="s">
        <v>67</v>
      </c>
      <c r="C209" s="1">
        <v>43564.4375</v>
      </c>
      <c r="D209">
        <v>131.4</v>
      </c>
      <c r="E209" s="1">
        <v>43564.53125</v>
      </c>
      <c r="F209">
        <v>131.15</v>
      </c>
      <c r="G209" s="2">
        <v>-1.9E-3</v>
      </c>
      <c r="H209">
        <v>751.75</v>
      </c>
      <c r="I209" s="2">
        <v>1.5E-3</v>
      </c>
      <c r="J209">
        <v>3807</v>
      </c>
      <c r="K209">
        <v>500239.78</v>
      </c>
      <c r="L209">
        <v>138687.04999999999</v>
      </c>
      <c r="M209">
        <v>10</v>
      </c>
      <c r="N209">
        <v>75.17</v>
      </c>
      <c r="O209" s="2">
        <v>-3.3999999999999998E-3</v>
      </c>
      <c r="P209" s="2">
        <v>1.41E-2</v>
      </c>
      <c r="Q209" t="s">
        <v>18</v>
      </c>
      <c r="S209" t="str">
        <f t="shared" si="15"/>
        <v>Profit</v>
      </c>
      <c r="T209">
        <f t="shared" si="16"/>
        <v>2019</v>
      </c>
      <c r="U209" t="str">
        <f t="shared" si="17"/>
        <v>Apr</v>
      </c>
      <c r="V209" t="str">
        <f t="shared" si="18"/>
        <v>QTR2</v>
      </c>
      <c r="W209" t="str">
        <f t="shared" si="19"/>
        <v>2019-QTR2</v>
      </c>
    </row>
    <row r="210" spans="1:23" x14ac:dyDescent="0.35">
      <c r="A210" t="s">
        <v>194</v>
      </c>
      <c r="B210" t="s">
        <v>67</v>
      </c>
      <c r="C210" s="1">
        <v>43564.395833333336</v>
      </c>
      <c r="D210">
        <v>210.35</v>
      </c>
      <c r="E210" s="1">
        <v>43564.604166666664</v>
      </c>
      <c r="F210">
        <v>210.35</v>
      </c>
      <c r="G210" s="2">
        <v>0</v>
      </c>
      <c r="H210">
        <v>-200</v>
      </c>
      <c r="I210" s="2">
        <v>-4.0000000000000002E-4</v>
      </c>
      <c r="J210">
        <v>2371</v>
      </c>
      <c r="K210">
        <v>498739.88</v>
      </c>
      <c r="L210">
        <v>138487.04999999999</v>
      </c>
      <c r="M210">
        <v>21</v>
      </c>
      <c r="N210">
        <v>-9.52</v>
      </c>
      <c r="O210" s="2">
        <v>-6.7000000000000002E-3</v>
      </c>
      <c r="P210" s="2">
        <v>7.7999999999999996E-3</v>
      </c>
      <c r="Q210" t="s">
        <v>18</v>
      </c>
      <c r="S210" t="str">
        <f t="shared" si="15"/>
        <v>Loss</v>
      </c>
      <c r="T210">
        <f t="shared" si="16"/>
        <v>2019</v>
      </c>
      <c r="U210" t="str">
        <f t="shared" si="17"/>
        <v>Apr</v>
      </c>
      <c r="V210" t="str">
        <f t="shared" si="18"/>
        <v>QTR2</v>
      </c>
      <c r="W210" t="str">
        <f t="shared" si="19"/>
        <v>2019-QTR2</v>
      </c>
    </row>
    <row r="211" spans="1:23" x14ac:dyDescent="0.35">
      <c r="A211" t="s">
        <v>102</v>
      </c>
      <c r="B211" t="s">
        <v>67</v>
      </c>
      <c r="C211" s="1">
        <v>43564.395833333336</v>
      </c>
      <c r="D211">
        <v>357</v>
      </c>
      <c r="E211" s="1">
        <v>43564.635416666664</v>
      </c>
      <c r="F211">
        <v>357</v>
      </c>
      <c r="G211" s="2">
        <v>0</v>
      </c>
      <c r="H211">
        <v>-200</v>
      </c>
      <c r="I211" s="2">
        <v>-4.0000000000000002E-4</v>
      </c>
      <c r="J211">
        <v>1395</v>
      </c>
      <c r="K211">
        <v>498015</v>
      </c>
      <c r="L211">
        <v>138287.04999999999</v>
      </c>
      <c r="M211">
        <v>24</v>
      </c>
      <c r="N211">
        <v>-8.33</v>
      </c>
      <c r="O211" s="2">
        <v>-6.4000000000000003E-3</v>
      </c>
      <c r="P211" s="2">
        <v>1.78E-2</v>
      </c>
      <c r="Q211" t="s">
        <v>18</v>
      </c>
      <c r="S211" t="str">
        <f t="shared" si="15"/>
        <v>Loss</v>
      </c>
      <c r="T211">
        <f t="shared" si="16"/>
        <v>2019</v>
      </c>
      <c r="U211" t="str">
        <f t="shared" si="17"/>
        <v>Apr</v>
      </c>
      <c r="V211" t="str">
        <f t="shared" si="18"/>
        <v>QTR2</v>
      </c>
      <c r="W211" t="str">
        <f t="shared" si="19"/>
        <v>2019-QTR2</v>
      </c>
    </row>
    <row r="212" spans="1:23" x14ac:dyDescent="0.35">
      <c r="A212" t="s">
        <v>133</v>
      </c>
      <c r="B212" t="s">
        <v>67</v>
      </c>
      <c r="C212" s="1">
        <v>43564.447916666664</v>
      </c>
      <c r="D212">
        <v>17.149999999999999</v>
      </c>
      <c r="E212" s="1">
        <v>43564.635416666664</v>
      </c>
      <c r="F212">
        <v>17.149999999999999</v>
      </c>
      <c r="G212" s="2">
        <v>0</v>
      </c>
      <c r="H212">
        <v>-200</v>
      </c>
      <c r="I212" s="2">
        <v>-4.0000000000000002E-4</v>
      </c>
      <c r="J212">
        <v>29155</v>
      </c>
      <c r="K212">
        <v>500008.25</v>
      </c>
      <c r="L212">
        <v>138087.04999999999</v>
      </c>
      <c r="M212">
        <v>19</v>
      </c>
      <c r="N212">
        <v>-10.53</v>
      </c>
      <c r="O212" s="2">
        <v>-1.17E-2</v>
      </c>
      <c r="P212" s="2">
        <v>1.17E-2</v>
      </c>
      <c r="Q212" t="s">
        <v>18</v>
      </c>
      <c r="S212" t="str">
        <f t="shared" si="15"/>
        <v>Loss</v>
      </c>
      <c r="T212">
        <f t="shared" si="16"/>
        <v>2019</v>
      </c>
      <c r="U212" t="str">
        <f t="shared" si="17"/>
        <v>Apr</v>
      </c>
      <c r="V212" t="str">
        <f t="shared" si="18"/>
        <v>QTR2</v>
      </c>
      <c r="W212" t="str">
        <f t="shared" si="19"/>
        <v>2019-QTR2</v>
      </c>
    </row>
    <row r="213" spans="1:23" x14ac:dyDescent="0.35">
      <c r="A213" t="s">
        <v>84</v>
      </c>
      <c r="B213" t="s">
        <v>17</v>
      </c>
      <c r="C213" s="1">
        <v>43564.53125</v>
      </c>
      <c r="D213">
        <v>56.2</v>
      </c>
      <c r="E213" s="1">
        <v>43564.635416666664</v>
      </c>
      <c r="F213">
        <v>56.85</v>
      </c>
      <c r="G213" s="2">
        <v>1.1599999999999999E-2</v>
      </c>
      <c r="H213">
        <v>5583.05</v>
      </c>
      <c r="I213" s="2">
        <v>1.12E-2</v>
      </c>
      <c r="J213">
        <v>8897</v>
      </c>
      <c r="K213">
        <v>500011.41</v>
      </c>
      <c r="L213">
        <v>143670.1</v>
      </c>
      <c r="M213">
        <v>11</v>
      </c>
      <c r="N213">
        <v>507.55</v>
      </c>
      <c r="O213" s="2">
        <v>0</v>
      </c>
      <c r="P213" s="2">
        <v>2.3099999999999999E-2</v>
      </c>
      <c r="Q213" t="s">
        <v>18</v>
      </c>
      <c r="S213" t="str">
        <f t="shared" si="15"/>
        <v>Profit</v>
      </c>
      <c r="T213">
        <f t="shared" si="16"/>
        <v>2019</v>
      </c>
      <c r="U213" t="str">
        <f t="shared" si="17"/>
        <v>Apr</v>
      </c>
      <c r="V213" t="str">
        <f t="shared" si="18"/>
        <v>QTR2</v>
      </c>
      <c r="W213" t="str">
        <f t="shared" si="19"/>
        <v>2019-QTR2</v>
      </c>
    </row>
    <row r="214" spans="1:23" x14ac:dyDescent="0.35">
      <c r="A214" t="s">
        <v>185</v>
      </c>
      <c r="B214" t="s">
        <v>17</v>
      </c>
      <c r="C214" s="1">
        <v>43564.604166666664</v>
      </c>
      <c r="D214">
        <v>110.95</v>
      </c>
      <c r="E214" s="1">
        <v>43564.635416666664</v>
      </c>
      <c r="F214">
        <v>110.95</v>
      </c>
      <c r="G214" s="2">
        <v>0</v>
      </c>
      <c r="H214">
        <v>-200</v>
      </c>
      <c r="I214" s="2">
        <v>-4.0000000000000002E-4</v>
      </c>
      <c r="J214">
        <v>4509</v>
      </c>
      <c r="K214">
        <v>500273.53</v>
      </c>
      <c r="L214">
        <v>143470.1</v>
      </c>
      <c r="M214">
        <v>4</v>
      </c>
      <c r="N214">
        <v>-50</v>
      </c>
      <c r="O214" s="2">
        <v>-7.7000000000000002E-3</v>
      </c>
      <c r="P214" s="2">
        <v>3.5999999999999999E-3</v>
      </c>
      <c r="Q214" t="s">
        <v>18</v>
      </c>
      <c r="S214" t="str">
        <f t="shared" si="15"/>
        <v>Loss</v>
      </c>
      <c r="T214">
        <f t="shared" si="16"/>
        <v>2019</v>
      </c>
      <c r="U214" t="str">
        <f t="shared" si="17"/>
        <v>Apr</v>
      </c>
      <c r="V214" t="str">
        <f t="shared" si="18"/>
        <v>QTR2</v>
      </c>
      <c r="W214" t="str">
        <f t="shared" si="19"/>
        <v>2019-QTR2</v>
      </c>
    </row>
    <row r="215" spans="1:23" x14ac:dyDescent="0.35">
      <c r="A215" t="s">
        <v>142</v>
      </c>
      <c r="B215" t="s">
        <v>67</v>
      </c>
      <c r="C215" s="1">
        <v>43565.395833333336</v>
      </c>
      <c r="D215">
        <v>150.30000000000001</v>
      </c>
      <c r="E215" s="1">
        <v>43565.4375</v>
      </c>
      <c r="F215">
        <v>150.30000000000001</v>
      </c>
      <c r="G215" s="2">
        <v>0</v>
      </c>
      <c r="H215">
        <v>-200</v>
      </c>
      <c r="I215" s="2">
        <v>-4.0000000000000002E-4</v>
      </c>
      <c r="J215">
        <v>3308</v>
      </c>
      <c r="K215">
        <v>497192.41</v>
      </c>
      <c r="L215">
        <v>143270.1</v>
      </c>
      <c r="M215">
        <v>5</v>
      </c>
      <c r="N215">
        <v>-40</v>
      </c>
      <c r="O215" s="2">
        <v>-7.0000000000000001E-3</v>
      </c>
      <c r="P215" s="2">
        <v>1E-3</v>
      </c>
      <c r="Q215" t="s">
        <v>18</v>
      </c>
      <c r="S215" t="str">
        <f t="shared" si="15"/>
        <v>Loss</v>
      </c>
      <c r="T215">
        <f t="shared" si="16"/>
        <v>2019</v>
      </c>
      <c r="U215" t="str">
        <f t="shared" si="17"/>
        <v>Apr</v>
      </c>
      <c r="V215" t="str">
        <f t="shared" si="18"/>
        <v>QTR2</v>
      </c>
      <c r="W215" t="str">
        <f t="shared" si="19"/>
        <v>2019-QTR2</v>
      </c>
    </row>
    <row r="216" spans="1:23" x14ac:dyDescent="0.35">
      <c r="A216" t="s">
        <v>147</v>
      </c>
      <c r="B216" t="s">
        <v>17</v>
      </c>
      <c r="C216" s="1">
        <v>43565.395833333336</v>
      </c>
      <c r="D216">
        <v>70.900000000000006</v>
      </c>
      <c r="E216" s="1">
        <v>43565.5</v>
      </c>
      <c r="F216">
        <v>70.400000000000006</v>
      </c>
      <c r="G216" s="2">
        <v>-7.1000000000000004E-3</v>
      </c>
      <c r="H216">
        <v>-3718.5</v>
      </c>
      <c r="I216" s="2">
        <v>-7.4999999999999997E-3</v>
      </c>
      <c r="J216">
        <v>7037</v>
      </c>
      <c r="K216">
        <v>498923.31</v>
      </c>
      <c r="L216">
        <v>139551.6</v>
      </c>
      <c r="M216">
        <v>11</v>
      </c>
      <c r="N216">
        <v>-338.05</v>
      </c>
      <c r="O216" s="2">
        <v>-8.5000000000000006E-3</v>
      </c>
      <c r="P216" s="2">
        <v>6.3E-3</v>
      </c>
      <c r="Q216" t="s">
        <v>18</v>
      </c>
      <c r="S216" t="str">
        <f t="shared" si="15"/>
        <v>Loss</v>
      </c>
      <c r="T216">
        <f t="shared" si="16"/>
        <v>2019</v>
      </c>
      <c r="U216" t="str">
        <f t="shared" si="17"/>
        <v>Apr</v>
      </c>
      <c r="V216" t="str">
        <f t="shared" si="18"/>
        <v>QTR2</v>
      </c>
      <c r="W216" t="str">
        <f t="shared" si="19"/>
        <v>2019-QTR2</v>
      </c>
    </row>
    <row r="217" spans="1:23" x14ac:dyDescent="0.35">
      <c r="A217" t="s">
        <v>70</v>
      </c>
      <c r="B217" t="s">
        <v>17</v>
      </c>
      <c r="C217" s="1">
        <v>43565.395833333336</v>
      </c>
      <c r="D217">
        <v>160.55000000000001</v>
      </c>
      <c r="E217" s="1">
        <v>43565.53125</v>
      </c>
      <c r="F217">
        <v>159.25</v>
      </c>
      <c r="G217" s="2">
        <v>-8.0999999999999996E-3</v>
      </c>
      <c r="H217">
        <v>-4252.1000000000004</v>
      </c>
      <c r="I217" s="2">
        <v>-8.5000000000000006E-3</v>
      </c>
      <c r="J217">
        <v>3117</v>
      </c>
      <c r="K217">
        <v>500434.38</v>
      </c>
      <c r="L217">
        <v>135299.5</v>
      </c>
      <c r="M217">
        <v>14</v>
      </c>
      <c r="N217">
        <v>-303.72000000000003</v>
      </c>
      <c r="O217" s="2">
        <v>-9.7000000000000003E-3</v>
      </c>
      <c r="P217" s="2">
        <v>2.2000000000000001E-3</v>
      </c>
      <c r="Q217" t="s">
        <v>18</v>
      </c>
      <c r="S217" t="str">
        <f t="shared" si="15"/>
        <v>Loss</v>
      </c>
      <c r="T217">
        <f t="shared" si="16"/>
        <v>2019</v>
      </c>
      <c r="U217" t="str">
        <f t="shared" si="17"/>
        <v>Apr</v>
      </c>
      <c r="V217" t="str">
        <f t="shared" si="18"/>
        <v>QTR2</v>
      </c>
      <c r="W217" t="str">
        <f t="shared" si="19"/>
        <v>2019-QTR2</v>
      </c>
    </row>
    <row r="218" spans="1:23" x14ac:dyDescent="0.35">
      <c r="A218" t="s">
        <v>92</v>
      </c>
      <c r="B218" t="s">
        <v>17</v>
      </c>
      <c r="C218" s="1">
        <v>43565.395833333336</v>
      </c>
      <c r="D218">
        <v>121.65</v>
      </c>
      <c r="E218" s="1">
        <v>43565.5625</v>
      </c>
      <c r="F218">
        <v>122.2</v>
      </c>
      <c r="G218" s="2">
        <v>4.4999999999999997E-3</v>
      </c>
      <c r="H218">
        <v>2065.4499999999998</v>
      </c>
      <c r="I218" s="2">
        <v>4.1000000000000003E-3</v>
      </c>
      <c r="J218">
        <v>4119</v>
      </c>
      <c r="K218">
        <v>501076.34</v>
      </c>
      <c r="L218">
        <v>137364.95000000001</v>
      </c>
      <c r="M218">
        <v>17</v>
      </c>
      <c r="N218">
        <v>121.5</v>
      </c>
      <c r="O218" s="2">
        <v>-2.5000000000000001E-3</v>
      </c>
      <c r="P218" s="2">
        <v>1.8499999999999999E-2</v>
      </c>
      <c r="Q218" t="s">
        <v>18</v>
      </c>
      <c r="S218" t="str">
        <f t="shared" si="15"/>
        <v>Profit</v>
      </c>
      <c r="T218">
        <f t="shared" si="16"/>
        <v>2019</v>
      </c>
      <c r="U218" t="str">
        <f t="shared" si="17"/>
        <v>Apr</v>
      </c>
      <c r="V218" t="str">
        <f t="shared" si="18"/>
        <v>QTR2</v>
      </c>
      <c r="W218" t="str">
        <f t="shared" si="19"/>
        <v>2019-QTR2</v>
      </c>
    </row>
    <row r="219" spans="1:23" x14ac:dyDescent="0.35">
      <c r="A219" t="s">
        <v>84</v>
      </c>
      <c r="B219" t="s">
        <v>17</v>
      </c>
      <c r="C219" s="1">
        <v>43565.4375</v>
      </c>
      <c r="D219">
        <v>57.6</v>
      </c>
      <c r="E219" s="1">
        <v>43565.5625</v>
      </c>
      <c r="F219">
        <v>57.6</v>
      </c>
      <c r="G219" s="2">
        <v>0</v>
      </c>
      <c r="H219">
        <v>-200</v>
      </c>
      <c r="I219" s="2">
        <v>-4.0000000000000002E-4</v>
      </c>
      <c r="J219">
        <v>8688</v>
      </c>
      <c r="K219">
        <v>500428.78</v>
      </c>
      <c r="L219">
        <v>137164.95000000001</v>
      </c>
      <c r="M219">
        <v>13</v>
      </c>
      <c r="N219">
        <v>-15.38</v>
      </c>
      <c r="O219" s="2">
        <v>-2.5999999999999999E-3</v>
      </c>
      <c r="P219" s="2">
        <v>1.8200000000000001E-2</v>
      </c>
      <c r="Q219" t="s">
        <v>18</v>
      </c>
      <c r="S219" t="str">
        <f t="shared" si="15"/>
        <v>Loss</v>
      </c>
      <c r="T219">
        <f t="shared" si="16"/>
        <v>2019</v>
      </c>
      <c r="U219" t="str">
        <f t="shared" si="17"/>
        <v>Apr</v>
      </c>
      <c r="V219" t="str">
        <f t="shared" si="18"/>
        <v>QTR2</v>
      </c>
      <c r="W219" t="str">
        <f t="shared" si="19"/>
        <v>2019-QTR2</v>
      </c>
    </row>
    <row r="220" spans="1:23" x14ac:dyDescent="0.35">
      <c r="A220" t="s">
        <v>183</v>
      </c>
      <c r="B220" t="s">
        <v>67</v>
      </c>
      <c r="C220" s="1">
        <v>43565.5</v>
      </c>
      <c r="D220">
        <v>35.65</v>
      </c>
      <c r="E220" s="1">
        <v>43565.5625</v>
      </c>
      <c r="F220">
        <v>35.65</v>
      </c>
      <c r="G220" s="2">
        <v>0</v>
      </c>
      <c r="H220">
        <v>-200</v>
      </c>
      <c r="I220" s="2">
        <v>-4.0000000000000002E-4</v>
      </c>
      <c r="J220">
        <v>14025</v>
      </c>
      <c r="K220">
        <v>499991.28</v>
      </c>
      <c r="L220">
        <v>136964.95000000001</v>
      </c>
      <c r="M220">
        <v>7</v>
      </c>
      <c r="N220">
        <v>-28.57</v>
      </c>
      <c r="O220" s="2">
        <v>-1.12E-2</v>
      </c>
      <c r="P220" s="2">
        <v>1.4E-3</v>
      </c>
      <c r="Q220" t="s">
        <v>18</v>
      </c>
      <c r="S220" t="str">
        <f t="shared" si="15"/>
        <v>Loss</v>
      </c>
      <c r="T220">
        <f t="shared" si="16"/>
        <v>2019</v>
      </c>
      <c r="U220" t="str">
        <f t="shared" si="17"/>
        <v>Apr</v>
      </c>
      <c r="V220" t="str">
        <f t="shared" si="18"/>
        <v>QTR2</v>
      </c>
      <c r="W220" t="str">
        <f t="shared" si="19"/>
        <v>2019-QTR2</v>
      </c>
    </row>
    <row r="221" spans="1:23" x14ac:dyDescent="0.35">
      <c r="A221" t="s">
        <v>115</v>
      </c>
      <c r="B221" t="s">
        <v>67</v>
      </c>
      <c r="C221" s="1">
        <v>43565.53125</v>
      </c>
      <c r="D221">
        <v>39.049999999999997</v>
      </c>
      <c r="E221" s="1">
        <v>43565.5625</v>
      </c>
      <c r="F221">
        <v>39.049999999999997</v>
      </c>
      <c r="G221" s="2">
        <v>0</v>
      </c>
      <c r="H221">
        <v>-200</v>
      </c>
      <c r="I221" s="2">
        <v>-4.0000000000000002E-4</v>
      </c>
      <c r="J221">
        <v>12771</v>
      </c>
      <c r="K221">
        <v>498707.53</v>
      </c>
      <c r="L221">
        <v>136764.95000000001</v>
      </c>
      <c r="M221">
        <v>4</v>
      </c>
      <c r="N221">
        <v>-50</v>
      </c>
      <c r="O221" s="2">
        <v>-6.4000000000000003E-3</v>
      </c>
      <c r="P221" s="2">
        <v>5.1000000000000004E-3</v>
      </c>
      <c r="Q221" t="s">
        <v>18</v>
      </c>
      <c r="S221" t="str">
        <f t="shared" si="15"/>
        <v>Loss</v>
      </c>
      <c r="T221">
        <f t="shared" si="16"/>
        <v>2019</v>
      </c>
      <c r="U221" t="str">
        <f t="shared" si="17"/>
        <v>Apr</v>
      </c>
      <c r="V221" t="str">
        <f t="shared" si="18"/>
        <v>QTR2</v>
      </c>
      <c r="W221" t="str">
        <f t="shared" si="19"/>
        <v>2019-QTR2</v>
      </c>
    </row>
    <row r="222" spans="1:23" x14ac:dyDescent="0.35">
      <c r="A222" t="s">
        <v>100</v>
      </c>
      <c r="B222" t="s">
        <v>67</v>
      </c>
      <c r="C222" s="1">
        <v>43565.5625</v>
      </c>
      <c r="D222">
        <v>56.9</v>
      </c>
      <c r="E222" s="1">
        <v>43565.59375</v>
      </c>
      <c r="F222">
        <v>56.9</v>
      </c>
      <c r="G222" s="2">
        <v>0</v>
      </c>
      <c r="H222">
        <v>-200</v>
      </c>
      <c r="I222" s="2">
        <v>-4.0000000000000002E-4</v>
      </c>
      <c r="J222">
        <v>8780</v>
      </c>
      <c r="K222">
        <v>499582</v>
      </c>
      <c r="L222">
        <v>136564.95000000001</v>
      </c>
      <c r="M222">
        <v>4</v>
      </c>
      <c r="N222">
        <v>-50</v>
      </c>
      <c r="O222" s="2">
        <v>-5.3E-3</v>
      </c>
      <c r="P222" s="2">
        <v>8.9999999999999998E-4</v>
      </c>
      <c r="Q222" t="s">
        <v>18</v>
      </c>
      <c r="S222" t="str">
        <f t="shared" si="15"/>
        <v>Loss</v>
      </c>
      <c r="T222">
        <f t="shared" si="16"/>
        <v>2019</v>
      </c>
      <c r="U222" t="str">
        <f t="shared" si="17"/>
        <v>Apr</v>
      </c>
      <c r="V222" t="str">
        <f t="shared" si="18"/>
        <v>QTR2</v>
      </c>
      <c r="W222" t="str">
        <f t="shared" si="19"/>
        <v>2019-QTR2</v>
      </c>
    </row>
    <row r="223" spans="1:23" x14ac:dyDescent="0.35">
      <c r="A223" t="s">
        <v>94</v>
      </c>
      <c r="B223" t="s">
        <v>67</v>
      </c>
      <c r="C223" s="1">
        <v>43565.59375</v>
      </c>
      <c r="D223">
        <v>42.25</v>
      </c>
      <c r="E223" s="1">
        <v>43565.625</v>
      </c>
      <c r="F223">
        <v>42.25</v>
      </c>
      <c r="G223" s="2">
        <v>0</v>
      </c>
      <c r="H223">
        <v>-200</v>
      </c>
      <c r="I223" s="2">
        <v>-4.0000000000000002E-4</v>
      </c>
      <c r="J223">
        <v>11834</v>
      </c>
      <c r="K223">
        <v>499986.5</v>
      </c>
      <c r="L223">
        <v>136364.95000000001</v>
      </c>
      <c r="M223">
        <v>4</v>
      </c>
      <c r="N223">
        <v>-50</v>
      </c>
      <c r="O223" s="2">
        <v>-2.3999999999999998E-3</v>
      </c>
      <c r="P223" s="2">
        <v>1.0699999999999999E-2</v>
      </c>
      <c r="Q223" t="s">
        <v>18</v>
      </c>
      <c r="S223" t="str">
        <f t="shared" si="15"/>
        <v>Loss</v>
      </c>
      <c r="T223">
        <f t="shared" si="16"/>
        <v>2019</v>
      </c>
      <c r="U223" t="str">
        <f t="shared" si="17"/>
        <v>Apr</v>
      </c>
      <c r="V223" t="str">
        <f t="shared" si="18"/>
        <v>QTR2</v>
      </c>
      <c r="W223" t="str">
        <f t="shared" si="19"/>
        <v>2019-QTR2</v>
      </c>
    </row>
    <row r="224" spans="1:23" x14ac:dyDescent="0.35">
      <c r="A224" t="s">
        <v>135</v>
      </c>
      <c r="B224" t="s">
        <v>67</v>
      </c>
      <c r="C224" s="1">
        <v>43565.5625</v>
      </c>
      <c r="D224">
        <v>24.35</v>
      </c>
      <c r="E224" s="1">
        <v>43565.635416666664</v>
      </c>
      <c r="F224">
        <v>24.3</v>
      </c>
      <c r="G224" s="2">
        <v>-2.0999999999999999E-3</v>
      </c>
      <c r="H224">
        <v>826.7</v>
      </c>
      <c r="I224" s="2">
        <v>1.6999999999999999E-3</v>
      </c>
      <c r="J224">
        <v>20534</v>
      </c>
      <c r="K224">
        <v>500002.91</v>
      </c>
      <c r="L224">
        <v>137191.65</v>
      </c>
      <c r="M224">
        <v>8</v>
      </c>
      <c r="N224">
        <v>103.34</v>
      </c>
      <c r="O224" s="2">
        <v>0</v>
      </c>
      <c r="P224" s="2">
        <v>4.1000000000000003E-3</v>
      </c>
      <c r="Q224" t="s">
        <v>18</v>
      </c>
      <c r="S224" t="str">
        <f t="shared" si="15"/>
        <v>Profit</v>
      </c>
      <c r="T224">
        <f t="shared" si="16"/>
        <v>2019</v>
      </c>
      <c r="U224" t="str">
        <f t="shared" si="17"/>
        <v>Apr</v>
      </c>
      <c r="V224" t="str">
        <f t="shared" si="18"/>
        <v>QTR2</v>
      </c>
      <c r="W224" t="str">
        <f t="shared" si="19"/>
        <v>2019-QTR2</v>
      </c>
    </row>
    <row r="225" spans="1:23" x14ac:dyDescent="0.35">
      <c r="A225" t="s">
        <v>183</v>
      </c>
      <c r="B225" t="s">
        <v>67</v>
      </c>
      <c r="C225" s="1">
        <v>43565.5625</v>
      </c>
      <c r="D225">
        <v>35.65</v>
      </c>
      <c r="E225" s="1">
        <v>43565.635416666664</v>
      </c>
      <c r="F225">
        <v>35.65</v>
      </c>
      <c r="G225" s="2">
        <v>0</v>
      </c>
      <c r="H225">
        <v>-200</v>
      </c>
      <c r="I225" s="2">
        <v>-4.0000000000000002E-4</v>
      </c>
      <c r="J225">
        <v>13986</v>
      </c>
      <c r="K225">
        <v>498600.91</v>
      </c>
      <c r="L225">
        <v>136991.65</v>
      </c>
      <c r="M225">
        <v>8</v>
      </c>
      <c r="N225">
        <v>-25</v>
      </c>
      <c r="O225" s="2">
        <v>-2.8E-3</v>
      </c>
      <c r="P225" s="2">
        <v>1.4E-2</v>
      </c>
      <c r="Q225" t="s">
        <v>18</v>
      </c>
      <c r="S225" t="str">
        <f t="shared" si="15"/>
        <v>Loss</v>
      </c>
      <c r="T225">
        <f t="shared" si="16"/>
        <v>2019</v>
      </c>
      <c r="U225" t="str">
        <f t="shared" si="17"/>
        <v>Apr</v>
      </c>
      <c r="V225" t="str">
        <f t="shared" si="18"/>
        <v>QTR2</v>
      </c>
      <c r="W225" t="str">
        <f t="shared" si="19"/>
        <v>2019-QTR2</v>
      </c>
    </row>
    <row r="226" spans="1:23" x14ac:dyDescent="0.35">
      <c r="A226" t="s">
        <v>115</v>
      </c>
      <c r="B226" t="s">
        <v>67</v>
      </c>
      <c r="C226" s="1">
        <v>43565.5625</v>
      </c>
      <c r="D226">
        <v>39.049999999999997</v>
      </c>
      <c r="E226" s="1">
        <v>43565.635416666664</v>
      </c>
      <c r="F226">
        <v>38.75</v>
      </c>
      <c r="G226" s="2">
        <v>-7.7000000000000002E-3</v>
      </c>
      <c r="H226">
        <v>3641.2</v>
      </c>
      <c r="I226" s="2">
        <v>7.3000000000000001E-3</v>
      </c>
      <c r="J226">
        <v>12804</v>
      </c>
      <c r="K226">
        <v>499996.19</v>
      </c>
      <c r="L226">
        <v>140632.85</v>
      </c>
      <c r="M226">
        <v>8</v>
      </c>
      <c r="N226">
        <v>455.15</v>
      </c>
      <c r="O226" s="2">
        <v>0</v>
      </c>
      <c r="P226" s="2">
        <v>1.2800000000000001E-2</v>
      </c>
      <c r="Q226" t="s">
        <v>18</v>
      </c>
      <c r="S226" t="str">
        <f t="shared" si="15"/>
        <v>Profit</v>
      </c>
      <c r="T226">
        <f t="shared" si="16"/>
        <v>2019</v>
      </c>
      <c r="U226" t="str">
        <f t="shared" si="17"/>
        <v>Apr</v>
      </c>
      <c r="V226" t="str">
        <f t="shared" si="18"/>
        <v>QTR2</v>
      </c>
      <c r="W226" t="str">
        <f t="shared" si="19"/>
        <v>2019-QTR2</v>
      </c>
    </row>
    <row r="227" spans="1:23" x14ac:dyDescent="0.35">
      <c r="A227" t="s">
        <v>111</v>
      </c>
      <c r="B227" t="s">
        <v>17</v>
      </c>
      <c r="C227" s="1">
        <v>43566.395833333336</v>
      </c>
      <c r="D227">
        <v>104.2</v>
      </c>
      <c r="E227" s="1">
        <v>43566.40625</v>
      </c>
      <c r="F227">
        <v>102.85</v>
      </c>
      <c r="G227" s="2">
        <v>-1.2999999999999999E-2</v>
      </c>
      <c r="H227">
        <v>-6715.1</v>
      </c>
      <c r="I227" s="2">
        <v>-1.34E-2</v>
      </c>
      <c r="J227">
        <v>4826</v>
      </c>
      <c r="K227">
        <v>502869.19</v>
      </c>
      <c r="L227">
        <v>133917.75</v>
      </c>
      <c r="M227">
        <v>2</v>
      </c>
      <c r="N227">
        <v>-3357.55</v>
      </c>
      <c r="O227" s="2">
        <v>-1.2999999999999999E-2</v>
      </c>
      <c r="P227" s="2">
        <v>5.0000000000000001E-4</v>
      </c>
      <c r="Q227" t="s">
        <v>18</v>
      </c>
      <c r="S227" t="str">
        <f t="shared" si="15"/>
        <v>Loss</v>
      </c>
      <c r="T227">
        <f t="shared" si="16"/>
        <v>2019</v>
      </c>
      <c r="U227" t="str">
        <f t="shared" si="17"/>
        <v>Apr</v>
      </c>
      <c r="V227" t="str">
        <f t="shared" si="18"/>
        <v>QTR2</v>
      </c>
      <c r="W227" t="str">
        <f t="shared" si="19"/>
        <v>2019-QTR2</v>
      </c>
    </row>
    <row r="228" spans="1:23" x14ac:dyDescent="0.35">
      <c r="A228" t="s">
        <v>121</v>
      </c>
      <c r="B228" t="s">
        <v>67</v>
      </c>
      <c r="C228" s="1">
        <v>43566.395833333336</v>
      </c>
      <c r="D228">
        <v>95.3</v>
      </c>
      <c r="E228" s="1">
        <v>43566.416666666664</v>
      </c>
      <c r="F228">
        <v>95.3</v>
      </c>
      <c r="G228" s="2">
        <v>0</v>
      </c>
      <c r="H228">
        <v>-200</v>
      </c>
      <c r="I228" s="2">
        <v>-4.0000000000000002E-4</v>
      </c>
      <c r="J228">
        <v>5247</v>
      </c>
      <c r="K228">
        <v>500039.13</v>
      </c>
      <c r="L228">
        <v>133717.75</v>
      </c>
      <c r="M228">
        <v>3</v>
      </c>
      <c r="N228">
        <v>-66.67</v>
      </c>
      <c r="O228" s="2">
        <v>-8.8999999999999999E-3</v>
      </c>
      <c r="P228" s="2">
        <v>1E-3</v>
      </c>
      <c r="Q228" t="s">
        <v>18</v>
      </c>
      <c r="S228" t="str">
        <f t="shared" si="15"/>
        <v>Loss</v>
      </c>
      <c r="T228">
        <f t="shared" si="16"/>
        <v>2019</v>
      </c>
      <c r="U228" t="str">
        <f t="shared" si="17"/>
        <v>Apr</v>
      </c>
      <c r="V228" t="str">
        <f t="shared" si="18"/>
        <v>QTR2</v>
      </c>
      <c r="W228" t="str">
        <f t="shared" si="19"/>
        <v>2019-QTR2</v>
      </c>
    </row>
    <row r="229" spans="1:23" x14ac:dyDescent="0.35">
      <c r="A229" t="s">
        <v>154</v>
      </c>
      <c r="B229" t="s">
        <v>17</v>
      </c>
      <c r="C229" s="1">
        <v>43566.395833333336</v>
      </c>
      <c r="D229">
        <v>19.3</v>
      </c>
      <c r="E229" s="1">
        <v>43566.53125</v>
      </c>
      <c r="F229">
        <v>18.8</v>
      </c>
      <c r="G229" s="2">
        <v>-2.5899999999999999E-2</v>
      </c>
      <c r="H229">
        <v>-13187</v>
      </c>
      <c r="I229" s="2">
        <v>-2.63E-2</v>
      </c>
      <c r="J229">
        <v>25974</v>
      </c>
      <c r="K229">
        <v>501298.19</v>
      </c>
      <c r="L229">
        <v>120530.75</v>
      </c>
      <c r="M229">
        <v>14</v>
      </c>
      <c r="N229">
        <v>-941.93</v>
      </c>
      <c r="O229" s="2">
        <v>-3.1099999999999999E-2</v>
      </c>
      <c r="P229" s="2">
        <v>7.7999999999999996E-3</v>
      </c>
      <c r="Q229" t="s">
        <v>18</v>
      </c>
      <c r="S229" t="str">
        <f t="shared" si="15"/>
        <v>Loss</v>
      </c>
      <c r="T229">
        <f t="shared" si="16"/>
        <v>2019</v>
      </c>
      <c r="U229" t="str">
        <f t="shared" si="17"/>
        <v>Apr</v>
      </c>
      <c r="V229" t="str">
        <f t="shared" si="18"/>
        <v>QTR2</v>
      </c>
      <c r="W229" t="str">
        <f t="shared" si="19"/>
        <v>2019-QTR2</v>
      </c>
    </row>
    <row r="230" spans="1:23" x14ac:dyDescent="0.35">
      <c r="A230" t="s">
        <v>115</v>
      </c>
      <c r="B230" t="s">
        <v>67</v>
      </c>
      <c r="C230" s="1">
        <v>43566.40625</v>
      </c>
      <c r="D230">
        <v>38.35</v>
      </c>
      <c r="E230" s="1">
        <v>43566.53125</v>
      </c>
      <c r="F230">
        <v>38</v>
      </c>
      <c r="G230" s="2">
        <v>-9.1000000000000004E-3</v>
      </c>
      <c r="H230">
        <v>4369.25</v>
      </c>
      <c r="I230" s="2">
        <v>8.6999999999999994E-3</v>
      </c>
      <c r="J230">
        <v>13055</v>
      </c>
      <c r="K230">
        <v>500659.22</v>
      </c>
      <c r="L230">
        <v>124900</v>
      </c>
      <c r="M230">
        <v>13</v>
      </c>
      <c r="N230">
        <v>336.1</v>
      </c>
      <c r="O230" s="2">
        <v>-2.5999999999999999E-3</v>
      </c>
      <c r="P230" s="2">
        <v>2.0899999999999998E-2</v>
      </c>
      <c r="Q230" t="s">
        <v>18</v>
      </c>
      <c r="S230" t="str">
        <f t="shared" si="15"/>
        <v>Profit</v>
      </c>
      <c r="T230">
        <f t="shared" si="16"/>
        <v>2019</v>
      </c>
      <c r="U230" t="str">
        <f t="shared" si="17"/>
        <v>Apr</v>
      </c>
      <c r="V230" t="str">
        <f t="shared" si="18"/>
        <v>QTR2</v>
      </c>
      <c r="W230" t="str">
        <f t="shared" si="19"/>
        <v>2019-QTR2</v>
      </c>
    </row>
    <row r="231" spans="1:23" x14ac:dyDescent="0.35">
      <c r="A231" t="s">
        <v>185</v>
      </c>
      <c r="B231" t="s">
        <v>67</v>
      </c>
      <c r="C231" s="1">
        <v>43566.395833333336</v>
      </c>
      <c r="D231">
        <v>110.7</v>
      </c>
      <c r="E231" s="1">
        <v>43566.541666666664</v>
      </c>
      <c r="F231">
        <v>110.7</v>
      </c>
      <c r="G231" s="2">
        <v>0</v>
      </c>
      <c r="H231">
        <v>-200</v>
      </c>
      <c r="I231" s="2">
        <v>-4.0000000000000002E-4</v>
      </c>
      <c r="J231">
        <v>4517</v>
      </c>
      <c r="K231">
        <v>500031.88</v>
      </c>
      <c r="L231">
        <v>124700</v>
      </c>
      <c r="M231">
        <v>15</v>
      </c>
      <c r="N231">
        <v>-13.33</v>
      </c>
      <c r="O231" s="2">
        <v>-5.8999999999999999E-3</v>
      </c>
      <c r="P231" s="2">
        <v>1.4E-2</v>
      </c>
      <c r="Q231" t="s">
        <v>18</v>
      </c>
      <c r="S231" t="str">
        <f t="shared" si="15"/>
        <v>Loss</v>
      </c>
      <c r="T231">
        <f t="shared" si="16"/>
        <v>2019</v>
      </c>
      <c r="U231" t="str">
        <f t="shared" si="17"/>
        <v>Apr</v>
      </c>
      <c r="V231" t="str">
        <f t="shared" si="18"/>
        <v>QTR2</v>
      </c>
      <c r="W231" t="str">
        <f t="shared" si="19"/>
        <v>2019-QTR2</v>
      </c>
    </row>
    <row r="232" spans="1:23" x14ac:dyDescent="0.35">
      <c r="A232" t="s">
        <v>146</v>
      </c>
      <c r="B232" t="s">
        <v>67</v>
      </c>
      <c r="C232" s="1">
        <v>43566.541666666664</v>
      </c>
      <c r="D232">
        <v>219.05</v>
      </c>
      <c r="E232" s="1">
        <v>43566.583333333336</v>
      </c>
      <c r="F232">
        <v>219.05</v>
      </c>
      <c r="G232" s="2">
        <v>0</v>
      </c>
      <c r="H232">
        <v>-200</v>
      </c>
      <c r="I232" s="2">
        <v>-4.0000000000000002E-4</v>
      </c>
      <c r="J232">
        <v>2279</v>
      </c>
      <c r="K232">
        <v>499214.97</v>
      </c>
      <c r="L232">
        <v>124500</v>
      </c>
      <c r="M232">
        <v>5</v>
      </c>
      <c r="N232">
        <v>-40</v>
      </c>
      <c r="O232" s="2">
        <v>-6.1999999999999998E-3</v>
      </c>
      <c r="P232" s="2">
        <v>1.1000000000000001E-3</v>
      </c>
      <c r="Q232" t="s">
        <v>18</v>
      </c>
      <c r="S232" t="str">
        <f t="shared" si="15"/>
        <v>Loss</v>
      </c>
      <c r="T232">
        <f t="shared" si="16"/>
        <v>2019</v>
      </c>
      <c r="U232" t="str">
        <f t="shared" si="17"/>
        <v>Apr</v>
      </c>
      <c r="V232" t="str">
        <f t="shared" si="18"/>
        <v>QTR2</v>
      </c>
      <c r="W232" t="str">
        <f t="shared" si="19"/>
        <v>2019-QTR2</v>
      </c>
    </row>
    <row r="233" spans="1:23" x14ac:dyDescent="0.35">
      <c r="A233" t="s">
        <v>103</v>
      </c>
      <c r="B233" t="s">
        <v>67</v>
      </c>
      <c r="C233" s="1">
        <v>43566.416666666664</v>
      </c>
      <c r="D233">
        <v>9.75</v>
      </c>
      <c r="E233" s="1">
        <v>43566.614583333336</v>
      </c>
      <c r="F233">
        <v>9.65</v>
      </c>
      <c r="G233" s="2">
        <v>-1.03E-2</v>
      </c>
      <c r="H233">
        <v>4928.2</v>
      </c>
      <c r="I233" s="2">
        <v>9.9000000000000008E-3</v>
      </c>
      <c r="J233">
        <v>51282</v>
      </c>
      <c r="K233">
        <v>499999.5</v>
      </c>
      <c r="L233">
        <v>129428.2</v>
      </c>
      <c r="M233">
        <v>20</v>
      </c>
      <c r="N233">
        <v>246.41</v>
      </c>
      <c r="O233" s="2">
        <v>0</v>
      </c>
      <c r="P233" s="2">
        <v>3.0800000000000001E-2</v>
      </c>
      <c r="Q233" t="s">
        <v>18</v>
      </c>
      <c r="S233" t="str">
        <f t="shared" si="15"/>
        <v>Profit</v>
      </c>
      <c r="T233">
        <f t="shared" si="16"/>
        <v>2019</v>
      </c>
      <c r="U233" t="str">
        <f t="shared" si="17"/>
        <v>Apr</v>
      </c>
      <c r="V233" t="str">
        <f t="shared" si="18"/>
        <v>QTR2</v>
      </c>
      <c r="W233" t="str">
        <f t="shared" si="19"/>
        <v>2019-QTR2</v>
      </c>
    </row>
    <row r="234" spans="1:23" x14ac:dyDescent="0.35">
      <c r="A234" t="s">
        <v>191</v>
      </c>
      <c r="B234" t="s">
        <v>67</v>
      </c>
      <c r="C234" s="1">
        <v>43566.53125</v>
      </c>
      <c r="D234">
        <v>309.7</v>
      </c>
      <c r="E234" s="1">
        <v>43566.635416666664</v>
      </c>
      <c r="F234">
        <v>309.7</v>
      </c>
      <c r="G234" s="2">
        <v>0</v>
      </c>
      <c r="H234">
        <v>-200</v>
      </c>
      <c r="I234" s="2">
        <v>-4.0000000000000002E-4</v>
      </c>
      <c r="J234">
        <v>1611</v>
      </c>
      <c r="K234">
        <v>498926.72</v>
      </c>
      <c r="L234">
        <v>129228.2</v>
      </c>
      <c r="M234">
        <v>11</v>
      </c>
      <c r="N234">
        <v>-18.18</v>
      </c>
      <c r="O234" s="2">
        <v>-3.5999999999999999E-3</v>
      </c>
      <c r="P234" s="2">
        <v>3.3999999999999998E-3</v>
      </c>
      <c r="Q234" t="s">
        <v>18</v>
      </c>
      <c r="S234" t="str">
        <f t="shared" si="15"/>
        <v>Loss</v>
      </c>
      <c r="T234">
        <f t="shared" si="16"/>
        <v>2019</v>
      </c>
      <c r="U234" t="str">
        <f t="shared" si="17"/>
        <v>Apr</v>
      </c>
      <c r="V234" t="str">
        <f t="shared" si="18"/>
        <v>QTR2</v>
      </c>
      <c r="W234" t="str">
        <f t="shared" si="19"/>
        <v>2019-QTR2</v>
      </c>
    </row>
    <row r="235" spans="1:23" x14ac:dyDescent="0.35">
      <c r="A235" t="s">
        <v>73</v>
      </c>
      <c r="B235" t="s">
        <v>67</v>
      </c>
      <c r="C235" s="1">
        <v>43566.541666666664</v>
      </c>
      <c r="D235">
        <v>609.79999999999995</v>
      </c>
      <c r="E235" s="1">
        <v>43566.635416666664</v>
      </c>
      <c r="F235">
        <v>609.79999999999995</v>
      </c>
      <c r="G235" s="2">
        <v>0</v>
      </c>
      <c r="H235">
        <v>-200</v>
      </c>
      <c r="I235" s="2">
        <v>-4.0000000000000002E-4</v>
      </c>
      <c r="J235">
        <v>819</v>
      </c>
      <c r="K235">
        <v>499426.19</v>
      </c>
      <c r="L235">
        <v>129028.2</v>
      </c>
      <c r="M235">
        <v>10</v>
      </c>
      <c r="N235">
        <v>-20</v>
      </c>
      <c r="O235" s="2">
        <v>-2.5000000000000001E-3</v>
      </c>
      <c r="P235" s="2">
        <v>3.8E-3</v>
      </c>
      <c r="Q235" t="s">
        <v>18</v>
      </c>
      <c r="S235" t="str">
        <f t="shared" si="15"/>
        <v>Loss</v>
      </c>
      <c r="T235">
        <f t="shared" si="16"/>
        <v>2019</v>
      </c>
      <c r="U235" t="str">
        <f t="shared" si="17"/>
        <v>Apr</v>
      </c>
      <c r="V235" t="str">
        <f t="shared" si="18"/>
        <v>QTR2</v>
      </c>
      <c r="W235" t="str">
        <f t="shared" si="19"/>
        <v>2019-QTR2</v>
      </c>
    </row>
    <row r="236" spans="1:23" x14ac:dyDescent="0.35">
      <c r="A236" t="s">
        <v>164</v>
      </c>
      <c r="B236" t="s">
        <v>67</v>
      </c>
      <c r="C236" s="1">
        <v>43566.583333333336</v>
      </c>
      <c r="D236">
        <v>57.1</v>
      </c>
      <c r="E236" s="1">
        <v>43566.635416666664</v>
      </c>
      <c r="F236">
        <v>57.1</v>
      </c>
      <c r="G236" s="2">
        <v>0</v>
      </c>
      <c r="H236">
        <v>-200</v>
      </c>
      <c r="I236" s="2">
        <v>-4.0000000000000002E-4</v>
      </c>
      <c r="J236">
        <v>8711</v>
      </c>
      <c r="K236">
        <v>497398.09</v>
      </c>
      <c r="L236">
        <v>128828.2</v>
      </c>
      <c r="M236">
        <v>6</v>
      </c>
      <c r="N236">
        <v>-33.33</v>
      </c>
      <c r="O236" s="2">
        <v>-5.3E-3</v>
      </c>
      <c r="P236" s="2">
        <v>7.0000000000000001E-3</v>
      </c>
      <c r="Q236" t="s">
        <v>18</v>
      </c>
      <c r="S236" t="str">
        <f t="shared" si="15"/>
        <v>Loss</v>
      </c>
      <c r="T236">
        <f t="shared" si="16"/>
        <v>2019</v>
      </c>
      <c r="U236" t="str">
        <f t="shared" si="17"/>
        <v>Apr</v>
      </c>
      <c r="V236" t="str">
        <f t="shared" si="18"/>
        <v>QTR2</v>
      </c>
      <c r="W236" t="str">
        <f t="shared" si="19"/>
        <v>2019-QTR2</v>
      </c>
    </row>
    <row r="237" spans="1:23" x14ac:dyDescent="0.35">
      <c r="A237" t="s">
        <v>208</v>
      </c>
      <c r="B237" t="s">
        <v>17</v>
      </c>
      <c r="C237" s="1">
        <v>43566.614583333336</v>
      </c>
      <c r="D237">
        <v>62.25</v>
      </c>
      <c r="E237" s="1">
        <v>43566.635416666664</v>
      </c>
      <c r="F237">
        <v>62.25</v>
      </c>
      <c r="G237" s="2">
        <v>0</v>
      </c>
      <c r="H237">
        <v>-200</v>
      </c>
      <c r="I237" s="2">
        <v>-4.0000000000000002E-4</v>
      </c>
      <c r="J237">
        <v>8032</v>
      </c>
      <c r="K237">
        <v>499992</v>
      </c>
      <c r="L237">
        <v>128628.2</v>
      </c>
      <c r="M237">
        <v>3</v>
      </c>
      <c r="N237">
        <v>-66.67</v>
      </c>
      <c r="O237" s="2">
        <v>-4.7999999999999996E-3</v>
      </c>
      <c r="P237" s="2">
        <v>3.2000000000000002E-3</v>
      </c>
      <c r="Q237" t="s">
        <v>18</v>
      </c>
      <c r="S237" t="str">
        <f t="shared" si="15"/>
        <v>Loss</v>
      </c>
      <c r="T237">
        <f t="shared" si="16"/>
        <v>2019</v>
      </c>
      <c r="U237" t="str">
        <f t="shared" si="17"/>
        <v>Apr</v>
      </c>
      <c r="V237" t="str">
        <f t="shared" si="18"/>
        <v>QTR2</v>
      </c>
      <c r="W237" t="str">
        <f t="shared" si="19"/>
        <v>2019-QTR2</v>
      </c>
    </row>
    <row r="238" spans="1:23" x14ac:dyDescent="0.35">
      <c r="A238" t="s">
        <v>71</v>
      </c>
      <c r="B238" t="s">
        <v>17</v>
      </c>
      <c r="C238" s="1">
        <v>43567.395833333336</v>
      </c>
      <c r="D238">
        <v>105.5</v>
      </c>
      <c r="E238" s="1">
        <v>43567.458333333336</v>
      </c>
      <c r="F238">
        <v>105.5</v>
      </c>
      <c r="G238" s="2">
        <v>0</v>
      </c>
      <c r="H238">
        <v>-200</v>
      </c>
      <c r="I238" s="2">
        <v>-4.0000000000000002E-4</v>
      </c>
      <c r="J238">
        <v>4746</v>
      </c>
      <c r="K238">
        <v>500703</v>
      </c>
      <c r="L238">
        <v>128428.2</v>
      </c>
      <c r="M238">
        <v>7</v>
      </c>
      <c r="N238">
        <v>-28.57</v>
      </c>
      <c r="O238" s="2">
        <v>-5.7000000000000002E-3</v>
      </c>
      <c r="P238" s="2">
        <v>8.9999999999999998E-4</v>
      </c>
      <c r="Q238" t="s">
        <v>18</v>
      </c>
      <c r="S238" t="str">
        <f t="shared" si="15"/>
        <v>Loss</v>
      </c>
      <c r="T238">
        <f t="shared" si="16"/>
        <v>2019</v>
      </c>
      <c r="U238" t="str">
        <f t="shared" si="17"/>
        <v>Apr</v>
      </c>
      <c r="V238" t="str">
        <f t="shared" si="18"/>
        <v>QTR2</v>
      </c>
      <c r="W238" t="str">
        <f t="shared" si="19"/>
        <v>2019-QTR2</v>
      </c>
    </row>
    <row r="239" spans="1:23" x14ac:dyDescent="0.35">
      <c r="A239" t="s">
        <v>199</v>
      </c>
      <c r="B239" t="s">
        <v>17</v>
      </c>
      <c r="C239" s="1">
        <v>43567.395833333336</v>
      </c>
      <c r="D239">
        <v>243.35</v>
      </c>
      <c r="E239" s="1">
        <v>43567.479166666664</v>
      </c>
      <c r="F239">
        <v>243.35</v>
      </c>
      <c r="G239" s="2">
        <v>0</v>
      </c>
      <c r="H239">
        <v>-200</v>
      </c>
      <c r="I239" s="2">
        <v>-4.0000000000000002E-4</v>
      </c>
      <c r="J239">
        <v>2057</v>
      </c>
      <c r="K239">
        <v>500570.97</v>
      </c>
      <c r="L239">
        <v>128228.2</v>
      </c>
      <c r="M239">
        <v>9</v>
      </c>
      <c r="N239">
        <v>-22.22</v>
      </c>
      <c r="O239" s="2">
        <v>-8.3999999999999995E-3</v>
      </c>
      <c r="P239" s="2">
        <v>1.09E-2</v>
      </c>
      <c r="Q239" t="s">
        <v>18</v>
      </c>
      <c r="S239" t="str">
        <f t="shared" si="15"/>
        <v>Loss</v>
      </c>
      <c r="T239">
        <f t="shared" si="16"/>
        <v>2019</v>
      </c>
      <c r="U239" t="str">
        <f t="shared" si="17"/>
        <v>Apr</v>
      </c>
      <c r="V239" t="str">
        <f t="shared" si="18"/>
        <v>QTR2</v>
      </c>
      <c r="W239" t="str">
        <f t="shared" si="19"/>
        <v>2019-QTR2</v>
      </c>
    </row>
    <row r="240" spans="1:23" x14ac:dyDescent="0.35">
      <c r="A240" t="s">
        <v>78</v>
      </c>
      <c r="B240" t="s">
        <v>17</v>
      </c>
      <c r="C240" s="1">
        <v>43567.395833333336</v>
      </c>
      <c r="D240">
        <v>54.7</v>
      </c>
      <c r="E240" s="1">
        <v>43567.489583333336</v>
      </c>
      <c r="F240">
        <v>54.35</v>
      </c>
      <c r="G240" s="2">
        <v>-6.4000000000000003E-3</v>
      </c>
      <c r="H240">
        <v>-3399.35</v>
      </c>
      <c r="I240" s="2">
        <v>-6.7999999999999996E-3</v>
      </c>
      <c r="J240">
        <v>9141</v>
      </c>
      <c r="K240">
        <v>500012.72</v>
      </c>
      <c r="L240">
        <v>124828.85</v>
      </c>
      <c r="M240">
        <v>10</v>
      </c>
      <c r="N240">
        <v>-339.94</v>
      </c>
      <c r="O240" s="2">
        <v>-6.4000000000000003E-3</v>
      </c>
      <c r="P240" s="2">
        <v>7.3000000000000001E-3</v>
      </c>
      <c r="Q240" t="s">
        <v>18</v>
      </c>
      <c r="S240" t="str">
        <f t="shared" si="15"/>
        <v>Loss</v>
      </c>
      <c r="T240">
        <f t="shared" si="16"/>
        <v>2019</v>
      </c>
      <c r="U240" t="str">
        <f t="shared" si="17"/>
        <v>Apr</v>
      </c>
      <c r="V240" t="str">
        <f t="shared" si="18"/>
        <v>QTR2</v>
      </c>
      <c r="W240" t="str">
        <f t="shared" si="19"/>
        <v>2019-QTR2</v>
      </c>
    </row>
    <row r="241" spans="1:23" x14ac:dyDescent="0.35">
      <c r="A241" t="s">
        <v>63</v>
      </c>
      <c r="B241" t="s">
        <v>67</v>
      </c>
      <c r="C241" s="1">
        <v>43567.479166666664</v>
      </c>
      <c r="D241">
        <v>15.65</v>
      </c>
      <c r="E241" s="1">
        <v>43567.520833333336</v>
      </c>
      <c r="F241">
        <v>15.65</v>
      </c>
      <c r="G241" s="2">
        <v>0</v>
      </c>
      <c r="H241">
        <v>-200</v>
      </c>
      <c r="I241" s="2">
        <v>-4.0000000000000002E-4</v>
      </c>
      <c r="J241">
        <v>31847</v>
      </c>
      <c r="K241">
        <v>498405.53</v>
      </c>
      <c r="L241">
        <v>124628.85</v>
      </c>
      <c r="M241">
        <v>5</v>
      </c>
      <c r="N241">
        <v>-40</v>
      </c>
      <c r="O241" s="2">
        <v>-6.4000000000000003E-3</v>
      </c>
      <c r="P241" s="2">
        <v>6.4000000000000003E-3</v>
      </c>
      <c r="Q241" t="s">
        <v>18</v>
      </c>
      <c r="S241" t="str">
        <f t="shared" si="15"/>
        <v>Loss</v>
      </c>
      <c r="T241">
        <f t="shared" si="16"/>
        <v>2019</v>
      </c>
      <c r="U241" t="str">
        <f t="shared" si="17"/>
        <v>Apr</v>
      </c>
      <c r="V241" t="str">
        <f t="shared" si="18"/>
        <v>QTR2</v>
      </c>
      <c r="W241" t="str">
        <f t="shared" si="19"/>
        <v>2019-QTR2</v>
      </c>
    </row>
    <row r="242" spans="1:23" x14ac:dyDescent="0.35">
      <c r="A242" t="s">
        <v>194</v>
      </c>
      <c r="B242" t="s">
        <v>67</v>
      </c>
      <c r="C242" s="1">
        <v>43567.489583333336</v>
      </c>
      <c r="D242">
        <v>215.45</v>
      </c>
      <c r="E242" s="1">
        <v>43567.552083333336</v>
      </c>
      <c r="F242">
        <v>215.45</v>
      </c>
      <c r="G242" s="2">
        <v>0</v>
      </c>
      <c r="H242">
        <v>-200</v>
      </c>
      <c r="I242" s="2">
        <v>-4.0000000000000002E-4</v>
      </c>
      <c r="J242">
        <v>2321</v>
      </c>
      <c r="K242">
        <v>500059.44</v>
      </c>
      <c r="L242">
        <v>124428.85</v>
      </c>
      <c r="M242">
        <v>7</v>
      </c>
      <c r="N242">
        <v>-28.57</v>
      </c>
      <c r="O242" s="2">
        <v>-6.3E-3</v>
      </c>
      <c r="P242" s="2">
        <v>6.9999999999999999E-4</v>
      </c>
      <c r="Q242" t="s">
        <v>18</v>
      </c>
      <c r="S242" t="str">
        <f t="shared" si="15"/>
        <v>Loss</v>
      </c>
      <c r="T242">
        <f t="shared" si="16"/>
        <v>2019</v>
      </c>
      <c r="U242" t="str">
        <f t="shared" si="17"/>
        <v>Apr</v>
      </c>
      <c r="V242" t="str">
        <f t="shared" si="18"/>
        <v>QTR2</v>
      </c>
      <c r="W242" t="str">
        <f t="shared" si="19"/>
        <v>2019-QTR2</v>
      </c>
    </row>
    <row r="243" spans="1:23" x14ac:dyDescent="0.35">
      <c r="A243" t="s">
        <v>79</v>
      </c>
      <c r="B243" t="s">
        <v>17</v>
      </c>
      <c r="C243" s="1">
        <v>43567.552083333336</v>
      </c>
      <c r="D243">
        <v>12.95</v>
      </c>
      <c r="E243" s="1">
        <v>43567.572916666664</v>
      </c>
      <c r="F243">
        <v>12.95</v>
      </c>
      <c r="G243" s="2">
        <v>0</v>
      </c>
      <c r="H243">
        <v>-200</v>
      </c>
      <c r="I243" s="2">
        <v>-4.0000000000000002E-4</v>
      </c>
      <c r="J243">
        <v>38610</v>
      </c>
      <c r="K243">
        <v>499999.5</v>
      </c>
      <c r="L243">
        <v>124228.85</v>
      </c>
      <c r="M243">
        <v>3</v>
      </c>
      <c r="N243">
        <v>-66.67</v>
      </c>
      <c r="O243" s="2">
        <v>-3.8999999999999998E-3</v>
      </c>
      <c r="P243" s="2">
        <v>3.8999999999999998E-3</v>
      </c>
      <c r="Q243" t="s">
        <v>18</v>
      </c>
      <c r="S243" t="str">
        <f t="shared" si="15"/>
        <v>Loss</v>
      </c>
      <c r="T243">
        <f t="shared" si="16"/>
        <v>2019</v>
      </c>
      <c r="U243" t="str">
        <f t="shared" si="17"/>
        <v>Apr</v>
      </c>
      <c r="V243" t="str">
        <f t="shared" si="18"/>
        <v>QTR2</v>
      </c>
      <c r="W243" t="str">
        <f t="shared" si="19"/>
        <v>2019-QTR2</v>
      </c>
    </row>
    <row r="244" spans="1:23" x14ac:dyDescent="0.35">
      <c r="A244" t="s">
        <v>167</v>
      </c>
      <c r="B244" t="s">
        <v>17</v>
      </c>
      <c r="C244" s="1">
        <v>43567.395833333336</v>
      </c>
      <c r="D244">
        <v>118.7</v>
      </c>
      <c r="E244" s="1">
        <v>43567.635416666664</v>
      </c>
      <c r="F244">
        <v>121.5</v>
      </c>
      <c r="G244" s="2">
        <v>2.3599999999999999E-2</v>
      </c>
      <c r="H244">
        <v>11599.2</v>
      </c>
      <c r="I244" s="2">
        <v>2.3199999999999998E-2</v>
      </c>
      <c r="J244">
        <v>4214</v>
      </c>
      <c r="K244">
        <v>500201.78</v>
      </c>
      <c r="L244">
        <v>135828.04999999999</v>
      </c>
      <c r="M244">
        <v>24</v>
      </c>
      <c r="N244">
        <v>483.3</v>
      </c>
      <c r="O244" s="2">
        <v>-2.0999999999999999E-3</v>
      </c>
      <c r="P244" s="2">
        <v>2.9899999999999999E-2</v>
      </c>
      <c r="Q244" t="s">
        <v>18</v>
      </c>
      <c r="S244" t="str">
        <f t="shared" si="15"/>
        <v>Profit</v>
      </c>
      <c r="T244">
        <f t="shared" si="16"/>
        <v>2019</v>
      </c>
      <c r="U244" t="str">
        <f t="shared" si="17"/>
        <v>Apr</v>
      </c>
      <c r="V244" t="str">
        <f t="shared" si="18"/>
        <v>QTR2</v>
      </c>
      <c r="W244" t="str">
        <f t="shared" si="19"/>
        <v>2019-QTR2</v>
      </c>
    </row>
    <row r="245" spans="1:23" x14ac:dyDescent="0.35">
      <c r="A245" t="s">
        <v>115</v>
      </c>
      <c r="B245" t="s">
        <v>67</v>
      </c>
      <c r="C245" s="1">
        <v>43567.458333333336</v>
      </c>
      <c r="D245">
        <v>39.049999999999997</v>
      </c>
      <c r="E245" s="1">
        <v>43567.635416666664</v>
      </c>
      <c r="F245">
        <v>39.049999999999997</v>
      </c>
      <c r="G245" s="2">
        <v>0</v>
      </c>
      <c r="H245">
        <v>-200</v>
      </c>
      <c r="I245" s="2">
        <v>-4.0000000000000002E-4</v>
      </c>
      <c r="J245">
        <v>12642</v>
      </c>
      <c r="K245">
        <v>493670.09</v>
      </c>
      <c r="L245">
        <v>135628.04999999999</v>
      </c>
      <c r="M245">
        <v>18</v>
      </c>
      <c r="N245">
        <v>-11.11</v>
      </c>
      <c r="O245" s="2">
        <v>-1.66E-2</v>
      </c>
      <c r="P245" s="2">
        <v>3.8E-3</v>
      </c>
      <c r="Q245" t="s">
        <v>18</v>
      </c>
      <c r="S245" t="str">
        <f t="shared" si="15"/>
        <v>Loss</v>
      </c>
      <c r="T245">
        <f t="shared" si="16"/>
        <v>2019</v>
      </c>
      <c r="U245" t="str">
        <f t="shared" si="17"/>
        <v>Apr</v>
      </c>
      <c r="V245" t="str">
        <f t="shared" si="18"/>
        <v>QTR2</v>
      </c>
      <c r="W245" t="str">
        <f t="shared" si="19"/>
        <v>2019-QTR2</v>
      </c>
    </row>
    <row r="246" spans="1:23" x14ac:dyDescent="0.35">
      <c r="A246" t="s">
        <v>184</v>
      </c>
      <c r="B246" t="s">
        <v>67</v>
      </c>
      <c r="C246" s="1">
        <v>43567.520833333336</v>
      </c>
      <c r="D246">
        <v>43.7</v>
      </c>
      <c r="E246" s="1">
        <v>43567.635416666664</v>
      </c>
      <c r="F246">
        <v>44.3</v>
      </c>
      <c r="G246" s="2">
        <v>1.37E-2</v>
      </c>
      <c r="H246">
        <v>-7065.2</v>
      </c>
      <c r="I246" s="2">
        <v>-1.41E-2</v>
      </c>
      <c r="J246">
        <v>11442</v>
      </c>
      <c r="K246">
        <v>500015.41</v>
      </c>
      <c r="L246">
        <v>128562.85</v>
      </c>
      <c r="M246">
        <v>12</v>
      </c>
      <c r="N246">
        <v>-588.77</v>
      </c>
      <c r="O246" s="2">
        <v>-1.37E-2</v>
      </c>
      <c r="P246" s="2">
        <v>2.3E-3</v>
      </c>
      <c r="Q246" t="s">
        <v>18</v>
      </c>
      <c r="S246" t="str">
        <f t="shared" si="15"/>
        <v>Loss</v>
      </c>
      <c r="T246">
        <f t="shared" si="16"/>
        <v>2019</v>
      </c>
      <c r="U246" t="str">
        <f t="shared" si="17"/>
        <v>Apr</v>
      </c>
      <c r="V246" t="str">
        <f t="shared" si="18"/>
        <v>QTR2</v>
      </c>
      <c r="W246" t="str">
        <f t="shared" si="19"/>
        <v>2019-QTR2</v>
      </c>
    </row>
    <row r="247" spans="1:23" x14ac:dyDescent="0.35">
      <c r="A247" t="s">
        <v>79</v>
      </c>
      <c r="B247" t="s">
        <v>17</v>
      </c>
      <c r="C247" s="1">
        <v>43567.572916666664</v>
      </c>
      <c r="D247">
        <v>12.95</v>
      </c>
      <c r="E247" s="1">
        <v>43567.635416666664</v>
      </c>
      <c r="F247">
        <v>13.05</v>
      </c>
      <c r="G247" s="2">
        <v>7.7000000000000002E-3</v>
      </c>
      <c r="H247">
        <v>3661</v>
      </c>
      <c r="I247" s="2">
        <v>7.3000000000000001E-3</v>
      </c>
      <c r="J247">
        <v>38610</v>
      </c>
      <c r="K247">
        <v>499999.5</v>
      </c>
      <c r="L247">
        <v>132223.85</v>
      </c>
      <c r="M247">
        <v>7</v>
      </c>
      <c r="N247">
        <v>523</v>
      </c>
      <c r="O247" s="2">
        <v>0</v>
      </c>
      <c r="P247" s="2">
        <v>1.54E-2</v>
      </c>
      <c r="Q247" t="s">
        <v>18</v>
      </c>
      <c r="S247" t="str">
        <f t="shared" si="15"/>
        <v>Profit</v>
      </c>
      <c r="T247">
        <f t="shared" si="16"/>
        <v>2019</v>
      </c>
      <c r="U247" t="str">
        <f t="shared" si="17"/>
        <v>Apr</v>
      </c>
      <c r="V247" t="str">
        <f t="shared" si="18"/>
        <v>QTR2</v>
      </c>
      <c r="W247" t="str">
        <f t="shared" si="19"/>
        <v>2019-QTR2</v>
      </c>
    </row>
    <row r="248" spans="1:23" x14ac:dyDescent="0.35">
      <c r="A248" t="s">
        <v>194</v>
      </c>
      <c r="B248" t="s">
        <v>67</v>
      </c>
      <c r="C248" s="1">
        <v>43570.395833333336</v>
      </c>
      <c r="D248">
        <v>215.45</v>
      </c>
      <c r="E248" s="1">
        <v>43570.40625</v>
      </c>
      <c r="F248">
        <v>215.45</v>
      </c>
      <c r="G248" s="2">
        <v>0</v>
      </c>
      <c r="H248">
        <v>-200</v>
      </c>
      <c r="I248" s="2">
        <v>-4.0000000000000002E-4</v>
      </c>
      <c r="J248">
        <v>2319</v>
      </c>
      <c r="K248">
        <v>499628.53</v>
      </c>
      <c r="L248">
        <v>132023.85</v>
      </c>
      <c r="M248">
        <v>2</v>
      </c>
      <c r="N248">
        <v>-100</v>
      </c>
      <c r="O248" s="2">
        <v>-4.5999999999999999E-3</v>
      </c>
      <c r="P248" s="2">
        <v>3.2000000000000002E-3</v>
      </c>
      <c r="Q248" t="s">
        <v>18</v>
      </c>
      <c r="S248" t="str">
        <f t="shared" si="15"/>
        <v>Loss</v>
      </c>
      <c r="T248">
        <f t="shared" si="16"/>
        <v>2019</v>
      </c>
      <c r="U248" t="str">
        <f t="shared" si="17"/>
        <v>Apr</v>
      </c>
      <c r="V248" t="str">
        <f t="shared" si="18"/>
        <v>QTR2</v>
      </c>
      <c r="W248" t="str">
        <f t="shared" si="19"/>
        <v>2019-QTR2</v>
      </c>
    </row>
    <row r="249" spans="1:23" x14ac:dyDescent="0.35">
      <c r="A249" t="s">
        <v>78</v>
      </c>
      <c r="B249" t="s">
        <v>67</v>
      </c>
      <c r="C249" s="1">
        <v>43570.395833333336</v>
      </c>
      <c r="D249">
        <v>54.15</v>
      </c>
      <c r="E249" s="1">
        <v>43570.416666666664</v>
      </c>
      <c r="F249">
        <v>54.35</v>
      </c>
      <c r="G249" s="2">
        <v>3.7000000000000002E-3</v>
      </c>
      <c r="H249">
        <v>-2045</v>
      </c>
      <c r="I249" s="2">
        <v>-4.1000000000000003E-3</v>
      </c>
      <c r="J249">
        <v>9225</v>
      </c>
      <c r="K249">
        <v>499533.75</v>
      </c>
      <c r="L249">
        <v>129978.85</v>
      </c>
      <c r="M249">
        <v>3</v>
      </c>
      <c r="N249">
        <v>-681.67</v>
      </c>
      <c r="O249" s="2">
        <v>-3.7000000000000002E-3</v>
      </c>
      <c r="P249" s="2">
        <v>2.8E-3</v>
      </c>
      <c r="Q249" t="s">
        <v>18</v>
      </c>
      <c r="S249" t="str">
        <f t="shared" si="15"/>
        <v>Loss</v>
      </c>
      <c r="T249">
        <f t="shared" si="16"/>
        <v>2019</v>
      </c>
      <c r="U249" t="str">
        <f t="shared" si="17"/>
        <v>Apr</v>
      </c>
      <c r="V249" t="str">
        <f t="shared" si="18"/>
        <v>QTR2</v>
      </c>
      <c r="W249" t="str">
        <f t="shared" si="19"/>
        <v>2019-QTR2</v>
      </c>
    </row>
    <row r="250" spans="1:23" x14ac:dyDescent="0.35">
      <c r="A250" t="s">
        <v>68</v>
      </c>
      <c r="B250" t="s">
        <v>67</v>
      </c>
      <c r="C250" s="1">
        <v>43570.395833333336</v>
      </c>
      <c r="D250">
        <v>72.25</v>
      </c>
      <c r="E250" s="1">
        <v>43570.416666666664</v>
      </c>
      <c r="F250">
        <v>72.25</v>
      </c>
      <c r="G250" s="2">
        <v>0</v>
      </c>
      <c r="H250">
        <v>-200</v>
      </c>
      <c r="I250" s="2">
        <v>-4.0000000000000002E-4</v>
      </c>
      <c r="J250">
        <v>6916</v>
      </c>
      <c r="K250">
        <v>499681</v>
      </c>
      <c r="L250">
        <v>129778.85</v>
      </c>
      <c r="M250">
        <v>3</v>
      </c>
      <c r="N250">
        <v>-66.67</v>
      </c>
      <c r="O250" s="2">
        <v>-3.5000000000000001E-3</v>
      </c>
      <c r="P250" s="2">
        <v>4.7999999999999996E-3</v>
      </c>
      <c r="Q250" t="s">
        <v>18</v>
      </c>
      <c r="S250" t="str">
        <f t="shared" si="15"/>
        <v>Loss</v>
      </c>
      <c r="T250">
        <f t="shared" si="16"/>
        <v>2019</v>
      </c>
      <c r="U250" t="str">
        <f t="shared" si="17"/>
        <v>Apr</v>
      </c>
      <c r="V250" t="str">
        <f t="shared" si="18"/>
        <v>QTR2</v>
      </c>
      <c r="W250" t="str">
        <f t="shared" si="19"/>
        <v>2019-QTR2</v>
      </c>
    </row>
    <row r="251" spans="1:23" x14ac:dyDescent="0.35">
      <c r="A251" t="s">
        <v>100</v>
      </c>
      <c r="B251" t="s">
        <v>17</v>
      </c>
      <c r="C251" s="1">
        <v>43570.395833333336</v>
      </c>
      <c r="D251">
        <v>56.45</v>
      </c>
      <c r="E251" s="1">
        <v>43570.447916666664</v>
      </c>
      <c r="F251">
        <v>56.35</v>
      </c>
      <c r="G251" s="2">
        <v>-1.8E-3</v>
      </c>
      <c r="H251">
        <v>-1086.5</v>
      </c>
      <c r="I251" s="2">
        <v>-2.2000000000000001E-3</v>
      </c>
      <c r="J251">
        <v>8865</v>
      </c>
      <c r="K251">
        <v>500429.25</v>
      </c>
      <c r="L251">
        <v>128692.35</v>
      </c>
      <c r="M251">
        <v>6</v>
      </c>
      <c r="N251">
        <v>-181.08</v>
      </c>
      <c r="O251" s="2">
        <v>-5.3E-3</v>
      </c>
      <c r="P251" s="2">
        <v>4.4000000000000003E-3</v>
      </c>
      <c r="Q251" t="s">
        <v>18</v>
      </c>
      <c r="S251" t="str">
        <f t="shared" si="15"/>
        <v>Loss</v>
      </c>
      <c r="T251">
        <f t="shared" si="16"/>
        <v>2019</v>
      </c>
      <c r="U251" t="str">
        <f t="shared" si="17"/>
        <v>Apr</v>
      </c>
      <c r="V251" t="str">
        <f t="shared" si="18"/>
        <v>QTR2</v>
      </c>
      <c r="W251" t="str">
        <f t="shared" si="19"/>
        <v>2019-QTR2</v>
      </c>
    </row>
    <row r="252" spans="1:23" x14ac:dyDescent="0.35">
      <c r="A252" t="s">
        <v>71</v>
      </c>
      <c r="B252" t="s">
        <v>17</v>
      </c>
      <c r="C252" s="1">
        <v>43570.40625</v>
      </c>
      <c r="D252">
        <v>105.55</v>
      </c>
      <c r="E252" s="1">
        <v>43570.447916666664</v>
      </c>
      <c r="F252">
        <v>105.55</v>
      </c>
      <c r="G252" s="2">
        <v>0</v>
      </c>
      <c r="H252">
        <v>-200</v>
      </c>
      <c r="I252" s="2">
        <v>-4.0000000000000002E-4</v>
      </c>
      <c r="J252">
        <v>4746</v>
      </c>
      <c r="K252">
        <v>500940.31</v>
      </c>
      <c r="L252">
        <v>128492.35</v>
      </c>
      <c r="M252">
        <v>5</v>
      </c>
      <c r="N252">
        <v>-40</v>
      </c>
      <c r="O252" s="2">
        <v>-5.1999999999999998E-3</v>
      </c>
      <c r="P252" s="2">
        <v>1.9E-3</v>
      </c>
      <c r="Q252" t="s">
        <v>18</v>
      </c>
      <c r="S252" t="str">
        <f t="shared" si="15"/>
        <v>Loss</v>
      </c>
      <c r="T252">
        <f t="shared" si="16"/>
        <v>2019</v>
      </c>
      <c r="U252" t="str">
        <f t="shared" si="17"/>
        <v>Apr</v>
      </c>
      <c r="V252" t="str">
        <f t="shared" si="18"/>
        <v>QTR2</v>
      </c>
      <c r="W252" t="str">
        <f t="shared" si="19"/>
        <v>2019-QTR2</v>
      </c>
    </row>
    <row r="253" spans="1:23" x14ac:dyDescent="0.35">
      <c r="A253" t="s">
        <v>63</v>
      </c>
      <c r="B253" t="s">
        <v>67</v>
      </c>
      <c r="C253" s="1">
        <v>43570.416666666664</v>
      </c>
      <c r="D253">
        <v>15.55</v>
      </c>
      <c r="E253" s="1">
        <v>43570.46875</v>
      </c>
      <c r="F253">
        <v>15.7</v>
      </c>
      <c r="G253" s="2">
        <v>9.5999999999999992E-3</v>
      </c>
      <c r="H253">
        <v>-4992.3500000000004</v>
      </c>
      <c r="I253" s="2">
        <v>-0.01</v>
      </c>
      <c r="J253">
        <v>31949</v>
      </c>
      <c r="K253">
        <v>496806.97</v>
      </c>
      <c r="L253">
        <v>123500</v>
      </c>
      <c r="M253">
        <v>6</v>
      </c>
      <c r="N253">
        <v>-832.06</v>
      </c>
      <c r="O253" s="2">
        <v>-9.5999999999999992E-3</v>
      </c>
      <c r="P253" s="2">
        <v>3.2000000000000002E-3</v>
      </c>
      <c r="Q253" t="s">
        <v>18</v>
      </c>
      <c r="S253" t="str">
        <f t="shared" si="15"/>
        <v>Loss</v>
      </c>
      <c r="T253">
        <f t="shared" si="16"/>
        <v>2019</v>
      </c>
      <c r="U253" t="str">
        <f t="shared" si="17"/>
        <v>Apr</v>
      </c>
      <c r="V253" t="str">
        <f t="shared" si="18"/>
        <v>QTR2</v>
      </c>
      <c r="W253" t="str">
        <f t="shared" si="19"/>
        <v>2019-QTR2</v>
      </c>
    </row>
    <row r="254" spans="1:23" x14ac:dyDescent="0.35">
      <c r="A254" t="s">
        <v>120</v>
      </c>
      <c r="B254" t="s">
        <v>17</v>
      </c>
      <c r="C254" s="1">
        <v>43570.416666666664</v>
      </c>
      <c r="D254">
        <v>97.85</v>
      </c>
      <c r="E254" s="1">
        <v>43570.479166666664</v>
      </c>
      <c r="F254">
        <v>97.85</v>
      </c>
      <c r="G254" s="2">
        <v>0</v>
      </c>
      <c r="H254">
        <v>-200</v>
      </c>
      <c r="I254" s="2">
        <v>-4.0000000000000002E-4</v>
      </c>
      <c r="J254">
        <v>5112</v>
      </c>
      <c r="K254">
        <v>500209.19</v>
      </c>
      <c r="L254">
        <v>123300</v>
      </c>
      <c r="M254">
        <v>7</v>
      </c>
      <c r="N254">
        <v>-28.57</v>
      </c>
      <c r="O254" s="2">
        <v>-2.5999999999999999E-3</v>
      </c>
      <c r="P254" s="2">
        <v>3.0999999999999999E-3</v>
      </c>
      <c r="Q254" t="s">
        <v>18</v>
      </c>
      <c r="S254" t="str">
        <f t="shared" si="15"/>
        <v>Loss</v>
      </c>
      <c r="T254">
        <f t="shared" si="16"/>
        <v>2019</v>
      </c>
      <c r="U254" t="str">
        <f t="shared" si="17"/>
        <v>Apr</v>
      </c>
      <c r="V254" t="str">
        <f t="shared" si="18"/>
        <v>QTR2</v>
      </c>
      <c r="W254" t="str">
        <f t="shared" si="19"/>
        <v>2019-QTR2</v>
      </c>
    </row>
    <row r="255" spans="1:23" x14ac:dyDescent="0.35">
      <c r="A255" t="s">
        <v>78</v>
      </c>
      <c r="B255" t="s">
        <v>17</v>
      </c>
      <c r="C255" s="1">
        <v>43570.447916666664</v>
      </c>
      <c r="D255">
        <v>54.45</v>
      </c>
      <c r="E255" s="1">
        <v>43570.489583333336</v>
      </c>
      <c r="F255">
        <v>54.45</v>
      </c>
      <c r="G255" s="2">
        <v>0</v>
      </c>
      <c r="H255">
        <v>-200</v>
      </c>
      <c r="I255" s="2">
        <v>-4.0000000000000002E-4</v>
      </c>
      <c r="J255">
        <v>9183</v>
      </c>
      <c r="K255">
        <v>500014.34</v>
      </c>
      <c r="L255">
        <v>123100</v>
      </c>
      <c r="M255">
        <v>5</v>
      </c>
      <c r="N255">
        <v>-40</v>
      </c>
      <c r="O255" s="2">
        <v>-3.7000000000000002E-3</v>
      </c>
      <c r="P255" s="2">
        <v>8.9999999999999998E-4</v>
      </c>
      <c r="Q255" t="s">
        <v>18</v>
      </c>
      <c r="S255" t="str">
        <f t="shared" si="15"/>
        <v>Loss</v>
      </c>
      <c r="T255">
        <f t="shared" si="16"/>
        <v>2019</v>
      </c>
      <c r="U255" t="str">
        <f t="shared" si="17"/>
        <v>Apr</v>
      </c>
      <c r="V255" t="str">
        <f t="shared" si="18"/>
        <v>QTR2</v>
      </c>
      <c r="W255" t="str">
        <f t="shared" si="19"/>
        <v>2019-QTR2</v>
      </c>
    </row>
    <row r="256" spans="1:23" x14ac:dyDescent="0.35">
      <c r="A256" t="s">
        <v>115</v>
      </c>
      <c r="B256" t="s">
        <v>67</v>
      </c>
      <c r="C256" s="1">
        <v>43570.46875</v>
      </c>
      <c r="D256">
        <v>38.85</v>
      </c>
      <c r="E256" s="1">
        <v>43570.489583333336</v>
      </c>
      <c r="F256">
        <v>38.85</v>
      </c>
      <c r="G256" s="2">
        <v>0</v>
      </c>
      <c r="H256">
        <v>-200</v>
      </c>
      <c r="I256" s="2">
        <v>-4.0000000000000002E-4</v>
      </c>
      <c r="J256">
        <v>12804</v>
      </c>
      <c r="K256">
        <v>497435.38</v>
      </c>
      <c r="L256">
        <v>122900</v>
      </c>
      <c r="M256">
        <v>3</v>
      </c>
      <c r="N256">
        <v>-66.67</v>
      </c>
      <c r="O256" s="2">
        <v>-1.03E-2</v>
      </c>
      <c r="P256" s="2">
        <v>1.2999999999999999E-3</v>
      </c>
      <c r="Q256" t="s">
        <v>18</v>
      </c>
      <c r="S256" t="str">
        <f t="shared" si="15"/>
        <v>Loss</v>
      </c>
      <c r="T256">
        <f t="shared" si="16"/>
        <v>2019</v>
      </c>
      <c r="U256" t="str">
        <f t="shared" si="17"/>
        <v>Apr</v>
      </c>
      <c r="V256" t="str">
        <f t="shared" si="18"/>
        <v>QTR2</v>
      </c>
      <c r="W256" t="str">
        <f t="shared" si="19"/>
        <v>2019-QTR2</v>
      </c>
    </row>
    <row r="257" spans="1:23" x14ac:dyDescent="0.35">
      <c r="A257" t="s">
        <v>71</v>
      </c>
      <c r="B257" t="s">
        <v>17</v>
      </c>
      <c r="C257" s="1">
        <v>43570.447916666664</v>
      </c>
      <c r="D257">
        <v>105.55</v>
      </c>
      <c r="E257" s="1">
        <v>43570.5</v>
      </c>
      <c r="F257">
        <v>105.55</v>
      </c>
      <c r="G257" s="2">
        <v>0</v>
      </c>
      <c r="H257">
        <v>-200</v>
      </c>
      <c r="I257" s="2">
        <v>-4.0000000000000002E-4</v>
      </c>
      <c r="J257">
        <v>4751</v>
      </c>
      <c r="K257">
        <v>501468.06</v>
      </c>
      <c r="L257">
        <v>122700</v>
      </c>
      <c r="M257">
        <v>6</v>
      </c>
      <c r="N257">
        <v>-33.33</v>
      </c>
      <c r="O257" s="2">
        <v>-3.3E-3</v>
      </c>
      <c r="P257" s="2">
        <v>1.4E-3</v>
      </c>
      <c r="Q257" t="s">
        <v>18</v>
      </c>
      <c r="S257" t="str">
        <f t="shared" si="15"/>
        <v>Loss</v>
      </c>
      <c r="T257">
        <f t="shared" si="16"/>
        <v>2019</v>
      </c>
      <c r="U257" t="str">
        <f t="shared" si="17"/>
        <v>Apr</v>
      </c>
      <c r="V257" t="str">
        <f t="shared" si="18"/>
        <v>QTR2</v>
      </c>
      <c r="W257" t="str">
        <f t="shared" si="19"/>
        <v>2019-QTR2</v>
      </c>
    </row>
    <row r="258" spans="1:23" x14ac:dyDescent="0.35">
      <c r="A258" t="s">
        <v>78</v>
      </c>
      <c r="B258" t="s">
        <v>17</v>
      </c>
      <c r="C258" s="1">
        <v>43570.489583333336</v>
      </c>
      <c r="D258">
        <v>54.45</v>
      </c>
      <c r="E258" s="1">
        <v>43570.510416666664</v>
      </c>
      <c r="F258">
        <v>54.45</v>
      </c>
      <c r="G258" s="2">
        <v>0</v>
      </c>
      <c r="H258">
        <v>-200</v>
      </c>
      <c r="I258" s="2">
        <v>-4.0000000000000002E-4</v>
      </c>
      <c r="J258">
        <v>9174</v>
      </c>
      <c r="K258">
        <v>499524.31</v>
      </c>
      <c r="L258">
        <v>122500</v>
      </c>
      <c r="M258">
        <v>3</v>
      </c>
      <c r="N258">
        <v>-66.67</v>
      </c>
      <c r="O258" s="2">
        <v>-8.9999999999999998E-4</v>
      </c>
      <c r="P258" s="2">
        <v>1.8E-3</v>
      </c>
      <c r="Q258" t="s">
        <v>18</v>
      </c>
      <c r="S258" t="str">
        <f t="shared" ref="S258:S321" si="20">IF(H258&gt;0,"Profit","Loss")</f>
        <v>Loss</v>
      </c>
      <c r="T258">
        <f t="shared" ref="T258:T321" si="21">YEAR(C258)</f>
        <v>2019</v>
      </c>
      <c r="U258" t="str">
        <f t="shared" ref="U258:U321" si="22">TEXT(C258,"MMM")</f>
        <v>Apr</v>
      </c>
      <c r="V258" t="str">
        <f t="shared" ref="V258:V321" si="23">IF(ROUNDUP(MONTH(E258)/3,0)=1,"QTR1",IF(ROUNDUP(MONTH(E258)/3,0)=2,"QTR2",IF(ROUNDUP(MONTH(E258)/3,0)=3,"QTR3","QTR4")))</f>
        <v>QTR2</v>
      </c>
      <c r="W258" t="str">
        <f t="shared" si="19"/>
        <v>2019-QTR2</v>
      </c>
    </row>
    <row r="259" spans="1:23" x14ac:dyDescent="0.35">
      <c r="A259" t="s">
        <v>78</v>
      </c>
      <c r="B259" t="s">
        <v>17</v>
      </c>
      <c r="C259" s="1">
        <v>43570.510416666664</v>
      </c>
      <c r="D259">
        <v>54.45</v>
      </c>
      <c r="E259" s="1">
        <v>43570.572916666664</v>
      </c>
      <c r="F259">
        <v>54.3</v>
      </c>
      <c r="G259" s="2">
        <v>-2.8E-3</v>
      </c>
      <c r="H259">
        <v>-1576.1</v>
      </c>
      <c r="I259" s="2">
        <v>-3.2000000000000002E-3</v>
      </c>
      <c r="J259">
        <v>9174</v>
      </c>
      <c r="K259">
        <v>499524.31</v>
      </c>
      <c r="L259">
        <v>120923.9</v>
      </c>
      <c r="M259">
        <v>7</v>
      </c>
      <c r="N259">
        <v>-225.16</v>
      </c>
      <c r="O259" s="2">
        <v>-3.7000000000000002E-3</v>
      </c>
      <c r="P259" s="2">
        <v>8.9999999999999998E-4</v>
      </c>
      <c r="Q259" t="s">
        <v>18</v>
      </c>
      <c r="S259" t="str">
        <f t="shared" si="20"/>
        <v>Loss</v>
      </c>
      <c r="T259">
        <f t="shared" si="21"/>
        <v>2019</v>
      </c>
      <c r="U259" t="str">
        <f t="shared" si="22"/>
        <v>Apr</v>
      </c>
      <c r="V259" t="str">
        <f t="shared" si="23"/>
        <v>QTR2</v>
      </c>
      <c r="W259" t="str">
        <f t="shared" ref="W259:W322" si="24">T259&amp;"-"&amp;V259</f>
        <v>2019-QTR2</v>
      </c>
    </row>
    <row r="260" spans="1:23" x14ac:dyDescent="0.35">
      <c r="A260" t="s">
        <v>120</v>
      </c>
      <c r="B260" t="s">
        <v>17</v>
      </c>
      <c r="C260" s="1">
        <v>43570.479166666664</v>
      </c>
      <c r="D260">
        <v>97.85</v>
      </c>
      <c r="E260" s="1">
        <v>43570.604166666664</v>
      </c>
      <c r="F260">
        <v>98</v>
      </c>
      <c r="G260" s="2">
        <v>1.5E-3</v>
      </c>
      <c r="H260">
        <v>566.79999999999995</v>
      </c>
      <c r="I260" s="2">
        <v>1.1000000000000001E-3</v>
      </c>
      <c r="J260">
        <v>5112</v>
      </c>
      <c r="K260">
        <v>500209.19</v>
      </c>
      <c r="L260">
        <v>121490.7</v>
      </c>
      <c r="M260">
        <v>13</v>
      </c>
      <c r="N260">
        <v>43.6</v>
      </c>
      <c r="O260" s="2">
        <v>-2.5999999999999999E-3</v>
      </c>
      <c r="P260" s="2">
        <v>8.2000000000000007E-3</v>
      </c>
      <c r="Q260" t="s">
        <v>18</v>
      </c>
      <c r="S260" t="str">
        <f t="shared" si="20"/>
        <v>Profit</v>
      </c>
      <c r="T260">
        <f t="shared" si="21"/>
        <v>2019</v>
      </c>
      <c r="U260" t="str">
        <f t="shared" si="22"/>
        <v>Apr</v>
      </c>
      <c r="V260" t="str">
        <f t="shared" si="23"/>
        <v>QTR2</v>
      </c>
      <c r="W260" t="str">
        <f t="shared" si="24"/>
        <v>2019-QTR2</v>
      </c>
    </row>
    <row r="261" spans="1:23" x14ac:dyDescent="0.35">
      <c r="A261" t="s">
        <v>71</v>
      </c>
      <c r="B261" t="s">
        <v>17</v>
      </c>
      <c r="C261" s="1">
        <v>43570.5</v>
      </c>
      <c r="D261">
        <v>105.55</v>
      </c>
      <c r="E261" s="1">
        <v>43570.604166666664</v>
      </c>
      <c r="F261">
        <v>105.55</v>
      </c>
      <c r="G261" s="2">
        <v>0</v>
      </c>
      <c r="H261">
        <v>-200</v>
      </c>
      <c r="I261" s="2">
        <v>-4.0000000000000002E-4</v>
      </c>
      <c r="J261">
        <v>4746</v>
      </c>
      <c r="K261">
        <v>500940.31</v>
      </c>
      <c r="L261">
        <v>121290.7</v>
      </c>
      <c r="M261">
        <v>11</v>
      </c>
      <c r="N261">
        <v>-18.18</v>
      </c>
      <c r="O261" s="2">
        <v>-1.9E-3</v>
      </c>
      <c r="P261" s="2">
        <v>8.5000000000000006E-3</v>
      </c>
      <c r="Q261" t="s">
        <v>18</v>
      </c>
      <c r="S261" t="str">
        <f t="shared" si="20"/>
        <v>Loss</v>
      </c>
      <c r="T261">
        <f t="shared" si="21"/>
        <v>2019</v>
      </c>
      <c r="U261" t="str">
        <f t="shared" si="22"/>
        <v>Apr</v>
      </c>
      <c r="V261" t="str">
        <f t="shared" si="23"/>
        <v>QTR2</v>
      </c>
      <c r="W261" t="str">
        <f t="shared" si="24"/>
        <v>2019-QTR2</v>
      </c>
    </row>
    <row r="262" spans="1:23" x14ac:dyDescent="0.35">
      <c r="A262" t="s">
        <v>83</v>
      </c>
      <c r="B262" t="s">
        <v>17</v>
      </c>
      <c r="C262" s="1">
        <v>43570.572916666664</v>
      </c>
      <c r="D262">
        <v>122.35</v>
      </c>
      <c r="E262" s="1">
        <v>43570.604166666664</v>
      </c>
      <c r="F262">
        <v>122.3</v>
      </c>
      <c r="G262" s="2">
        <v>-4.0000000000000002E-4</v>
      </c>
      <c r="H262">
        <v>-404.6</v>
      </c>
      <c r="I262" s="2">
        <v>-8.0000000000000004E-4</v>
      </c>
      <c r="J262">
        <v>4092</v>
      </c>
      <c r="K262">
        <v>500656.19</v>
      </c>
      <c r="L262">
        <v>120886.1</v>
      </c>
      <c r="M262">
        <v>4</v>
      </c>
      <c r="N262">
        <v>-101.15</v>
      </c>
      <c r="O262" s="2">
        <v>-2.8999999999999998E-3</v>
      </c>
      <c r="P262" s="2">
        <v>8.0000000000000004E-4</v>
      </c>
      <c r="Q262" t="s">
        <v>18</v>
      </c>
      <c r="S262" t="str">
        <f t="shared" si="20"/>
        <v>Loss</v>
      </c>
      <c r="T262">
        <f t="shared" si="21"/>
        <v>2019</v>
      </c>
      <c r="U262" t="str">
        <f t="shared" si="22"/>
        <v>Apr</v>
      </c>
      <c r="V262" t="str">
        <f t="shared" si="23"/>
        <v>QTR2</v>
      </c>
      <c r="W262" t="str">
        <f t="shared" si="24"/>
        <v>2019-QTR2</v>
      </c>
    </row>
    <row r="263" spans="1:23" x14ac:dyDescent="0.35">
      <c r="A263" t="s">
        <v>63</v>
      </c>
      <c r="B263" t="s">
        <v>17</v>
      </c>
      <c r="C263" s="1">
        <v>43570.489583333336</v>
      </c>
      <c r="D263">
        <v>15.8</v>
      </c>
      <c r="E263" s="1">
        <v>43570.635416666664</v>
      </c>
      <c r="F263">
        <v>16.8</v>
      </c>
      <c r="G263" s="2">
        <v>6.3299999999999995E-2</v>
      </c>
      <c r="H263">
        <v>31546</v>
      </c>
      <c r="I263" s="2">
        <v>6.2899999999999998E-2</v>
      </c>
      <c r="J263">
        <v>31746</v>
      </c>
      <c r="K263">
        <v>501586.81</v>
      </c>
      <c r="L263">
        <v>152432.1</v>
      </c>
      <c r="M263">
        <v>15</v>
      </c>
      <c r="N263">
        <v>2103.0700000000002</v>
      </c>
      <c r="O263" s="2">
        <v>-3.2000000000000002E-3</v>
      </c>
      <c r="P263" s="2">
        <v>9.8100000000000007E-2</v>
      </c>
      <c r="Q263" t="s">
        <v>18</v>
      </c>
      <c r="S263" t="str">
        <f t="shared" si="20"/>
        <v>Profit</v>
      </c>
      <c r="T263">
        <f t="shared" si="21"/>
        <v>2019</v>
      </c>
      <c r="U263" t="str">
        <f t="shared" si="22"/>
        <v>Apr</v>
      </c>
      <c r="V263" t="str">
        <f t="shared" si="23"/>
        <v>QTR2</v>
      </c>
      <c r="W263" t="str">
        <f t="shared" si="24"/>
        <v>2019-QTR2</v>
      </c>
    </row>
    <row r="264" spans="1:23" x14ac:dyDescent="0.35">
      <c r="A264" t="s">
        <v>137</v>
      </c>
      <c r="B264" t="s">
        <v>67</v>
      </c>
      <c r="C264" s="1">
        <v>43570.604166666664</v>
      </c>
      <c r="D264">
        <v>135.1</v>
      </c>
      <c r="E264" s="1">
        <v>43570.635416666664</v>
      </c>
      <c r="F264">
        <v>135.1</v>
      </c>
      <c r="G264" s="2">
        <v>0</v>
      </c>
      <c r="H264">
        <v>-200</v>
      </c>
      <c r="I264" s="2">
        <v>-4.0000000000000002E-4</v>
      </c>
      <c r="J264">
        <v>3691</v>
      </c>
      <c r="K264">
        <v>498654.13</v>
      </c>
      <c r="L264">
        <v>152232.1</v>
      </c>
      <c r="M264">
        <v>4</v>
      </c>
      <c r="N264">
        <v>-50</v>
      </c>
      <c r="O264" s="2">
        <v>-2.5999999999999999E-3</v>
      </c>
      <c r="P264" s="2">
        <v>2.5999999999999999E-3</v>
      </c>
      <c r="Q264" t="s">
        <v>18</v>
      </c>
      <c r="S264" t="str">
        <f t="shared" si="20"/>
        <v>Loss</v>
      </c>
      <c r="T264">
        <f t="shared" si="21"/>
        <v>2019</v>
      </c>
      <c r="U264" t="str">
        <f t="shared" si="22"/>
        <v>Apr</v>
      </c>
      <c r="V264" t="str">
        <f t="shared" si="23"/>
        <v>QTR2</v>
      </c>
      <c r="W264" t="str">
        <f t="shared" si="24"/>
        <v>2019-QTR2</v>
      </c>
    </row>
    <row r="265" spans="1:23" x14ac:dyDescent="0.35">
      <c r="A265" t="s">
        <v>123</v>
      </c>
      <c r="B265" t="s">
        <v>67</v>
      </c>
      <c r="C265" s="1">
        <v>43570.604166666664</v>
      </c>
      <c r="D265">
        <v>167.2</v>
      </c>
      <c r="E265" s="1">
        <v>43570.635416666664</v>
      </c>
      <c r="F265">
        <v>167.2</v>
      </c>
      <c r="G265" s="2">
        <v>0</v>
      </c>
      <c r="H265">
        <v>-200</v>
      </c>
      <c r="I265" s="2">
        <v>-4.0000000000000002E-4</v>
      </c>
      <c r="J265">
        <v>2980</v>
      </c>
      <c r="K265">
        <v>498256</v>
      </c>
      <c r="L265">
        <v>152032.1</v>
      </c>
      <c r="M265">
        <v>4</v>
      </c>
      <c r="N265">
        <v>-50</v>
      </c>
      <c r="O265" s="2">
        <v>-6.6E-3</v>
      </c>
      <c r="P265" s="2">
        <v>6.3E-3</v>
      </c>
      <c r="Q265" t="s">
        <v>18</v>
      </c>
      <c r="S265" t="str">
        <f t="shared" si="20"/>
        <v>Loss</v>
      </c>
      <c r="T265">
        <f t="shared" si="21"/>
        <v>2019</v>
      </c>
      <c r="U265" t="str">
        <f t="shared" si="22"/>
        <v>Apr</v>
      </c>
      <c r="V265" t="str">
        <f t="shared" si="23"/>
        <v>QTR2</v>
      </c>
      <c r="W265" t="str">
        <f t="shared" si="24"/>
        <v>2019-QTR2</v>
      </c>
    </row>
    <row r="266" spans="1:23" x14ac:dyDescent="0.35">
      <c r="A266" t="s">
        <v>202</v>
      </c>
      <c r="B266" t="s">
        <v>67</v>
      </c>
      <c r="C266" s="1">
        <v>43570.604166666664</v>
      </c>
      <c r="D266">
        <v>237.2</v>
      </c>
      <c r="E266" s="1">
        <v>43570.635416666664</v>
      </c>
      <c r="F266">
        <v>237.2</v>
      </c>
      <c r="G266" s="2">
        <v>0</v>
      </c>
      <c r="H266">
        <v>-200</v>
      </c>
      <c r="I266" s="2">
        <v>-4.0000000000000002E-4</v>
      </c>
      <c r="J266">
        <v>2099</v>
      </c>
      <c r="K266">
        <v>497882.78</v>
      </c>
      <c r="L266">
        <v>151832.1</v>
      </c>
      <c r="M266">
        <v>4</v>
      </c>
      <c r="N266">
        <v>-50</v>
      </c>
      <c r="O266" s="2">
        <v>-9.1000000000000004E-3</v>
      </c>
      <c r="P266" s="2">
        <v>7.6E-3</v>
      </c>
      <c r="Q266" t="s">
        <v>18</v>
      </c>
      <c r="S266" t="str">
        <f t="shared" si="20"/>
        <v>Loss</v>
      </c>
      <c r="T266">
        <f t="shared" si="21"/>
        <v>2019</v>
      </c>
      <c r="U266" t="str">
        <f t="shared" si="22"/>
        <v>Apr</v>
      </c>
      <c r="V266" t="str">
        <f t="shared" si="23"/>
        <v>QTR2</v>
      </c>
      <c r="W266" t="str">
        <f t="shared" si="24"/>
        <v>2019-QTR2</v>
      </c>
    </row>
    <row r="267" spans="1:23" x14ac:dyDescent="0.35">
      <c r="A267" t="s">
        <v>133</v>
      </c>
      <c r="B267" t="s">
        <v>67</v>
      </c>
      <c r="C267" s="1">
        <v>43571.395833333336</v>
      </c>
      <c r="D267">
        <v>17.600000000000001</v>
      </c>
      <c r="E267" s="1">
        <v>43571.458333333336</v>
      </c>
      <c r="F267">
        <v>17.600000000000001</v>
      </c>
      <c r="G267" s="2">
        <v>0</v>
      </c>
      <c r="H267">
        <v>-200</v>
      </c>
      <c r="I267" s="2">
        <v>-4.0000000000000002E-4</v>
      </c>
      <c r="J267">
        <v>28329</v>
      </c>
      <c r="K267">
        <v>498590.41</v>
      </c>
      <c r="L267">
        <v>151632.1</v>
      </c>
      <c r="M267">
        <v>7</v>
      </c>
      <c r="N267">
        <v>-28.57</v>
      </c>
      <c r="O267" s="2">
        <v>-8.5000000000000006E-3</v>
      </c>
      <c r="P267" s="2">
        <v>2.8E-3</v>
      </c>
      <c r="Q267" t="s">
        <v>18</v>
      </c>
      <c r="S267" t="str">
        <f t="shared" si="20"/>
        <v>Loss</v>
      </c>
      <c r="T267">
        <f t="shared" si="21"/>
        <v>2019</v>
      </c>
      <c r="U267" t="str">
        <f t="shared" si="22"/>
        <v>Apr</v>
      </c>
      <c r="V267" t="str">
        <f t="shared" si="23"/>
        <v>QTR2</v>
      </c>
      <c r="W267" t="str">
        <f t="shared" si="24"/>
        <v>2019-QTR2</v>
      </c>
    </row>
    <row r="268" spans="1:23" x14ac:dyDescent="0.35">
      <c r="A268" t="s">
        <v>122</v>
      </c>
      <c r="B268" t="s">
        <v>17</v>
      </c>
      <c r="C268" s="1">
        <v>43571.395833333336</v>
      </c>
      <c r="D268">
        <v>106.55</v>
      </c>
      <c r="E268" s="1">
        <v>43571.46875</v>
      </c>
      <c r="F268">
        <v>106.55</v>
      </c>
      <c r="G268" s="2">
        <v>0</v>
      </c>
      <c r="H268">
        <v>-200</v>
      </c>
      <c r="I268" s="2">
        <v>-4.0000000000000002E-4</v>
      </c>
      <c r="J268">
        <v>4704</v>
      </c>
      <c r="K268">
        <v>501211.22</v>
      </c>
      <c r="L268">
        <v>151432.1</v>
      </c>
      <c r="M268">
        <v>8</v>
      </c>
      <c r="N268">
        <v>-25</v>
      </c>
      <c r="O268" s="2">
        <v>-1.1299999999999999E-2</v>
      </c>
      <c r="P268" s="2">
        <v>6.6E-3</v>
      </c>
      <c r="Q268" t="s">
        <v>18</v>
      </c>
      <c r="S268" t="str">
        <f t="shared" si="20"/>
        <v>Loss</v>
      </c>
      <c r="T268">
        <f t="shared" si="21"/>
        <v>2019</v>
      </c>
      <c r="U268" t="str">
        <f t="shared" si="22"/>
        <v>Apr</v>
      </c>
      <c r="V268" t="str">
        <f t="shared" si="23"/>
        <v>QTR2</v>
      </c>
      <c r="W268" t="str">
        <f t="shared" si="24"/>
        <v>2019-QTR2</v>
      </c>
    </row>
    <row r="269" spans="1:23" x14ac:dyDescent="0.35">
      <c r="A269" t="s">
        <v>126</v>
      </c>
      <c r="B269" t="s">
        <v>17</v>
      </c>
      <c r="C269" s="1">
        <v>43571.395833333336</v>
      </c>
      <c r="D269">
        <v>97.65</v>
      </c>
      <c r="E269" s="1">
        <v>43571.520833333336</v>
      </c>
      <c r="F269">
        <v>97.65</v>
      </c>
      <c r="G269" s="2">
        <v>0</v>
      </c>
      <c r="H269">
        <v>-200</v>
      </c>
      <c r="I269" s="2">
        <v>-4.0000000000000002E-4</v>
      </c>
      <c r="J269">
        <v>5126</v>
      </c>
      <c r="K269">
        <v>500553.91</v>
      </c>
      <c r="L269">
        <v>151232.1</v>
      </c>
      <c r="M269">
        <v>13</v>
      </c>
      <c r="N269">
        <v>-15.38</v>
      </c>
      <c r="O269" s="2">
        <v>-1.0200000000000001E-2</v>
      </c>
      <c r="P269" s="2">
        <v>3.0999999999999999E-3</v>
      </c>
      <c r="Q269" t="s">
        <v>18</v>
      </c>
      <c r="S269" t="str">
        <f t="shared" si="20"/>
        <v>Loss</v>
      </c>
      <c r="T269">
        <f t="shared" si="21"/>
        <v>2019</v>
      </c>
      <c r="U269" t="str">
        <f t="shared" si="22"/>
        <v>Apr</v>
      </c>
      <c r="V269" t="str">
        <f t="shared" si="23"/>
        <v>QTR2</v>
      </c>
      <c r="W269" t="str">
        <f t="shared" si="24"/>
        <v>2019-QTR2</v>
      </c>
    </row>
    <row r="270" spans="1:23" x14ac:dyDescent="0.35">
      <c r="A270" t="s">
        <v>139</v>
      </c>
      <c r="B270" t="s">
        <v>67</v>
      </c>
      <c r="C270" s="1">
        <v>43571.520833333336</v>
      </c>
      <c r="D270">
        <v>261.25</v>
      </c>
      <c r="E270" s="1">
        <v>43571.53125</v>
      </c>
      <c r="F270">
        <v>261.45</v>
      </c>
      <c r="G270" s="2">
        <v>8.0000000000000004E-4</v>
      </c>
      <c r="H270">
        <v>-583.20000000000005</v>
      </c>
      <c r="I270" s="2">
        <v>-1.1999999999999999E-3</v>
      </c>
      <c r="J270">
        <v>1916</v>
      </c>
      <c r="K270">
        <v>500555</v>
      </c>
      <c r="L270">
        <v>150648.9</v>
      </c>
      <c r="M270">
        <v>2</v>
      </c>
      <c r="N270">
        <v>-291.60000000000002</v>
      </c>
      <c r="O270" s="2">
        <v>-8.0000000000000004E-4</v>
      </c>
      <c r="P270" s="2">
        <v>1.6999999999999999E-3</v>
      </c>
      <c r="Q270" t="s">
        <v>18</v>
      </c>
      <c r="S270" t="str">
        <f t="shared" si="20"/>
        <v>Loss</v>
      </c>
      <c r="T270">
        <f t="shared" si="21"/>
        <v>2019</v>
      </c>
      <c r="U270" t="str">
        <f t="shared" si="22"/>
        <v>Apr</v>
      </c>
      <c r="V270" t="str">
        <f t="shared" si="23"/>
        <v>QTR2</v>
      </c>
      <c r="W270" t="str">
        <f t="shared" si="24"/>
        <v>2019-QTR2</v>
      </c>
    </row>
    <row r="271" spans="1:23" x14ac:dyDescent="0.35">
      <c r="A271" t="s">
        <v>157</v>
      </c>
      <c r="B271" t="s">
        <v>17</v>
      </c>
      <c r="C271" s="1">
        <v>43571.395833333336</v>
      </c>
      <c r="D271">
        <v>89.65</v>
      </c>
      <c r="E271" s="1">
        <v>43571.541666666664</v>
      </c>
      <c r="F271">
        <v>89.65</v>
      </c>
      <c r="G271" s="2">
        <v>0</v>
      </c>
      <c r="H271">
        <v>-200</v>
      </c>
      <c r="I271" s="2">
        <v>-4.0000000000000002E-4</v>
      </c>
      <c r="J271">
        <v>5574</v>
      </c>
      <c r="K271">
        <v>499709.09</v>
      </c>
      <c r="L271">
        <v>150448.9</v>
      </c>
      <c r="M271">
        <v>15</v>
      </c>
      <c r="N271">
        <v>-13.33</v>
      </c>
      <c r="O271" s="2">
        <v>-5.5999999999999999E-3</v>
      </c>
      <c r="P271" s="2">
        <v>3.3E-3</v>
      </c>
      <c r="Q271" t="s">
        <v>18</v>
      </c>
      <c r="S271" t="str">
        <f t="shared" si="20"/>
        <v>Loss</v>
      </c>
      <c r="T271">
        <f t="shared" si="21"/>
        <v>2019</v>
      </c>
      <c r="U271" t="str">
        <f t="shared" si="22"/>
        <v>Apr</v>
      </c>
      <c r="V271" t="str">
        <f t="shared" si="23"/>
        <v>QTR2</v>
      </c>
      <c r="W271" t="str">
        <f t="shared" si="24"/>
        <v>2019-QTR2</v>
      </c>
    </row>
    <row r="272" spans="1:23" x14ac:dyDescent="0.35">
      <c r="A272" t="s">
        <v>62</v>
      </c>
      <c r="B272" t="s">
        <v>67</v>
      </c>
      <c r="C272" s="1">
        <v>43571.53125</v>
      </c>
      <c r="D272">
        <v>77.75</v>
      </c>
      <c r="E272" s="1">
        <v>43571.5625</v>
      </c>
      <c r="F272">
        <v>77.55</v>
      </c>
      <c r="G272" s="2">
        <v>-2.5999999999999999E-3</v>
      </c>
      <c r="H272">
        <v>1084.5999999999999</v>
      </c>
      <c r="I272" s="2">
        <v>2.2000000000000001E-3</v>
      </c>
      <c r="J272">
        <v>6423</v>
      </c>
      <c r="K272">
        <v>499388.25</v>
      </c>
      <c r="L272">
        <v>151533.5</v>
      </c>
      <c r="M272">
        <v>4</v>
      </c>
      <c r="N272">
        <v>271.14999999999998</v>
      </c>
      <c r="O272" s="2">
        <v>-1.9E-3</v>
      </c>
      <c r="P272" s="2">
        <v>5.7999999999999996E-3</v>
      </c>
      <c r="Q272" t="s">
        <v>18</v>
      </c>
      <c r="S272" t="str">
        <f t="shared" si="20"/>
        <v>Profit</v>
      </c>
      <c r="T272">
        <f t="shared" si="21"/>
        <v>2019</v>
      </c>
      <c r="U272" t="str">
        <f t="shared" si="22"/>
        <v>Apr</v>
      </c>
      <c r="V272" t="str">
        <f t="shared" si="23"/>
        <v>QTR2</v>
      </c>
      <c r="W272" t="str">
        <f t="shared" si="24"/>
        <v>2019-QTR2</v>
      </c>
    </row>
    <row r="273" spans="1:23" x14ac:dyDescent="0.35">
      <c r="A273" t="s">
        <v>123</v>
      </c>
      <c r="B273" t="s">
        <v>17</v>
      </c>
      <c r="C273" s="1">
        <v>43571.46875</v>
      </c>
      <c r="D273">
        <v>174.95</v>
      </c>
      <c r="E273" s="1">
        <v>43571.59375</v>
      </c>
      <c r="F273">
        <v>172.25</v>
      </c>
      <c r="G273" s="2">
        <v>-1.54E-2</v>
      </c>
      <c r="H273">
        <v>-8000.3</v>
      </c>
      <c r="I273" s="2">
        <v>-1.5800000000000002E-2</v>
      </c>
      <c r="J273">
        <v>2889</v>
      </c>
      <c r="K273">
        <v>505430.53</v>
      </c>
      <c r="L273">
        <v>143533.20000000001</v>
      </c>
      <c r="M273">
        <v>13</v>
      </c>
      <c r="N273">
        <v>-615.41</v>
      </c>
      <c r="O273" s="2">
        <v>-2.4899999999999999E-2</v>
      </c>
      <c r="P273" s="2">
        <v>1.6899999999999998E-2</v>
      </c>
      <c r="Q273" t="s">
        <v>18</v>
      </c>
      <c r="S273" t="str">
        <f t="shared" si="20"/>
        <v>Loss</v>
      </c>
      <c r="T273">
        <f t="shared" si="21"/>
        <v>2019</v>
      </c>
      <c r="U273" t="str">
        <f t="shared" si="22"/>
        <v>Apr</v>
      </c>
      <c r="V273" t="str">
        <f t="shared" si="23"/>
        <v>QTR2</v>
      </c>
      <c r="W273" t="str">
        <f t="shared" si="24"/>
        <v>2019-QTR2</v>
      </c>
    </row>
    <row r="274" spans="1:23" x14ac:dyDescent="0.35">
      <c r="A274" t="s">
        <v>133</v>
      </c>
      <c r="B274" t="s">
        <v>67</v>
      </c>
      <c r="C274" s="1">
        <v>43571.458333333336</v>
      </c>
      <c r="D274">
        <v>17.600000000000001</v>
      </c>
      <c r="E274" s="1">
        <v>43571.604166666664</v>
      </c>
      <c r="F274">
        <v>17.649999999999999</v>
      </c>
      <c r="G274" s="2">
        <v>2.8E-3</v>
      </c>
      <c r="H274">
        <v>-1620.45</v>
      </c>
      <c r="I274" s="2">
        <v>-3.2000000000000002E-3</v>
      </c>
      <c r="J274">
        <v>28409</v>
      </c>
      <c r="K274">
        <v>499998.41</v>
      </c>
      <c r="L274">
        <v>141912.75</v>
      </c>
      <c r="M274">
        <v>15</v>
      </c>
      <c r="N274">
        <v>-108.03</v>
      </c>
      <c r="O274" s="2">
        <v>-8.5000000000000006E-3</v>
      </c>
      <c r="P274" s="2">
        <v>2.8E-3</v>
      </c>
      <c r="Q274" t="s">
        <v>18</v>
      </c>
      <c r="S274" t="str">
        <f t="shared" si="20"/>
        <v>Loss</v>
      </c>
      <c r="T274">
        <f t="shared" si="21"/>
        <v>2019</v>
      </c>
      <c r="U274" t="str">
        <f t="shared" si="22"/>
        <v>Apr</v>
      </c>
      <c r="V274" t="str">
        <f t="shared" si="23"/>
        <v>QTR2</v>
      </c>
      <c r="W274" t="str">
        <f t="shared" si="24"/>
        <v>2019-QTR2</v>
      </c>
    </row>
    <row r="275" spans="1:23" x14ac:dyDescent="0.35">
      <c r="A275" t="s">
        <v>115</v>
      </c>
      <c r="B275" t="s">
        <v>67</v>
      </c>
      <c r="C275" s="1">
        <v>43571.5625</v>
      </c>
      <c r="D275">
        <v>38.6</v>
      </c>
      <c r="E275" s="1">
        <v>43571.614583333336</v>
      </c>
      <c r="F275">
        <v>38.35</v>
      </c>
      <c r="G275" s="2">
        <v>-6.4999999999999997E-3</v>
      </c>
      <c r="H275">
        <v>3025.75</v>
      </c>
      <c r="I275" s="2">
        <v>6.1000000000000004E-3</v>
      </c>
      <c r="J275">
        <v>12903</v>
      </c>
      <c r="K275">
        <v>498055.78</v>
      </c>
      <c r="L275">
        <v>144938.5</v>
      </c>
      <c r="M275">
        <v>6</v>
      </c>
      <c r="N275">
        <v>504.29</v>
      </c>
      <c r="O275" s="2">
        <v>-3.8999999999999998E-3</v>
      </c>
      <c r="P275" s="2">
        <v>1.2999999999999999E-2</v>
      </c>
      <c r="Q275" t="s">
        <v>18</v>
      </c>
      <c r="S275" t="str">
        <f t="shared" si="20"/>
        <v>Profit</v>
      </c>
      <c r="T275">
        <f t="shared" si="21"/>
        <v>2019</v>
      </c>
      <c r="U275" t="str">
        <f t="shared" si="22"/>
        <v>Apr</v>
      </c>
      <c r="V275" t="str">
        <f t="shared" si="23"/>
        <v>QTR2</v>
      </c>
      <c r="W275" t="str">
        <f t="shared" si="24"/>
        <v>2019-QTR2</v>
      </c>
    </row>
    <row r="276" spans="1:23" x14ac:dyDescent="0.35">
      <c r="A276" t="s">
        <v>154</v>
      </c>
      <c r="B276" t="s">
        <v>67</v>
      </c>
      <c r="C276" s="1">
        <v>43571.59375</v>
      </c>
      <c r="D276">
        <v>18.55</v>
      </c>
      <c r="E276" s="1">
        <v>43571.614583333336</v>
      </c>
      <c r="F276">
        <v>18.600000000000001</v>
      </c>
      <c r="G276" s="2">
        <v>2.7000000000000001E-3</v>
      </c>
      <c r="H276">
        <v>-1551.35</v>
      </c>
      <c r="I276" s="2">
        <v>-3.0999999999999999E-3</v>
      </c>
      <c r="J276">
        <v>27027</v>
      </c>
      <c r="K276">
        <v>501350.84</v>
      </c>
      <c r="L276">
        <v>143387.15</v>
      </c>
      <c r="M276">
        <v>3</v>
      </c>
      <c r="N276">
        <v>-517.12</v>
      </c>
      <c r="O276" s="2">
        <v>-2.7000000000000001E-3</v>
      </c>
      <c r="P276" s="2">
        <v>2.7000000000000001E-3</v>
      </c>
      <c r="Q276" t="s">
        <v>18</v>
      </c>
      <c r="S276" t="str">
        <f t="shared" si="20"/>
        <v>Loss</v>
      </c>
      <c r="T276">
        <f t="shared" si="21"/>
        <v>2019</v>
      </c>
      <c r="U276" t="str">
        <f t="shared" si="22"/>
        <v>Apr</v>
      </c>
      <c r="V276" t="str">
        <f t="shared" si="23"/>
        <v>QTR2</v>
      </c>
      <c r="W276" t="str">
        <f t="shared" si="24"/>
        <v>2019-QTR2</v>
      </c>
    </row>
    <row r="277" spans="1:23" x14ac:dyDescent="0.35">
      <c r="A277" t="s">
        <v>103</v>
      </c>
      <c r="B277" t="s">
        <v>67</v>
      </c>
      <c r="C277" s="1">
        <v>43571.541666666664</v>
      </c>
      <c r="D277">
        <v>9.5500000000000007</v>
      </c>
      <c r="E277" s="1">
        <v>43571.625</v>
      </c>
      <c r="F277">
        <v>9.5500000000000007</v>
      </c>
      <c r="G277" s="2">
        <v>0</v>
      </c>
      <c r="H277">
        <v>-200</v>
      </c>
      <c r="I277" s="2">
        <v>-1.2999999999999999E-3</v>
      </c>
      <c r="J277">
        <v>16000</v>
      </c>
      <c r="K277">
        <v>152800</v>
      </c>
      <c r="L277">
        <v>143187.15</v>
      </c>
      <c r="M277">
        <v>9</v>
      </c>
      <c r="N277">
        <v>-22.22</v>
      </c>
      <c r="O277" s="2">
        <v>-5.1999999999999998E-3</v>
      </c>
      <c r="P277" s="2">
        <v>1.0500000000000001E-2</v>
      </c>
      <c r="Q277" t="s">
        <v>18</v>
      </c>
      <c r="S277" t="str">
        <f t="shared" si="20"/>
        <v>Loss</v>
      </c>
      <c r="T277">
        <f t="shared" si="21"/>
        <v>2019</v>
      </c>
      <c r="U277" t="str">
        <f t="shared" si="22"/>
        <v>Apr</v>
      </c>
      <c r="V277" t="str">
        <f t="shared" si="23"/>
        <v>QTR2</v>
      </c>
      <c r="W277" t="str">
        <f t="shared" si="24"/>
        <v>2019-QTR2</v>
      </c>
    </row>
    <row r="278" spans="1:23" x14ac:dyDescent="0.35">
      <c r="A278" t="s">
        <v>149</v>
      </c>
      <c r="B278" t="s">
        <v>67</v>
      </c>
      <c r="C278" s="1">
        <v>43571.604166666664</v>
      </c>
      <c r="D278">
        <v>107.1</v>
      </c>
      <c r="E278" s="1">
        <v>43571.635416666664</v>
      </c>
      <c r="F278">
        <v>107.1</v>
      </c>
      <c r="G278" s="2">
        <v>0</v>
      </c>
      <c r="H278">
        <v>-200</v>
      </c>
      <c r="I278" s="2">
        <v>-4.0000000000000002E-4</v>
      </c>
      <c r="J278">
        <v>4655</v>
      </c>
      <c r="K278">
        <v>498550.5</v>
      </c>
      <c r="L278">
        <v>142987.15</v>
      </c>
      <c r="M278">
        <v>4</v>
      </c>
      <c r="N278">
        <v>-50</v>
      </c>
      <c r="O278" s="2">
        <v>-2.8E-3</v>
      </c>
      <c r="P278" s="2">
        <v>3.3E-3</v>
      </c>
      <c r="Q278" t="s">
        <v>18</v>
      </c>
      <c r="S278" t="str">
        <f t="shared" si="20"/>
        <v>Loss</v>
      </c>
      <c r="T278">
        <f t="shared" si="21"/>
        <v>2019</v>
      </c>
      <c r="U278" t="str">
        <f t="shared" si="22"/>
        <v>Apr</v>
      </c>
      <c r="V278" t="str">
        <f t="shared" si="23"/>
        <v>QTR2</v>
      </c>
      <c r="W278" t="str">
        <f t="shared" si="24"/>
        <v>2019-QTR2</v>
      </c>
    </row>
    <row r="279" spans="1:23" x14ac:dyDescent="0.35">
      <c r="A279" t="s">
        <v>77</v>
      </c>
      <c r="B279" t="s">
        <v>67</v>
      </c>
      <c r="C279" s="1">
        <v>43571.614583333336</v>
      </c>
      <c r="D279">
        <v>7.5</v>
      </c>
      <c r="E279" s="1">
        <v>43571.635416666664</v>
      </c>
      <c r="F279">
        <v>7.45</v>
      </c>
      <c r="G279" s="2">
        <v>-6.7000000000000002E-3</v>
      </c>
      <c r="H279">
        <v>3133.35</v>
      </c>
      <c r="I279" s="2">
        <v>6.3E-3</v>
      </c>
      <c r="J279">
        <v>66667</v>
      </c>
      <c r="K279">
        <v>500002.5</v>
      </c>
      <c r="L279">
        <v>146120.5</v>
      </c>
      <c r="M279">
        <v>3</v>
      </c>
      <c r="N279">
        <v>1044.45</v>
      </c>
      <c r="O279" s="2">
        <v>-6.7000000000000002E-3</v>
      </c>
      <c r="P279" s="2">
        <v>0.02</v>
      </c>
      <c r="Q279" t="s">
        <v>18</v>
      </c>
      <c r="S279" t="str">
        <f t="shared" si="20"/>
        <v>Profit</v>
      </c>
      <c r="T279">
        <f t="shared" si="21"/>
        <v>2019</v>
      </c>
      <c r="U279" t="str">
        <f t="shared" si="22"/>
        <v>Apr</v>
      </c>
      <c r="V279" t="str">
        <f t="shared" si="23"/>
        <v>QTR2</v>
      </c>
      <c r="W279" t="str">
        <f t="shared" si="24"/>
        <v>2019-QTR2</v>
      </c>
    </row>
    <row r="280" spans="1:23" x14ac:dyDescent="0.35">
      <c r="A280" t="s">
        <v>76</v>
      </c>
      <c r="B280" t="s">
        <v>67</v>
      </c>
      <c r="C280" s="1">
        <v>43571.614583333336</v>
      </c>
      <c r="D280">
        <v>51.6</v>
      </c>
      <c r="E280" s="1">
        <v>43571.635416666664</v>
      </c>
      <c r="F280">
        <v>51.6</v>
      </c>
      <c r="G280" s="2">
        <v>0</v>
      </c>
      <c r="H280">
        <v>-200</v>
      </c>
      <c r="I280" s="2">
        <v>-4.0000000000000002E-4</v>
      </c>
      <c r="J280">
        <v>9662</v>
      </c>
      <c r="K280">
        <v>498559.19</v>
      </c>
      <c r="L280">
        <v>145920.5</v>
      </c>
      <c r="M280">
        <v>3</v>
      </c>
      <c r="N280">
        <v>-66.67</v>
      </c>
      <c r="O280" s="2">
        <v>-5.7999999999999996E-3</v>
      </c>
      <c r="P280" s="2">
        <v>2.8999999999999998E-3</v>
      </c>
      <c r="Q280" t="s">
        <v>18</v>
      </c>
      <c r="S280" t="str">
        <f t="shared" si="20"/>
        <v>Loss</v>
      </c>
      <c r="T280">
        <f t="shared" si="21"/>
        <v>2019</v>
      </c>
      <c r="U280" t="str">
        <f t="shared" si="22"/>
        <v>Apr</v>
      </c>
      <c r="V280" t="str">
        <f t="shared" si="23"/>
        <v>QTR2</v>
      </c>
      <c r="W280" t="str">
        <f t="shared" si="24"/>
        <v>2019-QTR2</v>
      </c>
    </row>
    <row r="281" spans="1:23" x14ac:dyDescent="0.35">
      <c r="A281" t="s">
        <v>208</v>
      </c>
      <c r="B281" t="s">
        <v>67</v>
      </c>
      <c r="C281" s="1">
        <v>43573.395833333336</v>
      </c>
      <c r="D281">
        <v>62.3</v>
      </c>
      <c r="E281" s="1">
        <v>43573.583333333336</v>
      </c>
      <c r="F281">
        <v>61.3</v>
      </c>
      <c r="G281" s="2">
        <v>-1.61E-2</v>
      </c>
      <c r="H281">
        <v>7800</v>
      </c>
      <c r="I281" s="2">
        <v>1.5699999999999999E-2</v>
      </c>
      <c r="J281">
        <v>8000</v>
      </c>
      <c r="K281">
        <v>498400</v>
      </c>
      <c r="L281">
        <v>153720.5</v>
      </c>
      <c r="M281">
        <v>19</v>
      </c>
      <c r="N281">
        <v>410.53</v>
      </c>
      <c r="O281" s="2">
        <v>-4.0000000000000001E-3</v>
      </c>
      <c r="P281" s="2">
        <v>2.3300000000000001E-2</v>
      </c>
      <c r="Q281" t="s">
        <v>18</v>
      </c>
      <c r="S281" t="str">
        <f t="shared" si="20"/>
        <v>Profit</v>
      </c>
      <c r="T281">
        <f t="shared" si="21"/>
        <v>2019</v>
      </c>
      <c r="U281" t="str">
        <f t="shared" si="22"/>
        <v>Apr</v>
      </c>
      <c r="V281" t="str">
        <f t="shared" si="23"/>
        <v>QTR2</v>
      </c>
      <c r="W281" t="str">
        <f t="shared" si="24"/>
        <v>2019-QTR2</v>
      </c>
    </row>
    <row r="282" spans="1:23" x14ac:dyDescent="0.35">
      <c r="A282" t="s">
        <v>154</v>
      </c>
      <c r="B282" t="s">
        <v>67</v>
      </c>
      <c r="C282" s="1">
        <v>43573.395833333336</v>
      </c>
      <c r="D282">
        <v>18.5</v>
      </c>
      <c r="E282" s="1">
        <v>43573.59375</v>
      </c>
      <c r="F282">
        <v>18.25</v>
      </c>
      <c r="G282" s="2">
        <v>-1.35E-2</v>
      </c>
      <c r="H282">
        <v>6556.75</v>
      </c>
      <c r="I282" s="2">
        <v>1.3100000000000001E-2</v>
      </c>
      <c r="J282">
        <v>27027</v>
      </c>
      <c r="K282">
        <v>499999.5</v>
      </c>
      <c r="L282">
        <v>160277.25</v>
      </c>
      <c r="M282">
        <v>20</v>
      </c>
      <c r="N282">
        <v>327.84</v>
      </c>
      <c r="O282" s="2">
        <v>0</v>
      </c>
      <c r="P282" s="2">
        <v>2.4299999999999999E-2</v>
      </c>
      <c r="Q282" t="s">
        <v>18</v>
      </c>
      <c r="S282" t="str">
        <f t="shared" si="20"/>
        <v>Profit</v>
      </c>
      <c r="T282">
        <f t="shared" si="21"/>
        <v>2019</v>
      </c>
      <c r="U282" t="str">
        <f t="shared" si="22"/>
        <v>Apr</v>
      </c>
      <c r="V282" t="str">
        <f t="shared" si="23"/>
        <v>QTR2</v>
      </c>
      <c r="W282" t="str">
        <f t="shared" si="24"/>
        <v>2019-QTR2</v>
      </c>
    </row>
    <row r="283" spans="1:23" x14ac:dyDescent="0.35">
      <c r="A283" t="s">
        <v>112</v>
      </c>
      <c r="B283" t="s">
        <v>67</v>
      </c>
      <c r="C283" s="1">
        <v>43573.395833333336</v>
      </c>
      <c r="D283">
        <v>39.75</v>
      </c>
      <c r="E283" s="1">
        <v>43573.59375</v>
      </c>
      <c r="F283">
        <v>38.6</v>
      </c>
      <c r="G283" s="2">
        <v>-2.8899999999999999E-2</v>
      </c>
      <c r="H283">
        <v>14156.6</v>
      </c>
      <c r="I283" s="2">
        <v>2.8500000000000001E-2</v>
      </c>
      <c r="J283">
        <v>12484</v>
      </c>
      <c r="K283">
        <v>496239</v>
      </c>
      <c r="L283">
        <v>174433.85</v>
      </c>
      <c r="M283">
        <v>20</v>
      </c>
      <c r="N283">
        <v>707.83</v>
      </c>
      <c r="O283" s="2">
        <v>-8.8000000000000005E-3</v>
      </c>
      <c r="P283" s="2">
        <v>4.53E-2</v>
      </c>
      <c r="Q283" t="s">
        <v>18</v>
      </c>
      <c r="S283" t="str">
        <f t="shared" si="20"/>
        <v>Profit</v>
      </c>
      <c r="T283">
        <f t="shared" si="21"/>
        <v>2019</v>
      </c>
      <c r="U283" t="str">
        <f t="shared" si="22"/>
        <v>Apr</v>
      </c>
      <c r="V283" t="str">
        <f t="shared" si="23"/>
        <v>QTR2</v>
      </c>
      <c r="W283" t="str">
        <f t="shared" si="24"/>
        <v>2019-QTR2</v>
      </c>
    </row>
    <row r="284" spans="1:23" x14ac:dyDescent="0.35">
      <c r="A284" t="s">
        <v>77</v>
      </c>
      <c r="B284" t="s">
        <v>67</v>
      </c>
      <c r="C284" s="1">
        <v>43573.395833333336</v>
      </c>
      <c r="D284">
        <v>7.25</v>
      </c>
      <c r="E284" s="1">
        <v>43573.635416666664</v>
      </c>
      <c r="F284">
        <v>7.15</v>
      </c>
      <c r="G284" s="2">
        <v>-1.38E-2</v>
      </c>
      <c r="H284">
        <v>6649.3</v>
      </c>
      <c r="I284" s="2">
        <v>1.34E-2</v>
      </c>
      <c r="J284">
        <v>68493</v>
      </c>
      <c r="K284">
        <v>496574.25</v>
      </c>
      <c r="L284">
        <v>181083.15</v>
      </c>
      <c r="M284">
        <v>24</v>
      </c>
      <c r="N284">
        <v>277.05</v>
      </c>
      <c r="O284" s="2">
        <v>-1.38E-2</v>
      </c>
      <c r="P284" s="2">
        <v>2.76E-2</v>
      </c>
      <c r="Q284" t="s">
        <v>18</v>
      </c>
      <c r="S284" t="str">
        <f t="shared" si="20"/>
        <v>Profit</v>
      </c>
      <c r="T284">
        <f t="shared" si="21"/>
        <v>2019</v>
      </c>
      <c r="U284" t="str">
        <f t="shared" si="22"/>
        <v>Apr</v>
      </c>
      <c r="V284" t="str">
        <f t="shared" si="23"/>
        <v>QTR2</v>
      </c>
      <c r="W284" t="str">
        <f t="shared" si="24"/>
        <v>2019-QTR2</v>
      </c>
    </row>
    <row r="285" spans="1:23" x14ac:dyDescent="0.35">
      <c r="A285" t="s">
        <v>125</v>
      </c>
      <c r="B285" t="s">
        <v>67</v>
      </c>
      <c r="C285" s="1">
        <v>43573.583333333336</v>
      </c>
      <c r="D285">
        <v>136.80000000000001</v>
      </c>
      <c r="E285" s="1">
        <v>43573.635416666664</v>
      </c>
      <c r="F285">
        <v>136.15</v>
      </c>
      <c r="G285" s="2">
        <v>-4.7999999999999996E-3</v>
      </c>
      <c r="H285">
        <v>2173.8000000000002</v>
      </c>
      <c r="I285" s="2">
        <v>4.4000000000000003E-3</v>
      </c>
      <c r="J285">
        <v>3652</v>
      </c>
      <c r="K285">
        <v>499593.63</v>
      </c>
      <c r="L285">
        <v>183256.95</v>
      </c>
      <c r="M285">
        <v>6</v>
      </c>
      <c r="N285">
        <v>362.3</v>
      </c>
      <c r="O285" s="2">
        <v>-6.9999999999999999E-4</v>
      </c>
      <c r="P285" s="2">
        <v>8.0000000000000002E-3</v>
      </c>
      <c r="Q285" t="s">
        <v>18</v>
      </c>
      <c r="S285" t="str">
        <f t="shared" si="20"/>
        <v>Profit</v>
      </c>
      <c r="T285">
        <f t="shared" si="21"/>
        <v>2019</v>
      </c>
      <c r="U285" t="str">
        <f t="shared" si="22"/>
        <v>Apr</v>
      </c>
      <c r="V285" t="str">
        <f t="shared" si="23"/>
        <v>QTR2</v>
      </c>
      <c r="W285" t="str">
        <f t="shared" si="24"/>
        <v>2019-QTR2</v>
      </c>
    </row>
    <row r="286" spans="1:23" x14ac:dyDescent="0.35">
      <c r="A286" t="s">
        <v>144</v>
      </c>
      <c r="B286" t="s">
        <v>67</v>
      </c>
      <c r="C286" s="1">
        <v>43573.59375</v>
      </c>
      <c r="D286">
        <v>352.25</v>
      </c>
      <c r="E286" s="1">
        <v>43573.635416666664</v>
      </c>
      <c r="F286">
        <v>352.9</v>
      </c>
      <c r="G286" s="2">
        <v>1.8E-3</v>
      </c>
      <c r="H286">
        <v>-1121.7</v>
      </c>
      <c r="I286" s="2">
        <v>-2.2000000000000001E-3</v>
      </c>
      <c r="J286">
        <v>1418</v>
      </c>
      <c r="K286">
        <v>499490.5</v>
      </c>
      <c r="L286">
        <v>182135.25</v>
      </c>
      <c r="M286">
        <v>5</v>
      </c>
      <c r="N286">
        <v>-224.34</v>
      </c>
      <c r="O286" s="2">
        <v>-4.3E-3</v>
      </c>
      <c r="P286" s="2">
        <v>2E-3</v>
      </c>
      <c r="Q286" t="s">
        <v>18</v>
      </c>
      <c r="S286" t="str">
        <f t="shared" si="20"/>
        <v>Loss</v>
      </c>
      <c r="T286">
        <f t="shared" si="21"/>
        <v>2019</v>
      </c>
      <c r="U286" t="str">
        <f t="shared" si="22"/>
        <v>Apr</v>
      </c>
      <c r="V286" t="str">
        <f t="shared" si="23"/>
        <v>QTR2</v>
      </c>
      <c r="W286" t="str">
        <f t="shared" si="24"/>
        <v>2019-QTR2</v>
      </c>
    </row>
    <row r="287" spans="1:23" x14ac:dyDescent="0.35">
      <c r="A287" t="s">
        <v>92</v>
      </c>
      <c r="B287" t="s">
        <v>67</v>
      </c>
      <c r="C287" s="1">
        <v>43573.604166666664</v>
      </c>
      <c r="D287">
        <v>125.4</v>
      </c>
      <c r="E287" s="1">
        <v>43573.635416666664</v>
      </c>
      <c r="F287">
        <v>124.8</v>
      </c>
      <c r="G287" s="2">
        <v>-4.7999999999999996E-3</v>
      </c>
      <c r="H287">
        <v>2176</v>
      </c>
      <c r="I287" s="2">
        <v>4.4000000000000003E-3</v>
      </c>
      <c r="J287">
        <v>3960</v>
      </c>
      <c r="K287">
        <v>496584</v>
      </c>
      <c r="L287">
        <v>184311.25</v>
      </c>
      <c r="M287">
        <v>4</v>
      </c>
      <c r="N287">
        <v>544</v>
      </c>
      <c r="O287" s="2">
        <v>-6.7999999999999996E-3</v>
      </c>
      <c r="P287" s="2">
        <v>8.8000000000000005E-3</v>
      </c>
      <c r="Q287" t="s">
        <v>18</v>
      </c>
      <c r="S287" t="str">
        <f t="shared" si="20"/>
        <v>Profit</v>
      </c>
      <c r="T287">
        <f t="shared" si="21"/>
        <v>2019</v>
      </c>
      <c r="U287" t="str">
        <f t="shared" si="22"/>
        <v>Apr</v>
      </c>
      <c r="V287" t="str">
        <f t="shared" si="23"/>
        <v>QTR2</v>
      </c>
      <c r="W287" t="str">
        <f t="shared" si="24"/>
        <v>2019-QTR2</v>
      </c>
    </row>
    <row r="288" spans="1:23" x14ac:dyDescent="0.35">
      <c r="A288" t="s">
        <v>84</v>
      </c>
      <c r="B288" t="s">
        <v>67</v>
      </c>
      <c r="C288" s="1">
        <v>43577.395833333336</v>
      </c>
      <c r="D288">
        <v>57.65</v>
      </c>
      <c r="E288" s="1">
        <v>43577.458333333336</v>
      </c>
      <c r="F288">
        <v>58.05</v>
      </c>
      <c r="G288" s="2">
        <v>6.8999999999999999E-3</v>
      </c>
      <c r="H288">
        <v>-3624.8</v>
      </c>
      <c r="I288" s="2">
        <v>-7.3000000000000001E-3</v>
      </c>
      <c r="J288">
        <v>8562</v>
      </c>
      <c r="K288">
        <v>493599.31</v>
      </c>
      <c r="L288">
        <v>180686.45</v>
      </c>
      <c r="M288">
        <v>7</v>
      </c>
      <c r="N288">
        <v>-517.83000000000004</v>
      </c>
      <c r="O288" s="2">
        <v>-1.3899999999999999E-2</v>
      </c>
      <c r="P288" s="2">
        <v>1.3899999999999999E-2</v>
      </c>
      <c r="Q288" t="s">
        <v>18</v>
      </c>
      <c r="S288" t="str">
        <f t="shared" si="20"/>
        <v>Loss</v>
      </c>
      <c r="T288">
        <f t="shared" si="21"/>
        <v>2019</v>
      </c>
      <c r="U288" t="str">
        <f t="shared" si="22"/>
        <v>Apr</v>
      </c>
      <c r="V288" t="str">
        <f t="shared" si="23"/>
        <v>QTR2</v>
      </c>
      <c r="W288" t="str">
        <f t="shared" si="24"/>
        <v>2019-QTR2</v>
      </c>
    </row>
    <row r="289" spans="1:23" x14ac:dyDescent="0.35">
      <c r="A289" t="s">
        <v>89</v>
      </c>
      <c r="B289" t="s">
        <v>67</v>
      </c>
      <c r="C289" s="5">
        <v>43577.395833333336</v>
      </c>
      <c r="D289">
        <v>133.5</v>
      </c>
      <c r="E289" s="1">
        <v>43577.479166666664</v>
      </c>
      <c r="F289">
        <v>133.5</v>
      </c>
      <c r="G289" s="2">
        <v>0</v>
      </c>
      <c r="H289">
        <v>-200</v>
      </c>
      <c r="I289" s="2">
        <v>-4.0000000000000002E-4</v>
      </c>
      <c r="J289">
        <v>3737</v>
      </c>
      <c r="K289">
        <v>498889.5</v>
      </c>
      <c r="L289">
        <v>180486.45</v>
      </c>
      <c r="M289">
        <v>9</v>
      </c>
      <c r="N289">
        <v>-22.22</v>
      </c>
      <c r="O289" s="2">
        <v>-3.7000000000000002E-3</v>
      </c>
      <c r="P289" s="2">
        <v>9.7000000000000003E-3</v>
      </c>
      <c r="Q289" t="s">
        <v>18</v>
      </c>
      <c r="S289" t="str">
        <f t="shared" si="20"/>
        <v>Loss</v>
      </c>
      <c r="T289">
        <f t="shared" si="21"/>
        <v>2019</v>
      </c>
      <c r="U289" t="str">
        <f t="shared" si="22"/>
        <v>Apr</v>
      </c>
      <c r="V289" t="str">
        <f t="shared" si="23"/>
        <v>QTR2</v>
      </c>
      <c r="W289" t="str">
        <f t="shared" si="24"/>
        <v>2019-QTR2</v>
      </c>
    </row>
    <row r="290" spans="1:23" x14ac:dyDescent="0.35">
      <c r="A290" t="s">
        <v>154</v>
      </c>
      <c r="B290" t="s">
        <v>67</v>
      </c>
      <c r="C290" s="5">
        <v>43577.395833333336</v>
      </c>
      <c r="D290">
        <v>18.100000000000001</v>
      </c>
      <c r="E290" s="1">
        <v>43577.489583333336</v>
      </c>
      <c r="F290">
        <v>18.100000000000001</v>
      </c>
      <c r="G290" s="2">
        <v>0</v>
      </c>
      <c r="H290">
        <v>-200</v>
      </c>
      <c r="I290" s="2">
        <v>-4.0000000000000002E-4</v>
      </c>
      <c r="J290">
        <v>27473</v>
      </c>
      <c r="K290">
        <v>497261.31</v>
      </c>
      <c r="L290">
        <v>180286.45</v>
      </c>
      <c r="M290">
        <v>10</v>
      </c>
      <c r="N290">
        <v>-20</v>
      </c>
      <c r="O290" s="2">
        <v>-5.4999999999999997E-3</v>
      </c>
      <c r="P290" s="2">
        <v>1.38E-2</v>
      </c>
      <c r="Q290" t="s">
        <v>18</v>
      </c>
      <c r="S290" t="str">
        <f t="shared" si="20"/>
        <v>Loss</v>
      </c>
      <c r="T290">
        <f t="shared" si="21"/>
        <v>2019</v>
      </c>
      <c r="U290" t="str">
        <f t="shared" si="22"/>
        <v>Apr</v>
      </c>
      <c r="V290" t="str">
        <f t="shared" si="23"/>
        <v>QTR2</v>
      </c>
      <c r="W290" t="str">
        <f t="shared" si="24"/>
        <v>2019-QTR2</v>
      </c>
    </row>
    <row r="291" spans="1:23" x14ac:dyDescent="0.35">
      <c r="A291" t="s">
        <v>174</v>
      </c>
      <c r="B291" t="s">
        <v>67</v>
      </c>
      <c r="C291" s="5">
        <v>43577.479166666664</v>
      </c>
      <c r="D291">
        <v>134.15</v>
      </c>
      <c r="E291" s="1">
        <v>43577.510416666664</v>
      </c>
      <c r="F291">
        <v>134.15</v>
      </c>
      <c r="G291" s="2">
        <v>0</v>
      </c>
      <c r="H291">
        <v>-200</v>
      </c>
      <c r="I291" s="2">
        <v>-4.0000000000000002E-4</v>
      </c>
      <c r="J291">
        <v>3676</v>
      </c>
      <c r="K291">
        <v>493135.38</v>
      </c>
      <c r="L291">
        <v>180086.45</v>
      </c>
      <c r="M291">
        <v>4</v>
      </c>
      <c r="N291">
        <v>-50</v>
      </c>
      <c r="O291" s="2">
        <v>-1.38E-2</v>
      </c>
      <c r="P291" s="2">
        <v>4.7999999999999996E-3</v>
      </c>
      <c r="Q291" t="s">
        <v>18</v>
      </c>
      <c r="S291" t="str">
        <f t="shared" si="20"/>
        <v>Loss</v>
      </c>
      <c r="T291">
        <f t="shared" si="21"/>
        <v>2019</v>
      </c>
      <c r="U291" t="str">
        <f t="shared" si="22"/>
        <v>Apr</v>
      </c>
      <c r="V291" t="str">
        <f t="shared" si="23"/>
        <v>QTR2</v>
      </c>
      <c r="W291" t="str">
        <f t="shared" si="24"/>
        <v>2019-QTR2</v>
      </c>
    </row>
    <row r="292" spans="1:23" x14ac:dyDescent="0.35">
      <c r="A292" t="s">
        <v>63</v>
      </c>
      <c r="B292" t="s">
        <v>17</v>
      </c>
      <c r="C292" s="5">
        <v>43577.458333333336</v>
      </c>
      <c r="D292">
        <v>16.899999999999999</v>
      </c>
      <c r="E292" s="1">
        <v>43577.572916666664</v>
      </c>
      <c r="F292">
        <v>16.899999999999999</v>
      </c>
      <c r="G292" s="2">
        <v>0</v>
      </c>
      <c r="H292">
        <v>-200</v>
      </c>
      <c r="I292" s="2">
        <v>-4.0000000000000002E-4</v>
      </c>
      <c r="J292">
        <v>29586</v>
      </c>
      <c r="K292">
        <v>500003.38</v>
      </c>
      <c r="L292">
        <v>179886.45</v>
      </c>
      <c r="M292">
        <v>12</v>
      </c>
      <c r="N292">
        <v>-16.670000000000002</v>
      </c>
      <c r="O292" s="2">
        <v>-2.07E-2</v>
      </c>
      <c r="P292" s="2">
        <v>8.8999999999999999E-3</v>
      </c>
      <c r="Q292" t="s">
        <v>18</v>
      </c>
      <c r="S292" t="str">
        <f t="shared" si="20"/>
        <v>Loss</v>
      </c>
      <c r="T292">
        <f t="shared" si="21"/>
        <v>2019</v>
      </c>
      <c r="U292" t="str">
        <f t="shared" si="22"/>
        <v>Apr</v>
      </c>
      <c r="V292" t="str">
        <f t="shared" si="23"/>
        <v>QTR2</v>
      </c>
      <c r="W292" t="str">
        <f t="shared" si="24"/>
        <v>2019-QTR2</v>
      </c>
    </row>
    <row r="293" spans="1:23" x14ac:dyDescent="0.35">
      <c r="A293" t="s">
        <v>126</v>
      </c>
      <c r="B293" t="s">
        <v>67</v>
      </c>
      <c r="C293" s="5">
        <v>43577.395833333336</v>
      </c>
      <c r="D293">
        <v>92.85</v>
      </c>
      <c r="E293" s="1">
        <v>43577.604166666664</v>
      </c>
      <c r="F293">
        <v>92.85</v>
      </c>
      <c r="G293" s="2">
        <v>0</v>
      </c>
      <c r="H293">
        <v>-200</v>
      </c>
      <c r="I293" s="2">
        <v>-4.0000000000000002E-4</v>
      </c>
      <c r="J293">
        <v>5356</v>
      </c>
      <c r="K293">
        <v>497304.59</v>
      </c>
      <c r="L293">
        <v>179686.45</v>
      </c>
      <c r="M293">
        <v>21</v>
      </c>
      <c r="N293">
        <v>-9.52</v>
      </c>
      <c r="O293" s="2">
        <v>-1.35E-2</v>
      </c>
      <c r="P293" s="2">
        <v>3.2000000000000002E-3</v>
      </c>
      <c r="Q293" t="s">
        <v>18</v>
      </c>
      <c r="S293" t="str">
        <f t="shared" si="20"/>
        <v>Loss</v>
      </c>
      <c r="T293">
        <f t="shared" si="21"/>
        <v>2019</v>
      </c>
      <c r="U293" t="str">
        <f t="shared" si="22"/>
        <v>Apr</v>
      </c>
      <c r="V293" t="str">
        <f t="shared" si="23"/>
        <v>QTR2</v>
      </c>
      <c r="W293" t="str">
        <f t="shared" si="24"/>
        <v>2019-QTR2</v>
      </c>
    </row>
    <row r="294" spans="1:23" x14ac:dyDescent="0.35">
      <c r="A294" t="s">
        <v>63</v>
      </c>
      <c r="B294" t="s">
        <v>17</v>
      </c>
      <c r="C294" s="5">
        <v>43577.572916666664</v>
      </c>
      <c r="D294">
        <v>16.899999999999999</v>
      </c>
      <c r="E294" s="1">
        <v>43577.625</v>
      </c>
      <c r="F294">
        <v>16.8</v>
      </c>
      <c r="G294" s="2">
        <v>-5.8999999999999999E-3</v>
      </c>
      <c r="H294">
        <v>-3158.6</v>
      </c>
      <c r="I294" s="2">
        <v>-6.3E-3</v>
      </c>
      <c r="J294">
        <v>29586</v>
      </c>
      <c r="K294">
        <v>500003.38</v>
      </c>
      <c r="L294">
        <v>176527.85</v>
      </c>
      <c r="M294">
        <v>6</v>
      </c>
      <c r="N294">
        <v>-526.42999999999995</v>
      </c>
      <c r="O294" s="2">
        <v>-1.18E-2</v>
      </c>
      <c r="P294" s="2">
        <v>1.78E-2</v>
      </c>
      <c r="Q294" t="s">
        <v>18</v>
      </c>
      <c r="S294" t="str">
        <f t="shared" si="20"/>
        <v>Loss</v>
      </c>
      <c r="T294">
        <f t="shared" si="21"/>
        <v>2019</v>
      </c>
      <c r="U294" t="str">
        <f t="shared" si="22"/>
        <v>Apr</v>
      </c>
      <c r="V294" t="str">
        <f t="shared" si="23"/>
        <v>QTR2</v>
      </c>
      <c r="W294" t="str">
        <f t="shared" si="24"/>
        <v>2019-QTR2</v>
      </c>
    </row>
    <row r="295" spans="1:23" x14ac:dyDescent="0.35">
      <c r="A295" t="s">
        <v>88</v>
      </c>
      <c r="B295" t="s">
        <v>17</v>
      </c>
      <c r="C295" s="5">
        <v>43577.489583333336</v>
      </c>
      <c r="D295">
        <v>935.8</v>
      </c>
      <c r="E295" s="1">
        <v>43577.635416666664</v>
      </c>
      <c r="F295">
        <v>936.65</v>
      </c>
      <c r="G295" s="2">
        <v>8.9999999999999998E-4</v>
      </c>
      <c r="H295">
        <v>254.75</v>
      </c>
      <c r="I295" s="2">
        <v>5.0000000000000001E-4</v>
      </c>
      <c r="J295">
        <v>535</v>
      </c>
      <c r="K295">
        <v>500653</v>
      </c>
      <c r="L295">
        <v>176782.6</v>
      </c>
      <c r="M295">
        <v>15</v>
      </c>
      <c r="N295">
        <v>16.98</v>
      </c>
      <c r="O295" s="2">
        <v>-4.0000000000000002E-4</v>
      </c>
      <c r="P295" s="2">
        <v>7.4000000000000003E-3</v>
      </c>
      <c r="Q295" t="s">
        <v>18</v>
      </c>
      <c r="S295" t="str">
        <f t="shared" si="20"/>
        <v>Profit</v>
      </c>
      <c r="T295">
        <f t="shared" si="21"/>
        <v>2019</v>
      </c>
      <c r="U295" t="str">
        <f t="shared" si="22"/>
        <v>Apr</v>
      </c>
      <c r="V295" t="str">
        <f t="shared" si="23"/>
        <v>QTR2</v>
      </c>
      <c r="W295" t="str">
        <f t="shared" si="24"/>
        <v>2019-QTR2</v>
      </c>
    </row>
    <row r="296" spans="1:23" x14ac:dyDescent="0.35">
      <c r="A296" t="s">
        <v>174</v>
      </c>
      <c r="B296" t="s">
        <v>67</v>
      </c>
      <c r="C296" s="5">
        <v>43577.510416666664</v>
      </c>
      <c r="D296">
        <v>134.15</v>
      </c>
      <c r="E296" s="1">
        <v>43577.635416666664</v>
      </c>
      <c r="F296">
        <v>131.75</v>
      </c>
      <c r="G296" s="2">
        <v>-1.7899999999999999E-2</v>
      </c>
      <c r="H296">
        <v>8788</v>
      </c>
      <c r="I296" s="2">
        <v>1.7500000000000002E-2</v>
      </c>
      <c r="J296">
        <v>3745</v>
      </c>
      <c r="K296">
        <v>502391.72</v>
      </c>
      <c r="L296">
        <v>185570.6</v>
      </c>
      <c r="M296">
        <v>13</v>
      </c>
      <c r="N296">
        <v>676</v>
      </c>
      <c r="O296" s="2">
        <v>-1.34E-2</v>
      </c>
      <c r="P296" s="2">
        <v>4.58E-2</v>
      </c>
      <c r="Q296" t="s">
        <v>18</v>
      </c>
      <c r="S296" t="str">
        <f t="shared" si="20"/>
        <v>Profit</v>
      </c>
      <c r="T296">
        <f t="shared" si="21"/>
        <v>2019</v>
      </c>
      <c r="U296" t="str">
        <f t="shared" si="22"/>
        <v>Apr</v>
      </c>
      <c r="V296" t="str">
        <f t="shared" si="23"/>
        <v>QTR2</v>
      </c>
      <c r="W296" t="str">
        <f t="shared" si="24"/>
        <v>2019-QTR2</v>
      </c>
    </row>
    <row r="297" spans="1:23" x14ac:dyDescent="0.35">
      <c r="A297" t="s">
        <v>183</v>
      </c>
      <c r="B297" t="s">
        <v>67</v>
      </c>
      <c r="C297" s="5">
        <v>43577.604166666664</v>
      </c>
      <c r="D297">
        <v>33.85</v>
      </c>
      <c r="E297" s="1">
        <v>43577.635416666664</v>
      </c>
      <c r="F297">
        <v>33.549999999999997</v>
      </c>
      <c r="G297" s="2">
        <v>-8.8999999999999999E-3</v>
      </c>
      <c r="H297">
        <v>4231.3</v>
      </c>
      <c r="I297" s="2">
        <v>8.5000000000000006E-3</v>
      </c>
      <c r="J297">
        <v>14771</v>
      </c>
      <c r="K297">
        <v>499998.31</v>
      </c>
      <c r="L297">
        <v>189801.9</v>
      </c>
      <c r="M297">
        <v>4</v>
      </c>
      <c r="N297">
        <v>1057.83</v>
      </c>
      <c r="O297" s="2">
        <v>0</v>
      </c>
      <c r="P297" s="2">
        <v>1.03E-2</v>
      </c>
      <c r="Q297" t="s">
        <v>18</v>
      </c>
      <c r="S297" t="str">
        <f t="shared" si="20"/>
        <v>Profit</v>
      </c>
      <c r="T297">
        <f t="shared" si="21"/>
        <v>2019</v>
      </c>
      <c r="U297" t="str">
        <f t="shared" si="22"/>
        <v>Apr</v>
      </c>
      <c r="V297" t="str">
        <f t="shared" si="23"/>
        <v>QTR2</v>
      </c>
      <c r="W297" t="str">
        <f t="shared" si="24"/>
        <v>2019-QTR2</v>
      </c>
    </row>
    <row r="298" spans="1:23" x14ac:dyDescent="0.35">
      <c r="A298" t="s">
        <v>157</v>
      </c>
      <c r="B298" t="s">
        <v>17</v>
      </c>
      <c r="C298" s="5">
        <v>43578.395833333336</v>
      </c>
      <c r="D298">
        <v>85.75</v>
      </c>
      <c r="E298" s="1">
        <v>43578.40625</v>
      </c>
      <c r="F298">
        <v>85</v>
      </c>
      <c r="G298" s="2">
        <v>-8.6999999999999994E-3</v>
      </c>
      <c r="H298">
        <v>-4578.5</v>
      </c>
      <c r="I298" s="2">
        <v>-9.1000000000000004E-3</v>
      </c>
      <c r="J298">
        <v>5838</v>
      </c>
      <c r="K298">
        <v>500608.5</v>
      </c>
      <c r="L298">
        <v>185223.4</v>
      </c>
      <c r="M298">
        <v>2</v>
      </c>
      <c r="N298">
        <v>-2289.25</v>
      </c>
      <c r="O298" s="2">
        <v>-8.6999999999999994E-3</v>
      </c>
      <c r="P298" s="2">
        <v>1.1999999999999999E-3</v>
      </c>
      <c r="Q298" t="s">
        <v>18</v>
      </c>
      <c r="S298" t="str">
        <f t="shared" si="20"/>
        <v>Loss</v>
      </c>
      <c r="T298">
        <f t="shared" si="21"/>
        <v>2019</v>
      </c>
      <c r="U298" t="str">
        <f t="shared" si="22"/>
        <v>Apr</v>
      </c>
      <c r="V298" t="str">
        <f t="shared" si="23"/>
        <v>QTR2</v>
      </c>
      <c r="W298" t="str">
        <f t="shared" si="24"/>
        <v>2019-QTR2</v>
      </c>
    </row>
    <row r="299" spans="1:23" x14ac:dyDescent="0.35">
      <c r="A299" t="s">
        <v>62</v>
      </c>
      <c r="B299" t="s">
        <v>17</v>
      </c>
      <c r="C299" s="5">
        <v>43578.395833333336</v>
      </c>
      <c r="D299">
        <v>74.25</v>
      </c>
      <c r="E299" s="1">
        <v>43578.479166666664</v>
      </c>
      <c r="F299">
        <v>74.25</v>
      </c>
      <c r="G299" s="2">
        <v>0</v>
      </c>
      <c r="H299">
        <v>-200</v>
      </c>
      <c r="I299" s="2">
        <v>-4.0000000000000002E-4</v>
      </c>
      <c r="J299">
        <v>6743</v>
      </c>
      <c r="K299">
        <v>500667.75</v>
      </c>
      <c r="L299">
        <v>185023.4</v>
      </c>
      <c r="M299">
        <v>9</v>
      </c>
      <c r="N299">
        <v>-22.22</v>
      </c>
      <c r="O299" s="2">
        <v>-1.35E-2</v>
      </c>
      <c r="P299" s="2">
        <v>4.7000000000000002E-3</v>
      </c>
      <c r="Q299" t="s">
        <v>18</v>
      </c>
      <c r="S299" t="str">
        <f t="shared" si="20"/>
        <v>Loss</v>
      </c>
      <c r="T299">
        <f t="shared" si="21"/>
        <v>2019</v>
      </c>
      <c r="U299" t="str">
        <f t="shared" si="22"/>
        <v>Apr</v>
      </c>
      <c r="V299" t="str">
        <f t="shared" si="23"/>
        <v>QTR2</v>
      </c>
      <c r="W299" t="str">
        <f t="shared" si="24"/>
        <v>2019-QTR2</v>
      </c>
    </row>
    <row r="300" spans="1:23" x14ac:dyDescent="0.35">
      <c r="A300" t="s">
        <v>76</v>
      </c>
      <c r="B300" t="s">
        <v>17</v>
      </c>
      <c r="C300" s="5">
        <v>43578.479166666664</v>
      </c>
      <c r="D300">
        <v>49.6</v>
      </c>
      <c r="E300" s="1">
        <v>43578.53125</v>
      </c>
      <c r="F300">
        <v>49.6</v>
      </c>
      <c r="G300" s="2">
        <v>0</v>
      </c>
      <c r="H300">
        <v>-200</v>
      </c>
      <c r="I300" s="2">
        <v>-4.0000000000000002E-4</v>
      </c>
      <c r="J300">
        <v>10091</v>
      </c>
      <c r="K300">
        <v>500513.59</v>
      </c>
      <c r="L300">
        <v>184823.4</v>
      </c>
      <c r="M300">
        <v>6</v>
      </c>
      <c r="N300">
        <v>-33.33</v>
      </c>
      <c r="O300" s="2">
        <v>-4.0000000000000001E-3</v>
      </c>
      <c r="P300" s="2">
        <v>4.0000000000000001E-3</v>
      </c>
      <c r="Q300" t="s">
        <v>18</v>
      </c>
      <c r="S300" t="str">
        <f t="shared" si="20"/>
        <v>Loss</v>
      </c>
      <c r="T300">
        <f t="shared" si="21"/>
        <v>2019</v>
      </c>
      <c r="U300" t="str">
        <f t="shared" si="22"/>
        <v>Apr</v>
      </c>
      <c r="V300" t="str">
        <f t="shared" si="23"/>
        <v>QTR2</v>
      </c>
      <c r="W300" t="str">
        <f t="shared" si="24"/>
        <v>2019-QTR2</v>
      </c>
    </row>
    <row r="301" spans="1:23" x14ac:dyDescent="0.35">
      <c r="A301" t="s">
        <v>77</v>
      </c>
      <c r="B301" t="s">
        <v>67</v>
      </c>
      <c r="C301" s="5">
        <v>43578.395833333336</v>
      </c>
      <c r="D301">
        <v>6.75</v>
      </c>
      <c r="E301" s="1">
        <v>43578.541666666664</v>
      </c>
      <c r="F301">
        <v>6.65</v>
      </c>
      <c r="G301" s="2">
        <v>-1.4800000000000001E-2</v>
      </c>
      <c r="H301">
        <v>7207.4</v>
      </c>
      <c r="I301" s="2">
        <v>1.44E-2</v>
      </c>
      <c r="J301">
        <v>74074</v>
      </c>
      <c r="K301">
        <v>499999.5</v>
      </c>
      <c r="L301">
        <v>192030.8</v>
      </c>
      <c r="M301">
        <v>15</v>
      </c>
      <c r="N301">
        <v>480.49</v>
      </c>
      <c r="O301" s="2">
        <v>0</v>
      </c>
      <c r="P301" s="2">
        <v>2.9600000000000001E-2</v>
      </c>
      <c r="Q301" t="s">
        <v>18</v>
      </c>
      <c r="S301" t="str">
        <f t="shared" si="20"/>
        <v>Profit</v>
      </c>
      <c r="T301">
        <f t="shared" si="21"/>
        <v>2019</v>
      </c>
      <c r="U301" t="str">
        <f t="shared" si="22"/>
        <v>Apr</v>
      </c>
      <c r="V301" t="str">
        <f t="shared" si="23"/>
        <v>QTR2</v>
      </c>
      <c r="W301" t="str">
        <f t="shared" si="24"/>
        <v>2019-QTR2</v>
      </c>
    </row>
    <row r="302" spans="1:23" x14ac:dyDescent="0.35">
      <c r="A302" t="s">
        <v>112</v>
      </c>
      <c r="B302" t="s">
        <v>67</v>
      </c>
      <c r="C302" s="5">
        <v>43578.53125</v>
      </c>
      <c r="D302">
        <v>36.9</v>
      </c>
      <c r="E302" s="1">
        <v>43578.552083333336</v>
      </c>
      <c r="F302">
        <v>36.9</v>
      </c>
      <c r="G302" s="2">
        <v>0</v>
      </c>
      <c r="H302">
        <v>-200</v>
      </c>
      <c r="I302" s="2">
        <v>-4.0000000000000002E-4</v>
      </c>
      <c r="J302">
        <v>13532</v>
      </c>
      <c r="K302">
        <v>499330.81</v>
      </c>
      <c r="L302">
        <v>191830.8</v>
      </c>
      <c r="M302">
        <v>3</v>
      </c>
      <c r="N302">
        <v>-66.67</v>
      </c>
      <c r="O302" s="2">
        <v>-5.4000000000000003E-3</v>
      </c>
      <c r="P302" s="2">
        <v>1.4E-3</v>
      </c>
      <c r="Q302" t="s">
        <v>18</v>
      </c>
      <c r="S302" t="str">
        <f t="shared" si="20"/>
        <v>Loss</v>
      </c>
      <c r="T302">
        <f t="shared" si="21"/>
        <v>2019</v>
      </c>
      <c r="U302" t="str">
        <f t="shared" si="22"/>
        <v>Apr</v>
      </c>
      <c r="V302" t="str">
        <f t="shared" si="23"/>
        <v>QTR2</v>
      </c>
      <c r="W302" t="str">
        <f t="shared" si="24"/>
        <v>2019-QTR2</v>
      </c>
    </row>
    <row r="303" spans="1:23" x14ac:dyDescent="0.35">
      <c r="A303" t="s">
        <v>132</v>
      </c>
      <c r="B303" t="s">
        <v>17</v>
      </c>
      <c r="C303" s="5">
        <v>43578.395833333336</v>
      </c>
      <c r="D303">
        <v>87.9</v>
      </c>
      <c r="E303" s="1">
        <v>43578.572916666664</v>
      </c>
      <c r="F303">
        <v>88.05</v>
      </c>
      <c r="G303" s="2">
        <v>1.6999999999999999E-3</v>
      </c>
      <c r="H303">
        <v>655.75</v>
      </c>
      <c r="I303" s="2">
        <v>1.2999999999999999E-3</v>
      </c>
      <c r="J303">
        <v>5705</v>
      </c>
      <c r="K303">
        <v>501469.5</v>
      </c>
      <c r="L303">
        <v>192486.55</v>
      </c>
      <c r="M303">
        <v>18</v>
      </c>
      <c r="N303">
        <v>36.43</v>
      </c>
      <c r="O303" s="2">
        <v>-3.3999999999999998E-3</v>
      </c>
      <c r="P303" s="2">
        <v>1.37E-2</v>
      </c>
      <c r="Q303" t="s">
        <v>18</v>
      </c>
      <c r="S303" t="str">
        <f t="shared" si="20"/>
        <v>Profit</v>
      </c>
      <c r="T303">
        <f t="shared" si="21"/>
        <v>2019</v>
      </c>
      <c r="U303" t="str">
        <f t="shared" si="22"/>
        <v>Apr</v>
      </c>
      <c r="V303" t="str">
        <f t="shared" si="23"/>
        <v>QTR2</v>
      </c>
      <c r="W303" t="str">
        <f t="shared" si="24"/>
        <v>2019-QTR2</v>
      </c>
    </row>
    <row r="304" spans="1:23" x14ac:dyDescent="0.35">
      <c r="A304" t="s">
        <v>149</v>
      </c>
      <c r="B304" t="s">
        <v>67</v>
      </c>
      <c r="C304" s="5">
        <v>43578.40625</v>
      </c>
      <c r="D304">
        <v>101.3</v>
      </c>
      <c r="E304" s="1">
        <v>43578.572916666664</v>
      </c>
      <c r="F304">
        <v>101.05</v>
      </c>
      <c r="G304" s="2">
        <v>-2.5000000000000001E-3</v>
      </c>
      <c r="H304">
        <v>1031.5</v>
      </c>
      <c r="I304" s="2">
        <v>2.0999999999999999E-3</v>
      </c>
      <c r="J304">
        <v>4926</v>
      </c>
      <c r="K304">
        <v>499003.81</v>
      </c>
      <c r="L304">
        <v>193518.05</v>
      </c>
      <c r="M304">
        <v>17</v>
      </c>
      <c r="N304">
        <v>60.68</v>
      </c>
      <c r="O304" s="2">
        <v>-2E-3</v>
      </c>
      <c r="P304" s="2">
        <v>1.5800000000000002E-2</v>
      </c>
      <c r="Q304" t="s">
        <v>18</v>
      </c>
      <c r="S304" t="str">
        <f t="shared" si="20"/>
        <v>Profit</v>
      </c>
      <c r="T304">
        <f t="shared" si="21"/>
        <v>2019</v>
      </c>
      <c r="U304" t="str">
        <f t="shared" si="22"/>
        <v>Apr</v>
      </c>
      <c r="V304" t="str">
        <f t="shared" si="23"/>
        <v>QTR2</v>
      </c>
      <c r="W304" t="str">
        <f t="shared" si="24"/>
        <v>2019-QTR2</v>
      </c>
    </row>
    <row r="305" spans="1:23" x14ac:dyDescent="0.35">
      <c r="A305" t="s">
        <v>154</v>
      </c>
      <c r="B305" t="s">
        <v>67</v>
      </c>
      <c r="C305" s="5">
        <v>43578.572916666664</v>
      </c>
      <c r="D305">
        <v>17.8</v>
      </c>
      <c r="E305" s="1">
        <v>43578.59375</v>
      </c>
      <c r="F305">
        <v>17.8</v>
      </c>
      <c r="G305" s="2">
        <v>0</v>
      </c>
      <c r="H305">
        <v>-200</v>
      </c>
      <c r="I305" s="2">
        <v>-4.0000000000000002E-4</v>
      </c>
      <c r="J305">
        <v>28011</v>
      </c>
      <c r="K305">
        <v>498595.78</v>
      </c>
      <c r="L305">
        <v>193318.05</v>
      </c>
      <c r="M305">
        <v>3</v>
      </c>
      <c r="N305">
        <v>-66.67</v>
      </c>
      <c r="O305" s="2">
        <v>-2.8E-3</v>
      </c>
      <c r="P305" s="2">
        <v>5.5999999999999999E-3</v>
      </c>
      <c r="Q305" t="s">
        <v>18</v>
      </c>
      <c r="S305" t="str">
        <f t="shared" si="20"/>
        <v>Loss</v>
      </c>
      <c r="T305">
        <f t="shared" si="21"/>
        <v>2019</v>
      </c>
      <c r="U305" t="str">
        <f t="shared" si="22"/>
        <v>Apr</v>
      </c>
      <c r="V305" t="str">
        <f t="shared" si="23"/>
        <v>QTR2</v>
      </c>
      <c r="W305" t="str">
        <f t="shared" si="24"/>
        <v>2019-QTR2</v>
      </c>
    </row>
    <row r="306" spans="1:23" x14ac:dyDescent="0.35">
      <c r="A306" t="s">
        <v>115</v>
      </c>
      <c r="B306" t="s">
        <v>17</v>
      </c>
      <c r="C306" s="5">
        <v>43578.541666666664</v>
      </c>
      <c r="D306">
        <v>35</v>
      </c>
      <c r="E306" s="1">
        <v>43578.635416666664</v>
      </c>
      <c r="F306">
        <v>35</v>
      </c>
      <c r="G306" s="2">
        <v>0</v>
      </c>
      <c r="H306">
        <v>-200</v>
      </c>
      <c r="I306" s="2">
        <v>-4.0000000000000002E-4</v>
      </c>
      <c r="J306">
        <v>14409</v>
      </c>
      <c r="K306">
        <v>504315</v>
      </c>
      <c r="L306">
        <v>193118.05</v>
      </c>
      <c r="M306">
        <v>10</v>
      </c>
      <c r="N306">
        <v>-20</v>
      </c>
      <c r="O306" s="2">
        <v>-8.6E-3</v>
      </c>
      <c r="P306" s="2">
        <v>1.7100000000000001E-2</v>
      </c>
      <c r="Q306" t="s">
        <v>18</v>
      </c>
      <c r="S306" t="str">
        <f t="shared" si="20"/>
        <v>Loss</v>
      </c>
      <c r="T306">
        <f t="shared" si="21"/>
        <v>2019</v>
      </c>
      <c r="U306" t="str">
        <f t="shared" si="22"/>
        <v>Apr</v>
      </c>
      <c r="V306" t="str">
        <f t="shared" si="23"/>
        <v>QTR2</v>
      </c>
      <c r="W306" t="str">
        <f t="shared" si="24"/>
        <v>2019-QTR2</v>
      </c>
    </row>
    <row r="307" spans="1:23" x14ac:dyDescent="0.35">
      <c r="A307" t="s">
        <v>68</v>
      </c>
      <c r="B307" t="s">
        <v>67</v>
      </c>
      <c r="C307" s="5">
        <v>43578.552083333336</v>
      </c>
      <c r="D307">
        <v>68.8</v>
      </c>
      <c r="E307" s="1">
        <v>43578.635416666664</v>
      </c>
      <c r="F307">
        <v>68.599999999999994</v>
      </c>
      <c r="G307" s="2">
        <v>-2.8999999999999998E-3</v>
      </c>
      <c r="H307">
        <v>1250.4000000000001</v>
      </c>
      <c r="I307" s="2">
        <v>2.5000000000000001E-3</v>
      </c>
      <c r="J307">
        <v>7252</v>
      </c>
      <c r="K307">
        <v>498937.63</v>
      </c>
      <c r="L307">
        <v>194368.45</v>
      </c>
      <c r="M307">
        <v>9</v>
      </c>
      <c r="N307">
        <v>138.93</v>
      </c>
      <c r="O307" s="2">
        <v>-3.5999999999999999E-3</v>
      </c>
      <c r="P307" s="2">
        <v>8.0000000000000002E-3</v>
      </c>
      <c r="Q307" t="s">
        <v>18</v>
      </c>
      <c r="S307" t="str">
        <f t="shared" si="20"/>
        <v>Profit</v>
      </c>
      <c r="T307">
        <f t="shared" si="21"/>
        <v>2019</v>
      </c>
      <c r="U307" t="str">
        <f t="shared" si="22"/>
        <v>Apr</v>
      </c>
      <c r="V307" t="str">
        <f t="shared" si="23"/>
        <v>QTR2</v>
      </c>
      <c r="W307" t="str">
        <f t="shared" si="24"/>
        <v>2019-QTR2</v>
      </c>
    </row>
    <row r="308" spans="1:23" x14ac:dyDescent="0.35">
      <c r="A308" t="s">
        <v>87</v>
      </c>
      <c r="B308" t="s">
        <v>67</v>
      </c>
      <c r="C308" s="5">
        <v>43578.572916666664</v>
      </c>
      <c r="D308">
        <v>42.05</v>
      </c>
      <c r="E308" s="1">
        <v>43578.635416666664</v>
      </c>
      <c r="F308">
        <v>42.05</v>
      </c>
      <c r="G308" s="2">
        <v>0</v>
      </c>
      <c r="H308">
        <v>-200</v>
      </c>
      <c r="I308" s="2">
        <v>-4.0000000000000002E-4</v>
      </c>
      <c r="J308">
        <v>11862</v>
      </c>
      <c r="K308">
        <v>498797.09</v>
      </c>
      <c r="L308">
        <v>194168.45</v>
      </c>
      <c r="M308">
        <v>7</v>
      </c>
      <c r="N308">
        <v>-28.57</v>
      </c>
      <c r="O308" s="2">
        <v>-2.3999999999999998E-3</v>
      </c>
      <c r="P308" s="2">
        <v>7.1000000000000004E-3</v>
      </c>
      <c r="Q308" t="s">
        <v>18</v>
      </c>
      <c r="S308" t="str">
        <f t="shared" si="20"/>
        <v>Loss</v>
      </c>
      <c r="T308">
        <f t="shared" si="21"/>
        <v>2019</v>
      </c>
      <c r="U308" t="str">
        <f t="shared" si="22"/>
        <v>Apr</v>
      </c>
      <c r="V308" t="str">
        <f t="shared" si="23"/>
        <v>QTR2</v>
      </c>
      <c r="W308" t="str">
        <f t="shared" si="24"/>
        <v>2019-QTR2</v>
      </c>
    </row>
    <row r="309" spans="1:23" x14ac:dyDescent="0.35">
      <c r="A309" t="s">
        <v>208</v>
      </c>
      <c r="B309" t="s">
        <v>67</v>
      </c>
      <c r="C309" s="5">
        <v>43578.59375</v>
      </c>
      <c r="D309">
        <v>59.2</v>
      </c>
      <c r="E309" s="1">
        <v>43578.635416666664</v>
      </c>
      <c r="F309">
        <v>59.2</v>
      </c>
      <c r="G309" s="2">
        <v>0</v>
      </c>
      <c r="H309">
        <v>-200</v>
      </c>
      <c r="I309" s="2">
        <v>-4.0000000000000002E-4</v>
      </c>
      <c r="J309">
        <v>8446</v>
      </c>
      <c r="K309">
        <v>500003.22</v>
      </c>
      <c r="L309">
        <v>193968.45</v>
      </c>
      <c r="M309">
        <v>5</v>
      </c>
      <c r="N309">
        <v>-40</v>
      </c>
      <c r="O309" s="2">
        <v>-8.0000000000000004E-4</v>
      </c>
      <c r="P309" s="2">
        <v>7.6E-3</v>
      </c>
      <c r="Q309" t="s">
        <v>18</v>
      </c>
      <c r="S309" t="str">
        <f t="shared" si="20"/>
        <v>Loss</v>
      </c>
      <c r="T309">
        <f t="shared" si="21"/>
        <v>2019</v>
      </c>
      <c r="U309" t="str">
        <f t="shared" si="22"/>
        <v>Apr</v>
      </c>
      <c r="V309" t="str">
        <f t="shared" si="23"/>
        <v>QTR2</v>
      </c>
      <c r="W309" t="str">
        <f t="shared" si="24"/>
        <v>2019-QTR2</v>
      </c>
    </row>
    <row r="310" spans="1:23" x14ac:dyDescent="0.35">
      <c r="A310" t="s">
        <v>76</v>
      </c>
      <c r="B310" t="s">
        <v>67</v>
      </c>
      <c r="C310" s="5">
        <v>43579.395833333336</v>
      </c>
      <c r="D310">
        <v>49.15</v>
      </c>
      <c r="E310" s="1">
        <v>43579.416666666664</v>
      </c>
      <c r="F310">
        <v>49.15</v>
      </c>
      <c r="G310" s="2">
        <v>0</v>
      </c>
      <c r="H310">
        <v>-200</v>
      </c>
      <c r="I310" s="2">
        <v>-4.0000000000000002E-4</v>
      </c>
      <c r="J310">
        <v>10152</v>
      </c>
      <c r="K310">
        <v>498970.81</v>
      </c>
      <c r="L310">
        <v>193768.45</v>
      </c>
      <c r="M310">
        <v>3</v>
      </c>
      <c r="N310">
        <v>-66.67</v>
      </c>
      <c r="O310" s="2">
        <v>-7.1000000000000004E-3</v>
      </c>
      <c r="P310" s="2">
        <v>1E-3</v>
      </c>
      <c r="Q310" t="s">
        <v>18</v>
      </c>
      <c r="S310" t="str">
        <f t="shared" si="20"/>
        <v>Loss</v>
      </c>
      <c r="T310">
        <f t="shared" si="21"/>
        <v>2019</v>
      </c>
      <c r="U310" t="str">
        <f t="shared" si="22"/>
        <v>Apr</v>
      </c>
      <c r="V310" t="str">
        <f t="shared" si="23"/>
        <v>QTR2</v>
      </c>
      <c r="W310" t="str">
        <f t="shared" si="24"/>
        <v>2019-QTR2</v>
      </c>
    </row>
    <row r="311" spans="1:23" x14ac:dyDescent="0.35">
      <c r="A311" t="s">
        <v>147</v>
      </c>
      <c r="B311" t="s">
        <v>67</v>
      </c>
      <c r="C311" s="5">
        <v>43579.395833333336</v>
      </c>
      <c r="D311">
        <v>70.5</v>
      </c>
      <c r="E311" s="1">
        <v>43579.427083333336</v>
      </c>
      <c r="F311">
        <v>71</v>
      </c>
      <c r="G311" s="2">
        <v>7.1000000000000004E-3</v>
      </c>
      <c r="H311">
        <v>-3748.5</v>
      </c>
      <c r="I311" s="2">
        <v>-7.4999999999999997E-3</v>
      </c>
      <c r="J311">
        <v>7097</v>
      </c>
      <c r="K311">
        <v>500338.5</v>
      </c>
      <c r="L311">
        <v>190019.95</v>
      </c>
      <c r="M311">
        <v>4</v>
      </c>
      <c r="N311">
        <v>-937.13</v>
      </c>
      <c r="O311" s="2">
        <v>-7.1000000000000004E-3</v>
      </c>
      <c r="P311" s="2">
        <v>7.7999999999999996E-3</v>
      </c>
      <c r="Q311" t="s">
        <v>18</v>
      </c>
      <c r="S311" t="str">
        <f t="shared" si="20"/>
        <v>Loss</v>
      </c>
      <c r="T311">
        <f t="shared" si="21"/>
        <v>2019</v>
      </c>
      <c r="U311" t="str">
        <f t="shared" si="22"/>
        <v>Apr</v>
      </c>
      <c r="V311" t="str">
        <f t="shared" si="23"/>
        <v>QTR2</v>
      </c>
      <c r="W311" t="str">
        <f t="shared" si="24"/>
        <v>2019-QTR2</v>
      </c>
    </row>
    <row r="312" spans="1:23" x14ac:dyDescent="0.35">
      <c r="A312" t="s">
        <v>83</v>
      </c>
      <c r="B312" t="s">
        <v>67</v>
      </c>
      <c r="C312" s="5">
        <v>43579.395833333336</v>
      </c>
      <c r="D312">
        <v>116.65</v>
      </c>
      <c r="E312" s="1">
        <v>43579.447916666664</v>
      </c>
      <c r="F312">
        <v>117.8</v>
      </c>
      <c r="G312" s="2">
        <v>9.9000000000000008E-3</v>
      </c>
      <c r="H312">
        <v>-5120.8500000000004</v>
      </c>
      <c r="I312" s="2">
        <v>-1.03E-2</v>
      </c>
      <c r="J312">
        <v>4279</v>
      </c>
      <c r="K312">
        <v>499145.34</v>
      </c>
      <c r="L312">
        <v>184899.1</v>
      </c>
      <c r="M312">
        <v>6</v>
      </c>
      <c r="N312">
        <v>-853.47</v>
      </c>
      <c r="O312" s="2">
        <v>-9.9000000000000008E-3</v>
      </c>
      <c r="P312" s="2">
        <v>9.4000000000000004E-3</v>
      </c>
      <c r="Q312" t="s">
        <v>18</v>
      </c>
      <c r="S312" t="str">
        <f t="shared" si="20"/>
        <v>Loss</v>
      </c>
      <c r="T312">
        <f t="shared" si="21"/>
        <v>2019</v>
      </c>
      <c r="U312" t="str">
        <f t="shared" si="22"/>
        <v>Apr</v>
      </c>
      <c r="V312" t="str">
        <f t="shared" si="23"/>
        <v>QTR2</v>
      </c>
      <c r="W312" t="str">
        <f t="shared" si="24"/>
        <v>2019-QTR2</v>
      </c>
    </row>
    <row r="313" spans="1:23" x14ac:dyDescent="0.35">
      <c r="A313" t="s">
        <v>106</v>
      </c>
      <c r="B313" t="s">
        <v>17</v>
      </c>
      <c r="C313" s="5">
        <v>43579.427083333336</v>
      </c>
      <c r="D313">
        <v>45.8</v>
      </c>
      <c r="E313" s="1">
        <v>43579.46875</v>
      </c>
      <c r="F313">
        <v>45.8</v>
      </c>
      <c r="G313" s="2">
        <v>0</v>
      </c>
      <c r="H313">
        <v>-200</v>
      </c>
      <c r="I313" s="2">
        <v>-4.0000000000000002E-4</v>
      </c>
      <c r="J313">
        <v>10977</v>
      </c>
      <c r="K313">
        <v>502746.59</v>
      </c>
      <c r="L313">
        <v>184699.1</v>
      </c>
      <c r="M313">
        <v>5</v>
      </c>
      <c r="N313">
        <v>-40</v>
      </c>
      <c r="O313" s="2">
        <v>-7.6E-3</v>
      </c>
      <c r="P313" s="2">
        <v>5.4999999999999997E-3</v>
      </c>
      <c r="Q313" t="s">
        <v>18</v>
      </c>
      <c r="S313" t="str">
        <f t="shared" si="20"/>
        <v>Loss</v>
      </c>
      <c r="T313">
        <f t="shared" si="21"/>
        <v>2019</v>
      </c>
      <c r="U313" t="str">
        <f t="shared" si="22"/>
        <v>Apr</v>
      </c>
      <c r="V313" t="str">
        <f t="shared" si="23"/>
        <v>QTR2</v>
      </c>
      <c r="W313" t="str">
        <f t="shared" si="24"/>
        <v>2019-QTR2</v>
      </c>
    </row>
    <row r="314" spans="1:23" x14ac:dyDescent="0.35">
      <c r="A314" t="s">
        <v>154</v>
      </c>
      <c r="B314" t="s">
        <v>67</v>
      </c>
      <c r="C314" s="5">
        <v>43579.416666666664</v>
      </c>
      <c r="D314">
        <v>17.55</v>
      </c>
      <c r="E314" s="1">
        <v>43579.489583333336</v>
      </c>
      <c r="F314">
        <v>17.600000000000001</v>
      </c>
      <c r="G314" s="2">
        <v>2.8E-3</v>
      </c>
      <c r="H314">
        <v>-1620.45</v>
      </c>
      <c r="I314" s="2">
        <v>-3.3E-3</v>
      </c>
      <c r="J314">
        <v>28409</v>
      </c>
      <c r="K314">
        <v>498577.94</v>
      </c>
      <c r="L314">
        <v>183078.65</v>
      </c>
      <c r="M314">
        <v>8</v>
      </c>
      <c r="N314">
        <v>-202.56</v>
      </c>
      <c r="O314" s="2">
        <v>-2.8E-3</v>
      </c>
      <c r="P314" s="2">
        <v>5.7000000000000002E-3</v>
      </c>
      <c r="Q314" t="s">
        <v>18</v>
      </c>
      <c r="S314" t="str">
        <f t="shared" si="20"/>
        <v>Loss</v>
      </c>
      <c r="T314">
        <f t="shared" si="21"/>
        <v>2019</v>
      </c>
      <c r="U314" t="str">
        <f t="shared" si="22"/>
        <v>Apr</v>
      </c>
      <c r="V314" t="str">
        <f t="shared" si="23"/>
        <v>QTR2</v>
      </c>
      <c r="W314" t="str">
        <f t="shared" si="24"/>
        <v>2019-QTR2</v>
      </c>
    </row>
    <row r="315" spans="1:23" x14ac:dyDescent="0.35">
      <c r="A315" t="s">
        <v>208</v>
      </c>
      <c r="B315" t="s">
        <v>67</v>
      </c>
      <c r="C315" s="5">
        <v>43579.395833333336</v>
      </c>
      <c r="D315">
        <v>59.2</v>
      </c>
      <c r="E315" s="1">
        <v>43579.510416666664</v>
      </c>
      <c r="F315">
        <v>59.2</v>
      </c>
      <c r="G315" s="2">
        <v>0</v>
      </c>
      <c r="H315">
        <v>-200</v>
      </c>
      <c r="I315" s="2">
        <v>-4.0000000000000002E-4</v>
      </c>
      <c r="J315">
        <v>8453</v>
      </c>
      <c r="K315">
        <v>500417.59</v>
      </c>
      <c r="L315">
        <v>182878.65</v>
      </c>
      <c r="M315">
        <v>12</v>
      </c>
      <c r="N315">
        <v>-16.670000000000002</v>
      </c>
      <c r="O315" s="2">
        <v>-3.3999999999999998E-3</v>
      </c>
      <c r="P315" s="2">
        <v>5.8999999999999999E-3</v>
      </c>
      <c r="Q315" t="s">
        <v>18</v>
      </c>
      <c r="S315" t="str">
        <f t="shared" si="20"/>
        <v>Loss</v>
      </c>
      <c r="T315">
        <f t="shared" si="21"/>
        <v>2019</v>
      </c>
      <c r="U315" t="str">
        <f t="shared" si="22"/>
        <v>Apr</v>
      </c>
      <c r="V315" t="str">
        <f t="shared" si="23"/>
        <v>QTR2</v>
      </c>
      <c r="W315" t="str">
        <f t="shared" si="24"/>
        <v>2019-QTR2</v>
      </c>
    </row>
    <row r="316" spans="1:23" x14ac:dyDescent="0.35">
      <c r="A316" t="s">
        <v>106</v>
      </c>
      <c r="B316" t="s">
        <v>17</v>
      </c>
      <c r="C316" s="5">
        <v>43579.46875</v>
      </c>
      <c r="D316">
        <v>45.8</v>
      </c>
      <c r="E316" s="1">
        <v>43579.541666666664</v>
      </c>
      <c r="F316">
        <v>45.8</v>
      </c>
      <c r="G316" s="2">
        <v>0</v>
      </c>
      <c r="H316">
        <v>-200</v>
      </c>
      <c r="I316" s="2">
        <v>-4.0000000000000002E-4</v>
      </c>
      <c r="J316">
        <v>10941</v>
      </c>
      <c r="K316">
        <v>501097.78</v>
      </c>
      <c r="L316">
        <v>182678.65</v>
      </c>
      <c r="M316">
        <v>8</v>
      </c>
      <c r="N316">
        <v>-25</v>
      </c>
      <c r="O316" s="2">
        <v>-3.3E-3</v>
      </c>
      <c r="P316" s="2">
        <v>1.5299999999999999E-2</v>
      </c>
      <c r="Q316" t="s">
        <v>18</v>
      </c>
      <c r="S316" t="str">
        <f t="shared" si="20"/>
        <v>Loss</v>
      </c>
      <c r="T316">
        <f t="shared" si="21"/>
        <v>2019</v>
      </c>
      <c r="U316" t="str">
        <f t="shared" si="22"/>
        <v>Apr</v>
      </c>
      <c r="V316" t="str">
        <f t="shared" si="23"/>
        <v>QTR2</v>
      </c>
      <c r="W316" t="str">
        <f t="shared" si="24"/>
        <v>2019-QTR2</v>
      </c>
    </row>
    <row r="317" spans="1:23" x14ac:dyDescent="0.35">
      <c r="A317" t="s">
        <v>167</v>
      </c>
      <c r="B317" t="s">
        <v>67</v>
      </c>
      <c r="C317" s="5">
        <v>43579.489583333336</v>
      </c>
      <c r="D317">
        <v>114.25</v>
      </c>
      <c r="E317" s="1">
        <v>43579.541666666664</v>
      </c>
      <c r="F317">
        <v>114.25</v>
      </c>
      <c r="G317" s="2">
        <v>0</v>
      </c>
      <c r="H317">
        <v>-200</v>
      </c>
      <c r="I317" s="2">
        <v>-4.0000000000000002E-4</v>
      </c>
      <c r="J317">
        <v>4378</v>
      </c>
      <c r="K317">
        <v>500186.5</v>
      </c>
      <c r="L317">
        <v>182478.65</v>
      </c>
      <c r="M317">
        <v>6</v>
      </c>
      <c r="N317">
        <v>-33.33</v>
      </c>
      <c r="O317" s="2">
        <v>-5.3E-3</v>
      </c>
      <c r="P317" s="2">
        <v>2.2000000000000001E-3</v>
      </c>
      <c r="Q317" t="s">
        <v>18</v>
      </c>
      <c r="S317" t="str">
        <f t="shared" si="20"/>
        <v>Loss</v>
      </c>
      <c r="T317">
        <f t="shared" si="21"/>
        <v>2019</v>
      </c>
      <c r="U317" t="str">
        <f t="shared" si="22"/>
        <v>Apr</v>
      </c>
      <c r="V317" t="str">
        <f t="shared" si="23"/>
        <v>QTR2</v>
      </c>
      <c r="W317" t="str">
        <f t="shared" si="24"/>
        <v>2019-QTR2</v>
      </c>
    </row>
    <row r="318" spans="1:23" x14ac:dyDescent="0.35">
      <c r="A318" t="s">
        <v>132</v>
      </c>
      <c r="B318" t="s">
        <v>67</v>
      </c>
      <c r="C318" s="5">
        <v>43579.541666666664</v>
      </c>
      <c r="D318">
        <v>86.9</v>
      </c>
      <c r="E318" s="1">
        <v>43579.572916666664</v>
      </c>
      <c r="F318">
        <v>87.4</v>
      </c>
      <c r="G318" s="2">
        <v>5.7999999999999996E-3</v>
      </c>
      <c r="H318">
        <v>-3072</v>
      </c>
      <c r="I318" s="2">
        <v>-6.1999999999999998E-3</v>
      </c>
      <c r="J318">
        <v>5744</v>
      </c>
      <c r="K318">
        <v>499153.59</v>
      </c>
      <c r="L318">
        <v>179406.65</v>
      </c>
      <c r="M318">
        <v>4</v>
      </c>
      <c r="N318">
        <v>-768</v>
      </c>
      <c r="O318" s="2">
        <v>-5.7999999999999996E-3</v>
      </c>
      <c r="P318" s="2">
        <v>2.8999999999999998E-3</v>
      </c>
      <c r="Q318" t="s">
        <v>18</v>
      </c>
      <c r="S318" t="str">
        <f t="shared" si="20"/>
        <v>Loss</v>
      </c>
      <c r="T318">
        <f t="shared" si="21"/>
        <v>2019</v>
      </c>
      <c r="U318" t="str">
        <f t="shared" si="22"/>
        <v>Apr</v>
      </c>
      <c r="V318" t="str">
        <f t="shared" si="23"/>
        <v>QTR2</v>
      </c>
      <c r="W318" t="str">
        <f t="shared" si="24"/>
        <v>2019-QTR2</v>
      </c>
    </row>
    <row r="319" spans="1:23" x14ac:dyDescent="0.35">
      <c r="A319" t="s">
        <v>183</v>
      </c>
      <c r="B319" t="s">
        <v>67</v>
      </c>
      <c r="C319" s="5">
        <v>43579.447916666664</v>
      </c>
      <c r="D319">
        <v>32.299999999999997</v>
      </c>
      <c r="E319" s="1">
        <v>43579.583333333336</v>
      </c>
      <c r="F319">
        <v>32.200000000000003</v>
      </c>
      <c r="G319" s="2">
        <v>-3.0999999999999999E-3</v>
      </c>
      <c r="H319">
        <v>1343.2</v>
      </c>
      <c r="I319" s="2">
        <v>2.7000000000000001E-3</v>
      </c>
      <c r="J319">
        <v>15432</v>
      </c>
      <c r="K319">
        <v>498453.59</v>
      </c>
      <c r="L319">
        <v>180749.85</v>
      </c>
      <c r="M319">
        <v>14</v>
      </c>
      <c r="N319">
        <v>95.94</v>
      </c>
      <c r="O319" s="2">
        <v>-3.0999999999999999E-3</v>
      </c>
      <c r="P319" s="2">
        <v>1.3899999999999999E-2</v>
      </c>
      <c r="Q319" t="s">
        <v>18</v>
      </c>
      <c r="S319" t="str">
        <f t="shared" si="20"/>
        <v>Profit</v>
      </c>
      <c r="T319">
        <f t="shared" si="21"/>
        <v>2019</v>
      </c>
      <c r="U319" t="str">
        <f t="shared" si="22"/>
        <v>Apr</v>
      </c>
      <c r="V319" t="str">
        <f t="shared" si="23"/>
        <v>QTR2</v>
      </c>
      <c r="W319" t="str">
        <f t="shared" si="24"/>
        <v>2019-QTR2</v>
      </c>
    </row>
    <row r="320" spans="1:23" x14ac:dyDescent="0.35">
      <c r="A320" t="s">
        <v>164</v>
      </c>
      <c r="B320" t="s">
        <v>17</v>
      </c>
      <c r="C320" s="5">
        <v>43579.510416666664</v>
      </c>
      <c r="D320">
        <v>56.8</v>
      </c>
      <c r="E320" s="1">
        <v>43579.635416666664</v>
      </c>
      <c r="F320">
        <v>56.45</v>
      </c>
      <c r="G320" s="2">
        <v>-6.1999999999999998E-3</v>
      </c>
      <c r="H320">
        <v>-3297.5</v>
      </c>
      <c r="I320" s="2">
        <v>-6.6E-3</v>
      </c>
      <c r="J320">
        <v>8850</v>
      </c>
      <c r="K320">
        <v>502680</v>
      </c>
      <c r="L320">
        <v>177452.35</v>
      </c>
      <c r="M320">
        <v>13</v>
      </c>
      <c r="N320">
        <v>-253.65</v>
      </c>
      <c r="O320" s="2">
        <v>-1.41E-2</v>
      </c>
      <c r="P320" s="2">
        <v>2.5999999999999999E-3</v>
      </c>
      <c r="Q320" t="s">
        <v>18</v>
      </c>
      <c r="S320" t="str">
        <f t="shared" si="20"/>
        <v>Loss</v>
      </c>
      <c r="T320">
        <f t="shared" si="21"/>
        <v>2019</v>
      </c>
      <c r="U320" t="str">
        <f t="shared" si="22"/>
        <v>Apr</v>
      </c>
      <c r="V320" t="str">
        <f t="shared" si="23"/>
        <v>QTR2</v>
      </c>
      <c r="W320" t="str">
        <f t="shared" si="24"/>
        <v>2019-QTR2</v>
      </c>
    </row>
    <row r="321" spans="1:23" x14ac:dyDescent="0.35">
      <c r="A321" t="s">
        <v>106</v>
      </c>
      <c r="B321" t="s">
        <v>17</v>
      </c>
      <c r="C321" s="5">
        <v>43579.541666666664</v>
      </c>
      <c r="D321">
        <v>45.8</v>
      </c>
      <c r="E321" s="1">
        <v>43579.635416666664</v>
      </c>
      <c r="F321">
        <v>46.25</v>
      </c>
      <c r="G321" s="2">
        <v>9.7999999999999997E-3</v>
      </c>
      <c r="H321">
        <v>4718.05</v>
      </c>
      <c r="I321" s="2">
        <v>9.4000000000000004E-3</v>
      </c>
      <c r="J321">
        <v>10929</v>
      </c>
      <c r="K321">
        <v>500548.19</v>
      </c>
      <c r="L321">
        <v>182170.4</v>
      </c>
      <c r="M321">
        <v>10</v>
      </c>
      <c r="N321">
        <v>471.81</v>
      </c>
      <c r="O321" s="2">
        <v>-2.2000000000000001E-3</v>
      </c>
      <c r="P321" s="2">
        <v>1.4200000000000001E-2</v>
      </c>
      <c r="Q321" t="s">
        <v>18</v>
      </c>
      <c r="S321" t="str">
        <f t="shared" si="20"/>
        <v>Profit</v>
      </c>
      <c r="T321">
        <f t="shared" si="21"/>
        <v>2019</v>
      </c>
      <c r="U321" t="str">
        <f t="shared" si="22"/>
        <v>Apr</v>
      </c>
      <c r="V321" t="str">
        <f t="shared" si="23"/>
        <v>QTR2</v>
      </c>
      <c r="W321" t="str">
        <f t="shared" si="24"/>
        <v>2019-QTR2</v>
      </c>
    </row>
    <row r="322" spans="1:23" x14ac:dyDescent="0.35">
      <c r="A322" t="s">
        <v>87</v>
      </c>
      <c r="B322" t="s">
        <v>17</v>
      </c>
      <c r="C322" s="5">
        <v>43579.572916666664</v>
      </c>
      <c r="D322">
        <v>42.2</v>
      </c>
      <c r="E322" s="1">
        <v>43579.635416666664</v>
      </c>
      <c r="F322">
        <v>42.15</v>
      </c>
      <c r="G322" s="2">
        <v>-1.1999999999999999E-3</v>
      </c>
      <c r="H322">
        <v>-795.95</v>
      </c>
      <c r="I322" s="2">
        <v>-1.6000000000000001E-3</v>
      </c>
      <c r="J322">
        <v>11919</v>
      </c>
      <c r="K322">
        <v>502981.81</v>
      </c>
      <c r="L322">
        <v>181374.45</v>
      </c>
      <c r="M322">
        <v>7</v>
      </c>
      <c r="N322">
        <v>-113.71</v>
      </c>
      <c r="O322" s="2">
        <v>-5.8999999999999999E-3</v>
      </c>
      <c r="P322" s="2">
        <v>7.1000000000000004E-3</v>
      </c>
      <c r="Q322" t="s">
        <v>18</v>
      </c>
      <c r="S322" t="str">
        <f t="shared" ref="S322:S385" si="25">IF(H322&gt;0,"Profit","Loss")</f>
        <v>Loss</v>
      </c>
      <c r="T322">
        <f t="shared" ref="T322:T385" si="26">YEAR(C322)</f>
        <v>2019</v>
      </c>
      <c r="U322" t="str">
        <f t="shared" ref="U322:U385" si="27">TEXT(C322,"MMM")</f>
        <v>Apr</v>
      </c>
      <c r="V322" t="str">
        <f t="shared" ref="V322:V385" si="28">IF(ROUNDUP(MONTH(E322)/3,0)=1,"QTR1",IF(ROUNDUP(MONTH(E322)/3,0)=2,"QTR2",IF(ROUNDUP(MONTH(E322)/3,0)=3,"QTR3","QTR4")))</f>
        <v>QTR2</v>
      </c>
      <c r="W322" t="str">
        <f t="shared" si="24"/>
        <v>2019-QTR2</v>
      </c>
    </row>
    <row r="323" spans="1:23" x14ac:dyDescent="0.35">
      <c r="A323" t="s">
        <v>68</v>
      </c>
      <c r="B323" t="s">
        <v>67</v>
      </c>
      <c r="C323" s="5">
        <v>43579.583333333336</v>
      </c>
      <c r="D323">
        <v>67.8</v>
      </c>
      <c r="E323" s="1">
        <v>43579.635416666664</v>
      </c>
      <c r="F323">
        <v>67.8</v>
      </c>
      <c r="G323" s="2">
        <v>0</v>
      </c>
      <c r="H323">
        <v>-200</v>
      </c>
      <c r="I323" s="2">
        <v>-4.0000000000000002E-4</v>
      </c>
      <c r="J323">
        <v>7342</v>
      </c>
      <c r="K323">
        <v>497787.63</v>
      </c>
      <c r="L323">
        <v>181174.45</v>
      </c>
      <c r="M323">
        <v>6</v>
      </c>
      <c r="N323">
        <v>-33.33</v>
      </c>
      <c r="O323" s="2">
        <v>-5.8999999999999999E-3</v>
      </c>
      <c r="P323" s="2">
        <v>3.7000000000000002E-3</v>
      </c>
      <c r="Q323" t="s">
        <v>18</v>
      </c>
      <c r="S323" t="str">
        <f t="shared" si="25"/>
        <v>Loss</v>
      </c>
      <c r="T323">
        <f t="shared" si="26"/>
        <v>2019</v>
      </c>
      <c r="U323" t="str">
        <f t="shared" si="27"/>
        <v>Apr</v>
      </c>
      <c r="V323" t="str">
        <f t="shared" si="28"/>
        <v>QTR2</v>
      </c>
      <c r="W323" t="str">
        <f t="shared" ref="W323:W386" si="29">T323&amp;"-"&amp;V323</f>
        <v>2019-QTR2</v>
      </c>
    </row>
    <row r="324" spans="1:23" x14ac:dyDescent="0.35">
      <c r="A324" t="s">
        <v>72</v>
      </c>
      <c r="B324" t="s">
        <v>17</v>
      </c>
      <c r="C324" s="5">
        <v>43580.395833333336</v>
      </c>
      <c r="D324">
        <v>484.7</v>
      </c>
      <c r="E324" s="1">
        <v>43580.416666666664</v>
      </c>
      <c r="F324">
        <v>480.8</v>
      </c>
      <c r="G324" s="2">
        <v>-8.0000000000000002E-3</v>
      </c>
      <c r="H324">
        <v>-4224.8</v>
      </c>
      <c r="I324" s="2">
        <v>-8.3999999999999995E-3</v>
      </c>
      <c r="J324">
        <v>1032</v>
      </c>
      <c r="K324">
        <v>500210.41</v>
      </c>
      <c r="L324">
        <v>176949.65</v>
      </c>
      <c r="M324">
        <v>3</v>
      </c>
      <c r="N324">
        <v>-1408.27</v>
      </c>
      <c r="O324" s="2">
        <v>-8.0000000000000002E-3</v>
      </c>
      <c r="P324" s="2">
        <v>1.6999999999999999E-3</v>
      </c>
      <c r="Q324" t="s">
        <v>18</v>
      </c>
      <c r="S324" t="str">
        <f t="shared" si="25"/>
        <v>Loss</v>
      </c>
      <c r="T324">
        <f t="shared" si="26"/>
        <v>2019</v>
      </c>
      <c r="U324" t="str">
        <f t="shared" si="27"/>
        <v>Apr</v>
      </c>
      <c r="V324" t="str">
        <f t="shared" si="28"/>
        <v>QTR2</v>
      </c>
      <c r="W324" t="str">
        <f t="shared" si="29"/>
        <v>2019-QTR2</v>
      </c>
    </row>
    <row r="325" spans="1:23" x14ac:dyDescent="0.35">
      <c r="A325" t="s">
        <v>126</v>
      </c>
      <c r="B325" t="s">
        <v>17</v>
      </c>
      <c r="C325" s="5">
        <v>43580.416666666664</v>
      </c>
      <c r="D325">
        <v>92.15</v>
      </c>
      <c r="E325" s="1">
        <v>43580.4375</v>
      </c>
      <c r="F325">
        <v>91.6</v>
      </c>
      <c r="G325" s="2">
        <v>-6.0000000000000001E-3</v>
      </c>
      <c r="H325">
        <v>-3181</v>
      </c>
      <c r="I325" s="2">
        <v>-6.4000000000000003E-3</v>
      </c>
      <c r="J325">
        <v>5420</v>
      </c>
      <c r="K325">
        <v>499453</v>
      </c>
      <c r="L325">
        <v>173768.65</v>
      </c>
      <c r="M325">
        <v>3</v>
      </c>
      <c r="N325">
        <v>-1060.33</v>
      </c>
      <c r="O325" s="2">
        <v>-6.0000000000000001E-3</v>
      </c>
      <c r="P325" s="2">
        <v>4.8999999999999998E-3</v>
      </c>
      <c r="Q325" t="s">
        <v>18</v>
      </c>
      <c r="S325" t="str">
        <f t="shared" si="25"/>
        <v>Loss</v>
      </c>
      <c r="T325">
        <f t="shared" si="26"/>
        <v>2019</v>
      </c>
      <c r="U325" t="str">
        <f t="shared" si="27"/>
        <v>Apr</v>
      </c>
      <c r="V325" t="str">
        <f t="shared" si="28"/>
        <v>QTR2</v>
      </c>
      <c r="W325" t="str">
        <f t="shared" si="29"/>
        <v>2019-QTR2</v>
      </c>
    </row>
    <row r="326" spans="1:23" x14ac:dyDescent="0.35">
      <c r="A326" t="s">
        <v>73</v>
      </c>
      <c r="B326" t="s">
        <v>67</v>
      </c>
      <c r="C326" s="5">
        <v>43580.395833333336</v>
      </c>
      <c r="D326">
        <v>578.6</v>
      </c>
      <c r="E326" s="1">
        <v>43580.458333333336</v>
      </c>
      <c r="F326">
        <v>582.70000000000005</v>
      </c>
      <c r="G326" s="2">
        <v>7.1000000000000004E-3</v>
      </c>
      <c r="H326">
        <v>-3738.3</v>
      </c>
      <c r="I326" s="2">
        <v>-7.4999999999999997E-3</v>
      </c>
      <c r="J326">
        <v>863</v>
      </c>
      <c r="K326">
        <v>499331.78</v>
      </c>
      <c r="L326">
        <v>170030.35</v>
      </c>
      <c r="M326">
        <v>7</v>
      </c>
      <c r="N326">
        <v>-534.04</v>
      </c>
      <c r="O326" s="2">
        <v>-7.1000000000000004E-3</v>
      </c>
      <c r="P326" s="2">
        <v>4.1000000000000003E-3</v>
      </c>
      <c r="Q326" t="s">
        <v>18</v>
      </c>
      <c r="S326" t="str">
        <f t="shared" si="25"/>
        <v>Loss</v>
      </c>
      <c r="T326">
        <f t="shared" si="26"/>
        <v>2019</v>
      </c>
      <c r="U326" t="str">
        <f t="shared" si="27"/>
        <v>Apr</v>
      </c>
      <c r="V326" t="str">
        <f t="shared" si="28"/>
        <v>QTR2</v>
      </c>
      <c r="W326" t="str">
        <f t="shared" si="29"/>
        <v>2019-QTR2</v>
      </c>
    </row>
    <row r="327" spans="1:23" x14ac:dyDescent="0.35">
      <c r="A327" t="s">
        <v>92</v>
      </c>
      <c r="B327" t="s">
        <v>17</v>
      </c>
      <c r="C327" s="5">
        <v>43580.395833333336</v>
      </c>
      <c r="D327">
        <v>121</v>
      </c>
      <c r="E327" s="1">
        <v>43580.46875</v>
      </c>
      <c r="F327">
        <v>121</v>
      </c>
      <c r="G327" s="2">
        <v>0</v>
      </c>
      <c r="H327">
        <v>-200</v>
      </c>
      <c r="I327" s="2">
        <v>-4.0000000000000002E-4</v>
      </c>
      <c r="J327">
        <v>4132</v>
      </c>
      <c r="K327">
        <v>499972</v>
      </c>
      <c r="L327">
        <v>169830.35</v>
      </c>
      <c r="M327">
        <v>8</v>
      </c>
      <c r="N327">
        <v>-25</v>
      </c>
      <c r="O327" s="2">
        <v>-9.4999999999999998E-3</v>
      </c>
      <c r="P327" s="2">
        <v>4.1000000000000003E-3</v>
      </c>
      <c r="Q327" t="s">
        <v>18</v>
      </c>
      <c r="S327" t="str">
        <f t="shared" si="25"/>
        <v>Loss</v>
      </c>
      <c r="T327">
        <f t="shared" si="26"/>
        <v>2019</v>
      </c>
      <c r="U327" t="str">
        <f t="shared" si="27"/>
        <v>Apr</v>
      </c>
      <c r="V327" t="str">
        <f t="shared" si="28"/>
        <v>QTR2</v>
      </c>
      <c r="W327" t="str">
        <f t="shared" si="29"/>
        <v>2019-QTR2</v>
      </c>
    </row>
    <row r="328" spans="1:23" x14ac:dyDescent="0.35">
      <c r="A328" t="s">
        <v>112</v>
      </c>
      <c r="B328" t="s">
        <v>67</v>
      </c>
      <c r="C328" s="5">
        <v>43580.4375</v>
      </c>
      <c r="D328">
        <v>36.35</v>
      </c>
      <c r="E328" s="1">
        <v>43580.489583333336</v>
      </c>
      <c r="F328">
        <v>36.1</v>
      </c>
      <c r="G328" s="2">
        <v>-6.8999999999999999E-3</v>
      </c>
      <c r="H328">
        <v>3224.75</v>
      </c>
      <c r="I328" s="2">
        <v>6.4999999999999997E-3</v>
      </c>
      <c r="J328">
        <v>13699</v>
      </c>
      <c r="K328">
        <v>497958.63</v>
      </c>
      <c r="L328">
        <v>173055.1</v>
      </c>
      <c r="M328">
        <v>6</v>
      </c>
      <c r="N328">
        <v>537.46</v>
      </c>
      <c r="O328" s="2">
        <v>-4.1000000000000003E-3</v>
      </c>
      <c r="P328" s="2">
        <v>1.7899999999999999E-2</v>
      </c>
      <c r="Q328" t="s">
        <v>18</v>
      </c>
      <c r="S328" t="str">
        <f t="shared" si="25"/>
        <v>Profit</v>
      </c>
      <c r="T328">
        <f t="shared" si="26"/>
        <v>2019</v>
      </c>
      <c r="U328" t="str">
        <f t="shared" si="27"/>
        <v>Apr</v>
      </c>
      <c r="V328" t="str">
        <f t="shared" si="28"/>
        <v>QTR2</v>
      </c>
      <c r="W328" t="str">
        <f t="shared" si="29"/>
        <v>2019-QTR2</v>
      </c>
    </row>
    <row r="329" spans="1:23" x14ac:dyDescent="0.35">
      <c r="A329" t="s">
        <v>182</v>
      </c>
      <c r="B329" t="s">
        <v>67</v>
      </c>
      <c r="C329" s="5">
        <v>43580.395833333336</v>
      </c>
      <c r="D329">
        <v>731.4</v>
      </c>
      <c r="E329" s="1">
        <v>43580.5</v>
      </c>
      <c r="F329">
        <v>731.4</v>
      </c>
      <c r="G329" s="2">
        <v>0</v>
      </c>
      <c r="H329">
        <v>-200</v>
      </c>
      <c r="I329" s="2">
        <v>-4.0000000000000002E-4</v>
      </c>
      <c r="J329">
        <v>682</v>
      </c>
      <c r="K329">
        <v>498814.81</v>
      </c>
      <c r="L329">
        <v>172855.1</v>
      </c>
      <c r="M329">
        <v>11</v>
      </c>
      <c r="N329">
        <v>-18.18</v>
      </c>
      <c r="O329" s="2">
        <v>-3.5999999999999999E-3</v>
      </c>
      <c r="P329" s="2">
        <v>2.5000000000000001E-3</v>
      </c>
      <c r="Q329" t="s">
        <v>18</v>
      </c>
      <c r="S329" t="str">
        <f t="shared" si="25"/>
        <v>Loss</v>
      </c>
      <c r="T329">
        <f t="shared" si="26"/>
        <v>2019</v>
      </c>
      <c r="U329" t="str">
        <f t="shared" si="27"/>
        <v>Apr</v>
      </c>
      <c r="V329" t="str">
        <f t="shared" si="28"/>
        <v>QTR2</v>
      </c>
      <c r="W329" t="str">
        <f t="shared" si="29"/>
        <v>2019-QTR2</v>
      </c>
    </row>
    <row r="330" spans="1:23" x14ac:dyDescent="0.35">
      <c r="A330" t="s">
        <v>205</v>
      </c>
      <c r="B330" t="s">
        <v>67</v>
      </c>
      <c r="C330" s="5">
        <v>43580.458333333336</v>
      </c>
      <c r="D330">
        <v>156.05000000000001</v>
      </c>
      <c r="E330" s="1">
        <v>43580.520833333336</v>
      </c>
      <c r="F330">
        <v>156.05000000000001</v>
      </c>
      <c r="G330" s="2">
        <v>0</v>
      </c>
      <c r="H330">
        <v>-200</v>
      </c>
      <c r="I330" s="2">
        <v>-4.0000000000000002E-4</v>
      </c>
      <c r="J330">
        <v>3197</v>
      </c>
      <c r="K330">
        <v>498891.88</v>
      </c>
      <c r="L330">
        <v>172655.1</v>
      </c>
      <c r="M330">
        <v>7</v>
      </c>
      <c r="N330">
        <v>-28.57</v>
      </c>
      <c r="O330" s="2">
        <v>-1.5100000000000001E-2</v>
      </c>
      <c r="P330" s="2">
        <v>2.9999999999999997E-4</v>
      </c>
      <c r="Q330" t="s">
        <v>18</v>
      </c>
      <c r="S330" t="str">
        <f t="shared" si="25"/>
        <v>Loss</v>
      </c>
      <c r="T330">
        <f t="shared" si="26"/>
        <v>2019</v>
      </c>
      <c r="U330" t="str">
        <f t="shared" si="27"/>
        <v>Apr</v>
      </c>
      <c r="V330" t="str">
        <f t="shared" si="28"/>
        <v>QTR2</v>
      </c>
      <c r="W330" t="str">
        <f t="shared" si="29"/>
        <v>2019-QTR2</v>
      </c>
    </row>
    <row r="331" spans="1:23" x14ac:dyDescent="0.35">
      <c r="A331" t="s">
        <v>108</v>
      </c>
      <c r="B331" t="s">
        <v>67</v>
      </c>
      <c r="C331" s="5">
        <v>43580.5</v>
      </c>
      <c r="D331">
        <v>97.25</v>
      </c>
      <c r="E331" s="1">
        <v>43580.520833333336</v>
      </c>
      <c r="F331">
        <v>97.25</v>
      </c>
      <c r="G331" s="2">
        <v>0</v>
      </c>
      <c r="H331">
        <v>-200</v>
      </c>
      <c r="I331" s="2">
        <v>-4.0000000000000002E-4</v>
      </c>
      <c r="J331">
        <v>5141</v>
      </c>
      <c r="K331">
        <v>499962.25</v>
      </c>
      <c r="L331">
        <v>172455.1</v>
      </c>
      <c r="M331">
        <v>3</v>
      </c>
      <c r="N331">
        <v>-66.67</v>
      </c>
      <c r="O331" s="2">
        <v>-1.5E-3</v>
      </c>
      <c r="P331" s="2">
        <v>5.0000000000000001E-4</v>
      </c>
      <c r="Q331" t="s">
        <v>18</v>
      </c>
      <c r="S331" t="str">
        <f t="shared" si="25"/>
        <v>Loss</v>
      </c>
      <c r="T331">
        <f t="shared" si="26"/>
        <v>2019</v>
      </c>
      <c r="U331" t="str">
        <f t="shared" si="27"/>
        <v>Apr</v>
      </c>
      <c r="V331" t="str">
        <f t="shared" si="28"/>
        <v>QTR2</v>
      </c>
      <c r="W331" t="str">
        <f t="shared" si="29"/>
        <v>2019-QTR2</v>
      </c>
    </row>
    <row r="332" spans="1:23" x14ac:dyDescent="0.35">
      <c r="A332" t="s">
        <v>76</v>
      </c>
      <c r="B332" t="s">
        <v>67</v>
      </c>
      <c r="C332" s="5">
        <v>43580.46875</v>
      </c>
      <c r="D332">
        <v>49.4</v>
      </c>
      <c r="E332" s="1">
        <v>43580.5625</v>
      </c>
      <c r="F332">
        <v>49.35</v>
      </c>
      <c r="G332" s="2">
        <v>-1E-3</v>
      </c>
      <c r="H332">
        <v>306.05</v>
      </c>
      <c r="I332" s="2">
        <v>5.9999999999999995E-4</v>
      </c>
      <c r="J332">
        <v>10121</v>
      </c>
      <c r="K332">
        <v>499977.41</v>
      </c>
      <c r="L332">
        <v>172761.15</v>
      </c>
      <c r="M332">
        <v>10</v>
      </c>
      <c r="N332">
        <v>30.6</v>
      </c>
      <c r="O332" s="2">
        <v>-2E-3</v>
      </c>
      <c r="P332" s="2">
        <v>1.01E-2</v>
      </c>
      <c r="Q332" t="s">
        <v>18</v>
      </c>
      <c r="S332" t="str">
        <f t="shared" si="25"/>
        <v>Profit</v>
      </c>
      <c r="T332">
        <f t="shared" si="26"/>
        <v>2019</v>
      </c>
      <c r="U332" t="str">
        <f t="shared" si="27"/>
        <v>Apr</v>
      </c>
      <c r="V332" t="str">
        <f t="shared" si="28"/>
        <v>QTR2</v>
      </c>
      <c r="W332" t="str">
        <f t="shared" si="29"/>
        <v>2019-QTR2</v>
      </c>
    </row>
    <row r="333" spans="1:23" x14ac:dyDescent="0.35">
      <c r="A333" t="s">
        <v>63</v>
      </c>
      <c r="B333" t="s">
        <v>67</v>
      </c>
      <c r="C333" s="5">
        <v>43580.489583333336</v>
      </c>
      <c r="D333">
        <v>16.5</v>
      </c>
      <c r="E333" s="1">
        <v>43580.625</v>
      </c>
      <c r="F333">
        <v>16.399999999999999</v>
      </c>
      <c r="G333" s="2">
        <v>-6.1000000000000004E-3</v>
      </c>
      <c r="H333">
        <v>2821.1</v>
      </c>
      <c r="I333" s="2">
        <v>5.7000000000000002E-3</v>
      </c>
      <c r="J333">
        <v>30211</v>
      </c>
      <c r="K333">
        <v>498481.5</v>
      </c>
      <c r="L333">
        <v>175582.25</v>
      </c>
      <c r="M333">
        <v>14</v>
      </c>
      <c r="N333">
        <v>201.51</v>
      </c>
      <c r="O333" s="2">
        <v>-3.0000000000000001E-3</v>
      </c>
      <c r="P333" s="2">
        <v>2.12E-2</v>
      </c>
      <c r="Q333" t="s">
        <v>18</v>
      </c>
      <c r="S333" t="str">
        <f t="shared" si="25"/>
        <v>Profit</v>
      </c>
      <c r="T333">
        <f t="shared" si="26"/>
        <v>2019</v>
      </c>
      <c r="U333" t="str">
        <f t="shared" si="27"/>
        <v>Apr</v>
      </c>
      <c r="V333" t="str">
        <f t="shared" si="28"/>
        <v>QTR2</v>
      </c>
      <c r="W333" t="str">
        <f t="shared" si="29"/>
        <v>2019-QTR2</v>
      </c>
    </row>
    <row r="334" spans="1:23" x14ac:dyDescent="0.35">
      <c r="A334" t="s">
        <v>135</v>
      </c>
      <c r="B334" t="s">
        <v>67</v>
      </c>
      <c r="C334" s="5">
        <v>43580.520833333336</v>
      </c>
      <c r="D334">
        <v>23.25</v>
      </c>
      <c r="E334" s="1">
        <v>43580.635416666664</v>
      </c>
      <c r="F334">
        <v>23.1</v>
      </c>
      <c r="G334" s="2">
        <v>-6.4999999999999997E-3</v>
      </c>
      <c r="H334">
        <v>3025.75</v>
      </c>
      <c r="I334" s="2">
        <v>6.1000000000000004E-3</v>
      </c>
      <c r="J334">
        <v>21505</v>
      </c>
      <c r="K334">
        <v>499991.25</v>
      </c>
      <c r="L334">
        <v>178608</v>
      </c>
      <c r="M334">
        <v>12</v>
      </c>
      <c r="N334">
        <v>252.15</v>
      </c>
      <c r="O334" s="2">
        <v>0</v>
      </c>
      <c r="P334" s="2">
        <v>1.29E-2</v>
      </c>
      <c r="Q334" t="s">
        <v>18</v>
      </c>
      <c r="S334" t="str">
        <f t="shared" si="25"/>
        <v>Profit</v>
      </c>
      <c r="T334">
        <f t="shared" si="26"/>
        <v>2019</v>
      </c>
      <c r="U334" t="str">
        <f t="shared" si="27"/>
        <v>Apr</v>
      </c>
      <c r="V334" t="str">
        <f t="shared" si="28"/>
        <v>QTR2</v>
      </c>
      <c r="W334" t="str">
        <f t="shared" si="29"/>
        <v>2019-QTR2</v>
      </c>
    </row>
    <row r="335" spans="1:23" x14ac:dyDescent="0.35">
      <c r="A335" t="s">
        <v>108</v>
      </c>
      <c r="B335" t="s">
        <v>67</v>
      </c>
      <c r="C335" s="5">
        <v>43580.520833333336</v>
      </c>
      <c r="D335">
        <v>97.25</v>
      </c>
      <c r="E335" s="1">
        <v>43580.635416666664</v>
      </c>
      <c r="F335">
        <v>96.6</v>
      </c>
      <c r="G335" s="2">
        <v>-6.7000000000000002E-3</v>
      </c>
      <c r="H335">
        <v>3136.45</v>
      </c>
      <c r="I335" s="2">
        <v>6.3E-3</v>
      </c>
      <c r="J335">
        <v>5133</v>
      </c>
      <c r="K335">
        <v>499184.25</v>
      </c>
      <c r="L335">
        <v>181744.45</v>
      </c>
      <c r="M335">
        <v>12</v>
      </c>
      <c r="N335">
        <v>261.37</v>
      </c>
      <c r="O335" s="2">
        <v>-1.5E-3</v>
      </c>
      <c r="P335" s="2">
        <v>1.18E-2</v>
      </c>
      <c r="Q335" t="s">
        <v>18</v>
      </c>
      <c r="S335" t="str">
        <f t="shared" si="25"/>
        <v>Profit</v>
      </c>
      <c r="T335">
        <f t="shared" si="26"/>
        <v>2019</v>
      </c>
      <c r="U335" t="str">
        <f t="shared" si="27"/>
        <v>Apr</v>
      </c>
      <c r="V335" t="str">
        <f t="shared" si="28"/>
        <v>QTR2</v>
      </c>
      <c r="W335" t="str">
        <f t="shared" si="29"/>
        <v>2019-QTR2</v>
      </c>
    </row>
    <row r="336" spans="1:23" x14ac:dyDescent="0.35">
      <c r="A336" t="s">
        <v>199</v>
      </c>
      <c r="B336" t="s">
        <v>17</v>
      </c>
      <c r="C336" s="5">
        <v>43580.5625</v>
      </c>
      <c r="D336">
        <v>237.5</v>
      </c>
      <c r="E336" s="1">
        <v>43580.635416666664</v>
      </c>
      <c r="F336">
        <v>236.25</v>
      </c>
      <c r="G336" s="2">
        <v>-5.3E-3</v>
      </c>
      <c r="H336">
        <v>-2837.5</v>
      </c>
      <c r="I336" s="2">
        <v>-5.7000000000000002E-3</v>
      </c>
      <c r="J336">
        <v>2110</v>
      </c>
      <c r="K336">
        <v>501125</v>
      </c>
      <c r="L336">
        <v>178906.95</v>
      </c>
      <c r="M336">
        <v>8</v>
      </c>
      <c r="N336">
        <v>-354.69</v>
      </c>
      <c r="O336" s="2">
        <v>-8.6E-3</v>
      </c>
      <c r="P336" s="2">
        <v>5.9999999999999995E-4</v>
      </c>
      <c r="Q336" t="s">
        <v>18</v>
      </c>
      <c r="S336" t="str">
        <f t="shared" si="25"/>
        <v>Loss</v>
      </c>
      <c r="T336">
        <f t="shared" si="26"/>
        <v>2019</v>
      </c>
      <c r="U336" t="str">
        <f t="shared" si="27"/>
        <v>Apr</v>
      </c>
      <c r="V336" t="str">
        <f t="shared" si="28"/>
        <v>QTR2</v>
      </c>
      <c r="W336" t="str">
        <f t="shared" si="29"/>
        <v>2019-QTR2</v>
      </c>
    </row>
    <row r="337" spans="1:23" x14ac:dyDescent="0.35">
      <c r="A337" t="s">
        <v>79</v>
      </c>
      <c r="B337" t="s">
        <v>67</v>
      </c>
      <c r="C337" s="5">
        <v>43581.395833333336</v>
      </c>
      <c r="D337">
        <v>12.1</v>
      </c>
      <c r="E337" s="1">
        <v>43581.40625</v>
      </c>
      <c r="F337">
        <v>12.1</v>
      </c>
      <c r="G337" s="2">
        <v>0</v>
      </c>
      <c r="H337">
        <v>-200</v>
      </c>
      <c r="I337" s="2">
        <v>-4.0000000000000002E-4</v>
      </c>
      <c r="J337">
        <v>40984</v>
      </c>
      <c r="K337">
        <v>495906.41</v>
      </c>
      <c r="L337">
        <v>178706.95</v>
      </c>
      <c r="M337">
        <v>2</v>
      </c>
      <c r="N337">
        <v>-100</v>
      </c>
      <c r="O337" s="2">
        <v>-8.3000000000000001E-3</v>
      </c>
      <c r="P337" s="2">
        <v>4.1000000000000003E-3</v>
      </c>
      <c r="Q337" t="s">
        <v>18</v>
      </c>
      <c r="S337" t="str">
        <f t="shared" si="25"/>
        <v>Loss</v>
      </c>
      <c r="T337">
        <f t="shared" si="26"/>
        <v>2019</v>
      </c>
      <c r="U337" t="str">
        <f t="shared" si="27"/>
        <v>Apr</v>
      </c>
      <c r="V337" t="str">
        <f t="shared" si="28"/>
        <v>QTR2</v>
      </c>
      <c r="W337" t="str">
        <f t="shared" si="29"/>
        <v>2019-QTR2</v>
      </c>
    </row>
    <row r="338" spans="1:23" x14ac:dyDescent="0.35">
      <c r="A338" t="s">
        <v>71</v>
      </c>
      <c r="B338" t="s">
        <v>17</v>
      </c>
      <c r="C338" s="5">
        <v>43581.395833333336</v>
      </c>
      <c r="D338">
        <v>102.4</v>
      </c>
      <c r="E338" s="1">
        <v>43581.416666666664</v>
      </c>
      <c r="F338">
        <v>102.4</v>
      </c>
      <c r="G338" s="2">
        <v>0</v>
      </c>
      <c r="H338">
        <v>-200</v>
      </c>
      <c r="I338" s="2">
        <v>-4.0000000000000002E-4</v>
      </c>
      <c r="J338">
        <v>4890</v>
      </c>
      <c r="K338">
        <v>500736</v>
      </c>
      <c r="L338">
        <v>178506.95</v>
      </c>
      <c r="M338">
        <v>3</v>
      </c>
      <c r="N338">
        <v>-66.67</v>
      </c>
      <c r="O338" s="2">
        <v>-4.8999999999999998E-3</v>
      </c>
      <c r="P338" s="2">
        <v>2.3999999999999998E-3</v>
      </c>
      <c r="Q338" t="s">
        <v>18</v>
      </c>
      <c r="S338" t="str">
        <f t="shared" si="25"/>
        <v>Loss</v>
      </c>
      <c r="T338">
        <f t="shared" si="26"/>
        <v>2019</v>
      </c>
      <c r="U338" t="str">
        <f t="shared" si="27"/>
        <v>Apr</v>
      </c>
      <c r="V338" t="str">
        <f t="shared" si="28"/>
        <v>QTR2</v>
      </c>
      <c r="W338" t="str">
        <f t="shared" si="29"/>
        <v>2019-QTR2</v>
      </c>
    </row>
    <row r="339" spans="1:23" x14ac:dyDescent="0.35">
      <c r="A339" t="s">
        <v>167</v>
      </c>
      <c r="B339" t="s">
        <v>67</v>
      </c>
      <c r="C339" s="5">
        <v>43581.395833333336</v>
      </c>
      <c r="D339">
        <v>114.85</v>
      </c>
      <c r="E339" s="1">
        <v>43581.458333333336</v>
      </c>
      <c r="F339">
        <v>114.85</v>
      </c>
      <c r="G339" s="2">
        <v>0</v>
      </c>
      <c r="H339">
        <v>-200</v>
      </c>
      <c r="I339" s="2">
        <v>-4.0000000000000002E-4</v>
      </c>
      <c r="J339">
        <v>4335</v>
      </c>
      <c r="K339">
        <v>497874.75</v>
      </c>
      <c r="L339">
        <v>178306.95</v>
      </c>
      <c r="M339">
        <v>7</v>
      </c>
      <c r="N339">
        <v>-28.57</v>
      </c>
      <c r="O339" s="2">
        <v>-7.7999999999999996E-3</v>
      </c>
      <c r="P339" s="2">
        <v>2.2000000000000001E-3</v>
      </c>
      <c r="Q339" t="s">
        <v>18</v>
      </c>
      <c r="S339" t="str">
        <f t="shared" si="25"/>
        <v>Loss</v>
      </c>
      <c r="T339">
        <f t="shared" si="26"/>
        <v>2019</v>
      </c>
      <c r="U339" t="str">
        <f t="shared" si="27"/>
        <v>Apr</v>
      </c>
      <c r="V339" t="str">
        <f t="shared" si="28"/>
        <v>QTR2</v>
      </c>
      <c r="W339" t="str">
        <f t="shared" si="29"/>
        <v>2019-QTR2</v>
      </c>
    </row>
    <row r="340" spans="1:23" x14ac:dyDescent="0.35">
      <c r="A340" t="s">
        <v>184</v>
      </c>
      <c r="B340" t="s">
        <v>67</v>
      </c>
      <c r="C340" s="5">
        <v>43581.416666666664</v>
      </c>
      <c r="D340">
        <v>42.8</v>
      </c>
      <c r="E340" s="1">
        <v>43581.458333333336</v>
      </c>
      <c r="F340">
        <v>42.8</v>
      </c>
      <c r="G340" s="2">
        <v>0</v>
      </c>
      <c r="H340">
        <v>-200</v>
      </c>
      <c r="I340" s="2">
        <v>-4.0000000000000002E-4</v>
      </c>
      <c r="J340">
        <v>11574</v>
      </c>
      <c r="K340">
        <v>495367.19</v>
      </c>
      <c r="L340">
        <v>178106.95</v>
      </c>
      <c r="M340">
        <v>5</v>
      </c>
      <c r="N340">
        <v>-40</v>
      </c>
      <c r="O340" s="2">
        <v>-9.2999999999999992E-3</v>
      </c>
      <c r="P340" s="2">
        <v>5.7999999999999996E-3</v>
      </c>
      <c r="Q340" t="s">
        <v>18</v>
      </c>
      <c r="S340" t="str">
        <f t="shared" si="25"/>
        <v>Loss</v>
      </c>
      <c r="T340">
        <f t="shared" si="26"/>
        <v>2019</v>
      </c>
      <c r="U340" t="str">
        <f t="shared" si="27"/>
        <v>Apr</v>
      </c>
      <c r="V340" t="str">
        <f t="shared" si="28"/>
        <v>QTR2</v>
      </c>
      <c r="W340" t="str">
        <f t="shared" si="29"/>
        <v>2019-QTR2</v>
      </c>
    </row>
    <row r="341" spans="1:23" x14ac:dyDescent="0.35">
      <c r="A341" t="s">
        <v>78</v>
      </c>
      <c r="B341" t="s">
        <v>67</v>
      </c>
      <c r="C341" s="5">
        <v>43581.395833333336</v>
      </c>
      <c r="D341">
        <v>52.45</v>
      </c>
      <c r="E341" s="1">
        <v>43581.625</v>
      </c>
      <c r="F341">
        <v>51.75</v>
      </c>
      <c r="G341" s="2">
        <v>-1.3299999999999999E-2</v>
      </c>
      <c r="H341">
        <v>6479.4</v>
      </c>
      <c r="I341" s="2">
        <v>1.29E-2</v>
      </c>
      <c r="J341">
        <v>9542</v>
      </c>
      <c r="K341">
        <v>500477.91</v>
      </c>
      <c r="L341">
        <v>184586.35</v>
      </c>
      <c r="M341">
        <v>23</v>
      </c>
      <c r="N341">
        <v>281.70999999999998</v>
      </c>
      <c r="O341" s="2">
        <v>-1E-3</v>
      </c>
      <c r="P341" s="2">
        <v>2.29E-2</v>
      </c>
      <c r="Q341" t="s">
        <v>18</v>
      </c>
      <c r="S341" t="str">
        <f t="shared" si="25"/>
        <v>Profit</v>
      </c>
      <c r="T341">
        <f t="shared" si="26"/>
        <v>2019</v>
      </c>
      <c r="U341" t="str">
        <f t="shared" si="27"/>
        <v>Apr</v>
      </c>
      <c r="V341" t="str">
        <f t="shared" si="28"/>
        <v>QTR2</v>
      </c>
      <c r="W341" t="str">
        <f t="shared" si="29"/>
        <v>2019-QTR2</v>
      </c>
    </row>
    <row r="342" spans="1:23" x14ac:dyDescent="0.35">
      <c r="A342" t="s">
        <v>87</v>
      </c>
      <c r="B342" t="s">
        <v>67</v>
      </c>
      <c r="C342" s="5">
        <v>43581.458333333336</v>
      </c>
      <c r="D342">
        <v>42.7</v>
      </c>
      <c r="E342" s="1">
        <v>43581.625</v>
      </c>
      <c r="F342">
        <v>42.05</v>
      </c>
      <c r="G342" s="2">
        <v>-1.52E-2</v>
      </c>
      <c r="H342">
        <v>7384.85</v>
      </c>
      <c r="I342" s="2">
        <v>1.4800000000000001E-2</v>
      </c>
      <c r="J342">
        <v>11669</v>
      </c>
      <c r="K342">
        <v>498266.31</v>
      </c>
      <c r="L342">
        <v>191971.20000000001</v>
      </c>
      <c r="M342">
        <v>17</v>
      </c>
      <c r="N342">
        <v>434.4</v>
      </c>
      <c r="O342" s="2">
        <v>-5.8999999999999999E-3</v>
      </c>
      <c r="P342" s="2">
        <v>2.69E-2</v>
      </c>
      <c r="Q342" t="s">
        <v>18</v>
      </c>
      <c r="S342" t="str">
        <f t="shared" si="25"/>
        <v>Profit</v>
      </c>
      <c r="T342">
        <f t="shared" si="26"/>
        <v>2019</v>
      </c>
      <c r="U342" t="str">
        <f t="shared" si="27"/>
        <v>Apr</v>
      </c>
      <c r="V342" t="str">
        <f t="shared" si="28"/>
        <v>QTR2</v>
      </c>
      <c r="W342" t="str">
        <f t="shared" si="29"/>
        <v>2019-QTR2</v>
      </c>
    </row>
    <row r="343" spans="1:23" x14ac:dyDescent="0.35">
      <c r="A343" t="s">
        <v>135</v>
      </c>
      <c r="B343" t="s">
        <v>17</v>
      </c>
      <c r="C343" s="5">
        <v>43581.40625</v>
      </c>
      <c r="D343">
        <v>23.45</v>
      </c>
      <c r="E343" s="1">
        <v>43581.635416666664</v>
      </c>
      <c r="F343">
        <v>23.55</v>
      </c>
      <c r="G343" s="2">
        <v>4.3E-3</v>
      </c>
      <c r="H343">
        <v>1932.2</v>
      </c>
      <c r="I343" s="2">
        <v>3.8999999999999998E-3</v>
      </c>
      <c r="J343">
        <v>21322</v>
      </c>
      <c r="K343">
        <v>500000.91</v>
      </c>
      <c r="L343">
        <v>193903.4</v>
      </c>
      <c r="M343">
        <v>23</v>
      </c>
      <c r="N343">
        <v>84.01</v>
      </c>
      <c r="O343" s="2">
        <v>0</v>
      </c>
      <c r="P343" s="2">
        <v>1.0699999999999999E-2</v>
      </c>
      <c r="Q343" t="s">
        <v>18</v>
      </c>
      <c r="S343" t="str">
        <f t="shared" si="25"/>
        <v>Profit</v>
      </c>
      <c r="T343">
        <f t="shared" si="26"/>
        <v>2019</v>
      </c>
      <c r="U343" t="str">
        <f t="shared" si="27"/>
        <v>Apr</v>
      </c>
      <c r="V343" t="str">
        <f t="shared" si="28"/>
        <v>QTR2</v>
      </c>
      <c r="W343" t="str">
        <f t="shared" si="29"/>
        <v>2019-QTR2</v>
      </c>
    </row>
    <row r="344" spans="1:23" x14ac:dyDescent="0.35">
      <c r="A344" t="s">
        <v>184</v>
      </c>
      <c r="B344" t="s">
        <v>67</v>
      </c>
      <c r="C344" s="5">
        <v>43581.458333333336</v>
      </c>
      <c r="D344">
        <v>42.8</v>
      </c>
      <c r="E344" s="1">
        <v>43581.635416666664</v>
      </c>
      <c r="F344">
        <v>42.95</v>
      </c>
      <c r="G344" s="2">
        <v>3.5000000000000001E-3</v>
      </c>
      <c r="H344">
        <v>-1942.1</v>
      </c>
      <c r="I344" s="2">
        <v>-3.8999999999999998E-3</v>
      </c>
      <c r="J344">
        <v>11614</v>
      </c>
      <c r="K344">
        <v>497079.19</v>
      </c>
      <c r="L344">
        <v>191961.3</v>
      </c>
      <c r="M344">
        <v>18</v>
      </c>
      <c r="N344">
        <v>-107.89</v>
      </c>
      <c r="O344" s="2">
        <v>-1.29E-2</v>
      </c>
      <c r="P344" s="2">
        <v>4.7000000000000002E-3</v>
      </c>
      <c r="Q344" t="s">
        <v>18</v>
      </c>
      <c r="S344" t="str">
        <f t="shared" si="25"/>
        <v>Loss</v>
      </c>
      <c r="T344">
        <f t="shared" si="26"/>
        <v>2019</v>
      </c>
      <c r="U344" t="str">
        <f t="shared" si="27"/>
        <v>Apr</v>
      </c>
      <c r="V344" t="str">
        <f t="shared" si="28"/>
        <v>QTR2</v>
      </c>
      <c r="W344" t="str">
        <f t="shared" si="29"/>
        <v>2019-QTR2</v>
      </c>
    </row>
    <row r="345" spans="1:23" x14ac:dyDescent="0.35">
      <c r="A345" t="s">
        <v>87</v>
      </c>
      <c r="B345" t="s">
        <v>67</v>
      </c>
      <c r="C345" s="5">
        <v>43585.395833333336</v>
      </c>
      <c r="D345">
        <v>40.75</v>
      </c>
      <c r="E345" s="1">
        <v>43585.46875</v>
      </c>
      <c r="F345">
        <v>40.75</v>
      </c>
      <c r="G345" s="2">
        <v>0</v>
      </c>
      <c r="H345">
        <v>-200</v>
      </c>
      <c r="I345" s="2">
        <v>-4.0000000000000002E-4</v>
      </c>
      <c r="J345">
        <v>12210</v>
      </c>
      <c r="K345">
        <v>497557.5</v>
      </c>
      <c r="L345">
        <v>191761.3</v>
      </c>
      <c r="M345">
        <v>8</v>
      </c>
      <c r="N345">
        <v>-25</v>
      </c>
      <c r="O345" s="2">
        <v>-6.1000000000000004E-3</v>
      </c>
      <c r="P345" s="2">
        <v>6.1000000000000004E-3</v>
      </c>
      <c r="Q345" t="s">
        <v>18</v>
      </c>
      <c r="S345" t="str">
        <f t="shared" si="25"/>
        <v>Loss</v>
      </c>
      <c r="T345">
        <f t="shared" si="26"/>
        <v>2019</v>
      </c>
      <c r="U345" t="str">
        <f t="shared" si="27"/>
        <v>Apr</v>
      </c>
      <c r="V345" t="str">
        <f t="shared" si="28"/>
        <v>QTR2</v>
      </c>
      <c r="W345" t="str">
        <f t="shared" si="29"/>
        <v>2019-QTR2</v>
      </c>
    </row>
    <row r="346" spans="1:23" x14ac:dyDescent="0.35">
      <c r="A346" t="s">
        <v>202</v>
      </c>
      <c r="B346" t="s">
        <v>17</v>
      </c>
      <c r="C346" s="5">
        <v>43585.46875</v>
      </c>
      <c r="D346">
        <v>139.80000000000001</v>
      </c>
      <c r="E346" s="1">
        <v>43585.5</v>
      </c>
      <c r="F346">
        <v>130</v>
      </c>
      <c r="G346" s="2">
        <v>-7.0099999999999996E-2</v>
      </c>
      <c r="H346">
        <v>-35568.199999999997</v>
      </c>
      <c r="I346" s="2">
        <v>-7.0499999999999993E-2</v>
      </c>
      <c r="J346">
        <v>3609</v>
      </c>
      <c r="K346">
        <v>504538.22</v>
      </c>
      <c r="L346">
        <v>156193.1</v>
      </c>
      <c r="M346">
        <v>4</v>
      </c>
      <c r="N346">
        <v>-8892.0499999999993</v>
      </c>
      <c r="O346" s="2">
        <v>-7.0099999999999996E-2</v>
      </c>
      <c r="P346" s="2">
        <v>3.5999999999999999E-3</v>
      </c>
      <c r="Q346" t="s">
        <v>18</v>
      </c>
      <c r="S346" t="str">
        <f t="shared" si="25"/>
        <v>Loss</v>
      </c>
      <c r="T346">
        <f t="shared" si="26"/>
        <v>2019</v>
      </c>
      <c r="U346" t="str">
        <f t="shared" si="27"/>
        <v>Apr</v>
      </c>
      <c r="V346" t="str">
        <f t="shared" si="28"/>
        <v>QTR2</v>
      </c>
      <c r="W346" t="str">
        <f t="shared" si="29"/>
        <v>2019-QTR2</v>
      </c>
    </row>
    <row r="347" spans="1:23" x14ac:dyDescent="0.35">
      <c r="A347" t="s">
        <v>76</v>
      </c>
      <c r="B347" t="s">
        <v>67</v>
      </c>
      <c r="C347" s="5">
        <v>43585.395833333336</v>
      </c>
      <c r="D347">
        <v>47.3</v>
      </c>
      <c r="E347" s="1">
        <v>43585.614583333336</v>
      </c>
      <c r="F347">
        <v>46.6</v>
      </c>
      <c r="G347" s="2">
        <v>-1.4800000000000001E-2</v>
      </c>
      <c r="H347">
        <v>7199.7</v>
      </c>
      <c r="I347" s="2">
        <v>1.44E-2</v>
      </c>
      <c r="J347">
        <v>10571</v>
      </c>
      <c r="K347">
        <v>500008.28</v>
      </c>
      <c r="L347">
        <v>163392.79999999999</v>
      </c>
      <c r="M347">
        <v>22</v>
      </c>
      <c r="N347">
        <v>327.26</v>
      </c>
      <c r="O347" s="2">
        <v>-2.0999999999999999E-3</v>
      </c>
      <c r="P347" s="2">
        <v>2.64E-2</v>
      </c>
      <c r="Q347" t="s">
        <v>18</v>
      </c>
      <c r="S347" t="str">
        <f t="shared" si="25"/>
        <v>Profit</v>
      </c>
      <c r="T347">
        <f t="shared" si="26"/>
        <v>2019</v>
      </c>
      <c r="U347" t="str">
        <f t="shared" si="27"/>
        <v>Apr</v>
      </c>
      <c r="V347" t="str">
        <f t="shared" si="28"/>
        <v>QTR2</v>
      </c>
      <c r="W347" t="str">
        <f t="shared" si="29"/>
        <v>2019-QTR2</v>
      </c>
    </row>
    <row r="348" spans="1:23" x14ac:dyDescent="0.35">
      <c r="A348" t="s">
        <v>91</v>
      </c>
      <c r="B348" t="s">
        <v>67</v>
      </c>
      <c r="C348" s="5">
        <v>43585.395833333336</v>
      </c>
      <c r="D348">
        <v>47.5</v>
      </c>
      <c r="E348" s="1">
        <v>43585.625</v>
      </c>
      <c r="F348">
        <v>44.9</v>
      </c>
      <c r="G348" s="2">
        <v>-5.4699999999999999E-2</v>
      </c>
      <c r="H348">
        <v>27227.4</v>
      </c>
      <c r="I348" s="2">
        <v>5.4300000000000001E-2</v>
      </c>
      <c r="J348">
        <v>10549</v>
      </c>
      <c r="K348">
        <v>501077.5</v>
      </c>
      <c r="L348">
        <v>190620.2</v>
      </c>
      <c r="M348">
        <v>23</v>
      </c>
      <c r="N348">
        <v>1183.8</v>
      </c>
      <c r="O348" s="2">
        <v>-5.3E-3</v>
      </c>
      <c r="P348" s="2">
        <v>7.0499999999999993E-2</v>
      </c>
      <c r="Q348" t="s">
        <v>18</v>
      </c>
      <c r="S348" t="str">
        <f t="shared" si="25"/>
        <v>Profit</v>
      </c>
      <c r="T348">
        <f t="shared" si="26"/>
        <v>2019</v>
      </c>
      <c r="U348" t="str">
        <f t="shared" si="27"/>
        <v>Apr</v>
      </c>
      <c r="V348" t="str">
        <f t="shared" si="28"/>
        <v>QTR2</v>
      </c>
      <c r="W348" t="str">
        <f t="shared" si="29"/>
        <v>2019-QTR2</v>
      </c>
    </row>
    <row r="349" spans="1:23" x14ac:dyDescent="0.35">
      <c r="A349" t="s">
        <v>133</v>
      </c>
      <c r="B349" t="s">
        <v>67</v>
      </c>
      <c r="C349" s="5">
        <v>43585.395833333336</v>
      </c>
      <c r="D349">
        <v>16.149999999999999</v>
      </c>
      <c r="E349" s="1">
        <v>43585.635416666664</v>
      </c>
      <c r="F349">
        <v>15.65</v>
      </c>
      <c r="G349" s="2">
        <v>-3.1E-2</v>
      </c>
      <c r="H349">
        <v>15280</v>
      </c>
      <c r="I349" s="2">
        <v>3.0599999999999999E-2</v>
      </c>
      <c r="J349">
        <v>30960</v>
      </c>
      <c r="K349">
        <v>500004</v>
      </c>
      <c r="L349">
        <v>205900.2</v>
      </c>
      <c r="M349">
        <v>24</v>
      </c>
      <c r="N349">
        <v>636.66999999999996</v>
      </c>
      <c r="O349" s="2">
        <v>-3.0999999999999999E-3</v>
      </c>
      <c r="P349" s="2">
        <v>3.4099999999999998E-2</v>
      </c>
      <c r="Q349" t="s">
        <v>18</v>
      </c>
      <c r="S349" t="str">
        <f t="shared" si="25"/>
        <v>Profit</v>
      </c>
      <c r="T349">
        <f t="shared" si="26"/>
        <v>2019</v>
      </c>
      <c r="U349" t="str">
        <f t="shared" si="27"/>
        <v>Apr</v>
      </c>
      <c r="V349" t="str">
        <f t="shared" si="28"/>
        <v>QTR2</v>
      </c>
      <c r="W349" t="str">
        <f t="shared" si="29"/>
        <v>2019-QTR2</v>
      </c>
    </row>
    <row r="350" spans="1:23" x14ac:dyDescent="0.35">
      <c r="A350" t="s">
        <v>77</v>
      </c>
      <c r="B350" t="s">
        <v>67</v>
      </c>
      <c r="C350" s="5">
        <v>43585.5</v>
      </c>
      <c r="D350">
        <v>7.05</v>
      </c>
      <c r="E350" s="1">
        <v>43585.635416666664</v>
      </c>
      <c r="F350">
        <v>7</v>
      </c>
      <c r="G350" s="2">
        <v>-7.1000000000000004E-3</v>
      </c>
      <c r="H350">
        <v>3346.1</v>
      </c>
      <c r="I350" s="2">
        <v>6.7000000000000002E-3</v>
      </c>
      <c r="J350">
        <v>70922</v>
      </c>
      <c r="K350">
        <v>500000.13</v>
      </c>
      <c r="L350">
        <v>209246.3</v>
      </c>
      <c r="M350">
        <v>14</v>
      </c>
      <c r="N350">
        <v>239.01</v>
      </c>
      <c r="O350" s="2">
        <v>0</v>
      </c>
      <c r="P350" s="2">
        <v>2.1299999999999999E-2</v>
      </c>
      <c r="Q350" t="s">
        <v>18</v>
      </c>
      <c r="S350" t="str">
        <f t="shared" si="25"/>
        <v>Profit</v>
      </c>
      <c r="T350">
        <f t="shared" si="26"/>
        <v>2019</v>
      </c>
      <c r="U350" t="str">
        <f t="shared" si="27"/>
        <v>Apr</v>
      </c>
      <c r="V350" t="str">
        <f t="shared" si="28"/>
        <v>QTR2</v>
      </c>
      <c r="W350" t="str">
        <f t="shared" si="29"/>
        <v>2019-QTR2</v>
      </c>
    </row>
    <row r="351" spans="1:23" x14ac:dyDescent="0.35">
      <c r="A351" t="s">
        <v>134</v>
      </c>
      <c r="B351" t="s">
        <v>67</v>
      </c>
      <c r="C351" s="5">
        <v>43585.614583333336</v>
      </c>
      <c r="D351">
        <v>214</v>
      </c>
      <c r="E351" s="1">
        <v>43585.635416666664</v>
      </c>
      <c r="F351">
        <v>214.9</v>
      </c>
      <c r="G351" s="2">
        <v>4.1999999999999997E-3</v>
      </c>
      <c r="H351">
        <v>-2300.6</v>
      </c>
      <c r="I351" s="2">
        <v>-4.5999999999999999E-3</v>
      </c>
      <c r="J351">
        <v>2334</v>
      </c>
      <c r="K351">
        <v>499476</v>
      </c>
      <c r="L351">
        <v>206945.7</v>
      </c>
      <c r="M351">
        <v>3</v>
      </c>
      <c r="N351">
        <v>-766.87</v>
      </c>
      <c r="O351" s="2">
        <v>-1.3599999999999999E-2</v>
      </c>
      <c r="P351" s="2">
        <v>1.1999999999999999E-3</v>
      </c>
      <c r="Q351" t="s">
        <v>18</v>
      </c>
      <c r="S351" t="str">
        <f t="shared" si="25"/>
        <v>Loss</v>
      </c>
      <c r="T351">
        <f t="shared" si="26"/>
        <v>2019</v>
      </c>
      <c r="U351" t="str">
        <f t="shared" si="27"/>
        <v>Apr</v>
      </c>
      <c r="V351" t="str">
        <f t="shared" si="28"/>
        <v>QTR2</v>
      </c>
      <c r="W351" t="str">
        <f t="shared" si="29"/>
        <v>2019-QTR2</v>
      </c>
    </row>
    <row r="352" spans="1:23" x14ac:dyDescent="0.35">
      <c r="A352" t="s">
        <v>103</v>
      </c>
      <c r="B352" t="s">
        <v>67</v>
      </c>
      <c r="C352" s="5">
        <v>43587.395833333336</v>
      </c>
      <c r="D352">
        <v>5.3</v>
      </c>
      <c r="E352" s="1">
        <v>43587.427083333336</v>
      </c>
      <c r="F352">
        <v>5.3</v>
      </c>
      <c r="G352" s="2">
        <v>0</v>
      </c>
      <c r="H352">
        <v>-200</v>
      </c>
      <c r="I352" s="2">
        <v>-4.0000000000000002E-4</v>
      </c>
      <c r="J352">
        <v>90909</v>
      </c>
      <c r="K352">
        <v>481817.72</v>
      </c>
      <c r="L352">
        <v>206745.7</v>
      </c>
      <c r="M352">
        <v>4</v>
      </c>
      <c r="N352">
        <v>-50</v>
      </c>
      <c r="O352" s="2">
        <v>-8.4900000000000003E-2</v>
      </c>
      <c r="P352" s="2">
        <v>2.8299999999999999E-2</v>
      </c>
      <c r="Q352" t="s">
        <v>18</v>
      </c>
      <c r="S352" t="str">
        <f t="shared" si="25"/>
        <v>Loss</v>
      </c>
      <c r="T352">
        <f t="shared" si="26"/>
        <v>2019</v>
      </c>
      <c r="U352" t="str">
        <f t="shared" si="27"/>
        <v>May</v>
      </c>
      <c r="V352" t="str">
        <f t="shared" si="28"/>
        <v>QTR2</v>
      </c>
      <c r="W352" t="str">
        <f t="shared" si="29"/>
        <v>2019-QTR2</v>
      </c>
    </row>
    <row r="353" spans="1:23" x14ac:dyDescent="0.35">
      <c r="A353" t="s">
        <v>191</v>
      </c>
      <c r="B353" t="s">
        <v>17</v>
      </c>
      <c r="C353" s="5">
        <v>43587.395833333336</v>
      </c>
      <c r="D353">
        <v>317.8</v>
      </c>
      <c r="E353" s="1">
        <v>43587.427083333336</v>
      </c>
      <c r="F353">
        <v>314.14999999999998</v>
      </c>
      <c r="G353" s="2">
        <v>-1.15E-2</v>
      </c>
      <c r="H353">
        <v>-5948.75</v>
      </c>
      <c r="I353" s="2">
        <v>-1.1900000000000001E-2</v>
      </c>
      <c r="J353">
        <v>1575</v>
      </c>
      <c r="K353">
        <v>500534.97</v>
      </c>
      <c r="L353">
        <v>200796.95</v>
      </c>
      <c r="M353">
        <v>4</v>
      </c>
      <c r="N353">
        <v>-1487.19</v>
      </c>
      <c r="O353" s="2">
        <v>-1.15E-2</v>
      </c>
      <c r="P353" s="2">
        <v>5.9999999999999995E-4</v>
      </c>
      <c r="Q353" t="s">
        <v>18</v>
      </c>
      <c r="S353" t="str">
        <f t="shared" si="25"/>
        <v>Loss</v>
      </c>
      <c r="T353">
        <f t="shared" si="26"/>
        <v>2019</v>
      </c>
      <c r="U353" t="str">
        <f t="shared" si="27"/>
        <v>May</v>
      </c>
      <c r="V353" t="str">
        <f t="shared" si="28"/>
        <v>QTR2</v>
      </c>
      <c r="W353" t="str">
        <f t="shared" si="29"/>
        <v>2019-QTR2</v>
      </c>
    </row>
    <row r="354" spans="1:23" x14ac:dyDescent="0.35">
      <c r="A354" t="s">
        <v>83</v>
      </c>
      <c r="B354" t="s">
        <v>17</v>
      </c>
      <c r="C354" s="5">
        <v>43587.427083333336</v>
      </c>
      <c r="D354">
        <v>116.65</v>
      </c>
      <c r="E354" s="1">
        <v>43587.458333333336</v>
      </c>
      <c r="F354">
        <v>115.45</v>
      </c>
      <c r="G354" s="2">
        <v>-1.03E-2</v>
      </c>
      <c r="H354">
        <v>-5350.4</v>
      </c>
      <c r="I354" s="2">
        <v>-1.0699999999999999E-2</v>
      </c>
      <c r="J354">
        <v>4292</v>
      </c>
      <c r="K354">
        <v>500661.81</v>
      </c>
      <c r="L354">
        <v>195446.55</v>
      </c>
      <c r="M354">
        <v>4</v>
      </c>
      <c r="N354">
        <v>-1337.6</v>
      </c>
      <c r="O354" s="2">
        <v>-1.03E-2</v>
      </c>
      <c r="P354" s="2">
        <v>1.6999999999999999E-3</v>
      </c>
      <c r="Q354" t="s">
        <v>18</v>
      </c>
      <c r="S354" t="str">
        <f t="shared" si="25"/>
        <v>Loss</v>
      </c>
      <c r="T354">
        <f t="shared" si="26"/>
        <v>2019</v>
      </c>
      <c r="U354" t="str">
        <f t="shared" si="27"/>
        <v>May</v>
      </c>
      <c r="V354" t="str">
        <f t="shared" si="28"/>
        <v>QTR2</v>
      </c>
      <c r="W354" t="str">
        <f t="shared" si="29"/>
        <v>2019-QTR2</v>
      </c>
    </row>
    <row r="355" spans="1:23" x14ac:dyDescent="0.35">
      <c r="A355" t="s">
        <v>115</v>
      </c>
      <c r="B355" t="s">
        <v>67</v>
      </c>
      <c r="C355" s="5">
        <v>43587.4375</v>
      </c>
      <c r="D355">
        <v>37.65</v>
      </c>
      <c r="E355" s="1">
        <v>43587.5</v>
      </c>
      <c r="F355">
        <v>37.65</v>
      </c>
      <c r="G355" s="2">
        <v>0</v>
      </c>
      <c r="H355">
        <v>-200</v>
      </c>
      <c r="I355" s="2">
        <v>-4.0000000000000002E-4</v>
      </c>
      <c r="J355">
        <v>13263</v>
      </c>
      <c r="K355">
        <v>499351.97</v>
      </c>
      <c r="L355">
        <v>195246.55</v>
      </c>
      <c r="M355">
        <v>7</v>
      </c>
      <c r="N355">
        <v>-28.57</v>
      </c>
      <c r="O355" s="2">
        <v>-8.0000000000000002E-3</v>
      </c>
      <c r="P355" s="2">
        <v>6.6E-3</v>
      </c>
      <c r="Q355" t="s">
        <v>18</v>
      </c>
      <c r="S355" t="str">
        <f t="shared" si="25"/>
        <v>Loss</v>
      </c>
      <c r="T355">
        <f t="shared" si="26"/>
        <v>2019</v>
      </c>
      <c r="U355" t="str">
        <f t="shared" si="27"/>
        <v>May</v>
      </c>
      <c r="V355" t="str">
        <f t="shared" si="28"/>
        <v>QTR2</v>
      </c>
      <c r="W355" t="str">
        <f t="shared" si="29"/>
        <v>2019-QTR2</v>
      </c>
    </row>
    <row r="356" spans="1:23" x14ac:dyDescent="0.35">
      <c r="A356" t="s">
        <v>185</v>
      </c>
      <c r="B356" t="s">
        <v>17</v>
      </c>
      <c r="C356" s="5">
        <v>43587.458333333336</v>
      </c>
      <c r="D356">
        <v>98.95</v>
      </c>
      <c r="E356" s="1">
        <v>43587.520833333336</v>
      </c>
      <c r="F356">
        <v>98.95</v>
      </c>
      <c r="G356" s="2">
        <v>0</v>
      </c>
      <c r="H356">
        <v>-200</v>
      </c>
      <c r="I356" s="2">
        <v>-4.0000000000000002E-4</v>
      </c>
      <c r="J356">
        <v>5076</v>
      </c>
      <c r="K356">
        <v>502270.19</v>
      </c>
      <c r="L356">
        <v>195046.55</v>
      </c>
      <c r="M356">
        <v>7</v>
      </c>
      <c r="N356">
        <v>-28.57</v>
      </c>
      <c r="O356" s="2">
        <v>-5.5999999999999999E-3</v>
      </c>
      <c r="P356" s="2">
        <v>6.1000000000000004E-3</v>
      </c>
      <c r="Q356" t="s">
        <v>18</v>
      </c>
      <c r="S356" t="str">
        <f t="shared" si="25"/>
        <v>Loss</v>
      </c>
      <c r="T356">
        <f t="shared" si="26"/>
        <v>2019</v>
      </c>
      <c r="U356" t="str">
        <f t="shared" si="27"/>
        <v>May</v>
      </c>
      <c r="V356" t="str">
        <f t="shared" si="28"/>
        <v>QTR2</v>
      </c>
      <c r="W356" t="str">
        <f t="shared" si="29"/>
        <v>2019-QTR2</v>
      </c>
    </row>
    <row r="357" spans="1:23" x14ac:dyDescent="0.35">
      <c r="A357" t="s">
        <v>149</v>
      </c>
      <c r="B357" t="s">
        <v>67</v>
      </c>
      <c r="C357" s="5">
        <v>43587.395833333336</v>
      </c>
      <c r="D357">
        <v>96.3</v>
      </c>
      <c r="E357" s="1">
        <v>43587.5625</v>
      </c>
      <c r="F357">
        <v>97.45</v>
      </c>
      <c r="G357" s="2">
        <v>1.1900000000000001E-2</v>
      </c>
      <c r="H357">
        <v>-6161.6</v>
      </c>
      <c r="I357" s="2">
        <v>-1.23E-2</v>
      </c>
      <c r="J357">
        <v>5184</v>
      </c>
      <c r="K357">
        <v>499219.22</v>
      </c>
      <c r="L357">
        <v>188884.95</v>
      </c>
      <c r="M357">
        <v>17</v>
      </c>
      <c r="N357">
        <v>-362.45</v>
      </c>
      <c r="O357" s="2">
        <v>-2.0199999999999999E-2</v>
      </c>
      <c r="P357" s="2">
        <v>2.0999999999999999E-3</v>
      </c>
      <c r="Q357" t="s">
        <v>18</v>
      </c>
      <c r="S357" t="str">
        <f t="shared" si="25"/>
        <v>Loss</v>
      </c>
      <c r="T357">
        <f t="shared" si="26"/>
        <v>2019</v>
      </c>
      <c r="U357" t="str">
        <f t="shared" si="27"/>
        <v>May</v>
      </c>
      <c r="V357" t="str">
        <f t="shared" si="28"/>
        <v>QTR2</v>
      </c>
      <c r="W357" t="str">
        <f t="shared" si="29"/>
        <v>2019-QTR2</v>
      </c>
    </row>
    <row r="358" spans="1:23" x14ac:dyDescent="0.35">
      <c r="A358" t="s">
        <v>93</v>
      </c>
      <c r="B358" t="s">
        <v>17</v>
      </c>
      <c r="C358" s="5">
        <v>43587.5</v>
      </c>
      <c r="D358">
        <v>253.75</v>
      </c>
      <c r="E358" s="1">
        <v>43587.5625</v>
      </c>
      <c r="F358">
        <v>253.75</v>
      </c>
      <c r="G358" s="2">
        <v>0</v>
      </c>
      <c r="H358">
        <v>-200</v>
      </c>
      <c r="I358" s="2">
        <v>-4.0000000000000002E-4</v>
      </c>
      <c r="J358">
        <v>1970</v>
      </c>
      <c r="K358">
        <v>499887.5</v>
      </c>
      <c r="L358">
        <v>188684.95</v>
      </c>
      <c r="M358">
        <v>7</v>
      </c>
      <c r="N358">
        <v>-28.57</v>
      </c>
      <c r="O358" s="2">
        <v>-3.7000000000000002E-3</v>
      </c>
      <c r="P358" s="2">
        <v>3.8999999999999998E-3</v>
      </c>
      <c r="Q358" t="s">
        <v>18</v>
      </c>
      <c r="S358" t="str">
        <f t="shared" si="25"/>
        <v>Loss</v>
      </c>
      <c r="T358">
        <f t="shared" si="26"/>
        <v>2019</v>
      </c>
      <c r="U358" t="str">
        <f t="shared" si="27"/>
        <v>May</v>
      </c>
      <c r="V358" t="str">
        <f t="shared" si="28"/>
        <v>QTR2</v>
      </c>
      <c r="W358" t="str">
        <f t="shared" si="29"/>
        <v>2019-QTR2</v>
      </c>
    </row>
    <row r="359" spans="1:23" x14ac:dyDescent="0.35">
      <c r="A359" t="s">
        <v>185</v>
      </c>
      <c r="B359" t="s">
        <v>17</v>
      </c>
      <c r="C359" s="5">
        <v>43587.520833333336</v>
      </c>
      <c r="D359">
        <v>98.95</v>
      </c>
      <c r="E359" s="1">
        <v>43587.572916666664</v>
      </c>
      <c r="F359">
        <v>98.3</v>
      </c>
      <c r="G359" s="2">
        <v>-6.6E-3</v>
      </c>
      <c r="H359">
        <v>-3492.9</v>
      </c>
      <c r="I359" s="2">
        <v>-7.0000000000000001E-3</v>
      </c>
      <c r="J359">
        <v>5066</v>
      </c>
      <c r="K359">
        <v>501280.69</v>
      </c>
      <c r="L359">
        <v>185192.05</v>
      </c>
      <c r="M359">
        <v>6</v>
      </c>
      <c r="N359">
        <v>-582.15</v>
      </c>
      <c r="O359" s="2">
        <v>-8.6E-3</v>
      </c>
      <c r="P359" s="2">
        <v>3.5000000000000001E-3</v>
      </c>
      <c r="Q359" t="s">
        <v>18</v>
      </c>
      <c r="S359" t="str">
        <f t="shared" si="25"/>
        <v>Loss</v>
      </c>
      <c r="T359">
        <f t="shared" si="26"/>
        <v>2019</v>
      </c>
      <c r="U359" t="str">
        <f t="shared" si="27"/>
        <v>May</v>
      </c>
      <c r="V359" t="str">
        <f t="shared" si="28"/>
        <v>QTR2</v>
      </c>
      <c r="W359" t="str">
        <f t="shared" si="29"/>
        <v>2019-QTR2</v>
      </c>
    </row>
    <row r="360" spans="1:23" x14ac:dyDescent="0.35">
      <c r="A360" t="s">
        <v>158</v>
      </c>
      <c r="B360" t="s">
        <v>67</v>
      </c>
      <c r="C360" s="5">
        <v>43587.572916666664</v>
      </c>
      <c r="D360">
        <v>177.35</v>
      </c>
      <c r="E360" s="1">
        <v>43587.604166666664</v>
      </c>
      <c r="F360">
        <v>180.4</v>
      </c>
      <c r="G360" s="2">
        <v>1.72E-2</v>
      </c>
      <c r="H360">
        <v>-8804.0499999999993</v>
      </c>
      <c r="I360" s="2">
        <v>-1.7600000000000001E-2</v>
      </c>
      <c r="J360">
        <v>2821</v>
      </c>
      <c r="K360">
        <v>500304.38</v>
      </c>
      <c r="L360">
        <v>176388</v>
      </c>
      <c r="M360">
        <v>4</v>
      </c>
      <c r="N360">
        <v>-2201.0100000000002</v>
      </c>
      <c r="O360" s="2">
        <v>-1.72E-2</v>
      </c>
      <c r="P360" s="2">
        <v>2.3E-3</v>
      </c>
      <c r="Q360" t="s">
        <v>18</v>
      </c>
      <c r="S360" t="str">
        <f t="shared" si="25"/>
        <v>Loss</v>
      </c>
      <c r="T360">
        <f t="shared" si="26"/>
        <v>2019</v>
      </c>
      <c r="U360" t="str">
        <f t="shared" si="27"/>
        <v>May</v>
      </c>
      <c r="V360" t="str">
        <f t="shared" si="28"/>
        <v>QTR2</v>
      </c>
      <c r="W360" t="str">
        <f t="shared" si="29"/>
        <v>2019-QTR2</v>
      </c>
    </row>
    <row r="361" spans="1:23" x14ac:dyDescent="0.35">
      <c r="A361" t="s">
        <v>102</v>
      </c>
      <c r="B361" t="s">
        <v>17</v>
      </c>
      <c r="C361" s="5">
        <v>43587.395833333336</v>
      </c>
      <c r="D361">
        <v>324.5</v>
      </c>
      <c r="E361" s="1">
        <v>43587.635416666664</v>
      </c>
      <c r="F361">
        <v>342</v>
      </c>
      <c r="G361" s="2">
        <v>5.3900000000000003E-2</v>
      </c>
      <c r="H361">
        <v>26802.5</v>
      </c>
      <c r="I361" s="2">
        <v>5.3499999999999999E-2</v>
      </c>
      <c r="J361">
        <v>1543</v>
      </c>
      <c r="K361">
        <v>500703.5</v>
      </c>
      <c r="L361">
        <v>203190.5</v>
      </c>
      <c r="M361">
        <v>24</v>
      </c>
      <c r="N361">
        <v>1116.77</v>
      </c>
      <c r="O361" s="2">
        <v>-1.0800000000000001E-2</v>
      </c>
      <c r="P361" s="2">
        <v>7.4300000000000005E-2</v>
      </c>
      <c r="Q361" t="s">
        <v>18</v>
      </c>
      <c r="S361" t="str">
        <f t="shared" si="25"/>
        <v>Profit</v>
      </c>
      <c r="T361">
        <f t="shared" si="26"/>
        <v>2019</v>
      </c>
      <c r="U361" t="str">
        <f t="shared" si="27"/>
        <v>May</v>
      </c>
      <c r="V361" t="str">
        <f t="shared" si="28"/>
        <v>QTR2</v>
      </c>
      <c r="W361" t="str">
        <f t="shared" si="29"/>
        <v>2019-QTR2</v>
      </c>
    </row>
    <row r="362" spans="1:23" x14ac:dyDescent="0.35">
      <c r="A362" t="s">
        <v>84</v>
      </c>
      <c r="B362" t="s">
        <v>67</v>
      </c>
      <c r="C362" s="5">
        <v>43587.5625</v>
      </c>
      <c r="D362">
        <v>54.25</v>
      </c>
      <c r="E362" s="1">
        <v>43587.635416666664</v>
      </c>
      <c r="F362">
        <v>53.35</v>
      </c>
      <c r="G362" s="2">
        <v>-1.66E-2</v>
      </c>
      <c r="H362">
        <v>8087.2</v>
      </c>
      <c r="I362" s="2">
        <v>1.6199999999999999E-2</v>
      </c>
      <c r="J362">
        <v>9208</v>
      </c>
      <c r="K362">
        <v>499534</v>
      </c>
      <c r="L362">
        <v>211277.7</v>
      </c>
      <c r="M362">
        <v>8</v>
      </c>
      <c r="N362">
        <v>1010.9</v>
      </c>
      <c r="O362" s="2">
        <v>-8.9999999999999998E-4</v>
      </c>
      <c r="P362" s="2">
        <v>3.32E-2</v>
      </c>
      <c r="Q362" t="s">
        <v>18</v>
      </c>
      <c r="S362" t="str">
        <f t="shared" si="25"/>
        <v>Profit</v>
      </c>
      <c r="T362">
        <f t="shared" si="26"/>
        <v>2019</v>
      </c>
      <c r="U362" t="str">
        <f t="shared" si="27"/>
        <v>May</v>
      </c>
      <c r="V362" t="str">
        <f t="shared" si="28"/>
        <v>QTR2</v>
      </c>
      <c r="W362" t="str">
        <f t="shared" si="29"/>
        <v>2019-QTR2</v>
      </c>
    </row>
    <row r="363" spans="1:23" x14ac:dyDescent="0.35">
      <c r="A363" t="s">
        <v>108</v>
      </c>
      <c r="B363" t="s">
        <v>17</v>
      </c>
      <c r="C363" s="5">
        <v>43587.5625</v>
      </c>
      <c r="D363">
        <v>94.2</v>
      </c>
      <c r="E363" s="1">
        <v>43587.635416666664</v>
      </c>
      <c r="F363">
        <v>94.5</v>
      </c>
      <c r="G363" s="2">
        <v>3.2000000000000002E-3</v>
      </c>
      <c r="H363">
        <v>1392.4</v>
      </c>
      <c r="I363" s="2">
        <v>2.8E-3</v>
      </c>
      <c r="J363">
        <v>5308</v>
      </c>
      <c r="K363">
        <v>500013.59</v>
      </c>
      <c r="L363">
        <v>212670.1</v>
      </c>
      <c r="M363">
        <v>8</v>
      </c>
      <c r="N363">
        <v>174.05</v>
      </c>
      <c r="O363" s="2">
        <v>0</v>
      </c>
      <c r="P363" s="2">
        <v>1.9599999999999999E-2</v>
      </c>
      <c r="Q363" t="s">
        <v>18</v>
      </c>
      <c r="S363" t="str">
        <f t="shared" si="25"/>
        <v>Profit</v>
      </c>
      <c r="T363">
        <f t="shared" si="26"/>
        <v>2019</v>
      </c>
      <c r="U363" t="str">
        <f t="shared" si="27"/>
        <v>May</v>
      </c>
      <c r="V363" t="str">
        <f t="shared" si="28"/>
        <v>QTR2</v>
      </c>
      <c r="W363" t="str">
        <f t="shared" si="29"/>
        <v>2019-QTR2</v>
      </c>
    </row>
    <row r="364" spans="1:23" x14ac:dyDescent="0.35">
      <c r="A364" t="s">
        <v>158</v>
      </c>
      <c r="B364" t="s">
        <v>17</v>
      </c>
      <c r="C364" s="5">
        <v>43587.604166666664</v>
      </c>
      <c r="D364">
        <v>180.4</v>
      </c>
      <c r="E364" s="1">
        <v>43587.635416666664</v>
      </c>
      <c r="F364">
        <v>180.65</v>
      </c>
      <c r="G364" s="2">
        <v>1.4E-3</v>
      </c>
      <c r="H364">
        <v>496</v>
      </c>
      <c r="I364" s="2">
        <v>1E-3</v>
      </c>
      <c r="J364">
        <v>2784</v>
      </c>
      <c r="K364">
        <v>502233.59</v>
      </c>
      <c r="L364">
        <v>213166.1</v>
      </c>
      <c r="M364">
        <v>4</v>
      </c>
      <c r="N364">
        <v>124</v>
      </c>
      <c r="O364" s="2">
        <v>-5.4999999999999997E-3</v>
      </c>
      <c r="P364" s="2">
        <v>8.6E-3</v>
      </c>
      <c r="Q364" t="s">
        <v>18</v>
      </c>
      <c r="S364" t="str">
        <f t="shared" si="25"/>
        <v>Profit</v>
      </c>
      <c r="T364">
        <f t="shared" si="26"/>
        <v>2019</v>
      </c>
      <c r="U364" t="str">
        <f t="shared" si="27"/>
        <v>May</v>
      </c>
      <c r="V364" t="str">
        <f t="shared" si="28"/>
        <v>QTR2</v>
      </c>
      <c r="W364" t="str">
        <f t="shared" si="29"/>
        <v>2019-QTR2</v>
      </c>
    </row>
    <row r="365" spans="1:23" x14ac:dyDescent="0.35">
      <c r="A365" t="s">
        <v>83</v>
      </c>
      <c r="B365" t="s">
        <v>17</v>
      </c>
      <c r="C365" s="5">
        <v>43588.395833333336</v>
      </c>
      <c r="D365">
        <v>115.7</v>
      </c>
      <c r="E365" s="1">
        <v>43588.416666666664</v>
      </c>
      <c r="F365">
        <v>114.7</v>
      </c>
      <c r="G365" s="2">
        <v>-8.6E-3</v>
      </c>
      <c r="H365">
        <v>-4546</v>
      </c>
      <c r="I365" s="2">
        <v>-8.9999999999999993E-3</v>
      </c>
      <c r="J365">
        <v>4346</v>
      </c>
      <c r="K365">
        <v>502832.19</v>
      </c>
      <c r="L365">
        <v>208620.1</v>
      </c>
      <c r="M365">
        <v>3</v>
      </c>
      <c r="N365">
        <v>-1515.33</v>
      </c>
      <c r="O365" s="2">
        <v>-8.6E-3</v>
      </c>
      <c r="P365" s="2">
        <v>1.2999999999999999E-3</v>
      </c>
      <c r="Q365" t="s">
        <v>18</v>
      </c>
      <c r="S365" t="str">
        <f t="shared" si="25"/>
        <v>Loss</v>
      </c>
      <c r="T365">
        <f t="shared" si="26"/>
        <v>2019</v>
      </c>
      <c r="U365" t="str">
        <f t="shared" si="27"/>
        <v>May</v>
      </c>
      <c r="V365" t="str">
        <f t="shared" si="28"/>
        <v>QTR2</v>
      </c>
      <c r="W365" t="str">
        <f t="shared" si="29"/>
        <v>2019-QTR2</v>
      </c>
    </row>
    <row r="366" spans="1:23" x14ac:dyDescent="0.35">
      <c r="A366" t="s">
        <v>62</v>
      </c>
      <c r="B366" t="s">
        <v>67</v>
      </c>
      <c r="C366" s="5">
        <v>43588.416666666664</v>
      </c>
      <c r="D366">
        <v>70.3</v>
      </c>
      <c r="E366" s="1">
        <v>43588.4375</v>
      </c>
      <c r="F366">
        <v>70.2</v>
      </c>
      <c r="G366" s="2">
        <v>-1.4E-3</v>
      </c>
      <c r="H366">
        <v>510.2</v>
      </c>
      <c r="I366" s="2">
        <v>1E-3</v>
      </c>
      <c r="J366">
        <v>7102</v>
      </c>
      <c r="K366">
        <v>499270.63</v>
      </c>
      <c r="L366">
        <v>209130.3</v>
      </c>
      <c r="M366">
        <v>3</v>
      </c>
      <c r="N366">
        <v>170.07</v>
      </c>
      <c r="O366" s="2">
        <v>-1.4E-3</v>
      </c>
      <c r="P366" s="2">
        <v>3.5999999999999999E-3</v>
      </c>
      <c r="Q366" t="s">
        <v>18</v>
      </c>
      <c r="S366" t="str">
        <f t="shared" si="25"/>
        <v>Profit</v>
      </c>
      <c r="T366">
        <f t="shared" si="26"/>
        <v>2019</v>
      </c>
      <c r="U366" t="str">
        <f t="shared" si="27"/>
        <v>May</v>
      </c>
      <c r="V366" t="str">
        <f t="shared" si="28"/>
        <v>QTR2</v>
      </c>
      <c r="W366" t="str">
        <f t="shared" si="29"/>
        <v>2019-QTR2</v>
      </c>
    </row>
    <row r="367" spans="1:23" x14ac:dyDescent="0.35">
      <c r="A367" t="s">
        <v>76</v>
      </c>
      <c r="B367" t="s">
        <v>67</v>
      </c>
      <c r="C367" s="5">
        <v>43588.395833333336</v>
      </c>
      <c r="D367">
        <v>46.95</v>
      </c>
      <c r="E367" s="1">
        <v>43588.489583333336</v>
      </c>
      <c r="F367">
        <v>47.15</v>
      </c>
      <c r="G367" s="2">
        <v>4.3E-3</v>
      </c>
      <c r="H367">
        <v>-2327.6</v>
      </c>
      <c r="I367" s="2">
        <v>-4.7000000000000002E-3</v>
      </c>
      <c r="J367">
        <v>10638</v>
      </c>
      <c r="K367">
        <v>499454.09</v>
      </c>
      <c r="L367">
        <v>206802.7</v>
      </c>
      <c r="M367">
        <v>10</v>
      </c>
      <c r="N367">
        <v>-232.76</v>
      </c>
      <c r="O367" s="2">
        <v>-5.3E-3</v>
      </c>
      <c r="P367" s="2">
        <v>9.5999999999999992E-3</v>
      </c>
      <c r="Q367" t="s">
        <v>18</v>
      </c>
      <c r="S367" t="str">
        <f t="shared" si="25"/>
        <v>Loss</v>
      </c>
      <c r="T367">
        <f t="shared" si="26"/>
        <v>2019</v>
      </c>
      <c r="U367" t="str">
        <f t="shared" si="27"/>
        <v>May</v>
      </c>
      <c r="V367" t="str">
        <f t="shared" si="28"/>
        <v>QTR2</v>
      </c>
      <c r="W367" t="str">
        <f t="shared" si="29"/>
        <v>2019-QTR2</v>
      </c>
    </row>
    <row r="368" spans="1:23" x14ac:dyDescent="0.35">
      <c r="A368" t="s">
        <v>95</v>
      </c>
      <c r="B368" t="s">
        <v>17</v>
      </c>
      <c r="C368" s="5">
        <v>43588.395833333336</v>
      </c>
      <c r="D368">
        <v>176.15</v>
      </c>
      <c r="E368" s="1">
        <v>43588.489583333336</v>
      </c>
      <c r="F368">
        <v>176.15</v>
      </c>
      <c r="G368" s="2">
        <v>0</v>
      </c>
      <c r="H368">
        <v>-200</v>
      </c>
      <c r="I368" s="2">
        <v>-4.0000000000000002E-4</v>
      </c>
      <c r="J368">
        <v>2840</v>
      </c>
      <c r="K368">
        <v>500265.97</v>
      </c>
      <c r="L368">
        <v>206602.7</v>
      </c>
      <c r="M368">
        <v>10</v>
      </c>
      <c r="N368">
        <v>-20</v>
      </c>
      <c r="O368" s="2">
        <v>-5.1000000000000004E-3</v>
      </c>
      <c r="P368" s="2">
        <v>9.1000000000000004E-3</v>
      </c>
      <c r="Q368" t="s">
        <v>18</v>
      </c>
      <c r="S368" t="str">
        <f t="shared" si="25"/>
        <v>Loss</v>
      </c>
      <c r="T368">
        <f t="shared" si="26"/>
        <v>2019</v>
      </c>
      <c r="U368" t="str">
        <f t="shared" si="27"/>
        <v>May</v>
      </c>
      <c r="V368" t="str">
        <f t="shared" si="28"/>
        <v>QTR2</v>
      </c>
      <c r="W368" t="str">
        <f t="shared" si="29"/>
        <v>2019-QTR2</v>
      </c>
    </row>
    <row r="369" spans="1:23" x14ac:dyDescent="0.35">
      <c r="A369" t="s">
        <v>80</v>
      </c>
      <c r="B369" t="s">
        <v>17</v>
      </c>
      <c r="C369" s="5">
        <v>43588.395833333336</v>
      </c>
      <c r="D369">
        <v>185.65</v>
      </c>
      <c r="E369" s="1">
        <v>43588.510416666664</v>
      </c>
      <c r="F369">
        <v>185.65</v>
      </c>
      <c r="G369" s="2">
        <v>0</v>
      </c>
      <c r="H369">
        <v>-200</v>
      </c>
      <c r="I369" s="2">
        <v>-4.0000000000000002E-4</v>
      </c>
      <c r="J369">
        <v>2693</v>
      </c>
      <c r="K369">
        <v>499955.44</v>
      </c>
      <c r="L369">
        <v>206402.7</v>
      </c>
      <c r="M369">
        <v>12</v>
      </c>
      <c r="N369">
        <v>-16.670000000000002</v>
      </c>
      <c r="O369" s="2">
        <v>-8.6E-3</v>
      </c>
      <c r="P369" s="2">
        <v>4.5999999999999999E-3</v>
      </c>
      <c r="Q369" t="s">
        <v>18</v>
      </c>
      <c r="S369" t="str">
        <f t="shared" si="25"/>
        <v>Loss</v>
      </c>
      <c r="T369">
        <f t="shared" si="26"/>
        <v>2019</v>
      </c>
      <c r="U369" t="str">
        <f t="shared" si="27"/>
        <v>May</v>
      </c>
      <c r="V369" t="str">
        <f t="shared" si="28"/>
        <v>QTR2</v>
      </c>
      <c r="W369" t="str">
        <f t="shared" si="29"/>
        <v>2019-QTR2</v>
      </c>
    </row>
    <row r="370" spans="1:23" x14ac:dyDescent="0.35">
      <c r="A370" t="s">
        <v>121</v>
      </c>
      <c r="B370" t="s">
        <v>67</v>
      </c>
      <c r="C370" s="5">
        <v>43588.4375</v>
      </c>
      <c r="D370">
        <v>88.35</v>
      </c>
      <c r="E370" s="1">
        <v>43588.53125</v>
      </c>
      <c r="F370">
        <v>88.75</v>
      </c>
      <c r="G370" s="2">
        <v>4.4999999999999997E-3</v>
      </c>
      <c r="H370">
        <v>-2458.8000000000002</v>
      </c>
      <c r="I370" s="2">
        <v>-4.8999999999999998E-3</v>
      </c>
      <c r="J370">
        <v>5647</v>
      </c>
      <c r="K370">
        <v>498912.44</v>
      </c>
      <c r="L370">
        <v>203943.9</v>
      </c>
      <c r="M370">
        <v>10</v>
      </c>
      <c r="N370">
        <v>-245.88</v>
      </c>
      <c r="O370" s="2">
        <v>-4.4999999999999997E-3</v>
      </c>
      <c r="P370" s="2">
        <v>4.4999999999999997E-3</v>
      </c>
      <c r="Q370" t="s">
        <v>18</v>
      </c>
      <c r="S370" t="str">
        <f t="shared" si="25"/>
        <v>Loss</v>
      </c>
      <c r="T370">
        <f t="shared" si="26"/>
        <v>2019</v>
      </c>
      <c r="U370" t="str">
        <f t="shared" si="27"/>
        <v>May</v>
      </c>
      <c r="V370" t="str">
        <f t="shared" si="28"/>
        <v>QTR2</v>
      </c>
      <c r="W370" t="str">
        <f t="shared" si="29"/>
        <v>2019-QTR2</v>
      </c>
    </row>
    <row r="371" spans="1:23" x14ac:dyDescent="0.35">
      <c r="A371" t="s">
        <v>87</v>
      </c>
      <c r="B371" t="s">
        <v>17</v>
      </c>
      <c r="C371" s="5">
        <v>43588.53125</v>
      </c>
      <c r="D371">
        <v>39.950000000000003</v>
      </c>
      <c r="E371" s="1">
        <v>43588.541666666664</v>
      </c>
      <c r="F371">
        <v>39.65</v>
      </c>
      <c r="G371" s="2">
        <v>-7.4999999999999997E-3</v>
      </c>
      <c r="H371">
        <v>-3954.8</v>
      </c>
      <c r="I371" s="2">
        <v>-7.9000000000000008E-3</v>
      </c>
      <c r="J371">
        <v>12516</v>
      </c>
      <c r="K371">
        <v>500014.22</v>
      </c>
      <c r="L371">
        <v>199989.1</v>
      </c>
      <c r="M371">
        <v>2</v>
      </c>
      <c r="N371">
        <v>-1977.4</v>
      </c>
      <c r="O371" s="2">
        <v>-7.4999999999999997E-3</v>
      </c>
      <c r="P371" s="2">
        <v>2.5000000000000001E-3</v>
      </c>
      <c r="Q371" t="s">
        <v>18</v>
      </c>
      <c r="S371" t="str">
        <f t="shared" si="25"/>
        <v>Loss</v>
      </c>
      <c r="T371">
        <f t="shared" si="26"/>
        <v>2019</v>
      </c>
      <c r="U371" t="str">
        <f t="shared" si="27"/>
        <v>May</v>
      </c>
      <c r="V371" t="str">
        <f t="shared" si="28"/>
        <v>QTR2</v>
      </c>
      <c r="W371" t="str">
        <f t="shared" si="29"/>
        <v>2019-QTR2</v>
      </c>
    </row>
    <row r="372" spans="1:23" x14ac:dyDescent="0.35">
      <c r="A372" t="s">
        <v>115</v>
      </c>
      <c r="B372" t="s">
        <v>17</v>
      </c>
      <c r="C372" s="5">
        <v>43588.510416666664</v>
      </c>
      <c r="D372">
        <v>37.549999999999997</v>
      </c>
      <c r="E372" s="1">
        <v>43588.552083333336</v>
      </c>
      <c r="F372">
        <v>37.049999999999997</v>
      </c>
      <c r="G372" s="2">
        <v>-1.3299999999999999E-2</v>
      </c>
      <c r="H372">
        <v>-6866.5</v>
      </c>
      <c r="I372" s="2">
        <v>-1.37E-2</v>
      </c>
      <c r="J372">
        <v>13333</v>
      </c>
      <c r="K372">
        <v>500654.13</v>
      </c>
      <c r="L372">
        <v>193122.6</v>
      </c>
      <c r="M372">
        <v>5</v>
      </c>
      <c r="N372">
        <v>-1373.3</v>
      </c>
      <c r="O372" s="2">
        <v>-1.8599999999999998E-2</v>
      </c>
      <c r="P372" s="2">
        <v>0.02</v>
      </c>
      <c r="Q372" t="s">
        <v>18</v>
      </c>
      <c r="S372" t="str">
        <f t="shared" si="25"/>
        <v>Loss</v>
      </c>
      <c r="T372">
        <f t="shared" si="26"/>
        <v>2019</v>
      </c>
      <c r="U372" t="str">
        <f t="shared" si="27"/>
        <v>May</v>
      </c>
      <c r="V372" t="str">
        <f t="shared" si="28"/>
        <v>QTR2</v>
      </c>
      <c r="W372" t="str">
        <f t="shared" si="29"/>
        <v>2019-QTR2</v>
      </c>
    </row>
    <row r="373" spans="1:23" x14ac:dyDescent="0.35">
      <c r="A373" t="s">
        <v>76</v>
      </c>
      <c r="B373" t="s">
        <v>17</v>
      </c>
      <c r="C373" s="5">
        <v>43588.489583333336</v>
      </c>
      <c r="D373">
        <v>47.2</v>
      </c>
      <c r="E373" s="1">
        <v>43588.583333333336</v>
      </c>
      <c r="F373">
        <v>47.2</v>
      </c>
      <c r="G373" s="2">
        <v>0</v>
      </c>
      <c r="H373">
        <v>-200</v>
      </c>
      <c r="I373" s="2">
        <v>-4.0000000000000002E-4</v>
      </c>
      <c r="J373">
        <v>10604</v>
      </c>
      <c r="K373">
        <v>500508.81</v>
      </c>
      <c r="L373">
        <v>192922.6</v>
      </c>
      <c r="M373">
        <v>10</v>
      </c>
      <c r="N373">
        <v>-20</v>
      </c>
      <c r="O373" s="2">
        <v>-3.2000000000000002E-3</v>
      </c>
      <c r="P373" s="2">
        <v>1.06E-2</v>
      </c>
      <c r="Q373" t="s">
        <v>18</v>
      </c>
      <c r="S373" t="str">
        <f t="shared" si="25"/>
        <v>Loss</v>
      </c>
      <c r="T373">
        <f t="shared" si="26"/>
        <v>2019</v>
      </c>
      <c r="U373" t="str">
        <f t="shared" si="27"/>
        <v>May</v>
      </c>
      <c r="V373" t="str">
        <f t="shared" si="28"/>
        <v>QTR2</v>
      </c>
      <c r="W373" t="str">
        <f t="shared" si="29"/>
        <v>2019-QTR2</v>
      </c>
    </row>
    <row r="374" spans="1:23" x14ac:dyDescent="0.35">
      <c r="A374" t="s">
        <v>121</v>
      </c>
      <c r="B374" t="s">
        <v>17</v>
      </c>
      <c r="C374" s="5">
        <v>43588.552083333336</v>
      </c>
      <c r="D374">
        <v>89.15</v>
      </c>
      <c r="E374" s="1">
        <v>43588.59375</v>
      </c>
      <c r="F374">
        <v>88.35</v>
      </c>
      <c r="G374" s="2">
        <v>-8.9999999999999993E-3</v>
      </c>
      <c r="H374">
        <v>-4689.6000000000004</v>
      </c>
      <c r="I374" s="2">
        <v>-9.4000000000000004E-3</v>
      </c>
      <c r="J374">
        <v>5612</v>
      </c>
      <c r="K374">
        <v>500309.81</v>
      </c>
      <c r="L374">
        <v>188233</v>
      </c>
      <c r="M374">
        <v>5</v>
      </c>
      <c r="N374">
        <v>-937.92</v>
      </c>
      <c r="O374" s="2">
        <v>-8.9999999999999993E-3</v>
      </c>
      <c r="P374" s="2">
        <v>5.9999999999999995E-4</v>
      </c>
      <c r="Q374" t="s">
        <v>18</v>
      </c>
      <c r="S374" t="str">
        <f t="shared" si="25"/>
        <v>Loss</v>
      </c>
      <c r="T374">
        <f t="shared" si="26"/>
        <v>2019</v>
      </c>
      <c r="U374" t="str">
        <f t="shared" si="27"/>
        <v>May</v>
      </c>
      <c r="V374" t="str">
        <f t="shared" si="28"/>
        <v>QTR2</v>
      </c>
      <c r="W374" t="str">
        <f t="shared" si="29"/>
        <v>2019-QTR2</v>
      </c>
    </row>
    <row r="375" spans="1:23" x14ac:dyDescent="0.35">
      <c r="A375" t="s">
        <v>76</v>
      </c>
      <c r="B375" t="s">
        <v>17</v>
      </c>
      <c r="C375" s="5">
        <v>43588.583333333336</v>
      </c>
      <c r="D375">
        <v>47.2</v>
      </c>
      <c r="E375" s="1">
        <v>43588.614583333336</v>
      </c>
      <c r="F375">
        <v>46.85</v>
      </c>
      <c r="G375" s="2">
        <v>-7.4000000000000003E-3</v>
      </c>
      <c r="H375">
        <v>-3907.55</v>
      </c>
      <c r="I375" s="2">
        <v>-7.7999999999999996E-3</v>
      </c>
      <c r="J375">
        <v>10593</v>
      </c>
      <c r="K375">
        <v>499989.59</v>
      </c>
      <c r="L375">
        <v>184325.45</v>
      </c>
      <c r="M375">
        <v>4</v>
      </c>
      <c r="N375">
        <v>-976.89</v>
      </c>
      <c r="O375" s="2">
        <v>-7.4000000000000003E-3</v>
      </c>
      <c r="P375" s="2">
        <v>1.1000000000000001E-3</v>
      </c>
      <c r="Q375" t="s">
        <v>18</v>
      </c>
      <c r="S375" t="str">
        <f t="shared" si="25"/>
        <v>Loss</v>
      </c>
      <c r="T375">
        <f t="shared" si="26"/>
        <v>2019</v>
      </c>
      <c r="U375" t="str">
        <f t="shared" si="27"/>
        <v>May</v>
      </c>
      <c r="V375" t="str">
        <f t="shared" si="28"/>
        <v>QTR2</v>
      </c>
      <c r="W375" t="str">
        <f t="shared" si="29"/>
        <v>2019-QTR2</v>
      </c>
    </row>
    <row r="376" spans="1:23" x14ac:dyDescent="0.35">
      <c r="A376" t="s">
        <v>94</v>
      </c>
      <c r="B376" t="s">
        <v>17</v>
      </c>
      <c r="C376" s="5">
        <v>43588.489583333336</v>
      </c>
      <c r="D376">
        <v>37.85</v>
      </c>
      <c r="E376" s="1">
        <v>43588.625</v>
      </c>
      <c r="F376">
        <v>37.75</v>
      </c>
      <c r="G376" s="2">
        <v>-2.5999999999999999E-3</v>
      </c>
      <c r="H376">
        <v>-1517.5</v>
      </c>
      <c r="I376" s="2">
        <v>-3.0000000000000001E-3</v>
      </c>
      <c r="J376">
        <v>13175</v>
      </c>
      <c r="K376">
        <v>498673.72</v>
      </c>
      <c r="L376">
        <v>182807.95</v>
      </c>
      <c r="M376">
        <v>14</v>
      </c>
      <c r="N376">
        <v>-108.39</v>
      </c>
      <c r="O376" s="2">
        <v>-5.3E-3</v>
      </c>
      <c r="P376" s="2">
        <v>6.6E-3</v>
      </c>
      <c r="Q376" t="s">
        <v>18</v>
      </c>
      <c r="S376" t="str">
        <f t="shared" si="25"/>
        <v>Loss</v>
      </c>
      <c r="T376">
        <f t="shared" si="26"/>
        <v>2019</v>
      </c>
      <c r="U376" t="str">
        <f t="shared" si="27"/>
        <v>May</v>
      </c>
      <c r="V376" t="str">
        <f t="shared" si="28"/>
        <v>QTR2</v>
      </c>
      <c r="W376" t="str">
        <f t="shared" si="29"/>
        <v>2019-QTR2</v>
      </c>
    </row>
    <row r="377" spans="1:23" x14ac:dyDescent="0.35">
      <c r="A377" t="s">
        <v>122</v>
      </c>
      <c r="B377" t="s">
        <v>67</v>
      </c>
      <c r="C377" s="5">
        <v>43588.541666666664</v>
      </c>
      <c r="D377">
        <v>97.65</v>
      </c>
      <c r="E377" s="1">
        <v>43588.625</v>
      </c>
      <c r="F377">
        <v>97.6</v>
      </c>
      <c r="G377" s="2">
        <v>-5.0000000000000001E-4</v>
      </c>
      <c r="H377">
        <v>55.9</v>
      </c>
      <c r="I377" s="2">
        <v>1E-4</v>
      </c>
      <c r="J377">
        <v>5118</v>
      </c>
      <c r="K377">
        <v>499772.72</v>
      </c>
      <c r="L377">
        <v>182863.85</v>
      </c>
      <c r="M377">
        <v>9</v>
      </c>
      <c r="N377">
        <v>6.21</v>
      </c>
      <c r="O377" s="2">
        <v>-2E-3</v>
      </c>
      <c r="P377" s="2">
        <v>4.5999999999999999E-3</v>
      </c>
      <c r="Q377" t="s">
        <v>18</v>
      </c>
      <c r="S377" t="str">
        <f t="shared" si="25"/>
        <v>Profit</v>
      </c>
      <c r="T377">
        <f t="shared" si="26"/>
        <v>2019</v>
      </c>
      <c r="U377" t="str">
        <f t="shared" si="27"/>
        <v>May</v>
      </c>
      <c r="V377" t="str">
        <f t="shared" si="28"/>
        <v>QTR2</v>
      </c>
      <c r="W377" t="str">
        <f t="shared" si="29"/>
        <v>2019-QTR2</v>
      </c>
    </row>
    <row r="378" spans="1:23" x14ac:dyDescent="0.35">
      <c r="A378" t="s">
        <v>63</v>
      </c>
      <c r="B378" t="s">
        <v>17</v>
      </c>
      <c r="C378" s="5">
        <v>43588.59375</v>
      </c>
      <c r="D378">
        <v>15.8</v>
      </c>
      <c r="E378" s="1">
        <v>43588.635416666664</v>
      </c>
      <c r="F378">
        <v>15.8</v>
      </c>
      <c r="G378" s="2">
        <v>0</v>
      </c>
      <c r="H378">
        <v>-200</v>
      </c>
      <c r="I378" s="2">
        <v>-4.0000000000000002E-4</v>
      </c>
      <c r="J378">
        <v>31746</v>
      </c>
      <c r="K378">
        <v>501586.81</v>
      </c>
      <c r="L378">
        <v>182663.85</v>
      </c>
      <c r="M378">
        <v>5</v>
      </c>
      <c r="N378">
        <v>-40</v>
      </c>
      <c r="O378" s="2">
        <v>-6.3E-3</v>
      </c>
      <c r="P378" s="2">
        <v>6.3E-3</v>
      </c>
      <c r="Q378" t="s">
        <v>18</v>
      </c>
      <c r="S378" t="str">
        <f t="shared" si="25"/>
        <v>Loss</v>
      </c>
      <c r="T378">
        <f t="shared" si="26"/>
        <v>2019</v>
      </c>
      <c r="U378" t="str">
        <f t="shared" si="27"/>
        <v>May</v>
      </c>
      <c r="V378" t="str">
        <f t="shared" si="28"/>
        <v>QTR2</v>
      </c>
      <c r="W378" t="str">
        <f t="shared" si="29"/>
        <v>2019-QTR2</v>
      </c>
    </row>
    <row r="379" spans="1:23" x14ac:dyDescent="0.35">
      <c r="A379" t="s">
        <v>120</v>
      </c>
      <c r="B379" t="s">
        <v>17</v>
      </c>
      <c r="C379" s="5">
        <v>43588.614583333336</v>
      </c>
      <c r="D379">
        <v>97.45</v>
      </c>
      <c r="E379" s="1">
        <v>43588.635416666664</v>
      </c>
      <c r="F379">
        <v>97.75</v>
      </c>
      <c r="G379" s="2">
        <v>3.0999999999999999E-3</v>
      </c>
      <c r="H379">
        <v>1339.3</v>
      </c>
      <c r="I379" s="2">
        <v>2.7000000000000001E-3</v>
      </c>
      <c r="J379">
        <v>5131</v>
      </c>
      <c r="K379">
        <v>500015.94</v>
      </c>
      <c r="L379">
        <v>184003.15</v>
      </c>
      <c r="M379">
        <v>3</v>
      </c>
      <c r="N379">
        <v>446.43</v>
      </c>
      <c r="O379" s="2">
        <v>-1E-3</v>
      </c>
      <c r="P379" s="2">
        <v>1.6899999999999998E-2</v>
      </c>
      <c r="Q379" t="s">
        <v>18</v>
      </c>
      <c r="S379" t="str">
        <f t="shared" si="25"/>
        <v>Profit</v>
      </c>
      <c r="T379">
        <f t="shared" si="26"/>
        <v>2019</v>
      </c>
      <c r="U379" t="str">
        <f t="shared" si="27"/>
        <v>May</v>
      </c>
      <c r="V379" t="str">
        <f t="shared" si="28"/>
        <v>QTR2</v>
      </c>
      <c r="W379" t="str">
        <f t="shared" si="29"/>
        <v>2019-QTR2</v>
      </c>
    </row>
    <row r="380" spans="1:23" x14ac:dyDescent="0.35">
      <c r="A380" t="s">
        <v>158</v>
      </c>
      <c r="B380" t="s">
        <v>67</v>
      </c>
      <c r="C380" s="5">
        <v>43591.395833333336</v>
      </c>
      <c r="D380">
        <v>175.1</v>
      </c>
      <c r="E380" s="1">
        <v>43591.458333333336</v>
      </c>
      <c r="F380">
        <v>175.1</v>
      </c>
      <c r="G380" s="2">
        <v>0</v>
      </c>
      <c r="H380">
        <v>-200</v>
      </c>
      <c r="I380" s="2">
        <v>-4.0000000000000002E-4</v>
      </c>
      <c r="J380">
        <v>2839</v>
      </c>
      <c r="K380">
        <v>497108.91</v>
      </c>
      <c r="L380">
        <v>183803.15</v>
      </c>
      <c r="M380">
        <v>7</v>
      </c>
      <c r="N380">
        <v>-28.57</v>
      </c>
      <c r="O380" s="2">
        <v>-1.23E-2</v>
      </c>
      <c r="P380" s="2">
        <v>1.37E-2</v>
      </c>
      <c r="Q380" t="s">
        <v>18</v>
      </c>
      <c r="S380" t="str">
        <f t="shared" si="25"/>
        <v>Loss</v>
      </c>
      <c r="T380">
        <f t="shared" si="26"/>
        <v>2019</v>
      </c>
      <c r="U380" t="str">
        <f t="shared" si="27"/>
        <v>May</v>
      </c>
      <c r="V380" t="str">
        <f t="shared" si="28"/>
        <v>QTR2</v>
      </c>
      <c r="W380" t="str">
        <f t="shared" si="29"/>
        <v>2019-QTR2</v>
      </c>
    </row>
    <row r="381" spans="1:23" x14ac:dyDescent="0.35">
      <c r="A381" t="s">
        <v>104</v>
      </c>
      <c r="B381" t="s">
        <v>17</v>
      </c>
      <c r="C381" s="5">
        <v>43591.458333333336</v>
      </c>
      <c r="D381">
        <v>159.35</v>
      </c>
      <c r="E381" s="1">
        <v>43591.552083333336</v>
      </c>
      <c r="F381">
        <v>158.4</v>
      </c>
      <c r="G381" s="2">
        <v>-6.0000000000000001E-3</v>
      </c>
      <c r="H381">
        <v>-3183.95</v>
      </c>
      <c r="I381" s="2">
        <v>-6.4000000000000003E-3</v>
      </c>
      <c r="J381">
        <v>3141</v>
      </c>
      <c r="K381">
        <v>500518.38</v>
      </c>
      <c r="L381">
        <v>180619.2</v>
      </c>
      <c r="M381">
        <v>10</v>
      </c>
      <c r="N381">
        <v>-318.39</v>
      </c>
      <c r="O381" s="2">
        <v>-9.1000000000000004E-3</v>
      </c>
      <c r="P381" s="2">
        <v>1.6000000000000001E-3</v>
      </c>
      <c r="Q381" t="s">
        <v>18</v>
      </c>
      <c r="S381" t="str">
        <f t="shared" si="25"/>
        <v>Loss</v>
      </c>
      <c r="T381">
        <f t="shared" si="26"/>
        <v>2019</v>
      </c>
      <c r="U381" t="str">
        <f t="shared" si="27"/>
        <v>May</v>
      </c>
      <c r="V381" t="str">
        <f t="shared" si="28"/>
        <v>QTR2</v>
      </c>
      <c r="W381" t="str">
        <f t="shared" si="29"/>
        <v>2019-QTR2</v>
      </c>
    </row>
    <row r="382" spans="1:23" x14ac:dyDescent="0.35">
      <c r="A382" t="s">
        <v>205</v>
      </c>
      <c r="B382" t="s">
        <v>67</v>
      </c>
      <c r="C382" s="5">
        <v>43591.395833333336</v>
      </c>
      <c r="D382">
        <v>147.30000000000001</v>
      </c>
      <c r="E382" s="1">
        <v>43591.583333333336</v>
      </c>
      <c r="F382">
        <v>147.35</v>
      </c>
      <c r="G382" s="2">
        <v>2.9999999999999997E-4</v>
      </c>
      <c r="H382">
        <v>-369.7</v>
      </c>
      <c r="I382" s="2">
        <v>-6.9999999999999999E-4</v>
      </c>
      <c r="J382">
        <v>3394</v>
      </c>
      <c r="K382">
        <v>499936.22</v>
      </c>
      <c r="L382">
        <v>180249.5</v>
      </c>
      <c r="M382">
        <v>19</v>
      </c>
      <c r="N382">
        <v>-19.46</v>
      </c>
      <c r="O382" s="2">
        <v>-1.6999999999999999E-3</v>
      </c>
      <c r="P382" s="2">
        <v>7.1000000000000004E-3</v>
      </c>
      <c r="Q382" t="s">
        <v>18</v>
      </c>
      <c r="S382" t="str">
        <f t="shared" si="25"/>
        <v>Loss</v>
      </c>
      <c r="T382">
        <f t="shared" si="26"/>
        <v>2019</v>
      </c>
      <c r="U382" t="str">
        <f t="shared" si="27"/>
        <v>May</v>
      </c>
      <c r="V382" t="str">
        <f t="shared" si="28"/>
        <v>QTR2</v>
      </c>
      <c r="W382" t="str">
        <f t="shared" si="29"/>
        <v>2019-QTR2</v>
      </c>
    </row>
    <row r="383" spans="1:23" x14ac:dyDescent="0.35">
      <c r="A383" t="s">
        <v>190</v>
      </c>
      <c r="B383" t="s">
        <v>67</v>
      </c>
      <c r="C383" s="5">
        <v>43591.583333333336</v>
      </c>
      <c r="D383">
        <v>219.9</v>
      </c>
      <c r="E383" s="1">
        <v>43591.614583333336</v>
      </c>
      <c r="F383">
        <v>220.75</v>
      </c>
      <c r="G383" s="2">
        <v>3.8999999999999998E-3</v>
      </c>
      <c r="H383">
        <v>-2132.0500000000002</v>
      </c>
      <c r="I383" s="2">
        <v>-4.3E-3</v>
      </c>
      <c r="J383">
        <v>2273</v>
      </c>
      <c r="K383">
        <v>499832.69</v>
      </c>
      <c r="L383">
        <v>178117.45</v>
      </c>
      <c r="M383">
        <v>4</v>
      </c>
      <c r="N383">
        <v>-533.01</v>
      </c>
      <c r="O383" s="2">
        <v>-3.8999999999999998E-3</v>
      </c>
      <c r="P383" s="2">
        <v>1.6000000000000001E-3</v>
      </c>
      <c r="Q383" t="s">
        <v>18</v>
      </c>
      <c r="S383" t="str">
        <f t="shared" si="25"/>
        <v>Loss</v>
      </c>
      <c r="T383">
        <f t="shared" si="26"/>
        <v>2019</v>
      </c>
      <c r="U383" t="str">
        <f t="shared" si="27"/>
        <v>May</v>
      </c>
      <c r="V383" t="str">
        <f t="shared" si="28"/>
        <v>QTR2</v>
      </c>
      <c r="W383" t="str">
        <f t="shared" si="29"/>
        <v>2019-QTR2</v>
      </c>
    </row>
    <row r="384" spans="1:23" x14ac:dyDescent="0.35">
      <c r="A384" t="s">
        <v>142</v>
      </c>
      <c r="B384" t="s">
        <v>67</v>
      </c>
      <c r="C384" s="5">
        <v>43591.395833333336</v>
      </c>
      <c r="D384">
        <v>137.15</v>
      </c>
      <c r="E384" s="1">
        <v>43591.625</v>
      </c>
      <c r="F384">
        <v>135.1</v>
      </c>
      <c r="G384" s="2">
        <v>-1.49E-2</v>
      </c>
      <c r="H384">
        <v>7214.85</v>
      </c>
      <c r="I384" s="2">
        <v>1.4500000000000001E-2</v>
      </c>
      <c r="J384">
        <v>3617</v>
      </c>
      <c r="K384">
        <v>496071.53</v>
      </c>
      <c r="L384">
        <v>185332.3</v>
      </c>
      <c r="M384">
        <v>23</v>
      </c>
      <c r="N384">
        <v>313.69</v>
      </c>
      <c r="O384" s="2">
        <v>-8.0000000000000002E-3</v>
      </c>
      <c r="P384" s="2">
        <v>2.1499999999999998E-2</v>
      </c>
      <c r="Q384" t="s">
        <v>18</v>
      </c>
      <c r="S384" t="str">
        <f t="shared" si="25"/>
        <v>Profit</v>
      </c>
      <c r="T384">
        <f t="shared" si="26"/>
        <v>2019</v>
      </c>
      <c r="U384" t="str">
        <f t="shared" si="27"/>
        <v>May</v>
      </c>
      <c r="V384" t="str">
        <f t="shared" si="28"/>
        <v>QTR2</v>
      </c>
      <c r="W384" t="str">
        <f t="shared" si="29"/>
        <v>2019-QTR2</v>
      </c>
    </row>
    <row r="385" spans="1:23" x14ac:dyDescent="0.35">
      <c r="A385" t="s">
        <v>111</v>
      </c>
      <c r="B385" t="s">
        <v>67</v>
      </c>
      <c r="C385" s="5">
        <v>43591.395833333336</v>
      </c>
      <c r="D385">
        <v>97.5</v>
      </c>
      <c r="E385" s="1">
        <v>43591.635416666664</v>
      </c>
      <c r="F385">
        <v>96.3</v>
      </c>
      <c r="G385" s="2">
        <v>-1.23E-2</v>
      </c>
      <c r="H385">
        <v>5941.6</v>
      </c>
      <c r="I385" s="2">
        <v>1.1900000000000001E-2</v>
      </c>
      <c r="J385">
        <v>5118</v>
      </c>
      <c r="K385">
        <v>499005</v>
      </c>
      <c r="L385">
        <v>191273.9</v>
      </c>
      <c r="M385">
        <v>24</v>
      </c>
      <c r="N385">
        <v>247.57</v>
      </c>
      <c r="O385" s="2">
        <v>-5.1000000000000004E-3</v>
      </c>
      <c r="P385" s="2">
        <v>2.3599999999999999E-2</v>
      </c>
      <c r="Q385" t="s">
        <v>18</v>
      </c>
      <c r="S385" t="str">
        <f t="shared" si="25"/>
        <v>Profit</v>
      </c>
      <c r="T385">
        <f t="shared" si="26"/>
        <v>2019</v>
      </c>
      <c r="U385" t="str">
        <f t="shared" si="27"/>
        <v>May</v>
      </c>
      <c r="V385" t="str">
        <f t="shared" si="28"/>
        <v>QTR2</v>
      </c>
      <c r="W385" t="str">
        <f t="shared" si="29"/>
        <v>2019-QTR2</v>
      </c>
    </row>
    <row r="386" spans="1:23" x14ac:dyDescent="0.35">
      <c r="A386" t="s">
        <v>71</v>
      </c>
      <c r="B386" t="s">
        <v>67</v>
      </c>
      <c r="C386" s="5">
        <v>43591.552083333336</v>
      </c>
      <c r="D386">
        <v>98.05</v>
      </c>
      <c r="E386" s="1">
        <v>43591.635416666664</v>
      </c>
      <c r="F386">
        <v>97.15</v>
      </c>
      <c r="G386" s="2">
        <v>-9.1999999999999998E-3</v>
      </c>
      <c r="H386">
        <v>4389.1000000000004</v>
      </c>
      <c r="I386" s="2">
        <v>8.8000000000000005E-3</v>
      </c>
      <c r="J386">
        <v>5099</v>
      </c>
      <c r="K386">
        <v>499956.97</v>
      </c>
      <c r="L386">
        <v>195663</v>
      </c>
      <c r="M386">
        <v>9</v>
      </c>
      <c r="N386">
        <v>487.68</v>
      </c>
      <c r="O386" s="2">
        <v>-1E-3</v>
      </c>
      <c r="P386" s="2">
        <v>1.17E-2</v>
      </c>
      <c r="Q386" t="s">
        <v>18</v>
      </c>
      <c r="S386" t="str">
        <f t="shared" ref="S386:S449" si="30">IF(H386&gt;0,"Profit","Loss")</f>
        <v>Profit</v>
      </c>
      <c r="T386">
        <f t="shared" ref="T386:T449" si="31">YEAR(C386)</f>
        <v>2019</v>
      </c>
      <c r="U386" t="str">
        <f t="shared" ref="U386:U449" si="32">TEXT(C386,"MMM")</f>
        <v>May</v>
      </c>
      <c r="V386" t="str">
        <f t="shared" ref="V386:V449" si="33">IF(ROUNDUP(MONTH(E386)/3,0)=1,"QTR1",IF(ROUNDUP(MONTH(E386)/3,0)=2,"QTR2",IF(ROUNDUP(MONTH(E386)/3,0)=3,"QTR3","QTR4")))</f>
        <v>QTR2</v>
      </c>
      <c r="W386" t="str">
        <f t="shared" si="29"/>
        <v>2019-QTR2</v>
      </c>
    </row>
    <row r="387" spans="1:23" x14ac:dyDescent="0.35">
      <c r="A387" t="s">
        <v>133</v>
      </c>
      <c r="B387" t="s">
        <v>17</v>
      </c>
      <c r="C387" s="5">
        <v>43591.614583333336</v>
      </c>
      <c r="D387">
        <v>16.350000000000001</v>
      </c>
      <c r="E387" s="1">
        <v>43591.635416666664</v>
      </c>
      <c r="F387">
        <v>16.25</v>
      </c>
      <c r="G387" s="2">
        <v>-6.1000000000000004E-3</v>
      </c>
      <c r="H387">
        <v>-3267.5</v>
      </c>
      <c r="I387" s="2">
        <v>-6.4999999999999997E-3</v>
      </c>
      <c r="J387">
        <v>30675</v>
      </c>
      <c r="K387">
        <v>501536.25</v>
      </c>
      <c r="L387">
        <v>192395.5</v>
      </c>
      <c r="M387">
        <v>3</v>
      </c>
      <c r="N387">
        <v>-1089.17</v>
      </c>
      <c r="O387" s="2">
        <v>-9.1999999999999998E-3</v>
      </c>
      <c r="P387" s="2">
        <v>3.0999999999999999E-3</v>
      </c>
      <c r="Q387" t="s">
        <v>18</v>
      </c>
      <c r="S387" t="str">
        <f t="shared" si="30"/>
        <v>Loss</v>
      </c>
      <c r="T387">
        <f t="shared" si="31"/>
        <v>2019</v>
      </c>
      <c r="U387" t="str">
        <f t="shared" si="32"/>
        <v>May</v>
      </c>
      <c r="V387" t="str">
        <f t="shared" si="33"/>
        <v>QTR2</v>
      </c>
      <c r="W387" t="str">
        <f t="shared" ref="W387:W450" si="34">T387&amp;"-"&amp;V387</f>
        <v>2019-QTR2</v>
      </c>
    </row>
    <row r="388" spans="1:23" x14ac:dyDescent="0.35">
      <c r="A388" t="s">
        <v>118</v>
      </c>
      <c r="B388" t="s">
        <v>17</v>
      </c>
      <c r="C388" s="5">
        <v>43592.395833333336</v>
      </c>
      <c r="D388">
        <v>107.35</v>
      </c>
      <c r="E388" s="1">
        <v>43592.416666666664</v>
      </c>
      <c r="F388">
        <v>107.35</v>
      </c>
      <c r="G388" s="2">
        <v>0</v>
      </c>
      <c r="H388">
        <v>-200</v>
      </c>
      <c r="I388" s="2">
        <v>-4.0000000000000002E-4</v>
      </c>
      <c r="J388">
        <v>4675</v>
      </c>
      <c r="K388">
        <v>501861.25</v>
      </c>
      <c r="L388">
        <v>192195.5</v>
      </c>
      <c r="M388">
        <v>3</v>
      </c>
      <c r="N388">
        <v>-66.67</v>
      </c>
      <c r="O388" s="2">
        <v>-1.49E-2</v>
      </c>
      <c r="P388" s="2">
        <v>1.4E-3</v>
      </c>
      <c r="Q388" t="s">
        <v>18</v>
      </c>
      <c r="S388" t="str">
        <f t="shared" si="30"/>
        <v>Loss</v>
      </c>
      <c r="T388">
        <f t="shared" si="31"/>
        <v>2019</v>
      </c>
      <c r="U388" t="str">
        <f t="shared" si="32"/>
        <v>May</v>
      </c>
      <c r="V388" t="str">
        <f t="shared" si="33"/>
        <v>QTR2</v>
      </c>
      <c r="W388" t="str">
        <f t="shared" si="34"/>
        <v>2019-QTR2</v>
      </c>
    </row>
    <row r="389" spans="1:23" x14ac:dyDescent="0.35">
      <c r="A389" t="s">
        <v>71</v>
      </c>
      <c r="B389" t="s">
        <v>17</v>
      </c>
      <c r="C389" s="5">
        <v>43592.395833333336</v>
      </c>
      <c r="D389">
        <v>98.45</v>
      </c>
      <c r="E389" s="1">
        <v>43592.541666666664</v>
      </c>
      <c r="F389">
        <v>98.6</v>
      </c>
      <c r="G389" s="2">
        <v>1.5E-3</v>
      </c>
      <c r="H389">
        <v>562.9</v>
      </c>
      <c r="I389" s="2">
        <v>1.1000000000000001E-3</v>
      </c>
      <c r="J389">
        <v>5086</v>
      </c>
      <c r="K389">
        <v>500716.69</v>
      </c>
      <c r="L389">
        <v>192758.39999999999</v>
      </c>
      <c r="M389">
        <v>15</v>
      </c>
      <c r="N389">
        <v>37.53</v>
      </c>
      <c r="O389" s="2">
        <v>-5.1000000000000004E-3</v>
      </c>
      <c r="P389" s="2">
        <v>1.2200000000000001E-2</v>
      </c>
      <c r="Q389" t="s">
        <v>18</v>
      </c>
      <c r="S389" t="str">
        <f t="shared" si="30"/>
        <v>Profit</v>
      </c>
      <c r="T389">
        <f t="shared" si="31"/>
        <v>2019</v>
      </c>
      <c r="U389" t="str">
        <f t="shared" si="32"/>
        <v>May</v>
      </c>
      <c r="V389" t="str">
        <f t="shared" si="33"/>
        <v>QTR2</v>
      </c>
      <c r="W389" t="str">
        <f t="shared" si="34"/>
        <v>2019-QTR2</v>
      </c>
    </row>
    <row r="390" spans="1:23" x14ac:dyDescent="0.35">
      <c r="A390" t="s">
        <v>94</v>
      </c>
      <c r="B390" t="s">
        <v>17</v>
      </c>
      <c r="C390" s="5">
        <v>43592.395833333336</v>
      </c>
      <c r="D390">
        <v>37.35</v>
      </c>
      <c r="E390" s="1">
        <v>43592.552083333336</v>
      </c>
      <c r="F390">
        <v>37.35</v>
      </c>
      <c r="G390" s="2">
        <v>0</v>
      </c>
      <c r="H390">
        <v>-200</v>
      </c>
      <c r="I390" s="2">
        <v>-4.0000000000000002E-4</v>
      </c>
      <c r="J390">
        <v>13369</v>
      </c>
      <c r="K390">
        <v>499332.13</v>
      </c>
      <c r="L390">
        <v>192558.4</v>
      </c>
      <c r="M390">
        <v>16</v>
      </c>
      <c r="N390">
        <v>-12.5</v>
      </c>
      <c r="O390" s="2">
        <v>-1.2999999999999999E-3</v>
      </c>
      <c r="P390" s="2">
        <v>1.8700000000000001E-2</v>
      </c>
      <c r="Q390" t="s">
        <v>18</v>
      </c>
      <c r="S390" t="str">
        <f t="shared" si="30"/>
        <v>Loss</v>
      </c>
      <c r="T390">
        <f t="shared" si="31"/>
        <v>2019</v>
      </c>
      <c r="U390" t="str">
        <f t="shared" si="32"/>
        <v>May</v>
      </c>
      <c r="V390" t="str">
        <f t="shared" si="33"/>
        <v>QTR2</v>
      </c>
      <c r="W390" t="str">
        <f t="shared" si="34"/>
        <v>2019-QTR2</v>
      </c>
    </row>
    <row r="391" spans="1:23" x14ac:dyDescent="0.35">
      <c r="A391" t="s">
        <v>145</v>
      </c>
      <c r="B391" t="s">
        <v>17</v>
      </c>
      <c r="C391" s="5">
        <v>43592.395833333336</v>
      </c>
      <c r="D391">
        <v>106.15</v>
      </c>
      <c r="E391" s="1">
        <v>43592.552083333336</v>
      </c>
      <c r="F391">
        <v>106.6</v>
      </c>
      <c r="G391" s="2">
        <v>4.1999999999999997E-3</v>
      </c>
      <c r="H391">
        <v>1923.55</v>
      </c>
      <c r="I391" s="2">
        <v>3.8E-3</v>
      </c>
      <c r="J391">
        <v>4719</v>
      </c>
      <c r="K391">
        <v>500921.84</v>
      </c>
      <c r="L391">
        <v>194481.95</v>
      </c>
      <c r="M391">
        <v>16</v>
      </c>
      <c r="N391">
        <v>120.22</v>
      </c>
      <c r="O391" s="2">
        <v>-2.3999999999999998E-3</v>
      </c>
      <c r="P391" s="2">
        <v>3.1099999999999999E-2</v>
      </c>
      <c r="Q391" t="s">
        <v>18</v>
      </c>
      <c r="S391" t="str">
        <f t="shared" si="30"/>
        <v>Profit</v>
      </c>
      <c r="T391">
        <f t="shared" si="31"/>
        <v>2019</v>
      </c>
      <c r="U391" t="str">
        <f t="shared" si="32"/>
        <v>May</v>
      </c>
      <c r="V391" t="str">
        <f t="shared" si="33"/>
        <v>QTR2</v>
      </c>
      <c r="W391" t="str">
        <f t="shared" si="34"/>
        <v>2019-QTR2</v>
      </c>
    </row>
    <row r="392" spans="1:23" x14ac:dyDescent="0.35">
      <c r="A392" t="s">
        <v>79</v>
      </c>
      <c r="B392" t="s">
        <v>67</v>
      </c>
      <c r="C392" s="5">
        <v>43592.416666666664</v>
      </c>
      <c r="D392">
        <v>9.9</v>
      </c>
      <c r="E392" s="1">
        <v>43592.635416666664</v>
      </c>
      <c r="F392">
        <v>9.4499999999999993</v>
      </c>
      <c r="G392" s="2">
        <v>-4.5499999999999999E-2</v>
      </c>
      <c r="H392">
        <v>7675</v>
      </c>
      <c r="I392" s="2">
        <v>4.4299999999999999E-2</v>
      </c>
      <c r="J392">
        <v>17500</v>
      </c>
      <c r="K392">
        <v>173250</v>
      </c>
      <c r="L392">
        <v>202156.95</v>
      </c>
      <c r="M392">
        <v>22</v>
      </c>
      <c r="N392">
        <v>348.86</v>
      </c>
      <c r="O392" s="2">
        <v>0</v>
      </c>
      <c r="P392" s="2">
        <v>5.5599999999999997E-2</v>
      </c>
      <c r="Q392" t="s">
        <v>18</v>
      </c>
      <c r="S392" t="str">
        <f t="shared" si="30"/>
        <v>Profit</v>
      </c>
      <c r="T392">
        <f t="shared" si="31"/>
        <v>2019</v>
      </c>
      <c r="U392" t="str">
        <f t="shared" si="32"/>
        <v>May</v>
      </c>
      <c r="V392" t="str">
        <f t="shared" si="33"/>
        <v>QTR2</v>
      </c>
      <c r="W392" t="str">
        <f t="shared" si="34"/>
        <v>2019-QTR2</v>
      </c>
    </row>
    <row r="393" spans="1:23" x14ac:dyDescent="0.35">
      <c r="A393" t="s">
        <v>76</v>
      </c>
      <c r="B393" t="s">
        <v>67</v>
      </c>
      <c r="C393" s="5">
        <v>43592.541666666664</v>
      </c>
      <c r="D393">
        <v>46.2</v>
      </c>
      <c r="E393" s="1">
        <v>43592.635416666664</v>
      </c>
      <c r="F393">
        <v>44.8</v>
      </c>
      <c r="G393" s="2">
        <v>-3.0300000000000001E-2</v>
      </c>
      <c r="H393">
        <v>14918.6</v>
      </c>
      <c r="I393" s="2">
        <v>2.9899999999999999E-2</v>
      </c>
      <c r="J393">
        <v>10799</v>
      </c>
      <c r="K393">
        <v>498913.81</v>
      </c>
      <c r="L393">
        <v>217075.55</v>
      </c>
      <c r="M393">
        <v>10</v>
      </c>
      <c r="N393">
        <v>1491.86</v>
      </c>
      <c r="O393" s="2">
        <v>-2.2000000000000001E-3</v>
      </c>
      <c r="P393" s="2">
        <v>3.5700000000000003E-2</v>
      </c>
      <c r="Q393" t="s">
        <v>18</v>
      </c>
      <c r="S393" t="str">
        <f t="shared" si="30"/>
        <v>Profit</v>
      </c>
      <c r="T393">
        <f t="shared" si="31"/>
        <v>2019</v>
      </c>
      <c r="U393" t="str">
        <f t="shared" si="32"/>
        <v>May</v>
      </c>
      <c r="V393" t="str">
        <f t="shared" si="33"/>
        <v>QTR2</v>
      </c>
      <c r="W393" t="str">
        <f t="shared" si="34"/>
        <v>2019-QTR2</v>
      </c>
    </row>
    <row r="394" spans="1:23" x14ac:dyDescent="0.35">
      <c r="A394" t="s">
        <v>103</v>
      </c>
      <c r="B394" t="s">
        <v>67</v>
      </c>
      <c r="C394" s="5">
        <v>43592.552083333336</v>
      </c>
      <c r="D394">
        <v>6.3</v>
      </c>
      <c r="E394" s="1">
        <v>43592.635416666664</v>
      </c>
      <c r="F394">
        <v>6.15</v>
      </c>
      <c r="G394" s="2">
        <v>-2.3800000000000002E-2</v>
      </c>
      <c r="H394">
        <v>11611</v>
      </c>
      <c r="I394" s="2">
        <v>2.3400000000000001E-2</v>
      </c>
      <c r="J394">
        <v>78740</v>
      </c>
      <c r="K394">
        <v>496062</v>
      </c>
      <c r="L394">
        <v>228686.55</v>
      </c>
      <c r="M394">
        <v>9</v>
      </c>
      <c r="N394">
        <v>1290.1099999999999</v>
      </c>
      <c r="O394" s="2">
        <v>-7.9000000000000008E-3</v>
      </c>
      <c r="P394" s="2">
        <v>3.9699999999999999E-2</v>
      </c>
      <c r="Q394" t="s">
        <v>18</v>
      </c>
      <c r="S394" t="str">
        <f t="shared" si="30"/>
        <v>Profit</v>
      </c>
      <c r="T394">
        <f t="shared" si="31"/>
        <v>2019</v>
      </c>
      <c r="U394" t="str">
        <f t="shared" si="32"/>
        <v>May</v>
      </c>
      <c r="V394" t="str">
        <f t="shared" si="33"/>
        <v>QTR2</v>
      </c>
      <c r="W394" t="str">
        <f t="shared" si="34"/>
        <v>2019-QTR2</v>
      </c>
    </row>
    <row r="395" spans="1:23" x14ac:dyDescent="0.35">
      <c r="A395" t="s">
        <v>77</v>
      </c>
      <c r="B395" t="s">
        <v>67</v>
      </c>
      <c r="C395" s="5">
        <v>43592.552083333336</v>
      </c>
      <c r="D395">
        <v>6.6</v>
      </c>
      <c r="E395" s="1">
        <v>43592.635416666664</v>
      </c>
      <c r="F395">
        <v>6.5</v>
      </c>
      <c r="G395" s="2">
        <v>-1.52E-2</v>
      </c>
      <c r="H395">
        <v>7375.8</v>
      </c>
      <c r="I395" s="2">
        <v>1.4800000000000001E-2</v>
      </c>
      <c r="J395">
        <v>75758</v>
      </c>
      <c r="K395">
        <v>500002.78</v>
      </c>
      <c r="L395">
        <v>236062.35</v>
      </c>
      <c r="M395">
        <v>9</v>
      </c>
      <c r="N395">
        <v>819.53</v>
      </c>
      <c r="O395" s="2">
        <v>0</v>
      </c>
      <c r="P395" s="2">
        <v>3.7900000000000003E-2</v>
      </c>
      <c r="Q395" t="s">
        <v>18</v>
      </c>
      <c r="S395" t="str">
        <f t="shared" si="30"/>
        <v>Profit</v>
      </c>
      <c r="T395">
        <f t="shared" si="31"/>
        <v>2019</v>
      </c>
      <c r="U395" t="str">
        <f t="shared" si="32"/>
        <v>May</v>
      </c>
      <c r="V395" t="str">
        <f t="shared" si="33"/>
        <v>QTR2</v>
      </c>
      <c r="W395" t="str">
        <f t="shared" si="34"/>
        <v>2019-QTR2</v>
      </c>
    </row>
    <row r="396" spans="1:23" x14ac:dyDescent="0.35">
      <c r="A396" t="s">
        <v>195</v>
      </c>
      <c r="B396" t="s">
        <v>67</v>
      </c>
      <c r="C396" s="5">
        <v>43593.395833333336</v>
      </c>
      <c r="D396">
        <v>283.89999999999998</v>
      </c>
      <c r="E396" s="1">
        <v>43593.416666666664</v>
      </c>
      <c r="F396">
        <v>283.89999999999998</v>
      </c>
      <c r="G396" s="2">
        <v>0</v>
      </c>
      <c r="H396">
        <v>-200</v>
      </c>
      <c r="I396" s="2">
        <v>-4.0000000000000002E-4</v>
      </c>
      <c r="J396">
        <v>1762</v>
      </c>
      <c r="K396">
        <v>500231.78</v>
      </c>
      <c r="L396">
        <v>235862.35</v>
      </c>
      <c r="M396">
        <v>3</v>
      </c>
      <c r="N396">
        <v>-66.67</v>
      </c>
      <c r="O396" s="2">
        <v>-6.7000000000000002E-3</v>
      </c>
      <c r="P396" s="2">
        <v>4.0000000000000002E-4</v>
      </c>
      <c r="Q396" t="s">
        <v>18</v>
      </c>
      <c r="S396" t="str">
        <f t="shared" si="30"/>
        <v>Loss</v>
      </c>
      <c r="T396">
        <f t="shared" si="31"/>
        <v>2019</v>
      </c>
      <c r="U396" t="str">
        <f t="shared" si="32"/>
        <v>May</v>
      </c>
      <c r="V396" t="str">
        <f t="shared" si="33"/>
        <v>QTR2</v>
      </c>
      <c r="W396" t="str">
        <f t="shared" si="34"/>
        <v>2019-QTR2</v>
      </c>
    </row>
    <row r="397" spans="1:23" x14ac:dyDescent="0.35">
      <c r="A397" t="s">
        <v>129</v>
      </c>
      <c r="B397" t="s">
        <v>67</v>
      </c>
      <c r="C397" s="5">
        <v>43593.395833333336</v>
      </c>
      <c r="D397">
        <v>291.8</v>
      </c>
      <c r="E397" s="1">
        <v>43593.447916666664</v>
      </c>
      <c r="F397">
        <v>292.14999999999998</v>
      </c>
      <c r="G397" s="2">
        <v>1.1999999999999999E-3</v>
      </c>
      <c r="H397">
        <v>-798.85</v>
      </c>
      <c r="I397" s="2">
        <v>-1.6000000000000001E-3</v>
      </c>
      <c r="J397">
        <v>1711</v>
      </c>
      <c r="K397">
        <v>499269.78</v>
      </c>
      <c r="L397">
        <v>235063.5</v>
      </c>
      <c r="M397">
        <v>6</v>
      </c>
      <c r="N397">
        <v>-133.13999999999999</v>
      </c>
      <c r="O397" s="2">
        <v>-2.0999999999999999E-3</v>
      </c>
      <c r="P397" s="2">
        <v>1.5E-3</v>
      </c>
      <c r="Q397" t="s">
        <v>18</v>
      </c>
      <c r="S397" t="str">
        <f t="shared" si="30"/>
        <v>Loss</v>
      </c>
      <c r="T397">
        <f t="shared" si="31"/>
        <v>2019</v>
      </c>
      <c r="U397" t="str">
        <f t="shared" si="32"/>
        <v>May</v>
      </c>
      <c r="V397" t="str">
        <f t="shared" si="33"/>
        <v>QTR2</v>
      </c>
      <c r="W397" t="str">
        <f t="shared" si="34"/>
        <v>2019-QTR2</v>
      </c>
    </row>
    <row r="398" spans="1:23" x14ac:dyDescent="0.35">
      <c r="A398" t="s">
        <v>168</v>
      </c>
      <c r="B398" t="s">
        <v>17</v>
      </c>
      <c r="C398" s="5">
        <v>43593.416666666664</v>
      </c>
      <c r="D398">
        <v>83.05</v>
      </c>
      <c r="E398" s="1">
        <v>43593.46875</v>
      </c>
      <c r="F398">
        <v>81.55</v>
      </c>
      <c r="G398" s="2">
        <v>-1.8100000000000002E-2</v>
      </c>
      <c r="H398">
        <v>-9252.5</v>
      </c>
      <c r="I398" s="2">
        <v>-1.8499999999999999E-2</v>
      </c>
      <c r="J398">
        <v>6035</v>
      </c>
      <c r="K398">
        <v>501206.78</v>
      </c>
      <c r="L398">
        <v>225811</v>
      </c>
      <c r="M398">
        <v>6</v>
      </c>
      <c r="N398">
        <v>-1542.08</v>
      </c>
      <c r="O398" s="2">
        <v>-1.8100000000000002E-2</v>
      </c>
      <c r="P398" s="2">
        <v>5.9999999999999995E-4</v>
      </c>
      <c r="Q398" t="s">
        <v>18</v>
      </c>
      <c r="S398" t="str">
        <f t="shared" si="30"/>
        <v>Loss</v>
      </c>
      <c r="T398">
        <f t="shared" si="31"/>
        <v>2019</v>
      </c>
      <c r="U398" t="str">
        <f t="shared" si="32"/>
        <v>May</v>
      </c>
      <c r="V398" t="str">
        <f t="shared" si="33"/>
        <v>QTR2</v>
      </c>
      <c r="W398" t="str">
        <f t="shared" si="34"/>
        <v>2019-QTR2</v>
      </c>
    </row>
    <row r="399" spans="1:23" x14ac:dyDescent="0.35">
      <c r="A399" t="s">
        <v>87</v>
      </c>
      <c r="B399" t="s">
        <v>17</v>
      </c>
      <c r="C399" s="5">
        <v>43593.447916666664</v>
      </c>
      <c r="D399">
        <v>38.25</v>
      </c>
      <c r="E399" s="1">
        <v>43593.53125</v>
      </c>
      <c r="F399">
        <v>38.25</v>
      </c>
      <c r="G399" s="2">
        <v>0</v>
      </c>
      <c r="H399">
        <v>-200</v>
      </c>
      <c r="I399" s="2">
        <v>-4.0000000000000002E-4</v>
      </c>
      <c r="J399">
        <v>13089</v>
      </c>
      <c r="K399">
        <v>500654.25</v>
      </c>
      <c r="L399">
        <v>225611</v>
      </c>
      <c r="M399">
        <v>9</v>
      </c>
      <c r="N399">
        <v>-22.22</v>
      </c>
      <c r="O399" s="2">
        <v>-1.18E-2</v>
      </c>
      <c r="P399" s="2">
        <v>1.0500000000000001E-2</v>
      </c>
      <c r="Q399" t="s">
        <v>18</v>
      </c>
      <c r="S399" t="str">
        <f t="shared" si="30"/>
        <v>Loss</v>
      </c>
      <c r="T399">
        <f t="shared" si="31"/>
        <v>2019</v>
      </c>
      <c r="U399" t="str">
        <f t="shared" si="32"/>
        <v>May</v>
      </c>
      <c r="V399" t="str">
        <f t="shared" si="33"/>
        <v>QTR2</v>
      </c>
      <c r="W399" t="str">
        <f t="shared" si="34"/>
        <v>2019-QTR2</v>
      </c>
    </row>
    <row r="400" spans="1:23" x14ac:dyDescent="0.35">
      <c r="A400" t="s">
        <v>95</v>
      </c>
      <c r="B400" t="s">
        <v>67</v>
      </c>
      <c r="C400" s="5">
        <v>43593.46875</v>
      </c>
      <c r="D400">
        <v>168.15</v>
      </c>
      <c r="E400" s="1">
        <v>43593.53125</v>
      </c>
      <c r="F400">
        <v>168.35</v>
      </c>
      <c r="G400" s="2">
        <v>1.1999999999999999E-3</v>
      </c>
      <c r="H400">
        <v>-795</v>
      </c>
      <c r="I400" s="2">
        <v>-1.6000000000000001E-3</v>
      </c>
      <c r="J400">
        <v>2975</v>
      </c>
      <c r="K400">
        <v>500246.22</v>
      </c>
      <c r="L400">
        <v>224816</v>
      </c>
      <c r="M400">
        <v>7</v>
      </c>
      <c r="N400">
        <v>-113.57</v>
      </c>
      <c r="O400" s="2">
        <v>-7.7000000000000002E-3</v>
      </c>
      <c r="P400" s="2">
        <v>9.4999999999999998E-3</v>
      </c>
      <c r="Q400" t="s">
        <v>18</v>
      </c>
      <c r="S400" t="str">
        <f t="shared" si="30"/>
        <v>Loss</v>
      </c>
      <c r="T400">
        <f t="shared" si="31"/>
        <v>2019</v>
      </c>
      <c r="U400" t="str">
        <f t="shared" si="32"/>
        <v>May</v>
      </c>
      <c r="V400" t="str">
        <f t="shared" si="33"/>
        <v>QTR2</v>
      </c>
      <c r="W400" t="str">
        <f t="shared" si="34"/>
        <v>2019-QTR2</v>
      </c>
    </row>
    <row r="401" spans="1:23" x14ac:dyDescent="0.35">
      <c r="A401" t="s">
        <v>70</v>
      </c>
      <c r="B401" t="s">
        <v>67</v>
      </c>
      <c r="C401" s="5">
        <v>43593.395833333336</v>
      </c>
      <c r="D401">
        <v>169.85</v>
      </c>
      <c r="E401" s="1">
        <v>43593.541666666664</v>
      </c>
      <c r="F401">
        <v>170.45</v>
      </c>
      <c r="G401" s="2">
        <v>3.5000000000000001E-3</v>
      </c>
      <c r="H401">
        <v>-1966.4</v>
      </c>
      <c r="I401" s="2">
        <v>-3.8999999999999998E-3</v>
      </c>
      <c r="J401">
        <v>2944</v>
      </c>
      <c r="K401">
        <v>500038.41</v>
      </c>
      <c r="L401">
        <v>222849.6</v>
      </c>
      <c r="M401">
        <v>15</v>
      </c>
      <c r="N401">
        <v>-131.09</v>
      </c>
      <c r="O401" s="2">
        <v>-5.8999999999999999E-3</v>
      </c>
      <c r="P401" s="2">
        <v>6.7999999999999996E-3</v>
      </c>
      <c r="Q401" t="s">
        <v>18</v>
      </c>
      <c r="S401" t="str">
        <f t="shared" si="30"/>
        <v>Loss</v>
      </c>
      <c r="T401">
        <f t="shared" si="31"/>
        <v>2019</v>
      </c>
      <c r="U401" t="str">
        <f t="shared" si="32"/>
        <v>May</v>
      </c>
      <c r="V401" t="str">
        <f t="shared" si="33"/>
        <v>QTR2</v>
      </c>
      <c r="W401" t="str">
        <f t="shared" si="34"/>
        <v>2019-QTR2</v>
      </c>
    </row>
    <row r="402" spans="1:23" x14ac:dyDescent="0.35">
      <c r="A402" t="s">
        <v>108</v>
      </c>
      <c r="B402" t="s">
        <v>67</v>
      </c>
      <c r="C402" s="5">
        <v>43593.395833333336</v>
      </c>
      <c r="D402">
        <v>86.3</v>
      </c>
      <c r="E402" s="1">
        <v>43593.5625</v>
      </c>
      <c r="F402">
        <v>86.55</v>
      </c>
      <c r="G402" s="2">
        <v>2.8999999999999998E-3</v>
      </c>
      <c r="H402">
        <v>-1648.5</v>
      </c>
      <c r="I402" s="2">
        <v>-3.3E-3</v>
      </c>
      <c r="J402">
        <v>5794</v>
      </c>
      <c r="K402">
        <v>500022.22</v>
      </c>
      <c r="L402">
        <v>221201.1</v>
      </c>
      <c r="M402">
        <v>17</v>
      </c>
      <c r="N402">
        <v>-96.97</v>
      </c>
      <c r="O402" s="2">
        <v>-4.1000000000000003E-3</v>
      </c>
      <c r="P402" s="2">
        <v>1.3899999999999999E-2</v>
      </c>
      <c r="Q402" t="s">
        <v>18</v>
      </c>
      <c r="S402" t="str">
        <f t="shared" si="30"/>
        <v>Loss</v>
      </c>
      <c r="T402">
        <f t="shared" si="31"/>
        <v>2019</v>
      </c>
      <c r="U402" t="str">
        <f t="shared" si="32"/>
        <v>May</v>
      </c>
      <c r="V402" t="str">
        <f t="shared" si="33"/>
        <v>QTR2</v>
      </c>
      <c r="W402" t="str">
        <f t="shared" si="34"/>
        <v>2019-QTR2</v>
      </c>
    </row>
    <row r="403" spans="1:23" x14ac:dyDescent="0.35">
      <c r="A403" t="s">
        <v>87</v>
      </c>
      <c r="B403" t="s">
        <v>17</v>
      </c>
      <c r="C403" s="5">
        <v>43593.53125</v>
      </c>
      <c r="D403">
        <v>38.25</v>
      </c>
      <c r="E403" s="1">
        <v>43593.5625</v>
      </c>
      <c r="F403">
        <v>38.299999999999997</v>
      </c>
      <c r="G403" s="2">
        <v>1.2999999999999999E-3</v>
      </c>
      <c r="H403">
        <v>452.75</v>
      </c>
      <c r="I403" s="2">
        <v>8.9999999999999998E-4</v>
      </c>
      <c r="J403">
        <v>13055</v>
      </c>
      <c r="K403">
        <v>499353.75</v>
      </c>
      <c r="L403">
        <v>221653.85</v>
      </c>
      <c r="M403">
        <v>4</v>
      </c>
      <c r="N403">
        <v>113.19</v>
      </c>
      <c r="O403" s="2">
        <v>-5.1999999999999998E-3</v>
      </c>
      <c r="P403" s="2">
        <v>1.2999999999999999E-3</v>
      </c>
      <c r="Q403" t="s">
        <v>18</v>
      </c>
      <c r="S403" t="str">
        <f t="shared" si="30"/>
        <v>Profit</v>
      </c>
      <c r="T403">
        <f t="shared" si="31"/>
        <v>2019</v>
      </c>
      <c r="U403" t="str">
        <f t="shared" si="32"/>
        <v>May</v>
      </c>
      <c r="V403" t="str">
        <f t="shared" si="33"/>
        <v>QTR2</v>
      </c>
      <c r="W403" t="str">
        <f t="shared" si="34"/>
        <v>2019-QTR2</v>
      </c>
    </row>
    <row r="404" spans="1:23" x14ac:dyDescent="0.35">
      <c r="A404" t="s">
        <v>106</v>
      </c>
      <c r="B404" t="s">
        <v>67</v>
      </c>
      <c r="C404" s="5">
        <v>43593.541666666664</v>
      </c>
      <c r="D404">
        <v>42.05</v>
      </c>
      <c r="E404" s="1">
        <v>43593.572916666664</v>
      </c>
      <c r="F404">
        <v>42.05</v>
      </c>
      <c r="G404" s="2">
        <v>0</v>
      </c>
      <c r="H404">
        <v>-200</v>
      </c>
      <c r="I404" s="2">
        <v>-4.0000000000000002E-4</v>
      </c>
      <c r="J404">
        <v>11891</v>
      </c>
      <c r="K404">
        <v>500016.53</v>
      </c>
      <c r="L404">
        <v>221453.85</v>
      </c>
      <c r="M404">
        <v>4</v>
      </c>
      <c r="N404">
        <v>-50</v>
      </c>
      <c r="O404" s="2">
        <v>-4.7999999999999996E-3</v>
      </c>
      <c r="P404" s="2">
        <v>2.3999999999999998E-3</v>
      </c>
      <c r="Q404" t="s">
        <v>18</v>
      </c>
      <c r="S404" t="str">
        <f t="shared" si="30"/>
        <v>Loss</v>
      </c>
      <c r="T404">
        <f t="shared" si="31"/>
        <v>2019</v>
      </c>
      <c r="U404" t="str">
        <f t="shared" si="32"/>
        <v>May</v>
      </c>
      <c r="V404" t="str">
        <f t="shared" si="33"/>
        <v>QTR2</v>
      </c>
      <c r="W404" t="str">
        <f t="shared" si="34"/>
        <v>2019-QTR2</v>
      </c>
    </row>
    <row r="405" spans="1:23" x14ac:dyDescent="0.35">
      <c r="A405" t="s">
        <v>159</v>
      </c>
      <c r="B405" t="s">
        <v>67</v>
      </c>
      <c r="C405" s="5">
        <v>43593.53125</v>
      </c>
      <c r="D405">
        <v>157.19999999999999</v>
      </c>
      <c r="E405" s="1">
        <v>43593.635416666664</v>
      </c>
      <c r="F405">
        <v>159.75</v>
      </c>
      <c r="G405" s="2">
        <v>1.6199999999999999E-2</v>
      </c>
      <c r="H405">
        <v>-8252.9</v>
      </c>
      <c r="I405" s="2">
        <v>-1.66E-2</v>
      </c>
      <c r="J405">
        <v>3158</v>
      </c>
      <c r="K405">
        <v>496437.59</v>
      </c>
      <c r="L405">
        <v>213200.95</v>
      </c>
      <c r="M405">
        <v>11</v>
      </c>
      <c r="N405">
        <v>-750.26</v>
      </c>
      <c r="O405" s="2">
        <v>-2.0400000000000001E-2</v>
      </c>
      <c r="P405" s="2">
        <v>5.9999999999999995E-4</v>
      </c>
      <c r="Q405" t="s">
        <v>18</v>
      </c>
      <c r="S405" t="str">
        <f t="shared" si="30"/>
        <v>Loss</v>
      </c>
      <c r="T405">
        <f t="shared" si="31"/>
        <v>2019</v>
      </c>
      <c r="U405" t="str">
        <f t="shared" si="32"/>
        <v>May</v>
      </c>
      <c r="V405" t="str">
        <f t="shared" si="33"/>
        <v>QTR2</v>
      </c>
      <c r="W405" t="str">
        <f t="shared" si="34"/>
        <v>2019-QTR2</v>
      </c>
    </row>
    <row r="406" spans="1:23" x14ac:dyDescent="0.35">
      <c r="A406" t="s">
        <v>79</v>
      </c>
      <c r="B406" t="s">
        <v>17</v>
      </c>
      <c r="C406" s="5">
        <v>43593.5625</v>
      </c>
      <c r="D406">
        <v>9.6</v>
      </c>
      <c r="E406" s="1">
        <v>43593.635416666664</v>
      </c>
      <c r="F406">
        <v>9.5</v>
      </c>
      <c r="G406" s="2">
        <v>-1.04E-2</v>
      </c>
      <c r="H406">
        <v>-5408.3</v>
      </c>
      <c r="I406" s="2">
        <v>-1.0800000000000001E-2</v>
      </c>
      <c r="J406">
        <v>52083</v>
      </c>
      <c r="K406">
        <v>499996.81</v>
      </c>
      <c r="L406">
        <v>207792.65</v>
      </c>
      <c r="M406">
        <v>8</v>
      </c>
      <c r="N406">
        <v>-676.04</v>
      </c>
      <c r="O406" s="2">
        <v>-1.5599999999999999E-2</v>
      </c>
      <c r="P406" s="2">
        <v>0</v>
      </c>
      <c r="Q406" t="s">
        <v>18</v>
      </c>
      <c r="S406" t="str">
        <f t="shared" si="30"/>
        <v>Loss</v>
      </c>
      <c r="T406">
        <f t="shared" si="31"/>
        <v>2019</v>
      </c>
      <c r="U406" t="str">
        <f t="shared" si="32"/>
        <v>May</v>
      </c>
      <c r="V406" t="str">
        <f t="shared" si="33"/>
        <v>QTR2</v>
      </c>
      <c r="W406" t="str">
        <f t="shared" si="34"/>
        <v>2019-QTR2</v>
      </c>
    </row>
    <row r="407" spans="1:23" x14ac:dyDescent="0.35">
      <c r="A407" t="s">
        <v>112</v>
      </c>
      <c r="B407" t="s">
        <v>17</v>
      </c>
      <c r="C407" s="5">
        <v>43593.5625</v>
      </c>
      <c r="D407">
        <v>31.45</v>
      </c>
      <c r="E407" s="1">
        <v>43593.635416666664</v>
      </c>
      <c r="F407">
        <v>31.45</v>
      </c>
      <c r="G407" s="2">
        <v>0</v>
      </c>
      <c r="H407">
        <v>-200</v>
      </c>
      <c r="I407" s="2">
        <v>-4.0000000000000002E-4</v>
      </c>
      <c r="J407">
        <v>16026</v>
      </c>
      <c r="K407">
        <v>504017.72</v>
      </c>
      <c r="L407">
        <v>207592.65</v>
      </c>
      <c r="M407">
        <v>8</v>
      </c>
      <c r="N407">
        <v>-25</v>
      </c>
      <c r="O407" s="2">
        <v>-1.2699999999999999E-2</v>
      </c>
      <c r="P407" s="2">
        <v>1.9099999999999999E-2</v>
      </c>
      <c r="Q407" t="s">
        <v>18</v>
      </c>
      <c r="S407" t="str">
        <f t="shared" si="30"/>
        <v>Loss</v>
      </c>
      <c r="T407">
        <f t="shared" si="31"/>
        <v>2019</v>
      </c>
      <c r="U407" t="str">
        <f t="shared" si="32"/>
        <v>May</v>
      </c>
      <c r="V407" t="str">
        <f t="shared" si="33"/>
        <v>QTR2</v>
      </c>
      <c r="W407" t="str">
        <f t="shared" si="34"/>
        <v>2019-QTR2</v>
      </c>
    </row>
    <row r="408" spans="1:23" x14ac:dyDescent="0.35">
      <c r="A408" t="s">
        <v>133</v>
      </c>
      <c r="B408" t="s">
        <v>17</v>
      </c>
      <c r="C408" s="5">
        <v>43593.572916666664</v>
      </c>
      <c r="D408">
        <v>15.55</v>
      </c>
      <c r="E408" s="1">
        <v>43593.635416666664</v>
      </c>
      <c r="F408">
        <v>15.55</v>
      </c>
      <c r="G408" s="2">
        <v>0</v>
      </c>
      <c r="H408">
        <v>-200</v>
      </c>
      <c r="I408" s="2">
        <v>-4.0000000000000002E-4</v>
      </c>
      <c r="J408">
        <v>32154</v>
      </c>
      <c r="K408">
        <v>499994.72</v>
      </c>
      <c r="L408">
        <v>207392.65</v>
      </c>
      <c r="M408">
        <v>7</v>
      </c>
      <c r="N408">
        <v>-28.57</v>
      </c>
      <c r="O408" s="2">
        <v>-3.2000000000000002E-3</v>
      </c>
      <c r="P408" s="2">
        <v>1.29E-2</v>
      </c>
      <c r="Q408" t="s">
        <v>18</v>
      </c>
      <c r="S408" t="str">
        <f t="shared" si="30"/>
        <v>Loss</v>
      </c>
      <c r="T408">
        <f t="shared" si="31"/>
        <v>2019</v>
      </c>
      <c r="U408" t="str">
        <f t="shared" si="32"/>
        <v>May</v>
      </c>
      <c r="V408" t="str">
        <f t="shared" si="33"/>
        <v>QTR2</v>
      </c>
      <c r="W408" t="str">
        <f t="shared" si="34"/>
        <v>2019-QTR2</v>
      </c>
    </row>
    <row r="409" spans="1:23" x14ac:dyDescent="0.35">
      <c r="A409" t="s">
        <v>91</v>
      </c>
      <c r="B409" t="s">
        <v>67</v>
      </c>
      <c r="C409" s="5">
        <v>43594.395833333336</v>
      </c>
      <c r="D409">
        <v>41.1</v>
      </c>
      <c r="E409" s="1">
        <v>43594.416666666664</v>
      </c>
      <c r="F409">
        <v>41.45</v>
      </c>
      <c r="G409" s="2">
        <v>8.5000000000000006E-3</v>
      </c>
      <c r="H409">
        <v>-4452.8500000000004</v>
      </c>
      <c r="I409" s="2">
        <v>-8.8999999999999999E-3</v>
      </c>
      <c r="J409">
        <v>12151</v>
      </c>
      <c r="K409">
        <v>499406.09</v>
      </c>
      <c r="L409">
        <v>202939.8</v>
      </c>
      <c r="M409">
        <v>3</v>
      </c>
      <c r="N409">
        <v>-1484.28</v>
      </c>
      <c r="O409" s="2">
        <v>-8.5000000000000006E-3</v>
      </c>
      <c r="P409" s="2">
        <v>4.8999999999999998E-3</v>
      </c>
      <c r="Q409" t="s">
        <v>18</v>
      </c>
      <c r="S409" t="str">
        <f t="shared" si="30"/>
        <v>Loss</v>
      </c>
      <c r="T409">
        <f t="shared" si="31"/>
        <v>2019</v>
      </c>
      <c r="U409" t="str">
        <f t="shared" si="32"/>
        <v>May</v>
      </c>
      <c r="V409" t="str">
        <f t="shared" si="33"/>
        <v>QTR2</v>
      </c>
      <c r="W409" t="str">
        <f t="shared" si="34"/>
        <v>2019-QTR2</v>
      </c>
    </row>
    <row r="410" spans="1:23" x14ac:dyDescent="0.35">
      <c r="A410" t="s">
        <v>126</v>
      </c>
      <c r="B410" t="s">
        <v>67</v>
      </c>
      <c r="C410" s="5">
        <v>43594.395833333336</v>
      </c>
      <c r="D410">
        <v>84.45</v>
      </c>
      <c r="E410" s="1">
        <v>43594.458333333336</v>
      </c>
      <c r="F410">
        <v>84.45</v>
      </c>
      <c r="G410" s="2">
        <v>0</v>
      </c>
      <c r="H410">
        <v>-200</v>
      </c>
      <c r="I410" s="2">
        <v>-4.0000000000000002E-4</v>
      </c>
      <c r="J410">
        <v>5900</v>
      </c>
      <c r="K410">
        <v>498254.97</v>
      </c>
      <c r="L410">
        <v>202739.8</v>
      </c>
      <c r="M410">
        <v>7</v>
      </c>
      <c r="N410">
        <v>-28.57</v>
      </c>
      <c r="O410" s="2">
        <v>-5.3E-3</v>
      </c>
      <c r="P410" s="2">
        <v>1.4200000000000001E-2</v>
      </c>
      <c r="Q410" t="s">
        <v>18</v>
      </c>
      <c r="S410" t="str">
        <f t="shared" si="30"/>
        <v>Loss</v>
      </c>
      <c r="T410">
        <f t="shared" si="31"/>
        <v>2019</v>
      </c>
      <c r="U410" t="str">
        <f t="shared" si="32"/>
        <v>May</v>
      </c>
      <c r="V410" t="str">
        <f t="shared" si="33"/>
        <v>QTR2</v>
      </c>
      <c r="W410" t="str">
        <f t="shared" si="34"/>
        <v>2019-QTR2</v>
      </c>
    </row>
    <row r="411" spans="1:23" x14ac:dyDescent="0.35">
      <c r="A411" t="s">
        <v>184</v>
      </c>
      <c r="B411" t="s">
        <v>67</v>
      </c>
      <c r="C411" s="5">
        <v>43594.395833333336</v>
      </c>
      <c r="D411">
        <v>36.700000000000003</v>
      </c>
      <c r="E411" s="1">
        <v>43594.46875</v>
      </c>
      <c r="F411">
        <v>37.200000000000003</v>
      </c>
      <c r="G411" s="2">
        <v>1.3599999999999999E-2</v>
      </c>
      <c r="H411">
        <v>-6966</v>
      </c>
      <c r="I411" s="2">
        <v>-1.4E-2</v>
      </c>
      <c r="J411">
        <v>13532</v>
      </c>
      <c r="K411">
        <v>496624.41</v>
      </c>
      <c r="L411">
        <v>195773.8</v>
      </c>
      <c r="M411">
        <v>8</v>
      </c>
      <c r="N411">
        <v>-870.75</v>
      </c>
      <c r="O411" s="2">
        <v>-1.3599999999999999E-2</v>
      </c>
      <c r="P411" s="2">
        <v>5.4000000000000003E-3</v>
      </c>
      <c r="Q411" t="s">
        <v>18</v>
      </c>
      <c r="S411" t="str">
        <f t="shared" si="30"/>
        <v>Loss</v>
      </c>
      <c r="T411">
        <f t="shared" si="31"/>
        <v>2019</v>
      </c>
      <c r="U411" t="str">
        <f t="shared" si="32"/>
        <v>May</v>
      </c>
      <c r="V411" t="str">
        <f t="shared" si="33"/>
        <v>QTR2</v>
      </c>
      <c r="W411" t="str">
        <f t="shared" si="34"/>
        <v>2019-QTR2</v>
      </c>
    </row>
    <row r="412" spans="1:23" x14ac:dyDescent="0.35">
      <c r="A412" t="s">
        <v>108</v>
      </c>
      <c r="B412" t="s">
        <v>67</v>
      </c>
      <c r="C412" s="5">
        <v>43594.395833333336</v>
      </c>
      <c r="D412">
        <v>84.5</v>
      </c>
      <c r="E412" s="1">
        <v>43594.489583333336</v>
      </c>
      <c r="F412">
        <v>86.05</v>
      </c>
      <c r="G412" s="2">
        <v>1.83E-2</v>
      </c>
      <c r="H412">
        <v>-9371.35</v>
      </c>
      <c r="I412" s="2">
        <v>-1.8700000000000001E-2</v>
      </c>
      <c r="J412">
        <v>5917</v>
      </c>
      <c r="K412">
        <v>499986.5</v>
      </c>
      <c r="L412">
        <v>186402.45</v>
      </c>
      <c r="M412">
        <v>10</v>
      </c>
      <c r="N412">
        <v>-937.13</v>
      </c>
      <c r="O412" s="2">
        <v>-2.3099999999999999E-2</v>
      </c>
      <c r="P412" s="2">
        <v>1.1999999999999999E-3</v>
      </c>
      <c r="Q412" t="s">
        <v>18</v>
      </c>
      <c r="S412" t="str">
        <f t="shared" si="30"/>
        <v>Loss</v>
      </c>
      <c r="T412">
        <f t="shared" si="31"/>
        <v>2019</v>
      </c>
      <c r="U412" t="str">
        <f t="shared" si="32"/>
        <v>May</v>
      </c>
      <c r="V412" t="str">
        <f t="shared" si="33"/>
        <v>QTR2</v>
      </c>
      <c r="W412" t="str">
        <f t="shared" si="34"/>
        <v>2019-QTR2</v>
      </c>
    </row>
    <row r="413" spans="1:23" x14ac:dyDescent="0.35">
      <c r="A413" t="s">
        <v>106</v>
      </c>
      <c r="B413" t="s">
        <v>17</v>
      </c>
      <c r="C413" s="5">
        <v>43594.416666666664</v>
      </c>
      <c r="D413">
        <v>42.7</v>
      </c>
      <c r="E413" s="1">
        <v>43594.5</v>
      </c>
      <c r="F413">
        <v>42</v>
      </c>
      <c r="G413" s="2">
        <v>-1.6400000000000001E-2</v>
      </c>
      <c r="H413">
        <v>-8415.9</v>
      </c>
      <c r="I413" s="2">
        <v>-1.6799999999999999E-2</v>
      </c>
      <c r="J413">
        <v>11737</v>
      </c>
      <c r="K413">
        <v>501169.91</v>
      </c>
      <c r="L413">
        <v>177986.55</v>
      </c>
      <c r="M413">
        <v>9</v>
      </c>
      <c r="N413">
        <v>-935.1</v>
      </c>
      <c r="O413" s="2">
        <v>-1.7600000000000001E-2</v>
      </c>
      <c r="P413" s="2">
        <v>1.1999999999999999E-3</v>
      </c>
      <c r="Q413" t="s">
        <v>18</v>
      </c>
      <c r="S413" t="str">
        <f t="shared" si="30"/>
        <v>Loss</v>
      </c>
      <c r="T413">
        <f t="shared" si="31"/>
        <v>2019</v>
      </c>
      <c r="U413" t="str">
        <f t="shared" si="32"/>
        <v>May</v>
      </c>
      <c r="V413" t="str">
        <f t="shared" si="33"/>
        <v>QTR2</v>
      </c>
      <c r="W413" t="str">
        <f t="shared" si="34"/>
        <v>2019-QTR2</v>
      </c>
    </row>
    <row r="414" spans="1:23" x14ac:dyDescent="0.35">
      <c r="A414" t="s">
        <v>91</v>
      </c>
      <c r="B414" t="s">
        <v>67</v>
      </c>
      <c r="C414" s="5">
        <v>43594.489583333336</v>
      </c>
      <c r="D414">
        <v>41.1</v>
      </c>
      <c r="E414" s="1">
        <v>43594.510416666664</v>
      </c>
      <c r="F414">
        <v>41.1</v>
      </c>
      <c r="G414" s="2">
        <v>0</v>
      </c>
      <c r="H414">
        <v>-200</v>
      </c>
      <c r="I414" s="2">
        <v>-4.0000000000000002E-4</v>
      </c>
      <c r="J414">
        <v>12107</v>
      </c>
      <c r="K414">
        <v>497597.69</v>
      </c>
      <c r="L414">
        <v>177786.55</v>
      </c>
      <c r="M414">
        <v>3</v>
      </c>
      <c r="N414">
        <v>-66.67</v>
      </c>
      <c r="O414" s="2">
        <v>-4.8999999999999998E-3</v>
      </c>
      <c r="P414" s="2">
        <v>4.8999999999999998E-3</v>
      </c>
      <c r="Q414" t="s">
        <v>18</v>
      </c>
      <c r="S414" t="str">
        <f t="shared" si="30"/>
        <v>Loss</v>
      </c>
      <c r="T414">
        <f t="shared" si="31"/>
        <v>2019</v>
      </c>
      <c r="U414" t="str">
        <f t="shared" si="32"/>
        <v>May</v>
      </c>
      <c r="V414" t="str">
        <f t="shared" si="33"/>
        <v>QTR2</v>
      </c>
      <c r="W414" t="str">
        <f t="shared" si="34"/>
        <v>2019-QTR2</v>
      </c>
    </row>
    <row r="415" spans="1:23" x14ac:dyDescent="0.35">
      <c r="A415" t="s">
        <v>116</v>
      </c>
      <c r="B415" t="s">
        <v>17</v>
      </c>
      <c r="C415" s="5">
        <v>43594.458333333336</v>
      </c>
      <c r="D415">
        <v>85.2</v>
      </c>
      <c r="E415" s="1">
        <v>43594.520833333336</v>
      </c>
      <c r="F415">
        <v>85.2</v>
      </c>
      <c r="G415" s="2">
        <v>0</v>
      </c>
      <c r="H415">
        <v>-200</v>
      </c>
      <c r="I415" s="2">
        <v>-4.0000000000000002E-4</v>
      </c>
      <c r="J415">
        <v>5889</v>
      </c>
      <c r="K415">
        <v>501742.78</v>
      </c>
      <c r="L415">
        <v>177586.55</v>
      </c>
      <c r="M415">
        <v>7</v>
      </c>
      <c r="N415">
        <v>-28.57</v>
      </c>
      <c r="O415" s="2">
        <v>-5.8999999999999999E-3</v>
      </c>
      <c r="P415" s="2">
        <v>4.1000000000000003E-3</v>
      </c>
      <c r="Q415" t="s">
        <v>18</v>
      </c>
      <c r="S415" t="str">
        <f t="shared" si="30"/>
        <v>Loss</v>
      </c>
      <c r="T415">
        <f t="shared" si="31"/>
        <v>2019</v>
      </c>
      <c r="U415" t="str">
        <f t="shared" si="32"/>
        <v>May</v>
      </c>
      <c r="V415" t="str">
        <f t="shared" si="33"/>
        <v>QTR2</v>
      </c>
      <c r="W415" t="str">
        <f t="shared" si="34"/>
        <v>2019-QTR2</v>
      </c>
    </row>
    <row r="416" spans="1:23" x14ac:dyDescent="0.35">
      <c r="A416" t="s">
        <v>94</v>
      </c>
      <c r="B416" t="s">
        <v>17</v>
      </c>
      <c r="C416" s="5">
        <v>43594.46875</v>
      </c>
      <c r="D416">
        <v>36.65</v>
      </c>
      <c r="E416" s="1">
        <v>43594.520833333336</v>
      </c>
      <c r="F416">
        <v>36.65</v>
      </c>
      <c r="G416" s="2">
        <v>0</v>
      </c>
      <c r="H416">
        <v>-200</v>
      </c>
      <c r="I416" s="2">
        <v>-4.0000000000000002E-4</v>
      </c>
      <c r="J416">
        <v>13661</v>
      </c>
      <c r="K416">
        <v>500675.66</v>
      </c>
      <c r="L416">
        <v>177386.55</v>
      </c>
      <c r="M416">
        <v>6</v>
      </c>
      <c r="N416">
        <v>-33.33</v>
      </c>
      <c r="O416" s="2">
        <v>-6.7999999999999996E-3</v>
      </c>
      <c r="P416" s="2">
        <v>4.1000000000000003E-3</v>
      </c>
      <c r="Q416" t="s">
        <v>18</v>
      </c>
      <c r="S416" t="str">
        <f t="shared" si="30"/>
        <v>Loss</v>
      </c>
      <c r="T416">
        <f t="shared" si="31"/>
        <v>2019</v>
      </c>
      <c r="U416" t="str">
        <f t="shared" si="32"/>
        <v>May</v>
      </c>
      <c r="V416" t="str">
        <f t="shared" si="33"/>
        <v>QTR2</v>
      </c>
      <c r="W416" t="str">
        <f t="shared" si="34"/>
        <v>2019-QTR2</v>
      </c>
    </row>
    <row r="417" spans="1:23" x14ac:dyDescent="0.35">
      <c r="A417" t="s">
        <v>91</v>
      </c>
      <c r="B417" t="s">
        <v>67</v>
      </c>
      <c r="C417" s="5">
        <v>43594.510416666664</v>
      </c>
      <c r="D417">
        <v>41.1</v>
      </c>
      <c r="E417" s="1">
        <v>43594.541666666664</v>
      </c>
      <c r="F417">
        <v>41.1</v>
      </c>
      <c r="G417" s="2">
        <v>0</v>
      </c>
      <c r="H417">
        <v>-200</v>
      </c>
      <c r="I417" s="2">
        <v>-4.0000000000000002E-4</v>
      </c>
      <c r="J417">
        <v>12165</v>
      </c>
      <c r="K417">
        <v>499981.47</v>
      </c>
      <c r="L417">
        <v>177186.55</v>
      </c>
      <c r="M417">
        <v>4</v>
      </c>
      <c r="N417">
        <v>-50</v>
      </c>
      <c r="O417" s="2">
        <v>-6.1000000000000004E-3</v>
      </c>
      <c r="P417" s="2">
        <v>2.3999999999999998E-3</v>
      </c>
      <c r="Q417" t="s">
        <v>18</v>
      </c>
      <c r="S417" t="str">
        <f t="shared" si="30"/>
        <v>Loss</v>
      </c>
      <c r="T417">
        <f t="shared" si="31"/>
        <v>2019</v>
      </c>
      <c r="U417" t="str">
        <f t="shared" si="32"/>
        <v>May</v>
      </c>
      <c r="V417" t="str">
        <f t="shared" si="33"/>
        <v>QTR2</v>
      </c>
      <c r="W417" t="str">
        <f t="shared" si="34"/>
        <v>2019-QTR2</v>
      </c>
    </row>
    <row r="418" spans="1:23" x14ac:dyDescent="0.35">
      <c r="A418" t="s">
        <v>168</v>
      </c>
      <c r="B418" t="s">
        <v>17</v>
      </c>
      <c r="C418" s="5">
        <v>43594.520833333336</v>
      </c>
      <c r="D418">
        <v>83.2</v>
      </c>
      <c r="E418" s="1">
        <v>43594.541666666664</v>
      </c>
      <c r="F418">
        <v>82.15</v>
      </c>
      <c r="G418" s="2">
        <v>-1.26E-2</v>
      </c>
      <c r="H418">
        <v>-6529.4</v>
      </c>
      <c r="I418" s="2">
        <v>-1.2999999999999999E-2</v>
      </c>
      <c r="J418">
        <v>6028</v>
      </c>
      <c r="K418">
        <v>501529.59</v>
      </c>
      <c r="L418">
        <v>170657.15</v>
      </c>
      <c r="M418">
        <v>3</v>
      </c>
      <c r="N418">
        <v>-2176.4699999999998</v>
      </c>
      <c r="O418" s="2">
        <v>-1.26E-2</v>
      </c>
      <c r="P418" s="2">
        <v>1.1999999999999999E-3</v>
      </c>
      <c r="Q418" t="s">
        <v>18</v>
      </c>
      <c r="S418" t="str">
        <f t="shared" si="30"/>
        <v>Loss</v>
      </c>
      <c r="T418">
        <f t="shared" si="31"/>
        <v>2019</v>
      </c>
      <c r="U418" t="str">
        <f t="shared" si="32"/>
        <v>May</v>
      </c>
      <c r="V418" t="str">
        <f t="shared" si="33"/>
        <v>QTR2</v>
      </c>
      <c r="W418" t="str">
        <f t="shared" si="34"/>
        <v>2019-QTR2</v>
      </c>
    </row>
    <row r="419" spans="1:23" x14ac:dyDescent="0.35">
      <c r="A419" t="s">
        <v>94</v>
      </c>
      <c r="B419" t="s">
        <v>17</v>
      </c>
      <c r="C419" s="5">
        <v>43594.520833333336</v>
      </c>
      <c r="D419">
        <v>36.65</v>
      </c>
      <c r="E419" s="1">
        <v>43594.5625</v>
      </c>
      <c r="F419">
        <v>36.15</v>
      </c>
      <c r="G419" s="2">
        <v>-1.3599999999999999E-2</v>
      </c>
      <c r="H419">
        <v>-7040</v>
      </c>
      <c r="I419" s="2">
        <v>-1.4E-2</v>
      </c>
      <c r="J419">
        <v>13680</v>
      </c>
      <c r="K419">
        <v>501372.03</v>
      </c>
      <c r="L419">
        <v>163617.15</v>
      </c>
      <c r="M419">
        <v>5</v>
      </c>
      <c r="N419">
        <v>-1408</v>
      </c>
      <c r="O419" s="2">
        <v>-1.3599999999999999E-2</v>
      </c>
      <c r="P419" s="2">
        <v>1.4E-3</v>
      </c>
      <c r="Q419" t="s">
        <v>18</v>
      </c>
      <c r="S419" t="str">
        <f t="shared" si="30"/>
        <v>Loss</v>
      </c>
      <c r="T419">
        <f t="shared" si="31"/>
        <v>2019</v>
      </c>
      <c r="U419" t="str">
        <f t="shared" si="32"/>
        <v>May</v>
      </c>
      <c r="V419" t="str">
        <f t="shared" si="33"/>
        <v>QTR2</v>
      </c>
      <c r="W419" t="str">
        <f t="shared" si="34"/>
        <v>2019-QTR2</v>
      </c>
    </row>
    <row r="420" spans="1:23" x14ac:dyDescent="0.35">
      <c r="A420" t="s">
        <v>158</v>
      </c>
      <c r="B420" t="s">
        <v>67</v>
      </c>
      <c r="C420" s="5">
        <v>43594.5</v>
      </c>
      <c r="D420">
        <v>168.5</v>
      </c>
      <c r="E420" s="1">
        <v>43594.635416666664</v>
      </c>
      <c r="F420">
        <v>164.4</v>
      </c>
      <c r="G420" s="2">
        <v>-2.4299999999999999E-2</v>
      </c>
      <c r="H420">
        <v>11907.3</v>
      </c>
      <c r="I420" s="2">
        <v>2.3900000000000001E-2</v>
      </c>
      <c r="J420">
        <v>2953</v>
      </c>
      <c r="K420">
        <v>497580.5</v>
      </c>
      <c r="L420">
        <v>175524.45</v>
      </c>
      <c r="M420">
        <v>14</v>
      </c>
      <c r="N420">
        <v>850.52</v>
      </c>
      <c r="O420" s="2">
        <v>-5.8999999999999999E-3</v>
      </c>
      <c r="P420" s="2">
        <v>4.07E-2</v>
      </c>
      <c r="Q420" t="s">
        <v>18</v>
      </c>
      <c r="S420" t="str">
        <f t="shared" si="30"/>
        <v>Profit</v>
      </c>
      <c r="T420">
        <f t="shared" si="31"/>
        <v>2019</v>
      </c>
      <c r="U420" t="str">
        <f t="shared" si="32"/>
        <v>May</v>
      </c>
      <c r="V420" t="str">
        <f t="shared" si="33"/>
        <v>QTR2</v>
      </c>
      <c r="W420" t="str">
        <f t="shared" si="34"/>
        <v>2019-QTR2</v>
      </c>
    </row>
    <row r="421" spans="1:23" x14ac:dyDescent="0.35">
      <c r="A421" t="s">
        <v>183</v>
      </c>
      <c r="B421" t="s">
        <v>67</v>
      </c>
      <c r="C421" s="5">
        <v>43594.541666666664</v>
      </c>
      <c r="D421">
        <v>29.35</v>
      </c>
      <c r="E421" s="1">
        <v>43594.635416666664</v>
      </c>
      <c r="F421">
        <v>29.25</v>
      </c>
      <c r="G421" s="2">
        <v>-3.3999999999999998E-3</v>
      </c>
      <c r="H421">
        <v>1503.6</v>
      </c>
      <c r="I421" s="2">
        <v>3.0000000000000001E-3</v>
      </c>
      <c r="J421">
        <v>17036</v>
      </c>
      <c r="K421">
        <v>500006.59</v>
      </c>
      <c r="L421">
        <v>177028.05</v>
      </c>
      <c r="M421">
        <v>10</v>
      </c>
      <c r="N421">
        <v>150.36000000000001</v>
      </c>
      <c r="O421" s="2">
        <v>0</v>
      </c>
      <c r="P421" s="2">
        <v>2.0400000000000001E-2</v>
      </c>
      <c r="Q421" t="s">
        <v>18</v>
      </c>
      <c r="S421" t="str">
        <f t="shared" si="30"/>
        <v>Profit</v>
      </c>
      <c r="T421">
        <f t="shared" si="31"/>
        <v>2019</v>
      </c>
      <c r="U421" t="str">
        <f t="shared" si="32"/>
        <v>May</v>
      </c>
      <c r="V421" t="str">
        <f t="shared" si="33"/>
        <v>QTR2</v>
      </c>
      <c r="W421" t="str">
        <f t="shared" si="34"/>
        <v>2019-QTR2</v>
      </c>
    </row>
    <row r="422" spans="1:23" x14ac:dyDescent="0.35">
      <c r="A422" t="s">
        <v>91</v>
      </c>
      <c r="B422" t="s">
        <v>67</v>
      </c>
      <c r="C422" s="5">
        <v>43594.541666666664</v>
      </c>
      <c r="D422">
        <v>41.1</v>
      </c>
      <c r="E422" s="1">
        <v>43594.635416666664</v>
      </c>
      <c r="F422">
        <v>41.1</v>
      </c>
      <c r="G422" s="2">
        <v>0</v>
      </c>
      <c r="H422">
        <v>-200</v>
      </c>
      <c r="I422" s="2">
        <v>-4.0000000000000002E-4</v>
      </c>
      <c r="J422">
        <v>12136</v>
      </c>
      <c r="K422">
        <v>498789.59</v>
      </c>
      <c r="L422">
        <v>176828.05</v>
      </c>
      <c r="M422">
        <v>10</v>
      </c>
      <c r="N422">
        <v>-20</v>
      </c>
      <c r="O422" s="2">
        <v>-3.5999999999999999E-3</v>
      </c>
      <c r="P422" s="2">
        <v>9.7000000000000003E-3</v>
      </c>
      <c r="Q422" t="s">
        <v>18</v>
      </c>
      <c r="S422" t="str">
        <f t="shared" si="30"/>
        <v>Loss</v>
      </c>
      <c r="T422">
        <f t="shared" si="31"/>
        <v>2019</v>
      </c>
      <c r="U422" t="str">
        <f t="shared" si="32"/>
        <v>May</v>
      </c>
      <c r="V422" t="str">
        <f t="shared" si="33"/>
        <v>QTR2</v>
      </c>
      <c r="W422" t="str">
        <f t="shared" si="34"/>
        <v>2019-QTR2</v>
      </c>
    </row>
    <row r="423" spans="1:23" x14ac:dyDescent="0.35">
      <c r="A423" t="s">
        <v>133</v>
      </c>
      <c r="B423" t="s">
        <v>67</v>
      </c>
      <c r="C423" s="5">
        <v>43594.5625</v>
      </c>
      <c r="D423">
        <v>15.3</v>
      </c>
      <c r="E423" s="1">
        <v>43594.635416666664</v>
      </c>
      <c r="F423">
        <v>15.3</v>
      </c>
      <c r="G423" s="2">
        <v>0</v>
      </c>
      <c r="H423">
        <v>-200</v>
      </c>
      <c r="I423" s="2">
        <v>-4.0000000000000002E-4</v>
      </c>
      <c r="J423">
        <v>32573</v>
      </c>
      <c r="K423">
        <v>498366.91</v>
      </c>
      <c r="L423">
        <v>176628.05</v>
      </c>
      <c r="M423">
        <v>8</v>
      </c>
      <c r="N423">
        <v>-25</v>
      </c>
      <c r="O423" s="2">
        <v>-3.3E-3</v>
      </c>
      <c r="P423" s="2">
        <v>1.3100000000000001E-2</v>
      </c>
      <c r="Q423" t="s">
        <v>18</v>
      </c>
      <c r="S423" t="str">
        <f t="shared" si="30"/>
        <v>Loss</v>
      </c>
      <c r="T423">
        <f t="shared" si="31"/>
        <v>2019</v>
      </c>
      <c r="U423" t="str">
        <f t="shared" si="32"/>
        <v>May</v>
      </c>
      <c r="V423" t="str">
        <f t="shared" si="33"/>
        <v>QTR2</v>
      </c>
      <c r="W423" t="str">
        <f t="shared" si="34"/>
        <v>2019-QTR2</v>
      </c>
    </row>
    <row r="424" spans="1:23" x14ac:dyDescent="0.35">
      <c r="A424" t="s">
        <v>100</v>
      </c>
      <c r="B424" t="s">
        <v>17</v>
      </c>
      <c r="C424" s="5">
        <v>43595.395833333336</v>
      </c>
      <c r="D424">
        <v>50.4</v>
      </c>
      <c r="E424" s="1">
        <v>43595.447916666664</v>
      </c>
      <c r="F424">
        <v>50.4</v>
      </c>
      <c r="G424" s="2">
        <v>0</v>
      </c>
      <c r="H424">
        <v>-200</v>
      </c>
      <c r="I424" s="2">
        <v>-4.0000000000000002E-4</v>
      </c>
      <c r="J424">
        <v>9911</v>
      </c>
      <c r="K424">
        <v>499514.41</v>
      </c>
      <c r="L424">
        <v>176428.05</v>
      </c>
      <c r="M424">
        <v>6</v>
      </c>
      <c r="N424">
        <v>-33.33</v>
      </c>
      <c r="O424" s="2">
        <v>-5.0000000000000001E-3</v>
      </c>
      <c r="P424" s="2">
        <v>5.0000000000000001E-3</v>
      </c>
      <c r="Q424" t="s">
        <v>18</v>
      </c>
      <c r="S424" t="str">
        <f t="shared" si="30"/>
        <v>Loss</v>
      </c>
      <c r="T424">
        <f t="shared" si="31"/>
        <v>2019</v>
      </c>
      <c r="U424" t="str">
        <f t="shared" si="32"/>
        <v>May</v>
      </c>
      <c r="V424" t="str">
        <f t="shared" si="33"/>
        <v>QTR2</v>
      </c>
      <c r="W424" t="str">
        <f t="shared" si="34"/>
        <v>2019-QTR2</v>
      </c>
    </row>
    <row r="425" spans="1:23" x14ac:dyDescent="0.35">
      <c r="A425" t="s">
        <v>164</v>
      </c>
      <c r="B425" t="s">
        <v>17</v>
      </c>
      <c r="C425" s="5">
        <v>43595.395833333336</v>
      </c>
      <c r="D425">
        <v>53.3</v>
      </c>
      <c r="E425" s="1">
        <v>43595.458333333336</v>
      </c>
      <c r="F425">
        <v>53.3</v>
      </c>
      <c r="G425" s="2">
        <v>0</v>
      </c>
      <c r="H425">
        <v>-200</v>
      </c>
      <c r="I425" s="2">
        <v>-4.0000000000000002E-4</v>
      </c>
      <c r="J425">
        <v>9416</v>
      </c>
      <c r="K425">
        <v>501872.78</v>
      </c>
      <c r="L425">
        <v>176228.05</v>
      </c>
      <c r="M425">
        <v>7</v>
      </c>
      <c r="N425">
        <v>-28.57</v>
      </c>
      <c r="O425" s="2">
        <v>-1.41E-2</v>
      </c>
      <c r="P425" s="2">
        <v>1.9E-3</v>
      </c>
      <c r="Q425" t="s">
        <v>18</v>
      </c>
      <c r="S425" t="str">
        <f t="shared" si="30"/>
        <v>Loss</v>
      </c>
      <c r="T425">
        <f t="shared" si="31"/>
        <v>2019</v>
      </c>
      <c r="U425" t="str">
        <f t="shared" si="32"/>
        <v>May</v>
      </c>
      <c r="V425" t="str">
        <f t="shared" si="33"/>
        <v>QTR2</v>
      </c>
      <c r="W425" t="str">
        <f t="shared" si="34"/>
        <v>2019-QTR2</v>
      </c>
    </row>
    <row r="426" spans="1:23" x14ac:dyDescent="0.35">
      <c r="A426" t="s">
        <v>212</v>
      </c>
      <c r="B426" t="s">
        <v>17</v>
      </c>
      <c r="C426" s="5">
        <v>43595.395833333336</v>
      </c>
      <c r="D426">
        <v>121.8</v>
      </c>
      <c r="E426" s="1">
        <v>43595.458333333336</v>
      </c>
      <c r="F426">
        <v>121.8</v>
      </c>
      <c r="G426" s="2">
        <v>0</v>
      </c>
      <c r="H426">
        <v>-200</v>
      </c>
      <c r="I426" s="2">
        <v>-4.0000000000000002E-4</v>
      </c>
      <c r="J426">
        <v>4125</v>
      </c>
      <c r="K426">
        <v>502425</v>
      </c>
      <c r="L426">
        <v>176028.05</v>
      </c>
      <c r="M426">
        <v>7</v>
      </c>
      <c r="N426">
        <v>-28.57</v>
      </c>
      <c r="O426" s="2">
        <v>-1.0699999999999999E-2</v>
      </c>
      <c r="P426" s="2">
        <v>2.5000000000000001E-3</v>
      </c>
      <c r="Q426" t="s">
        <v>18</v>
      </c>
      <c r="S426" t="str">
        <f t="shared" si="30"/>
        <v>Loss</v>
      </c>
      <c r="T426">
        <f t="shared" si="31"/>
        <v>2019</v>
      </c>
      <c r="U426" t="str">
        <f t="shared" si="32"/>
        <v>May</v>
      </c>
      <c r="V426" t="str">
        <f t="shared" si="33"/>
        <v>QTR2</v>
      </c>
      <c r="W426" t="str">
        <f t="shared" si="34"/>
        <v>2019-QTR2</v>
      </c>
    </row>
    <row r="427" spans="1:23" x14ac:dyDescent="0.35">
      <c r="A427" t="s">
        <v>80</v>
      </c>
      <c r="B427" t="s">
        <v>67</v>
      </c>
      <c r="C427" s="5">
        <v>43595.447916666664</v>
      </c>
      <c r="D427">
        <v>176.9</v>
      </c>
      <c r="E427" s="1">
        <v>43595.489583333336</v>
      </c>
      <c r="F427">
        <v>177.35</v>
      </c>
      <c r="G427" s="2">
        <v>2.5000000000000001E-3</v>
      </c>
      <c r="H427">
        <v>-1471.7</v>
      </c>
      <c r="I427" s="2">
        <v>-2.8999999999999998E-3</v>
      </c>
      <c r="J427">
        <v>2826</v>
      </c>
      <c r="K427">
        <v>499919.38</v>
      </c>
      <c r="L427">
        <v>174556.35</v>
      </c>
      <c r="M427">
        <v>5</v>
      </c>
      <c r="N427">
        <v>-294.33999999999997</v>
      </c>
      <c r="O427" s="2">
        <v>-3.3999999999999998E-3</v>
      </c>
      <c r="P427" s="2">
        <v>1.4E-3</v>
      </c>
      <c r="Q427" t="s">
        <v>18</v>
      </c>
      <c r="S427" t="str">
        <f t="shared" si="30"/>
        <v>Loss</v>
      </c>
      <c r="T427">
        <f t="shared" si="31"/>
        <v>2019</v>
      </c>
      <c r="U427" t="str">
        <f t="shared" si="32"/>
        <v>May</v>
      </c>
      <c r="V427" t="str">
        <f t="shared" si="33"/>
        <v>QTR2</v>
      </c>
      <c r="W427" t="str">
        <f t="shared" si="34"/>
        <v>2019-QTR2</v>
      </c>
    </row>
    <row r="428" spans="1:23" x14ac:dyDescent="0.35">
      <c r="A428" t="s">
        <v>111</v>
      </c>
      <c r="B428" t="s">
        <v>67</v>
      </c>
      <c r="C428" s="5">
        <v>43595.395833333336</v>
      </c>
      <c r="D428">
        <v>88.5</v>
      </c>
      <c r="E428" s="1">
        <v>43595.510416666664</v>
      </c>
      <c r="F428">
        <v>90.1</v>
      </c>
      <c r="G428" s="2">
        <v>1.8100000000000002E-2</v>
      </c>
      <c r="H428">
        <v>-9168</v>
      </c>
      <c r="I428" s="2">
        <v>-1.8499999999999999E-2</v>
      </c>
      <c r="J428">
        <v>5605</v>
      </c>
      <c r="K428">
        <v>496042.5</v>
      </c>
      <c r="L428">
        <v>165388.35</v>
      </c>
      <c r="M428">
        <v>12</v>
      </c>
      <c r="N428">
        <v>-764</v>
      </c>
      <c r="O428" s="2">
        <v>-1.8100000000000002E-2</v>
      </c>
      <c r="P428" s="2">
        <v>3.3999999999999998E-3</v>
      </c>
      <c r="Q428" t="s">
        <v>18</v>
      </c>
      <c r="S428" t="str">
        <f t="shared" si="30"/>
        <v>Loss</v>
      </c>
      <c r="T428">
        <f t="shared" si="31"/>
        <v>2019</v>
      </c>
      <c r="U428" t="str">
        <f t="shared" si="32"/>
        <v>May</v>
      </c>
      <c r="V428" t="str">
        <f t="shared" si="33"/>
        <v>QTR2</v>
      </c>
      <c r="W428" t="str">
        <f t="shared" si="34"/>
        <v>2019-QTR2</v>
      </c>
    </row>
    <row r="429" spans="1:23" x14ac:dyDescent="0.35">
      <c r="A429" t="s">
        <v>115</v>
      </c>
      <c r="B429" t="s">
        <v>67</v>
      </c>
      <c r="C429" s="5">
        <v>43595.458333333336</v>
      </c>
      <c r="D429">
        <v>36.9</v>
      </c>
      <c r="E429" s="1">
        <v>43595.53125</v>
      </c>
      <c r="F429">
        <v>36.9</v>
      </c>
      <c r="G429" s="2">
        <v>0</v>
      </c>
      <c r="H429">
        <v>-200</v>
      </c>
      <c r="I429" s="2">
        <v>-4.0000000000000002E-4</v>
      </c>
      <c r="J429">
        <v>13550</v>
      </c>
      <c r="K429">
        <v>499995.03</v>
      </c>
      <c r="L429">
        <v>165188.35</v>
      </c>
      <c r="M429">
        <v>8</v>
      </c>
      <c r="N429">
        <v>-25</v>
      </c>
      <c r="O429" s="2">
        <v>-2.5700000000000001E-2</v>
      </c>
      <c r="P429" s="2">
        <v>5.4000000000000003E-3</v>
      </c>
      <c r="Q429" t="s">
        <v>18</v>
      </c>
      <c r="S429" t="str">
        <f t="shared" si="30"/>
        <v>Loss</v>
      </c>
      <c r="T429">
        <f t="shared" si="31"/>
        <v>2019</v>
      </c>
      <c r="U429" t="str">
        <f t="shared" si="32"/>
        <v>May</v>
      </c>
      <c r="V429" t="str">
        <f t="shared" si="33"/>
        <v>QTR2</v>
      </c>
      <c r="W429" t="str">
        <f t="shared" si="34"/>
        <v>2019-QTR2</v>
      </c>
    </row>
    <row r="430" spans="1:23" x14ac:dyDescent="0.35">
      <c r="A430" t="s">
        <v>164</v>
      </c>
      <c r="B430" t="s">
        <v>17</v>
      </c>
      <c r="C430" s="5">
        <v>43595.458333333336</v>
      </c>
      <c r="D430">
        <v>53.3</v>
      </c>
      <c r="E430" s="1">
        <v>43595.53125</v>
      </c>
      <c r="F430">
        <v>53.3</v>
      </c>
      <c r="G430" s="2">
        <v>0</v>
      </c>
      <c r="H430">
        <v>-200</v>
      </c>
      <c r="I430" s="2">
        <v>-4.0000000000000002E-4</v>
      </c>
      <c r="J430">
        <v>9416</v>
      </c>
      <c r="K430">
        <v>501872.78</v>
      </c>
      <c r="L430">
        <v>164988.35</v>
      </c>
      <c r="M430">
        <v>8</v>
      </c>
      <c r="N430">
        <v>-25</v>
      </c>
      <c r="O430" s="2">
        <v>-3.8E-3</v>
      </c>
      <c r="P430" s="2">
        <v>1.03E-2</v>
      </c>
      <c r="Q430" t="s">
        <v>18</v>
      </c>
      <c r="S430" t="str">
        <f t="shared" si="30"/>
        <v>Loss</v>
      </c>
      <c r="T430">
        <f t="shared" si="31"/>
        <v>2019</v>
      </c>
      <c r="U430" t="str">
        <f t="shared" si="32"/>
        <v>May</v>
      </c>
      <c r="V430" t="str">
        <f t="shared" si="33"/>
        <v>QTR2</v>
      </c>
      <c r="W430" t="str">
        <f t="shared" si="34"/>
        <v>2019-QTR2</v>
      </c>
    </row>
    <row r="431" spans="1:23" x14ac:dyDescent="0.35">
      <c r="A431" t="s">
        <v>111</v>
      </c>
      <c r="B431" t="s">
        <v>17</v>
      </c>
      <c r="C431" s="5">
        <v>43595.510416666664</v>
      </c>
      <c r="D431">
        <v>90.1</v>
      </c>
      <c r="E431" s="1">
        <v>43595.552083333336</v>
      </c>
      <c r="F431">
        <v>89.65</v>
      </c>
      <c r="G431" s="2">
        <v>-5.0000000000000001E-3</v>
      </c>
      <c r="H431">
        <v>-2704.25</v>
      </c>
      <c r="I431" s="2">
        <v>-5.4000000000000003E-3</v>
      </c>
      <c r="J431">
        <v>5565</v>
      </c>
      <c r="K431">
        <v>501406.5</v>
      </c>
      <c r="L431">
        <v>162284.1</v>
      </c>
      <c r="M431">
        <v>5</v>
      </c>
      <c r="N431">
        <v>-540.85</v>
      </c>
      <c r="O431" s="2">
        <v>-8.8999999999999999E-3</v>
      </c>
      <c r="P431" s="2">
        <v>8.3000000000000001E-3</v>
      </c>
      <c r="Q431" t="s">
        <v>18</v>
      </c>
      <c r="S431" t="str">
        <f t="shared" si="30"/>
        <v>Loss</v>
      </c>
      <c r="T431">
        <f t="shared" si="31"/>
        <v>2019</v>
      </c>
      <c r="U431" t="str">
        <f t="shared" si="32"/>
        <v>May</v>
      </c>
      <c r="V431" t="str">
        <f t="shared" si="33"/>
        <v>QTR2</v>
      </c>
      <c r="W431" t="str">
        <f t="shared" si="34"/>
        <v>2019-QTR2</v>
      </c>
    </row>
    <row r="432" spans="1:23" x14ac:dyDescent="0.35">
      <c r="A432" t="s">
        <v>115</v>
      </c>
      <c r="B432" t="s">
        <v>67</v>
      </c>
      <c r="C432" s="5">
        <v>43595.552083333336</v>
      </c>
      <c r="D432">
        <v>36.9</v>
      </c>
      <c r="E432" s="1">
        <v>43595.572916666664</v>
      </c>
      <c r="F432">
        <v>37</v>
      </c>
      <c r="G432" s="2">
        <v>2.7000000000000001E-3</v>
      </c>
      <c r="H432">
        <v>-1551.4</v>
      </c>
      <c r="I432" s="2">
        <v>-3.0999999999999999E-3</v>
      </c>
      <c r="J432">
        <v>13514</v>
      </c>
      <c r="K432">
        <v>498666.63</v>
      </c>
      <c r="L432">
        <v>160732.70000000001</v>
      </c>
      <c r="M432">
        <v>3</v>
      </c>
      <c r="N432">
        <v>-517.13</v>
      </c>
      <c r="O432" s="2">
        <v>-5.4000000000000003E-3</v>
      </c>
      <c r="P432" s="2">
        <v>5.4000000000000003E-3</v>
      </c>
      <c r="Q432" t="s">
        <v>18</v>
      </c>
      <c r="S432" t="str">
        <f t="shared" si="30"/>
        <v>Loss</v>
      </c>
      <c r="T432">
        <f t="shared" si="31"/>
        <v>2019</v>
      </c>
      <c r="U432" t="str">
        <f t="shared" si="32"/>
        <v>May</v>
      </c>
      <c r="V432" t="str">
        <f t="shared" si="33"/>
        <v>QTR2</v>
      </c>
      <c r="W432" t="str">
        <f t="shared" si="34"/>
        <v>2019-QTR2</v>
      </c>
    </row>
    <row r="433" spans="1:23" x14ac:dyDescent="0.35">
      <c r="A433" t="s">
        <v>95</v>
      </c>
      <c r="B433" t="s">
        <v>67</v>
      </c>
      <c r="C433" s="5">
        <v>43595.53125</v>
      </c>
      <c r="D433">
        <v>169.35</v>
      </c>
      <c r="E433" s="1">
        <v>43595.583333333336</v>
      </c>
      <c r="F433">
        <v>169.15</v>
      </c>
      <c r="G433" s="2">
        <v>-1.1999999999999999E-3</v>
      </c>
      <c r="H433">
        <v>390.4</v>
      </c>
      <c r="I433" s="2">
        <v>8.0000000000000004E-4</v>
      </c>
      <c r="J433">
        <v>2952</v>
      </c>
      <c r="K433">
        <v>499921.22</v>
      </c>
      <c r="L433">
        <v>161123.1</v>
      </c>
      <c r="M433">
        <v>6</v>
      </c>
      <c r="N433">
        <v>65.069999999999993</v>
      </c>
      <c r="O433" s="2">
        <v>-2.0999999999999999E-3</v>
      </c>
      <c r="P433" s="2">
        <v>1.18E-2</v>
      </c>
      <c r="Q433" t="s">
        <v>18</v>
      </c>
      <c r="S433" t="str">
        <f t="shared" si="30"/>
        <v>Profit</v>
      </c>
      <c r="T433">
        <f t="shared" si="31"/>
        <v>2019</v>
      </c>
      <c r="U433" t="str">
        <f t="shared" si="32"/>
        <v>May</v>
      </c>
      <c r="V433" t="str">
        <f t="shared" si="33"/>
        <v>QTR2</v>
      </c>
      <c r="W433" t="str">
        <f t="shared" si="34"/>
        <v>2019-QTR2</v>
      </c>
    </row>
    <row r="434" spans="1:23" x14ac:dyDescent="0.35">
      <c r="A434" t="s">
        <v>158</v>
      </c>
      <c r="B434" t="s">
        <v>67</v>
      </c>
      <c r="C434" s="5">
        <v>43595.53125</v>
      </c>
      <c r="D434">
        <v>164.7</v>
      </c>
      <c r="E434" s="1">
        <v>43595.59375</v>
      </c>
      <c r="F434">
        <v>164.6</v>
      </c>
      <c r="G434" s="2">
        <v>-5.9999999999999995E-4</v>
      </c>
      <c r="H434">
        <v>103.2</v>
      </c>
      <c r="I434" s="2">
        <v>2.0000000000000001E-4</v>
      </c>
      <c r="J434">
        <v>3032</v>
      </c>
      <c r="K434">
        <v>499370.41</v>
      </c>
      <c r="L434">
        <v>161226.29999999999</v>
      </c>
      <c r="M434">
        <v>7</v>
      </c>
      <c r="N434">
        <v>14.74</v>
      </c>
      <c r="O434" s="2">
        <v>-3.5999999999999999E-3</v>
      </c>
      <c r="P434" s="2">
        <v>1.5800000000000002E-2</v>
      </c>
      <c r="Q434" t="s">
        <v>18</v>
      </c>
      <c r="S434" t="str">
        <f t="shared" si="30"/>
        <v>Profit</v>
      </c>
      <c r="T434">
        <f t="shared" si="31"/>
        <v>2019</v>
      </c>
      <c r="U434" t="str">
        <f t="shared" si="32"/>
        <v>May</v>
      </c>
      <c r="V434" t="str">
        <f t="shared" si="33"/>
        <v>QTR2</v>
      </c>
      <c r="W434" t="str">
        <f t="shared" si="34"/>
        <v>2019-QTR2</v>
      </c>
    </row>
    <row r="435" spans="1:23" x14ac:dyDescent="0.35">
      <c r="A435" t="s">
        <v>112</v>
      </c>
      <c r="B435" t="s">
        <v>17</v>
      </c>
      <c r="C435" s="5">
        <v>43595.489583333336</v>
      </c>
      <c r="D435">
        <v>34.549999999999997</v>
      </c>
      <c r="E435" s="1">
        <v>43595.635416666664</v>
      </c>
      <c r="F435">
        <v>35.049999999999997</v>
      </c>
      <c r="G435" s="2">
        <v>1.4500000000000001E-2</v>
      </c>
      <c r="H435">
        <v>7099.5</v>
      </c>
      <c r="I435" s="2">
        <v>1.41E-2</v>
      </c>
      <c r="J435">
        <v>14599</v>
      </c>
      <c r="K435">
        <v>504395.44</v>
      </c>
      <c r="L435">
        <v>168325.8</v>
      </c>
      <c r="M435">
        <v>15</v>
      </c>
      <c r="N435">
        <v>473.3</v>
      </c>
      <c r="O435" s="2">
        <v>-1.01E-2</v>
      </c>
      <c r="P435" s="2">
        <v>3.1800000000000002E-2</v>
      </c>
      <c r="Q435" t="s">
        <v>18</v>
      </c>
      <c r="S435" t="str">
        <f t="shared" si="30"/>
        <v>Profit</v>
      </c>
      <c r="T435">
        <f t="shared" si="31"/>
        <v>2019</v>
      </c>
      <c r="U435" t="str">
        <f t="shared" si="32"/>
        <v>May</v>
      </c>
      <c r="V435" t="str">
        <f t="shared" si="33"/>
        <v>QTR2</v>
      </c>
      <c r="W435" t="str">
        <f t="shared" si="34"/>
        <v>2019-QTR2</v>
      </c>
    </row>
    <row r="436" spans="1:23" x14ac:dyDescent="0.35">
      <c r="A436" t="s">
        <v>76</v>
      </c>
      <c r="B436" t="s">
        <v>67</v>
      </c>
      <c r="C436" s="5">
        <v>43595.572916666664</v>
      </c>
      <c r="D436">
        <v>44.4</v>
      </c>
      <c r="E436" s="1">
        <v>43595.635416666664</v>
      </c>
      <c r="F436">
        <v>44.4</v>
      </c>
      <c r="G436" s="2">
        <v>0</v>
      </c>
      <c r="H436">
        <v>-200</v>
      </c>
      <c r="I436" s="2">
        <v>-4.0000000000000002E-4</v>
      </c>
      <c r="J436">
        <v>11186</v>
      </c>
      <c r="K436">
        <v>496658.41</v>
      </c>
      <c r="L436">
        <v>168125.8</v>
      </c>
      <c r="M436">
        <v>7</v>
      </c>
      <c r="N436">
        <v>-28.57</v>
      </c>
      <c r="O436" s="2">
        <v>-3.04E-2</v>
      </c>
      <c r="P436" s="2">
        <v>3.3999999999999998E-3</v>
      </c>
      <c r="Q436" t="s">
        <v>18</v>
      </c>
      <c r="S436" t="str">
        <f t="shared" si="30"/>
        <v>Loss</v>
      </c>
      <c r="T436">
        <f t="shared" si="31"/>
        <v>2019</v>
      </c>
      <c r="U436" t="str">
        <f t="shared" si="32"/>
        <v>May</v>
      </c>
      <c r="V436" t="str">
        <f t="shared" si="33"/>
        <v>QTR2</v>
      </c>
      <c r="W436" t="str">
        <f t="shared" si="34"/>
        <v>2019-QTR2</v>
      </c>
    </row>
    <row r="437" spans="1:23" x14ac:dyDescent="0.35">
      <c r="A437" t="s">
        <v>208</v>
      </c>
      <c r="B437" t="s">
        <v>17</v>
      </c>
      <c r="C437" s="5">
        <v>43595.583333333336</v>
      </c>
      <c r="D437">
        <v>56.15</v>
      </c>
      <c r="E437" s="1">
        <v>43595.635416666664</v>
      </c>
      <c r="F437">
        <v>56.15</v>
      </c>
      <c r="G437" s="2">
        <v>0</v>
      </c>
      <c r="H437">
        <v>-200</v>
      </c>
      <c r="I437" s="2">
        <v>-4.0000000000000002E-4</v>
      </c>
      <c r="J437">
        <v>8929</v>
      </c>
      <c r="K437">
        <v>501363.38</v>
      </c>
      <c r="L437">
        <v>167925.8</v>
      </c>
      <c r="M437">
        <v>6</v>
      </c>
      <c r="N437">
        <v>-33.33</v>
      </c>
      <c r="O437" s="2">
        <v>-5.3E-3</v>
      </c>
      <c r="P437" s="2">
        <v>3.5999999999999999E-3</v>
      </c>
      <c r="Q437" t="s">
        <v>18</v>
      </c>
      <c r="S437" t="str">
        <f t="shared" si="30"/>
        <v>Loss</v>
      </c>
      <c r="T437">
        <f t="shared" si="31"/>
        <v>2019</v>
      </c>
      <c r="U437" t="str">
        <f t="shared" si="32"/>
        <v>May</v>
      </c>
      <c r="V437" t="str">
        <f t="shared" si="33"/>
        <v>QTR2</v>
      </c>
      <c r="W437" t="str">
        <f t="shared" si="34"/>
        <v>2019-QTR2</v>
      </c>
    </row>
    <row r="438" spans="1:23" x14ac:dyDescent="0.35">
      <c r="A438" t="s">
        <v>77</v>
      </c>
      <c r="B438" t="s">
        <v>17</v>
      </c>
      <c r="C438" s="5">
        <v>43595.59375</v>
      </c>
      <c r="D438">
        <v>6</v>
      </c>
      <c r="E438" s="1">
        <v>43595.635416666664</v>
      </c>
      <c r="F438">
        <v>6.4</v>
      </c>
      <c r="G438" s="2">
        <v>6.6699999999999995E-2</v>
      </c>
      <c r="H438">
        <v>33133.199999999997</v>
      </c>
      <c r="I438" s="2">
        <v>6.6299999999999998E-2</v>
      </c>
      <c r="J438">
        <v>83333</v>
      </c>
      <c r="K438">
        <v>499998</v>
      </c>
      <c r="L438">
        <v>201059</v>
      </c>
      <c r="M438">
        <v>5</v>
      </c>
      <c r="N438">
        <v>6626.64</v>
      </c>
      <c r="O438" s="2">
        <v>-8.3000000000000001E-3</v>
      </c>
      <c r="P438" s="2">
        <v>8.3299999999999999E-2</v>
      </c>
      <c r="Q438" t="s">
        <v>18</v>
      </c>
      <c r="S438" t="str">
        <f t="shared" si="30"/>
        <v>Profit</v>
      </c>
      <c r="T438">
        <f t="shared" si="31"/>
        <v>2019</v>
      </c>
      <c r="U438" t="str">
        <f t="shared" si="32"/>
        <v>May</v>
      </c>
      <c r="V438" t="str">
        <f t="shared" si="33"/>
        <v>QTR2</v>
      </c>
      <c r="W438" t="str">
        <f t="shared" si="34"/>
        <v>2019-QTR2</v>
      </c>
    </row>
    <row r="439" spans="1:23" x14ac:dyDescent="0.35">
      <c r="A439" t="s">
        <v>111</v>
      </c>
      <c r="B439" t="s">
        <v>67</v>
      </c>
      <c r="C439" s="5">
        <v>43598.395833333336</v>
      </c>
      <c r="D439">
        <v>88.6</v>
      </c>
      <c r="E439" s="1">
        <v>43598.4375</v>
      </c>
      <c r="F439">
        <v>88.6</v>
      </c>
      <c r="G439" s="2">
        <v>0</v>
      </c>
      <c r="H439">
        <v>-200</v>
      </c>
      <c r="I439" s="2">
        <v>-4.0000000000000002E-4</v>
      </c>
      <c r="J439">
        <v>5640</v>
      </c>
      <c r="K439">
        <v>499704</v>
      </c>
      <c r="L439">
        <v>200859</v>
      </c>
      <c r="M439">
        <v>5</v>
      </c>
      <c r="N439">
        <v>-40</v>
      </c>
      <c r="O439" s="2">
        <v>-4.0000000000000001E-3</v>
      </c>
      <c r="P439" s="2">
        <v>3.3999999999999998E-3</v>
      </c>
      <c r="Q439" t="s">
        <v>18</v>
      </c>
      <c r="S439" t="str">
        <f t="shared" si="30"/>
        <v>Loss</v>
      </c>
      <c r="T439">
        <f t="shared" si="31"/>
        <v>2019</v>
      </c>
      <c r="U439" t="str">
        <f t="shared" si="32"/>
        <v>May</v>
      </c>
      <c r="V439" t="str">
        <f t="shared" si="33"/>
        <v>QTR2</v>
      </c>
      <c r="W439" t="str">
        <f t="shared" si="34"/>
        <v>2019-QTR2</v>
      </c>
    </row>
    <row r="440" spans="1:23" x14ac:dyDescent="0.35">
      <c r="A440" t="s">
        <v>132</v>
      </c>
      <c r="B440" t="s">
        <v>67</v>
      </c>
      <c r="C440" s="5">
        <v>43598.395833333336</v>
      </c>
      <c r="D440">
        <v>84.65</v>
      </c>
      <c r="E440" s="1">
        <v>43598.59375</v>
      </c>
      <c r="F440">
        <v>81.75</v>
      </c>
      <c r="G440" s="2">
        <v>-3.4299999999999997E-2</v>
      </c>
      <c r="H440">
        <v>16910</v>
      </c>
      <c r="I440" s="2">
        <v>3.39E-2</v>
      </c>
      <c r="J440">
        <v>5900</v>
      </c>
      <c r="K440">
        <v>499435</v>
      </c>
      <c r="L440">
        <v>217769</v>
      </c>
      <c r="M440">
        <v>20</v>
      </c>
      <c r="N440">
        <v>845.5</v>
      </c>
      <c r="O440" s="2">
        <v>-1.1999999999999999E-3</v>
      </c>
      <c r="P440" s="2">
        <v>4.1300000000000003E-2</v>
      </c>
      <c r="Q440" t="s">
        <v>18</v>
      </c>
      <c r="S440" t="str">
        <f t="shared" si="30"/>
        <v>Profit</v>
      </c>
      <c r="T440">
        <f t="shared" si="31"/>
        <v>2019</v>
      </c>
      <c r="U440" t="str">
        <f t="shared" si="32"/>
        <v>May</v>
      </c>
      <c r="V440" t="str">
        <f t="shared" si="33"/>
        <v>QTR2</v>
      </c>
      <c r="W440" t="str">
        <f t="shared" si="34"/>
        <v>2019-QTR2</v>
      </c>
    </row>
    <row r="441" spans="1:23" x14ac:dyDescent="0.35">
      <c r="A441" t="s">
        <v>116</v>
      </c>
      <c r="B441" t="s">
        <v>67</v>
      </c>
      <c r="C441" s="5">
        <v>43598.4375</v>
      </c>
      <c r="D441">
        <v>83.85</v>
      </c>
      <c r="E441" s="1">
        <v>43598.59375</v>
      </c>
      <c r="F441">
        <v>82.35</v>
      </c>
      <c r="G441" s="2">
        <v>-1.7899999999999999E-2</v>
      </c>
      <c r="H441">
        <v>8707</v>
      </c>
      <c r="I441" s="2">
        <v>1.7500000000000002E-2</v>
      </c>
      <c r="J441">
        <v>5938</v>
      </c>
      <c r="K441">
        <v>497901.28</v>
      </c>
      <c r="L441">
        <v>226476</v>
      </c>
      <c r="M441">
        <v>16</v>
      </c>
      <c r="N441">
        <v>544.19000000000005</v>
      </c>
      <c r="O441" s="2">
        <v>-6.0000000000000001E-3</v>
      </c>
      <c r="P441" s="2">
        <v>2.4400000000000002E-2</v>
      </c>
      <c r="Q441" t="s">
        <v>18</v>
      </c>
      <c r="S441" t="str">
        <f t="shared" si="30"/>
        <v>Profit</v>
      </c>
      <c r="T441">
        <f t="shared" si="31"/>
        <v>2019</v>
      </c>
      <c r="U441" t="str">
        <f t="shared" si="32"/>
        <v>May</v>
      </c>
      <c r="V441" t="str">
        <f t="shared" si="33"/>
        <v>QTR2</v>
      </c>
      <c r="W441" t="str">
        <f t="shared" si="34"/>
        <v>2019-QTR2</v>
      </c>
    </row>
    <row r="442" spans="1:23" x14ac:dyDescent="0.35">
      <c r="A442" t="s">
        <v>117</v>
      </c>
      <c r="B442" t="s">
        <v>17</v>
      </c>
      <c r="C442" s="5">
        <v>43598.59375</v>
      </c>
      <c r="D442">
        <v>262.05</v>
      </c>
      <c r="E442" s="1">
        <v>43598.604166666664</v>
      </c>
      <c r="F442">
        <v>260.2</v>
      </c>
      <c r="G442" s="2">
        <v>-7.1000000000000004E-3</v>
      </c>
      <c r="H442">
        <v>-3727.95</v>
      </c>
      <c r="I442" s="2">
        <v>-7.4999999999999997E-3</v>
      </c>
      <c r="J442">
        <v>1907</v>
      </c>
      <c r="K442">
        <v>499729.31</v>
      </c>
      <c r="L442">
        <v>222748.05</v>
      </c>
      <c r="M442">
        <v>2</v>
      </c>
      <c r="N442">
        <v>-1863.98</v>
      </c>
      <c r="O442" s="2">
        <v>-7.1000000000000004E-3</v>
      </c>
      <c r="P442" s="2">
        <v>4.0000000000000002E-4</v>
      </c>
      <c r="Q442" t="s">
        <v>18</v>
      </c>
      <c r="S442" t="str">
        <f t="shared" si="30"/>
        <v>Loss</v>
      </c>
      <c r="T442">
        <f t="shared" si="31"/>
        <v>2019</v>
      </c>
      <c r="U442" t="str">
        <f t="shared" si="32"/>
        <v>May</v>
      </c>
      <c r="V442" t="str">
        <f t="shared" si="33"/>
        <v>QTR2</v>
      </c>
      <c r="W442" t="str">
        <f t="shared" si="34"/>
        <v>2019-QTR2</v>
      </c>
    </row>
    <row r="443" spans="1:23" x14ac:dyDescent="0.35">
      <c r="A443" t="s">
        <v>134</v>
      </c>
      <c r="B443" t="s">
        <v>67</v>
      </c>
      <c r="C443" s="5">
        <v>43598.59375</v>
      </c>
      <c r="D443">
        <v>208.85</v>
      </c>
      <c r="E443" s="1">
        <v>43598.614583333336</v>
      </c>
      <c r="F443">
        <v>208.85</v>
      </c>
      <c r="G443" s="2">
        <v>0</v>
      </c>
      <c r="H443">
        <v>-200</v>
      </c>
      <c r="I443" s="2">
        <v>-4.0000000000000002E-4</v>
      </c>
      <c r="J443">
        <v>2391</v>
      </c>
      <c r="K443">
        <v>499360.38</v>
      </c>
      <c r="L443">
        <v>222548.05</v>
      </c>
      <c r="M443">
        <v>3</v>
      </c>
      <c r="N443">
        <v>-66.67</v>
      </c>
      <c r="O443" s="2">
        <v>-3.8E-3</v>
      </c>
      <c r="P443" s="2">
        <v>1.1999999999999999E-3</v>
      </c>
      <c r="Q443" t="s">
        <v>18</v>
      </c>
      <c r="S443" t="str">
        <f t="shared" si="30"/>
        <v>Loss</v>
      </c>
      <c r="T443">
        <f t="shared" si="31"/>
        <v>2019</v>
      </c>
      <c r="U443" t="str">
        <f t="shared" si="32"/>
        <v>May</v>
      </c>
      <c r="V443" t="str">
        <f t="shared" si="33"/>
        <v>QTR2</v>
      </c>
      <c r="W443" t="str">
        <f t="shared" si="34"/>
        <v>2019-QTR2</v>
      </c>
    </row>
    <row r="444" spans="1:23" x14ac:dyDescent="0.35">
      <c r="A444" t="s">
        <v>112</v>
      </c>
      <c r="B444" t="s">
        <v>67</v>
      </c>
      <c r="C444" s="5">
        <v>43598.395833333336</v>
      </c>
      <c r="D444">
        <v>34.25</v>
      </c>
      <c r="E444" s="1">
        <v>43598.635416666664</v>
      </c>
      <c r="F444">
        <v>31.5</v>
      </c>
      <c r="G444" s="2">
        <v>-8.0299999999999996E-2</v>
      </c>
      <c r="H444">
        <v>39771.25</v>
      </c>
      <c r="I444" s="2">
        <v>7.9899999999999999E-2</v>
      </c>
      <c r="J444">
        <v>14535</v>
      </c>
      <c r="K444">
        <v>497823.75</v>
      </c>
      <c r="L444">
        <v>262319.3</v>
      </c>
      <c r="M444">
        <v>24</v>
      </c>
      <c r="N444">
        <v>1657.14</v>
      </c>
      <c r="O444" s="2">
        <v>-4.4000000000000003E-3</v>
      </c>
      <c r="P444" s="2">
        <v>9.4899999999999998E-2</v>
      </c>
      <c r="Q444" t="s">
        <v>18</v>
      </c>
      <c r="S444" t="str">
        <f t="shared" si="30"/>
        <v>Profit</v>
      </c>
      <c r="T444">
        <f t="shared" si="31"/>
        <v>2019</v>
      </c>
      <c r="U444" t="str">
        <f t="shared" si="32"/>
        <v>May</v>
      </c>
      <c r="V444" t="str">
        <f t="shared" si="33"/>
        <v>QTR2</v>
      </c>
      <c r="W444" t="str">
        <f t="shared" si="34"/>
        <v>2019-QTR2</v>
      </c>
    </row>
    <row r="445" spans="1:23" x14ac:dyDescent="0.35">
      <c r="A445" t="s">
        <v>108</v>
      </c>
      <c r="B445" t="s">
        <v>67</v>
      </c>
      <c r="C445" s="5">
        <v>43598.395833333336</v>
      </c>
      <c r="D445">
        <v>85.55</v>
      </c>
      <c r="E445" s="1">
        <v>43598.635416666664</v>
      </c>
      <c r="F445">
        <v>84.6</v>
      </c>
      <c r="G445" s="2">
        <v>-1.11E-2</v>
      </c>
      <c r="H445">
        <v>5352.75</v>
      </c>
      <c r="I445" s="2">
        <v>1.0699999999999999E-2</v>
      </c>
      <c r="J445">
        <v>5845</v>
      </c>
      <c r="K445">
        <v>500039.78</v>
      </c>
      <c r="L445">
        <v>267672.05</v>
      </c>
      <c r="M445">
        <v>24</v>
      </c>
      <c r="N445">
        <v>223.03</v>
      </c>
      <c r="O445" s="2">
        <v>-4.1000000000000003E-3</v>
      </c>
      <c r="P445" s="2">
        <v>2.4E-2</v>
      </c>
      <c r="Q445" t="s">
        <v>18</v>
      </c>
      <c r="S445" t="str">
        <f t="shared" si="30"/>
        <v>Profit</v>
      </c>
      <c r="T445">
        <f t="shared" si="31"/>
        <v>2019</v>
      </c>
      <c r="U445" t="str">
        <f t="shared" si="32"/>
        <v>May</v>
      </c>
      <c r="V445" t="str">
        <f t="shared" si="33"/>
        <v>QTR2</v>
      </c>
      <c r="W445" t="str">
        <f t="shared" si="34"/>
        <v>2019-QTR2</v>
      </c>
    </row>
    <row r="446" spans="1:23" x14ac:dyDescent="0.35">
      <c r="A446" t="s">
        <v>122</v>
      </c>
      <c r="B446" t="s">
        <v>67</v>
      </c>
      <c r="C446" s="5">
        <v>43598.604166666664</v>
      </c>
      <c r="D446">
        <v>91.7</v>
      </c>
      <c r="E446" s="1">
        <v>43598.635416666664</v>
      </c>
      <c r="F446">
        <v>90</v>
      </c>
      <c r="G446" s="2">
        <v>-1.8499999999999999E-2</v>
      </c>
      <c r="H446">
        <v>9049.7000000000007</v>
      </c>
      <c r="I446" s="2">
        <v>1.8100000000000002E-2</v>
      </c>
      <c r="J446">
        <v>5441</v>
      </c>
      <c r="K446">
        <v>498939.69</v>
      </c>
      <c r="L446">
        <v>276721.75</v>
      </c>
      <c r="M446">
        <v>4</v>
      </c>
      <c r="N446">
        <v>2262.4299999999998</v>
      </c>
      <c r="O446" s="2">
        <v>-3.3E-3</v>
      </c>
      <c r="P446" s="2">
        <v>2.3400000000000001E-2</v>
      </c>
      <c r="Q446" t="s">
        <v>18</v>
      </c>
      <c r="S446" t="str">
        <f t="shared" si="30"/>
        <v>Profit</v>
      </c>
      <c r="T446">
        <f t="shared" si="31"/>
        <v>2019</v>
      </c>
      <c r="U446" t="str">
        <f t="shared" si="32"/>
        <v>May</v>
      </c>
      <c r="V446" t="str">
        <f t="shared" si="33"/>
        <v>QTR2</v>
      </c>
      <c r="W446" t="str">
        <f t="shared" si="34"/>
        <v>2019-QTR2</v>
      </c>
    </row>
    <row r="447" spans="1:23" x14ac:dyDescent="0.35">
      <c r="A447" t="s">
        <v>77</v>
      </c>
      <c r="B447" t="s">
        <v>67</v>
      </c>
      <c r="C447" s="5">
        <v>43598.614583333336</v>
      </c>
      <c r="D447">
        <v>5.75</v>
      </c>
      <c r="E447" s="1">
        <v>43598.635416666664</v>
      </c>
      <c r="F447">
        <v>5.7</v>
      </c>
      <c r="G447" s="2">
        <v>-8.6999999999999994E-3</v>
      </c>
      <c r="H447">
        <v>4147.8500000000004</v>
      </c>
      <c r="I447" s="2">
        <v>8.3000000000000001E-3</v>
      </c>
      <c r="J447">
        <v>86957</v>
      </c>
      <c r="K447">
        <v>500002.75</v>
      </c>
      <c r="L447">
        <v>280869.59999999998</v>
      </c>
      <c r="M447">
        <v>3</v>
      </c>
      <c r="N447">
        <v>1382.62</v>
      </c>
      <c r="O447" s="2">
        <v>0</v>
      </c>
      <c r="P447" s="2">
        <v>2.6100000000000002E-2</v>
      </c>
      <c r="Q447" t="s">
        <v>18</v>
      </c>
      <c r="S447" t="str">
        <f t="shared" si="30"/>
        <v>Profit</v>
      </c>
      <c r="T447">
        <f t="shared" si="31"/>
        <v>2019</v>
      </c>
      <c r="U447" t="str">
        <f t="shared" si="32"/>
        <v>May</v>
      </c>
      <c r="V447" t="str">
        <f t="shared" si="33"/>
        <v>QTR2</v>
      </c>
      <c r="W447" t="str">
        <f t="shared" si="34"/>
        <v>2019-QTR2</v>
      </c>
    </row>
    <row r="448" spans="1:23" x14ac:dyDescent="0.35">
      <c r="A448" t="s">
        <v>121</v>
      </c>
      <c r="B448" t="s">
        <v>17</v>
      </c>
      <c r="C448" s="5">
        <v>43599.395833333336</v>
      </c>
      <c r="D448">
        <v>88.15</v>
      </c>
      <c r="E448" s="1">
        <v>43599.4375</v>
      </c>
      <c r="F448">
        <v>88.15</v>
      </c>
      <c r="G448" s="2">
        <v>0</v>
      </c>
      <c r="H448">
        <v>-200</v>
      </c>
      <c r="I448" s="2">
        <v>-4.0000000000000002E-4</v>
      </c>
      <c r="J448">
        <v>5682</v>
      </c>
      <c r="K448">
        <v>500868.31</v>
      </c>
      <c r="L448">
        <v>280669.59999999998</v>
      </c>
      <c r="M448">
        <v>5</v>
      </c>
      <c r="N448">
        <v>-40</v>
      </c>
      <c r="O448" s="2">
        <v>-1.1299999999999999E-2</v>
      </c>
      <c r="P448" s="2">
        <v>4.4999999999999997E-3</v>
      </c>
      <c r="Q448" t="s">
        <v>18</v>
      </c>
      <c r="S448" t="str">
        <f t="shared" si="30"/>
        <v>Loss</v>
      </c>
      <c r="T448">
        <f t="shared" si="31"/>
        <v>2019</v>
      </c>
      <c r="U448" t="str">
        <f t="shared" si="32"/>
        <v>May</v>
      </c>
      <c r="V448" t="str">
        <f t="shared" si="33"/>
        <v>QTR2</v>
      </c>
      <c r="W448" t="str">
        <f t="shared" si="34"/>
        <v>2019-QTR2</v>
      </c>
    </row>
    <row r="449" spans="1:23" x14ac:dyDescent="0.35">
      <c r="A449" t="s">
        <v>183</v>
      </c>
      <c r="B449" t="s">
        <v>17</v>
      </c>
      <c r="C449" s="5">
        <v>43599.395833333336</v>
      </c>
      <c r="D449">
        <v>28</v>
      </c>
      <c r="E449" s="1">
        <v>43599.5</v>
      </c>
      <c r="F449">
        <v>28</v>
      </c>
      <c r="G449" s="2">
        <v>0</v>
      </c>
      <c r="H449">
        <v>-200</v>
      </c>
      <c r="I449" s="2">
        <v>-4.0000000000000002E-4</v>
      </c>
      <c r="J449">
        <v>17921</v>
      </c>
      <c r="K449">
        <v>501788</v>
      </c>
      <c r="L449">
        <v>280469.59999999998</v>
      </c>
      <c r="M449">
        <v>11</v>
      </c>
      <c r="N449">
        <v>-18.18</v>
      </c>
      <c r="O449" s="2">
        <v>-1.7899999999999999E-2</v>
      </c>
      <c r="P449" s="2">
        <v>5.4000000000000003E-3</v>
      </c>
      <c r="Q449" t="s">
        <v>18</v>
      </c>
      <c r="S449" t="str">
        <f t="shared" si="30"/>
        <v>Loss</v>
      </c>
      <c r="T449">
        <f t="shared" si="31"/>
        <v>2019</v>
      </c>
      <c r="U449" t="str">
        <f t="shared" si="32"/>
        <v>May</v>
      </c>
      <c r="V449" t="str">
        <f t="shared" si="33"/>
        <v>QTR2</v>
      </c>
      <c r="W449" t="str">
        <f t="shared" si="34"/>
        <v>2019-QTR2</v>
      </c>
    </row>
    <row r="450" spans="1:23" x14ac:dyDescent="0.35">
      <c r="A450" t="s">
        <v>62</v>
      </c>
      <c r="B450" t="s">
        <v>17</v>
      </c>
      <c r="C450" s="5">
        <v>43599.395833333336</v>
      </c>
      <c r="D450">
        <v>61.25</v>
      </c>
      <c r="E450" s="1">
        <v>43599.572916666664</v>
      </c>
      <c r="F450">
        <v>63.25</v>
      </c>
      <c r="G450" s="2">
        <v>3.27E-2</v>
      </c>
      <c r="H450">
        <v>16154</v>
      </c>
      <c r="I450" s="2">
        <v>3.2300000000000002E-2</v>
      </c>
      <c r="J450">
        <v>8177</v>
      </c>
      <c r="K450">
        <v>500841.25</v>
      </c>
      <c r="L450">
        <v>296623.59999999998</v>
      </c>
      <c r="M450">
        <v>18</v>
      </c>
      <c r="N450">
        <v>897.44</v>
      </c>
      <c r="O450" s="2">
        <v>-5.7000000000000002E-3</v>
      </c>
      <c r="P450" s="2">
        <v>4.9799999999999997E-2</v>
      </c>
      <c r="Q450" t="s">
        <v>18</v>
      </c>
      <c r="S450" t="str">
        <f t="shared" ref="S450:S513" si="35">IF(H450&gt;0,"Profit","Loss")</f>
        <v>Profit</v>
      </c>
      <c r="T450">
        <f t="shared" ref="T450:T513" si="36">YEAR(C450)</f>
        <v>2019</v>
      </c>
      <c r="U450" t="str">
        <f t="shared" ref="U450:U513" si="37">TEXT(C450,"MMM")</f>
        <v>May</v>
      </c>
      <c r="V450" t="str">
        <f t="shared" ref="V450:V513" si="38">IF(ROUNDUP(MONTH(E450)/3,0)=1,"QTR1",IF(ROUNDUP(MONTH(E450)/3,0)=2,"QTR2",IF(ROUNDUP(MONTH(E450)/3,0)=3,"QTR3","QTR4")))</f>
        <v>QTR2</v>
      </c>
      <c r="W450" t="str">
        <f t="shared" si="34"/>
        <v>2019-QTR2</v>
      </c>
    </row>
    <row r="451" spans="1:23" x14ac:dyDescent="0.35">
      <c r="A451" t="s">
        <v>115</v>
      </c>
      <c r="B451" t="s">
        <v>17</v>
      </c>
      <c r="C451" s="5">
        <v>43599.395833333336</v>
      </c>
      <c r="D451">
        <v>35.950000000000003</v>
      </c>
      <c r="E451" s="1">
        <v>43599.614583333336</v>
      </c>
      <c r="F451">
        <v>36.9</v>
      </c>
      <c r="G451" s="2">
        <v>2.64E-2</v>
      </c>
      <c r="H451">
        <v>13105.7</v>
      </c>
      <c r="I451" s="2">
        <v>2.5999999999999999E-2</v>
      </c>
      <c r="J451">
        <v>14006</v>
      </c>
      <c r="K451">
        <v>503515.72</v>
      </c>
      <c r="L451">
        <v>309729.3</v>
      </c>
      <c r="M451">
        <v>22</v>
      </c>
      <c r="N451">
        <v>595.71</v>
      </c>
      <c r="O451" s="2">
        <v>-1.11E-2</v>
      </c>
      <c r="P451" s="2">
        <v>5.9799999999999999E-2</v>
      </c>
      <c r="Q451" t="s">
        <v>18</v>
      </c>
      <c r="S451" t="str">
        <f t="shared" si="35"/>
        <v>Profit</v>
      </c>
      <c r="T451">
        <f t="shared" si="36"/>
        <v>2019</v>
      </c>
      <c r="U451" t="str">
        <f t="shared" si="37"/>
        <v>May</v>
      </c>
      <c r="V451" t="str">
        <f t="shared" si="38"/>
        <v>QTR2</v>
      </c>
      <c r="W451" t="str">
        <f t="shared" ref="W451:W514" si="39">T451&amp;"-"&amp;V451</f>
        <v>2019-QTR2</v>
      </c>
    </row>
    <row r="452" spans="1:23" x14ac:dyDescent="0.35">
      <c r="A452" t="s">
        <v>87</v>
      </c>
      <c r="B452" t="s">
        <v>17</v>
      </c>
      <c r="C452" s="5">
        <v>43599.4375</v>
      </c>
      <c r="D452">
        <v>35.15</v>
      </c>
      <c r="E452" s="1">
        <v>43599.614583333336</v>
      </c>
      <c r="F452">
        <v>36.35</v>
      </c>
      <c r="G452" s="2">
        <v>3.4099999999999998E-2</v>
      </c>
      <c r="H452">
        <v>16918</v>
      </c>
      <c r="I452" s="2">
        <v>3.3700000000000001E-2</v>
      </c>
      <c r="J452">
        <v>14265</v>
      </c>
      <c r="K452">
        <v>501414.78</v>
      </c>
      <c r="L452">
        <v>326647.3</v>
      </c>
      <c r="M452">
        <v>18</v>
      </c>
      <c r="N452">
        <v>939.89</v>
      </c>
      <c r="O452" s="2">
        <v>-2.8E-3</v>
      </c>
      <c r="P452" s="2">
        <v>6.1199999999999997E-2</v>
      </c>
      <c r="Q452" t="s">
        <v>18</v>
      </c>
      <c r="S452" t="str">
        <f t="shared" si="35"/>
        <v>Profit</v>
      </c>
      <c r="T452">
        <f t="shared" si="36"/>
        <v>2019</v>
      </c>
      <c r="U452" t="str">
        <f t="shared" si="37"/>
        <v>May</v>
      </c>
      <c r="V452" t="str">
        <f t="shared" si="38"/>
        <v>QTR2</v>
      </c>
      <c r="W452" t="str">
        <f t="shared" si="39"/>
        <v>2019-QTR2</v>
      </c>
    </row>
    <row r="453" spans="1:23" x14ac:dyDescent="0.35">
      <c r="A453" t="s">
        <v>170</v>
      </c>
      <c r="B453" t="s">
        <v>17</v>
      </c>
      <c r="C453" s="5">
        <v>43599.5</v>
      </c>
      <c r="D453">
        <v>445</v>
      </c>
      <c r="E453" s="1">
        <v>43599.635416666664</v>
      </c>
      <c r="F453">
        <v>447.9</v>
      </c>
      <c r="G453" s="2">
        <v>6.4999999999999997E-3</v>
      </c>
      <c r="H453">
        <v>3059.6</v>
      </c>
      <c r="I453" s="2">
        <v>6.1000000000000004E-3</v>
      </c>
      <c r="J453">
        <v>1124</v>
      </c>
      <c r="K453">
        <v>500180</v>
      </c>
      <c r="L453">
        <v>329706.90000000002</v>
      </c>
      <c r="M453">
        <v>14</v>
      </c>
      <c r="N453">
        <v>218.54</v>
      </c>
      <c r="O453" s="2">
        <v>-8.9999999999999998E-4</v>
      </c>
      <c r="P453" s="2">
        <v>1.2E-2</v>
      </c>
      <c r="Q453" t="s">
        <v>18</v>
      </c>
      <c r="S453" t="str">
        <f t="shared" si="35"/>
        <v>Profit</v>
      </c>
      <c r="T453">
        <f t="shared" si="36"/>
        <v>2019</v>
      </c>
      <c r="U453" t="str">
        <f t="shared" si="37"/>
        <v>May</v>
      </c>
      <c r="V453" t="str">
        <f t="shared" si="38"/>
        <v>QTR2</v>
      </c>
      <c r="W453" t="str">
        <f t="shared" si="39"/>
        <v>2019-QTR2</v>
      </c>
    </row>
    <row r="454" spans="1:23" x14ac:dyDescent="0.35">
      <c r="A454" t="s">
        <v>135</v>
      </c>
      <c r="B454" t="s">
        <v>17</v>
      </c>
      <c r="C454" s="5">
        <v>43599.572916666664</v>
      </c>
      <c r="D454">
        <v>22.15</v>
      </c>
      <c r="E454" s="1">
        <v>43599.635416666664</v>
      </c>
      <c r="F454">
        <v>22.15</v>
      </c>
      <c r="G454" s="2">
        <v>0</v>
      </c>
      <c r="H454">
        <v>-200</v>
      </c>
      <c r="I454" s="2">
        <v>-6.9999999999999999E-4</v>
      </c>
      <c r="J454">
        <v>13500</v>
      </c>
      <c r="K454">
        <v>299025</v>
      </c>
      <c r="L454">
        <v>329506.90000000002</v>
      </c>
      <c r="M454">
        <v>7</v>
      </c>
      <c r="N454">
        <v>-28.57</v>
      </c>
      <c r="O454" s="2">
        <v>-4.4999999999999997E-3</v>
      </c>
      <c r="P454" s="2">
        <v>4.4999999999999997E-3</v>
      </c>
      <c r="Q454" t="s">
        <v>18</v>
      </c>
      <c r="S454" t="str">
        <f t="shared" si="35"/>
        <v>Loss</v>
      </c>
      <c r="T454">
        <f t="shared" si="36"/>
        <v>2019</v>
      </c>
      <c r="U454" t="str">
        <f t="shared" si="37"/>
        <v>May</v>
      </c>
      <c r="V454" t="str">
        <f t="shared" si="38"/>
        <v>QTR2</v>
      </c>
      <c r="W454" t="str">
        <f t="shared" si="39"/>
        <v>2019-QTR2</v>
      </c>
    </row>
    <row r="455" spans="1:23" x14ac:dyDescent="0.35">
      <c r="A455" t="s">
        <v>187</v>
      </c>
      <c r="B455" t="s">
        <v>67</v>
      </c>
      <c r="C455" s="5">
        <v>43599.614583333336</v>
      </c>
      <c r="D455">
        <v>182.8</v>
      </c>
      <c r="E455" s="1">
        <v>43599.635416666664</v>
      </c>
      <c r="F455">
        <v>182.75</v>
      </c>
      <c r="G455" s="2">
        <v>-2.9999999999999997E-4</v>
      </c>
      <c r="H455">
        <v>-63.45</v>
      </c>
      <c r="I455" s="2">
        <v>-1E-4</v>
      </c>
      <c r="J455">
        <v>2731</v>
      </c>
      <c r="K455">
        <v>499226.81</v>
      </c>
      <c r="L455">
        <v>329443.45</v>
      </c>
      <c r="M455">
        <v>3</v>
      </c>
      <c r="N455">
        <v>-21.15</v>
      </c>
      <c r="O455" s="2">
        <v>-1.6000000000000001E-3</v>
      </c>
      <c r="P455" s="2">
        <v>4.1000000000000003E-3</v>
      </c>
      <c r="Q455" t="s">
        <v>18</v>
      </c>
      <c r="S455" t="str">
        <f t="shared" si="35"/>
        <v>Loss</v>
      </c>
      <c r="T455">
        <f t="shared" si="36"/>
        <v>2019</v>
      </c>
      <c r="U455" t="str">
        <f t="shared" si="37"/>
        <v>May</v>
      </c>
      <c r="V455" t="str">
        <f t="shared" si="38"/>
        <v>QTR2</v>
      </c>
      <c r="W455" t="str">
        <f t="shared" si="39"/>
        <v>2019-QTR2</v>
      </c>
    </row>
    <row r="456" spans="1:23" x14ac:dyDescent="0.35">
      <c r="A456" t="s">
        <v>139</v>
      </c>
      <c r="B456" t="s">
        <v>17</v>
      </c>
      <c r="C456" s="5">
        <v>43599.614583333336</v>
      </c>
      <c r="D456">
        <v>217.8</v>
      </c>
      <c r="E456" s="1">
        <v>43599.635416666664</v>
      </c>
      <c r="F456">
        <v>217.8</v>
      </c>
      <c r="G456" s="2">
        <v>0</v>
      </c>
      <c r="H456">
        <v>-200</v>
      </c>
      <c r="I456" s="2">
        <v>-4.0000000000000002E-4</v>
      </c>
      <c r="J456">
        <v>2294</v>
      </c>
      <c r="K456">
        <v>499633.22</v>
      </c>
      <c r="L456">
        <v>329243.45</v>
      </c>
      <c r="M456">
        <v>3</v>
      </c>
      <c r="N456">
        <v>-66.67</v>
      </c>
      <c r="O456" s="2">
        <v>-8.0000000000000002E-3</v>
      </c>
      <c r="P456" s="2">
        <v>3.0000000000000001E-3</v>
      </c>
      <c r="Q456" t="s">
        <v>18</v>
      </c>
      <c r="S456" t="str">
        <f t="shared" si="35"/>
        <v>Loss</v>
      </c>
      <c r="T456">
        <f t="shared" si="36"/>
        <v>2019</v>
      </c>
      <c r="U456" t="str">
        <f t="shared" si="37"/>
        <v>May</v>
      </c>
      <c r="V456" t="str">
        <f t="shared" si="38"/>
        <v>QTR2</v>
      </c>
      <c r="W456" t="str">
        <f t="shared" si="39"/>
        <v>2019-QTR2</v>
      </c>
    </row>
    <row r="457" spans="1:23" x14ac:dyDescent="0.35">
      <c r="A457" t="s">
        <v>77</v>
      </c>
      <c r="B457" t="s">
        <v>67</v>
      </c>
      <c r="C457" s="5">
        <v>43600.395833333336</v>
      </c>
      <c r="D457">
        <v>5.75</v>
      </c>
      <c r="E457" s="1">
        <v>43600.40625</v>
      </c>
      <c r="F457">
        <v>5.7</v>
      </c>
      <c r="G457" s="2">
        <v>-8.6999999999999994E-3</v>
      </c>
      <c r="H457">
        <v>4110.3500000000004</v>
      </c>
      <c r="I457" s="2">
        <v>8.3000000000000001E-3</v>
      </c>
      <c r="J457">
        <v>86207</v>
      </c>
      <c r="K457">
        <v>495690.25</v>
      </c>
      <c r="L457">
        <v>333353.8</v>
      </c>
      <c r="M457">
        <v>2</v>
      </c>
      <c r="N457">
        <v>2055.17</v>
      </c>
      <c r="O457" s="2">
        <v>-8.6999999999999994E-3</v>
      </c>
      <c r="P457" s="2">
        <v>8.6999999999999994E-3</v>
      </c>
      <c r="Q457" t="s">
        <v>18</v>
      </c>
      <c r="S457" t="str">
        <f t="shared" si="35"/>
        <v>Profit</v>
      </c>
      <c r="T457">
        <f t="shared" si="36"/>
        <v>2019</v>
      </c>
      <c r="U457" t="str">
        <f t="shared" si="37"/>
        <v>May</v>
      </c>
      <c r="V457" t="str">
        <f t="shared" si="38"/>
        <v>QTR2</v>
      </c>
      <c r="W457" t="str">
        <f t="shared" si="39"/>
        <v>2019-QTR2</v>
      </c>
    </row>
    <row r="458" spans="1:23" x14ac:dyDescent="0.35">
      <c r="A458" t="s">
        <v>112</v>
      </c>
      <c r="B458" t="s">
        <v>67</v>
      </c>
      <c r="C458" s="5">
        <v>43600.395833333336</v>
      </c>
      <c r="D458">
        <v>30.45</v>
      </c>
      <c r="E458" s="1">
        <v>43600.4375</v>
      </c>
      <c r="F458">
        <v>30.45</v>
      </c>
      <c r="G458" s="2">
        <v>0</v>
      </c>
      <c r="H458">
        <v>-200</v>
      </c>
      <c r="I458" s="2">
        <v>-4.0000000000000002E-4</v>
      </c>
      <c r="J458">
        <v>16313</v>
      </c>
      <c r="K458">
        <v>496730.88</v>
      </c>
      <c r="L458">
        <v>333153.8</v>
      </c>
      <c r="M458">
        <v>5</v>
      </c>
      <c r="N458">
        <v>-40</v>
      </c>
      <c r="O458" s="2">
        <v>-1.6400000000000001E-2</v>
      </c>
      <c r="P458" s="2">
        <v>1.6400000000000001E-2</v>
      </c>
      <c r="Q458" t="s">
        <v>18</v>
      </c>
      <c r="S458" t="str">
        <f t="shared" si="35"/>
        <v>Loss</v>
      </c>
      <c r="T458">
        <f t="shared" si="36"/>
        <v>2019</v>
      </c>
      <c r="U458" t="str">
        <f t="shared" si="37"/>
        <v>May</v>
      </c>
      <c r="V458" t="str">
        <f t="shared" si="38"/>
        <v>QTR2</v>
      </c>
      <c r="W458" t="str">
        <f t="shared" si="39"/>
        <v>2019-QTR2</v>
      </c>
    </row>
    <row r="459" spans="1:23" x14ac:dyDescent="0.35">
      <c r="A459" t="s">
        <v>87</v>
      </c>
      <c r="B459" t="s">
        <v>67</v>
      </c>
      <c r="C459" s="5">
        <v>43600.395833333336</v>
      </c>
      <c r="D459">
        <v>36.35</v>
      </c>
      <c r="E459" s="1">
        <v>43600.447916666664</v>
      </c>
      <c r="F459">
        <v>37.200000000000003</v>
      </c>
      <c r="G459" s="2">
        <v>2.3400000000000001E-2</v>
      </c>
      <c r="H459">
        <v>-11780.4</v>
      </c>
      <c r="I459" s="2">
        <v>-2.3800000000000002E-2</v>
      </c>
      <c r="J459">
        <v>13624</v>
      </c>
      <c r="K459">
        <v>495232.38</v>
      </c>
      <c r="L459">
        <v>321373.40000000002</v>
      </c>
      <c r="M459">
        <v>6</v>
      </c>
      <c r="N459">
        <v>-1963.4</v>
      </c>
      <c r="O459" s="2">
        <v>-2.3400000000000001E-2</v>
      </c>
      <c r="P459" s="2">
        <v>4.1000000000000003E-3</v>
      </c>
      <c r="Q459" t="s">
        <v>18</v>
      </c>
      <c r="S459" t="str">
        <f t="shared" si="35"/>
        <v>Loss</v>
      </c>
      <c r="T459">
        <f t="shared" si="36"/>
        <v>2019</v>
      </c>
      <c r="U459" t="str">
        <f t="shared" si="37"/>
        <v>May</v>
      </c>
      <c r="V459" t="str">
        <f t="shared" si="38"/>
        <v>QTR2</v>
      </c>
      <c r="W459" t="str">
        <f t="shared" si="39"/>
        <v>2019-QTR2</v>
      </c>
    </row>
    <row r="460" spans="1:23" x14ac:dyDescent="0.35">
      <c r="A460" t="s">
        <v>133</v>
      </c>
      <c r="B460" t="s">
        <v>67</v>
      </c>
      <c r="C460" s="5">
        <v>43600.4375</v>
      </c>
      <c r="D460">
        <v>13.65</v>
      </c>
      <c r="E460" s="1">
        <v>43600.46875</v>
      </c>
      <c r="F460">
        <v>13.65</v>
      </c>
      <c r="G460" s="2">
        <v>0</v>
      </c>
      <c r="H460">
        <v>-200</v>
      </c>
      <c r="I460" s="2">
        <v>-4.0000000000000002E-4</v>
      </c>
      <c r="J460">
        <v>36496</v>
      </c>
      <c r="K460">
        <v>498170.38</v>
      </c>
      <c r="L460">
        <v>321173.40000000002</v>
      </c>
      <c r="M460">
        <v>4</v>
      </c>
      <c r="N460">
        <v>-50</v>
      </c>
      <c r="O460" s="2">
        <v>-3.7000000000000002E-3</v>
      </c>
      <c r="P460" s="2">
        <v>3.7000000000000002E-3</v>
      </c>
      <c r="Q460" t="s">
        <v>18</v>
      </c>
      <c r="S460" t="str">
        <f t="shared" si="35"/>
        <v>Loss</v>
      </c>
      <c r="T460">
        <f t="shared" si="36"/>
        <v>2019</v>
      </c>
      <c r="U460" t="str">
        <f t="shared" si="37"/>
        <v>May</v>
      </c>
      <c r="V460" t="str">
        <f t="shared" si="38"/>
        <v>QTR2</v>
      </c>
      <c r="W460" t="str">
        <f t="shared" si="39"/>
        <v>2019-QTR2</v>
      </c>
    </row>
    <row r="461" spans="1:23" x14ac:dyDescent="0.35">
      <c r="A461" t="s">
        <v>78</v>
      </c>
      <c r="B461" t="s">
        <v>67</v>
      </c>
      <c r="C461" s="5">
        <v>43600.46875</v>
      </c>
      <c r="D461">
        <v>41.85</v>
      </c>
      <c r="E461" s="1">
        <v>43600.5</v>
      </c>
      <c r="F461">
        <v>41.85</v>
      </c>
      <c r="G461" s="2">
        <v>0</v>
      </c>
      <c r="H461">
        <v>-200</v>
      </c>
      <c r="I461" s="2">
        <v>-4.0000000000000002E-4</v>
      </c>
      <c r="J461">
        <v>11933</v>
      </c>
      <c r="K461">
        <v>499396.03</v>
      </c>
      <c r="L461">
        <v>320973.40000000002</v>
      </c>
      <c r="M461">
        <v>4</v>
      </c>
      <c r="N461">
        <v>-50</v>
      </c>
      <c r="O461" s="2">
        <v>-8.3999999999999995E-3</v>
      </c>
      <c r="P461" s="2">
        <v>2.3999999999999998E-3</v>
      </c>
      <c r="Q461" t="s">
        <v>18</v>
      </c>
      <c r="S461" t="str">
        <f t="shared" si="35"/>
        <v>Loss</v>
      </c>
      <c r="T461">
        <f t="shared" si="36"/>
        <v>2019</v>
      </c>
      <c r="U461" t="str">
        <f t="shared" si="37"/>
        <v>May</v>
      </c>
      <c r="V461" t="str">
        <f t="shared" si="38"/>
        <v>QTR2</v>
      </c>
      <c r="W461" t="str">
        <f t="shared" si="39"/>
        <v>2019-QTR2</v>
      </c>
    </row>
    <row r="462" spans="1:23" x14ac:dyDescent="0.35">
      <c r="A462" t="s">
        <v>208</v>
      </c>
      <c r="B462" t="s">
        <v>67</v>
      </c>
      <c r="C462" s="5">
        <v>43600.395833333336</v>
      </c>
      <c r="D462">
        <v>53.8</v>
      </c>
      <c r="E462" s="1">
        <v>43600.635416666664</v>
      </c>
      <c r="F462">
        <v>52.15</v>
      </c>
      <c r="G462" s="2">
        <v>-3.0700000000000002E-2</v>
      </c>
      <c r="H462">
        <v>15077.35</v>
      </c>
      <c r="I462" s="2">
        <v>3.0300000000000001E-2</v>
      </c>
      <c r="J462">
        <v>9259</v>
      </c>
      <c r="K462">
        <v>498134.19</v>
      </c>
      <c r="L462">
        <v>336050.75</v>
      </c>
      <c r="M462">
        <v>24</v>
      </c>
      <c r="N462">
        <v>628.22</v>
      </c>
      <c r="O462" s="2">
        <v>-3.7000000000000002E-3</v>
      </c>
      <c r="P462" s="2">
        <v>3.8100000000000002E-2</v>
      </c>
      <c r="Q462" t="s">
        <v>18</v>
      </c>
      <c r="S462" t="str">
        <f t="shared" si="35"/>
        <v>Profit</v>
      </c>
      <c r="T462">
        <f t="shared" si="36"/>
        <v>2019</v>
      </c>
      <c r="U462" t="str">
        <f t="shared" si="37"/>
        <v>May</v>
      </c>
      <c r="V462" t="str">
        <f t="shared" si="38"/>
        <v>QTR2</v>
      </c>
      <c r="W462" t="str">
        <f t="shared" si="39"/>
        <v>2019-QTR2</v>
      </c>
    </row>
    <row r="463" spans="1:23" x14ac:dyDescent="0.35">
      <c r="A463" t="s">
        <v>63</v>
      </c>
      <c r="B463" t="s">
        <v>67</v>
      </c>
      <c r="C463" s="5">
        <v>43600.40625</v>
      </c>
      <c r="D463">
        <v>13.6</v>
      </c>
      <c r="E463" s="1">
        <v>43600.635416666664</v>
      </c>
      <c r="F463">
        <v>13</v>
      </c>
      <c r="G463" s="2">
        <v>-4.41E-2</v>
      </c>
      <c r="H463">
        <v>21697.599999999999</v>
      </c>
      <c r="I463" s="2">
        <v>4.3700000000000003E-2</v>
      </c>
      <c r="J463">
        <v>36496</v>
      </c>
      <c r="K463">
        <v>496345.63</v>
      </c>
      <c r="L463">
        <v>357748.35</v>
      </c>
      <c r="M463">
        <v>23</v>
      </c>
      <c r="N463">
        <v>943.37</v>
      </c>
      <c r="O463" s="2">
        <v>-1.0999999999999999E-2</v>
      </c>
      <c r="P463" s="2">
        <v>5.1499999999999997E-2</v>
      </c>
      <c r="Q463" t="s">
        <v>18</v>
      </c>
      <c r="S463" t="str">
        <f t="shared" si="35"/>
        <v>Profit</v>
      </c>
      <c r="T463">
        <f t="shared" si="36"/>
        <v>2019</v>
      </c>
      <c r="U463" t="str">
        <f t="shared" si="37"/>
        <v>May</v>
      </c>
      <c r="V463" t="str">
        <f t="shared" si="38"/>
        <v>QTR2</v>
      </c>
      <c r="W463" t="str">
        <f t="shared" si="39"/>
        <v>2019-QTR2</v>
      </c>
    </row>
    <row r="464" spans="1:23" x14ac:dyDescent="0.35">
      <c r="A464" t="s">
        <v>103</v>
      </c>
      <c r="B464" t="s">
        <v>67</v>
      </c>
      <c r="C464" s="5">
        <v>43600.447916666664</v>
      </c>
      <c r="D464">
        <v>6</v>
      </c>
      <c r="E464" s="1">
        <v>43600.635416666664</v>
      </c>
      <c r="F464">
        <v>5.8</v>
      </c>
      <c r="G464" s="2">
        <v>-3.3300000000000003E-2</v>
      </c>
      <c r="H464">
        <v>16466.599999999999</v>
      </c>
      <c r="I464" s="2">
        <v>3.2899999999999999E-2</v>
      </c>
      <c r="J464">
        <v>83333</v>
      </c>
      <c r="K464">
        <v>499998</v>
      </c>
      <c r="L464">
        <v>374214.95</v>
      </c>
      <c r="M464">
        <v>19</v>
      </c>
      <c r="N464">
        <v>866.66</v>
      </c>
      <c r="O464" s="2">
        <v>0</v>
      </c>
      <c r="P464" s="2">
        <v>0.05</v>
      </c>
      <c r="Q464" t="s">
        <v>18</v>
      </c>
      <c r="S464" t="str">
        <f t="shared" si="35"/>
        <v>Profit</v>
      </c>
      <c r="T464">
        <f t="shared" si="36"/>
        <v>2019</v>
      </c>
      <c r="U464" t="str">
        <f t="shared" si="37"/>
        <v>May</v>
      </c>
      <c r="V464" t="str">
        <f t="shared" si="38"/>
        <v>QTR2</v>
      </c>
      <c r="W464" t="str">
        <f t="shared" si="39"/>
        <v>2019-QTR2</v>
      </c>
    </row>
    <row r="465" spans="1:23" x14ac:dyDescent="0.35">
      <c r="A465" t="s">
        <v>66</v>
      </c>
      <c r="B465" t="s">
        <v>67</v>
      </c>
      <c r="C465" s="5">
        <v>43600.5</v>
      </c>
      <c r="D465">
        <v>719.2</v>
      </c>
      <c r="E465" s="1">
        <v>43600.635416666664</v>
      </c>
      <c r="F465">
        <v>722.5</v>
      </c>
      <c r="G465" s="2">
        <v>4.5999999999999999E-3</v>
      </c>
      <c r="H465">
        <v>-2493.5</v>
      </c>
      <c r="I465" s="2">
        <v>-5.0000000000000001E-3</v>
      </c>
      <c r="J465">
        <v>695</v>
      </c>
      <c r="K465">
        <v>499844</v>
      </c>
      <c r="L465">
        <v>371721.45</v>
      </c>
      <c r="M465">
        <v>14</v>
      </c>
      <c r="N465">
        <v>-178.11</v>
      </c>
      <c r="O465" s="2">
        <v>-1.37E-2</v>
      </c>
      <c r="P465" s="2">
        <v>1E-3</v>
      </c>
      <c r="Q465" t="s">
        <v>18</v>
      </c>
      <c r="S465" t="str">
        <f t="shared" si="35"/>
        <v>Loss</v>
      </c>
      <c r="T465">
        <f t="shared" si="36"/>
        <v>2019</v>
      </c>
      <c r="U465" t="str">
        <f t="shared" si="37"/>
        <v>May</v>
      </c>
      <c r="V465" t="str">
        <f t="shared" si="38"/>
        <v>QTR2</v>
      </c>
      <c r="W465" t="str">
        <f t="shared" si="39"/>
        <v>2019-QTR2</v>
      </c>
    </row>
    <row r="466" spans="1:23" x14ac:dyDescent="0.35">
      <c r="A466" t="s">
        <v>118</v>
      </c>
      <c r="B466" t="s">
        <v>67</v>
      </c>
      <c r="C466" s="5">
        <v>43601.395833333336</v>
      </c>
      <c r="D466">
        <v>102.7</v>
      </c>
      <c r="E466" s="1">
        <v>43601.458333333336</v>
      </c>
      <c r="F466">
        <v>103.7</v>
      </c>
      <c r="G466" s="2">
        <v>9.7000000000000003E-3</v>
      </c>
      <c r="H466">
        <v>-5019</v>
      </c>
      <c r="I466" s="2">
        <v>-1.01E-2</v>
      </c>
      <c r="J466">
        <v>4819</v>
      </c>
      <c r="K466">
        <v>494911.28</v>
      </c>
      <c r="L466">
        <v>366702.45</v>
      </c>
      <c r="M466">
        <v>7</v>
      </c>
      <c r="N466">
        <v>-717</v>
      </c>
      <c r="O466" s="2">
        <v>-1.61E-2</v>
      </c>
      <c r="P466" s="2">
        <v>1.2200000000000001E-2</v>
      </c>
      <c r="Q466" t="s">
        <v>18</v>
      </c>
      <c r="S466" t="str">
        <f t="shared" si="35"/>
        <v>Loss</v>
      </c>
      <c r="T466">
        <f t="shared" si="36"/>
        <v>2019</v>
      </c>
      <c r="U466" t="str">
        <f t="shared" si="37"/>
        <v>May</v>
      </c>
      <c r="V466" t="str">
        <f t="shared" si="38"/>
        <v>QTR2</v>
      </c>
      <c r="W466" t="str">
        <f t="shared" si="39"/>
        <v>2019-QTR2</v>
      </c>
    </row>
    <row r="467" spans="1:23" x14ac:dyDescent="0.35">
      <c r="A467" t="s">
        <v>185</v>
      </c>
      <c r="B467" t="s">
        <v>67</v>
      </c>
      <c r="C467" s="5">
        <v>43601.395833333336</v>
      </c>
      <c r="D467">
        <v>89.7</v>
      </c>
      <c r="E467" s="1">
        <v>43601.489583333336</v>
      </c>
      <c r="F467">
        <v>89.7</v>
      </c>
      <c r="G467" s="2">
        <v>0</v>
      </c>
      <c r="H467">
        <v>-200</v>
      </c>
      <c r="I467" s="2">
        <v>-4.0000000000000002E-4</v>
      </c>
      <c r="J467">
        <v>5546</v>
      </c>
      <c r="K467">
        <v>497476.19</v>
      </c>
      <c r="L467">
        <v>366502.45</v>
      </c>
      <c r="M467">
        <v>10</v>
      </c>
      <c r="N467">
        <v>-20</v>
      </c>
      <c r="O467" s="2">
        <v>-8.3999999999999995E-3</v>
      </c>
      <c r="P467" s="2">
        <v>7.1999999999999998E-3</v>
      </c>
      <c r="Q467" t="s">
        <v>18</v>
      </c>
      <c r="S467" t="str">
        <f t="shared" si="35"/>
        <v>Loss</v>
      </c>
      <c r="T467">
        <f t="shared" si="36"/>
        <v>2019</v>
      </c>
      <c r="U467" t="str">
        <f t="shared" si="37"/>
        <v>May</v>
      </c>
      <c r="V467" t="str">
        <f t="shared" si="38"/>
        <v>QTR2</v>
      </c>
      <c r="W467" t="str">
        <f t="shared" si="39"/>
        <v>2019-QTR2</v>
      </c>
    </row>
    <row r="468" spans="1:23" x14ac:dyDescent="0.35">
      <c r="A468" t="s">
        <v>121</v>
      </c>
      <c r="B468" t="s">
        <v>67</v>
      </c>
      <c r="C468" s="5">
        <v>43601.395833333336</v>
      </c>
      <c r="D468">
        <v>88.25</v>
      </c>
      <c r="E468" s="1">
        <v>43601.5</v>
      </c>
      <c r="F468">
        <v>87.8</v>
      </c>
      <c r="G468" s="2">
        <v>-5.1000000000000004E-3</v>
      </c>
      <c r="H468">
        <v>2355.5500000000002</v>
      </c>
      <c r="I468" s="2">
        <v>4.7000000000000002E-3</v>
      </c>
      <c r="J468">
        <v>5679</v>
      </c>
      <c r="K468">
        <v>501171.75</v>
      </c>
      <c r="L468">
        <v>368858</v>
      </c>
      <c r="M468">
        <v>11</v>
      </c>
      <c r="N468">
        <v>214.14</v>
      </c>
      <c r="O468" s="2">
        <v>-3.3999999999999998E-3</v>
      </c>
      <c r="P468" s="2">
        <v>1.7000000000000001E-2</v>
      </c>
      <c r="Q468" t="s">
        <v>18</v>
      </c>
      <c r="S468" t="str">
        <f t="shared" si="35"/>
        <v>Profit</v>
      </c>
      <c r="T468">
        <f t="shared" si="36"/>
        <v>2019</v>
      </c>
      <c r="U468" t="str">
        <f t="shared" si="37"/>
        <v>May</v>
      </c>
      <c r="V468" t="str">
        <f t="shared" si="38"/>
        <v>QTR2</v>
      </c>
      <c r="W468" t="str">
        <f t="shared" si="39"/>
        <v>2019-QTR2</v>
      </c>
    </row>
    <row r="469" spans="1:23" x14ac:dyDescent="0.35">
      <c r="A469" t="s">
        <v>125</v>
      </c>
      <c r="B469" t="s">
        <v>17</v>
      </c>
      <c r="C469" s="5">
        <v>43601.395833333336</v>
      </c>
      <c r="D469">
        <v>124.95</v>
      </c>
      <c r="E469" s="1">
        <v>43601.5</v>
      </c>
      <c r="F469">
        <v>124.5</v>
      </c>
      <c r="G469" s="2">
        <v>-3.5999999999999999E-3</v>
      </c>
      <c r="H469">
        <v>-2000.9</v>
      </c>
      <c r="I469" s="2">
        <v>-4.0000000000000001E-3</v>
      </c>
      <c r="J469">
        <v>4002</v>
      </c>
      <c r="K469">
        <v>500049.88</v>
      </c>
      <c r="L469">
        <v>366857.1</v>
      </c>
      <c r="M469">
        <v>11</v>
      </c>
      <c r="N469">
        <v>-181.9</v>
      </c>
      <c r="O469" s="2">
        <v>-5.5999999999999999E-3</v>
      </c>
      <c r="P469" s="2">
        <v>6.4000000000000003E-3</v>
      </c>
      <c r="Q469" t="s">
        <v>18</v>
      </c>
      <c r="S469" t="str">
        <f t="shared" si="35"/>
        <v>Loss</v>
      </c>
      <c r="T469">
        <f t="shared" si="36"/>
        <v>2019</v>
      </c>
      <c r="U469" t="str">
        <f t="shared" si="37"/>
        <v>May</v>
      </c>
      <c r="V469" t="str">
        <f t="shared" si="38"/>
        <v>QTR2</v>
      </c>
      <c r="W469" t="str">
        <f t="shared" si="39"/>
        <v>2019-QTR2</v>
      </c>
    </row>
    <row r="470" spans="1:23" x14ac:dyDescent="0.35">
      <c r="A470" t="s">
        <v>147</v>
      </c>
      <c r="B470" t="s">
        <v>17</v>
      </c>
      <c r="C470" s="5">
        <v>43601.5</v>
      </c>
      <c r="D470">
        <v>59.65</v>
      </c>
      <c r="E470" s="1">
        <v>43601.520833333336</v>
      </c>
      <c r="F470">
        <v>59.5</v>
      </c>
      <c r="G470" s="2">
        <v>-2.5000000000000001E-3</v>
      </c>
      <c r="H470">
        <v>-1456.25</v>
      </c>
      <c r="I470" s="2">
        <v>-2.8999999999999998E-3</v>
      </c>
      <c r="J470">
        <v>8375</v>
      </c>
      <c r="K470">
        <v>499568.75</v>
      </c>
      <c r="L470">
        <v>365400.85</v>
      </c>
      <c r="M470">
        <v>3</v>
      </c>
      <c r="N470">
        <v>-485.42</v>
      </c>
      <c r="O470" s="2">
        <v>-2.5000000000000001E-3</v>
      </c>
      <c r="P470" s="2">
        <v>6.7000000000000002E-3</v>
      </c>
      <c r="Q470" t="s">
        <v>18</v>
      </c>
      <c r="S470" t="str">
        <f t="shared" si="35"/>
        <v>Loss</v>
      </c>
      <c r="T470">
        <f t="shared" si="36"/>
        <v>2019</v>
      </c>
      <c r="U470" t="str">
        <f t="shared" si="37"/>
        <v>May</v>
      </c>
      <c r="V470" t="str">
        <f t="shared" si="38"/>
        <v>QTR2</v>
      </c>
      <c r="W470" t="str">
        <f t="shared" si="39"/>
        <v>2019-QTR2</v>
      </c>
    </row>
    <row r="471" spans="1:23" x14ac:dyDescent="0.35">
      <c r="A471" t="s">
        <v>62</v>
      </c>
      <c r="B471" t="s">
        <v>17</v>
      </c>
      <c r="C471" s="5">
        <v>43601.458333333336</v>
      </c>
      <c r="D471">
        <v>61.5</v>
      </c>
      <c r="E471" s="1">
        <v>43601.5625</v>
      </c>
      <c r="F471">
        <v>61.65</v>
      </c>
      <c r="G471" s="2">
        <v>2.3999999999999998E-3</v>
      </c>
      <c r="H471">
        <v>1024.45</v>
      </c>
      <c r="I471" s="2">
        <v>2E-3</v>
      </c>
      <c r="J471">
        <v>8163</v>
      </c>
      <c r="K471">
        <v>502024.5</v>
      </c>
      <c r="L471">
        <v>366425.3</v>
      </c>
      <c r="M471">
        <v>11</v>
      </c>
      <c r="N471">
        <v>93.13</v>
      </c>
      <c r="O471" s="2">
        <v>-4.1000000000000003E-3</v>
      </c>
      <c r="P471" s="2">
        <v>1.54E-2</v>
      </c>
      <c r="Q471" t="s">
        <v>18</v>
      </c>
      <c r="S471" t="str">
        <f t="shared" si="35"/>
        <v>Profit</v>
      </c>
      <c r="T471">
        <f t="shared" si="36"/>
        <v>2019</v>
      </c>
      <c r="U471" t="str">
        <f t="shared" si="37"/>
        <v>May</v>
      </c>
      <c r="V471" t="str">
        <f t="shared" si="38"/>
        <v>QTR2</v>
      </c>
      <c r="W471" t="str">
        <f t="shared" si="39"/>
        <v>2019-QTR2</v>
      </c>
    </row>
    <row r="472" spans="1:23" x14ac:dyDescent="0.35">
      <c r="A472" t="s">
        <v>91</v>
      </c>
      <c r="B472" t="s">
        <v>17</v>
      </c>
      <c r="C472" s="5">
        <v>43601.5</v>
      </c>
      <c r="D472">
        <v>38.799999999999997</v>
      </c>
      <c r="E472" s="1">
        <v>43601.572916666664</v>
      </c>
      <c r="F472">
        <v>38.799999999999997</v>
      </c>
      <c r="G472" s="2">
        <v>0</v>
      </c>
      <c r="H472">
        <v>-200</v>
      </c>
      <c r="I472" s="2">
        <v>-4.0000000000000002E-4</v>
      </c>
      <c r="J472">
        <v>12887</v>
      </c>
      <c r="K472">
        <v>500015.59</v>
      </c>
      <c r="L472">
        <v>366225.3</v>
      </c>
      <c r="M472">
        <v>8</v>
      </c>
      <c r="N472">
        <v>-25</v>
      </c>
      <c r="O472" s="2">
        <v>-6.4000000000000003E-3</v>
      </c>
      <c r="P472" s="2">
        <v>2.3199999999999998E-2</v>
      </c>
      <c r="Q472" t="s">
        <v>18</v>
      </c>
      <c r="S472" t="str">
        <f t="shared" si="35"/>
        <v>Loss</v>
      </c>
      <c r="T472">
        <f t="shared" si="36"/>
        <v>2019</v>
      </c>
      <c r="U472" t="str">
        <f t="shared" si="37"/>
        <v>May</v>
      </c>
      <c r="V472" t="str">
        <f t="shared" si="38"/>
        <v>QTR2</v>
      </c>
      <c r="W472" t="str">
        <f t="shared" si="39"/>
        <v>2019-QTR2</v>
      </c>
    </row>
    <row r="473" spans="1:23" x14ac:dyDescent="0.35">
      <c r="A473" t="s">
        <v>103</v>
      </c>
      <c r="B473" t="s">
        <v>17</v>
      </c>
      <c r="C473" s="5">
        <v>43601.520833333336</v>
      </c>
      <c r="D473">
        <v>5.8</v>
      </c>
      <c r="E473" s="1">
        <v>43601.583333333336</v>
      </c>
      <c r="F473">
        <v>5.8</v>
      </c>
      <c r="G473" s="2">
        <v>0</v>
      </c>
      <c r="H473">
        <v>-200</v>
      </c>
      <c r="I473" s="2">
        <v>-5.0000000000000001E-4</v>
      </c>
      <c r="J473">
        <v>72000</v>
      </c>
      <c r="K473">
        <v>417600</v>
      </c>
      <c r="L473">
        <v>366025.3</v>
      </c>
      <c r="M473">
        <v>7</v>
      </c>
      <c r="N473">
        <v>-28.57</v>
      </c>
      <c r="O473" s="2">
        <v>-2.5899999999999999E-2</v>
      </c>
      <c r="P473" s="2">
        <v>8.6E-3</v>
      </c>
      <c r="Q473" t="s">
        <v>18</v>
      </c>
      <c r="S473" t="str">
        <f t="shared" si="35"/>
        <v>Loss</v>
      </c>
      <c r="T473">
        <f t="shared" si="36"/>
        <v>2019</v>
      </c>
      <c r="U473" t="str">
        <f t="shared" si="37"/>
        <v>May</v>
      </c>
      <c r="V473" t="str">
        <f t="shared" si="38"/>
        <v>QTR2</v>
      </c>
      <c r="W473" t="str">
        <f t="shared" si="39"/>
        <v>2019-QTR2</v>
      </c>
    </row>
    <row r="474" spans="1:23" x14ac:dyDescent="0.35">
      <c r="A474" t="s">
        <v>76</v>
      </c>
      <c r="B474" t="s">
        <v>67</v>
      </c>
      <c r="C474" s="5">
        <v>43601.5625</v>
      </c>
      <c r="D474">
        <v>41.7</v>
      </c>
      <c r="E474" s="1">
        <v>43601.583333333336</v>
      </c>
      <c r="F474">
        <v>42.15</v>
      </c>
      <c r="G474" s="2">
        <v>1.0800000000000001E-2</v>
      </c>
      <c r="H474">
        <v>-5608.55</v>
      </c>
      <c r="I474" s="2">
        <v>-1.12E-2</v>
      </c>
      <c r="J474">
        <v>12019</v>
      </c>
      <c r="K474">
        <v>501192.31</v>
      </c>
      <c r="L474">
        <v>360416.75</v>
      </c>
      <c r="M474">
        <v>3</v>
      </c>
      <c r="N474">
        <v>-1869.52</v>
      </c>
      <c r="O474" s="2">
        <v>-1.0800000000000001E-2</v>
      </c>
      <c r="P474" s="2">
        <v>6.0000000000000001E-3</v>
      </c>
      <c r="Q474" t="s">
        <v>18</v>
      </c>
      <c r="S474" t="str">
        <f t="shared" si="35"/>
        <v>Loss</v>
      </c>
      <c r="T474">
        <f t="shared" si="36"/>
        <v>2019</v>
      </c>
      <c r="U474" t="str">
        <f t="shared" si="37"/>
        <v>May</v>
      </c>
      <c r="V474" t="str">
        <f t="shared" si="38"/>
        <v>QTR2</v>
      </c>
      <c r="W474" t="str">
        <f t="shared" si="39"/>
        <v>2019-QTR2</v>
      </c>
    </row>
    <row r="475" spans="1:23" x14ac:dyDescent="0.35">
      <c r="A475" t="s">
        <v>168</v>
      </c>
      <c r="B475" t="s">
        <v>67</v>
      </c>
      <c r="C475" s="5">
        <v>43601.489583333336</v>
      </c>
      <c r="D475">
        <v>70.7</v>
      </c>
      <c r="E475" s="1">
        <v>43601.59375</v>
      </c>
      <c r="F475">
        <v>69.900000000000006</v>
      </c>
      <c r="G475" s="2">
        <v>-1.1299999999999999E-2</v>
      </c>
      <c r="H475">
        <v>5461.6</v>
      </c>
      <c r="I475" s="2">
        <v>1.09E-2</v>
      </c>
      <c r="J475">
        <v>7077</v>
      </c>
      <c r="K475">
        <v>500343.88</v>
      </c>
      <c r="L475">
        <v>365878.35</v>
      </c>
      <c r="M475">
        <v>11</v>
      </c>
      <c r="N475">
        <v>496.51</v>
      </c>
      <c r="O475" s="2">
        <v>-4.1999999999999997E-3</v>
      </c>
      <c r="P475" s="2">
        <v>2.3300000000000001E-2</v>
      </c>
      <c r="Q475" t="s">
        <v>18</v>
      </c>
      <c r="S475" t="str">
        <f t="shared" si="35"/>
        <v>Profit</v>
      </c>
      <c r="T475">
        <f t="shared" si="36"/>
        <v>2019</v>
      </c>
      <c r="U475" t="str">
        <f t="shared" si="37"/>
        <v>May</v>
      </c>
      <c r="V475" t="str">
        <f t="shared" si="38"/>
        <v>QTR2</v>
      </c>
      <c r="W475" t="str">
        <f t="shared" si="39"/>
        <v>2019-QTR2</v>
      </c>
    </row>
    <row r="476" spans="1:23" x14ac:dyDescent="0.35">
      <c r="A476" t="s">
        <v>133</v>
      </c>
      <c r="B476" t="s">
        <v>17</v>
      </c>
      <c r="C476" s="5">
        <v>43601.583333333336</v>
      </c>
      <c r="D476">
        <v>13.3</v>
      </c>
      <c r="E476" s="1">
        <v>43601.604166666664</v>
      </c>
      <c r="F476">
        <v>13.3</v>
      </c>
      <c r="G476" s="2">
        <v>0</v>
      </c>
      <c r="H476">
        <v>-200</v>
      </c>
      <c r="I476" s="2">
        <v>-4.0000000000000002E-4</v>
      </c>
      <c r="J476">
        <v>37594</v>
      </c>
      <c r="K476">
        <v>500000.22</v>
      </c>
      <c r="L476">
        <v>365678.35</v>
      </c>
      <c r="M476">
        <v>3</v>
      </c>
      <c r="N476">
        <v>-66.67</v>
      </c>
      <c r="O476" s="2">
        <v>0</v>
      </c>
      <c r="P476" s="2">
        <v>3.8E-3</v>
      </c>
      <c r="Q476" t="s">
        <v>18</v>
      </c>
      <c r="S476" t="str">
        <f t="shared" si="35"/>
        <v>Loss</v>
      </c>
      <c r="T476">
        <f t="shared" si="36"/>
        <v>2019</v>
      </c>
      <c r="U476" t="str">
        <f t="shared" si="37"/>
        <v>May</v>
      </c>
      <c r="V476" t="str">
        <f t="shared" si="38"/>
        <v>QTR2</v>
      </c>
      <c r="W476" t="str">
        <f t="shared" si="39"/>
        <v>2019-QTR2</v>
      </c>
    </row>
    <row r="477" spans="1:23" x14ac:dyDescent="0.35">
      <c r="A477" t="s">
        <v>139</v>
      </c>
      <c r="B477" t="s">
        <v>17</v>
      </c>
      <c r="C477" s="5">
        <v>43601.572916666664</v>
      </c>
      <c r="D477">
        <v>212.55</v>
      </c>
      <c r="E477" s="1">
        <v>43601.635416666664</v>
      </c>
      <c r="F477">
        <v>212.35</v>
      </c>
      <c r="G477" s="2">
        <v>-8.9999999999999998E-4</v>
      </c>
      <c r="H477">
        <v>-673.4</v>
      </c>
      <c r="I477" s="2">
        <v>-1.2999999999999999E-3</v>
      </c>
      <c r="J477">
        <v>2367</v>
      </c>
      <c r="K477">
        <v>503105.84</v>
      </c>
      <c r="L477">
        <v>365004.95</v>
      </c>
      <c r="M477">
        <v>7</v>
      </c>
      <c r="N477">
        <v>-96.2</v>
      </c>
      <c r="O477" s="2">
        <v>-1.2E-2</v>
      </c>
      <c r="P477" s="2">
        <v>1.4E-3</v>
      </c>
      <c r="Q477" t="s">
        <v>18</v>
      </c>
      <c r="S477" t="str">
        <f t="shared" si="35"/>
        <v>Loss</v>
      </c>
      <c r="T477">
        <f t="shared" si="36"/>
        <v>2019</v>
      </c>
      <c r="U477" t="str">
        <f t="shared" si="37"/>
        <v>May</v>
      </c>
      <c r="V477" t="str">
        <f t="shared" si="38"/>
        <v>QTR2</v>
      </c>
      <c r="W477" t="str">
        <f t="shared" si="39"/>
        <v>2019-QTR2</v>
      </c>
    </row>
    <row r="478" spans="1:23" x14ac:dyDescent="0.35">
      <c r="A478" t="s">
        <v>184</v>
      </c>
      <c r="B478" t="s">
        <v>17</v>
      </c>
      <c r="C478" s="5">
        <v>43601.583333333336</v>
      </c>
      <c r="D478">
        <v>34.6</v>
      </c>
      <c r="E478" s="1">
        <v>43601.635416666664</v>
      </c>
      <c r="F478">
        <v>34.6</v>
      </c>
      <c r="G478" s="2">
        <v>0</v>
      </c>
      <c r="H478">
        <v>-200</v>
      </c>
      <c r="I478" s="2">
        <v>-4.0000000000000002E-4</v>
      </c>
      <c r="J478">
        <v>14430</v>
      </c>
      <c r="K478">
        <v>499277.97</v>
      </c>
      <c r="L478">
        <v>364804.95</v>
      </c>
      <c r="M478">
        <v>6</v>
      </c>
      <c r="N478">
        <v>-33.33</v>
      </c>
      <c r="O478" s="2">
        <v>-2.8999999999999998E-3</v>
      </c>
      <c r="P478" s="2">
        <v>4.3E-3</v>
      </c>
      <c r="Q478" t="s">
        <v>18</v>
      </c>
      <c r="S478" t="str">
        <f t="shared" si="35"/>
        <v>Loss</v>
      </c>
      <c r="T478">
        <f t="shared" si="36"/>
        <v>2019</v>
      </c>
      <c r="U478" t="str">
        <f t="shared" si="37"/>
        <v>May</v>
      </c>
      <c r="V478" t="str">
        <f t="shared" si="38"/>
        <v>QTR2</v>
      </c>
      <c r="W478" t="str">
        <f t="shared" si="39"/>
        <v>2019-QTR2</v>
      </c>
    </row>
    <row r="479" spans="1:23" x14ac:dyDescent="0.35">
      <c r="A479" t="s">
        <v>87</v>
      </c>
      <c r="B479" t="s">
        <v>17</v>
      </c>
      <c r="C479" s="5">
        <v>43601.59375</v>
      </c>
      <c r="D479">
        <v>36.200000000000003</v>
      </c>
      <c r="E479" s="1">
        <v>43601.635416666664</v>
      </c>
      <c r="F479">
        <v>36.200000000000003</v>
      </c>
      <c r="G479" s="2">
        <v>0</v>
      </c>
      <c r="H479">
        <v>-200</v>
      </c>
      <c r="I479" s="2">
        <v>-4.0000000000000002E-4</v>
      </c>
      <c r="J479">
        <v>13831</v>
      </c>
      <c r="K479">
        <v>500682.22</v>
      </c>
      <c r="L479">
        <v>364604.95</v>
      </c>
      <c r="M479">
        <v>5</v>
      </c>
      <c r="N479">
        <v>-40</v>
      </c>
      <c r="O479" s="2">
        <v>-1.38E-2</v>
      </c>
      <c r="P479" s="2">
        <v>8.3000000000000001E-3</v>
      </c>
      <c r="Q479" t="s">
        <v>18</v>
      </c>
      <c r="S479" t="str">
        <f t="shared" si="35"/>
        <v>Loss</v>
      </c>
      <c r="T479">
        <f t="shared" si="36"/>
        <v>2019</v>
      </c>
      <c r="U479" t="str">
        <f t="shared" si="37"/>
        <v>May</v>
      </c>
      <c r="V479" t="str">
        <f t="shared" si="38"/>
        <v>QTR2</v>
      </c>
      <c r="W479" t="str">
        <f t="shared" si="39"/>
        <v>2019-QTR2</v>
      </c>
    </row>
    <row r="480" spans="1:23" x14ac:dyDescent="0.35">
      <c r="A480" t="s">
        <v>133</v>
      </c>
      <c r="B480" t="s">
        <v>17</v>
      </c>
      <c r="C480" s="5">
        <v>43601.604166666664</v>
      </c>
      <c r="D480">
        <v>13.3</v>
      </c>
      <c r="E480" s="1">
        <v>43601.635416666664</v>
      </c>
      <c r="F480">
        <v>13.35</v>
      </c>
      <c r="G480" s="2">
        <v>3.8E-3</v>
      </c>
      <c r="H480">
        <v>1672.65</v>
      </c>
      <c r="I480" s="2">
        <v>3.3999999999999998E-3</v>
      </c>
      <c r="J480">
        <v>37453</v>
      </c>
      <c r="K480">
        <v>498124.91</v>
      </c>
      <c r="L480">
        <v>366277.6</v>
      </c>
      <c r="M480">
        <v>4</v>
      </c>
      <c r="N480">
        <v>418.16</v>
      </c>
      <c r="O480" s="2">
        <v>-3.8E-3</v>
      </c>
      <c r="P480" s="2">
        <v>3.8E-3</v>
      </c>
      <c r="Q480" t="s">
        <v>18</v>
      </c>
      <c r="S480" t="str">
        <f t="shared" si="35"/>
        <v>Profit</v>
      </c>
      <c r="T480">
        <f t="shared" si="36"/>
        <v>2019</v>
      </c>
      <c r="U480" t="str">
        <f t="shared" si="37"/>
        <v>May</v>
      </c>
      <c r="V480" t="str">
        <f t="shared" si="38"/>
        <v>QTR2</v>
      </c>
      <c r="W480" t="str">
        <f t="shared" si="39"/>
        <v>2019-QTR2</v>
      </c>
    </row>
    <row r="481" spans="1:23" x14ac:dyDescent="0.35">
      <c r="A481" t="s">
        <v>135</v>
      </c>
      <c r="B481" t="s">
        <v>17</v>
      </c>
      <c r="C481" s="5">
        <v>43602.395833333336</v>
      </c>
      <c r="D481">
        <v>22.15</v>
      </c>
      <c r="E481" s="1">
        <v>43602.416666666664</v>
      </c>
      <c r="F481">
        <v>21.75</v>
      </c>
      <c r="G481" s="2">
        <v>-1.8100000000000002E-2</v>
      </c>
      <c r="H481">
        <v>-9188.7999999999993</v>
      </c>
      <c r="I481" s="2">
        <v>-1.8499999999999999E-2</v>
      </c>
      <c r="J481">
        <v>22472</v>
      </c>
      <c r="K481">
        <v>497754.78</v>
      </c>
      <c r="L481">
        <v>357088.8</v>
      </c>
      <c r="M481">
        <v>3</v>
      </c>
      <c r="N481">
        <v>-3062.93</v>
      </c>
      <c r="O481" s="2">
        <v>-1.8100000000000002E-2</v>
      </c>
      <c r="P481" s="2">
        <v>4.4999999999999997E-3</v>
      </c>
      <c r="Q481" t="s">
        <v>18</v>
      </c>
      <c r="S481" t="str">
        <f t="shared" si="35"/>
        <v>Loss</v>
      </c>
      <c r="T481">
        <f t="shared" si="36"/>
        <v>2019</v>
      </c>
      <c r="U481" t="str">
        <f t="shared" si="37"/>
        <v>May</v>
      </c>
      <c r="V481" t="str">
        <f t="shared" si="38"/>
        <v>QTR2</v>
      </c>
      <c r="W481" t="str">
        <f t="shared" si="39"/>
        <v>2019-QTR2</v>
      </c>
    </row>
    <row r="482" spans="1:23" x14ac:dyDescent="0.35">
      <c r="A482" t="s">
        <v>79</v>
      </c>
      <c r="B482" t="s">
        <v>67</v>
      </c>
      <c r="C482" s="5">
        <v>43602.416666666664</v>
      </c>
      <c r="D482">
        <v>9.1</v>
      </c>
      <c r="E482" s="1">
        <v>43602.4375</v>
      </c>
      <c r="F482">
        <v>9.0500000000000007</v>
      </c>
      <c r="G482" s="2">
        <v>-5.4999999999999997E-3</v>
      </c>
      <c r="H482">
        <v>2547.25</v>
      </c>
      <c r="I482" s="2">
        <v>5.1000000000000004E-3</v>
      </c>
      <c r="J482">
        <v>54945</v>
      </c>
      <c r="K482">
        <v>499999.53</v>
      </c>
      <c r="L482">
        <v>359636.05</v>
      </c>
      <c r="M482">
        <v>3</v>
      </c>
      <c r="N482">
        <v>849.08</v>
      </c>
      <c r="O482" s="2">
        <v>0</v>
      </c>
      <c r="P482" s="2">
        <v>5.4999999999999997E-3</v>
      </c>
      <c r="Q482" t="s">
        <v>18</v>
      </c>
      <c r="S482" t="str">
        <f t="shared" si="35"/>
        <v>Profit</v>
      </c>
      <c r="T482">
        <f t="shared" si="36"/>
        <v>2019</v>
      </c>
      <c r="U482" t="str">
        <f t="shared" si="37"/>
        <v>May</v>
      </c>
      <c r="V482" t="str">
        <f t="shared" si="38"/>
        <v>QTR2</v>
      </c>
      <c r="W482" t="str">
        <f t="shared" si="39"/>
        <v>2019-QTR2</v>
      </c>
    </row>
    <row r="483" spans="1:23" x14ac:dyDescent="0.35">
      <c r="A483" t="s">
        <v>113</v>
      </c>
      <c r="B483" t="s">
        <v>67</v>
      </c>
      <c r="C483" s="5">
        <v>43602.395833333336</v>
      </c>
      <c r="D483">
        <v>190.7</v>
      </c>
      <c r="E483" s="1">
        <v>43602.552083333336</v>
      </c>
      <c r="F483">
        <v>190.45</v>
      </c>
      <c r="G483" s="2">
        <v>-1.2999999999999999E-3</v>
      </c>
      <c r="H483">
        <v>455.75</v>
      </c>
      <c r="I483" s="2">
        <v>8.9999999999999998E-4</v>
      </c>
      <c r="J483">
        <v>2623</v>
      </c>
      <c r="K483">
        <v>500206.09</v>
      </c>
      <c r="L483">
        <v>360091.8</v>
      </c>
      <c r="M483">
        <v>16</v>
      </c>
      <c r="N483">
        <v>28.48</v>
      </c>
      <c r="O483" s="2">
        <v>-4.1999999999999997E-3</v>
      </c>
      <c r="P483" s="2">
        <v>1.7000000000000001E-2</v>
      </c>
      <c r="Q483" t="s">
        <v>18</v>
      </c>
      <c r="S483" t="str">
        <f t="shared" si="35"/>
        <v>Profit</v>
      </c>
      <c r="T483">
        <f t="shared" si="36"/>
        <v>2019</v>
      </c>
      <c r="U483" t="str">
        <f t="shared" si="37"/>
        <v>May</v>
      </c>
      <c r="V483" t="str">
        <f t="shared" si="38"/>
        <v>QTR2</v>
      </c>
      <c r="W483" t="str">
        <f t="shared" si="39"/>
        <v>2019-QTR2</v>
      </c>
    </row>
    <row r="484" spans="1:23" x14ac:dyDescent="0.35">
      <c r="A484" t="s">
        <v>94</v>
      </c>
      <c r="B484" t="s">
        <v>67</v>
      </c>
      <c r="C484" s="5">
        <v>43602.4375</v>
      </c>
      <c r="D484">
        <v>32.299999999999997</v>
      </c>
      <c r="E484" s="1">
        <v>43602.552083333336</v>
      </c>
      <c r="F484">
        <v>32.049999999999997</v>
      </c>
      <c r="G484" s="2">
        <v>-7.7000000000000002E-3</v>
      </c>
      <c r="H484">
        <v>3670</v>
      </c>
      <c r="I484" s="2">
        <v>7.3000000000000001E-3</v>
      </c>
      <c r="J484">
        <v>15480</v>
      </c>
      <c r="K484">
        <v>500004</v>
      </c>
      <c r="L484">
        <v>363761.8</v>
      </c>
      <c r="M484">
        <v>12</v>
      </c>
      <c r="N484">
        <v>305.83</v>
      </c>
      <c r="O484" s="2">
        <v>-3.0999999999999999E-3</v>
      </c>
      <c r="P484" s="2">
        <v>2.3199999999999998E-2</v>
      </c>
      <c r="Q484" t="s">
        <v>18</v>
      </c>
      <c r="S484" t="str">
        <f t="shared" si="35"/>
        <v>Profit</v>
      </c>
      <c r="T484">
        <f t="shared" si="36"/>
        <v>2019</v>
      </c>
      <c r="U484" t="str">
        <f t="shared" si="37"/>
        <v>May</v>
      </c>
      <c r="V484" t="str">
        <f t="shared" si="38"/>
        <v>QTR2</v>
      </c>
      <c r="W484" t="str">
        <f t="shared" si="39"/>
        <v>2019-QTR2</v>
      </c>
    </row>
    <row r="485" spans="1:23" x14ac:dyDescent="0.35">
      <c r="A485" t="s">
        <v>90</v>
      </c>
      <c r="B485" t="s">
        <v>17</v>
      </c>
      <c r="C485" s="5">
        <v>43602.552083333336</v>
      </c>
      <c r="D485">
        <v>117.45</v>
      </c>
      <c r="E485" s="1">
        <v>43602.583333333336</v>
      </c>
      <c r="F485">
        <v>116.95</v>
      </c>
      <c r="G485" s="2">
        <v>-4.3E-3</v>
      </c>
      <c r="H485">
        <v>-2332</v>
      </c>
      <c r="I485" s="2">
        <v>-4.7000000000000002E-3</v>
      </c>
      <c r="J485">
        <v>4264</v>
      </c>
      <c r="K485">
        <v>500806.78</v>
      </c>
      <c r="L485">
        <v>361429.8</v>
      </c>
      <c r="M485">
        <v>4</v>
      </c>
      <c r="N485">
        <v>-583</v>
      </c>
      <c r="O485" s="2">
        <v>-4.3E-3</v>
      </c>
      <c r="P485" s="2">
        <v>4.3E-3</v>
      </c>
      <c r="Q485" t="s">
        <v>18</v>
      </c>
      <c r="S485" t="str">
        <f t="shared" si="35"/>
        <v>Loss</v>
      </c>
      <c r="T485">
        <f t="shared" si="36"/>
        <v>2019</v>
      </c>
      <c r="U485" t="str">
        <f t="shared" si="37"/>
        <v>May</v>
      </c>
      <c r="V485" t="str">
        <f t="shared" si="38"/>
        <v>QTR2</v>
      </c>
      <c r="W485" t="str">
        <f t="shared" si="39"/>
        <v>2019-QTR2</v>
      </c>
    </row>
    <row r="486" spans="1:23" x14ac:dyDescent="0.35">
      <c r="A486" t="s">
        <v>106</v>
      </c>
      <c r="B486" t="s">
        <v>17</v>
      </c>
      <c r="C486" s="5">
        <v>43602.395833333336</v>
      </c>
      <c r="D486">
        <v>42.4</v>
      </c>
      <c r="E486" s="1">
        <v>43602.59375</v>
      </c>
      <c r="F486">
        <v>42.45</v>
      </c>
      <c r="G486" s="2">
        <v>1.1999999999999999E-3</v>
      </c>
      <c r="H486">
        <v>391</v>
      </c>
      <c r="I486" s="2">
        <v>8.0000000000000004E-4</v>
      </c>
      <c r="J486">
        <v>11820</v>
      </c>
      <c r="K486">
        <v>501168.03</v>
      </c>
      <c r="L486">
        <v>361820.8</v>
      </c>
      <c r="M486">
        <v>20</v>
      </c>
      <c r="N486">
        <v>19.55</v>
      </c>
      <c r="O486" s="2">
        <v>-1.6500000000000001E-2</v>
      </c>
      <c r="P486" s="2">
        <v>7.1000000000000004E-3</v>
      </c>
      <c r="Q486" t="s">
        <v>18</v>
      </c>
      <c r="S486" t="str">
        <f t="shared" si="35"/>
        <v>Profit</v>
      </c>
      <c r="T486">
        <f t="shared" si="36"/>
        <v>2019</v>
      </c>
      <c r="U486" t="str">
        <f t="shared" si="37"/>
        <v>May</v>
      </c>
      <c r="V486" t="str">
        <f t="shared" si="38"/>
        <v>QTR2</v>
      </c>
      <c r="W486" t="str">
        <f t="shared" si="39"/>
        <v>2019-QTR2</v>
      </c>
    </row>
    <row r="487" spans="1:23" x14ac:dyDescent="0.35">
      <c r="A487" t="s">
        <v>154</v>
      </c>
      <c r="B487" t="s">
        <v>67</v>
      </c>
      <c r="C487" s="5">
        <v>43602.59375</v>
      </c>
      <c r="D487">
        <v>15.3</v>
      </c>
      <c r="E487" s="1">
        <v>43602.614583333336</v>
      </c>
      <c r="F487">
        <v>15.3</v>
      </c>
      <c r="G487" s="2">
        <v>0</v>
      </c>
      <c r="H487">
        <v>-200</v>
      </c>
      <c r="I487" s="2">
        <v>-4.0000000000000002E-4</v>
      </c>
      <c r="J487">
        <v>32573</v>
      </c>
      <c r="K487">
        <v>498366.91</v>
      </c>
      <c r="L487">
        <v>361620.8</v>
      </c>
      <c r="M487">
        <v>3</v>
      </c>
      <c r="N487">
        <v>-66.67</v>
      </c>
      <c r="O487" s="2">
        <v>-6.4999999999999997E-3</v>
      </c>
      <c r="P487" s="2">
        <v>3.3E-3</v>
      </c>
      <c r="Q487" t="s">
        <v>18</v>
      </c>
      <c r="S487" t="str">
        <f t="shared" si="35"/>
        <v>Loss</v>
      </c>
      <c r="T487">
        <f t="shared" si="36"/>
        <v>2019</v>
      </c>
      <c r="U487" t="str">
        <f t="shared" si="37"/>
        <v>May</v>
      </c>
      <c r="V487" t="str">
        <f t="shared" si="38"/>
        <v>QTR2</v>
      </c>
      <c r="W487" t="str">
        <f t="shared" si="39"/>
        <v>2019-QTR2</v>
      </c>
    </row>
    <row r="488" spans="1:23" x14ac:dyDescent="0.35">
      <c r="A488" t="s">
        <v>104</v>
      </c>
      <c r="B488" t="s">
        <v>67</v>
      </c>
      <c r="C488" s="5">
        <v>43602.395833333336</v>
      </c>
      <c r="D488">
        <v>149.15</v>
      </c>
      <c r="E488" s="1">
        <v>43602.635416666664</v>
      </c>
      <c r="F488">
        <v>149.15</v>
      </c>
      <c r="G488" s="2">
        <v>0</v>
      </c>
      <c r="H488">
        <v>-200</v>
      </c>
      <c r="I488" s="2">
        <v>-4.0000000000000002E-4</v>
      </c>
      <c r="J488">
        <v>3347</v>
      </c>
      <c r="K488">
        <v>499205.03</v>
      </c>
      <c r="L488">
        <v>361420.79999999999</v>
      </c>
      <c r="M488">
        <v>24</v>
      </c>
      <c r="N488">
        <v>-8.33</v>
      </c>
      <c r="O488" s="2">
        <v>-2.35E-2</v>
      </c>
      <c r="P488" s="2">
        <v>1.4800000000000001E-2</v>
      </c>
      <c r="Q488" t="s">
        <v>18</v>
      </c>
      <c r="S488" t="str">
        <f t="shared" si="35"/>
        <v>Loss</v>
      </c>
      <c r="T488">
        <f t="shared" si="36"/>
        <v>2019</v>
      </c>
      <c r="U488" t="str">
        <f t="shared" si="37"/>
        <v>May</v>
      </c>
      <c r="V488" t="str">
        <f t="shared" si="38"/>
        <v>QTR2</v>
      </c>
      <c r="W488" t="str">
        <f t="shared" si="39"/>
        <v>2019-QTR2</v>
      </c>
    </row>
    <row r="489" spans="1:23" x14ac:dyDescent="0.35">
      <c r="A489" t="s">
        <v>62</v>
      </c>
      <c r="B489" t="s">
        <v>67</v>
      </c>
      <c r="C489" s="5">
        <v>43602.552083333336</v>
      </c>
      <c r="D489">
        <v>61.7</v>
      </c>
      <c r="E489" s="1">
        <v>43602.635416666664</v>
      </c>
      <c r="F489">
        <v>62.15</v>
      </c>
      <c r="G489" s="2">
        <v>7.3000000000000001E-3</v>
      </c>
      <c r="H489">
        <v>-3835.1</v>
      </c>
      <c r="I489" s="2">
        <v>-7.7000000000000002E-3</v>
      </c>
      <c r="J489">
        <v>8078</v>
      </c>
      <c r="K489">
        <v>498412.59</v>
      </c>
      <c r="L489">
        <v>357585.7</v>
      </c>
      <c r="M489">
        <v>9</v>
      </c>
      <c r="N489">
        <v>-426.12</v>
      </c>
      <c r="O489" s="2">
        <v>-1.1299999999999999E-2</v>
      </c>
      <c r="P489" s="2">
        <v>8.0000000000000004E-4</v>
      </c>
      <c r="Q489" t="s">
        <v>18</v>
      </c>
      <c r="S489" t="str">
        <f t="shared" si="35"/>
        <v>Loss</v>
      </c>
      <c r="T489">
        <f t="shared" si="36"/>
        <v>2019</v>
      </c>
      <c r="U489" t="str">
        <f t="shared" si="37"/>
        <v>May</v>
      </c>
      <c r="V489" t="str">
        <f t="shared" si="38"/>
        <v>QTR2</v>
      </c>
      <c r="W489" t="str">
        <f t="shared" si="39"/>
        <v>2019-QTR2</v>
      </c>
    </row>
    <row r="490" spans="1:23" x14ac:dyDescent="0.35">
      <c r="A490" t="s">
        <v>183</v>
      </c>
      <c r="B490" t="s">
        <v>17</v>
      </c>
      <c r="C490" s="5">
        <v>43602.583333333336</v>
      </c>
      <c r="D490">
        <v>27.25</v>
      </c>
      <c r="E490" s="1">
        <v>43602.635416666664</v>
      </c>
      <c r="F490">
        <v>27.25</v>
      </c>
      <c r="G490" s="2">
        <v>0</v>
      </c>
      <c r="H490">
        <v>-200</v>
      </c>
      <c r="I490" s="2">
        <v>-4.0000000000000002E-4</v>
      </c>
      <c r="J490">
        <v>18349</v>
      </c>
      <c r="K490">
        <v>500010.25</v>
      </c>
      <c r="L490">
        <v>357385.7</v>
      </c>
      <c r="M490">
        <v>6</v>
      </c>
      <c r="N490">
        <v>-33.33</v>
      </c>
      <c r="O490" s="2">
        <v>0</v>
      </c>
      <c r="P490" s="2">
        <v>9.1999999999999998E-3</v>
      </c>
      <c r="Q490" t="s">
        <v>18</v>
      </c>
      <c r="S490" t="str">
        <f t="shared" si="35"/>
        <v>Loss</v>
      </c>
      <c r="T490">
        <f t="shared" si="36"/>
        <v>2019</v>
      </c>
      <c r="U490" t="str">
        <f t="shared" si="37"/>
        <v>May</v>
      </c>
      <c r="V490" t="str">
        <f t="shared" si="38"/>
        <v>QTR2</v>
      </c>
      <c r="W490" t="str">
        <f t="shared" si="39"/>
        <v>2019-QTR2</v>
      </c>
    </row>
    <row r="491" spans="1:23" x14ac:dyDescent="0.35">
      <c r="A491" t="s">
        <v>146</v>
      </c>
      <c r="B491" t="s">
        <v>17</v>
      </c>
      <c r="C491" s="5">
        <v>43602.614583333336</v>
      </c>
      <c r="D491">
        <v>206.55</v>
      </c>
      <c r="E491" s="1">
        <v>43602.635416666664</v>
      </c>
      <c r="F491">
        <v>207</v>
      </c>
      <c r="G491" s="2">
        <v>2.2000000000000001E-3</v>
      </c>
      <c r="H491">
        <v>889.9</v>
      </c>
      <c r="I491" s="2">
        <v>1.8E-3</v>
      </c>
      <c r="J491">
        <v>2422</v>
      </c>
      <c r="K491">
        <v>500264.09</v>
      </c>
      <c r="L491">
        <v>358275.6</v>
      </c>
      <c r="M491">
        <v>3</v>
      </c>
      <c r="N491">
        <v>296.63</v>
      </c>
      <c r="O491" s="2">
        <v>-1.9E-3</v>
      </c>
      <c r="P491" s="2">
        <v>7.0000000000000001E-3</v>
      </c>
      <c r="Q491" t="s">
        <v>18</v>
      </c>
      <c r="S491" t="str">
        <f t="shared" si="35"/>
        <v>Profit</v>
      </c>
      <c r="T491">
        <f t="shared" si="36"/>
        <v>2019</v>
      </c>
      <c r="U491" t="str">
        <f t="shared" si="37"/>
        <v>May</v>
      </c>
      <c r="V491" t="str">
        <f t="shared" si="38"/>
        <v>QTR2</v>
      </c>
      <c r="W491" t="str">
        <f t="shared" si="39"/>
        <v>2019-QTR2</v>
      </c>
    </row>
    <row r="492" spans="1:23" x14ac:dyDescent="0.35">
      <c r="A492" t="s">
        <v>87</v>
      </c>
      <c r="B492" t="s">
        <v>17</v>
      </c>
      <c r="C492" s="5">
        <v>43605.395833333336</v>
      </c>
      <c r="D492">
        <v>37.1</v>
      </c>
      <c r="E492" s="1">
        <v>43605.5625</v>
      </c>
      <c r="F492">
        <v>37.799999999999997</v>
      </c>
      <c r="G492" s="2">
        <v>1.89E-2</v>
      </c>
      <c r="H492">
        <v>9310.9</v>
      </c>
      <c r="I492" s="2">
        <v>1.8499999999999999E-2</v>
      </c>
      <c r="J492">
        <v>13587</v>
      </c>
      <c r="K492">
        <v>504077.69</v>
      </c>
      <c r="L492">
        <v>367586.5</v>
      </c>
      <c r="M492">
        <v>17</v>
      </c>
      <c r="N492">
        <v>547.70000000000005</v>
      </c>
      <c r="O492" s="2">
        <v>-8.0999999999999996E-3</v>
      </c>
      <c r="P492" s="2">
        <v>4.8500000000000001E-2</v>
      </c>
      <c r="Q492" t="s">
        <v>18</v>
      </c>
      <c r="S492" t="str">
        <f t="shared" si="35"/>
        <v>Profit</v>
      </c>
      <c r="T492">
        <f t="shared" si="36"/>
        <v>2019</v>
      </c>
      <c r="U492" t="str">
        <f t="shared" si="37"/>
        <v>May</v>
      </c>
      <c r="V492" t="str">
        <f t="shared" si="38"/>
        <v>QTR2</v>
      </c>
      <c r="W492" t="str">
        <f t="shared" si="39"/>
        <v>2019-QTR2</v>
      </c>
    </row>
    <row r="493" spans="1:23" x14ac:dyDescent="0.35">
      <c r="A493" t="s">
        <v>196</v>
      </c>
      <c r="B493" t="s">
        <v>17</v>
      </c>
      <c r="C493" s="5">
        <v>43605.395833333336</v>
      </c>
      <c r="D493">
        <v>607.54999999999995</v>
      </c>
      <c r="E493" s="1">
        <v>43605.5625</v>
      </c>
      <c r="F493">
        <v>619.65</v>
      </c>
      <c r="G493" s="2">
        <v>1.9900000000000001E-2</v>
      </c>
      <c r="H493">
        <v>9794.6</v>
      </c>
      <c r="I493" s="2">
        <v>1.95E-2</v>
      </c>
      <c r="J493">
        <v>826</v>
      </c>
      <c r="K493">
        <v>501836.28</v>
      </c>
      <c r="L493">
        <v>377381.1</v>
      </c>
      <c r="M493">
        <v>17</v>
      </c>
      <c r="N493">
        <v>576.15</v>
      </c>
      <c r="O493" s="2">
        <v>-5.7000000000000002E-3</v>
      </c>
      <c r="P493" s="2">
        <v>3.1899999999999998E-2</v>
      </c>
      <c r="Q493" t="s">
        <v>18</v>
      </c>
      <c r="S493" t="str">
        <f t="shared" si="35"/>
        <v>Profit</v>
      </c>
      <c r="T493">
        <f t="shared" si="36"/>
        <v>2019</v>
      </c>
      <c r="U493" t="str">
        <f t="shared" si="37"/>
        <v>May</v>
      </c>
      <c r="V493" t="str">
        <f t="shared" si="38"/>
        <v>QTR2</v>
      </c>
      <c r="W493" t="str">
        <f t="shared" si="39"/>
        <v>2019-QTR2</v>
      </c>
    </row>
    <row r="494" spans="1:23" x14ac:dyDescent="0.35">
      <c r="A494" t="s">
        <v>204</v>
      </c>
      <c r="B494" t="s">
        <v>67</v>
      </c>
      <c r="C494" s="5">
        <v>43605.5625</v>
      </c>
      <c r="D494">
        <v>865.35</v>
      </c>
      <c r="E494" s="1">
        <v>43605.572916666664</v>
      </c>
      <c r="F494">
        <v>868</v>
      </c>
      <c r="G494" s="2">
        <v>3.0999999999999999E-3</v>
      </c>
      <c r="H494">
        <v>-1729.05</v>
      </c>
      <c r="I494" s="2">
        <v>-3.5000000000000001E-3</v>
      </c>
      <c r="J494">
        <v>577</v>
      </c>
      <c r="K494">
        <v>499306.94</v>
      </c>
      <c r="L494">
        <v>375652.05</v>
      </c>
      <c r="M494">
        <v>2</v>
      </c>
      <c r="N494">
        <v>-864.52</v>
      </c>
      <c r="O494" s="2">
        <v>-3.0999999999999999E-3</v>
      </c>
      <c r="P494" s="2">
        <v>2.5000000000000001E-3</v>
      </c>
      <c r="Q494" t="s">
        <v>18</v>
      </c>
      <c r="S494" t="str">
        <f t="shared" si="35"/>
        <v>Loss</v>
      </c>
      <c r="T494">
        <f t="shared" si="36"/>
        <v>2019</v>
      </c>
      <c r="U494" t="str">
        <f t="shared" si="37"/>
        <v>May</v>
      </c>
      <c r="V494" t="str">
        <f t="shared" si="38"/>
        <v>QTR2</v>
      </c>
      <c r="W494" t="str">
        <f t="shared" si="39"/>
        <v>2019-QTR2</v>
      </c>
    </row>
    <row r="495" spans="1:23" x14ac:dyDescent="0.35">
      <c r="A495" t="s">
        <v>143</v>
      </c>
      <c r="B495" t="s">
        <v>17</v>
      </c>
      <c r="C495" s="5">
        <v>43605.572916666664</v>
      </c>
      <c r="D495">
        <v>409.5</v>
      </c>
      <c r="E495" s="1">
        <v>43605.614583333336</v>
      </c>
      <c r="F495">
        <v>409.5</v>
      </c>
      <c r="G495" s="2">
        <v>0</v>
      </c>
      <c r="H495">
        <v>-200</v>
      </c>
      <c r="I495" s="2">
        <v>-4.0000000000000002E-4</v>
      </c>
      <c r="J495">
        <v>1223</v>
      </c>
      <c r="K495">
        <v>500818.5</v>
      </c>
      <c r="L495">
        <v>375452.05</v>
      </c>
      <c r="M495">
        <v>5</v>
      </c>
      <c r="N495">
        <v>-40</v>
      </c>
      <c r="O495" s="2">
        <v>-4.3E-3</v>
      </c>
      <c r="P495" s="2">
        <v>6.9999999999999999E-4</v>
      </c>
      <c r="Q495" t="s">
        <v>18</v>
      </c>
      <c r="S495" t="str">
        <f t="shared" si="35"/>
        <v>Loss</v>
      </c>
      <c r="T495">
        <f t="shared" si="36"/>
        <v>2019</v>
      </c>
      <c r="U495" t="str">
        <f t="shared" si="37"/>
        <v>May</v>
      </c>
      <c r="V495" t="str">
        <f t="shared" si="38"/>
        <v>QTR2</v>
      </c>
      <c r="W495" t="str">
        <f t="shared" si="39"/>
        <v>2019-QTR2</v>
      </c>
    </row>
    <row r="496" spans="1:23" x14ac:dyDescent="0.35">
      <c r="A496" t="s">
        <v>102</v>
      </c>
      <c r="B496" t="s">
        <v>17</v>
      </c>
      <c r="C496" s="5">
        <v>43605.395833333336</v>
      </c>
      <c r="D496">
        <v>336</v>
      </c>
      <c r="E496" s="1">
        <v>43605.625</v>
      </c>
      <c r="F496">
        <v>354.35</v>
      </c>
      <c r="G496" s="2">
        <v>5.4600000000000003E-2</v>
      </c>
      <c r="H496">
        <v>27398.400000000001</v>
      </c>
      <c r="I496" s="2">
        <v>5.4199999999999998E-2</v>
      </c>
      <c r="J496">
        <v>1504</v>
      </c>
      <c r="K496">
        <v>505344</v>
      </c>
      <c r="L496">
        <v>402850.45</v>
      </c>
      <c r="M496">
        <v>23</v>
      </c>
      <c r="N496">
        <v>1191.23</v>
      </c>
      <c r="O496" s="2">
        <v>-1.2200000000000001E-2</v>
      </c>
      <c r="P496" s="2">
        <v>8.3900000000000002E-2</v>
      </c>
      <c r="Q496" t="s">
        <v>18</v>
      </c>
      <c r="S496" t="str">
        <f t="shared" si="35"/>
        <v>Profit</v>
      </c>
      <c r="T496">
        <f t="shared" si="36"/>
        <v>2019</v>
      </c>
      <c r="U496" t="str">
        <f t="shared" si="37"/>
        <v>May</v>
      </c>
      <c r="V496" t="str">
        <f t="shared" si="38"/>
        <v>QTR2</v>
      </c>
      <c r="W496" t="str">
        <f t="shared" si="39"/>
        <v>2019-QTR2</v>
      </c>
    </row>
    <row r="497" spans="1:23" x14ac:dyDescent="0.35">
      <c r="A497" t="s">
        <v>160</v>
      </c>
      <c r="B497" t="s">
        <v>67</v>
      </c>
      <c r="C497" s="5">
        <v>43605.395833333336</v>
      </c>
      <c r="D497">
        <v>413.15</v>
      </c>
      <c r="E497" s="1">
        <v>43605.635416666664</v>
      </c>
      <c r="F497">
        <v>420.8</v>
      </c>
      <c r="G497" s="2">
        <v>1.8499999999999999E-2</v>
      </c>
      <c r="H497">
        <v>-9418.25</v>
      </c>
      <c r="I497" s="2">
        <v>-1.89E-2</v>
      </c>
      <c r="J497">
        <v>1205</v>
      </c>
      <c r="K497">
        <v>497845.75</v>
      </c>
      <c r="L497">
        <v>393432.2</v>
      </c>
      <c r="M497">
        <v>24</v>
      </c>
      <c r="N497">
        <v>-392.43</v>
      </c>
      <c r="O497" s="2">
        <v>-2.5999999999999999E-2</v>
      </c>
      <c r="P497" s="2">
        <v>8.0000000000000004E-4</v>
      </c>
      <c r="Q497" t="s">
        <v>18</v>
      </c>
      <c r="S497" t="str">
        <f t="shared" si="35"/>
        <v>Loss</v>
      </c>
      <c r="T497">
        <f t="shared" si="36"/>
        <v>2019</v>
      </c>
      <c r="U497" t="str">
        <f t="shared" si="37"/>
        <v>May</v>
      </c>
      <c r="V497" t="str">
        <f t="shared" si="38"/>
        <v>QTR2</v>
      </c>
      <c r="W497" t="str">
        <f t="shared" si="39"/>
        <v>2019-QTR2</v>
      </c>
    </row>
    <row r="498" spans="1:23" x14ac:dyDescent="0.35">
      <c r="A498" t="s">
        <v>146</v>
      </c>
      <c r="B498" t="s">
        <v>67</v>
      </c>
      <c r="C498" s="5">
        <v>43605.5625</v>
      </c>
      <c r="D498">
        <v>210.9</v>
      </c>
      <c r="E498" s="1">
        <v>43605.635416666664</v>
      </c>
      <c r="F498">
        <v>210.55</v>
      </c>
      <c r="G498" s="2">
        <v>-1.6999999999999999E-3</v>
      </c>
      <c r="H498">
        <v>627.75</v>
      </c>
      <c r="I498" s="2">
        <v>1.2999999999999999E-3</v>
      </c>
      <c r="J498">
        <v>2365</v>
      </c>
      <c r="K498">
        <v>498778.5</v>
      </c>
      <c r="L498">
        <v>394059.95</v>
      </c>
      <c r="M498">
        <v>8</v>
      </c>
      <c r="N498">
        <v>78.47</v>
      </c>
      <c r="O498" s="2">
        <v>-2.5999999999999999E-3</v>
      </c>
      <c r="P498" s="2">
        <v>5.1999999999999998E-3</v>
      </c>
      <c r="Q498" t="s">
        <v>18</v>
      </c>
      <c r="S498" t="str">
        <f t="shared" si="35"/>
        <v>Profit</v>
      </c>
      <c r="T498">
        <f t="shared" si="36"/>
        <v>2019</v>
      </c>
      <c r="U498" t="str">
        <f t="shared" si="37"/>
        <v>May</v>
      </c>
      <c r="V498" t="str">
        <f t="shared" si="38"/>
        <v>QTR2</v>
      </c>
      <c r="W498" t="str">
        <f t="shared" si="39"/>
        <v>2019-QTR2</v>
      </c>
    </row>
    <row r="499" spans="1:23" x14ac:dyDescent="0.35">
      <c r="A499" t="s">
        <v>143</v>
      </c>
      <c r="B499" t="s">
        <v>17</v>
      </c>
      <c r="C499" s="5">
        <v>43605.614583333336</v>
      </c>
      <c r="D499">
        <v>409.5</v>
      </c>
      <c r="E499" s="1">
        <v>43605.635416666664</v>
      </c>
      <c r="F499">
        <v>409.5</v>
      </c>
      <c r="G499" s="2">
        <v>0</v>
      </c>
      <c r="H499">
        <v>-200</v>
      </c>
      <c r="I499" s="2">
        <v>-4.0000000000000002E-4</v>
      </c>
      <c r="J499">
        <v>1223</v>
      </c>
      <c r="K499">
        <v>500818.5</v>
      </c>
      <c r="L499">
        <v>393859.95</v>
      </c>
      <c r="M499">
        <v>3</v>
      </c>
      <c r="N499">
        <v>-66.67</v>
      </c>
      <c r="O499" s="2">
        <v>-3.3E-3</v>
      </c>
      <c r="P499" s="2">
        <v>1.6999999999999999E-3</v>
      </c>
      <c r="Q499" t="s">
        <v>18</v>
      </c>
      <c r="S499" t="str">
        <f t="shared" si="35"/>
        <v>Loss</v>
      </c>
      <c r="T499">
        <f t="shared" si="36"/>
        <v>2019</v>
      </c>
      <c r="U499" t="str">
        <f t="shared" si="37"/>
        <v>May</v>
      </c>
      <c r="V499" t="str">
        <f t="shared" si="38"/>
        <v>QTR2</v>
      </c>
      <c r="W499" t="str">
        <f t="shared" si="39"/>
        <v>2019-QTR2</v>
      </c>
    </row>
    <row r="500" spans="1:23" x14ac:dyDescent="0.35">
      <c r="A500" t="s">
        <v>184</v>
      </c>
      <c r="B500" t="s">
        <v>67</v>
      </c>
      <c r="C500" s="5">
        <v>43606.395833333336</v>
      </c>
      <c r="D500">
        <v>36.9</v>
      </c>
      <c r="E500" s="1">
        <v>43606.416666666664</v>
      </c>
      <c r="F500">
        <v>37.4</v>
      </c>
      <c r="G500" s="2">
        <v>1.3599999999999999E-2</v>
      </c>
      <c r="H500">
        <v>-6984.5</v>
      </c>
      <c r="I500" s="2">
        <v>-1.3899999999999999E-2</v>
      </c>
      <c r="J500">
        <v>13569</v>
      </c>
      <c r="K500">
        <v>500696.13</v>
      </c>
      <c r="L500">
        <v>386875.45</v>
      </c>
      <c r="M500">
        <v>3</v>
      </c>
      <c r="N500">
        <v>-2328.17</v>
      </c>
      <c r="O500" s="2">
        <v>-1.3599999999999999E-2</v>
      </c>
      <c r="P500" s="2">
        <v>1.3599999999999999E-2</v>
      </c>
      <c r="Q500" t="s">
        <v>18</v>
      </c>
      <c r="S500" t="str">
        <f t="shared" si="35"/>
        <v>Loss</v>
      </c>
      <c r="T500">
        <f t="shared" si="36"/>
        <v>2019</v>
      </c>
      <c r="U500" t="str">
        <f t="shared" si="37"/>
        <v>May</v>
      </c>
      <c r="V500" t="str">
        <f t="shared" si="38"/>
        <v>QTR2</v>
      </c>
      <c r="W500" t="str">
        <f t="shared" si="39"/>
        <v>2019-QTR2</v>
      </c>
    </row>
    <row r="501" spans="1:23" x14ac:dyDescent="0.35">
      <c r="A501" t="s">
        <v>112</v>
      </c>
      <c r="B501" t="s">
        <v>67</v>
      </c>
      <c r="C501" s="5">
        <v>43606.395833333336</v>
      </c>
      <c r="D501">
        <v>30.35</v>
      </c>
      <c r="E501" s="1">
        <v>43606.427083333336</v>
      </c>
      <c r="F501">
        <v>30.35</v>
      </c>
      <c r="G501" s="2">
        <v>0</v>
      </c>
      <c r="H501">
        <v>-200</v>
      </c>
      <c r="I501" s="2">
        <v>-4.0000000000000002E-4</v>
      </c>
      <c r="J501">
        <v>16340</v>
      </c>
      <c r="K501">
        <v>495919</v>
      </c>
      <c r="L501">
        <v>386675.45</v>
      </c>
      <c r="M501">
        <v>4</v>
      </c>
      <c r="N501">
        <v>-50</v>
      </c>
      <c r="O501" s="2">
        <v>-8.2000000000000007E-3</v>
      </c>
      <c r="P501" s="2">
        <v>9.9000000000000008E-3</v>
      </c>
      <c r="Q501" t="s">
        <v>18</v>
      </c>
      <c r="S501" t="str">
        <f t="shared" si="35"/>
        <v>Loss</v>
      </c>
      <c r="T501">
        <f t="shared" si="36"/>
        <v>2019</v>
      </c>
      <c r="U501" t="str">
        <f t="shared" si="37"/>
        <v>May</v>
      </c>
      <c r="V501" t="str">
        <f t="shared" si="38"/>
        <v>QTR2</v>
      </c>
      <c r="W501" t="str">
        <f t="shared" si="39"/>
        <v>2019-QTR2</v>
      </c>
    </row>
    <row r="502" spans="1:23" x14ac:dyDescent="0.35">
      <c r="A502" t="s">
        <v>100</v>
      </c>
      <c r="B502" t="s">
        <v>67</v>
      </c>
      <c r="C502" s="5">
        <v>43606.395833333336</v>
      </c>
      <c r="D502">
        <v>50.25</v>
      </c>
      <c r="E502" s="1">
        <v>43606.4375</v>
      </c>
      <c r="F502">
        <v>50.25</v>
      </c>
      <c r="G502" s="2">
        <v>0</v>
      </c>
      <c r="H502">
        <v>-200</v>
      </c>
      <c r="I502" s="2">
        <v>-4.0000000000000002E-4</v>
      </c>
      <c r="J502">
        <v>9921</v>
      </c>
      <c r="K502">
        <v>498530.25</v>
      </c>
      <c r="L502">
        <v>386475.45</v>
      </c>
      <c r="M502">
        <v>5</v>
      </c>
      <c r="N502">
        <v>-40</v>
      </c>
      <c r="O502" s="2">
        <v>-6.0000000000000001E-3</v>
      </c>
      <c r="P502" s="2">
        <v>0.01</v>
      </c>
      <c r="Q502" t="s">
        <v>18</v>
      </c>
      <c r="S502" t="str">
        <f t="shared" si="35"/>
        <v>Loss</v>
      </c>
      <c r="T502">
        <f t="shared" si="36"/>
        <v>2019</v>
      </c>
      <c r="U502" t="str">
        <f t="shared" si="37"/>
        <v>May</v>
      </c>
      <c r="V502" t="str">
        <f t="shared" si="38"/>
        <v>QTR2</v>
      </c>
      <c r="W502" t="str">
        <f t="shared" si="39"/>
        <v>2019-QTR2</v>
      </c>
    </row>
    <row r="503" spans="1:23" x14ac:dyDescent="0.35">
      <c r="A503" t="s">
        <v>92</v>
      </c>
      <c r="B503" t="s">
        <v>67</v>
      </c>
      <c r="C503" s="5">
        <v>43606.416666666664</v>
      </c>
      <c r="D503">
        <v>124.55</v>
      </c>
      <c r="E503" s="1">
        <v>43606.489583333336</v>
      </c>
      <c r="F503">
        <v>126.4</v>
      </c>
      <c r="G503" s="2">
        <v>1.49E-2</v>
      </c>
      <c r="H503">
        <v>-7581.5</v>
      </c>
      <c r="I503" s="2">
        <v>-1.5299999999999999E-2</v>
      </c>
      <c r="J503">
        <v>3990</v>
      </c>
      <c r="K503">
        <v>496954.5</v>
      </c>
      <c r="L503">
        <v>378893.95</v>
      </c>
      <c r="M503">
        <v>8</v>
      </c>
      <c r="N503">
        <v>-947.69</v>
      </c>
      <c r="O503" s="2">
        <v>-1.49E-2</v>
      </c>
      <c r="P503" s="2">
        <v>1.6000000000000001E-3</v>
      </c>
      <c r="Q503" t="s">
        <v>18</v>
      </c>
      <c r="S503" t="str">
        <f t="shared" si="35"/>
        <v>Loss</v>
      </c>
      <c r="T503">
        <f t="shared" si="36"/>
        <v>2019</v>
      </c>
      <c r="U503" t="str">
        <f t="shared" si="37"/>
        <v>May</v>
      </c>
      <c r="V503" t="str">
        <f t="shared" si="38"/>
        <v>QTR2</v>
      </c>
      <c r="W503" t="str">
        <f t="shared" si="39"/>
        <v>2019-QTR2</v>
      </c>
    </row>
    <row r="504" spans="1:23" x14ac:dyDescent="0.35">
      <c r="A504" t="s">
        <v>91</v>
      </c>
      <c r="B504" t="s">
        <v>67</v>
      </c>
      <c r="C504" s="5">
        <v>43606.4375</v>
      </c>
      <c r="D504">
        <v>45.6</v>
      </c>
      <c r="E504" s="1">
        <v>43606.510416666664</v>
      </c>
      <c r="F504">
        <v>45.6</v>
      </c>
      <c r="G504" s="2">
        <v>0</v>
      </c>
      <c r="H504">
        <v>-200</v>
      </c>
      <c r="I504" s="2">
        <v>-4.0000000000000002E-4</v>
      </c>
      <c r="J504">
        <v>10929</v>
      </c>
      <c r="K504">
        <v>498362.38</v>
      </c>
      <c r="L504">
        <v>378693.95</v>
      </c>
      <c r="M504">
        <v>8</v>
      </c>
      <c r="N504">
        <v>-25</v>
      </c>
      <c r="O504" s="2">
        <v>-5.4999999999999997E-3</v>
      </c>
      <c r="P504" s="2">
        <v>1.6400000000000001E-2</v>
      </c>
      <c r="Q504" t="s">
        <v>18</v>
      </c>
      <c r="S504" t="str">
        <f t="shared" si="35"/>
        <v>Loss</v>
      </c>
      <c r="T504">
        <f t="shared" si="36"/>
        <v>2019</v>
      </c>
      <c r="U504" t="str">
        <f t="shared" si="37"/>
        <v>May</v>
      </c>
      <c r="V504" t="str">
        <f t="shared" si="38"/>
        <v>QTR2</v>
      </c>
      <c r="W504" t="str">
        <f t="shared" si="39"/>
        <v>2019-QTR2</v>
      </c>
    </row>
    <row r="505" spans="1:23" x14ac:dyDescent="0.35">
      <c r="A505" t="s">
        <v>79</v>
      </c>
      <c r="B505" t="s">
        <v>67</v>
      </c>
      <c r="C505" s="5">
        <v>43606.489583333336</v>
      </c>
      <c r="D505">
        <v>10</v>
      </c>
      <c r="E505" s="1">
        <v>43606.510416666664</v>
      </c>
      <c r="F505">
        <v>10</v>
      </c>
      <c r="G505" s="2">
        <v>0</v>
      </c>
      <c r="H505">
        <v>-200</v>
      </c>
      <c r="I505" s="2">
        <v>-4.0000000000000002E-4</v>
      </c>
      <c r="J505">
        <v>49751</v>
      </c>
      <c r="K505">
        <v>497510</v>
      </c>
      <c r="L505">
        <v>378493.95</v>
      </c>
      <c r="M505">
        <v>3</v>
      </c>
      <c r="N505">
        <v>-66.67</v>
      </c>
      <c r="O505" s="2">
        <v>-5.0000000000000001E-3</v>
      </c>
      <c r="P505" s="2">
        <v>5.0000000000000001E-3</v>
      </c>
      <c r="Q505" t="s">
        <v>18</v>
      </c>
      <c r="S505" t="str">
        <f t="shared" si="35"/>
        <v>Loss</v>
      </c>
      <c r="T505">
        <f t="shared" si="36"/>
        <v>2019</v>
      </c>
      <c r="U505" t="str">
        <f t="shared" si="37"/>
        <v>May</v>
      </c>
      <c r="V505" t="str">
        <f t="shared" si="38"/>
        <v>QTR2</v>
      </c>
      <c r="W505" t="str">
        <f t="shared" si="39"/>
        <v>2019-QTR2</v>
      </c>
    </row>
    <row r="506" spans="1:23" x14ac:dyDescent="0.35">
      <c r="A506" t="s">
        <v>91</v>
      </c>
      <c r="B506" t="s">
        <v>67</v>
      </c>
      <c r="C506" s="5">
        <v>43606.510416666664</v>
      </c>
      <c r="D506">
        <v>45.6</v>
      </c>
      <c r="E506" s="1">
        <v>43606.572916666664</v>
      </c>
      <c r="F506">
        <v>45.95</v>
      </c>
      <c r="G506" s="2">
        <v>7.7000000000000002E-3</v>
      </c>
      <c r="H506">
        <v>-4025.15</v>
      </c>
      <c r="I506" s="2">
        <v>-8.0999999999999996E-3</v>
      </c>
      <c r="J506">
        <v>10929</v>
      </c>
      <c r="K506">
        <v>498362.38</v>
      </c>
      <c r="L506">
        <v>374468.8</v>
      </c>
      <c r="M506">
        <v>7</v>
      </c>
      <c r="N506">
        <v>-575.02</v>
      </c>
      <c r="O506" s="2">
        <v>-1.21E-2</v>
      </c>
      <c r="P506" s="2">
        <v>7.7000000000000002E-3</v>
      </c>
      <c r="Q506" t="s">
        <v>18</v>
      </c>
      <c r="S506" t="str">
        <f t="shared" si="35"/>
        <v>Loss</v>
      </c>
      <c r="T506">
        <f t="shared" si="36"/>
        <v>2019</v>
      </c>
      <c r="U506" t="str">
        <f t="shared" si="37"/>
        <v>May</v>
      </c>
      <c r="V506" t="str">
        <f t="shared" si="38"/>
        <v>QTR2</v>
      </c>
      <c r="W506" t="str">
        <f t="shared" si="39"/>
        <v>2019-QTR2</v>
      </c>
    </row>
    <row r="507" spans="1:23" x14ac:dyDescent="0.35">
      <c r="A507" t="s">
        <v>115</v>
      </c>
      <c r="B507" t="s">
        <v>67</v>
      </c>
      <c r="C507" s="5">
        <v>43606.395833333336</v>
      </c>
      <c r="D507">
        <v>38.799999999999997</v>
      </c>
      <c r="E507" s="1">
        <v>43606.583333333336</v>
      </c>
      <c r="F507">
        <v>38</v>
      </c>
      <c r="G507" s="2">
        <v>-2.06E-2</v>
      </c>
      <c r="H507">
        <v>10056.799999999999</v>
      </c>
      <c r="I507" s="2">
        <v>2.0199999999999999E-2</v>
      </c>
      <c r="J507">
        <v>12821</v>
      </c>
      <c r="K507">
        <v>497454.78</v>
      </c>
      <c r="L507">
        <v>384525.6</v>
      </c>
      <c r="M507">
        <v>19</v>
      </c>
      <c r="N507">
        <v>529.30999999999995</v>
      </c>
      <c r="O507" s="2">
        <v>-5.1999999999999998E-3</v>
      </c>
      <c r="P507" s="2">
        <v>2.7099999999999999E-2</v>
      </c>
      <c r="Q507" t="s">
        <v>18</v>
      </c>
      <c r="S507" t="str">
        <f t="shared" si="35"/>
        <v>Profit</v>
      </c>
      <c r="T507">
        <f t="shared" si="36"/>
        <v>2019</v>
      </c>
      <c r="U507" t="str">
        <f t="shared" si="37"/>
        <v>May</v>
      </c>
      <c r="V507" t="str">
        <f t="shared" si="38"/>
        <v>QTR2</v>
      </c>
      <c r="W507" t="str">
        <f t="shared" si="39"/>
        <v>2019-QTR2</v>
      </c>
    </row>
    <row r="508" spans="1:23" x14ac:dyDescent="0.35">
      <c r="A508" t="s">
        <v>77</v>
      </c>
      <c r="B508" t="s">
        <v>67</v>
      </c>
      <c r="C508" s="5">
        <v>43606.427083333336</v>
      </c>
      <c r="D508">
        <v>5.75</v>
      </c>
      <c r="E508" s="1">
        <v>43606.635416666664</v>
      </c>
      <c r="F508">
        <v>5.6</v>
      </c>
      <c r="G508" s="2">
        <v>-2.6100000000000002E-2</v>
      </c>
      <c r="H508">
        <v>12843.55</v>
      </c>
      <c r="I508" s="2">
        <v>2.5700000000000001E-2</v>
      </c>
      <c r="J508">
        <v>86957</v>
      </c>
      <c r="K508">
        <v>500002.75</v>
      </c>
      <c r="L508">
        <v>397369.15</v>
      </c>
      <c r="M508">
        <v>21</v>
      </c>
      <c r="N508">
        <v>611.6</v>
      </c>
      <c r="O508" s="2">
        <v>0</v>
      </c>
      <c r="P508" s="2">
        <v>5.2200000000000003E-2</v>
      </c>
      <c r="Q508" t="s">
        <v>18</v>
      </c>
      <c r="S508" t="str">
        <f t="shared" si="35"/>
        <v>Profit</v>
      </c>
      <c r="T508">
        <f t="shared" si="36"/>
        <v>2019</v>
      </c>
      <c r="U508" t="str">
        <f t="shared" si="37"/>
        <v>May</v>
      </c>
      <c r="V508" t="str">
        <f t="shared" si="38"/>
        <v>QTR2</v>
      </c>
      <c r="W508" t="str">
        <f t="shared" si="39"/>
        <v>2019-QTR2</v>
      </c>
    </row>
    <row r="509" spans="1:23" x14ac:dyDescent="0.35">
      <c r="A509" t="s">
        <v>79</v>
      </c>
      <c r="B509" t="s">
        <v>67</v>
      </c>
      <c r="C509" s="5">
        <v>43606.510416666664</v>
      </c>
      <c r="D509">
        <v>10</v>
      </c>
      <c r="E509" s="1">
        <v>43606.635416666664</v>
      </c>
      <c r="F509">
        <v>9.9499999999999993</v>
      </c>
      <c r="G509" s="2">
        <v>-5.0000000000000001E-3</v>
      </c>
      <c r="H509">
        <v>2300</v>
      </c>
      <c r="I509" s="2">
        <v>4.5999999999999999E-3</v>
      </c>
      <c r="J509">
        <v>50000</v>
      </c>
      <c r="K509">
        <v>500000</v>
      </c>
      <c r="L509">
        <v>399669.15</v>
      </c>
      <c r="M509">
        <v>13</v>
      </c>
      <c r="N509">
        <v>176.92</v>
      </c>
      <c r="O509" s="2">
        <v>0</v>
      </c>
      <c r="P509" s="2">
        <v>2.5000000000000001E-2</v>
      </c>
      <c r="Q509" t="s">
        <v>18</v>
      </c>
      <c r="S509" t="str">
        <f t="shared" si="35"/>
        <v>Profit</v>
      </c>
      <c r="T509">
        <f t="shared" si="36"/>
        <v>2019</v>
      </c>
      <c r="U509" t="str">
        <f t="shared" si="37"/>
        <v>May</v>
      </c>
      <c r="V509" t="str">
        <f t="shared" si="38"/>
        <v>QTR2</v>
      </c>
      <c r="W509" t="str">
        <f t="shared" si="39"/>
        <v>2019-QTR2</v>
      </c>
    </row>
    <row r="510" spans="1:23" x14ac:dyDescent="0.35">
      <c r="A510" t="s">
        <v>149</v>
      </c>
      <c r="B510" t="s">
        <v>17</v>
      </c>
      <c r="C510" s="5">
        <v>43606.572916666664</v>
      </c>
      <c r="D510">
        <v>98</v>
      </c>
      <c r="E510" s="1">
        <v>43606.635416666664</v>
      </c>
      <c r="F510">
        <v>98</v>
      </c>
      <c r="G510" s="2">
        <v>0</v>
      </c>
      <c r="H510">
        <v>-200</v>
      </c>
      <c r="I510" s="2">
        <v>-4.0000000000000002E-4</v>
      </c>
      <c r="J510">
        <v>5102</v>
      </c>
      <c r="K510">
        <v>499996</v>
      </c>
      <c r="L510">
        <v>399469.15</v>
      </c>
      <c r="M510">
        <v>7</v>
      </c>
      <c r="N510">
        <v>-28.57</v>
      </c>
      <c r="O510" s="2">
        <v>-1.17E-2</v>
      </c>
      <c r="P510" s="2">
        <v>1.12E-2</v>
      </c>
      <c r="Q510" t="s">
        <v>18</v>
      </c>
      <c r="S510" t="str">
        <f t="shared" si="35"/>
        <v>Loss</v>
      </c>
      <c r="T510">
        <f t="shared" si="36"/>
        <v>2019</v>
      </c>
      <c r="U510" t="str">
        <f t="shared" si="37"/>
        <v>May</v>
      </c>
      <c r="V510" t="str">
        <f t="shared" si="38"/>
        <v>QTR2</v>
      </c>
      <c r="W510" t="str">
        <f t="shared" si="39"/>
        <v>2019-QTR2</v>
      </c>
    </row>
    <row r="511" spans="1:23" x14ac:dyDescent="0.35">
      <c r="A511" t="s">
        <v>135</v>
      </c>
      <c r="B511" t="s">
        <v>67</v>
      </c>
      <c r="C511" s="5">
        <v>43606.583333333336</v>
      </c>
      <c r="D511">
        <v>22.95</v>
      </c>
      <c r="E511" s="1">
        <v>43606.635416666664</v>
      </c>
      <c r="F511">
        <v>22.95</v>
      </c>
      <c r="G511" s="2">
        <v>0</v>
      </c>
      <c r="H511">
        <v>-200</v>
      </c>
      <c r="I511" s="2">
        <v>-4.0000000000000002E-4</v>
      </c>
      <c r="J511">
        <v>21786</v>
      </c>
      <c r="K511">
        <v>499988.72</v>
      </c>
      <c r="L511">
        <v>399269.15</v>
      </c>
      <c r="M511">
        <v>6</v>
      </c>
      <c r="N511">
        <v>-33.33</v>
      </c>
      <c r="O511" s="2">
        <v>0</v>
      </c>
      <c r="P511" s="2">
        <v>2.2000000000000001E-3</v>
      </c>
      <c r="Q511" t="s">
        <v>18</v>
      </c>
      <c r="S511" t="str">
        <f t="shared" si="35"/>
        <v>Loss</v>
      </c>
      <c r="T511">
        <f t="shared" si="36"/>
        <v>2019</v>
      </c>
      <c r="U511" t="str">
        <f t="shared" si="37"/>
        <v>May</v>
      </c>
      <c r="V511" t="str">
        <f t="shared" si="38"/>
        <v>QTR2</v>
      </c>
      <c r="W511" t="str">
        <f t="shared" si="39"/>
        <v>2019-QTR2</v>
      </c>
    </row>
    <row r="512" spans="1:23" x14ac:dyDescent="0.35">
      <c r="A512" t="s">
        <v>164</v>
      </c>
      <c r="B512" t="s">
        <v>67</v>
      </c>
      <c r="C512" s="5">
        <v>43607.395833333336</v>
      </c>
      <c r="D512">
        <v>49.95</v>
      </c>
      <c r="E512" s="1">
        <v>43607.5</v>
      </c>
      <c r="F512">
        <v>50.05</v>
      </c>
      <c r="G512" s="2">
        <v>2E-3</v>
      </c>
      <c r="H512">
        <v>-1196</v>
      </c>
      <c r="I512" s="2">
        <v>-2.3999999999999998E-3</v>
      </c>
      <c r="J512">
        <v>9960</v>
      </c>
      <c r="K512">
        <v>497502</v>
      </c>
      <c r="L512">
        <v>398073.15</v>
      </c>
      <c r="M512">
        <v>11</v>
      </c>
      <c r="N512">
        <v>-108.73</v>
      </c>
      <c r="O512" s="2">
        <v>-6.0000000000000001E-3</v>
      </c>
      <c r="P512" s="2">
        <v>1.4E-2</v>
      </c>
      <c r="Q512" t="s">
        <v>18</v>
      </c>
      <c r="S512" t="str">
        <f t="shared" si="35"/>
        <v>Loss</v>
      </c>
      <c r="T512">
        <f t="shared" si="36"/>
        <v>2019</v>
      </c>
      <c r="U512" t="str">
        <f t="shared" si="37"/>
        <v>May</v>
      </c>
      <c r="V512" t="str">
        <f t="shared" si="38"/>
        <v>QTR2</v>
      </c>
      <c r="W512" t="str">
        <f t="shared" si="39"/>
        <v>2019-QTR2</v>
      </c>
    </row>
    <row r="513" spans="1:23" x14ac:dyDescent="0.35">
      <c r="A513" t="s">
        <v>70</v>
      </c>
      <c r="B513" t="s">
        <v>17</v>
      </c>
      <c r="C513" s="5">
        <v>43607.395833333336</v>
      </c>
      <c r="D513">
        <v>176.35</v>
      </c>
      <c r="E513" s="1">
        <v>43607.5</v>
      </c>
      <c r="F513">
        <v>176.35</v>
      </c>
      <c r="G513" s="2">
        <v>0</v>
      </c>
      <c r="H513">
        <v>-200</v>
      </c>
      <c r="I513" s="2">
        <v>-4.0000000000000002E-4</v>
      </c>
      <c r="J513">
        <v>2835</v>
      </c>
      <c r="K513">
        <v>499952.28</v>
      </c>
      <c r="L513">
        <v>397873.15</v>
      </c>
      <c r="M513">
        <v>11</v>
      </c>
      <c r="N513">
        <v>-18.18</v>
      </c>
      <c r="O513" s="2">
        <v>-1.6999999999999999E-3</v>
      </c>
      <c r="P513" s="2">
        <v>1.0500000000000001E-2</v>
      </c>
      <c r="Q513" t="s">
        <v>18</v>
      </c>
      <c r="S513" t="str">
        <f t="shared" si="35"/>
        <v>Loss</v>
      </c>
      <c r="T513">
        <f t="shared" si="36"/>
        <v>2019</v>
      </c>
      <c r="U513" t="str">
        <f t="shared" si="37"/>
        <v>May</v>
      </c>
      <c r="V513" t="str">
        <f t="shared" si="38"/>
        <v>QTR2</v>
      </c>
      <c r="W513" t="str">
        <f t="shared" si="39"/>
        <v>2019-QTR2</v>
      </c>
    </row>
    <row r="514" spans="1:23" x14ac:dyDescent="0.35">
      <c r="A514" t="s">
        <v>105</v>
      </c>
      <c r="B514" t="s">
        <v>67</v>
      </c>
      <c r="C514" s="5">
        <v>43607.395833333336</v>
      </c>
      <c r="D514">
        <v>136.6</v>
      </c>
      <c r="E514" s="1">
        <v>43607.541666666664</v>
      </c>
      <c r="F514">
        <v>138.80000000000001</v>
      </c>
      <c r="G514" s="2">
        <v>1.61E-2</v>
      </c>
      <c r="H514">
        <v>-8194.7999999999993</v>
      </c>
      <c r="I514" s="2">
        <v>-1.6500000000000001E-2</v>
      </c>
      <c r="J514">
        <v>3634</v>
      </c>
      <c r="K514">
        <v>496404.44</v>
      </c>
      <c r="L514">
        <v>389678.35</v>
      </c>
      <c r="M514">
        <v>15</v>
      </c>
      <c r="N514">
        <v>-546.32000000000005</v>
      </c>
      <c r="O514" s="2">
        <v>-1.9800000000000002E-2</v>
      </c>
      <c r="P514" s="2">
        <v>9.1999999999999998E-3</v>
      </c>
      <c r="Q514" t="s">
        <v>18</v>
      </c>
      <c r="S514" t="str">
        <f t="shared" ref="S514:S577" si="40">IF(H514&gt;0,"Profit","Loss")</f>
        <v>Loss</v>
      </c>
      <c r="T514">
        <f t="shared" ref="T514:T577" si="41">YEAR(C514)</f>
        <v>2019</v>
      </c>
      <c r="U514" t="str">
        <f t="shared" ref="U514:U577" si="42">TEXT(C514,"MMM")</f>
        <v>May</v>
      </c>
      <c r="V514" t="str">
        <f t="shared" ref="V514:V577" si="43">IF(ROUNDUP(MONTH(E514)/3,0)=1,"QTR1",IF(ROUNDUP(MONTH(E514)/3,0)=2,"QTR2",IF(ROUNDUP(MONTH(E514)/3,0)=3,"QTR3","QTR4")))</f>
        <v>QTR2</v>
      </c>
      <c r="W514" t="str">
        <f t="shared" si="39"/>
        <v>2019-QTR2</v>
      </c>
    </row>
    <row r="515" spans="1:23" x14ac:dyDescent="0.35">
      <c r="A515" t="s">
        <v>123</v>
      </c>
      <c r="B515" t="s">
        <v>67</v>
      </c>
      <c r="C515" s="5">
        <v>43607.395833333336</v>
      </c>
      <c r="D515">
        <v>105.8</v>
      </c>
      <c r="E515" s="1">
        <v>43607.572916666664</v>
      </c>
      <c r="F515">
        <v>117.9</v>
      </c>
      <c r="G515" s="2">
        <v>0.1144</v>
      </c>
      <c r="H515">
        <v>-56017.3</v>
      </c>
      <c r="I515" s="2">
        <v>-0.1148</v>
      </c>
      <c r="J515">
        <v>4613</v>
      </c>
      <c r="K515">
        <v>488055.41</v>
      </c>
      <c r="L515">
        <v>333661.05</v>
      </c>
      <c r="M515">
        <v>18</v>
      </c>
      <c r="N515">
        <v>-3112.07</v>
      </c>
      <c r="O515" s="2">
        <v>-0.14560000000000001</v>
      </c>
      <c r="P515" s="2">
        <v>5.7000000000000002E-3</v>
      </c>
      <c r="Q515" t="s">
        <v>18</v>
      </c>
      <c r="S515" t="str">
        <f t="shared" si="40"/>
        <v>Loss</v>
      </c>
      <c r="T515">
        <f t="shared" si="41"/>
        <v>2019</v>
      </c>
      <c r="U515" t="str">
        <f t="shared" si="42"/>
        <v>May</v>
      </c>
      <c r="V515" t="str">
        <f t="shared" si="43"/>
        <v>QTR2</v>
      </c>
      <c r="W515" t="str">
        <f t="shared" ref="W515:W578" si="44">T515&amp;"-"&amp;V515</f>
        <v>2019-QTR2</v>
      </c>
    </row>
    <row r="516" spans="1:23" x14ac:dyDescent="0.35">
      <c r="A516" t="s">
        <v>119</v>
      </c>
      <c r="B516" t="s">
        <v>17</v>
      </c>
      <c r="C516" s="5">
        <v>43607.5</v>
      </c>
      <c r="D516">
        <v>141.05000000000001</v>
      </c>
      <c r="E516" s="1">
        <v>43607.635416666664</v>
      </c>
      <c r="F516">
        <v>141.75</v>
      </c>
      <c r="G516" s="2">
        <v>5.0000000000000001E-3</v>
      </c>
      <c r="H516">
        <v>2284.3000000000002</v>
      </c>
      <c r="I516" s="2">
        <v>4.5999999999999999E-3</v>
      </c>
      <c r="J516">
        <v>3549</v>
      </c>
      <c r="K516">
        <v>500586.47</v>
      </c>
      <c r="L516">
        <v>335945.35</v>
      </c>
      <c r="M516">
        <v>14</v>
      </c>
      <c r="N516">
        <v>163.16</v>
      </c>
      <c r="O516" s="2">
        <v>-1.1000000000000001E-3</v>
      </c>
      <c r="P516" s="2">
        <v>1.4200000000000001E-2</v>
      </c>
      <c r="Q516" t="s">
        <v>18</v>
      </c>
      <c r="S516" t="str">
        <f t="shared" si="40"/>
        <v>Profit</v>
      </c>
      <c r="T516">
        <f t="shared" si="41"/>
        <v>2019</v>
      </c>
      <c r="U516" t="str">
        <f t="shared" si="42"/>
        <v>May</v>
      </c>
      <c r="V516" t="str">
        <f t="shared" si="43"/>
        <v>QTR2</v>
      </c>
      <c r="W516" t="str">
        <f t="shared" si="44"/>
        <v>2019-QTR2</v>
      </c>
    </row>
    <row r="517" spans="1:23" x14ac:dyDescent="0.35">
      <c r="A517" t="s">
        <v>215</v>
      </c>
      <c r="B517" t="s">
        <v>17</v>
      </c>
      <c r="C517" s="5">
        <v>43607.5</v>
      </c>
      <c r="D517">
        <v>246.3</v>
      </c>
      <c r="E517" s="1">
        <v>43607.635416666664</v>
      </c>
      <c r="F517">
        <v>249.75</v>
      </c>
      <c r="G517" s="2">
        <v>1.4E-2</v>
      </c>
      <c r="H517">
        <v>6810.4</v>
      </c>
      <c r="I517" s="2">
        <v>1.3599999999999999E-2</v>
      </c>
      <c r="J517">
        <v>2032</v>
      </c>
      <c r="K517">
        <v>500481.59</v>
      </c>
      <c r="L517">
        <v>342755.75</v>
      </c>
      <c r="M517">
        <v>14</v>
      </c>
      <c r="N517">
        <v>486.46</v>
      </c>
      <c r="O517" s="2">
        <v>-1.1999999999999999E-3</v>
      </c>
      <c r="P517" s="2">
        <v>2.1700000000000001E-2</v>
      </c>
      <c r="Q517" t="s">
        <v>18</v>
      </c>
      <c r="S517" t="str">
        <f t="shared" si="40"/>
        <v>Profit</v>
      </c>
      <c r="T517">
        <f t="shared" si="41"/>
        <v>2019</v>
      </c>
      <c r="U517" t="str">
        <f t="shared" si="42"/>
        <v>May</v>
      </c>
      <c r="V517" t="str">
        <f t="shared" si="43"/>
        <v>QTR2</v>
      </c>
      <c r="W517" t="str">
        <f t="shared" si="44"/>
        <v>2019-QTR2</v>
      </c>
    </row>
    <row r="518" spans="1:23" x14ac:dyDescent="0.35">
      <c r="A518" t="s">
        <v>208</v>
      </c>
      <c r="B518" t="s">
        <v>17</v>
      </c>
      <c r="C518" s="5">
        <v>43607.541666666664</v>
      </c>
      <c r="D518">
        <v>56.3</v>
      </c>
      <c r="E518" s="1">
        <v>43607.635416666664</v>
      </c>
      <c r="F518">
        <v>57.1</v>
      </c>
      <c r="G518" s="2">
        <v>1.4200000000000001E-2</v>
      </c>
      <c r="H518">
        <v>6904.8</v>
      </c>
      <c r="I518" s="2">
        <v>1.38E-2</v>
      </c>
      <c r="J518">
        <v>8881</v>
      </c>
      <c r="K518">
        <v>500000.28</v>
      </c>
      <c r="L518">
        <v>349660.55</v>
      </c>
      <c r="M518">
        <v>10</v>
      </c>
      <c r="N518">
        <v>690.48</v>
      </c>
      <c r="O518" s="2">
        <v>0</v>
      </c>
      <c r="P518" s="2">
        <v>2.4E-2</v>
      </c>
      <c r="Q518" t="s">
        <v>18</v>
      </c>
      <c r="S518" t="str">
        <f t="shared" si="40"/>
        <v>Profit</v>
      </c>
      <c r="T518">
        <f t="shared" si="41"/>
        <v>2019</v>
      </c>
      <c r="U518" t="str">
        <f t="shared" si="42"/>
        <v>May</v>
      </c>
      <c r="V518" t="str">
        <f t="shared" si="43"/>
        <v>QTR2</v>
      </c>
      <c r="W518" t="str">
        <f t="shared" si="44"/>
        <v>2019-QTR2</v>
      </c>
    </row>
    <row r="519" spans="1:23" x14ac:dyDescent="0.35">
      <c r="A519" t="s">
        <v>100</v>
      </c>
      <c r="B519" t="s">
        <v>17</v>
      </c>
      <c r="C519" s="5">
        <v>43607.572916666664</v>
      </c>
      <c r="D519">
        <v>49.7</v>
      </c>
      <c r="E519" s="1">
        <v>43607.635416666664</v>
      </c>
      <c r="F519">
        <v>49.85</v>
      </c>
      <c r="G519" s="2">
        <v>3.0000000000000001E-3</v>
      </c>
      <c r="H519">
        <v>1312.15</v>
      </c>
      <c r="I519" s="2">
        <v>2.5999999999999999E-3</v>
      </c>
      <c r="J519">
        <v>10081</v>
      </c>
      <c r="K519">
        <v>501025.72</v>
      </c>
      <c r="L519">
        <v>350972.7</v>
      </c>
      <c r="M519">
        <v>7</v>
      </c>
      <c r="N519">
        <v>187.45</v>
      </c>
      <c r="O519" s="2">
        <v>-2E-3</v>
      </c>
      <c r="P519" s="2">
        <v>1.11E-2</v>
      </c>
      <c r="Q519" t="s">
        <v>18</v>
      </c>
      <c r="S519" t="str">
        <f t="shared" si="40"/>
        <v>Profit</v>
      </c>
      <c r="T519">
        <f t="shared" si="41"/>
        <v>2019</v>
      </c>
      <c r="U519" t="str">
        <f t="shared" si="42"/>
        <v>May</v>
      </c>
      <c r="V519" t="str">
        <f t="shared" si="43"/>
        <v>QTR2</v>
      </c>
      <c r="W519" t="str">
        <f t="shared" si="44"/>
        <v>2019-QTR2</v>
      </c>
    </row>
    <row r="520" spans="1:23" x14ac:dyDescent="0.35">
      <c r="A520" t="s">
        <v>187</v>
      </c>
      <c r="B520" t="s">
        <v>17</v>
      </c>
      <c r="C520" s="5">
        <v>43608.395833333336</v>
      </c>
      <c r="D520">
        <v>188.15</v>
      </c>
      <c r="E520" s="1">
        <v>43608.479166666664</v>
      </c>
      <c r="F520">
        <v>188.15</v>
      </c>
      <c r="G520" s="2">
        <v>0</v>
      </c>
      <c r="H520">
        <v>-200</v>
      </c>
      <c r="I520" s="2">
        <v>-4.0000000000000002E-4</v>
      </c>
      <c r="J520">
        <v>2665</v>
      </c>
      <c r="K520">
        <v>501419.72</v>
      </c>
      <c r="L520">
        <v>350772.7</v>
      </c>
      <c r="M520">
        <v>9</v>
      </c>
      <c r="N520">
        <v>-22.22</v>
      </c>
      <c r="O520" s="2">
        <v>-1.2E-2</v>
      </c>
      <c r="P520" s="2">
        <v>2.9999999999999997E-4</v>
      </c>
      <c r="Q520" t="s">
        <v>18</v>
      </c>
      <c r="S520" t="str">
        <f t="shared" si="40"/>
        <v>Loss</v>
      </c>
      <c r="T520">
        <f t="shared" si="41"/>
        <v>2019</v>
      </c>
      <c r="U520" t="str">
        <f t="shared" si="42"/>
        <v>May</v>
      </c>
      <c r="V520" t="str">
        <f t="shared" si="43"/>
        <v>QTR2</v>
      </c>
      <c r="W520" t="str">
        <f t="shared" si="44"/>
        <v>2019-QTR2</v>
      </c>
    </row>
    <row r="521" spans="1:23" x14ac:dyDescent="0.35">
      <c r="A521" t="s">
        <v>198</v>
      </c>
      <c r="B521" t="s">
        <v>17</v>
      </c>
      <c r="C521" s="5">
        <v>43608.395833333336</v>
      </c>
      <c r="D521">
        <v>134.44999999999999</v>
      </c>
      <c r="E521" s="1">
        <v>43608.489583333336</v>
      </c>
      <c r="F521">
        <v>134.44999999999999</v>
      </c>
      <c r="G521" s="2">
        <v>0</v>
      </c>
      <c r="H521">
        <v>-200</v>
      </c>
      <c r="I521" s="2">
        <v>-4.0000000000000002E-4</v>
      </c>
      <c r="J521">
        <v>3731</v>
      </c>
      <c r="K521">
        <v>501632.94</v>
      </c>
      <c r="L521">
        <v>350572.7</v>
      </c>
      <c r="M521">
        <v>10</v>
      </c>
      <c r="N521">
        <v>-20</v>
      </c>
      <c r="O521" s="2">
        <v>-6.0000000000000001E-3</v>
      </c>
      <c r="P521" s="2">
        <v>7.0999999999999994E-2</v>
      </c>
      <c r="Q521" t="s">
        <v>18</v>
      </c>
      <c r="S521" t="str">
        <f t="shared" si="40"/>
        <v>Loss</v>
      </c>
      <c r="T521">
        <f t="shared" si="41"/>
        <v>2019</v>
      </c>
      <c r="U521" t="str">
        <f t="shared" si="42"/>
        <v>May</v>
      </c>
      <c r="V521" t="str">
        <f t="shared" si="43"/>
        <v>QTR2</v>
      </c>
      <c r="W521" t="str">
        <f t="shared" si="44"/>
        <v>2019-QTR2</v>
      </c>
    </row>
    <row r="522" spans="1:23" x14ac:dyDescent="0.35">
      <c r="A522" t="s">
        <v>75</v>
      </c>
      <c r="B522" t="s">
        <v>17</v>
      </c>
      <c r="C522" s="5">
        <v>43608.395833333336</v>
      </c>
      <c r="D522">
        <v>273.45</v>
      </c>
      <c r="E522" s="1">
        <v>43608.489583333336</v>
      </c>
      <c r="F522">
        <v>268.89999999999998</v>
      </c>
      <c r="G522" s="2">
        <v>-1.66E-2</v>
      </c>
      <c r="H522">
        <v>-8567.4500000000007</v>
      </c>
      <c r="I522" s="2">
        <v>-1.7000000000000001E-2</v>
      </c>
      <c r="J522">
        <v>1839</v>
      </c>
      <c r="K522">
        <v>502874.56</v>
      </c>
      <c r="L522">
        <v>342005.25</v>
      </c>
      <c r="M522">
        <v>10</v>
      </c>
      <c r="N522">
        <v>-856.75</v>
      </c>
      <c r="O522" s="2">
        <v>-1.9199999999999998E-2</v>
      </c>
      <c r="P522" s="2">
        <v>2.47E-2</v>
      </c>
      <c r="Q522" t="s">
        <v>18</v>
      </c>
      <c r="S522" t="str">
        <f t="shared" si="40"/>
        <v>Loss</v>
      </c>
      <c r="T522">
        <f t="shared" si="41"/>
        <v>2019</v>
      </c>
      <c r="U522" t="str">
        <f t="shared" si="42"/>
        <v>May</v>
      </c>
      <c r="V522" t="str">
        <f t="shared" si="43"/>
        <v>QTR2</v>
      </c>
      <c r="W522" t="str">
        <f t="shared" si="44"/>
        <v>2019-QTR2</v>
      </c>
    </row>
    <row r="523" spans="1:23" x14ac:dyDescent="0.35">
      <c r="A523" t="s">
        <v>207</v>
      </c>
      <c r="B523" t="s">
        <v>17</v>
      </c>
      <c r="C523" s="5">
        <v>43608.395833333336</v>
      </c>
      <c r="D523">
        <v>257.10000000000002</v>
      </c>
      <c r="E523" s="1">
        <v>43608.510416666664</v>
      </c>
      <c r="F523">
        <v>262.05</v>
      </c>
      <c r="G523" s="2">
        <v>1.9300000000000001E-2</v>
      </c>
      <c r="H523">
        <v>9442.6</v>
      </c>
      <c r="I523" s="2">
        <v>1.89E-2</v>
      </c>
      <c r="J523">
        <v>1948</v>
      </c>
      <c r="K523">
        <v>500830.81</v>
      </c>
      <c r="L523">
        <v>351447.85</v>
      </c>
      <c r="M523">
        <v>12</v>
      </c>
      <c r="N523">
        <v>786.88</v>
      </c>
      <c r="O523" s="2">
        <v>-3.7000000000000002E-3</v>
      </c>
      <c r="P523" s="2">
        <v>4.8800000000000003E-2</v>
      </c>
      <c r="Q523" t="s">
        <v>18</v>
      </c>
      <c r="S523" t="str">
        <f t="shared" si="40"/>
        <v>Profit</v>
      </c>
      <c r="T523">
        <f t="shared" si="41"/>
        <v>2019</v>
      </c>
      <c r="U523" t="str">
        <f t="shared" si="42"/>
        <v>May</v>
      </c>
      <c r="V523" t="str">
        <f t="shared" si="43"/>
        <v>QTR2</v>
      </c>
      <c r="W523" t="str">
        <f t="shared" si="44"/>
        <v>2019-QTR2</v>
      </c>
    </row>
    <row r="524" spans="1:23" x14ac:dyDescent="0.35">
      <c r="A524" t="s">
        <v>77</v>
      </c>
      <c r="B524" t="s">
        <v>67</v>
      </c>
      <c r="C524" s="5">
        <v>43608.489583333336</v>
      </c>
      <c r="D524">
        <v>5.55</v>
      </c>
      <c r="E524" s="1">
        <v>43608.520833333336</v>
      </c>
      <c r="F524">
        <v>5.45</v>
      </c>
      <c r="G524" s="2">
        <v>-1.7999999999999999E-2</v>
      </c>
      <c r="H524">
        <v>8890.9</v>
      </c>
      <c r="I524" s="2">
        <v>1.7600000000000001E-2</v>
      </c>
      <c r="J524">
        <v>90909</v>
      </c>
      <c r="K524">
        <v>504544.97</v>
      </c>
      <c r="L524">
        <v>360338.75</v>
      </c>
      <c r="M524">
        <v>4</v>
      </c>
      <c r="N524">
        <v>2222.7199999999998</v>
      </c>
      <c r="O524" s="2">
        <v>0</v>
      </c>
      <c r="P524" s="2">
        <v>1.7999999999999999E-2</v>
      </c>
      <c r="Q524" t="s">
        <v>18</v>
      </c>
      <c r="S524" t="str">
        <f t="shared" si="40"/>
        <v>Profit</v>
      </c>
      <c r="T524">
        <f t="shared" si="41"/>
        <v>2019</v>
      </c>
      <c r="U524" t="str">
        <f t="shared" si="42"/>
        <v>May</v>
      </c>
      <c r="V524" t="str">
        <f t="shared" si="43"/>
        <v>QTR2</v>
      </c>
      <c r="W524" t="str">
        <f t="shared" si="44"/>
        <v>2019-QTR2</v>
      </c>
    </row>
    <row r="525" spans="1:23" x14ac:dyDescent="0.35">
      <c r="A525" t="s">
        <v>94</v>
      </c>
      <c r="B525" t="s">
        <v>67</v>
      </c>
      <c r="C525" s="5">
        <v>43608.489583333336</v>
      </c>
      <c r="D525">
        <v>35.6</v>
      </c>
      <c r="E525" s="1">
        <v>43608.5625</v>
      </c>
      <c r="F525">
        <v>35.6</v>
      </c>
      <c r="G525" s="2">
        <v>0</v>
      </c>
      <c r="H525">
        <v>-200</v>
      </c>
      <c r="I525" s="2">
        <v>-4.0000000000000002E-4</v>
      </c>
      <c r="J525">
        <v>14006</v>
      </c>
      <c r="K525">
        <v>498613.59</v>
      </c>
      <c r="L525">
        <v>360138.75</v>
      </c>
      <c r="M525">
        <v>8</v>
      </c>
      <c r="N525">
        <v>-25</v>
      </c>
      <c r="O525" s="2">
        <v>-8.3999999999999995E-3</v>
      </c>
      <c r="P525" s="2">
        <v>8.3999999999999995E-3</v>
      </c>
      <c r="Q525" t="s">
        <v>18</v>
      </c>
      <c r="S525" t="str">
        <f t="shared" si="40"/>
        <v>Loss</v>
      </c>
      <c r="T525">
        <f t="shared" si="41"/>
        <v>2019</v>
      </c>
      <c r="U525" t="str">
        <f t="shared" si="42"/>
        <v>May</v>
      </c>
      <c r="V525" t="str">
        <f t="shared" si="43"/>
        <v>QTR2</v>
      </c>
      <c r="W525" t="str">
        <f t="shared" si="44"/>
        <v>2019-QTR2</v>
      </c>
    </row>
    <row r="526" spans="1:23" x14ac:dyDescent="0.35">
      <c r="A526" t="s">
        <v>115</v>
      </c>
      <c r="B526" t="s">
        <v>67</v>
      </c>
      <c r="C526" s="5">
        <v>43608.510416666664</v>
      </c>
      <c r="D526">
        <v>38.4</v>
      </c>
      <c r="E526" s="1">
        <v>43608.572916666664</v>
      </c>
      <c r="F526">
        <v>38.4</v>
      </c>
      <c r="G526" s="2">
        <v>0</v>
      </c>
      <c r="H526">
        <v>-200</v>
      </c>
      <c r="I526" s="2">
        <v>-4.0000000000000002E-4</v>
      </c>
      <c r="J526">
        <v>12970</v>
      </c>
      <c r="K526">
        <v>498048.03</v>
      </c>
      <c r="L526">
        <v>359938.75</v>
      </c>
      <c r="M526">
        <v>7</v>
      </c>
      <c r="N526">
        <v>-28.57</v>
      </c>
      <c r="O526" s="2">
        <v>-1.6899999999999998E-2</v>
      </c>
      <c r="P526" s="2">
        <v>2.5999999999999999E-3</v>
      </c>
      <c r="Q526" t="s">
        <v>18</v>
      </c>
      <c r="S526" t="str">
        <f t="shared" si="40"/>
        <v>Loss</v>
      </c>
      <c r="T526">
        <f t="shared" si="41"/>
        <v>2019</v>
      </c>
      <c r="U526" t="str">
        <f t="shared" si="42"/>
        <v>May</v>
      </c>
      <c r="V526" t="str">
        <f t="shared" si="43"/>
        <v>QTR2</v>
      </c>
      <c r="W526" t="str">
        <f t="shared" si="44"/>
        <v>2019-QTR2</v>
      </c>
    </row>
    <row r="527" spans="1:23" x14ac:dyDescent="0.35">
      <c r="A527" t="s">
        <v>71</v>
      </c>
      <c r="B527" t="s">
        <v>17</v>
      </c>
      <c r="C527" s="5">
        <v>43608.479166666664</v>
      </c>
      <c r="D527">
        <v>96.75</v>
      </c>
      <c r="E527" s="1">
        <v>43608.583333333336</v>
      </c>
      <c r="F527">
        <v>97.2</v>
      </c>
      <c r="G527" s="2">
        <v>4.7000000000000002E-3</v>
      </c>
      <c r="H527">
        <v>2142.6999999999998</v>
      </c>
      <c r="I527" s="2">
        <v>4.3E-3</v>
      </c>
      <c r="J527">
        <v>5206</v>
      </c>
      <c r="K527">
        <v>503680.5</v>
      </c>
      <c r="L527">
        <v>362081.45</v>
      </c>
      <c r="M527">
        <v>11</v>
      </c>
      <c r="N527">
        <v>194.79</v>
      </c>
      <c r="O527" s="2">
        <v>-7.7999999999999996E-3</v>
      </c>
      <c r="P527" s="2">
        <v>2.64E-2</v>
      </c>
      <c r="Q527" t="s">
        <v>18</v>
      </c>
      <c r="S527" t="str">
        <f t="shared" si="40"/>
        <v>Profit</v>
      </c>
      <c r="T527">
        <f t="shared" si="41"/>
        <v>2019</v>
      </c>
      <c r="U527" t="str">
        <f t="shared" si="42"/>
        <v>May</v>
      </c>
      <c r="V527" t="str">
        <f t="shared" si="43"/>
        <v>QTR2</v>
      </c>
      <c r="W527" t="str">
        <f t="shared" si="44"/>
        <v>2019-QTR2</v>
      </c>
    </row>
    <row r="528" spans="1:23" x14ac:dyDescent="0.35">
      <c r="A528" t="s">
        <v>135</v>
      </c>
      <c r="B528" t="s">
        <v>67</v>
      </c>
      <c r="C528" s="5">
        <v>43608.520833333336</v>
      </c>
      <c r="D528">
        <v>22.95</v>
      </c>
      <c r="E528" s="1">
        <v>43608.583333333336</v>
      </c>
      <c r="F528">
        <v>22.85</v>
      </c>
      <c r="G528" s="2">
        <v>-4.4000000000000003E-3</v>
      </c>
      <c r="H528">
        <v>1983.4</v>
      </c>
      <c r="I528" s="2">
        <v>4.0000000000000001E-3</v>
      </c>
      <c r="J528">
        <v>21834</v>
      </c>
      <c r="K528">
        <v>501090.31</v>
      </c>
      <c r="L528">
        <v>364064.85</v>
      </c>
      <c r="M528">
        <v>7</v>
      </c>
      <c r="N528">
        <v>283.33999999999997</v>
      </c>
      <c r="O528" s="2">
        <v>-2.2000000000000001E-3</v>
      </c>
      <c r="P528" s="2">
        <v>4.4000000000000003E-3</v>
      </c>
      <c r="Q528" t="s">
        <v>18</v>
      </c>
      <c r="S528" t="str">
        <f t="shared" si="40"/>
        <v>Profit</v>
      </c>
      <c r="T528">
        <f t="shared" si="41"/>
        <v>2019</v>
      </c>
      <c r="U528" t="str">
        <f t="shared" si="42"/>
        <v>May</v>
      </c>
      <c r="V528" t="str">
        <f t="shared" si="43"/>
        <v>QTR2</v>
      </c>
      <c r="W528" t="str">
        <f t="shared" si="44"/>
        <v>2019-QTR2</v>
      </c>
    </row>
    <row r="529" spans="1:23" x14ac:dyDescent="0.35">
      <c r="A529" t="s">
        <v>131</v>
      </c>
      <c r="B529" t="s">
        <v>67</v>
      </c>
      <c r="C529" s="5">
        <v>43608.583333333336</v>
      </c>
      <c r="D529">
        <v>280.95</v>
      </c>
      <c r="E529" s="1">
        <v>43608.614583333336</v>
      </c>
      <c r="F529">
        <v>280.95</v>
      </c>
      <c r="G529" s="2">
        <v>0</v>
      </c>
      <c r="H529">
        <v>-200</v>
      </c>
      <c r="I529" s="2">
        <v>-4.0000000000000002E-4</v>
      </c>
      <c r="J529">
        <v>1778</v>
      </c>
      <c r="K529">
        <v>499529.13</v>
      </c>
      <c r="L529">
        <v>363864.85</v>
      </c>
      <c r="M529">
        <v>4</v>
      </c>
      <c r="N529">
        <v>-50</v>
      </c>
      <c r="O529" s="2">
        <v>-1.1900000000000001E-2</v>
      </c>
      <c r="P529" s="2">
        <v>6.9999999999999999E-4</v>
      </c>
      <c r="Q529" t="s">
        <v>18</v>
      </c>
      <c r="S529" t="str">
        <f t="shared" si="40"/>
        <v>Loss</v>
      </c>
      <c r="T529">
        <f t="shared" si="41"/>
        <v>2019</v>
      </c>
      <c r="U529" t="str">
        <f t="shared" si="42"/>
        <v>May</v>
      </c>
      <c r="V529" t="str">
        <f t="shared" si="43"/>
        <v>QTR2</v>
      </c>
      <c r="W529" t="str">
        <f t="shared" si="44"/>
        <v>2019-QTR2</v>
      </c>
    </row>
    <row r="530" spans="1:23" x14ac:dyDescent="0.35">
      <c r="A530" t="s">
        <v>126</v>
      </c>
      <c r="B530" t="s">
        <v>67</v>
      </c>
      <c r="C530" s="5">
        <v>43608.614583333336</v>
      </c>
      <c r="D530">
        <v>89.9</v>
      </c>
      <c r="E530" s="1">
        <v>43608.625</v>
      </c>
      <c r="F530">
        <v>89.6</v>
      </c>
      <c r="G530" s="2">
        <v>-3.3E-3</v>
      </c>
      <c r="H530">
        <v>1464.7</v>
      </c>
      <c r="I530" s="2">
        <v>2.8999999999999998E-3</v>
      </c>
      <c r="J530">
        <v>5549</v>
      </c>
      <c r="K530">
        <v>498855.09</v>
      </c>
      <c r="L530">
        <v>365329.55</v>
      </c>
      <c r="M530">
        <v>2</v>
      </c>
      <c r="N530">
        <v>732.35</v>
      </c>
      <c r="O530" s="2">
        <v>-2.8E-3</v>
      </c>
      <c r="P530" s="2">
        <v>8.8999999999999999E-3</v>
      </c>
      <c r="Q530" t="s">
        <v>18</v>
      </c>
      <c r="S530" t="str">
        <f t="shared" si="40"/>
        <v>Profit</v>
      </c>
      <c r="T530">
        <f t="shared" si="41"/>
        <v>2019</v>
      </c>
      <c r="U530" t="str">
        <f t="shared" si="42"/>
        <v>May</v>
      </c>
      <c r="V530" t="str">
        <f t="shared" si="43"/>
        <v>QTR2</v>
      </c>
      <c r="W530" t="str">
        <f t="shared" si="44"/>
        <v>2019-QTR2</v>
      </c>
    </row>
    <row r="531" spans="1:23" x14ac:dyDescent="0.35">
      <c r="A531" t="s">
        <v>94</v>
      </c>
      <c r="B531" t="s">
        <v>67</v>
      </c>
      <c r="C531" s="5">
        <v>43608.5625</v>
      </c>
      <c r="D531">
        <v>35.6</v>
      </c>
      <c r="E531" s="1">
        <v>43608.635416666664</v>
      </c>
      <c r="F531">
        <v>34.5</v>
      </c>
      <c r="G531" s="2">
        <v>-3.09E-2</v>
      </c>
      <c r="H531">
        <v>15271.5</v>
      </c>
      <c r="I531" s="2">
        <v>3.0499999999999999E-2</v>
      </c>
      <c r="J531">
        <v>14065</v>
      </c>
      <c r="K531">
        <v>500713.97</v>
      </c>
      <c r="L531">
        <v>380601.05</v>
      </c>
      <c r="M531">
        <v>8</v>
      </c>
      <c r="N531">
        <v>1908.94</v>
      </c>
      <c r="O531" s="2">
        <v>-1.4E-3</v>
      </c>
      <c r="P531" s="2">
        <v>4.3499999999999997E-2</v>
      </c>
      <c r="Q531" t="s">
        <v>18</v>
      </c>
      <c r="S531" t="str">
        <f t="shared" si="40"/>
        <v>Profit</v>
      </c>
      <c r="T531">
        <f t="shared" si="41"/>
        <v>2019</v>
      </c>
      <c r="U531" t="str">
        <f t="shared" si="42"/>
        <v>May</v>
      </c>
      <c r="V531" t="str">
        <f t="shared" si="43"/>
        <v>QTR2</v>
      </c>
      <c r="W531" t="str">
        <f t="shared" si="44"/>
        <v>2019-QTR2</v>
      </c>
    </row>
    <row r="532" spans="1:23" x14ac:dyDescent="0.35">
      <c r="A532" t="s">
        <v>79</v>
      </c>
      <c r="B532" t="s">
        <v>67</v>
      </c>
      <c r="C532" s="5">
        <v>43608.572916666664</v>
      </c>
      <c r="D532">
        <v>10.35</v>
      </c>
      <c r="E532" s="1">
        <v>43608.635416666664</v>
      </c>
      <c r="F532">
        <v>10.35</v>
      </c>
      <c r="G532" s="2">
        <v>0</v>
      </c>
      <c r="H532">
        <v>-200</v>
      </c>
      <c r="I532" s="2">
        <v>-4.0000000000000002E-4</v>
      </c>
      <c r="J532">
        <v>48309</v>
      </c>
      <c r="K532">
        <v>499998.16</v>
      </c>
      <c r="L532">
        <v>380401.05</v>
      </c>
      <c r="M532">
        <v>7</v>
      </c>
      <c r="N532">
        <v>-28.57</v>
      </c>
      <c r="O532" s="2">
        <v>-4.7999999999999996E-3</v>
      </c>
      <c r="P532" s="2">
        <v>1.9300000000000001E-2</v>
      </c>
      <c r="Q532" t="s">
        <v>18</v>
      </c>
      <c r="S532" t="str">
        <f t="shared" si="40"/>
        <v>Loss</v>
      </c>
      <c r="T532">
        <f t="shared" si="41"/>
        <v>2019</v>
      </c>
      <c r="U532" t="str">
        <f t="shared" si="42"/>
        <v>May</v>
      </c>
      <c r="V532" t="str">
        <f t="shared" si="43"/>
        <v>QTR2</v>
      </c>
      <c r="W532" t="str">
        <f t="shared" si="44"/>
        <v>2019-QTR2</v>
      </c>
    </row>
    <row r="533" spans="1:23" x14ac:dyDescent="0.35">
      <c r="A533" t="s">
        <v>96</v>
      </c>
      <c r="B533" t="s">
        <v>17</v>
      </c>
      <c r="C533" s="5">
        <v>43608.59375</v>
      </c>
      <c r="D533">
        <v>418.9</v>
      </c>
      <c r="E533" s="1">
        <v>43608.635416666664</v>
      </c>
      <c r="F533">
        <v>412.3</v>
      </c>
      <c r="G533" s="2">
        <v>-1.5800000000000002E-2</v>
      </c>
      <c r="H533">
        <v>-8087</v>
      </c>
      <c r="I533" s="2">
        <v>-1.6199999999999999E-2</v>
      </c>
      <c r="J533">
        <v>1195</v>
      </c>
      <c r="K533">
        <v>500585.5</v>
      </c>
      <c r="L533">
        <v>372314.05</v>
      </c>
      <c r="M533">
        <v>5</v>
      </c>
      <c r="N533">
        <v>-1617.4</v>
      </c>
      <c r="O533" s="2">
        <v>-2.3199999999999998E-2</v>
      </c>
      <c r="P533" s="2">
        <v>2.0999999999999999E-3</v>
      </c>
      <c r="Q533" t="s">
        <v>18</v>
      </c>
      <c r="S533" t="str">
        <f t="shared" si="40"/>
        <v>Loss</v>
      </c>
      <c r="T533">
        <f t="shared" si="41"/>
        <v>2019</v>
      </c>
      <c r="U533" t="str">
        <f t="shared" si="42"/>
        <v>May</v>
      </c>
      <c r="V533" t="str">
        <f t="shared" si="43"/>
        <v>QTR2</v>
      </c>
      <c r="W533" t="str">
        <f t="shared" si="44"/>
        <v>2019-QTR2</v>
      </c>
    </row>
    <row r="534" spans="1:23" x14ac:dyDescent="0.35">
      <c r="A534" t="s">
        <v>183</v>
      </c>
      <c r="B534" t="s">
        <v>67</v>
      </c>
      <c r="C534" s="5">
        <v>43609.395833333336</v>
      </c>
      <c r="D534">
        <v>29</v>
      </c>
      <c r="E534" s="1">
        <v>43609.427083333336</v>
      </c>
      <c r="F534">
        <v>29.5</v>
      </c>
      <c r="G534" s="2">
        <v>1.72E-2</v>
      </c>
      <c r="H534">
        <v>-8791</v>
      </c>
      <c r="I534" s="2">
        <v>-1.7600000000000001E-2</v>
      </c>
      <c r="J534">
        <v>17182</v>
      </c>
      <c r="K534">
        <v>498278</v>
      </c>
      <c r="L534">
        <v>363523.05</v>
      </c>
      <c r="M534">
        <v>4</v>
      </c>
      <c r="N534">
        <v>-2197.75</v>
      </c>
      <c r="O534" s="2">
        <v>-1.72E-2</v>
      </c>
      <c r="P534" s="2">
        <v>3.3999999999999998E-3</v>
      </c>
      <c r="Q534" t="s">
        <v>18</v>
      </c>
      <c r="S534" t="str">
        <f t="shared" si="40"/>
        <v>Loss</v>
      </c>
      <c r="T534">
        <f t="shared" si="41"/>
        <v>2019</v>
      </c>
      <c r="U534" t="str">
        <f t="shared" si="42"/>
        <v>May</v>
      </c>
      <c r="V534" t="str">
        <f t="shared" si="43"/>
        <v>QTR2</v>
      </c>
      <c r="W534" t="str">
        <f t="shared" si="44"/>
        <v>2019-QTR2</v>
      </c>
    </row>
    <row r="535" spans="1:23" x14ac:dyDescent="0.35">
      <c r="A535" t="s">
        <v>90</v>
      </c>
      <c r="B535" t="s">
        <v>17</v>
      </c>
      <c r="C535" s="5">
        <v>43609.395833333336</v>
      </c>
      <c r="D535">
        <v>126.8</v>
      </c>
      <c r="E535" s="1">
        <v>43609.572916666664</v>
      </c>
      <c r="F535">
        <v>127.4</v>
      </c>
      <c r="G535" s="2">
        <v>4.7000000000000002E-3</v>
      </c>
      <c r="H535">
        <v>2178.4</v>
      </c>
      <c r="I535" s="2">
        <v>4.3E-3</v>
      </c>
      <c r="J535">
        <v>3964</v>
      </c>
      <c r="K535">
        <v>502635.22</v>
      </c>
      <c r="L535">
        <v>365701.45</v>
      </c>
      <c r="M535">
        <v>18</v>
      </c>
      <c r="N535">
        <v>121.02</v>
      </c>
      <c r="O535" s="2">
        <v>-9.1000000000000004E-3</v>
      </c>
      <c r="P535" s="2">
        <v>2.0500000000000001E-2</v>
      </c>
      <c r="Q535" t="s">
        <v>18</v>
      </c>
      <c r="S535" t="str">
        <f t="shared" si="40"/>
        <v>Profit</v>
      </c>
      <c r="T535">
        <f t="shared" si="41"/>
        <v>2019</v>
      </c>
      <c r="U535" t="str">
        <f t="shared" si="42"/>
        <v>May</v>
      </c>
      <c r="V535" t="str">
        <f t="shared" si="43"/>
        <v>QTR2</v>
      </c>
      <c r="W535" t="str">
        <f t="shared" si="44"/>
        <v>2019-QTR2</v>
      </c>
    </row>
    <row r="536" spans="1:23" x14ac:dyDescent="0.35">
      <c r="A536" t="s">
        <v>78</v>
      </c>
      <c r="B536" t="s">
        <v>17</v>
      </c>
      <c r="C536" s="5">
        <v>43609.395833333336</v>
      </c>
      <c r="D536">
        <v>42.55</v>
      </c>
      <c r="E536" s="1">
        <v>43609.635416666664</v>
      </c>
      <c r="F536">
        <v>44.95</v>
      </c>
      <c r="G536" s="2">
        <v>5.6399999999999999E-2</v>
      </c>
      <c r="H536">
        <v>28100.799999999999</v>
      </c>
      <c r="I536" s="2">
        <v>5.6000000000000001E-2</v>
      </c>
      <c r="J536">
        <v>11792</v>
      </c>
      <c r="K536">
        <v>501749.59</v>
      </c>
      <c r="L536">
        <v>393802.25</v>
      </c>
      <c r="M536">
        <v>24</v>
      </c>
      <c r="N536">
        <v>1170.8699999999999</v>
      </c>
      <c r="O536" s="2">
        <v>-8.2000000000000007E-3</v>
      </c>
      <c r="P536" s="2">
        <v>6.3500000000000001E-2</v>
      </c>
      <c r="Q536" t="s">
        <v>18</v>
      </c>
      <c r="S536" t="str">
        <f t="shared" si="40"/>
        <v>Profit</v>
      </c>
      <c r="T536">
        <f t="shared" si="41"/>
        <v>2019</v>
      </c>
      <c r="U536" t="str">
        <f t="shared" si="42"/>
        <v>May</v>
      </c>
      <c r="V536" t="str">
        <f t="shared" si="43"/>
        <v>QTR2</v>
      </c>
      <c r="W536" t="str">
        <f t="shared" si="44"/>
        <v>2019-QTR2</v>
      </c>
    </row>
    <row r="537" spans="1:23" x14ac:dyDescent="0.35">
      <c r="A537" t="s">
        <v>121</v>
      </c>
      <c r="B537" t="s">
        <v>17</v>
      </c>
      <c r="C537" s="5">
        <v>43609.395833333336</v>
      </c>
      <c r="D537">
        <v>106.4</v>
      </c>
      <c r="E537" s="1">
        <v>43609.635416666664</v>
      </c>
      <c r="F537">
        <v>111</v>
      </c>
      <c r="G537" s="2">
        <v>4.3200000000000002E-2</v>
      </c>
      <c r="H537">
        <v>21479.8</v>
      </c>
      <c r="I537" s="2">
        <v>4.2799999999999998E-2</v>
      </c>
      <c r="J537">
        <v>4713</v>
      </c>
      <c r="K537">
        <v>501463.22</v>
      </c>
      <c r="L537">
        <v>415282.05</v>
      </c>
      <c r="M537">
        <v>24</v>
      </c>
      <c r="N537">
        <v>894.99</v>
      </c>
      <c r="O537" s="2">
        <v>-6.6E-3</v>
      </c>
      <c r="P537" s="2">
        <v>5.0799999999999998E-2</v>
      </c>
      <c r="Q537" t="s">
        <v>18</v>
      </c>
      <c r="S537" t="str">
        <f t="shared" si="40"/>
        <v>Profit</v>
      </c>
      <c r="T537">
        <f t="shared" si="41"/>
        <v>2019</v>
      </c>
      <c r="U537" t="str">
        <f t="shared" si="42"/>
        <v>May</v>
      </c>
      <c r="V537" t="str">
        <f t="shared" si="43"/>
        <v>QTR2</v>
      </c>
      <c r="W537" t="str">
        <f t="shared" si="44"/>
        <v>2019-QTR2</v>
      </c>
    </row>
    <row r="538" spans="1:23" x14ac:dyDescent="0.35">
      <c r="A538" t="s">
        <v>87</v>
      </c>
      <c r="B538" t="s">
        <v>17</v>
      </c>
      <c r="C538" s="5">
        <v>43609.427083333336</v>
      </c>
      <c r="D538">
        <v>36.450000000000003</v>
      </c>
      <c r="E538" s="1">
        <v>43609.635416666664</v>
      </c>
      <c r="F538">
        <v>38.15</v>
      </c>
      <c r="G538" s="2">
        <v>4.6600000000000003E-2</v>
      </c>
      <c r="H538">
        <v>23056</v>
      </c>
      <c r="I538" s="2">
        <v>4.6199999999999998E-2</v>
      </c>
      <c r="J538">
        <v>13680</v>
      </c>
      <c r="K538">
        <v>498636</v>
      </c>
      <c r="L538">
        <v>438338.05</v>
      </c>
      <c r="M538">
        <v>21</v>
      </c>
      <c r="N538">
        <v>1097.9000000000001</v>
      </c>
      <c r="O538" s="2">
        <v>-5.4999999999999997E-3</v>
      </c>
      <c r="P538" s="2">
        <v>6.7199999999999996E-2</v>
      </c>
      <c r="Q538" t="s">
        <v>18</v>
      </c>
      <c r="S538" t="str">
        <f t="shared" si="40"/>
        <v>Profit</v>
      </c>
      <c r="T538">
        <f t="shared" si="41"/>
        <v>2019</v>
      </c>
      <c r="U538" t="str">
        <f t="shared" si="42"/>
        <v>May</v>
      </c>
      <c r="V538" t="str">
        <f t="shared" si="43"/>
        <v>QTR2</v>
      </c>
      <c r="W538" t="str">
        <f t="shared" si="44"/>
        <v>2019-QTR2</v>
      </c>
    </row>
    <row r="539" spans="1:23" x14ac:dyDescent="0.35">
      <c r="A539" t="s">
        <v>159</v>
      </c>
      <c r="B539" t="s">
        <v>17</v>
      </c>
      <c r="C539" s="5">
        <v>43609.572916666664</v>
      </c>
      <c r="D539">
        <v>158.80000000000001</v>
      </c>
      <c r="E539" s="1">
        <v>43609.635416666664</v>
      </c>
      <c r="F539">
        <v>163.85</v>
      </c>
      <c r="G539" s="2">
        <v>3.1800000000000002E-2</v>
      </c>
      <c r="H539">
        <v>15717.6</v>
      </c>
      <c r="I539" s="2">
        <v>3.1399999999999997E-2</v>
      </c>
      <c r="J539">
        <v>3152</v>
      </c>
      <c r="K539">
        <v>500537.63</v>
      </c>
      <c r="L539">
        <v>454055.65</v>
      </c>
      <c r="M539">
        <v>7</v>
      </c>
      <c r="N539">
        <v>2245.37</v>
      </c>
      <c r="O539" s="2">
        <v>-2.2000000000000001E-3</v>
      </c>
      <c r="P539" s="2">
        <v>3.8399999999999997E-2</v>
      </c>
      <c r="Q539" t="s">
        <v>18</v>
      </c>
      <c r="S539" t="str">
        <f t="shared" si="40"/>
        <v>Profit</v>
      </c>
      <c r="T539">
        <f t="shared" si="41"/>
        <v>2019</v>
      </c>
      <c r="U539" t="str">
        <f t="shared" si="42"/>
        <v>May</v>
      </c>
      <c r="V539" t="str">
        <f t="shared" si="43"/>
        <v>QTR2</v>
      </c>
      <c r="W539" t="str">
        <f t="shared" si="44"/>
        <v>2019-QTR2</v>
      </c>
    </row>
    <row r="540" spans="1:23" x14ac:dyDescent="0.35">
      <c r="A540" t="s">
        <v>147</v>
      </c>
      <c r="B540" t="s">
        <v>67</v>
      </c>
      <c r="C540" s="5">
        <v>43612.395833333336</v>
      </c>
      <c r="D540">
        <v>61.5</v>
      </c>
      <c r="E540" s="1">
        <v>43612.479166666664</v>
      </c>
      <c r="F540">
        <v>62.05</v>
      </c>
      <c r="G540" s="2">
        <v>8.8999999999999999E-3</v>
      </c>
      <c r="H540">
        <v>-4660.5</v>
      </c>
      <c r="I540" s="2">
        <v>-9.2999999999999992E-3</v>
      </c>
      <c r="J540">
        <v>8110</v>
      </c>
      <c r="K540">
        <v>498765</v>
      </c>
      <c r="L540">
        <v>449395.15</v>
      </c>
      <c r="M540">
        <v>9</v>
      </c>
      <c r="N540">
        <v>-517.83000000000004</v>
      </c>
      <c r="O540" s="2">
        <v>-8.8999999999999999E-3</v>
      </c>
      <c r="P540" s="2">
        <v>4.1000000000000003E-3</v>
      </c>
      <c r="Q540" t="s">
        <v>18</v>
      </c>
      <c r="S540" t="str">
        <f t="shared" si="40"/>
        <v>Loss</v>
      </c>
      <c r="T540">
        <f t="shared" si="41"/>
        <v>2019</v>
      </c>
      <c r="U540" t="str">
        <f t="shared" si="42"/>
        <v>May</v>
      </c>
      <c r="V540" t="str">
        <f t="shared" si="43"/>
        <v>QTR2</v>
      </c>
      <c r="W540" t="str">
        <f t="shared" si="44"/>
        <v>2019-QTR2</v>
      </c>
    </row>
    <row r="541" spans="1:23" x14ac:dyDescent="0.35">
      <c r="A541" t="s">
        <v>84</v>
      </c>
      <c r="B541" t="s">
        <v>67</v>
      </c>
      <c r="C541" s="5">
        <v>43612.395833333336</v>
      </c>
      <c r="D541">
        <v>55.7</v>
      </c>
      <c r="E541" s="1">
        <v>43612.489583333336</v>
      </c>
      <c r="F541">
        <v>55.7</v>
      </c>
      <c r="G541" s="2">
        <v>0</v>
      </c>
      <c r="H541">
        <v>-200</v>
      </c>
      <c r="I541" s="2">
        <v>-4.0000000000000002E-4</v>
      </c>
      <c r="J541">
        <v>8913</v>
      </c>
      <c r="K541">
        <v>496454.09</v>
      </c>
      <c r="L541">
        <v>449195.15</v>
      </c>
      <c r="M541">
        <v>10</v>
      </c>
      <c r="N541">
        <v>-20</v>
      </c>
      <c r="O541" s="2">
        <v>-9.9000000000000008E-3</v>
      </c>
      <c r="P541" s="2">
        <v>1.0800000000000001E-2</v>
      </c>
      <c r="Q541" t="s">
        <v>18</v>
      </c>
      <c r="S541" t="str">
        <f t="shared" si="40"/>
        <v>Loss</v>
      </c>
      <c r="T541">
        <f t="shared" si="41"/>
        <v>2019</v>
      </c>
      <c r="U541" t="str">
        <f t="shared" si="42"/>
        <v>May</v>
      </c>
      <c r="V541" t="str">
        <f t="shared" si="43"/>
        <v>QTR2</v>
      </c>
      <c r="W541" t="str">
        <f t="shared" si="44"/>
        <v>2019-QTR2</v>
      </c>
    </row>
    <row r="542" spans="1:23" x14ac:dyDescent="0.35">
      <c r="A542" t="s">
        <v>63</v>
      </c>
      <c r="B542" t="s">
        <v>17</v>
      </c>
      <c r="C542" s="5">
        <v>43612.489583333336</v>
      </c>
      <c r="D542">
        <v>12.95</v>
      </c>
      <c r="E542" s="1">
        <v>43612.53125</v>
      </c>
      <c r="F542">
        <v>12.85</v>
      </c>
      <c r="G542" s="2">
        <v>-7.7000000000000002E-3</v>
      </c>
      <c r="H542">
        <v>-4061</v>
      </c>
      <c r="I542" s="2">
        <v>-8.0999999999999996E-3</v>
      </c>
      <c r="J542">
        <v>38610</v>
      </c>
      <c r="K542">
        <v>499999.5</v>
      </c>
      <c r="L542">
        <v>445134.15</v>
      </c>
      <c r="M542">
        <v>5</v>
      </c>
      <c r="N542">
        <v>-812.2</v>
      </c>
      <c r="O542" s="2">
        <v>-7.7000000000000002E-3</v>
      </c>
      <c r="P542" s="2">
        <v>3.8999999999999998E-3</v>
      </c>
      <c r="Q542" t="s">
        <v>18</v>
      </c>
      <c r="S542" t="str">
        <f t="shared" si="40"/>
        <v>Loss</v>
      </c>
      <c r="T542">
        <f t="shared" si="41"/>
        <v>2019</v>
      </c>
      <c r="U542" t="str">
        <f t="shared" si="42"/>
        <v>May</v>
      </c>
      <c r="V542" t="str">
        <f t="shared" si="43"/>
        <v>QTR2</v>
      </c>
      <c r="W542" t="str">
        <f t="shared" si="44"/>
        <v>2019-QTR2</v>
      </c>
    </row>
    <row r="543" spans="1:23" x14ac:dyDescent="0.35">
      <c r="A543" t="s">
        <v>84</v>
      </c>
      <c r="B543" t="s">
        <v>67</v>
      </c>
      <c r="C543" s="5">
        <v>43612.53125</v>
      </c>
      <c r="D543">
        <v>55.7</v>
      </c>
      <c r="E543" s="1">
        <v>43612.572916666664</v>
      </c>
      <c r="F543">
        <v>55.45</v>
      </c>
      <c r="G543" s="2">
        <v>-4.4999999999999997E-3</v>
      </c>
      <c r="H543">
        <v>2044.25</v>
      </c>
      <c r="I543" s="2">
        <v>4.1000000000000003E-3</v>
      </c>
      <c r="J543">
        <v>8977</v>
      </c>
      <c r="K543">
        <v>500018.91</v>
      </c>
      <c r="L543">
        <v>447178.4</v>
      </c>
      <c r="M543">
        <v>5</v>
      </c>
      <c r="N543">
        <v>408.85</v>
      </c>
      <c r="O543" s="2">
        <v>-1.8E-3</v>
      </c>
      <c r="P543" s="2">
        <v>8.0999999999999996E-3</v>
      </c>
      <c r="Q543" t="s">
        <v>18</v>
      </c>
      <c r="S543" t="str">
        <f t="shared" si="40"/>
        <v>Profit</v>
      </c>
      <c r="T543">
        <f t="shared" si="41"/>
        <v>2019</v>
      </c>
      <c r="U543" t="str">
        <f t="shared" si="42"/>
        <v>May</v>
      </c>
      <c r="V543" t="str">
        <f t="shared" si="43"/>
        <v>QTR2</v>
      </c>
      <c r="W543" t="str">
        <f t="shared" si="44"/>
        <v>2019-QTR2</v>
      </c>
    </row>
    <row r="544" spans="1:23" x14ac:dyDescent="0.35">
      <c r="A544" t="s">
        <v>112</v>
      </c>
      <c r="B544" t="s">
        <v>17</v>
      </c>
      <c r="C544" s="5">
        <v>43612.395833333336</v>
      </c>
      <c r="D544">
        <v>32.299999999999997</v>
      </c>
      <c r="E544" s="1">
        <v>43612.583333333336</v>
      </c>
      <c r="F544">
        <v>31.15</v>
      </c>
      <c r="G544" s="2">
        <v>-3.56E-2</v>
      </c>
      <c r="H544">
        <v>-18084.8</v>
      </c>
      <c r="I544" s="2">
        <v>-3.5999999999999997E-2</v>
      </c>
      <c r="J544">
        <v>15552</v>
      </c>
      <c r="K544">
        <v>502329.59</v>
      </c>
      <c r="L544">
        <v>429093.6</v>
      </c>
      <c r="M544">
        <v>19</v>
      </c>
      <c r="N544">
        <v>-951.83</v>
      </c>
      <c r="O544" s="2">
        <v>-3.56E-2</v>
      </c>
      <c r="P544" s="2">
        <v>2.1700000000000001E-2</v>
      </c>
      <c r="Q544" t="s">
        <v>18</v>
      </c>
      <c r="S544" t="str">
        <f t="shared" si="40"/>
        <v>Loss</v>
      </c>
      <c r="T544">
        <f t="shared" si="41"/>
        <v>2019</v>
      </c>
      <c r="U544" t="str">
        <f t="shared" si="42"/>
        <v>May</v>
      </c>
      <c r="V544" t="str">
        <f t="shared" si="43"/>
        <v>QTR2</v>
      </c>
      <c r="W544" t="str">
        <f t="shared" si="44"/>
        <v>2019-QTR2</v>
      </c>
    </row>
    <row r="545" spans="1:23" x14ac:dyDescent="0.35">
      <c r="A545" t="s">
        <v>145</v>
      </c>
      <c r="B545" t="s">
        <v>67</v>
      </c>
      <c r="C545" s="5">
        <v>43612.395833333336</v>
      </c>
      <c r="D545">
        <v>111.5</v>
      </c>
      <c r="E545" s="1">
        <v>43612.583333333336</v>
      </c>
      <c r="F545">
        <v>113.4</v>
      </c>
      <c r="G545" s="2">
        <v>1.7000000000000001E-2</v>
      </c>
      <c r="H545">
        <v>-8689.2000000000007</v>
      </c>
      <c r="I545" s="2">
        <v>-1.7399999999999999E-2</v>
      </c>
      <c r="J545">
        <v>4468</v>
      </c>
      <c r="K545">
        <v>498182</v>
      </c>
      <c r="L545">
        <v>420404.4</v>
      </c>
      <c r="M545">
        <v>19</v>
      </c>
      <c r="N545">
        <v>-457.33</v>
      </c>
      <c r="O545" s="2">
        <v>-3.8100000000000002E-2</v>
      </c>
      <c r="P545" s="2">
        <v>1.7500000000000002E-2</v>
      </c>
      <c r="Q545" t="s">
        <v>18</v>
      </c>
      <c r="S545" t="str">
        <f t="shared" si="40"/>
        <v>Loss</v>
      </c>
      <c r="T545">
        <f t="shared" si="41"/>
        <v>2019</v>
      </c>
      <c r="U545" t="str">
        <f t="shared" si="42"/>
        <v>May</v>
      </c>
      <c r="V545" t="str">
        <f t="shared" si="43"/>
        <v>QTR2</v>
      </c>
      <c r="W545" t="str">
        <f t="shared" si="44"/>
        <v>2019-QTR2</v>
      </c>
    </row>
    <row r="546" spans="1:23" x14ac:dyDescent="0.35">
      <c r="A546" t="s">
        <v>115</v>
      </c>
      <c r="B546" t="s">
        <v>67</v>
      </c>
      <c r="C546" s="5">
        <v>43612.479166666664</v>
      </c>
      <c r="D546">
        <v>38.799999999999997</v>
      </c>
      <c r="E546" s="1">
        <v>43612.604166666664</v>
      </c>
      <c r="F546">
        <v>37.950000000000003</v>
      </c>
      <c r="G546" s="2">
        <v>-2.1899999999999999E-2</v>
      </c>
      <c r="H546">
        <v>10739.5</v>
      </c>
      <c r="I546" s="2">
        <v>2.1499999999999998E-2</v>
      </c>
      <c r="J546">
        <v>12870</v>
      </c>
      <c r="K546">
        <v>499356</v>
      </c>
      <c r="L546">
        <v>431143.9</v>
      </c>
      <c r="M546">
        <v>13</v>
      </c>
      <c r="N546">
        <v>826.12</v>
      </c>
      <c r="O546" s="2">
        <v>-2.5999999999999999E-3</v>
      </c>
      <c r="P546" s="2">
        <v>2.7099999999999999E-2</v>
      </c>
      <c r="Q546" t="s">
        <v>18</v>
      </c>
      <c r="S546" t="str">
        <f t="shared" si="40"/>
        <v>Profit</v>
      </c>
      <c r="T546">
        <f t="shared" si="41"/>
        <v>2019</v>
      </c>
      <c r="U546" t="str">
        <f t="shared" si="42"/>
        <v>May</v>
      </c>
      <c r="V546" t="str">
        <f t="shared" si="43"/>
        <v>QTR2</v>
      </c>
      <c r="W546" t="str">
        <f t="shared" si="44"/>
        <v>2019-QTR2</v>
      </c>
    </row>
    <row r="547" spans="1:23" x14ac:dyDescent="0.35">
      <c r="A547" t="s">
        <v>199</v>
      </c>
      <c r="B547" t="s">
        <v>17</v>
      </c>
      <c r="C547" s="5">
        <v>43612.583333333336</v>
      </c>
      <c r="D547">
        <v>245.25</v>
      </c>
      <c r="E547" s="1">
        <v>43612.604166666664</v>
      </c>
      <c r="F547">
        <v>245.25</v>
      </c>
      <c r="G547" s="2">
        <v>0</v>
      </c>
      <c r="H547">
        <v>-200</v>
      </c>
      <c r="I547" s="2">
        <v>-4.0000000000000002E-4</v>
      </c>
      <c r="J547">
        <v>2043</v>
      </c>
      <c r="K547">
        <v>501045.75</v>
      </c>
      <c r="L547">
        <v>430943.9</v>
      </c>
      <c r="M547">
        <v>3</v>
      </c>
      <c r="N547">
        <v>-66.67</v>
      </c>
      <c r="O547" s="2">
        <v>-2.2000000000000001E-3</v>
      </c>
      <c r="P547" s="2">
        <v>1.1999999999999999E-3</v>
      </c>
      <c r="Q547" t="s">
        <v>18</v>
      </c>
      <c r="S547" t="str">
        <f t="shared" si="40"/>
        <v>Loss</v>
      </c>
      <c r="T547">
        <f t="shared" si="41"/>
        <v>2019</v>
      </c>
      <c r="U547" t="str">
        <f t="shared" si="42"/>
        <v>May</v>
      </c>
      <c r="V547" t="str">
        <f t="shared" si="43"/>
        <v>QTR2</v>
      </c>
      <c r="W547" t="str">
        <f t="shared" si="44"/>
        <v>2019-QTR2</v>
      </c>
    </row>
    <row r="548" spans="1:23" x14ac:dyDescent="0.35">
      <c r="A548" t="s">
        <v>63</v>
      </c>
      <c r="B548" t="s">
        <v>17</v>
      </c>
      <c r="C548" s="5">
        <v>43612.572916666664</v>
      </c>
      <c r="D548">
        <v>12.95</v>
      </c>
      <c r="E548" s="1">
        <v>43612.635416666664</v>
      </c>
      <c r="F548">
        <v>13</v>
      </c>
      <c r="G548" s="2">
        <v>3.8999999999999998E-3</v>
      </c>
      <c r="H548">
        <v>1745.55</v>
      </c>
      <c r="I548" s="2">
        <v>3.5000000000000001E-3</v>
      </c>
      <c r="J548">
        <v>38911</v>
      </c>
      <c r="K548">
        <v>503897.44</v>
      </c>
      <c r="L548">
        <v>432689.45</v>
      </c>
      <c r="M548">
        <v>7</v>
      </c>
      <c r="N548">
        <v>249.36</v>
      </c>
      <c r="O548" s="2">
        <v>-7.7000000000000002E-3</v>
      </c>
      <c r="P548" s="2">
        <v>2.3199999999999998E-2</v>
      </c>
      <c r="Q548" t="s">
        <v>18</v>
      </c>
      <c r="S548" t="str">
        <f t="shared" si="40"/>
        <v>Profit</v>
      </c>
      <c r="T548">
        <f t="shared" si="41"/>
        <v>2019</v>
      </c>
      <c r="U548" t="str">
        <f t="shared" si="42"/>
        <v>May</v>
      </c>
      <c r="V548" t="str">
        <f t="shared" si="43"/>
        <v>QTR2</v>
      </c>
      <c r="W548" t="str">
        <f t="shared" si="44"/>
        <v>2019-QTR2</v>
      </c>
    </row>
    <row r="549" spans="1:23" x14ac:dyDescent="0.35">
      <c r="A549" t="s">
        <v>93</v>
      </c>
      <c r="B549" t="s">
        <v>17</v>
      </c>
      <c r="C549" s="5">
        <v>43612.583333333336</v>
      </c>
      <c r="D549">
        <v>250.45</v>
      </c>
      <c r="E549" s="1">
        <v>43612.635416666664</v>
      </c>
      <c r="F549">
        <v>251.5</v>
      </c>
      <c r="G549" s="2">
        <v>4.1999999999999997E-3</v>
      </c>
      <c r="H549">
        <v>1900</v>
      </c>
      <c r="I549" s="2">
        <v>3.8E-3</v>
      </c>
      <c r="J549">
        <v>2000</v>
      </c>
      <c r="K549">
        <v>500900</v>
      </c>
      <c r="L549">
        <v>434589.45</v>
      </c>
      <c r="M549">
        <v>6</v>
      </c>
      <c r="N549">
        <v>316.67</v>
      </c>
      <c r="O549" s="2">
        <v>-5.1999999999999998E-3</v>
      </c>
      <c r="P549" s="2">
        <v>8.9999999999999993E-3</v>
      </c>
      <c r="Q549" t="s">
        <v>18</v>
      </c>
      <c r="S549" t="str">
        <f t="shared" si="40"/>
        <v>Profit</v>
      </c>
      <c r="T549">
        <f t="shared" si="41"/>
        <v>2019</v>
      </c>
      <c r="U549" t="str">
        <f t="shared" si="42"/>
        <v>May</v>
      </c>
      <c r="V549" t="str">
        <f t="shared" si="43"/>
        <v>QTR2</v>
      </c>
      <c r="W549" t="str">
        <f t="shared" si="44"/>
        <v>2019-QTR2</v>
      </c>
    </row>
    <row r="550" spans="1:23" x14ac:dyDescent="0.35">
      <c r="A550" t="s">
        <v>83</v>
      </c>
      <c r="B550" t="s">
        <v>17</v>
      </c>
      <c r="C550" s="5">
        <v>43612.604166666664</v>
      </c>
      <c r="D550">
        <v>118.9</v>
      </c>
      <c r="E550" s="1">
        <v>43612.635416666664</v>
      </c>
      <c r="F550">
        <v>118.8</v>
      </c>
      <c r="G550" s="2">
        <v>-8.0000000000000004E-4</v>
      </c>
      <c r="H550">
        <v>-620.5</v>
      </c>
      <c r="I550" s="2">
        <v>-1.1999999999999999E-3</v>
      </c>
      <c r="J550">
        <v>4205</v>
      </c>
      <c r="K550">
        <v>499974.5</v>
      </c>
      <c r="L550">
        <v>433968.95</v>
      </c>
      <c r="M550">
        <v>4</v>
      </c>
      <c r="N550">
        <v>-155.13</v>
      </c>
      <c r="O550" s="2">
        <v>-8.0000000000000004E-4</v>
      </c>
      <c r="P550" s="2">
        <v>1.5100000000000001E-2</v>
      </c>
      <c r="Q550" t="s">
        <v>18</v>
      </c>
      <c r="S550" t="str">
        <f t="shared" si="40"/>
        <v>Loss</v>
      </c>
      <c r="T550">
        <f t="shared" si="41"/>
        <v>2019</v>
      </c>
      <c r="U550" t="str">
        <f t="shared" si="42"/>
        <v>May</v>
      </c>
      <c r="V550" t="str">
        <f t="shared" si="43"/>
        <v>QTR2</v>
      </c>
      <c r="W550" t="str">
        <f t="shared" si="44"/>
        <v>2019-QTR2</v>
      </c>
    </row>
    <row r="551" spans="1:23" x14ac:dyDescent="0.35">
      <c r="A551" t="s">
        <v>169</v>
      </c>
      <c r="B551" t="s">
        <v>17</v>
      </c>
      <c r="C551" s="5">
        <v>43612.604166666664</v>
      </c>
      <c r="D551">
        <v>138.6</v>
      </c>
      <c r="E551" s="1">
        <v>43612.635416666664</v>
      </c>
      <c r="F551">
        <v>135.80000000000001</v>
      </c>
      <c r="G551" s="2">
        <v>-2.0199999999999999E-2</v>
      </c>
      <c r="H551">
        <v>-10322</v>
      </c>
      <c r="I551" s="2">
        <v>-2.06E-2</v>
      </c>
      <c r="J551">
        <v>3615</v>
      </c>
      <c r="K551">
        <v>501039.03</v>
      </c>
      <c r="L551">
        <v>423646.95</v>
      </c>
      <c r="M551">
        <v>4</v>
      </c>
      <c r="N551">
        <v>-2580.5</v>
      </c>
      <c r="O551" s="2">
        <v>-2.0199999999999999E-2</v>
      </c>
      <c r="P551" s="2">
        <v>6.4999999999999997E-3</v>
      </c>
      <c r="Q551" t="s">
        <v>18</v>
      </c>
      <c r="S551" t="str">
        <f t="shared" si="40"/>
        <v>Loss</v>
      </c>
      <c r="T551">
        <f t="shared" si="41"/>
        <v>2019</v>
      </c>
      <c r="U551" t="str">
        <f t="shared" si="42"/>
        <v>May</v>
      </c>
      <c r="V551" t="str">
        <f t="shared" si="43"/>
        <v>QTR2</v>
      </c>
      <c r="W551" t="str">
        <f t="shared" si="44"/>
        <v>2019-QTR2</v>
      </c>
    </row>
    <row r="552" spans="1:23" x14ac:dyDescent="0.35">
      <c r="A552" t="s">
        <v>185</v>
      </c>
      <c r="B552" t="s">
        <v>67</v>
      </c>
      <c r="C552" s="5">
        <v>43613.395833333336</v>
      </c>
      <c r="D552">
        <v>103.75</v>
      </c>
      <c r="E552" s="1">
        <v>43613.447916666664</v>
      </c>
      <c r="F552">
        <v>103.95</v>
      </c>
      <c r="G552" s="2">
        <v>1.9E-3</v>
      </c>
      <c r="H552">
        <v>-1164.4000000000001</v>
      </c>
      <c r="I552" s="2">
        <v>-2.3E-3</v>
      </c>
      <c r="J552">
        <v>4822</v>
      </c>
      <c r="K552">
        <v>500282.5</v>
      </c>
      <c r="L552">
        <v>422482.55</v>
      </c>
      <c r="M552">
        <v>6</v>
      </c>
      <c r="N552">
        <v>-194.07</v>
      </c>
      <c r="O552" s="2">
        <v>-9.5999999999999992E-3</v>
      </c>
      <c r="P552" s="2">
        <v>1.1599999999999999E-2</v>
      </c>
      <c r="Q552" t="s">
        <v>18</v>
      </c>
      <c r="S552" t="str">
        <f t="shared" si="40"/>
        <v>Loss</v>
      </c>
      <c r="T552">
        <f t="shared" si="41"/>
        <v>2019</v>
      </c>
      <c r="U552" t="str">
        <f t="shared" si="42"/>
        <v>May</v>
      </c>
      <c r="V552" t="str">
        <f t="shared" si="43"/>
        <v>QTR2</v>
      </c>
      <c r="W552" t="str">
        <f t="shared" si="44"/>
        <v>2019-QTR2</v>
      </c>
    </row>
    <row r="553" spans="1:23" x14ac:dyDescent="0.35">
      <c r="A553" t="s">
        <v>174</v>
      </c>
      <c r="B553" t="s">
        <v>17</v>
      </c>
      <c r="C553" s="5">
        <v>43613.395833333336</v>
      </c>
      <c r="D553">
        <v>92.15</v>
      </c>
      <c r="E553" s="1">
        <v>43613.458333333336</v>
      </c>
      <c r="F553">
        <v>92.15</v>
      </c>
      <c r="G553" s="2">
        <v>0</v>
      </c>
      <c r="H553">
        <v>-200</v>
      </c>
      <c r="I553" s="2">
        <v>-4.0000000000000002E-4</v>
      </c>
      <c r="J553">
        <v>5438</v>
      </c>
      <c r="K553">
        <v>501111.72</v>
      </c>
      <c r="L553">
        <v>422282.55</v>
      </c>
      <c r="M553">
        <v>7</v>
      </c>
      <c r="N553">
        <v>-28.57</v>
      </c>
      <c r="O553" s="2">
        <v>-3.2599999999999997E-2</v>
      </c>
      <c r="P553" s="2">
        <v>9.1999999999999998E-3</v>
      </c>
      <c r="Q553" t="s">
        <v>18</v>
      </c>
      <c r="S553" t="str">
        <f t="shared" si="40"/>
        <v>Loss</v>
      </c>
      <c r="T553">
        <f t="shared" si="41"/>
        <v>2019</v>
      </c>
      <c r="U553" t="str">
        <f t="shared" si="42"/>
        <v>May</v>
      </c>
      <c r="V553" t="str">
        <f t="shared" si="43"/>
        <v>QTR2</v>
      </c>
      <c r="W553" t="str">
        <f t="shared" si="44"/>
        <v>2019-QTR2</v>
      </c>
    </row>
    <row r="554" spans="1:23" x14ac:dyDescent="0.35">
      <c r="A554" t="s">
        <v>185</v>
      </c>
      <c r="B554" t="s">
        <v>67</v>
      </c>
      <c r="C554" s="5">
        <v>43613.447916666664</v>
      </c>
      <c r="D554">
        <v>103.95</v>
      </c>
      <c r="E554" s="1">
        <v>43613.46875</v>
      </c>
      <c r="F554">
        <v>104.35</v>
      </c>
      <c r="G554" s="2">
        <v>3.8E-3</v>
      </c>
      <c r="H554">
        <v>-2123.1999999999998</v>
      </c>
      <c r="I554" s="2">
        <v>-4.1999999999999997E-3</v>
      </c>
      <c r="J554">
        <v>4808</v>
      </c>
      <c r="K554">
        <v>499791.59</v>
      </c>
      <c r="L554">
        <v>420159.35</v>
      </c>
      <c r="M554">
        <v>3</v>
      </c>
      <c r="N554">
        <v>-707.73</v>
      </c>
      <c r="O554" s="2">
        <v>-8.2000000000000007E-3</v>
      </c>
      <c r="P554" s="2">
        <v>1E-3</v>
      </c>
      <c r="Q554" t="s">
        <v>18</v>
      </c>
      <c r="S554" t="str">
        <f t="shared" si="40"/>
        <v>Loss</v>
      </c>
      <c r="T554">
        <f t="shared" si="41"/>
        <v>2019</v>
      </c>
      <c r="U554" t="str">
        <f t="shared" si="42"/>
        <v>May</v>
      </c>
      <c r="V554" t="str">
        <f t="shared" si="43"/>
        <v>QTR2</v>
      </c>
      <c r="W554" t="str">
        <f t="shared" si="44"/>
        <v>2019-QTR2</v>
      </c>
    </row>
    <row r="555" spans="1:23" x14ac:dyDescent="0.35">
      <c r="A555" t="s">
        <v>87</v>
      </c>
      <c r="B555" t="s">
        <v>67</v>
      </c>
      <c r="C555" s="5">
        <v>43613.395833333336</v>
      </c>
      <c r="D555">
        <v>38.65</v>
      </c>
      <c r="E555" s="1">
        <v>43613.489583333336</v>
      </c>
      <c r="F555">
        <v>38.65</v>
      </c>
      <c r="G555" s="2">
        <v>0</v>
      </c>
      <c r="H555">
        <v>-200</v>
      </c>
      <c r="I555" s="2">
        <v>-4.0000000000000002E-4</v>
      </c>
      <c r="J555">
        <v>12920</v>
      </c>
      <c r="K555">
        <v>499358.03</v>
      </c>
      <c r="L555">
        <v>419959.35</v>
      </c>
      <c r="M555">
        <v>10</v>
      </c>
      <c r="N555">
        <v>-20</v>
      </c>
      <c r="O555" s="2">
        <v>-1.55E-2</v>
      </c>
      <c r="P555" s="2">
        <v>5.1999999999999998E-3</v>
      </c>
      <c r="Q555" t="s">
        <v>18</v>
      </c>
      <c r="S555" t="str">
        <f t="shared" si="40"/>
        <v>Loss</v>
      </c>
      <c r="T555">
        <f t="shared" si="41"/>
        <v>2019</v>
      </c>
      <c r="U555" t="str">
        <f t="shared" si="42"/>
        <v>May</v>
      </c>
      <c r="V555" t="str">
        <f t="shared" si="43"/>
        <v>QTR2</v>
      </c>
      <c r="W555" t="str">
        <f t="shared" si="44"/>
        <v>2019-QTR2</v>
      </c>
    </row>
    <row r="556" spans="1:23" x14ac:dyDescent="0.35">
      <c r="A556" t="s">
        <v>133</v>
      </c>
      <c r="B556" t="s">
        <v>67</v>
      </c>
      <c r="C556" s="5">
        <v>43613.395833333336</v>
      </c>
      <c r="D556">
        <v>14.65</v>
      </c>
      <c r="E556" s="1">
        <v>43613.520833333336</v>
      </c>
      <c r="F556">
        <v>14.7</v>
      </c>
      <c r="G556" s="2">
        <v>3.3999999999999998E-3</v>
      </c>
      <c r="H556">
        <v>-1889.2</v>
      </c>
      <c r="I556" s="2">
        <v>-3.8E-3</v>
      </c>
      <c r="J556">
        <v>33784</v>
      </c>
      <c r="K556">
        <v>494935.59</v>
      </c>
      <c r="L556">
        <v>418070.15</v>
      </c>
      <c r="M556">
        <v>13</v>
      </c>
      <c r="N556">
        <v>-145.32</v>
      </c>
      <c r="O556" s="2">
        <v>-2.0500000000000001E-2</v>
      </c>
      <c r="P556" s="2">
        <v>3.3999999999999998E-3</v>
      </c>
      <c r="Q556" t="s">
        <v>18</v>
      </c>
      <c r="S556" t="str">
        <f t="shared" si="40"/>
        <v>Loss</v>
      </c>
      <c r="T556">
        <f t="shared" si="41"/>
        <v>2019</v>
      </c>
      <c r="U556" t="str">
        <f t="shared" si="42"/>
        <v>May</v>
      </c>
      <c r="V556" t="str">
        <f t="shared" si="43"/>
        <v>QTR2</v>
      </c>
      <c r="W556" t="str">
        <f t="shared" si="44"/>
        <v>2019-QTR2</v>
      </c>
    </row>
    <row r="557" spans="1:23" x14ac:dyDescent="0.35">
      <c r="A557" t="s">
        <v>79</v>
      </c>
      <c r="B557" t="s">
        <v>67</v>
      </c>
      <c r="C557" s="5">
        <v>43613.458333333336</v>
      </c>
      <c r="D557">
        <v>10.8</v>
      </c>
      <c r="E557" s="1">
        <v>43613.53125</v>
      </c>
      <c r="F557">
        <v>10.8</v>
      </c>
      <c r="G557" s="2">
        <v>0</v>
      </c>
      <c r="H557">
        <v>-200</v>
      </c>
      <c r="I557" s="2">
        <v>-4.0000000000000002E-4</v>
      </c>
      <c r="J557">
        <v>46296</v>
      </c>
      <c r="K557">
        <v>499996.81</v>
      </c>
      <c r="L557">
        <v>417870.15</v>
      </c>
      <c r="M557">
        <v>8</v>
      </c>
      <c r="N557">
        <v>-25</v>
      </c>
      <c r="O557" s="2">
        <v>-1.8499999999999999E-2</v>
      </c>
      <c r="P557" s="2">
        <v>9.2999999999999992E-3</v>
      </c>
      <c r="Q557" t="s">
        <v>18</v>
      </c>
      <c r="S557" t="str">
        <f t="shared" si="40"/>
        <v>Loss</v>
      </c>
      <c r="T557">
        <f t="shared" si="41"/>
        <v>2019</v>
      </c>
      <c r="U557" t="str">
        <f t="shared" si="42"/>
        <v>May</v>
      </c>
      <c r="V557" t="str">
        <f t="shared" si="43"/>
        <v>QTR2</v>
      </c>
      <c r="W557" t="str">
        <f t="shared" si="44"/>
        <v>2019-QTR2</v>
      </c>
    </row>
    <row r="558" spans="1:23" x14ac:dyDescent="0.35">
      <c r="A558" t="s">
        <v>112</v>
      </c>
      <c r="B558" t="s">
        <v>17</v>
      </c>
      <c r="C558" s="5">
        <v>43613.46875</v>
      </c>
      <c r="D558">
        <v>32.15</v>
      </c>
      <c r="E558" s="1">
        <v>43613.625</v>
      </c>
      <c r="F558">
        <v>32.200000000000003</v>
      </c>
      <c r="G558" s="2">
        <v>1.6000000000000001E-3</v>
      </c>
      <c r="H558">
        <v>578.79999999999995</v>
      </c>
      <c r="I558" s="2">
        <v>1.1999999999999999E-3</v>
      </c>
      <c r="J558">
        <v>15576</v>
      </c>
      <c r="K558">
        <v>500768.44</v>
      </c>
      <c r="L558">
        <v>418448.95</v>
      </c>
      <c r="M558">
        <v>16</v>
      </c>
      <c r="N558">
        <v>36.18</v>
      </c>
      <c r="O558" s="2">
        <v>-1.09E-2</v>
      </c>
      <c r="P558" s="2">
        <v>2.4899999999999999E-2</v>
      </c>
      <c r="Q558" t="s">
        <v>18</v>
      </c>
      <c r="S558" t="str">
        <f t="shared" si="40"/>
        <v>Profit</v>
      </c>
      <c r="T558">
        <f t="shared" si="41"/>
        <v>2019</v>
      </c>
      <c r="U558" t="str">
        <f t="shared" si="42"/>
        <v>May</v>
      </c>
      <c r="V558" t="str">
        <f t="shared" si="43"/>
        <v>QTR2</v>
      </c>
      <c r="W558" t="str">
        <f t="shared" si="44"/>
        <v>2019-QTR2</v>
      </c>
    </row>
    <row r="559" spans="1:23" x14ac:dyDescent="0.35">
      <c r="A559" t="s">
        <v>154</v>
      </c>
      <c r="B559" t="s">
        <v>67</v>
      </c>
      <c r="C559" s="5">
        <v>43613.489583333336</v>
      </c>
      <c r="D559">
        <v>16.850000000000001</v>
      </c>
      <c r="E559" s="1">
        <v>43613.635416666664</v>
      </c>
      <c r="F559">
        <v>16.7</v>
      </c>
      <c r="G559" s="2">
        <v>-8.8999999999999999E-3</v>
      </c>
      <c r="H559">
        <v>4251.1000000000004</v>
      </c>
      <c r="I559" s="2">
        <v>8.5000000000000006E-3</v>
      </c>
      <c r="J559">
        <v>29674</v>
      </c>
      <c r="K559">
        <v>500006.91</v>
      </c>
      <c r="L559">
        <v>422700.05</v>
      </c>
      <c r="M559">
        <v>15</v>
      </c>
      <c r="N559">
        <v>283.41000000000003</v>
      </c>
      <c r="O559" s="2">
        <v>-3.0000000000000001E-3</v>
      </c>
      <c r="P559" s="2">
        <v>1.1900000000000001E-2</v>
      </c>
      <c r="Q559" t="s">
        <v>18</v>
      </c>
      <c r="S559" t="str">
        <f t="shared" si="40"/>
        <v>Profit</v>
      </c>
      <c r="T559">
        <f t="shared" si="41"/>
        <v>2019</v>
      </c>
      <c r="U559" t="str">
        <f t="shared" si="42"/>
        <v>May</v>
      </c>
      <c r="V559" t="str">
        <f t="shared" si="43"/>
        <v>QTR2</v>
      </c>
      <c r="W559" t="str">
        <f t="shared" si="44"/>
        <v>2019-QTR2</v>
      </c>
    </row>
    <row r="560" spans="1:23" x14ac:dyDescent="0.35">
      <c r="A560" t="s">
        <v>183</v>
      </c>
      <c r="B560" t="s">
        <v>67</v>
      </c>
      <c r="C560" s="5">
        <v>43613.520833333336</v>
      </c>
      <c r="D560">
        <v>30.25</v>
      </c>
      <c r="E560" s="1">
        <v>43613.635416666664</v>
      </c>
      <c r="F560">
        <v>30</v>
      </c>
      <c r="G560" s="2">
        <v>-8.3000000000000001E-3</v>
      </c>
      <c r="H560">
        <v>3925.5</v>
      </c>
      <c r="I560" s="2">
        <v>7.9000000000000008E-3</v>
      </c>
      <c r="J560">
        <v>16502</v>
      </c>
      <c r="K560">
        <v>499185.5</v>
      </c>
      <c r="L560">
        <v>426625.55</v>
      </c>
      <c r="M560">
        <v>12</v>
      </c>
      <c r="N560">
        <v>327.13</v>
      </c>
      <c r="O560" s="2">
        <v>-1.6999999999999999E-3</v>
      </c>
      <c r="P560" s="2">
        <v>1.9800000000000002E-2</v>
      </c>
      <c r="Q560" t="s">
        <v>18</v>
      </c>
      <c r="S560" t="str">
        <f t="shared" si="40"/>
        <v>Profit</v>
      </c>
      <c r="T560">
        <f t="shared" si="41"/>
        <v>2019</v>
      </c>
      <c r="U560" t="str">
        <f t="shared" si="42"/>
        <v>May</v>
      </c>
      <c r="V560" t="str">
        <f t="shared" si="43"/>
        <v>QTR2</v>
      </c>
      <c r="W560" t="str">
        <f t="shared" si="44"/>
        <v>2019-QTR2</v>
      </c>
    </row>
    <row r="561" spans="1:23" x14ac:dyDescent="0.35">
      <c r="A561" t="s">
        <v>79</v>
      </c>
      <c r="B561" t="s">
        <v>67</v>
      </c>
      <c r="C561" s="5">
        <v>43613.53125</v>
      </c>
      <c r="D561">
        <v>10.8</v>
      </c>
      <c r="E561" s="1">
        <v>43613.635416666664</v>
      </c>
      <c r="F561">
        <v>10.65</v>
      </c>
      <c r="G561" s="2">
        <v>-1.3899999999999999E-2</v>
      </c>
      <c r="H561">
        <v>6744.4</v>
      </c>
      <c r="I561" s="2">
        <v>1.35E-2</v>
      </c>
      <c r="J561">
        <v>46296</v>
      </c>
      <c r="K561">
        <v>499996.81</v>
      </c>
      <c r="L561">
        <v>433369.95</v>
      </c>
      <c r="M561">
        <v>11</v>
      </c>
      <c r="N561">
        <v>613.13</v>
      </c>
      <c r="O561" s="2">
        <v>0</v>
      </c>
      <c r="P561" s="2">
        <v>1.8499999999999999E-2</v>
      </c>
      <c r="Q561" t="s">
        <v>18</v>
      </c>
      <c r="S561" t="str">
        <f t="shared" si="40"/>
        <v>Profit</v>
      </c>
      <c r="T561">
        <f t="shared" si="41"/>
        <v>2019</v>
      </c>
      <c r="U561" t="str">
        <f t="shared" si="42"/>
        <v>May</v>
      </c>
      <c r="V561" t="str">
        <f t="shared" si="43"/>
        <v>QTR2</v>
      </c>
      <c r="W561" t="str">
        <f t="shared" si="44"/>
        <v>2019-QTR2</v>
      </c>
    </row>
    <row r="562" spans="1:23" x14ac:dyDescent="0.35">
      <c r="A562" t="s">
        <v>62</v>
      </c>
      <c r="B562" t="s">
        <v>67</v>
      </c>
      <c r="C562" s="5">
        <v>43614.395833333336</v>
      </c>
      <c r="D562">
        <v>71.75</v>
      </c>
      <c r="E562" s="1">
        <v>43614.40625</v>
      </c>
      <c r="F562">
        <v>71.75</v>
      </c>
      <c r="G562" s="2">
        <v>0</v>
      </c>
      <c r="H562">
        <v>-200</v>
      </c>
      <c r="I562" s="2">
        <v>-4.0000000000000002E-4</v>
      </c>
      <c r="J562">
        <v>6930</v>
      </c>
      <c r="K562">
        <v>497227.5</v>
      </c>
      <c r="L562">
        <v>433169.95</v>
      </c>
      <c r="M562">
        <v>2</v>
      </c>
      <c r="N562">
        <v>-100</v>
      </c>
      <c r="O562" s="2">
        <v>-5.5999999999999999E-3</v>
      </c>
      <c r="P562" s="2">
        <v>2.0999999999999999E-3</v>
      </c>
      <c r="Q562" t="s">
        <v>18</v>
      </c>
      <c r="S562" t="str">
        <f t="shared" si="40"/>
        <v>Loss</v>
      </c>
      <c r="T562">
        <f t="shared" si="41"/>
        <v>2019</v>
      </c>
      <c r="U562" t="str">
        <f t="shared" si="42"/>
        <v>May</v>
      </c>
      <c r="V562" t="str">
        <f t="shared" si="43"/>
        <v>QTR2</v>
      </c>
      <c r="W562" t="str">
        <f t="shared" si="44"/>
        <v>2019-QTR2</v>
      </c>
    </row>
    <row r="563" spans="1:23" x14ac:dyDescent="0.35">
      <c r="A563" t="s">
        <v>108</v>
      </c>
      <c r="B563" t="s">
        <v>67</v>
      </c>
      <c r="C563" s="5">
        <v>43614.40625</v>
      </c>
      <c r="D563">
        <v>96.6</v>
      </c>
      <c r="E563" s="1">
        <v>43614.510416666664</v>
      </c>
      <c r="F563">
        <v>96.6</v>
      </c>
      <c r="G563" s="2">
        <v>0</v>
      </c>
      <c r="H563">
        <v>-200</v>
      </c>
      <c r="I563" s="2">
        <v>-4.0000000000000002E-4</v>
      </c>
      <c r="J563">
        <v>5168</v>
      </c>
      <c r="K563">
        <v>499228.78</v>
      </c>
      <c r="L563">
        <v>432969.95</v>
      </c>
      <c r="M563">
        <v>11</v>
      </c>
      <c r="N563">
        <v>-18.18</v>
      </c>
      <c r="O563" s="2">
        <v>-3.1600000000000003E-2</v>
      </c>
      <c r="P563" s="2">
        <v>4.1000000000000003E-3</v>
      </c>
      <c r="Q563" t="s">
        <v>18</v>
      </c>
      <c r="S563" t="str">
        <f t="shared" si="40"/>
        <v>Loss</v>
      </c>
      <c r="T563">
        <f t="shared" si="41"/>
        <v>2019</v>
      </c>
      <c r="U563" t="str">
        <f t="shared" si="42"/>
        <v>May</v>
      </c>
      <c r="V563" t="str">
        <f t="shared" si="43"/>
        <v>QTR2</v>
      </c>
      <c r="W563" t="str">
        <f t="shared" si="44"/>
        <v>2019-QTR2</v>
      </c>
    </row>
    <row r="564" spans="1:23" x14ac:dyDescent="0.35">
      <c r="A564" t="s">
        <v>202</v>
      </c>
      <c r="B564" t="s">
        <v>17</v>
      </c>
      <c r="C564" s="5">
        <v>43614.510416666664</v>
      </c>
      <c r="D564">
        <v>149.6</v>
      </c>
      <c r="E564" s="1">
        <v>43614.53125</v>
      </c>
      <c r="F564">
        <v>147.19999999999999</v>
      </c>
      <c r="G564" s="2">
        <v>-1.6E-2</v>
      </c>
      <c r="H564">
        <v>-8216</v>
      </c>
      <c r="I564" s="2">
        <v>-1.6400000000000001E-2</v>
      </c>
      <c r="J564">
        <v>3340</v>
      </c>
      <c r="K564">
        <v>499664.03</v>
      </c>
      <c r="L564">
        <v>424753.95</v>
      </c>
      <c r="M564">
        <v>3</v>
      </c>
      <c r="N564">
        <v>-2738.67</v>
      </c>
      <c r="O564" s="2">
        <v>-1.6E-2</v>
      </c>
      <c r="P564" s="2">
        <v>6.9999999999999999E-4</v>
      </c>
      <c r="Q564" t="s">
        <v>18</v>
      </c>
      <c r="S564" t="str">
        <f t="shared" si="40"/>
        <v>Loss</v>
      </c>
      <c r="T564">
        <f t="shared" si="41"/>
        <v>2019</v>
      </c>
      <c r="U564" t="str">
        <f t="shared" si="42"/>
        <v>May</v>
      </c>
      <c r="V564" t="str">
        <f t="shared" si="43"/>
        <v>QTR2</v>
      </c>
      <c r="W564" t="str">
        <f t="shared" si="44"/>
        <v>2019-QTR2</v>
      </c>
    </row>
    <row r="565" spans="1:23" x14ac:dyDescent="0.35">
      <c r="A565" t="s">
        <v>94</v>
      </c>
      <c r="B565" t="s">
        <v>67</v>
      </c>
      <c r="C565" s="5">
        <v>43614.53125</v>
      </c>
      <c r="D565">
        <v>36.200000000000003</v>
      </c>
      <c r="E565" s="1">
        <v>43614.552083333336</v>
      </c>
      <c r="F565">
        <v>36.200000000000003</v>
      </c>
      <c r="G565" s="2">
        <v>0</v>
      </c>
      <c r="H565">
        <v>-200</v>
      </c>
      <c r="I565" s="2">
        <v>-4.0000000000000002E-4</v>
      </c>
      <c r="J565">
        <v>13831</v>
      </c>
      <c r="K565">
        <v>500682.22</v>
      </c>
      <c r="L565">
        <v>424553.95</v>
      </c>
      <c r="M565">
        <v>3</v>
      </c>
      <c r="N565">
        <v>-66.67</v>
      </c>
      <c r="O565" s="2">
        <v>-2.8E-3</v>
      </c>
      <c r="P565" s="2">
        <v>2.8E-3</v>
      </c>
      <c r="Q565" t="s">
        <v>18</v>
      </c>
      <c r="S565" t="str">
        <f t="shared" si="40"/>
        <v>Loss</v>
      </c>
      <c r="T565">
        <f t="shared" si="41"/>
        <v>2019</v>
      </c>
      <c r="U565" t="str">
        <f t="shared" si="42"/>
        <v>May</v>
      </c>
      <c r="V565" t="str">
        <f t="shared" si="43"/>
        <v>QTR2</v>
      </c>
      <c r="W565" t="str">
        <f t="shared" si="44"/>
        <v>2019-QTR2</v>
      </c>
    </row>
    <row r="566" spans="1:23" x14ac:dyDescent="0.35">
      <c r="A566" t="s">
        <v>94</v>
      </c>
      <c r="B566" t="s">
        <v>67</v>
      </c>
      <c r="C566" s="5">
        <v>43614.552083333336</v>
      </c>
      <c r="D566">
        <v>36.200000000000003</v>
      </c>
      <c r="E566" s="1">
        <v>43614.5625</v>
      </c>
      <c r="F566">
        <v>36.25</v>
      </c>
      <c r="G566" s="2">
        <v>1.4E-3</v>
      </c>
      <c r="H566">
        <v>-890.6</v>
      </c>
      <c r="I566" s="2">
        <v>-1.8E-3</v>
      </c>
      <c r="J566">
        <v>13812</v>
      </c>
      <c r="K566">
        <v>499994.41</v>
      </c>
      <c r="L566">
        <v>423663.35</v>
      </c>
      <c r="M566">
        <v>2</v>
      </c>
      <c r="N566">
        <v>-445.3</v>
      </c>
      <c r="O566" s="2">
        <v>-1.4E-3</v>
      </c>
      <c r="P566" s="2">
        <v>5.4999999999999997E-3</v>
      </c>
      <c r="Q566" t="s">
        <v>18</v>
      </c>
      <c r="S566" t="str">
        <f t="shared" si="40"/>
        <v>Loss</v>
      </c>
      <c r="T566">
        <f t="shared" si="41"/>
        <v>2019</v>
      </c>
      <c r="U566" t="str">
        <f t="shared" si="42"/>
        <v>May</v>
      </c>
      <c r="V566" t="str">
        <f t="shared" si="43"/>
        <v>QTR2</v>
      </c>
      <c r="W566" t="str">
        <f t="shared" si="44"/>
        <v>2019-QTR2</v>
      </c>
    </row>
    <row r="567" spans="1:23" x14ac:dyDescent="0.35">
      <c r="A567" t="s">
        <v>112</v>
      </c>
      <c r="B567" t="s">
        <v>67</v>
      </c>
      <c r="C567" s="5">
        <v>43614.395833333336</v>
      </c>
      <c r="D567">
        <v>32.15</v>
      </c>
      <c r="E567" s="1">
        <v>43614.583333333336</v>
      </c>
      <c r="F567">
        <v>30.9</v>
      </c>
      <c r="G567" s="2">
        <v>-3.8899999999999997E-2</v>
      </c>
      <c r="H567">
        <v>19060</v>
      </c>
      <c r="I567" s="2">
        <v>3.85E-2</v>
      </c>
      <c r="J567">
        <v>15408</v>
      </c>
      <c r="K567">
        <v>495367.22</v>
      </c>
      <c r="L567">
        <v>442723.35</v>
      </c>
      <c r="M567">
        <v>19</v>
      </c>
      <c r="N567">
        <v>1003.16</v>
      </c>
      <c r="O567" s="2">
        <v>-9.2999999999999992E-3</v>
      </c>
      <c r="P567" s="2">
        <v>4.82E-2</v>
      </c>
      <c r="Q567" t="s">
        <v>18</v>
      </c>
      <c r="S567" t="str">
        <f t="shared" si="40"/>
        <v>Profit</v>
      </c>
      <c r="T567">
        <f t="shared" si="41"/>
        <v>2019</v>
      </c>
      <c r="U567" t="str">
        <f t="shared" si="42"/>
        <v>May</v>
      </c>
      <c r="V567" t="str">
        <f t="shared" si="43"/>
        <v>QTR2</v>
      </c>
      <c r="W567" t="str">
        <f t="shared" si="44"/>
        <v>2019-QTR2</v>
      </c>
    </row>
    <row r="568" spans="1:23" x14ac:dyDescent="0.35">
      <c r="A568" t="s">
        <v>169</v>
      </c>
      <c r="B568" t="s">
        <v>67</v>
      </c>
      <c r="C568" s="5">
        <v>43614.5625</v>
      </c>
      <c r="D568">
        <v>131.25</v>
      </c>
      <c r="E568" s="1">
        <v>43614.604166666664</v>
      </c>
      <c r="F568">
        <v>131.25</v>
      </c>
      <c r="G568" s="2">
        <v>0</v>
      </c>
      <c r="H568">
        <v>-200</v>
      </c>
      <c r="I568" s="2">
        <v>-4.0000000000000002E-4</v>
      </c>
      <c r="J568">
        <v>3815</v>
      </c>
      <c r="K568">
        <v>500718.75</v>
      </c>
      <c r="L568">
        <v>442523.35</v>
      </c>
      <c r="M568">
        <v>5</v>
      </c>
      <c r="N568">
        <v>-40</v>
      </c>
      <c r="O568" s="2">
        <v>-1.0999999999999999E-2</v>
      </c>
      <c r="P568" s="2">
        <v>6.8999999999999999E-3</v>
      </c>
      <c r="Q568" t="s">
        <v>18</v>
      </c>
      <c r="S568" t="str">
        <f t="shared" si="40"/>
        <v>Loss</v>
      </c>
      <c r="T568">
        <f t="shared" si="41"/>
        <v>2019</v>
      </c>
      <c r="U568" t="str">
        <f t="shared" si="42"/>
        <v>May</v>
      </c>
      <c r="V568" t="str">
        <f t="shared" si="43"/>
        <v>QTR2</v>
      </c>
      <c r="W568" t="str">
        <f t="shared" si="44"/>
        <v>2019-QTR2</v>
      </c>
    </row>
    <row r="569" spans="1:23" x14ac:dyDescent="0.35">
      <c r="A569" t="s">
        <v>68</v>
      </c>
      <c r="B569" t="s">
        <v>67</v>
      </c>
      <c r="C569" s="5">
        <v>43614.395833333336</v>
      </c>
      <c r="D569">
        <v>70.150000000000006</v>
      </c>
      <c r="E569" s="1">
        <v>43614.625</v>
      </c>
      <c r="F569">
        <v>68.599999999999994</v>
      </c>
      <c r="G569" s="2">
        <v>-2.2100000000000002E-2</v>
      </c>
      <c r="H569">
        <v>10808.1</v>
      </c>
      <c r="I569" s="2">
        <v>2.1700000000000001E-2</v>
      </c>
      <c r="J569">
        <v>7102</v>
      </c>
      <c r="K569">
        <v>498205.31</v>
      </c>
      <c r="L569">
        <v>453331.45</v>
      </c>
      <c r="M569">
        <v>23</v>
      </c>
      <c r="N569">
        <v>469.92</v>
      </c>
      <c r="O569" s="2">
        <v>-3.5999999999999999E-3</v>
      </c>
      <c r="P569" s="2">
        <v>2.64E-2</v>
      </c>
      <c r="Q569" t="s">
        <v>18</v>
      </c>
      <c r="S569" t="str">
        <f t="shared" si="40"/>
        <v>Profit</v>
      </c>
      <c r="T569">
        <f t="shared" si="41"/>
        <v>2019</v>
      </c>
      <c r="U569" t="str">
        <f t="shared" si="42"/>
        <v>May</v>
      </c>
      <c r="V569" t="str">
        <f t="shared" si="43"/>
        <v>QTR2</v>
      </c>
      <c r="W569" t="str">
        <f t="shared" si="44"/>
        <v>2019-QTR2</v>
      </c>
    </row>
    <row r="570" spans="1:23" x14ac:dyDescent="0.35">
      <c r="A570" t="s">
        <v>208</v>
      </c>
      <c r="B570" t="s">
        <v>67</v>
      </c>
      <c r="C570" s="5">
        <v>43614.395833333336</v>
      </c>
      <c r="D570">
        <v>63.4</v>
      </c>
      <c r="E570" s="1">
        <v>43614.635416666664</v>
      </c>
      <c r="F570">
        <v>62.65</v>
      </c>
      <c r="G570" s="2">
        <v>-1.18E-2</v>
      </c>
      <c r="H570">
        <v>5724.25</v>
      </c>
      <c r="I570" s="2">
        <v>1.14E-2</v>
      </c>
      <c r="J570">
        <v>7899</v>
      </c>
      <c r="K570">
        <v>500796.63</v>
      </c>
      <c r="L570">
        <v>459055.7</v>
      </c>
      <c r="M570">
        <v>24</v>
      </c>
      <c r="N570">
        <v>238.51</v>
      </c>
      <c r="O570" s="2">
        <v>-2.3999999999999998E-3</v>
      </c>
      <c r="P570" s="2">
        <v>2.2100000000000002E-2</v>
      </c>
      <c r="Q570" t="s">
        <v>18</v>
      </c>
      <c r="S570" t="str">
        <f t="shared" si="40"/>
        <v>Profit</v>
      </c>
      <c r="T570">
        <f t="shared" si="41"/>
        <v>2019</v>
      </c>
      <c r="U570" t="str">
        <f t="shared" si="42"/>
        <v>May</v>
      </c>
      <c r="V570" t="str">
        <f t="shared" si="43"/>
        <v>QTR2</v>
      </c>
      <c r="W570" t="str">
        <f t="shared" si="44"/>
        <v>2019-QTR2</v>
      </c>
    </row>
    <row r="571" spans="1:23" x14ac:dyDescent="0.35">
      <c r="A571" t="s">
        <v>187</v>
      </c>
      <c r="B571" t="s">
        <v>67</v>
      </c>
      <c r="C571" s="5">
        <v>43614.583333333336</v>
      </c>
      <c r="D571">
        <v>189.15</v>
      </c>
      <c r="E571" s="1">
        <v>43614.635416666664</v>
      </c>
      <c r="F571">
        <v>189.65</v>
      </c>
      <c r="G571" s="2">
        <v>2.5999999999999999E-3</v>
      </c>
      <c r="H571">
        <v>-1519</v>
      </c>
      <c r="I571" s="2">
        <v>-3.0000000000000001E-3</v>
      </c>
      <c r="J571">
        <v>2638</v>
      </c>
      <c r="K571">
        <v>498977.69</v>
      </c>
      <c r="L571">
        <v>457536.7</v>
      </c>
      <c r="M571">
        <v>6</v>
      </c>
      <c r="N571">
        <v>-253.17</v>
      </c>
      <c r="O571" s="2">
        <v>-7.1000000000000004E-3</v>
      </c>
      <c r="P571" s="2">
        <v>8.0000000000000004E-4</v>
      </c>
      <c r="Q571" t="s">
        <v>18</v>
      </c>
      <c r="S571" t="str">
        <f t="shared" si="40"/>
        <v>Loss</v>
      </c>
      <c r="T571">
        <f t="shared" si="41"/>
        <v>2019</v>
      </c>
      <c r="U571" t="str">
        <f t="shared" si="42"/>
        <v>May</v>
      </c>
      <c r="V571" t="str">
        <f t="shared" si="43"/>
        <v>QTR2</v>
      </c>
      <c r="W571" t="str">
        <f t="shared" si="44"/>
        <v>2019-QTR2</v>
      </c>
    </row>
    <row r="572" spans="1:23" x14ac:dyDescent="0.35">
      <c r="A572" t="s">
        <v>169</v>
      </c>
      <c r="B572" t="s">
        <v>67</v>
      </c>
      <c r="C572" s="5">
        <v>43614.604166666664</v>
      </c>
      <c r="D572">
        <v>131.25</v>
      </c>
      <c r="E572" s="1">
        <v>43614.635416666664</v>
      </c>
      <c r="F572">
        <v>130.94999999999999</v>
      </c>
      <c r="G572" s="2">
        <v>-2.3E-3</v>
      </c>
      <c r="H572">
        <v>935.8</v>
      </c>
      <c r="I572" s="2">
        <v>1.9E-3</v>
      </c>
      <c r="J572">
        <v>3786</v>
      </c>
      <c r="K572">
        <v>496912.5</v>
      </c>
      <c r="L572">
        <v>458472.5</v>
      </c>
      <c r="M572">
        <v>4</v>
      </c>
      <c r="N572">
        <v>233.95</v>
      </c>
      <c r="O572" s="2">
        <v>-8.0000000000000002E-3</v>
      </c>
      <c r="P572" s="2">
        <v>6.8999999999999999E-3</v>
      </c>
      <c r="Q572" t="s">
        <v>18</v>
      </c>
      <c r="S572" t="str">
        <f t="shared" si="40"/>
        <v>Profit</v>
      </c>
      <c r="T572">
        <f t="shared" si="41"/>
        <v>2019</v>
      </c>
      <c r="U572" t="str">
        <f t="shared" si="42"/>
        <v>May</v>
      </c>
      <c r="V572" t="str">
        <f t="shared" si="43"/>
        <v>QTR2</v>
      </c>
      <c r="W572" t="str">
        <f t="shared" si="44"/>
        <v>2019-QTR2</v>
      </c>
    </row>
    <row r="573" spans="1:23" x14ac:dyDescent="0.35">
      <c r="A573" t="s">
        <v>125</v>
      </c>
      <c r="B573" t="s">
        <v>17</v>
      </c>
      <c r="C573" s="5">
        <v>43615.395833333336</v>
      </c>
      <c r="D573">
        <v>133.30000000000001</v>
      </c>
      <c r="E573" s="1">
        <v>43615.4375</v>
      </c>
      <c r="F573">
        <v>133.30000000000001</v>
      </c>
      <c r="G573" s="2">
        <v>0</v>
      </c>
      <c r="H573">
        <v>-200</v>
      </c>
      <c r="I573" s="2">
        <v>-4.0000000000000002E-4</v>
      </c>
      <c r="J573">
        <v>3755</v>
      </c>
      <c r="K573">
        <v>500541.5</v>
      </c>
      <c r="L573">
        <v>458272.5</v>
      </c>
      <c r="M573">
        <v>5</v>
      </c>
      <c r="N573">
        <v>-40</v>
      </c>
      <c r="O573" s="2">
        <v>-2.5999999999999999E-3</v>
      </c>
      <c r="P573" s="2">
        <v>6.4000000000000003E-3</v>
      </c>
      <c r="Q573" t="s">
        <v>18</v>
      </c>
      <c r="S573" t="str">
        <f t="shared" si="40"/>
        <v>Loss</v>
      </c>
      <c r="T573">
        <f t="shared" si="41"/>
        <v>2019</v>
      </c>
      <c r="U573" t="str">
        <f t="shared" si="42"/>
        <v>May</v>
      </c>
      <c r="V573" t="str">
        <f t="shared" si="43"/>
        <v>QTR2</v>
      </c>
      <c r="W573" t="str">
        <f t="shared" si="44"/>
        <v>2019-QTR2</v>
      </c>
    </row>
    <row r="574" spans="1:23" x14ac:dyDescent="0.35">
      <c r="A574" t="s">
        <v>118</v>
      </c>
      <c r="B574" t="s">
        <v>67</v>
      </c>
      <c r="C574" s="5">
        <v>43615.395833333336</v>
      </c>
      <c r="D574">
        <v>107.65</v>
      </c>
      <c r="E574" s="1">
        <v>43615.458333333336</v>
      </c>
      <c r="F574">
        <v>107.65</v>
      </c>
      <c r="G574" s="2">
        <v>0</v>
      </c>
      <c r="H574">
        <v>-200</v>
      </c>
      <c r="I574" s="2">
        <v>-4.0000000000000002E-4</v>
      </c>
      <c r="J574">
        <v>4634</v>
      </c>
      <c r="K574">
        <v>498850.09</v>
      </c>
      <c r="L574">
        <v>458072.5</v>
      </c>
      <c r="M574">
        <v>7</v>
      </c>
      <c r="N574">
        <v>-28.57</v>
      </c>
      <c r="O574" s="2">
        <v>-1.21E-2</v>
      </c>
      <c r="P574" s="2">
        <v>5.1000000000000004E-3</v>
      </c>
      <c r="Q574" t="s">
        <v>18</v>
      </c>
      <c r="S574" t="str">
        <f t="shared" si="40"/>
        <v>Loss</v>
      </c>
      <c r="T574">
        <f t="shared" si="41"/>
        <v>2019</v>
      </c>
      <c r="U574" t="str">
        <f t="shared" si="42"/>
        <v>May</v>
      </c>
      <c r="V574" t="str">
        <f t="shared" si="43"/>
        <v>QTR2</v>
      </c>
      <c r="W574" t="str">
        <f t="shared" si="44"/>
        <v>2019-QTR2</v>
      </c>
    </row>
    <row r="575" spans="1:23" x14ac:dyDescent="0.35">
      <c r="A575" t="s">
        <v>142</v>
      </c>
      <c r="B575" t="s">
        <v>67</v>
      </c>
      <c r="C575" s="5">
        <v>43615.395833333336</v>
      </c>
      <c r="D575">
        <v>117.45</v>
      </c>
      <c r="E575" s="1">
        <v>43615.458333333336</v>
      </c>
      <c r="F575">
        <v>117.45</v>
      </c>
      <c r="G575" s="2">
        <v>0</v>
      </c>
      <c r="H575">
        <v>-200</v>
      </c>
      <c r="I575" s="2">
        <v>-4.0000000000000002E-4</v>
      </c>
      <c r="J575">
        <v>4232</v>
      </c>
      <c r="K575">
        <v>497048.38</v>
      </c>
      <c r="L575">
        <v>457872.5</v>
      </c>
      <c r="M575">
        <v>7</v>
      </c>
      <c r="N575">
        <v>-28.57</v>
      </c>
      <c r="O575" s="2">
        <v>-1.06E-2</v>
      </c>
      <c r="P575" s="2">
        <v>3.3999999999999998E-3</v>
      </c>
      <c r="Q575" t="s">
        <v>18</v>
      </c>
      <c r="S575" t="str">
        <f t="shared" si="40"/>
        <v>Loss</v>
      </c>
      <c r="T575">
        <f t="shared" si="41"/>
        <v>2019</v>
      </c>
      <c r="U575" t="str">
        <f t="shared" si="42"/>
        <v>May</v>
      </c>
      <c r="V575" t="str">
        <f t="shared" si="43"/>
        <v>QTR2</v>
      </c>
      <c r="W575" t="str">
        <f t="shared" si="44"/>
        <v>2019-QTR2</v>
      </c>
    </row>
    <row r="576" spans="1:23" x14ac:dyDescent="0.35">
      <c r="A576" t="s">
        <v>149</v>
      </c>
      <c r="B576" t="s">
        <v>17</v>
      </c>
      <c r="C576" s="5">
        <v>43615.4375</v>
      </c>
      <c r="D576">
        <v>107.6</v>
      </c>
      <c r="E576" s="1">
        <v>43615.5</v>
      </c>
      <c r="F576">
        <v>107.6</v>
      </c>
      <c r="G576" s="2">
        <v>0</v>
      </c>
      <c r="H576">
        <v>-200</v>
      </c>
      <c r="I576" s="2">
        <v>-4.0000000000000002E-4</v>
      </c>
      <c r="J576">
        <v>4651</v>
      </c>
      <c r="K576">
        <v>500447.59</v>
      </c>
      <c r="L576">
        <v>457672.5</v>
      </c>
      <c r="M576">
        <v>7</v>
      </c>
      <c r="N576">
        <v>-28.57</v>
      </c>
      <c r="O576" s="2">
        <v>-6.0000000000000001E-3</v>
      </c>
      <c r="P576" s="2">
        <v>5.0000000000000001E-4</v>
      </c>
      <c r="Q576" t="s">
        <v>18</v>
      </c>
      <c r="S576" t="str">
        <f t="shared" si="40"/>
        <v>Loss</v>
      </c>
      <c r="T576">
        <f t="shared" si="41"/>
        <v>2019</v>
      </c>
      <c r="U576" t="str">
        <f t="shared" si="42"/>
        <v>May</v>
      </c>
      <c r="V576" t="str">
        <f t="shared" si="43"/>
        <v>QTR2</v>
      </c>
      <c r="W576" t="str">
        <f t="shared" si="44"/>
        <v>2019-QTR2</v>
      </c>
    </row>
    <row r="577" spans="1:23" x14ac:dyDescent="0.35">
      <c r="A577" t="s">
        <v>106</v>
      </c>
      <c r="B577" t="s">
        <v>67</v>
      </c>
      <c r="C577" s="5">
        <v>43615.5</v>
      </c>
      <c r="D577">
        <v>48</v>
      </c>
      <c r="E577" s="1">
        <v>43615.541666666664</v>
      </c>
      <c r="F577">
        <v>47.9</v>
      </c>
      <c r="G577" s="2">
        <v>-2.0999999999999999E-3</v>
      </c>
      <c r="H577">
        <v>840.6</v>
      </c>
      <c r="I577" s="2">
        <v>1.6999999999999999E-3</v>
      </c>
      <c r="J577">
        <v>10406</v>
      </c>
      <c r="K577">
        <v>499488</v>
      </c>
      <c r="L577">
        <v>458513.1</v>
      </c>
      <c r="M577">
        <v>5</v>
      </c>
      <c r="N577">
        <v>168.12</v>
      </c>
      <c r="O577" s="2">
        <v>-5.1999999999999998E-3</v>
      </c>
      <c r="P577" s="2">
        <v>6.1999999999999998E-3</v>
      </c>
      <c r="Q577" t="s">
        <v>18</v>
      </c>
      <c r="S577" t="str">
        <f t="shared" si="40"/>
        <v>Profit</v>
      </c>
      <c r="T577">
        <f t="shared" si="41"/>
        <v>2019</v>
      </c>
      <c r="U577" t="str">
        <f t="shared" si="42"/>
        <v>May</v>
      </c>
      <c r="V577" t="str">
        <f t="shared" si="43"/>
        <v>QTR2</v>
      </c>
      <c r="W577" t="str">
        <f t="shared" si="44"/>
        <v>2019-QTR2</v>
      </c>
    </row>
    <row r="578" spans="1:23" x14ac:dyDescent="0.35">
      <c r="A578" t="s">
        <v>174</v>
      </c>
      <c r="B578" t="s">
        <v>67</v>
      </c>
      <c r="C578" s="5">
        <v>43615.395833333336</v>
      </c>
      <c r="D578">
        <v>80.349999999999994</v>
      </c>
      <c r="E578" s="1">
        <v>43615.552083333336</v>
      </c>
      <c r="F578">
        <v>76.05</v>
      </c>
      <c r="G578" s="2">
        <v>-5.3499999999999999E-2</v>
      </c>
      <c r="H578">
        <v>26507.3</v>
      </c>
      <c r="I578" s="2">
        <v>5.3100000000000001E-2</v>
      </c>
      <c r="J578">
        <v>6211</v>
      </c>
      <c r="K578">
        <v>499053.84</v>
      </c>
      <c r="L578">
        <v>485020.4</v>
      </c>
      <c r="M578">
        <v>16</v>
      </c>
      <c r="N578">
        <v>1656.71</v>
      </c>
      <c r="O578" s="2">
        <v>-1.9E-3</v>
      </c>
      <c r="P578" s="2">
        <v>6.4100000000000004E-2</v>
      </c>
      <c r="Q578" t="s">
        <v>18</v>
      </c>
      <c r="S578" t="str">
        <f t="shared" ref="S578:S641" si="45">IF(H578&gt;0,"Profit","Loss")</f>
        <v>Profit</v>
      </c>
      <c r="T578">
        <f t="shared" ref="T578:T641" si="46">YEAR(C578)</f>
        <v>2019</v>
      </c>
      <c r="U578" t="str">
        <f t="shared" ref="U578:U641" si="47">TEXT(C578,"MMM")</f>
        <v>May</v>
      </c>
      <c r="V578" t="str">
        <f t="shared" ref="V578:V641" si="48">IF(ROUNDUP(MONTH(E578)/3,0)=1,"QTR1",IF(ROUNDUP(MONTH(E578)/3,0)=2,"QTR2",IF(ROUNDUP(MONTH(E578)/3,0)=3,"QTR3","QTR4")))</f>
        <v>QTR2</v>
      </c>
      <c r="W578" t="str">
        <f t="shared" si="44"/>
        <v>2019-QTR2</v>
      </c>
    </row>
    <row r="579" spans="1:23" x14ac:dyDescent="0.35">
      <c r="A579" t="s">
        <v>77</v>
      </c>
      <c r="B579" t="s">
        <v>17</v>
      </c>
      <c r="C579" s="5">
        <v>43615.458333333336</v>
      </c>
      <c r="D579">
        <v>5.6</v>
      </c>
      <c r="E579" s="1">
        <v>43615.572916666664</v>
      </c>
      <c r="F579">
        <v>5.65</v>
      </c>
      <c r="G579" s="2">
        <v>8.8999999999999999E-3</v>
      </c>
      <c r="H579">
        <v>4264.3</v>
      </c>
      <c r="I579" s="2">
        <v>8.5000000000000006E-3</v>
      </c>
      <c r="J579">
        <v>89286</v>
      </c>
      <c r="K579">
        <v>500001.59</v>
      </c>
      <c r="L579">
        <v>489284.7</v>
      </c>
      <c r="M579">
        <v>12</v>
      </c>
      <c r="N579">
        <v>355.36</v>
      </c>
      <c r="O579" s="2">
        <v>0</v>
      </c>
      <c r="P579" s="2">
        <v>5.3600000000000002E-2</v>
      </c>
      <c r="Q579" t="s">
        <v>18</v>
      </c>
      <c r="S579" t="str">
        <f t="shared" si="45"/>
        <v>Profit</v>
      </c>
      <c r="T579">
        <f t="shared" si="46"/>
        <v>2019</v>
      </c>
      <c r="U579" t="str">
        <f t="shared" si="47"/>
        <v>May</v>
      </c>
      <c r="V579" t="str">
        <f t="shared" si="48"/>
        <v>QTR2</v>
      </c>
      <c r="W579" t="str">
        <f t="shared" ref="W579:W642" si="49">T579&amp;"-"&amp;V579</f>
        <v>2019-QTR2</v>
      </c>
    </row>
    <row r="580" spans="1:23" x14ac:dyDescent="0.35">
      <c r="A580" t="s">
        <v>154</v>
      </c>
      <c r="B580" t="s">
        <v>17</v>
      </c>
      <c r="C580" s="5">
        <v>43615.458333333336</v>
      </c>
      <c r="D580">
        <v>16.2</v>
      </c>
      <c r="E580" s="1">
        <v>43615.583333333336</v>
      </c>
      <c r="F580">
        <v>16.2</v>
      </c>
      <c r="G580" s="2">
        <v>0</v>
      </c>
      <c r="H580">
        <v>-200</v>
      </c>
      <c r="I580" s="2">
        <v>-4.0000000000000002E-4</v>
      </c>
      <c r="J580">
        <v>31153</v>
      </c>
      <c r="K580">
        <v>504678.63</v>
      </c>
      <c r="L580">
        <v>489084.7</v>
      </c>
      <c r="M580">
        <v>13</v>
      </c>
      <c r="N580">
        <v>-15.38</v>
      </c>
      <c r="O580" s="2">
        <v>-9.2999999999999992E-3</v>
      </c>
      <c r="P580" s="2">
        <v>9.2999999999999992E-3</v>
      </c>
      <c r="Q580" t="s">
        <v>18</v>
      </c>
      <c r="S580" t="str">
        <f t="shared" si="45"/>
        <v>Loss</v>
      </c>
      <c r="T580">
        <f t="shared" si="46"/>
        <v>2019</v>
      </c>
      <c r="U580" t="str">
        <f t="shared" si="47"/>
        <v>May</v>
      </c>
      <c r="V580" t="str">
        <f t="shared" si="48"/>
        <v>QTR2</v>
      </c>
      <c r="W580" t="str">
        <f t="shared" si="49"/>
        <v>2019-QTR2</v>
      </c>
    </row>
    <row r="581" spans="1:23" x14ac:dyDescent="0.35">
      <c r="A581" t="s">
        <v>135</v>
      </c>
      <c r="B581" t="s">
        <v>67</v>
      </c>
      <c r="C581" s="5">
        <v>43615.541666666664</v>
      </c>
      <c r="D581">
        <v>24.5</v>
      </c>
      <c r="E581" s="1">
        <v>43615.583333333336</v>
      </c>
      <c r="F581">
        <v>24.5</v>
      </c>
      <c r="G581" s="2">
        <v>0</v>
      </c>
      <c r="H581">
        <v>-200</v>
      </c>
      <c r="I581" s="2">
        <v>-4.0000000000000002E-4</v>
      </c>
      <c r="J581">
        <v>20408</v>
      </c>
      <c r="K581">
        <v>499996</v>
      </c>
      <c r="L581">
        <v>488884.7</v>
      </c>
      <c r="M581">
        <v>5</v>
      </c>
      <c r="N581">
        <v>-40</v>
      </c>
      <c r="O581" s="2">
        <v>-4.1000000000000003E-3</v>
      </c>
      <c r="P581" s="2">
        <v>6.1000000000000004E-3</v>
      </c>
      <c r="Q581" t="s">
        <v>18</v>
      </c>
      <c r="S581" t="str">
        <f t="shared" si="45"/>
        <v>Loss</v>
      </c>
      <c r="T581">
        <f t="shared" si="46"/>
        <v>2019</v>
      </c>
      <c r="U581" t="str">
        <f t="shared" si="47"/>
        <v>May</v>
      </c>
      <c r="V581" t="str">
        <f t="shared" si="48"/>
        <v>QTR2</v>
      </c>
      <c r="W581" t="str">
        <f t="shared" si="49"/>
        <v>2019-QTR2</v>
      </c>
    </row>
    <row r="582" spans="1:23" x14ac:dyDescent="0.35">
      <c r="A582" t="s">
        <v>79</v>
      </c>
      <c r="B582" t="s">
        <v>67</v>
      </c>
      <c r="C582" s="5">
        <v>43615.583333333336</v>
      </c>
      <c r="D582">
        <v>10.199999999999999</v>
      </c>
      <c r="E582" s="1">
        <v>43615.59375</v>
      </c>
      <c r="F582">
        <v>10.199999999999999</v>
      </c>
      <c r="G582" s="2">
        <v>0</v>
      </c>
      <c r="H582">
        <v>-200</v>
      </c>
      <c r="I582" s="2">
        <v>-4.0000000000000002E-4</v>
      </c>
      <c r="J582">
        <v>49020</v>
      </c>
      <c r="K582">
        <v>500004</v>
      </c>
      <c r="L582">
        <v>488684.7</v>
      </c>
      <c r="M582">
        <v>2</v>
      </c>
      <c r="N582">
        <v>-100</v>
      </c>
      <c r="O582" s="2">
        <v>0</v>
      </c>
      <c r="P582" s="2">
        <v>9.7999999999999997E-3</v>
      </c>
      <c r="Q582" t="s">
        <v>18</v>
      </c>
      <c r="S582" t="str">
        <f t="shared" si="45"/>
        <v>Loss</v>
      </c>
      <c r="T582">
        <f t="shared" si="46"/>
        <v>2019</v>
      </c>
      <c r="U582" t="str">
        <f t="shared" si="47"/>
        <v>May</v>
      </c>
      <c r="V582" t="str">
        <f t="shared" si="48"/>
        <v>QTR2</v>
      </c>
      <c r="W582" t="str">
        <f t="shared" si="49"/>
        <v>2019-QTR2</v>
      </c>
    </row>
    <row r="583" spans="1:23" x14ac:dyDescent="0.35">
      <c r="A583" t="s">
        <v>154</v>
      </c>
      <c r="B583" t="s">
        <v>17</v>
      </c>
      <c r="C583" s="5">
        <v>43615.583333333336</v>
      </c>
      <c r="D583">
        <v>16.2</v>
      </c>
      <c r="E583" s="1">
        <v>43615.604166666664</v>
      </c>
      <c r="F583">
        <v>16.2</v>
      </c>
      <c r="G583" s="2">
        <v>0</v>
      </c>
      <c r="H583">
        <v>-200</v>
      </c>
      <c r="I583" s="2">
        <v>-4.0000000000000002E-4</v>
      </c>
      <c r="J583">
        <v>30864</v>
      </c>
      <c r="K583">
        <v>499996.81</v>
      </c>
      <c r="L583">
        <v>488484.7</v>
      </c>
      <c r="M583">
        <v>3</v>
      </c>
      <c r="N583">
        <v>-66.67</v>
      </c>
      <c r="O583" s="2">
        <v>-3.0999999999999999E-3</v>
      </c>
      <c r="P583" s="2">
        <v>6.1999999999999998E-3</v>
      </c>
      <c r="Q583" t="s">
        <v>18</v>
      </c>
      <c r="S583" t="str">
        <f t="shared" si="45"/>
        <v>Loss</v>
      </c>
      <c r="T583">
        <f t="shared" si="46"/>
        <v>2019</v>
      </c>
      <c r="U583" t="str">
        <f t="shared" si="47"/>
        <v>May</v>
      </c>
      <c r="V583" t="str">
        <f t="shared" si="48"/>
        <v>QTR2</v>
      </c>
      <c r="W583" t="str">
        <f t="shared" si="49"/>
        <v>2019-QTR2</v>
      </c>
    </row>
    <row r="584" spans="1:23" x14ac:dyDescent="0.35">
      <c r="A584" t="s">
        <v>103</v>
      </c>
      <c r="B584" t="s">
        <v>67</v>
      </c>
      <c r="C584" s="5">
        <v>43615.552083333336</v>
      </c>
      <c r="D584">
        <v>7.45</v>
      </c>
      <c r="E584" s="1">
        <v>43615.635416666664</v>
      </c>
      <c r="F584">
        <v>7.35</v>
      </c>
      <c r="G584" s="2">
        <v>-1.34E-2</v>
      </c>
      <c r="H584">
        <v>6466.7</v>
      </c>
      <c r="I584" s="2">
        <v>1.2999999999999999E-2</v>
      </c>
      <c r="J584">
        <v>66667</v>
      </c>
      <c r="K584">
        <v>496669.13</v>
      </c>
      <c r="L584">
        <v>494951.4</v>
      </c>
      <c r="M584">
        <v>9</v>
      </c>
      <c r="N584">
        <v>718.52</v>
      </c>
      <c r="O584" s="2">
        <v>-6.7000000000000002E-3</v>
      </c>
      <c r="P584" s="2">
        <v>5.3699999999999998E-2</v>
      </c>
      <c r="Q584" t="s">
        <v>18</v>
      </c>
      <c r="S584" t="str">
        <f t="shared" si="45"/>
        <v>Profit</v>
      </c>
      <c r="T584">
        <f t="shared" si="46"/>
        <v>2019</v>
      </c>
      <c r="U584" t="str">
        <f t="shared" si="47"/>
        <v>May</v>
      </c>
      <c r="V584" t="str">
        <f t="shared" si="48"/>
        <v>QTR2</v>
      </c>
      <c r="W584" t="str">
        <f t="shared" si="49"/>
        <v>2019-QTR2</v>
      </c>
    </row>
    <row r="585" spans="1:23" x14ac:dyDescent="0.35">
      <c r="A585" t="s">
        <v>111</v>
      </c>
      <c r="B585" t="s">
        <v>67</v>
      </c>
      <c r="C585" s="5">
        <v>43615.572916666664</v>
      </c>
      <c r="D585">
        <v>84.8</v>
      </c>
      <c r="E585" s="1">
        <v>43615.635416666664</v>
      </c>
      <c r="F585">
        <v>84.8</v>
      </c>
      <c r="G585" s="2">
        <v>0</v>
      </c>
      <c r="H585">
        <v>-200</v>
      </c>
      <c r="I585" s="2">
        <v>-4.0000000000000002E-4</v>
      </c>
      <c r="J585">
        <v>5882</v>
      </c>
      <c r="K585">
        <v>498793.63</v>
      </c>
      <c r="L585">
        <v>494751.4</v>
      </c>
      <c r="M585">
        <v>7</v>
      </c>
      <c r="N585">
        <v>-28.57</v>
      </c>
      <c r="O585" s="2">
        <v>-2.3999999999999998E-3</v>
      </c>
      <c r="P585" s="2">
        <v>1.12E-2</v>
      </c>
      <c r="Q585" t="s">
        <v>18</v>
      </c>
      <c r="S585" t="str">
        <f t="shared" si="45"/>
        <v>Loss</v>
      </c>
      <c r="T585">
        <f t="shared" si="46"/>
        <v>2019</v>
      </c>
      <c r="U585" t="str">
        <f t="shared" si="47"/>
        <v>May</v>
      </c>
      <c r="V585" t="str">
        <f t="shared" si="48"/>
        <v>QTR2</v>
      </c>
      <c r="W585" t="str">
        <f t="shared" si="49"/>
        <v>2019-QTR2</v>
      </c>
    </row>
    <row r="586" spans="1:23" x14ac:dyDescent="0.35">
      <c r="A586" t="s">
        <v>104</v>
      </c>
      <c r="B586" t="s">
        <v>17</v>
      </c>
      <c r="C586" s="5">
        <v>43615.59375</v>
      </c>
      <c r="D586">
        <v>161.55000000000001</v>
      </c>
      <c r="E586" s="1">
        <v>43615.635416666664</v>
      </c>
      <c r="F586">
        <v>161.85</v>
      </c>
      <c r="G586" s="2">
        <v>1.9E-3</v>
      </c>
      <c r="H586">
        <v>728.5</v>
      </c>
      <c r="I586" s="2">
        <v>1.5E-3</v>
      </c>
      <c r="J586">
        <v>3095</v>
      </c>
      <c r="K586">
        <v>499997.25</v>
      </c>
      <c r="L586">
        <v>495479.9</v>
      </c>
      <c r="M586">
        <v>5</v>
      </c>
      <c r="N586">
        <v>145.69999999999999</v>
      </c>
      <c r="O586" s="2">
        <v>-1.1999999999999999E-3</v>
      </c>
      <c r="P586" s="2">
        <v>9.9000000000000008E-3</v>
      </c>
      <c r="Q586" t="s">
        <v>18</v>
      </c>
      <c r="S586" t="str">
        <f t="shared" si="45"/>
        <v>Profit</v>
      </c>
      <c r="T586">
        <f t="shared" si="46"/>
        <v>2019</v>
      </c>
      <c r="U586" t="str">
        <f t="shared" si="47"/>
        <v>May</v>
      </c>
      <c r="V586" t="str">
        <f t="shared" si="48"/>
        <v>QTR2</v>
      </c>
      <c r="W586" t="str">
        <f t="shared" si="49"/>
        <v>2019-QTR2</v>
      </c>
    </row>
    <row r="587" spans="1:23" x14ac:dyDescent="0.35">
      <c r="A587" t="s">
        <v>106</v>
      </c>
      <c r="B587" t="s">
        <v>17</v>
      </c>
      <c r="C587" s="5">
        <v>43615.604166666664</v>
      </c>
      <c r="D587">
        <v>48.5</v>
      </c>
      <c r="E587" s="1">
        <v>43615.635416666664</v>
      </c>
      <c r="F587">
        <v>50.6</v>
      </c>
      <c r="G587" s="2">
        <v>4.3299999999999998E-2</v>
      </c>
      <c r="H587">
        <v>21427.9</v>
      </c>
      <c r="I587" s="2">
        <v>4.2900000000000001E-2</v>
      </c>
      <c r="J587">
        <v>10299</v>
      </c>
      <c r="K587">
        <v>499501.5</v>
      </c>
      <c r="L587">
        <v>516907.8</v>
      </c>
      <c r="M587">
        <v>4</v>
      </c>
      <c r="N587">
        <v>5356.98</v>
      </c>
      <c r="O587" s="2">
        <v>-2.0999999999999999E-3</v>
      </c>
      <c r="P587" s="2">
        <v>5.2600000000000001E-2</v>
      </c>
      <c r="Q587" t="s">
        <v>18</v>
      </c>
      <c r="S587" t="str">
        <f t="shared" si="45"/>
        <v>Profit</v>
      </c>
      <c r="T587">
        <f t="shared" si="46"/>
        <v>2019</v>
      </c>
      <c r="U587" t="str">
        <f t="shared" si="47"/>
        <v>May</v>
      </c>
      <c r="V587" t="str">
        <f t="shared" si="48"/>
        <v>QTR2</v>
      </c>
      <c r="W587" t="str">
        <f t="shared" si="49"/>
        <v>2019-QTR2</v>
      </c>
    </row>
    <row r="588" spans="1:23" x14ac:dyDescent="0.35">
      <c r="A588" t="s">
        <v>208</v>
      </c>
      <c r="B588" t="s">
        <v>67</v>
      </c>
      <c r="C588" s="5">
        <v>43616.395833333336</v>
      </c>
      <c r="D588">
        <v>62.7</v>
      </c>
      <c r="E588" s="1">
        <v>43616.40625</v>
      </c>
      <c r="F588">
        <v>63.65</v>
      </c>
      <c r="G588" s="2">
        <v>1.52E-2</v>
      </c>
      <c r="H588">
        <v>-7775.3</v>
      </c>
      <c r="I588" s="2">
        <v>-1.5599999999999999E-2</v>
      </c>
      <c r="J588">
        <v>7974</v>
      </c>
      <c r="K588">
        <v>499969.81</v>
      </c>
      <c r="L588">
        <v>509132.5</v>
      </c>
      <c r="M588">
        <v>2</v>
      </c>
      <c r="N588">
        <v>-3887.65</v>
      </c>
      <c r="O588" s="2">
        <v>-1.52E-2</v>
      </c>
      <c r="P588" s="2">
        <v>5.5999999999999999E-3</v>
      </c>
      <c r="Q588" t="s">
        <v>18</v>
      </c>
      <c r="S588" t="str">
        <f t="shared" si="45"/>
        <v>Loss</v>
      </c>
      <c r="T588">
        <f t="shared" si="46"/>
        <v>2019</v>
      </c>
      <c r="U588" t="str">
        <f t="shared" si="47"/>
        <v>May</v>
      </c>
      <c r="V588" t="str">
        <f t="shared" si="48"/>
        <v>QTR2</v>
      </c>
      <c r="W588" t="str">
        <f t="shared" si="49"/>
        <v>2019-QTR2</v>
      </c>
    </row>
    <row r="589" spans="1:23" x14ac:dyDescent="0.35">
      <c r="A589" t="s">
        <v>68</v>
      </c>
      <c r="B589" t="s">
        <v>67</v>
      </c>
      <c r="C589" s="5">
        <v>43616.395833333336</v>
      </c>
      <c r="D589">
        <v>68.25</v>
      </c>
      <c r="E589" s="1">
        <v>43616.416666666664</v>
      </c>
      <c r="F589">
        <v>68.25</v>
      </c>
      <c r="G589" s="2">
        <v>0</v>
      </c>
      <c r="H589">
        <v>-200</v>
      </c>
      <c r="I589" s="2">
        <v>-4.0000000000000002E-4</v>
      </c>
      <c r="J589">
        <v>7326</v>
      </c>
      <c r="K589">
        <v>499999.5</v>
      </c>
      <c r="L589">
        <v>508932.5</v>
      </c>
      <c r="M589">
        <v>3</v>
      </c>
      <c r="N589">
        <v>-66.67</v>
      </c>
      <c r="O589" s="2">
        <v>-4.4000000000000003E-3</v>
      </c>
      <c r="P589" s="2">
        <v>1.5E-3</v>
      </c>
      <c r="Q589" t="s">
        <v>18</v>
      </c>
      <c r="S589" t="str">
        <f t="shared" si="45"/>
        <v>Loss</v>
      </c>
      <c r="T589">
        <f t="shared" si="46"/>
        <v>2019</v>
      </c>
      <c r="U589" t="str">
        <f t="shared" si="47"/>
        <v>May</v>
      </c>
      <c r="V589" t="str">
        <f t="shared" si="48"/>
        <v>QTR2</v>
      </c>
      <c r="W589" t="str">
        <f t="shared" si="49"/>
        <v>2019-QTR2</v>
      </c>
    </row>
    <row r="590" spans="1:23" x14ac:dyDescent="0.35">
      <c r="A590" t="s">
        <v>183</v>
      </c>
      <c r="B590" t="s">
        <v>67</v>
      </c>
      <c r="C590" s="5">
        <v>43616.416666666664</v>
      </c>
      <c r="D590">
        <v>29.1</v>
      </c>
      <c r="E590" s="1">
        <v>43616.4375</v>
      </c>
      <c r="F590">
        <v>29.05</v>
      </c>
      <c r="G590" s="2">
        <v>-1.6999999999999999E-3</v>
      </c>
      <c r="H590">
        <v>656.15</v>
      </c>
      <c r="I590" s="2">
        <v>1.2999999999999999E-3</v>
      </c>
      <c r="J590">
        <v>17123</v>
      </c>
      <c r="K590">
        <v>498279.31</v>
      </c>
      <c r="L590">
        <v>509588.65</v>
      </c>
      <c r="M590">
        <v>3</v>
      </c>
      <c r="N590">
        <v>218.72</v>
      </c>
      <c r="O590" s="2">
        <v>-3.3999999999999998E-3</v>
      </c>
      <c r="P590" s="2">
        <v>5.1999999999999998E-3</v>
      </c>
      <c r="Q590" t="s">
        <v>18</v>
      </c>
      <c r="S590" t="str">
        <f t="shared" si="45"/>
        <v>Profit</v>
      </c>
      <c r="T590">
        <f t="shared" si="46"/>
        <v>2019</v>
      </c>
      <c r="U590" t="str">
        <f t="shared" si="47"/>
        <v>May</v>
      </c>
      <c r="V590" t="str">
        <f t="shared" si="48"/>
        <v>QTR2</v>
      </c>
      <c r="W590" t="str">
        <f t="shared" si="49"/>
        <v>2019-QTR2</v>
      </c>
    </row>
    <row r="591" spans="1:23" x14ac:dyDescent="0.35">
      <c r="A591" t="s">
        <v>91</v>
      </c>
      <c r="B591" t="s">
        <v>17</v>
      </c>
      <c r="C591" s="5">
        <v>43616.395833333336</v>
      </c>
      <c r="D591">
        <v>53.55</v>
      </c>
      <c r="E591" s="1">
        <v>43616.489583333336</v>
      </c>
      <c r="F591">
        <v>52.1</v>
      </c>
      <c r="G591" s="2">
        <v>-2.7099999999999999E-2</v>
      </c>
      <c r="H591">
        <v>-13751.7</v>
      </c>
      <c r="I591" s="2">
        <v>-2.75E-2</v>
      </c>
      <c r="J591">
        <v>9346</v>
      </c>
      <c r="K591">
        <v>500478.28</v>
      </c>
      <c r="L591">
        <v>495836.95</v>
      </c>
      <c r="M591">
        <v>10</v>
      </c>
      <c r="N591">
        <v>-1375.17</v>
      </c>
      <c r="O591" s="2">
        <v>-2.9899999999999999E-2</v>
      </c>
      <c r="P591" s="2">
        <v>8.9999999999999998E-4</v>
      </c>
      <c r="Q591" t="s">
        <v>18</v>
      </c>
      <c r="S591" t="str">
        <f t="shared" si="45"/>
        <v>Loss</v>
      </c>
      <c r="T591">
        <f t="shared" si="46"/>
        <v>2019</v>
      </c>
      <c r="U591" t="str">
        <f t="shared" si="47"/>
        <v>May</v>
      </c>
      <c r="V591" t="str">
        <f t="shared" si="48"/>
        <v>QTR2</v>
      </c>
      <c r="W591" t="str">
        <f t="shared" si="49"/>
        <v>2019-QTR2</v>
      </c>
    </row>
    <row r="592" spans="1:23" x14ac:dyDescent="0.35">
      <c r="A592" t="s">
        <v>90</v>
      </c>
      <c r="B592" t="s">
        <v>17</v>
      </c>
      <c r="C592" s="5">
        <v>43616.40625</v>
      </c>
      <c r="D592">
        <v>134.4</v>
      </c>
      <c r="E592" s="1">
        <v>43616.489583333336</v>
      </c>
      <c r="F592">
        <v>134.4</v>
      </c>
      <c r="G592" s="2">
        <v>0</v>
      </c>
      <c r="H592">
        <v>-200</v>
      </c>
      <c r="I592" s="2">
        <v>-4.0000000000000002E-4</v>
      </c>
      <c r="J592">
        <v>3726</v>
      </c>
      <c r="K592">
        <v>500774.38</v>
      </c>
      <c r="L592">
        <v>495636.95</v>
      </c>
      <c r="M592">
        <v>9</v>
      </c>
      <c r="N592">
        <v>-22.22</v>
      </c>
      <c r="O592" s="2">
        <v>-1.5E-3</v>
      </c>
      <c r="P592" s="2">
        <v>2.3099999999999999E-2</v>
      </c>
      <c r="Q592" t="s">
        <v>18</v>
      </c>
      <c r="S592" t="str">
        <f t="shared" si="45"/>
        <v>Loss</v>
      </c>
      <c r="T592">
        <f t="shared" si="46"/>
        <v>2019</v>
      </c>
      <c r="U592" t="str">
        <f t="shared" si="47"/>
        <v>May</v>
      </c>
      <c r="V592" t="str">
        <f t="shared" si="48"/>
        <v>QTR2</v>
      </c>
      <c r="W592" t="str">
        <f t="shared" si="49"/>
        <v>2019-QTR2</v>
      </c>
    </row>
    <row r="593" spans="1:23" x14ac:dyDescent="0.35">
      <c r="A593" t="s">
        <v>111</v>
      </c>
      <c r="B593" t="s">
        <v>67</v>
      </c>
      <c r="C593" s="5">
        <v>43616.489583333336</v>
      </c>
      <c r="D593">
        <v>84.05</v>
      </c>
      <c r="E593" s="1">
        <v>43616.53125</v>
      </c>
      <c r="F593">
        <v>84.9</v>
      </c>
      <c r="G593" s="2">
        <v>1.01E-2</v>
      </c>
      <c r="H593">
        <v>-5256.65</v>
      </c>
      <c r="I593" s="2">
        <v>-1.0500000000000001E-2</v>
      </c>
      <c r="J593">
        <v>5949</v>
      </c>
      <c r="K593">
        <v>500013.47</v>
      </c>
      <c r="L593">
        <v>490380.3</v>
      </c>
      <c r="M593">
        <v>5</v>
      </c>
      <c r="N593">
        <v>-1051.33</v>
      </c>
      <c r="O593" s="2">
        <v>-1.01E-2</v>
      </c>
      <c r="P593" s="2">
        <v>5.8999999999999999E-3</v>
      </c>
      <c r="Q593" t="s">
        <v>18</v>
      </c>
      <c r="S593" t="str">
        <f t="shared" si="45"/>
        <v>Loss</v>
      </c>
      <c r="T593">
        <f t="shared" si="46"/>
        <v>2019</v>
      </c>
      <c r="U593" t="str">
        <f t="shared" si="47"/>
        <v>May</v>
      </c>
      <c r="V593" t="str">
        <f t="shared" si="48"/>
        <v>QTR2</v>
      </c>
      <c r="W593" t="str">
        <f t="shared" si="49"/>
        <v>2019-QTR2</v>
      </c>
    </row>
    <row r="594" spans="1:23" x14ac:dyDescent="0.35">
      <c r="A594" t="s">
        <v>132</v>
      </c>
      <c r="B594" t="s">
        <v>67</v>
      </c>
      <c r="C594" s="5">
        <v>43616.489583333336</v>
      </c>
      <c r="D594">
        <v>80.599999999999994</v>
      </c>
      <c r="E594" s="1">
        <v>43616.552083333336</v>
      </c>
      <c r="F594">
        <v>80.599999999999994</v>
      </c>
      <c r="G594" s="2">
        <v>0</v>
      </c>
      <c r="H594">
        <v>-200</v>
      </c>
      <c r="I594" s="2">
        <v>-4.0000000000000002E-4</v>
      </c>
      <c r="J594">
        <v>6192</v>
      </c>
      <c r="K594">
        <v>499075.19</v>
      </c>
      <c r="L594">
        <v>490180.3</v>
      </c>
      <c r="M594">
        <v>7</v>
      </c>
      <c r="N594">
        <v>-28.57</v>
      </c>
      <c r="O594" s="2">
        <v>-1.12E-2</v>
      </c>
      <c r="P594" s="2">
        <v>1.18E-2</v>
      </c>
      <c r="Q594" t="s">
        <v>18</v>
      </c>
      <c r="S594" t="str">
        <f t="shared" si="45"/>
        <v>Loss</v>
      </c>
      <c r="T594">
        <f t="shared" si="46"/>
        <v>2019</v>
      </c>
      <c r="U594" t="str">
        <f t="shared" si="47"/>
        <v>May</v>
      </c>
      <c r="V594" t="str">
        <f t="shared" si="48"/>
        <v>QTR2</v>
      </c>
      <c r="W594" t="str">
        <f t="shared" si="49"/>
        <v>2019-QTR2</v>
      </c>
    </row>
    <row r="595" spans="1:23" x14ac:dyDescent="0.35">
      <c r="A595" t="s">
        <v>84</v>
      </c>
      <c r="B595" t="s">
        <v>67</v>
      </c>
      <c r="C595" s="5">
        <v>43616.395833333336</v>
      </c>
      <c r="D595">
        <v>50.55</v>
      </c>
      <c r="E595" s="1">
        <v>43616.604166666664</v>
      </c>
      <c r="F595">
        <v>49.5</v>
      </c>
      <c r="G595" s="2">
        <v>-2.0799999999999999E-2</v>
      </c>
      <c r="H595">
        <v>10175.049999999999</v>
      </c>
      <c r="I595" s="2">
        <v>2.0400000000000001E-2</v>
      </c>
      <c r="J595">
        <v>9881</v>
      </c>
      <c r="K595">
        <v>499484.53</v>
      </c>
      <c r="L595">
        <v>500355.35</v>
      </c>
      <c r="M595">
        <v>21</v>
      </c>
      <c r="N595">
        <v>484.53</v>
      </c>
      <c r="O595" s="2">
        <v>-1E-3</v>
      </c>
      <c r="P595" s="2">
        <v>4.65E-2</v>
      </c>
      <c r="Q595" t="s">
        <v>18</v>
      </c>
      <c r="S595" t="str">
        <f t="shared" si="45"/>
        <v>Profit</v>
      </c>
      <c r="T595">
        <f t="shared" si="46"/>
        <v>2019</v>
      </c>
      <c r="U595" t="str">
        <f t="shared" si="47"/>
        <v>May</v>
      </c>
      <c r="V595" t="str">
        <f t="shared" si="48"/>
        <v>QTR2</v>
      </c>
      <c r="W595" t="str">
        <f t="shared" si="49"/>
        <v>2019-QTR2</v>
      </c>
    </row>
    <row r="596" spans="1:23" x14ac:dyDescent="0.35">
      <c r="A596" t="s">
        <v>191</v>
      </c>
      <c r="B596" t="s">
        <v>67</v>
      </c>
      <c r="C596" s="5">
        <v>43616.53125</v>
      </c>
      <c r="D596">
        <v>336.55</v>
      </c>
      <c r="E596" s="1">
        <v>43616.604166666664</v>
      </c>
      <c r="F596">
        <v>336.55</v>
      </c>
      <c r="G596" s="2">
        <v>0</v>
      </c>
      <c r="H596">
        <v>-200</v>
      </c>
      <c r="I596" s="2">
        <v>-4.0000000000000002E-4</v>
      </c>
      <c r="J596">
        <v>1485</v>
      </c>
      <c r="K596">
        <v>499776.72</v>
      </c>
      <c r="L596">
        <v>500155.35</v>
      </c>
      <c r="M596">
        <v>8</v>
      </c>
      <c r="N596">
        <v>-25</v>
      </c>
      <c r="O596" s="2">
        <v>-5.1999999999999998E-3</v>
      </c>
      <c r="P596" s="2">
        <v>4.7999999999999996E-3</v>
      </c>
      <c r="Q596" t="s">
        <v>18</v>
      </c>
      <c r="S596" t="str">
        <f t="shared" si="45"/>
        <v>Loss</v>
      </c>
      <c r="T596">
        <f t="shared" si="46"/>
        <v>2019</v>
      </c>
      <c r="U596" t="str">
        <f t="shared" si="47"/>
        <v>May</v>
      </c>
      <c r="V596" t="str">
        <f t="shared" si="48"/>
        <v>QTR2</v>
      </c>
      <c r="W596" t="str">
        <f t="shared" si="49"/>
        <v>2019-QTR2</v>
      </c>
    </row>
    <row r="597" spans="1:23" x14ac:dyDescent="0.35">
      <c r="A597" t="s">
        <v>79</v>
      </c>
      <c r="B597" t="s">
        <v>67</v>
      </c>
      <c r="C597" s="5">
        <v>43616.4375</v>
      </c>
      <c r="D597">
        <v>10.1</v>
      </c>
      <c r="E597" s="1">
        <v>43616.635416666664</v>
      </c>
      <c r="F597">
        <v>9.9499999999999993</v>
      </c>
      <c r="G597" s="2">
        <v>-1.49E-2</v>
      </c>
      <c r="H597">
        <v>7225.75</v>
      </c>
      <c r="I597" s="2">
        <v>1.4500000000000001E-2</v>
      </c>
      <c r="J597">
        <v>49505</v>
      </c>
      <c r="K597">
        <v>500000.53</v>
      </c>
      <c r="L597">
        <v>507381.1</v>
      </c>
      <c r="M597">
        <v>20</v>
      </c>
      <c r="N597">
        <v>361.29</v>
      </c>
      <c r="O597" s="2">
        <v>0</v>
      </c>
      <c r="P597" s="2">
        <v>2.4799999999999999E-2</v>
      </c>
      <c r="Q597" t="s">
        <v>18</v>
      </c>
      <c r="S597" t="str">
        <f t="shared" si="45"/>
        <v>Profit</v>
      </c>
      <c r="T597">
        <f t="shared" si="46"/>
        <v>2019</v>
      </c>
      <c r="U597" t="str">
        <f t="shared" si="47"/>
        <v>May</v>
      </c>
      <c r="V597" t="str">
        <f t="shared" si="48"/>
        <v>QTR2</v>
      </c>
      <c r="W597" t="str">
        <f t="shared" si="49"/>
        <v>2019-QTR2</v>
      </c>
    </row>
    <row r="598" spans="1:23" x14ac:dyDescent="0.35">
      <c r="A598" t="s">
        <v>106</v>
      </c>
      <c r="B598" t="s">
        <v>67</v>
      </c>
      <c r="C598" s="5">
        <v>43616.552083333336</v>
      </c>
      <c r="D598">
        <v>46.25</v>
      </c>
      <c r="E598" s="1">
        <v>43616.635416666664</v>
      </c>
      <c r="F598">
        <v>46.2</v>
      </c>
      <c r="G598" s="2">
        <v>-1.1000000000000001E-3</v>
      </c>
      <c r="H598">
        <v>333.05</v>
      </c>
      <c r="I598" s="2">
        <v>6.9999999999999999E-4</v>
      </c>
      <c r="J598">
        <v>10661</v>
      </c>
      <c r="K598">
        <v>493071.25</v>
      </c>
      <c r="L598">
        <v>507714.15</v>
      </c>
      <c r="M598">
        <v>9</v>
      </c>
      <c r="N598">
        <v>37.01</v>
      </c>
      <c r="O598" s="2">
        <v>-1.41E-2</v>
      </c>
      <c r="P598" s="2">
        <v>3.0300000000000001E-2</v>
      </c>
      <c r="Q598" t="s">
        <v>18</v>
      </c>
      <c r="S598" t="str">
        <f t="shared" si="45"/>
        <v>Profit</v>
      </c>
      <c r="T598">
        <f t="shared" si="46"/>
        <v>2019</v>
      </c>
      <c r="U598" t="str">
        <f t="shared" si="47"/>
        <v>May</v>
      </c>
      <c r="V598" t="str">
        <f t="shared" si="48"/>
        <v>QTR2</v>
      </c>
      <c r="W598" t="str">
        <f t="shared" si="49"/>
        <v>2019-QTR2</v>
      </c>
    </row>
    <row r="599" spans="1:23" x14ac:dyDescent="0.35">
      <c r="A599" t="s">
        <v>87</v>
      </c>
      <c r="B599" t="s">
        <v>17</v>
      </c>
      <c r="C599" s="5">
        <v>43616.604166666664</v>
      </c>
      <c r="D599">
        <v>37.9</v>
      </c>
      <c r="E599" s="1">
        <v>43616.635416666664</v>
      </c>
      <c r="F599">
        <v>37.799999999999997</v>
      </c>
      <c r="G599" s="2">
        <v>-2.5999999999999999E-3</v>
      </c>
      <c r="H599">
        <v>-1514.1</v>
      </c>
      <c r="I599" s="2">
        <v>-3.0000000000000001E-3</v>
      </c>
      <c r="J599">
        <v>13141</v>
      </c>
      <c r="K599">
        <v>498043.91</v>
      </c>
      <c r="L599">
        <v>506200.05</v>
      </c>
      <c r="M599">
        <v>4</v>
      </c>
      <c r="N599">
        <v>-378.53</v>
      </c>
      <c r="O599" s="2">
        <v>-9.1999999999999998E-3</v>
      </c>
      <c r="P599" s="2">
        <v>6.6E-3</v>
      </c>
      <c r="Q599" t="s">
        <v>18</v>
      </c>
      <c r="S599" t="str">
        <f t="shared" si="45"/>
        <v>Loss</v>
      </c>
      <c r="T599">
        <f t="shared" si="46"/>
        <v>2019</v>
      </c>
      <c r="U599" t="str">
        <f t="shared" si="47"/>
        <v>May</v>
      </c>
      <c r="V599" t="str">
        <f t="shared" si="48"/>
        <v>QTR2</v>
      </c>
      <c r="W599" t="str">
        <f t="shared" si="49"/>
        <v>2019-QTR2</v>
      </c>
    </row>
    <row r="600" spans="1:23" x14ac:dyDescent="0.35">
      <c r="A600" t="s">
        <v>191</v>
      </c>
      <c r="B600" t="s">
        <v>67</v>
      </c>
      <c r="C600" s="5">
        <v>43616.604166666664</v>
      </c>
      <c r="D600">
        <v>336.55</v>
      </c>
      <c r="E600" s="1">
        <v>43616.635416666664</v>
      </c>
      <c r="F600">
        <v>337.5</v>
      </c>
      <c r="G600" s="2">
        <v>2.8E-3</v>
      </c>
      <c r="H600">
        <v>-1608.85</v>
      </c>
      <c r="I600" s="2">
        <v>-3.2000000000000002E-3</v>
      </c>
      <c r="J600">
        <v>1483</v>
      </c>
      <c r="K600">
        <v>499103.63</v>
      </c>
      <c r="L600">
        <v>504591.2</v>
      </c>
      <c r="M600">
        <v>4</v>
      </c>
      <c r="N600">
        <v>-402.21</v>
      </c>
      <c r="O600" s="2">
        <v>-6.4999999999999997E-3</v>
      </c>
      <c r="P600" s="2">
        <v>5.9999999999999995E-4</v>
      </c>
      <c r="Q600" t="s">
        <v>18</v>
      </c>
      <c r="S600" t="str">
        <f t="shared" si="45"/>
        <v>Loss</v>
      </c>
      <c r="T600">
        <f t="shared" si="46"/>
        <v>2019</v>
      </c>
      <c r="U600" t="str">
        <f t="shared" si="47"/>
        <v>May</v>
      </c>
      <c r="V600" t="str">
        <f t="shared" si="48"/>
        <v>QTR2</v>
      </c>
      <c r="W600" t="str">
        <f t="shared" si="49"/>
        <v>2019-QTR2</v>
      </c>
    </row>
    <row r="601" spans="1:23" x14ac:dyDescent="0.35">
      <c r="A601" t="s">
        <v>208</v>
      </c>
      <c r="B601" t="s">
        <v>67</v>
      </c>
      <c r="C601" s="5">
        <v>43619.395833333336</v>
      </c>
      <c r="D601">
        <v>60.65</v>
      </c>
      <c r="E601" s="1">
        <v>43619.416666666664</v>
      </c>
      <c r="F601">
        <v>60.65</v>
      </c>
      <c r="G601" s="2">
        <v>0</v>
      </c>
      <c r="H601">
        <v>-200</v>
      </c>
      <c r="I601" s="2">
        <v>-4.0000000000000002E-4</v>
      </c>
      <c r="J601">
        <v>8230</v>
      </c>
      <c r="K601">
        <v>499149.5</v>
      </c>
      <c r="L601">
        <v>504391.2</v>
      </c>
      <c r="M601">
        <v>3</v>
      </c>
      <c r="N601">
        <v>-66.67</v>
      </c>
      <c r="O601" s="2">
        <v>-6.6E-3</v>
      </c>
      <c r="P601" s="2">
        <v>3.3E-3</v>
      </c>
      <c r="Q601" t="s">
        <v>18</v>
      </c>
      <c r="S601" t="str">
        <f t="shared" si="45"/>
        <v>Loss</v>
      </c>
      <c r="T601">
        <f t="shared" si="46"/>
        <v>2019</v>
      </c>
      <c r="U601" t="str">
        <f t="shared" si="47"/>
        <v>Jun</v>
      </c>
      <c r="V601" t="str">
        <f t="shared" si="48"/>
        <v>QTR2</v>
      </c>
      <c r="W601" t="str">
        <f t="shared" si="49"/>
        <v>2019-QTR2</v>
      </c>
    </row>
    <row r="602" spans="1:23" x14ac:dyDescent="0.35">
      <c r="A602" t="s">
        <v>123</v>
      </c>
      <c r="B602" t="s">
        <v>67</v>
      </c>
      <c r="C602" s="5">
        <v>43619.395833333336</v>
      </c>
      <c r="D602">
        <v>110.05</v>
      </c>
      <c r="E602" s="1">
        <v>43619.427083333336</v>
      </c>
      <c r="F602">
        <v>110.95</v>
      </c>
      <c r="G602" s="2">
        <v>8.2000000000000007E-3</v>
      </c>
      <c r="H602">
        <v>-4239.2</v>
      </c>
      <c r="I602" s="2">
        <v>-8.6E-3</v>
      </c>
      <c r="J602">
        <v>4488</v>
      </c>
      <c r="K602">
        <v>493904.41</v>
      </c>
      <c r="L602">
        <v>500152</v>
      </c>
      <c r="M602">
        <v>4</v>
      </c>
      <c r="N602">
        <v>-1059.8</v>
      </c>
      <c r="O602" s="2">
        <v>-1.2699999999999999E-2</v>
      </c>
      <c r="P602" s="2">
        <v>6.4000000000000003E-3</v>
      </c>
      <c r="Q602" t="s">
        <v>18</v>
      </c>
      <c r="S602" t="str">
        <f t="shared" si="45"/>
        <v>Loss</v>
      </c>
      <c r="T602">
        <f t="shared" si="46"/>
        <v>2019</v>
      </c>
      <c r="U602" t="str">
        <f t="shared" si="47"/>
        <v>Jun</v>
      </c>
      <c r="V602" t="str">
        <f t="shared" si="48"/>
        <v>QTR2</v>
      </c>
      <c r="W602" t="str">
        <f t="shared" si="49"/>
        <v>2019-QTR2</v>
      </c>
    </row>
    <row r="603" spans="1:23" x14ac:dyDescent="0.35">
      <c r="A603" t="s">
        <v>118</v>
      </c>
      <c r="B603" t="s">
        <v>67</v>
      </c>
      <c r="C603" s="5">
        <v>43619.416666666664</v>
      </c>
      <c r="D603">
        <v>99.8</v>
      </c>
      <c r="E603" s="1">
        <v>43619.489583333336</v>
      </c>
      <c r="F603">
        <v>102.1</v>
      </c>
      <c r="G603" s="2">
        <v>2.3E-2</v>
      </c>
      <c r="H603">
        <v>-11642.5</v>
      </c>
      <c r="I603" s="2">
        <v>-2.3400000000000001E-2</v>
      </c>
      <c r="J603">
        <v>4975</v>
      </c>
      <c r="K603">
        <v>496505</v>
      </c>
      <c r="L603">
        <v>488509.5</v>
      </c>
      <c r="M603">
        <v>8</v>
      </c>
      <c r="N603">
        <v>-1455.31</v>
      </c>
      <c r="O603" s="2">
        <v>-2.3E-2</v>
      </c>
      <c r="P603" s="2">
        <v>1.2500000000000001E-2</v>
      </c>
      <c r="Q603" t="s">
        <v>18</v>
      </c>
      <c r="S603" t="str">
        <f t="shared" si="45"/>
        <v>Loss</v>
      </c>
      <c r="T603">
        <f t="shared" si="46"/>
        <v>2019</v>
      </c>
      <c r="U603" t="str">
        <f t="shared" si="47"/>
        <v>Jun</v>
      </c>
      <c r="V603" t="str">
        <f t="shared" si="48"/>
        <v>QTR2</v>
      </c>
      <c r="W603" t="str">
        <f t="shared" si="49"/>
        <v>2019-QTR2</v>
      </c>
    </row>
    <row r="604" spans="1:23" x14ac:dyDescent="0.35">
      <c r="A604" t="s">
        <v>112</v>
      </c>
      <c r="B604" t="s">
        <v>67</v>
      </c>
      <c r="C604" s="5">
        <v>43619.395833333336</v>
      </c>
      <c r="D604">
        <v>28.7</v>
      </c>
      <c r="E604" s="1">
        <v>43619.5</v>
      </c>
      <c r="F604">
        <v>28.95</v>
      </c>
      <c r="G604" s="2">
        <v>8.6999999999999994E-3</v>
      </c>
      <c r="H604">
        <v>-4532.75</v>
      </c>
      <c r="I604" s="2">
        <v>-9.1000000000000004E-3</v>
      </c>
      <c r="J604">
        <v>17331</v>
      </c>
      <c r="K604">
        <v>497399.72</v>
      </c>
      <c r="L604">
        <v>483976.75</v>
      </c>
      <c r="M604">
        <v>11</v>
      </c>
      <c r="N604">
        <v>-412.07</v>
      </c>
      <c r="O604" s="2">
        <v>-1.5699999999999999E-2</v>
      </c>
      <c r="P604" s="2">
        <v>1.2200000000000001E-2</v>
      </c>
      <c r="Q604" t="s">
        <v>18</v>
      </c>
      <c r="S604" t="str">
        <f t="shared" si="45"/>
        <v>Loss</v>
      </c>
      <c r="T604">
        <f t="shared" si="46"/>
        <v>2019</v>
      </c>
      <c r="U604" t="str">
        <f t="shared" si="47"/>
        <v>Jun</v>
      </c>
      <c r="V604" t="str">
        <f t="shared" si="48"/>
        <v>QTR2</v>
      </c>
      <c r="W604" t="str">
        <f t="shared" si="49"/>
        <v>2019-QTR2</v>
      </c>
    </row>
    <row r="605" spans="1:23" x14ac:dyDescent="0.35">
      <c r="A605" t="s">
        <v>84</v>
      </c>
      <c r="B605" t="s">
        <v>67</v>
      </c>
      <c r="C605" s="5">
        <v>43619.427083333336</v>
      </c>
      <c r="D605">
        <v>48.6</v>
      </c>
      <c r="E605" s="1">
        <v>43619.5</v>
      </c>
      <c r="F605">
        <v>49.5</v>
      </c>
      <c r="G605" s="2">
        <v>1.8499999999999999E-2</v>
      </c>
      <c r="H605">
        <v>-9459.2000000000007</v>
      </c>
      <c r="I605" s="2">
        <v>-1.89E-2</v>
      </c>
      <c r="J605">
        <v>10288</v>
      </c>
      <c r="K605">
        <v>499996.78</v>
      </c>
      <c r="L605">
        <v>474517.55</v>
      </c>
      <c r="M605">
        <v>8</v>
      </c>
      <c r="N605">
        <v>-1182.4000000000001</v>
      </c>
      <c r="O605" s="2">
        <v>-1.8499999999999999E-2</v>
      </c>
      <c r="P605" s="2">
        <v>4.1000000000000003E-3</v>
      </c>
      <c r="Q605" t="s">
        <v>18</v>
      </c>
      <c r="S605" t="str">
        <f t="shared" si="45"/>
        <v>Loss</v>
      </c>
      <c r="T605">
        <f t="shared" si="46"/>
        <v>2019</v>
      </c>
      <c r="U605" t="str">
        <f t="shared" si="47"/>
        <v>Jun</v>
      </c>
      <c r="V605" t="str">
        <f t="shared" si="48"/>
        <v>QTR2</v>
      </c>
      <c r="W605" t="str">
        <f t="shared" si="49"/>
        <v>2019-QTR2</v>
      </c>
    </row>
    <row r="606" spans="1:23" x14ac:dyDescent="0.35">
      <c r="A606" t="s">
        <v>68</v>
      </c>
      <c r="B606" t="s">
        <v>17</v>
      </c>
      <c r="C606" s="5">
        <v>43619.5</v>
      </c>
      <c r="D606">
        <v>68.05</v>
      </c>
      <c r="E606" s="1">
        <v>43619.520833333336</v>
      </c>
      <c r="F606">
        <v>67.75</v>
      </c>
      <c r="G606" s="2">
        <v>-4.4000000000000003E-3</v>
      </c>
      <c r="H606">
        <v>-2405.9</v>
      </c>
      <c r="I606" s="2">
        <v>-4.7999999999999996E-3</v>
      </c>
      <c r="J606">
        <v>7353</v>
      </c>
      <c r="K606">
        <v>500371.69</v>
      </c>
      <c r="L606">
        <v>472111.65</v>
      </c>
      <c r="M606">
        <v>3</v>
      </c>
      <c r="N606">
        <v>-801.97</v>
      </c>
      <c r="O606" s="2">
        <v>-4.4000000000000003E-3</v>
      </c>
      <c r="P606" s="2">
        <v>1.5E-3</v>
      </c>
      <c r="Q606" t="s">
        <v>18</v>
      </c>
      <c r="S606" t="str">
        <f t="shared" si="45"/>
        <v>Loss</v>
      </c>
      <c r="T606">
        <f t="shared" si="46"/>
        <v>2019</v>
      </c>
      <c r="U606" t="str">
        <f t="shared" si="47"/>
        <v>Jun</v>
      </c>
      <c r="V606" t="str">
        <f t="shared" si="48"/>
        <v>QTR2</v>
      </c>
      <c r="W606" t="str">
        <f t="shared" si="49"/>
        <v>2019-QTR2</v>
      </c>
    </row>
    <row r="607" spans="1:23" x14ac:dyDescent="0.35">
      <c r="A607" t="s">
        <v>185</v>
      </c>
      <c r="B607" t="s">
        <v>67</v>
      </c>
      <c r="C607" s="5">
        <v>43619.395833333336</v>
      </c>
      <c r="D607">
        <v>98.6</v>
      </c>
      <c r="E607" s="1">
        <v>43619.541666666664</v>
      </c>
      <c r="F607">
        <v>98.15</v>
      </c>
      <c r="G607" s="2">
        <v>-4.5999999999999999E-3</v>
      </c>
      <c r="H607">
        <v>2079.6999999999998</v>
      </c>
      <c r="I607" s="2">
        <v>4.1999999999999997E-3</v>
      </c>
      <c r="J607">
        <v>5066</v>
      </c>
      <c r="K607">
        <v>499507.59</v>
      </c>
      <c r="L607">
        <v>474191.35</v>
      </c>
      <c r="M607">
        <v>15</v>
      </c>
      <c r="N607">
        <v>138.65</v>
      </c>
      <c r="O607" s="2">
        <v>-4.1000000000000003E-3</v>
      </c>
      <c r="P607" s="2">
        <v>1.8800000000000001E-2</v>
      </c>
      <c r="Q607" t="s">
        <v>18</v>
      </c>
      <c r="S607" t="str">
        <f t="shared" si="45"/>
        <v>Profit</v>
      </c>
      <c r="T607">
        <f t="shared" si="46"/>
        <v>2019</v>
      </c>
      <c r="U607" t="str">
        <f t="shared" si="47"/>
        <v>Jun</v>
      </c>
      <c r="V607" t="str">
        <f t="shared" si="48"/>
        <v>QTR2</v>
      </c>
      <c r="W607" t="str">
        <f t="shared" si="49"/>
        <v>2019-QTR2</v>
      </c>
    </row>
    <row r="608" spans="1:23" x14ac:dyDescent="0.35">
      <c r="A608" t="s">
        <v>91</v>
      </c>
      <c r="B608" t="s">
        <v>17</v>
      </c>
      <c r="C608" s="5">
        <v>43619.489583333336</v>
      </c>
      <c r="D608">
        <v>50.5</v>
      </c>
      <c r="E608" s="1">
        <v>43619.572916666664</v>
      </c>
      <c r="F608">
        <v>50.15</v>
      </c>
      <c r="G608" s="2">
        <v>-6.8999999999999999E-3</v>
      </c>
      <c r="H608">
        <v>-3655.2</v>
      </c>
      <c r="I608" s="2">
        <v>-7.3000000000000001E-3</v>
      </c>
      <c r="J608">
        <v>9872</v>
      </c>
      <c r="K608">
        <v>498536</v>
      </c>
      <c r="L608">
        <v>470536.15</v>
      </c>
      <c r="M608">
        <v>9</v>
      </c>
      <c r="N608">
        <v>-406.13</v>
      </c>
      <c r="O608" s="2">
        <v>-1.1900000000000001E-2</v>
      </c>
      <c r="P608" s="2">
        <v>6.8999999999999999E-3</v>
      </c>
      <c r="Q608" t="s">
        <v>18</v>
      </c>
      <c r="S608" t="str">
        <f t="shared" si="45"/>
        <v>Loss</v>
      </c>
      <c r="T608">
        <f t="shared" si="46"/>
        <v>2019</v>
      </c>
      <c r="U608" t="str">
        <f t="shared" si="47"/>
        <v>Jun</v>
      </c>
      <c r="V608" t="str">
        <f t="shared" si="48"/>
        <v>QTR2</v>
      </c>
      <c r="W608" t="str">
        <f t="shared" si="49"/>
        <v>2019-QTR2</v>
      </c>
    </row>
    <row r="609" spans="1:23" x14ac:dyDescent="0.35">
      <c r="A609" t="s">
        <v>134</v>
      </c>
      <c r="B609" t="s">
        <v>17</v>
      </c>
      <c r="C609" s="5">
        <v>43619.541666666664</v>
      </c>
      <c r="D609">
        <v>214.85</v>
      </c>
      <c r="E609" s="1">
        <v>43619.583333333336</v>
      </c>
      <c r="F609">
        <v>214.85</v>
      </c>
      <c r="G609" s="2">
        <v>0</v>
      </c>
      <c r="H609">
        <v>-200</v>
      </c>
      <c r="I609" s="2">
        <v>-4.0000000000000002E-4</v>
      </c>
      <c r="J609">
        <v>2330</v>
      </c>
      <c r="K609">
        <v>500600.5</v>
      </c>
      <c r="L609">
        <v>470336.15</v>
      </c>
      <c r="M609">
        <v>5</v>
      </c>
      <c r="N609">
        <v>-40</v>
      </c>
      <c r="O609" s="2">
        <v>-3.5000000000000001E-3</v>
      </c>
      <c r="P609" s="2">
        <v>6.9999999999999999E-4</v>
      </c>
      <c r="Q609" t="s">
        <v>18</v>
      </c>
      <c r="S609" t="str">
        <f t="shared" si="45"/>
        <v>Loss</v>
      </c>
      <c r="T609">
        <f t="shared" si="46"/>
        <v>2019</v>
      </c>
      <c r="U609" t="str">
        <f t="shared" si="47"/>
        <v>Jun</v>
      </c>
      <c r="V609" t="str">
        <f t="shared" si="48"/>
        <v>QTR2</v>
      </c>
      <c r="W609" t="str">
        <f t="shared" si="49"/>
        <v>2019-QTR2</v>
      </c>
    </row>
    <row r="610" spans="1:23" x14ac:dyDescent="0.35">
      <c r="A610" t="s">
        <v>79</v>
      </c>
      <c r="B610" t="s">
        <v>67</v>
      </c>
      <c r="C610" s="5">
        <v>43619.583333333336</v>
      </c>
      <c r="D610">
        <v>9.75</v>
      </c>
      <c r="E610" s="1">
        <v>43619.604166666664</v>
      </c>
      <c r="F610">
        <v>9.8000000000000007</v>
      </c>
      <c r="G610" s="2">
        <v>5.1000000000000004E-3</v>
      </c>
      <c r="H610">
        <v>-1950</v>
      </c>
      <c r="I610" s="2">
        <v>-5.7000000000000002E-3</v>
      </c>
      <c r="J610">
        <v>35000</v>
      </c>
      <c r="K610">
        <v>341250</v>
      </c>
      <c r="L610">
        <v>468386.15</v>
      </c>
      <c r="M610">
        <v>3</v>
      </c>
      <c r="N610">
        <v>-650</v>
      </c>
      <c r="O610" s="2">
        <v>-5.1000000000000004E-3</v>
      </c>
      <c r="P610" s="2">
        <v>0</v>
      </c>
      <c r="Q610" t="s">
        <v>18</v>
      </c>
      <c r="S610" t="str">
        <f t="shared" si="45"/>
        <v>Loss</v>
      </c>
      <c r="T610">
        <f t="shared" si="46"/>
        <v>2019</v>
      </c>
      <c r="U610" t="str">
        <f t="shared" si="47"/>
        <v>Jun</v>
      </c>
      <c r="V610" t="str">
        <f t="shared" si="48"/>
        <v>QTR2</v>
      </c>
      <c r="W610" t="str">
        <f t="shared" si="49"/>
        <v>2019-QTR2</v>
      </c>
    </row>
    <row r="611" spans="1:23" x14ac:dyDescent="0.35">
      <c r="A611" t="s">
        <v>154</v>
      </c>
      <c r="B611" t="s">
        <v>67</v>
      </c>
      <c r="C611" s="5">
        <v>43619.520833333336</v>
      </c>
      <c r="D611">
        <v>15.4</v>
      </c>
      <c r="E611" s="1">
        <v>43619.614583333336</v>
      </c>
      <c r="F611">
        <v>15.4</v>
      </c>
      <c r="G611" s="2">
        <v>0</v>
      </c>
      <c r="H611">
        <v>-200</v>
      </c>
      <c r="I611" s="2">
        <v>-4.0000000000000002E-4</v>
      </c>
      <c r="J611">
        <v>32468</v>
      </c>
      <c r="K611">
        <v>500007.19</v>
      </c>
      <c r="L611">
        <v>468186.15</v>
      </c>
      <c r="M611">
        <v>10</v>
      </c>
      <c r="N611">
        <v>-20</v>
      </c>
      <c r="O611" s="2">
        <v>-3.2000000000000002E-3</v>
      </c>
      <c r="P611" s="2">
        <v>9.7000000000000003E-3</v>
      </c>
      <c r="Q611" t="s">
        <v>18</v>
      </c>
      <c r="S611" t="str">
        <f t="shared" si="45"/>
        <v>Loss</v>
      </c>
      <c r="T611">
        <f t="shared" si="46"/>
        <v>2019</v>
      </c>
      <c r="U611" t="str">
        <f t="shared" si="47"/>
        <v>Jun</v>
      </c>
      <c r="V611" t="str">
        <f t="shared" si="48"/>
        <v>QTR2</v>
      </c>
      <c r="W611" t="str">
        <f t="shared" si="49"/>
        <v>2019-QTR2</v>
      </c>
    </row>
    <row r="612" spans="1:23" x14ac:dyDescent="0.35">
      <c r="A612" t="s">
        <v>174</v>
      </c>
      <c r="B612" t="s">
        <v>17</v>
      </c>
      <c r="C612" s="5">
        <v>43619.5</v>
      </c>
      <c r="D612">
        <v>65.8</v>
      </c>
      <c r="E612" s="1">
        <v>43619.635416666664</v>
      </c>
      <c r="F612">
        <v>65</v>
      </c>
      <c r="G612" s="2">
        <v>-1.2200000000000001E-2</v>
      </c>
      <c r="H612">
        <v>-6387.2</v>
      </c>
      <c r="I612" s="2">
        <v>-1.26E-2</v>
      </c>
      <c r="J612">
        <v>7734</v>
      </c>
      <c r="K612">
        <v>508897.22</v>
      </c>
      <c r="L612">
        <v>461798.95</v>
      </c>
      <c r="M612">
        <v>14</v>
      </c>
      <c r="N612">
        <v>-456.23</v>
      </c>
      <c r="O612" s="2">
        <v>-2.5100000000000001E-2</v>
      </c>
      <c r="P612" s="2">
        <v>3.0000000000000001E-3</v>
      </c>
      <c r="Q612" t="s">
        <v>18</v>
      </c>
      <c r="S612" t="str">
        <f t="shared" si="45"/>
        <v>Loss</v>
      </c>
      <c r="T612">
        <f t="shared" si="46"/>
        <v>2019</v>
      </c>
      <c r="U612" t="str">
        <f t="shared" si="47"/>
        <v>Jun</v>
      </c>
      <c r="V612" t="str">
        <f t="shared" si="48"/>
        <v>QTR2</v>
      </c>
      <c r="W612" t="str">
        <f t="shared" si="49"/>
        <v>2019-QTR2</v>
      </c>
    </row>
    <row r="613" spans="1:23" x14ac:dyDescent="0.35">
      <c r="A613" t="s">
        <v>135</v>
      </c>
      <c r="B613" t="s">
        <v>67</v>
      </c>
      <c r="C613" s="5">
        <v>43619.572916666664</v>
      </c>
      <c r="D613">
        <v>24.75</v>
      </c>
      <c r="E613" s="1">
        <v>43619.635416666664</v>
      </c>
      <c r="F613">
        <v>24.8</v>
      </c>
      <c r="G613" s="2">
        <v>2E-3</v>
      </c>
      <c r="H613">
        <v>-1210.0999999999999</v>
      </c>
      <c r="I613" s="2">
        <v>-2.3999999999999998E-3</v>
      </c>
      <c r="J613">
        <v>20202</v>
      </c>
      <c r="K613">
        <v>499999.5</v>
      </c>
      <c r="L613">
        <v>460588.85</v>
      </c>
      <c r="M613">
        <v>7</v>
      </c>
      <c r="N613">
        <v>-172.87</v>
      </c>
      <c r="O613" s="2">
        <v>-2E-3</v>
      </c>
      <c r="P613" s="2">
        <v>4.0000000000000001E-3</v>
      </c>
      <c r="Q613" t="s">
        <v>18</v>
      </c>
      <c r="S613" t="str">
        <f t="shared" si="45"/>
        <v>Loss</v>
      </c>
      <c r="T613">
        <f t="shared" si="46"/>
        <v>2019</v>
      </c>
      <c r="U613" t="str">
        <f t="shared" si="47"/>
        <v>Jun</v>
      </c>
      <c r="V613" t="str">
        <f t="shared" si="48"/>
        <v>QTR2</v>
      </c>
      <c r="W613" t="str">
        <f t="shared" si="49"/>
        <v>2019-QTR2</v>
      </c>
    </row>
    <row r="614" spans="1:23" x14ac:dyDescent="0.35">
      <c r="A614" t="s">
        <v>111</v>
      </c>
      <c r="B614" t="s">
        <v>17</v>
      </c>
      <c r="C614" s="5">
        <v>43619.604166666664</v>
      </c>
      <c r="D614">
        <v>84.45</v>
      </c>
      <c r="E614" s="1">
        <v>43619.635416666664</v>
      </c>
      <c r="F614">
        <v>85.1</v>
      </c>
      <c r="G614" s="2">
        <v>7.7000000000000002E-3</v>
      </c>
      <c r="H614">
        <v>3662.3</v>
      </c>
      <c r="I614" s="2">
        <v>7.3000000000000001E-3</v>
      </c>
      <c r="J614">
        <v>5942</v>
      </c>
      <c r="K614">
        <v>501801.88</v>
      </c>
      <c r="L614">
        <v>464251.15</v>
      </c>
      <c r="M614">
        <v>4</v>
      </c>
      <c r="N614">
        <v>915.57</v>
      </c>
      <c r="O614" s="2">
        <v>-3.5999999999999999E-3</v>
      </c>
      <c r="P614" s="2">
        <v>1.0699999999999999E-2</v>
      </c>
      <c r="Q614" t="s">
        <v>18</v>
      </c>
      <c r="S614" t="str">
        <f t="shared" si="45"/>
        <v>Profit</v>
      </c>
      <c r="T614">
        <f t="shared" si="46"/>
        <v>2019</v>
      </c>
      <c r="U614" t="str">
        <f t="shared" si="47"/>
        <v>Jun</v>
      </c>
      <c r="V614" t="str">
        <f t="shared" si="48"/>
        <v>QTR2</v>
      </c>
      <c r="W614" t="str">
        <f t="shared" si="49"/>
        <v>2019-QTR2</v>
      </c>
    </row>
    <row r="615" spans="1:23" x14ac:dyDescent="0.35">
      <c r="A615" t="s">
        <v>79</v>
      </c>
      <c r="B615" t="s">
        <v>67</v>
      </c>
      <c r="C615" s="5">
        <v>43619.614583333336</v>
      </c>
      <c r="D615">
        <v>9.75</v>
      </c>
      <c r="E615" s="1">
        <v>43619.635416666664</v>
      </c>
      <c r="F615">
        <v>9.6999999999999993</v>
      </c>
      <c r="G615" s="2">
        <v>-5.1000000000000004E-3</v>
      </c>
      <c r="H615">
        <v>2377.3000000000002</v>
      </c>
      <c r="I615" s="2">
        <v>4.7000000000000002E-3</v>
      </c>
      <c r="J615">
        <v>51546</v>
      </c>
      <c r="K615">
        <v>502573.5</v>
      </c>
      <c r="L615">
        <v>466628.45</v>
      </c>
      <c r="M615">
        <v>3</v>
      </c>
      <c r="N615">
        <v>792.43</v>
      </c>
      <c r="O615" s="2">
        <v>0</v>
      </c>
      <c r="P615" s="2">
        <v>1.03E-2</v>
      </c>
      <c r="Q615" t="s">
        <v>18</v>
      </c>
      <c r="S615" t="str">
        <f t="shared" si="45"/>
        <v>Profit</v>
      </c>
      <c r="T615">
        <f t="shared" si="46"/>
        <v>2019</v>
      </c>
      <c r="U615" t="str">
        <f t="shared" si="47"/>
        <v>Jun</v>
      </c>
      <c r="V615" t="str">
        <f t="shared" si="48"/>
        <v>QTR2</v>
      </c>
      <c r="W615" t="str">
        <f t="shared" si="49"/>
        <v>2019-QTR2</v>
      </c>
    </row>
    <row r="616" spans="1:23" x14ac:dyDescent="0.35">
      <c r="A616" t="s">
        <v>68</v>
      </c>
      <c r="B616" t="s">
        <v>17</v>
      </c>
      <c r="C616" s="5">
        <v>43620.395833333336</v>
      </c>
      <c r="D616">
        <v>67.75</v>
      </c>
      <c r="E616" s="1">
        <v>43620.46875</v>
      </c>
      <c r="F616">
        <v>67.5</v>
      </c>
      <c r="G616" s="2">
        <v>-3.7000000000000002E-3</v>
      </c>
      <c r="H616">
        <v>-2047.75</v>
      </c>
      <c r="I616" s="2">
        <v>-4.1000000000000003E-3</v>
      </c>
      <c r="J616">
        <v>7391</v>
      </c>
      <c r="K616">
        <v>500740.25</v>
      </c>
      <c r="L616">
        <v>464580.7</v>
      </c>
      <c r="M616">
        <v>8</v>
      </c>
      <c r="N616">
        <v>-255.97</v>
      </c>
      <c r="O616" s="2">
        <v>-3.7000000000000002E-3</v>
      </c>
      <c r="P616" s="2">
        <v>4.4000000000000003E-3</v>
      </c>
      <c r="Q616" t="s">
        <v>18</v>
      </c>
      <c r="S616" t="str">
        <f t="shared" si="45"/>
        <v>Loss</v>
      </c>
      <c r="T616">
        <f t="shared" si="46"/>
        <v>2019</v>
      </c>
      <c r="U616" t="str">
        <f t="shared" si="47"/>
        <v>Jun</v>
      </c>
      <c r="V616" t="str">
        <f t="shared" si="48"/>
        <v>QTR2</v>
      </c>
      <c r="W616" t="str">
        <f t="shared" si="49"/>
        <v>2019-QTR2</v>
      </c>
    </row>
    <row r="617" spans="1:23" x14ac:dyDescent="0.35">
      <c r="A617" t="s">
        <v>125</v>
      </c>
      <c r="B617" t="s">
        <v>17</v>
      </c>
      <c r="C617" s="5">
        <v>43620.395833333336</v>
      </c>
      <c r="D617">
        <v>135.65</v>
      </c>
      <c r="E617" s="1">
        <v>43620.520833333336</v>
      </c>
      <c r="F617">
        <v>135.75</v>
      </c>
      <c r="G617" s="2">
        <v>6.9999999999999999E-4</v>
      </c>
      <c r="H617">
        <v>169</v>
      </c>
      <c r="I617" s="2">
        <v>2.9999999999999997E-4</v>
      </c>
      <c r="J617">
        <v>3690</v>
      </c>
      <c r="K617">
        <v>500548.47</v>
      </c>
      <c r="L617">
        <v>464749.7</v>
      </c>
      <c r="M617">
        <v>13</v>
      </c>
      <c r="N617">
        <v>13</v>
      </c>
      <c r="O617" s="2">
        <v>-2.2000000000000001E-3</v>
      </c>
      <c r="P617" s="2">
        <v>1.0699999999999999E-2</v>
      </c>
      <c r="Q617" t="s">
        <v>18</v>
      </c>
      <c r="S617" t="str">
        <f t="shared" si="45"/>
        <v>Profit</v>
      </c>
      <c r="T617">
        <f t="shared" si="46"/>
        <v>2019</v>
      </c>
      <c r="U617" t="str">
        <f t="shared" si="47"/>
        <v>Jun</v>
      </c>
      <c r="V617" t="str">
        <f t="shared" si="48"/>
        <v>QTR2</v>
      </c>
      <c r="W617" t="str">
        <f t="shared" si="49"/>
        <v>2019-QTR2</v>
      </c>
    </row>
    <row r="618" spans="1:23" x14ac:dyDescent="0.35">
      <c r="A618" t="s">
        <v>164</v>
      </c>
      <c r="B618" t="s">
        <v>67</v>
      </c>
      <c r="C618" s="5">
        <v>43620.46875</v>
      </c>
      <c r="D618">
        <v>50.8</v>
      </c>
      <c r="E618" s="1">
        <v>43620.520833333336</v>
      </c>
      <c r="F618">
        <v>50.8</v>
      </c>
      <c r="G618" s="2">
        <v>0</v>
      </c>
      <c r="H618">
        <v>-200</v>
      </c>
      <c r="I618" s="2">
        <v>-4.0000000000000002E-4</v>
      </c>
      <c r="J618">
        <v>9823</v>
      </c>
      <c r="K618">
        <v>499008.41</v>
      </c>
      <c r="L618">
        <v>464549.7</v>
      </c>
      <c r="M618">
        <v>6</v>
      </c>
      <c r="N618">
        <v>-33.33</v>
      </c>
      <c r="O618" s="2">
        <v>-6.8999999999999999E-3</v>
      </c>
      <c r="P618" s="2">
        <v>2E-3</v>
      </c>
      <c r="Q618" t="s">
        <v>18</v>
      </c>
      <c r="S618" t="str">
        <f t="shared" si="45"/>
        <v>Loss</v>
      </c>
      <c r="T618">
        <f t="shared" si="46"/>
        <v>2019</v>
      </c>
      <c r="U618" t="str">
        <f t="shared" si="47"/>
        <v>Jun</v>
      </c>
      <c r="V618" t="str">
        <f t="shared" si="48"/>
        <v>QTR2</v>
      </c>
      <c r="W618" t="str">
        <f t="shared" si="49"/>
        <v>2019-QTR2</v>
      </c>
    </row>
    <row r="619" spans="1:23" x14ac:dyDescent="0.35">
      <c r="A619" t="s">
        <v>76</v>
      </c>
      <c r="B619" t="s">
        <v>17</v>
      </c>
      <c r="C619" s="5">
        <v>43620.395833333336</v>
      </c>
      <c r="D619">
        <v>45</v>
      </c>
      <c r="E619" s="1">
        <v>43620.552083333336</v>
      </c>
      <c r="F619">
        <v>45.3</v>
      </c>
      <c r="G619" s="2">
        <v>6.7000000000000002E-3</v>
      </c>
      <c r="H619">
        <v>3133.3</v>
      </c>
      <c r="I619" s="2">
        <v>6.3E-3</v>
      </c>
      <c r="J619">
        <v>11111</v>
      </c>
      <c r="K619">
        <v>499995</v>
      </c>
      <c r="L619">
        <v>467683</v>
      </c>
      <c r="M619">
        <v>16</v>
      </c>
      <c r="N619">
        <v>195.83</v>
      </c>
      <c r="O619" s="2">
        <v>0</v>
      </c>
      <c r="P619" s="2">
        <v>2.8899999999999999E-2</v>
      </c>
      <c r="Q619" t="s">
        <v>18</v>
      </c>
      <c r="S619" t="str">
        <f t="shared" si="45"/>
        <v>Profit</v>
      </c>
      <c r="T619">
        <f t="shared" si="46"/>
        <v>2019</v>
      </c>
      <c r="U619" t="str">
        <f t="shared" si="47"/>
        <v>Jun</v>
      </c>
      <c r="V619" t="str">
        <f t="shared" si="48"/>
        <v>QTR2</v>
      </c>
      <c r="W619" t="str">
        <f t="shared" si="49"/>
        <v>2019-QTR2</v>
      </c>
    </row>
    <row r="620" spans="1:23" x14ac:dyDescent="0.35">
      <c r="A620" t="s">
        <v>101</v>
      </c>
      <c r="B620" t="s">
        <v>67</v>
      </c>
      <c r="C620" s="5">
        <v>43620.520833333336</v>
      </c>
      <c r="D620">
        <v>376.9</v>
      </c>
      <c r="E620" s="1">
        <v>43620.552083333336</v>
      </c>
      <c r="F620">
        <v>376.9</v>
      </c>
      <c r="G620" s="2">
        <v>0</v>
      </c>
      <c r="H620">
        <v>-200</v>
      </c>
      <c r="I620" s="2">
        <v>-4.0000000000000002E-4</v>
      </c>
      <c r="J620">
        <v>1328</v>
      </c>
      <c r="K620">
        <v>500523.19</v>
      </c>
      <c r="L620">
        <v>467483</v>
      </c>
      <c r="M620">
        <v>4</v>
      </c>
      <c r="N620">
        <v>-50</v>
      </c>
      <c r="O620" s="2">
        <v>-1.5E-3</v>
      </c>
      <c r="P620" s="2">
        <v>2E-3</v>
      </c>
      <c r="Q620" t="s">
        <v>18</v>
      </c>
      <c r="S620" t="str">
        <f t="shared" si="45"/>
        <v>Loss</v>
      </c>
      <c r="T620">
        <f t="shared" si="46"/>
        <v>2019</v>
      </c>
      <c r="U620" t="str">
        <f t="shared" si="47"/>
        <v>Jun</v>
      </c>
      <c r="V620" t="str">
        <f t="shared" si="48"/>
        <v>QTR2</v>
      </c>
      <c r="W620" t="str">
        <f t="shared" si="49"/>
        <v>2019-QTR2</v>
      </c>
    </row>
    <row r="621" spans="1:23" x14ac:dyDescent="0.35">
      <c r="A621" t="s">
        <v>164</v>
      </c>
      <c r="B621" t="s">
        <v>67</v>
      </c>
      <c r="C621" s="5">
        <v>43620.520833333336</v>
      </c>
      <c r="D621">
        <v>50.8</v>
      </c>
      <c r="E621" s="1">
        <v>43620.572916666664</v>
      </c>
      <c r="F621">
        <v>50.8</v>
      </c>
      <c r="G621" s="2">
        <v>0</v>
      </c>
      <c r="H621">
        <v>-200</v>
      </c>
      <c r="I621" s="2">
        <v>-4.0000000000000002E-4</v>
      </c>
      <c r="J621">
        <v>9823</v>
      </c>
      <c r="K621">
        <v>499008.41</v>
      </c>
      <c r="L621">
        <v>467283</v>
      </c>
      <c r="M621">
        <v>6</v>
      </c>
      <c r="N621">
        <v>-33.33</v>
      </c>
      <c r="O621" s="2">
        <v>-8.8999999999999999E-3</v>
      </c>
      <c r="P621" s="2">
        <v>4.8999999999999998E-3</v>
      </c>
      <c r="Q621" t="s">
        <v>18</v>
      </c>
      <c r="S621" t="str">
        <f t="shared" si="45"/>
        <v>Loss</v>
      </c>
      <c r="T621">
        <f t="shared" si="46"/>
        <v>2019</v>
      </c>
      <c r="U621" t="str">
        <f t="shared" si="47"/>
        <v>Jun</v>
      </c>
      <c r="V621" t="str">
        <f t="shared" si="48"/>
        <v>QTR2</v>
      </c>
      <c r="W621" t="str">
        <f t="shared" si="49"/>
        <v>2019-QTR2</v>
      </c>
    </row>
    <row r="622" spans="1:23" x14ac:dyDescent="0.35">
      <c r="A622" t="s">
        <v>184</v>
      </c>
      <c r="B622" t="s">
        <v>17</v>
      </c>
      <c r="C622" s="5">
        <v>43620.395833333336</v>
      </c>
      <c r="D622">
        <v>38.1</v>
      </c>
      <c r="E622" s="1">
        <v>43620.583333333336</v>
      </c>
      <c r="F622">
        <v>39.4</v>
      </c>
      <c r="G622" s="2">
        <v>3.4099999999999998E-2</v>
      </c>
      <c r="H622">
        <v>16859.900000000001</v>
      </c>
      <c r="I622" s="2">
        <v>3.3700000000000001E-2</v>
      </c>
      <c r="J622">
        <v>13123</v>
      </c>
      <c r="K622">
        <v>499986.28</v>
      </c>
      <c r="L622">
        <v>484142.9</v>
      </c>
      <c r="M622">
        <v>19</v>
      </c>
      <c r="N622">
        <v>887.36</v>
      </c>
      <c r="O622" s="2">
        <v>0</v>
      </c>
      <c r="P622" s="2">
        <v>7.3499999999999996E-2</v>
      </c>
      <c r="Q622" t="s">
        <v>18</v>
      </c>
      <c r="S622" t="str">
        <f t="shared" si="45"/>
        <v>Profit</v>
      </c>
      <c r="T622">
        <f t="shared" si="46"/>
        <v>2019</v>
      </c>
      <c r="U622" t="str">
        <f t="shared" si="47"/>
        <v>Jun</v>
      </c>
      <c r="V622" t="str">
        <f t="shared" si="48"/>
        <v>QTR2</v>
      </c>
      <c r="W622" t="str">
        <f t="shared" si="49"/>
        <v>2019-QTR2</v>
      </c>
    </row>
    <row r="623" spans="1:23" x14ac:dyDescent="0.35">
      <c r="A623" t="s">
        <v>164</v>
      </c>
      <c r="B623" t="s">
        <v>67</v>
      </c>
      <c r="C623" s="5">
        <v>43620.572916666664</v>
      </c>
      <c r="D623">
        <v>50.8</v>
      </c>
      <c r="E623" s="1">
        <v>43620.59375</v>
      </c>
      <c r="F623">
        <v>50.8</v>
      </c>
      <c r="G623" s="2">
        <v>0</v>
      </c>
      <c r="H623">
        <v>-200</v>
      </c>
      <c r="I623" s="2">
        <v>-4.0000000000000002E-4</v>
      </c>
      <c r="J623">
        <v>9833</v>
      </c>
      <c r="K623">
        <v>499516.41</v>
      </c>
      <c r="L623">
        <v>483942.9</v>
      </c>
      <c r="M623">
        <v>3</v>
      </c>
      <c r="N623">
        <v>-66.67</v>
      </c>
      <c r="O623" s="2">
        <v>-4.8999999999999998E-3</v>
      </c>
      <c r="P623" s="2">
        <v>1E-3</v>
      </c>
      <c r="Q623" t="s">
        <v>18</v>
      </c>
      <c r="S623" t="str">
        <f t="shared" si="45"/>
        <v>Loss</v>
      </c>
      <c r="T623">
        <f t="shared" si="46"/>
        <v>2019</v>
      </c>
      <c r="U623" t="str">
        <f t="shared" si="47"/>
        <v>Jun</v>
      </c>
      <c r="V623" t="str">
        <f t="shared" si="48"/>
        <v>QTR2</v>
      </c>
      <c r="W623" t="str">
        <f t="shared" si="49"/>
        <v>2019-QTR2</v>
      </c>
    </row>
    <row r="624" spans="1:23" x14ac:dyDescent="0.35">
      <c r="A624" t="s">
        <v>70</v>
      </c>
      <c r="B624" t="s">
        <v>67</v>
      </c>
      <c r="C624" s="5">
        <v>43620.552083333336</v>
      </c>
      <c r="D624">
        <v>171.75</v>
      </c>
      <c r="E624" s="1">
        <v>43620.625</v>
      </c>
      <c r="F624">
        <v>171.75</v>
      </c>
      <c r="G624" s="2">
        <v>0</v>
      </c>
      <c r="H624">
        <v>-200</v>
      </c>
      <c r="I624" s="2">
        <v>-4.0000000000000002E-4</v>
      </c>
      <c r="J624">
        <v>2907</v>
      </c>
      <c r="K624">
        <v>499277.25</v>
      </c>
      <c r="L624">
        <v>483742.9</v>
      </c>
      <c r="M624">
        <v>8</v>
      </c>
      <c r="N624">
        <v>-25</v>
      </c>
      <c r="O624" s="2">
        <v>-4.1000000000000003E-3</v>
      </c>
      <c r="P624" s="2">
        <v>1.6999999999999999E-3</v>
      </c>
      <c r="Q624" t="s">
        <v>18</v>
      </c>
      <c r="S624" t="str">
        <f t="shared" si="45"/>
        <v>Loss</v>
      </c>
      <c r="T624">
        <f t="shared" si="46"/>
        <v>2019</v>
      </c>
      <c r="U624" t="str">
        <f t="shared" si="47"/>
        <v>Jun</v>
      </c>
      <c r="V624" t="str">
        <f t="shared" si="48"/>
        <v>QTR2</v>
      </c>
      <c r="W624" t="str">
        <f t="shared" si="49"/>
        <v>2019-QTR2</v>
      </c>
    </row>
    <row r="625" spans="1:23" x14ac:dyDescent="0.35">
      <c r="A625" t="s">
        <v>154</v>
      </c>
      <c r="B625" t="s">
        <v>67</v>
      </c>
      <c r="C625" s="5">
        <v>43620.552083333336</v>
      </c>
      <c r="D625">
        <v>15.4</v>
      </c>
      <c r="E625" s="1">
        <v>43620.635416666664</v>
      </c>
      <c r="F625">
        <v>15.4</v>
      </c>
      <c r="G625" s="2">
        <v>0</v>
      </c>
      <c r="H625">
        <v>-200</v>
      </c>
      <c r="I625" s="2">
        <v>-4.0000000000000002E-4</v>
      </c>
      <c r="J625">
        <v>32468</v>
      </c>
      <c r="K625">
        <v>500007.19</v>
      </c>
      <c r="L625">
        <v>483542.9</v>
      </c>
      <c r="M625">
        <v>9</v>
      </c>
      <c r="N625">
        <v>-22.22</v>
      </c>
      <c r="O625" s="2">
        <v>-3.2000000000000002E-3</v>
      </c>
      <c r="P625" s="2">
        <v>6.4999999999999997E-3</v>
      </c>
      <c r="Q625" t="s">
        <v>18</v>
      </c>
      <c r="S625" t="str">
        <f t="shared" si="45"/>
        <v>Loss</v>
      </c>
      <c r="T625">
        <f t="shared" si="46"/>
        <v>2019</v>
      </c>
      <c r="U625" t="str">
        <f t="shared" si="47"/>
        <v>Jun</v>
      </c>
      <c r="V625" t="str">
        <f t="shared" si="48"/>
        <v>QTR2</v>
      </c>
      <c r="W625" t="str">
        <f t="shared" si="49"/>
        <v>2019-QTR2</v>
      </c>
    </row>
    <row r="626" spans="1:23" x14ac:dyDescent="0.35">
      <c r="A626" t="s">
        <v>118</v>
      </c>
      <c r="B626" t="s">
        <v>67</v>
      </c>
      <c r="C626" s="5">
        <v>43620.583333333336</v>
      </c>
      <c r="D626">
        <v>98.3</v>
      </c>
      <c r="E626" s="1">
        <v>43620.635416666664</v>
      </c>
      <c r="F626">
        <v>97.55</v>
      </c>
      <c r="G626" s="2">
        <v>-7.6E-3</v>
      </c>
      <c r="H626">
        <v>3601</v>
      </c>
      <c r="I626" s="2">
        <v>7.1999999999999998E-3</v>
      </c>
      <c r="J626">
        <v>5068</v>
      </c>
      <c r="K626">
        <v>498184.41</v>
      </c>
      <c r="L626">
        <v>487143.9</v>
      </c>
      <c r="M626">
        <v>6</v>
      </c>
      <c r="N626">
        <v>600.16999999999996</v>
      </c>
      <c r="O626" s="2">
        <v>-3.5999999999999999E-3</v>
      </c>
      <c r="P626" s="2">
        <v>1.9300000000000001E-2</v>
      </c>
      <c r="Q626" t="s">
        <v>18</v>
      </c>
      <c r="S626" t="str">
        <f t="shared" si="45"/>
        <v>Profit</v>
      </c>
      <c r="T626">
        <f t="shared" si="46"/>
        <v>2019</v>
      </c>
      <c r="U626" t="str">
        <f t="shared" si="47"/>
        <v>Jun</v>
      </c>
      <c r="V626" t="str">
        <f t="shared" si="48"/>
        <v>QTR2</v>
      </c>
      <c r="W626" t="str">
        <f t="shared" si="49"/>
        <v>2019-QTR2</v>
      </c>
    </row>
    <row r="627" spans="1:23" x14ac:dyDescent="0.35">
      <c r="A627" t="s">
        <v>103</v>
      </c>
      <c r="B627" t="s">
        <v>67</v>
      </c>
      <c r="C627" s="5">
        <v>43620.59375</v>
      </c>
      <c r="D627">
        <v>7.25</v>
      </c>
      <c r="E627" s="1">
        <v>43620.635416666664</v>
      </c>
      <c r="F627">
        <v>7.05</v>
      </c>
      <c r="G627" s="2">
        <v>-2.76E-2</v>
      </c>
      <c r="H627">
        <v>13593.2</v>
      </c>
      <c r="I627" s="2">
        <v>2.7199999999999998E-2</v>
      </c>
      <c r="J627">
        <v>68966</v>
      </c>
      <c r="K627">
        <v>500003.5</v>
      </c>
      <c r="L627">
        <v>500737.1</v>
      </c>
      <c r="M627">
        <v>5</v>
      </c>
      <c r="N627">
        <v>2718.64</v>
      </c>
      <c r="O627" s="2">
        <v>0</v>
      </c>
      <c r="P627" s="2">
        <v>3.4500000000000003E-2</v>
      </c>
      <c r="Q627" t="s">
        <v>18</v>
      </c>
      <c r="S627" t="str">
        <f t="shared" si="45"/>
        <v>Profit</v>
      </c>
      <c r="T627">
        <f t="shared" si="46"/>
        <v>2019</v>
      </c>
      <c r="U627" t="str">
        <f t="shared" si="47"/>
        <v>Jun</v>
      </c>
      <c r="V627" t="str">
        <f t="shared" si="48"/>
        <v>QTR2</v>
      </c>
      <c r="W627" t="str">
        <f t="shared" si="49"/>
        <v>2019-QTR2</v>
      </c>
    </row>
    <row r="628" spans="1:23" x14ac:dyDescent="0.35">
      <c r="A628" t="s">
        <v>84</v>
      </c>
      <c r="B628" t="s">
        <v>67</v>
      </c>
      <c r="C628" s="5">
        <v>43622.395833333336</v>
      </c>
      <c r="D628">
        <v>48.35</v>
      </c>
      <c r="E628" s="1">
        <v>43622.583333333336</v>
      </c>
      <c r="F628">
        <v>45.5</v>
      </c>
      <c r="G628" s="2">
        <v>-5.8900000000000001E-2</v>
      </c>
      <c r="H628">
        <v>29271.85</v>
      </c>
      <c r="I628" s="2">
        <v>5.8500000000000003E-2</v>
      </c>
      <c r="J628">
        <v>10341</v>
      </c>
      <c r="K628">
        <v>499987.34</v>
      </c>
      <c r="L628">
        <v>530008.94999999995</v>
      </c>
      <c r="M628">
        <v>19</v>
      </c>
      <c r="N628">
        <v>1540.62</v>
      </c>
      <c r="O628" s="2">
        <v>-2.0999999999999999E-3</v>
      </c>
      <c r="P628" s="2">
        <v>9.7199999999999995E-2</v>
      </c>
      <c r="Q628" t="s">
        <v>18</v>
      </c>
      <c r="S628" t="str">
        <f t="shared" si="45"/>
        <v>Profit</v>
      </c>
      <c r="T628">
        <f t="shared" si="46"/>
        <v>2019</v>
      </c>
      <c r="U628" t="str">
        <f t="shared" si="47"/>
        <v>Jun</v>
      </c>
      <c r="V628" t="str">
        <f t="shared" si="48"/>
        <v>QTR2</v>
      </c>
      <c r="W628" t="str">
        <f t="shared" si="49"/>
        <v>2019-QTR2</v>
      </c>
    </row>
    <row r="629" spans="1:23" x14ac:dyDescent="0.35">
      <c r="A629" t="s">
        <v>115</v>
      </c>
      <c r="B629" t="s">
        <v>67</v>
      </c>
      <c r="C629" s="5">
        <v>43622.395833333336</v>
      </c>
      <c r="D629">
        <v>34.85</v>
      </c>
      <c r="E629" s="1">
        <v>43622.604166666664</v>
      </c>
      <c r="F629">
        <v>33.450000000000003</v>
      </c>
      <c r="G629" s="2">
        <v>-4.02E-2</v>
      </c>
      <c r="H629">
        <v>19885.8</v>
      </c>
      <c r="I629" s="2">
        <v>3.9800000000000002E-2</v>
      </c>
      <c r="J629">
        <v>14347</v>
      </c>
      <c r="K629">
        <v>499992.94</v>
      </c>
      <c r="L629">
        <v>549894.75</v>
      </c>
      <c r="M629">
        <v>21</v>
      </c>
      <c r="N629">
        <v>946.94</v>
      </c>
      <c r="O629" s="2">
        <v>-1.4E-3</v>
      </c>
      <c r="P629" s="2">
        <v>5.45E-2</v>
      </c>
      <c r="Q629" t="s">
        <v>18</v>
      </c>
      <c r="S629" t="str">
        <f t="shared" si="45"/>
        <v>Profit</v>
      </c>
      <c r="T629">
        <f t="shared" si="46"/>
        <v>2019</v>
      </c>
      <c r="U629" t="str">
        <f t="shared" si="47"/>
        <v>Jun</v>
      </c>
      <c r="V629" t="str">
        <f t="shared" si="48"/>
        <v>QTR2</v>
      </c>
      <c r="W629" t="str">
        <f t="shared" si="49"/>
        <v>2019-QTR2</v>
      </c>
    </row>
    <row r="630" spans="1:23" x14ac:dyDescent="0.35">
      <c r="A630" t="s">
        <v>87</v>
      </c>
      <c r="B630" t="s">
        <v>67</v>
      </c>
      <c r="C630" s="5">
        <v>43622.395833333336</v>
      </c>
      <c r="D630">
        <v>38</v>
      </c>
      <c r="E630" s="1">
        <v>43622.614583333336</v>
      </c>
      <c r="F630">
        <v>36.25</v>
      </c>
      <c r="G630" s="2">
        <v>-4.6100000000000002E-2</v>
      </c>
      <c r="H630">
        <v>22826.5</v>
      </c>
      <c r="I630" s="2">
        <v>4.5699999999999998E-2</v>
      </c>
      <c r="J630">
        <v>13158</v>
      </c>
      <c r="K630">
        <v>500004</v>
      </c>
      <c r="L630">
        <v>572721.25</v>
      </c>
      <c r="M630">
        <v>22</v>
      </c>
      <c r="N630">
        <v>1037.57</v>
      </c>
      <c r="O630" s="2">
        <v>-1.2999999999999999E-3</v>
      </c>
      <c r="P630" s="2">
        <v>5.5300000000000002E-2</v>
      </c>
      <c r="Q630" t="s">
        <v>18</v>
      </c>
      <c r="S630" t="str">
        <f t="shared" si="45"/>
        <v>Profit</v>
      </c>
      <c r="T630">
        <f t="shared" si="46"/>
        <v>2019</v>
      </c>
      <c r="U630" t="str">
        <f t="shared" si="47"/>
        <v>Jun</v>
      </c>
      <c r="V630" t="str">
        <f t="shared" si="48"/>
        <v>QTR2</v>
      </c>
      <c r="W630" t="str">
        <f t="shared" si="49"/>
        <v>2019-QTR2</v>
      </c>
    </row>
    <row r="631" spans="1:23" x14ac:dyDescent="0.35">
      <c r="A631" t="s">
        <v>167</v>
      </c>
      <c r="B631" t="s">
        <v>67</v>
      </c>
      <c r="C631" s="5">
        <v>43622.395833333336</v>
      </c>
      <c r="D631">
        <v>121</v>
      </c>
      <c r="E631" s="1">
        <v>43622.614583333336</v>
      </c>
      <c r="F631">
        <v>118.5</v>
      </c>
      <c r="G631" s="2">
        <v>-2.07E-2</v>
      </c>
      <c r="H631">
        <v>10110</v>
      </c>
      <c r="I631" s="2">
        <v>2.0299999999999999E-2</v>
      </c>
      <c r="J631">
        <v>4124</v>
      </c>
      <c r="K631">
        <v>499004</v>
      </c>
      <c r="L631">
        <v>582831.25</v>
      </c>
      <c r="M631">
        <v>22</v>
      </c>
      <c r="N631">
        <v>459.55</v>
      </c>
      <c r="O631" s="2">
        <v>-2.5000000000000001E-3</v>
      </c>
      <c r="P631" s="2">
        <v>3.1800000000000002E-2</v>
      </c>
      <c r="Q631" t="s">
        <v>18</v>
      </c>
      <c r="S631" t="str">
        <f t="shared" si="45"/>
        <v>Profit</v>
      </c>
      <c r="T631">
        <f t="shared" si="46"/>
        <v>2019</v>
      </c>
      <c r="U631" t="str">
        <f t="shared" si="47"/>
        <v>Jun</v>
      </c>
      <c r="V631" t="str">
        <f t="shared" si="48"/>
        <v>QTR2</v>
      </c>
      <c r="W631" t="str">
        <f t="shared" si="49"/>
        <v>2019-QTR2</v>
      </c>
    </row>
    <row r="632" spans="1:23" x14ac:dyDescent="0.35">
      <c r="A632" t="s">
        <v>128</v>
      </c>
      <c r="B632" t="s">
        <v>67</v>
      </c>
      <c r="C632" s="5">
        <v>43622.583333333336</v>
      </c>
      <c r="D632">
        <v>271.25</v>
      </c>
      <c r="E632" s="1">
        <v>43622.625</v>
      </c>
      <c r="F632">
        <v>271.8</v>
      </c>
      <c r="G632" s="2">
        <v>2E-3</v>
      </c>
      <c r="H632">
        <v>-1213.0999999999999</v>
      </c>
      <c r="I632" s="2">
        <v>-2.3999999999999998E-3</v>
      </c>
      <c r="J632">
        <v>1842</v>
      </c>
      <c r="K632">
        <v>499642.5</v>
      </c>
      <c r="L632">
        <v>581618.15</v>
      </c>
      <c r="M632">
        <v>5</v>
      </c>
      <c r="N632">
        <v>-242.62</v>
      </c>
      <c r="O632" s="2">
        <v>-3.0999999999999999E-3</v>
      </c>
      <c r="P632" s="2">
        <v>2.8999999999999998E-3</v>
      </c>
      <c r="Q632" t="s">
        <v>18</v>
      </c>
      <c r="S632" t="str">
        <f t="shared" si="45"/>
        <v>Loss</v>
      </c>
      <c r="T632">
        <f t="shared" si="46"/>
        <v>2019</v>
      </c>
      <c r="U632" t="str">
        <f t="shared" si="47"/>
        <v>Jun</v>
      </c>
      <c r="V632" t="str">
        <f t="shared" si="48"/>
        <v>QTR2</v>
      </c>
      <c r="W632" t="str">
        <f t="shared" si="49"/>
        <v>2019-QTR2</v>
      </c>
    </row>
    <row r="633" spans="1:23" x14ac:dyDescent="0.35">
      <c r="A633" t="s">
        <v>89</v>
      </c>
      <c r="B633" t="s">
        <v>67</v>
      </c>
      <c r="C633" s="5">
        <v>43622.604166666664</v>
      </c>
      <c r="D633">
        <v>138</v>
      </c>
      <c r="E633" s="1">
        <v>43622.625</v>
      </c>
      <c r="F633">
        <v>138</v>
      </c>
      <c r="G633" s="2">
        <v>0</v>
      </c>
      <c r="H633">
        <v>-200</v>
      </c>
      <c r="I633" s="2">
        <v>-4.0000000000000002E-4</v>
      </c>
      <c r="J633">
        <v>3610</v>
      </c>
      <c r="K633">
        <v>498180</v>
      </c>
      <c r="L633">
        <v>581418.15</v>
      </c>
      <c r="M633">
        <v>3</v>
      </c>
      <c r="N633">
        <v>-66.67</v>
      </c>
      <c r="O633" s="2">
        <v>-9.1000000000000004E-3</v>
      </c>
      <c r="P633" s="2">
        <v>5.7999999999999996E-3</v>
      </c>
      <c r="Q633" t="s">
        <v>18</v>
      </c>
      <c r="S633" t="str">
        <f t="shared" si="45"/>
        <v>Loss</v>
      </c>
      <c r="T633">
        <f t="shared" si="46"/>
        <v>2019</v>
      </c>
      <c r="U633" t="str">
        <f t="shared" si="47"/>
        <v>Jun</v>
      </c>
      <c r="V633" t="str">
        <f t="shared" si="48"/>
        <v>QTR2</v>
      </c>
      <c r="W633" t="str">
        <f t="shared" si="49"/>
        <v>2019-QTR2</v>
      </c>
    </row>
    <row r="634" spans="1:23" x14ac:dyDescent="0.35">
      <c r="A634" t="s">
        <v>112</v>
      </c>
      <c r="B634" t="s">
        <v>17</v>
      </c>
      <c r="C634" s="5">
        <v>43622.614583333336</v>
      </c>
      <c r="D634">
        <v>27.85</v>
      </c>
      <c r="E634" s="1">
        <v>43622.635416666664</v>
      </c>
      <c r="F634">
        <v>27.85</v>
      </c>
      <c r="G634" s="2">
        <v>0</v>
      </c>
      <c r="H634">
        <v>-200</v>
      </c>
      <c r="I634" s="2">
        <v>-4.0000000000000002E-4</v>
      </c>
      <c r="J634">
        <v>18116</v>
      </c>
      <c r="K634">
        <v>504530.59</v>
      </c>
      <c r="L634">
        <v>581218.15</v>
      </c>
      <c r="M634">
        <v>3</v>
      </c>
      <c r="N634">
        <v>-66.67</v>
      </c>
      <c r="O634" s="2">
        <v>-8.9999999999999993E-3</v>
      </c>
      <c r="P634" s="2">
        <v>7.1999999999999998E-3</v>
      </c>
      <c r="Q634" t="s">
        <v>18</v>
      </c>
      <c r="S634" t="str">
        <f t="shared" si="45"/>
        <v>Loss</v>
      </c>
      <c r="T634">
        <f t="shared" si="46"/>
        <v>2019</v>
      </c>
      <c r="U634" t="str">
        <f t="shared" si="47"/>
        <v>Jun</v>
      </c>
      <c r="V634" t="str">
        <f t="shared" si="48"/>
        <v>QTR2</v>
      </c>
      <c r="W634" t="str">
        <f t="shared" si="49"/>
        <v>2019-QTR2</v>
      </c>
    </row>
    <row r="635" spans="1:23" x14ac:dyDescent="0.35">
      <c r="A635" t="s">
        <v>125</v>
      </c>
      <c r="B635" t="s">
        <v>17</v>
      </c>
      <c r="C635" s="5">
        <v>43622.614583333336</v>
      </c>
      <c r="D635">
        <v>136.1</v>
      </c>
      <c r="E635" s="1">
        <v>43622.635416666664</v>
      </c>
      <c r="F635">
        <v>136.69999999999999</v>
      </c>
      <c r="G635" s="2">
        <v>4.4000000000000003E-3</v>
      </c>
      <c r="H635">
        <v>2003.2</v>
      </c>
      <c r="I635" s="2">
        <v>4.0000000000000001E-3</v>
      </c>
      <c r="J635">
        <v>3672</v>
      </c>
      <c r="K635">
        <v>499759.22</v>
      </c>
      <c r="L635">
        <v>583221.35</v>
      </c>
      <c r="M635">
        <v>3</v>
      </c>
      <c r="N635">
        <v>667.73</v>
      </c>
      <c r="O635" s="2">
        <v>-6.9999999999999999E-4</v>
      </c>
      <c r="P635" s="2">
        <v>5.8999999999999999E-3</v>
      </c>
      <c r="Q635" t="s">
        <v>18</v>
      </c>
      <c r="S635" t="str">
        <f t="shared" si="45"/>
        <v>Profit</v>
      </c>
      <c r="T635">
        <f t="shared" si="46"/>
        <v>2019</v>
      </c>
      <c r="U635" t="str">
        <f t="shared" si="47"/>
        <v>Jun</v>
      </c>
      <c r="V635" t="str">
        <f t="shared" si="48"/>
        <v>QTR2</v>
      </c>
      <c r="W635" t="str">
        <f t="shared" si="49"/>
        <v>2019-QTR2</v>
      </c>
    </row>
    <row r="636" spans="1:23" x14ac:dyDescent="0.35">
      <c r="A636" t="s">
        <v>113</v>
      </c>
      <c r="B636" t="s">
        <v>67</v>
      </c>
      <c r="C636" s="5">
        <v>43623.395833333336</v>
      </c>
      <c r="D636">
        <v>195.15</v>
      </c>
      <c r="E636" s="1">
        <v>43623.427083333336</v>
      </c>
      <c r="F636">
        <v>197.05</v>
      </c>
      <c r="G636" s="2">
        <v>9.7000000000000003E-3</v>
      </c>
      <c r="H636">
        <v>-5060.2</v>
      </c>
      <c r="I636" s="2">
        <v>-1.01E-2</v>
      </c>
      <c r="J636">
        <v>2558</v>
      </c>
      <c r="K636">
        <v>499193.69</v>
      </c>
      <c r="L636">
        <v>578161.15</v>
      </c>
      <c r="M636">
        <v>4</v>
      </c>
      <c r="N636">
        <v>-1265.05</v>
      </c>
      <c r="O636" s="2">
        <v>-9.7000000000000003E-3</v>
      </c>
      <c r="P636" s="2">
        <v>3.5999999999999999E-3</v>
      </c>
      <c r="Q636" t="s">
        <v>18</v>
      </c>
      <c r="S636" t="str">
        <f t="shared" si="45"/>
        <v>Loss</v>
      </c>
      <c r="T636">
        <f t="shared" si="46"/>
        <v>2019</v>
      </c>
      <c r="U636" t="str">
        <f t="shared" si="47"/>
        <v>Jun</v>
      </c>
      <c r="V636" t="str">
        <f t="shared" si="48"/>
        <v>QTR2</v>
      </c>
      <c r="W636" t="str">
        <f t="shared" si="49"/>
        <v>2019-QTR2</v>
      </c>
    </row>
    <row r="637" spans="1:23" x14ac:dyDescent="0.35">
      <c r="A637" t="s">
        <v>203</v>
      </c>
      <c r="B637" t="s">
        <v>67</v>
      </c>
      <c r="C637" s="5">
        <v>43623.395833333336</v>
      </c>
      <c r="D637">
        <v>344.6</v>
      </c>
      <c r="E637" s="1">
        <v>43623.427083333336</v>
      </c>
      <c r="F637">
        <v>353.7</v>
      </c>
      <c r="G637" s="2">
        <v>2.64E-2</v>
      </c>
      <c r="H637">
        <v>-13367.7</v>
      </c>
      <c r="I637" s="2">
        <v>-2.6800000000000001E-2</v>
      </c>
      <c r="J637">
        <v>1447</v>
      </c>
      <c r="K637">
        <v>498636.22</v>
      </c>
      <c r="L637">
        <v>564793.44999999995</v>
      </c>
      <c r="M637">
        <v>4</v>
      </c>
      <c r="N637">
        <v>-3341.92</v>
      </c>
      <c r="O637" s="2">
        <v>-2.6800000000000001E-2</v>
      </c>
      <c r="P637" s="2">
        <v>2.3E-3</v>
      </c>
      <c r="Q637" t="s">
        <v>18</v>
      </c>
      <c r="S637" t="str">
        <f t="shared" si="45"/>
        <v>Loss</v>
      </c>
      <c r="T637">
        <f t="shared" si="46"/>
        <v>2019</v>
      </c>
      <c r="U637" t="str">
        <f t="shared" si="47"/>
        <v>Jun</v>
      </c>
      <c r="V637" t="str">
        <f t="shared" si="48"/>
        <v>QTR2</v>
      </c>
      <c r="W637" t="str">
        <f t="shared" si="49"/>
        <v>2019-QTR2</v>
      </c>
    </row>
    <row r="638" spans="1:23" x14ac:dyDescent="0.35">
      <c r="A638" t="s">
        <v>78</v>
      </c>
      <c r="B638" t="s">
        <v>17</v>
      </c>
      <c r="C638" s="5">
        <v>43623.427083333336</v>
      </c>
      <c r="D638">
        <v>42.65</v>
      </c>
      <c r="E638" s="1">
        <v>43623.458333333336</v>
      </c>
      <c r="F638">
        <v>42.35</v>
      </c>
      <c r="G638" s="2">
        <v>-7.0000000000000001E-3</v>
      </c>
      <c r="H638">
        <v>-3725.3</v>
      </c>
      <c r="I638" s="2">
        <v>-7.4000000000000003E-3</v>
      </c>
      <c r="J638">
        <v>11751</v>
      </c>
      <c r="K638">
        <v>501180.15999999997</v>
      </c>
      <c r="L638">
        <v>561068.15</v>
      </c>
      <c r="M638">
        <v>4</v>
      </c>
      <c r="N638">
        <v>-931.32</v>
      </c>
      <c r="O638" s="2">
        <v>-1.06E-2</v>
      </c>
      <c r="P638" s="2">
        <v>2.3E-3</v>
      </c>
      <c r="Q638" t="s">
        <v>18</v>
      </c>
      <c r="S638" t="str">
        <f t="shared" si="45"/>
        <v>Loss</v>
      </c>
      <c r="T638">
        <f t="shared" si="46"/>
        <v>2019</v>
      </c>
      <c r="U638" t="str">
        <f t="shared" si="47"/>
        <v>Jun</v>
      </c>
      <c r="V638" t="str">
        <f t="shared" si="48"/>
        <v>QTR2</v>
      </c>
      <c r="W638" t="str">
        <f t="shared" si="49"/>
        <v>2019-QTR2</v>
      </c>
    </row>
    <row r="639" spans="1:23" x14ac:dyDescent="0.35">
      <c r="A639" t="s">
        <v>111</v>
      </c>
      <c r="B639" t="s">
        <v>17</v>
      </c>
      <c r="C639" s="5">
        <v>43623.427083333336</v>
      </c>
      <c r="D639">
        <v>83.25</v>
      </c>
      <c r="E639" s="1">
        <v>43623.458333333336</v>
      </c>
      <c r="F639">
        <v>83.25</v>
      </c>
      <c r="G639" s="2">
        <v>0</v>
      </c>
      <c r="H639">
        <v>-200</v>
      </c>
      <c r="I639" s="2">
        <v>-4.0000000000000002E-4</v>
      </c>
      <c r="J639">
        <v>6020</v>
      </c>
      <c r="K639">
        <v>501165</v>
      </c>
      <c r="L639">
        <v>560868.15</v>
      </c>
      <c r="M639">
        <v>4</v>
      </c>
      <c r="N639">
        <v>-50</v>
      </c>
      <c r="O639" s="2">
        <v>-6.0000000000000001E-3</v>
      </c>
      <c r="P639" s="2">
        <v>1.1999999999999999E-3</v>
      </c>
      <c r="Q639" t="s">
        <v>18</v>
      </c>
      <c r="S639" t="str">
        <f t="shared" si="45"/>
        <v>Loss</v>
      </c>
      <c r="T639">
        <f t="shared" si="46"/>
        <v>2019</v>
      </c>
      <c r="U639" t="str">
        <f t="shared" si="47"/>
        <v>Jun</v>
      </c>
      <c r="V639" t="str">
        <f t="shared" si="48"/>
        <v>QTR2</v>
      </c>
      <c r="W639" t="str">
        <f t="shared" si="49"/>
        <v>2019-QTR2</v>
      </c>
    </row>
    <row r="640" spans="1:23" x14ac:dyDescent="0.35">
      <c r="A640" t="s">
        <v>100</v>
      </c>
      <c r="B640" t="s">
        <v>17</v>
      </c>
      <c r="C640" s="5">
        <v>43623.458333333336</v>
      </c>
      <c r="D640">
        <v>49.4</v>
      </c>
      <c r="E640" s="1">
        <v>43623.510416666664</v>
      </c>
      <c r="F640">
        <v>49.4</v>
      </c>
      <c r="G640" s="2">
        <v>0</v>
      </c>
      <c r="H640">
        <v>-200</v>
      </c>
      <c r="I640" s="2">
        <v>-4.0000000000000002E-4</v>
      </c>
      <c r="J640">
        <v>10121</v>
      </c>
      <c r="K640">
        <v>499977.41</v>
      </c>
      <c r="L640">
        <v>560668.15</v>
      </c>
      <c r="M640">
        <v>6</v>
      </c>
      <c r="N640">
        <v>-33.33</v>
      </c>
      <c r="O640" s="2">
        <v>-6.1000000000000004E-3</v>
      </c>
      <c r="P640" s="2">
        <v>1E-3</v>
      </c>
      <c r="Q640" t="s">
        <v>18</v>
      </c>
      <c r="S640" t="str">
        <f t="shared" si="45"/>
        <v>Loss</v>
      </c>
      <c r="T640">
        <f t="shared" si="46"/>
        <v>2019</v>
      </c>
      <c r="U640" t="str">
        <f t="shared" si="47"/>
        <v>Jun</v>
      </c>
      <c r="V640" t="str">
        <f t="shared" si="48"/>
        <v>QTR2</v>
      </c>
      <c r="W640" t="str">
        <f t="shared" si="49"/>
        <v>2019-QTR2</v>
      </c>
    </row>
    <row r="641" spans="1:23" x14ac:dyDescent="0.35">
      <c r="A641" t="s">
        <v>64</v>
      </c>
      <c r="B641" t="s">
        <v>17</v>
      </c>
      <c r="C641" s="5">
        <v>43623.395833333336</v>
      </c>
      <c r="D641">
        <v>383.4</v>
      </c>
      <c r="E641" s="1">
        <v>43623.53125</v>
      </c>
      <c r="F641">
        <v>383.4</v>
      </c>
      <c r="G641" s="2">
        <v>0</v>
      </c>
      <c r="H641">
        <v>-200</v>
      </c>
      <c r="I641" s="2">
        <v>-4.0000000000000002E-4</v>
      </c>
      <c r="J641">
        <v>1316</v>
      </c>
      <c r="K641">
        <v>504554.41</v>
      </c>
      <c r="L641">
        <v>560468.15</v>
      </c>
      <c r="M641">
        <v>14</v>
      </c>
      <c r="N641">
        <v>-14.29</v>
      </c>
      <c r="O641" s="2">
        <v>-1.1299999999999999E-2</v>
      </c>
      <c r="P641" s="2">
        <v>8.0999999999999996E-3</v>
      </c>
      <c r="Q641" t="s">
        <v>18</v>
      </c>
      <c r="S641" t="str">
        <f t="shared" si="45"/>
        <v>Loss</v>
      </c>
      <c r="T641">
        <f t="shared" si="46"/>
        <v>2019</v>
      </c>
      <c r="U641" t="str">
        <f t="shared" si="47"/>
        <v>Jun</v>
      </c>
      <c r="V641" t="str">
        <f t="shared" si="48"/>
        <v>QTR2</v>
      </c>
      <c r="W641" t="str">
        <f t="shared" si="49"/>
        <v>2019-QTR2</v>
      </c>
    </row>
    <row r="642" spans="1:23" x14ac:dyDescent="0.35">
      <c r="A642" t="s">
        <v>100</v>
      </c>
      <c r="B642" t="s">
        <v>67</v>
      </c>
      <c r="C642" s="5">
        <v>43623.53125</v>
      </c>
      <c r="D642">
        <v>49.1</v>
      </c>
      <c r="E642" s="1">
        <v>43623.552083333336</v>
      </c>
      <c r="F642">
        <v>49.1</v>
      </c>
      <c r="G642" s="2">
        <v>0</v>
      </c>
      <c r="H642">
        <v>-200</v>
      </c>
      <c r="I642" s="2">
        <v>-4.0000000000000002E-4</v>
      </c>
      <c r="J642">
        <v>10163</v>
      </c>
      <c r="K642">
        <v>499003.28</v>
      </c>
      <c r="L642">
        <v>560268.15</v>
      </c>
      <c r="M642">
        <v>3</v>
      </c>
      <c r="N642">
        <v>-66.67</v>
      </c>
      <c r="O642" s="2">
        <v>-2E-3</v>
      </c>
      <c r="P642" s="2">
        <v>1E-3</v>
      </c>
      <c r="Q642" t="s">
        <v>18</v>
      </c>
      <c r="S642" t="str">
        <f t="shared" ref="S642:S705" si="50">IF(H642&gt;0,"Profit","Loss")</f>
        <v>Loss</v>
      </c>
      <c r="T642">
        <f t="shared" ref="T642:T705" si="51">YEAR(C642)</f>
        <v>2019</v>
      </c>
      <c r="U642" t="str">
        <f t="shared" ref="U642:U705" si="52">TEXT(C642,"MMM")</f>
        <v>Jun</v>
      </c>
      <c r="V642" t="str">
        <f t="shared" ref="V642:V705" si="53">IF(ROUNDUP(MONTH(E642)/3,0)=1,"QTR1",IF(ROUNDUP(MONTH(E642)/3,0)=2,"QTR2",IF(ROUNDUP(MONTH(E642)/3,0)=3,"QTR3","QTR4")))</f>
        <v>QTR2</v>
      </c>
      <c r="W642" t="str">
        <f t="shared" si="49"/>
        <v>2019-QTR2</v>
      </c>
    </row>
    <row r="643" spans="1:23" x14ac:dyDescent="0.35">
      <c r="A643" t="s">
        <v>112</v>
      </c>
      <c r="B643" t="s">
        <v>17</v>
      </c>
      <c r="C643" s="5">
        <v>43623.458333333336</v>
      </c>
      <c r="D643">
        <v>28.3</v>
      </c>
      <c r="E643" s="1">
        <v>43623.5625</v>
      </c>
      <c r="F643">
        <v>28.25</v>
      </c>
      <c r="G643" s="2">
        <v>-1.8E-3</v>
      </c>
      <c r="H643">
        <v>-1089.7</v>
      </c>
      <c r="I643" s="2">
        <v>-2.2000000000000001E-3</v>
      </c>
      <c r="J643">
        <v>17794</v>
      </c>
      <c r="K643">
        <v>503570.19</v>
      </c>
      <c r="L643">
        <v>559178.44999999995</v>
      </c>
      <c r="M643">
        <v>11</v>
      </c>
      <c r="N643">
        <v>-99.06</v>
      </c>
      <c r="O643" s="2">
        <v>-8.8000000000000005E-3</v>
      </c>
      <c r="P643" s="2">
        <v>3.1800000000000002E-2</v>
      </c>
      <c r="Q643" t="s">
        <v>18</v>
      </c>
      <c r="S643" t="str">
        <f t="shared" si="50"/>
        <v>Loss</v>
      </c>
      <c r="T643">
        <f t="shared" si="51"/>
        <v>2019</v>
      </c>
      <c r="U643" t="str">
        <f t="shared" si="52"/>
        <v>Jun</v>
      </c>
      <c r="V643" t="str">
        <f t="shared" si="53"/>
        <v>QTR2</v>
      </c>
      <c r="W643" t="str">
        <f t="shared" ref="W643:W706" si="54">T643&amp;"-"&amp;V643</f>
        <v>2019-QTR2</v>
      </c>
    </row>
    <row r="644" spans="1:23" x14ac:dyDescent="0.35">
      <c r="A644" t="s">
        <v>184</v>
      </c>
      <c r="B644" t="s">
        <v>67</v>
      </c>
      <c r="C644" s="5">
        <v>43623.395833333336</v>
      </c>
      <c r="D644">
        <v>36.299999999999997</v>
      </c>
      <c r="E644" s="1">
        <v>43623.572916666664</v>
      </c>
      <c r="F644">
        <v>36.299999999999997</v>
      </c>
      <c r="G644" s="2">
        <v>0</v>
      </c>
      <c r="H644">
        <v>-200</v>
      </c>
      <c r="I644" s="2">
        <v>-4.0000000000000002E-4</v>
      </c>
      <c r="J644">
        <v>13774</v>
      </c>
      <c r="K644">
        <v>499996.19</v>
      </c>
      <c r="L644">
        <v>558978.44999999995</v>
      </c>
      <c r="M644">
        <v>18</v>
      </c>
      <c r="N644">
        <v>-11.11</v>
      </c>
      <c r="O644" s="2">
        <v>-1.7899999999999999E-2</v>
      </c>
      <c r="P644" s="2">
        <v>9.5999999999999992E-3</v>
      </c>
      <c r="Q644" t="s">
        <v>18</v>
      </c>
      <c r="S644" t="str">
        <f t="shared" si="50"/>
        <v>Loss</v>
      </c>
      <c r="T644">
        <f t="shared" si="51"/>
        <v>2019</v>
      </c>
      <c r="U644" t="str">
        <f t="shared" si="52"/>
        <v>Jun</v>
      </c>
      <c r="V644" t="str">
        <f t="shared" si="53"/>
        <v>QTR2</v>
      </c>
      <c r="W644" t="str">
        <f t="shared" si="54"/>
        <v>2019-QTR2</v>
      </c>
    </row>
    <row r="645" spans="1:23" x14ac:dyDescent="0.35">
      <c r="A645" t="s">
        <v>183</v>
      </c>
      <c r="B645" t="s">
        <v>67</v>
      </c>
      <c r="C645" s="5">
        <v>43623.572916666664</v>
      </c>
      <c r="D645">
        <v>27</v>
      </c>
      <c r="E645" s="1">
        <v>43623.604166666664</v>
      </c>
      <c r="F645">
        <v>27.3</v>
      </c>
      <c r="G645" s="2">
        <v>1.11E-2</v>
      </c>
      <c r="H645">
        <v>-5765.9</v>
      </c>
      <c r="I645" s="2">
        <v>-1.15E-2</v>
      </c>
      <c r="J645">
        <v>18553</v>
      </c>
      <c r="K645">
        <v>500931</v>
      </c>
      <c r="L645">
        <v>553212.55000000005</v>
      </c>
      <c r="M645">
        <v>4</v>
      </c>
      <c r="N645">
        <v>-1441.48</v>
      </c>
      <c r="O645" s="2">
        <v>-1.11E-2</v>
      </c>
      <c r="P645" s="2">
        <v>5.5999999999999999E-3</v>
      </c>
      <c r="Q645" t="s">
        <v>18</v>
      </c>
      <c r="S645" t="str">
        <f t="shared" si="50"/>
        <v>Loss</v>
      </c>
      <c r="T645">
        <f t="shared" si="51"/>
        <v>2019</v>
      </c>
      <c r="U645" t="str">
        <f t="shared" si="52"/>
        <v>Jun</v>
      </c>
      <c r="V645" t="str">
        <f t="shared" si="53"/>
        <v>QTR2</v>
      </c>
      <c r="W645" t="str">
        <f t="shared" si="54"/>
        <v>2019-QTR2</v>
      </c>
    </row>
    <row r="646" spans="1:23" x14ac:dyDescent="0.35">
      <c r="A646" t="s">
        <v>84</v>
      </c>
      <c r="B646" t="s">
        <v>67</v>
      </c>
      <c r="C646" s="5">
        <v>43623.510416666664</v>
      </c>
      <c r="D646">
        <v>45</v>
      </c>
      <c r="E646" s="1">
        <v>43623.635416666664</v>
      </c>
      <c r="F646">
        <v>43.5</v>
      </c>
      <c r="G646" s="2">
        <v>-3.3300000000000003E-2</v>
      </c>
      <c r="H646">
        <v>16466.5</v>
      </c>
      <c r="I646" s="2">
        <v>3.2899999999999999E-2</v>
      </c>
      <c r="J646">
        <v>11111</v>
      </c>
      <c r="K646">
        <v>499995</v>
      </c>
      <c r="L646">
        <v>569679.05000000005</v>
      </c>
      <c r="M646">
        <v>13</v>
      </c>
      <c r="N646">
        <v>1266.6500000000001</v>
      </c>
      <c r="O646" s="2">
        <v>0</v>
      </c>
      <c r="P646" s="2">
        <v>0.05</v>
      </c>
      <c r="Q646" t="s">
        <v>18</v>
      </c>
      <c r="S646" t="str">
        <f t="shared" si="50"/>
        <v>Profit</v>
      </c>
      <c r="T646">
        <f t="shared" si="51"/>
        <v>2019</v>
      </c>
      <c r="U646" t="str">
        <f t="shared" si="52"/>
        <v>Jun</v>
      </c>
      <c r="V646" t="str">
        <f t="shared" si="53"/>
        <v>QTR2</v>
      </c>
      <c r="W646" t="str">
        <f t="shared" si="54"/>
        <v>2019-QTR2</v>
      </c>
    </row>
    <row r="647" spans="1:23" x14ac:dyDescent="0.35">
      <c r="A647" t="s">
        <v>103</v>
      </c>
      <c r="B647" t="s">
        <v>67</v>
      </c>
      <c r="C647" s="5">
        <v>43623.552083333336</v>
      </c>
      <c r="D647">
        <v>6.3</v>
      </c>
      <c r="E647" s="1">
        <v>43623.635416666664</v>
      </c>
      <c r="F647">
        <v>6.25</v>
      </c>
      <c r="G647" s="2">
        <v>-7.9000000000000008E-3</v>
      </c>
      <c r="H647">
        <v>3768.25</v>
      </c>
      <c r="I647" s="2">
        <v>7.4999999999999997E-3</v>
      </c>
      <c r="J647">
        <v>79365</v>
      </c>
      <c r="K647">
        <v>499999.5</v>
      </c>
      <c r="L647">
        <v>573447.30000000005</v>
      </c>
      <c r="M647">
        <v>9</v>
      </c>
      <c r="N647">
        <v>418.69</v>
      </c>
      <c r="O647" s="2">
        <v>0</v>
      </c>
      <c r="P647" s="2">
        <v>6.3500000000000001E-2</v>
      </c>
      <c r="Q647" t="s">
        <v>18</v>
      </c>
      <c r="S647" t="str">
        <f t="shared" si="50"/>
        <v>Profit</v>
      </c>
      <c r="T647">
        <f t="shared" si="51"/>
        <v>2019</v>
      </c>
      <c r="U647" t="str">
        <f t="shared" si="52"/>
        <v>Jun</v>
      </c>
      <c r="V647" t="str">
        <f t="shared" si="53"/>
        <v>QTR2</v>
      </c>
      <c r="W647" t="str">
        <f t="shared" si="54"/>
        <v>2019-QTR2</v>
      </c>
    </row>
    <row r="648" spans="1:23" x14ac:dyDescent="0.35">
      <c r="A648" t="s">
        <v>94</v>
      </c>
      <c r="B648" t="s">
        <v>67</v>
      </c>
      <c r="C648" s="5">
        <v>43623.5625</v>
      </c>
      <c r="D648">
        <v>33.049999999999997</v>
      </c>
      <c r="E648" s="1">
        <v>43623.635416666664</v>
      </c>
      <c r="F648">
        <v>33.049999999999997</v>
      </c>
      <c r="G648" s="2">
        <v>0</v>
      </c>
      <c r="H648">
        <v>-200</v>
      </c>
      <c r="I648" s="2">
        <v>-4.0000000000000002E-4</v>
      </c>
      <c r="J648">
        <v>15129</v>
      </c>
      <c r="K648">
        <v>500013.44</v>
      </c>
      <c r="L648">
        <v>573247.30000000005</v>
      </c>
      <c r="M648">
        <v>8</v>
      </c>
      <c r="N648">
        <v>-25</v>
      </c>
      <c r="O648" s="2">
        <v>-4.4999999999999997E-3</v>
      </c>
      <c r="P648" s="2">
        <v>1.8200000000000001E-2</v>
      </c>
      <c r="Q648" t="s">
        <v>18</v>
      </c>
      <c r="S648" t="str">
        <f t="shared" si="50"/>
        <v>Loss</v>
      </c>
      <c r="T648">
        <f t="shared" si="51"/>
        <v>2019</v>
      </c>
      <c r="U648" t="str">
        <f t="shared" si="52"/>
        <v>Jun</v>
      </c>
      <c r="V648" t="str">
        <f t="shared" si="53"/>
        <v>QTR2</v>
      </c>
      <c r="W648" t="str">
        <f t="shared" si="54"/>
        <v>2019-QTR2</v>
      </c>
    </row>
    <row r="649" spans="1:23" x14ac:dyDescent="0.35">
      <c r="A649" t="s">
        <v>120</v>
      </c>
      <c r="B649" t="s">
        <v>17</v>
      </c>
      <c r="C649" s="5">
        <v>43623.604166666664</v>
      </c>
      <c r="D649">
        <v>106.25</v>
      </c>
      <c r="E649" s="1">
        <v>43623.635416666664</v>
      </c>
      <c r="F649">
        <v>106.25</v>
      </c>
      <c r="G649" s="2">
        <v>0</v>
      </c>
      <c r="H649">
        <v>-200</v>
      </c>
      <c r="I649" s="2">
        <v>-4.0000000000000002E-4</v>
      </c>
      <c r="J649">
        <v>4701</v>
      </c>
      <c r="K649">
        <v>499481.25</v>
      </c>
      <c r="L649">
        <v>573047.30000000005</v>
      </c>
      <c r="M649">
        <v>4</v>
      </c>
      <c r="N649">
        <v>-50</v>
      </c>
      <c r="O649" s="2">
        <v>-5.1999999999999998E-3</v>
      </c>
      <c r="P649" s="2">
        <v>4.7000000000000002E-3</v>
      </c>
      <c r="Q649" t="s">
        <v>18</v>
      </c>
      <c r="S649" t="str">
        <f t="shared" si="50"/>
        <v>Loss</v>
      </c>
      <c r="T649">
        <f t="shared" si="51"/>
        <v>2019</v>
      </c>
      <c r="U649" t="str">
        <f t="shared" si="52"/>
        <v>Jun</v>
      </c>
      <c r="V649" t="str">
        <f t="shared" si="53"/>
        <v>QTR2</v>
      </c>
      <c r="W649" t="str">
        <f t="shared" si="54"/>
        <v>2019-QTR2</v>
      </c>
    </row>
    <row r="650" spans="1:23" x14ac:dyDescent="0.35">
      <c r="A650" t="s">
        <v>62</v>
      </c>
      <c r="B650" t="s">
        <v>67</v>
      </c>
      <c r="C650" s="5">
        <v>43626.395833333336</v>
      </c>
      <c r="D650">
        <v>68.75</v>
      </c>
      <c r="E650" s="1">
        <v>43626.416666666664</v>
      </c>
      <c r="F650">
        <v>68.75</v>
      </c>
      <c r="G650" s="2">
        <v>0</v>
      </c>
      <c r="H650">
        <v>-200</v>
      </c>
      <c r="I650" s="2">
        <v>-4.0000000000000002E-4</v>
      </c>
      <c r="J650">
        <v>7225</v>
      </c>
      <c r="K650">
        <v>496718.75</v>
      </c>
      <c r="L650">
        <v>572847.30000000005</v>
      </c>
      <c r="M650">
        <v>3</v>
      </c>
      <c r="N650">
        <v>-66.67</v>
      </c>
      <c r="O650" s="2">
        <v>-8.0000000000000002E-3</v>
      </c>
      <c r="P650" s="2">
        <v>2.8999999999999998E-3</v>
      </c>
      <c r="Q650" t="s">
        <v>18</v>
      </c>
      <c r="S650" t="str">
        <f t="shared" si="50"/>
        <v>Loss</v>
      </c>
      <c r="T650">
        <f t="shared" si="51"/>
        <v>2019</v>
      </c>
      <c r="U650" t="str">
        <f t="shared" si="52"/>
        <v>Jun</v>
      </c>
      <c r="V650" t="str">
        <f t="shared" si="53"/>
        <v>QTR2</v>
      </c>
      <c r="W650" t="str">
        <f t="shared" si="54"/>
        <v>2019-QTR2</v>
      </c>
    </row>
    <row r="651" spans="1:23" x14ac:dyDescent="0.35">
      <c r="A651" t="s">
        <v>111</v>
      </c>
      <c r="B651" t="s">
        <v>67</v>
      </c>
      <c r="C651" s="5">
        <v>43626.395833333336</v>
      </c>
      <c r="D651">
        <v>82.15</v>
      </c>
      <c r="E651" s="1">
        <v>43626.416666666664</v>
      </c>
      <c r="F651">
        <v>82.15</v>
      </c>
      <c r="G651" s="2">
        <v>0</v>
      </c>
      <c r="H651">
        <v>-200</v>
      </c>
      <c r="I651" s="2">
        <v>-4.0000000000000002E-4</v>
      </c>
      <c r="J651">
        <v>6079</v>
      </c>
      <c r="K651">
        <v>499389.84</v>
      </c>
      <c r="L651">
        <v>572647.30000000005</v>
      </c>
      <c r="M651">
        <v>3</v>
      </c>
      <c r="N651">
        <v>-66.67</v>
      </c>
      <c r="O651" s="2">
        <v>-9.7000000000000003E-3</v>
      </c>
      <c r="P651" s="2">
        <v>1.8E-3</v>
      </c>
      <c r="Q651" t="s">
        <v>18</v>
      </c>
      <c r="S651" t="str">
        <f t="shared" si="50"/>
        <v>Loss</v>
      </c>
      <c r="T651">
        <f t="shared" si="51"/>
        <v>2019</v>
      </c>
      <c r="U651" t="str">
        <f t="shared" si="52"/>
        <v>Jun</v>
      </c>
      <c r="V651" t="str">
        <f t="shared" si="53"/>
        <v>QTR2</v>
      </c>
      <c r="W651" t="str">
        <f t="shared" si="54"/>
        <v>2019-QTR2</v>
      </c>
    </row>
    <row r="652" spans="1:23" x14ac:dyDescent="0.35">
      <c r="A652" t="s">
        <v>164</v>
      </c>
      <c r="B652" t="s">
        <v>67</v>
      </c>
      <c r="C652" s="5">
        <v>43626.416666666664</v>
      </c>
      <c r="D652">
        <v>48.8</v>
      </c>
      <c r="E652" s="1">
        <v>43626.458333333336</v>
      </c>
      <c r="F652">
        <v>48.4</v>
      </c>
      <c r="G652" s="2">
        <v>-8.2000000000000007E-3</v>
      </c>
      <c r="H652">
        <v>3898.4</v>
      </c>
      <c r="I652" s="2">
        <v>7.7999999999999996E-3</v>
      </c>
      <c r="J652">
        <v>10246</v>
      </c>
      <c r="K652">
        <v>500004.78</v>
      </c>
      <c r="L652">
        <v>576545.69999999995</v>
      </c>
      <c r="M652">
        <v>5</v>
      </c>
      <c r="N652">
        <v>779.68</v>
      </c>
      <c r="O652" s="2">
        <v>-1E-3</v>
      </c>
      <c r="P652" s="2">
        <v>1.1299999999999999E-2</v>
      </c>
      <c r="Q652" t="s">
        <v>18</v>
      </c>
      <c r="S652" t="str">
        <f t="shared" si="50"/>
        <v>Profit</v>
      </c>
      <c r="T652">
        <f t="shared" si="51"/>
        <v>2019</v>
      </c>
      <c r="U652" t="str">
        <f t="shared" si="52"/>
        <v>Jun</v>
      </c>
      <c r="V652" t="str">
        <f t="shared" si="53"/>
        <v>QTR2</v>
      </c>
      <c r="W652" t="str">
        <f t="shared" si="54"/>
        <v>2019-QTR2</v>
      </c>
    </row>
    <row r="653" spans="1:23" x14ac:dyDescent="0.35">
      <c r="A653" t="s">
        <v>94</v>
      </c>
      <c r="B653" t="s">
        <v>67</v>
      </c>
      <c r="C653" s="5">
        <v>43626.416666666664</v>
      </c>
      <c r="D653">
        <v>33.049999999999997</v>
      </c>
      <c r="E653" s="1">
        <v>43626.5</v>
      </c>
      <c r="F653">
        <v>33.049999999999997</v>
      </c>
      <c r="G653" s="2">
        <v>0</v>
      </c>
      <c r="H653">
        <v>-200</v>
      </c>
      <c r="I653" s="2">
        <v>-4.0000000000000002E-4</v>
      </c>
      <c r="J653">
        <v>15038</v>
      </c>
      <c r="K653">
        <v>497005.88</v>
      </c>
      <c r="L653">
        <v>576345.69999999995</v>
      </c>
      <c r="M653">
        <v>9</v>
      </c>
      <c r="N653">
        <v>-22.22</v>
      </c>
      <c r="O653" s="2">
        <v>-6.1000000000000004E-3</v>
      </c>
      <c r="P653" s="2">
        <v>7.6E-3</v>
      </c>
      <c r="Q653" t="s">
        <v>18</v>
      </c>
      <c r="S653" t="str">
        <f t="shared" si="50"/>
        <v>Loss</v>
      </c>
      <c r="T653">
        <f t="shared" si="51"/>
        <v>2019</v>
      </c>
      <c r="U653" t="str">
        <f t="shared" si="52"/>
        <v>Jun</v>
      </c>
      <c r="V653" t="str">
        <f t="shared" si="53"/>
        <v>QTR2</v>
      </c>
      <c r="W653" t="str">
        <f t="shared" si="54"/>
        <v>2019-QTR2</v>
      </c>
    </row>
    <row r="654" spans="1:23" x14ac:dyDescent="0.35">
      <c r="A654" t="s">
        <v>147</v>
      </c>
      <c r="B654" t="s">
        <v>67</v>
      </c>
      <c r="C654" s="5">
        <v>43626.395833333336</v>
      </c>
      <c r="D654">
        <v>60.55</v>
      </c>
      <c r="E654" s="1">
        <v>43626.59375</v>
      </c>
      <c r="F654">
        <v>59.2</v>
      </c>
      <c r="G654" s="2">
        <v>-2.23E-2</v>
      </c>
      <c r="H654">
        <v>10919.95</v>
      </c>
      <c r="I654" s="2">
        <v>2.1899999999999999E-2</v>
      </c>
      <c r="J654">
        <v>8237</v>
      </c>
      <c r="K654">
        <v>498750.34</v>
      </c>
      <c r="L654">
        <v>587265.65</v>
      </c>
      <c r="M654">
        <v>20</v>
      </c>
      <c r="N654">
        <v>546</v>
      </c>
      <c r="O654" s="2">
        <v>-2.5000000000000001E-3</v>
      </c>
      <c r="P654" s="2">
        <v>3.7199999999999997E-2</v>
      </c>
      <c r="Q654" t="s">
        <v>18</v>
      </c>
      <c r="S654" t="str">
        <f t="shared" si="50"/>
        <v>Profit</v>
      </c>
      <c r="T654">
        <f t="shared" si="51"/>
        <v>2019</v>
      </c>
      <c r="U654" t="str">
        <f t="shared" si="52"/>
        <v>Jun</v>
      </c>
      <c r="V654" t="str">
        <f t="shared" si="53"/>
        <v>QTR2</v>
      </c>
      <c r="W654" t="str">
        <f t="shared" si="54"/>
        <v>2019-QTR2</v>
      </c>
    </row>
    <row r="655" spans="1:23" x14ac:dyDescent="0.35">
      <c r="A655" t="s">
        <v>63</v>
      </c>
      <c r="B655" t="s">
        <v>67</v>
      </c>
      <c r="C655" s="5">
        <v>43626.458333333336</v>
      </c>
      <c r="D655">
        <v>13.25</v>
      </c>
      <c r="E655" s="1">
        <v>43626.614583333336</v>
      </c>
      <c r="F655">
        <v>12.85</v>
      </c>
      <c r="G655" s="2">
        <v>-3.0200000000000001E-2</v>
      </c>
      <c r="H655">
        <v>14894.4</v>
      </c>
      <c r="I655" s="2">
        <v>2.98E-2</v>
      </c>
      <c r="J655">
        <v>37736</v>
      </c>
      <c r="K655">
        <v>500002</v>
      </c>
      <c r="L655">
        <v>602160.05000000005</v>
      </c>
      <c r="M655">
        <v>16</v>
      </c>
      <c r="N655">
        <v>930.9</v>
      </c>
      <c r="O655" s="2">
        <v>0</v>
      </c>
      <c r="P655" s="2">
        <v>4.1500000000000002E-2</v>
      </c>
      <c r="Q655" t="s">
        <v>18</v>
      </c>
      <c r="S655" t="str">
        <f t="shared" si="50"/>
        <v>Profit</v>
      </c>
      <c r="T655">
        <f t="shared" si="51"/>
        <v>2019</v>
      </c>
      <c r="U655" t="str">
        <f t="shared" si="52"/>
        <v>Jun</v>
      </c>
      <c r="V655" t="str">
        <f t="shared" si="53"/>
        <v>QTR2</v>
      </c>
      <c r="W655" t="str">
        <f t="shared" si="54"/>
        <v>2019-QTR2</v>
      </c>
    </row>
    <row r="656" spans="1:23" x14ac:dyDescent="0.35">
      <c r="A656" t="s">
        <v>133</v>
      </c>
      <c r="B656" t="s">
        <v>67</v>
      </c>
      <c r="C656" s="5">
        <v>43626.395833333336</v>
      </c>
      <c r="D656">
        <v>13.7</v>
      </c>
      <c r="E656" s="1">
        <v>43626.625</v>
      </c>
      <c r="F656">
        <v>13.6</v>
      </c>
      <c r="G656" s="2">
        <v>-7.3000000000000001E-3</v>
      </c>
      <c r="H656">
        <v>3436.4</v>
      </c>
      <c r="I656" s="2">
        <v>6.8999999999999999E-3</v>
      </c>
      <c r="J656">
        <v>36364</v>
      </c>
      <c r="K656">
        <v>498186.78</v>
      </c>
      <c r="L656">
        <v>605596.44999999995</v>
      </c>
      <c r="M656">
        <v>23</v>
      </c>
      <c r="N656">
        <v>149.41</v>
      </c>
      <c r="O656" s="2">
        <v>-7.3000000000000001E-3</v>
      </c>
      <c r="P656" s="2">
        <v>1.8200000000000001E-2</v>
      </c>
      <c r="Q656" t="s">
        <v>18</v>
      </c>
      <c r="S656" t="str">
        <f t="shared" si="50"/>
        <v>Profit</v>
      </c>
      <c r="T656">
        <f t="shared" si="51"/>
        <v>2019</v>
      </c>
      <c r="U656" t="str">
        <f t="shared" si="52"/>
        <v>Jun</v>
      </c>
      <c r="V656" t="str">
        <f t="shared" si="53"/>
        <v>QTR2</v>
      </c>
      <c r="W656" t="str">
        <f t="shared" si="54"/>
        <v>2019-QTR2</v>
      </c>
    </row>
    <row r="657" spans="1:23" x14ac:dyDescent="0.35">
      <c r="A657" t="s">
        <v>148</v>
      </c>
      <c r="B657" t="s">
        <v>67</v>
      </c>
      <c r="C657" s="5">
        <v>43626.5</v>
      </c>
      <c r="D657">
        <v>80.7</v>
      </c>
      <c r="E657" s="1">
        <v>43626.635416666664</v>
      </c>
      <c r="F657">
        <v>82.35</v>
      </c>
      <c r="G657" s="2">
        <v>2.0400000000000001E-2</v>
      </c>
      <c r="H657">
        <v>-10255.1</v>
      </c>
      <c r="I657" s="2">
        <v>-2.0899999999999998E-2</v>
      </c>
      <c r="J657">
        <v>6094</v>
      </c>
      <c r="K657">
        <v>491785.78</v>
      </c>
      <c r="L657">
        <v>595341.35</v>
      </c>
      <c r="M657">
        <v>14</v>
      </c>
      <c r="N657">
        <v>-732.51</v>
      </c>
      <c r="O657" s="2">
        <v>-5.33E-2</v>
      </c>
      <c r="P657" s="2">
        <v>6.6299999999999998E-2</v>
      </c>
      <c r="Q657" t="s">
        <v>18</v>
      </c>
      <c r="S657" t="str">
        <f t="shared" si="50"/>
        <v>Loss</v>
      </c>
      <c r="T657">
        <f t="shared" si="51"/>
        <v>2019</v>
      </c>
      <c r="U657" t="str">
        <f t="shared" si="52"/>
        <v>Jun</v>
      </c>
      <c r="V657" t="str">
        <f t="shared" si="53"/>
        <v>QTR2</v>
      </c>
      <c r="W657" t="str">
        <f t="shared" si="54"/>
        <v>2019-QTR2</v>
      </c>
    </row>
    <row r="658" spans="1:23" x14ac:dyDescent="0.35">
      <c r="A658" t="s">
        <v>184</v>
      </c>
      <c r="B658" t="s">
        <v>67</v>
      </c>
      <c r="C658" s="5">
        <v>43626.59375</v>
      </c>
      <c r="D658">
        <v>36.200000000000003</v>
      </c>
      <c r="E658" s="1">
        <v>43626.635416666664</v>
      </c>
      <c r="F658">
        <v>36.299999999999997</v>
      </c>
      <c r="G658" s="2">
        <v>2.8E-3</v>
      </c>
      <c r="H658">
        <v>-700</v>
      </c>
      <c r="I658" s="2">
        <v>-3.8999999999999998E-3</v>
      </c>
      <c r="J658">
        <v>5000</v>
      </c>
      <c r="K658">
        <v>181000</v>
      </c>
      <c r="L658">
        <v>594641.35</v>
      </c>
      <c r="M658">
        <v>5</v>
      </c>
      <c r="N658">
        <v>-140</v>
      </c>
      <c r="O658" s="2">
        <v>-5.4999999999999997E-3</v>
      </c>
      <c r="P658" s="2">
        <v>4.1000000000000003E-3</v>
      </c>
      <c r="Q658" t="s">
        <v>18</v>
      </c>
      <c r="S658" t="str">
        <f t="shared" si="50"/>
        <v>Loss</v>
      </c>
      <c r="T658">
        <f t="shared" si="51"/>
        <v>2019</v>
      </c>
      <c r="U658" t="str">
        <f t="shared" si="52"/>
        <v>Jun</v>
      </c>
      <c r="V658" t="str">
        <f t="shared" si="53"/>
        <v>QTR2</v>
      </c>
      <c r="W658" t="str">
        <f t="shared" si="54"/>
        <v>2019-QTR2</v>
      </c>
    </row>
    <row r="659" spans="1:23" x14ac:dyDescent="0.35">
      <c r="A659" t="s">
        <v>119</v>
      </c>
      <c r="B659" t="s">
        <v>67</v>
      </c>
      <c r="C659" s="5">
        <v>43626.614583333336</v>
      </c>
      <c r="D659">
        <v>152.19999999999999</v>
      </c>
      <c r="E659" s="1">
        <v>43626.635416666664</v>
      </c>
      <c r="F659">
        <v>152.6</v>
      </c>
      <c r="G659" s="2">
        <v>2.5999999999999999E-3</v>
      </c>
      <c r="H659">
        <v>-1512</v>
      </c>
      <c r="I659" s="2">
        <v>-3.0000000000000001E-3</v>
      </c>
      <c r="J659">
        <v>3280</v>
      </c>
      <c r="K659">
        <v>499216</v>
      </c>
      <c r="L659">
        <v>593129.35</v>
      </c>
      <c r="M659">
        <v>3</v>
      </c>
      <c r="N659">
        <v>-504</v>
      </c>
      <c r="O659" s="2">
        <v>-3.5999999999999999E-3</v>
      </c>
      <c r="P659" s="2">
        <v>2.9999999999999997E-4</v>
      </c>
      <c r="Q659" t="s">
        <v>18</v>
      </c>
      <c r="S659" t="str">
        <f t="shared" si="50"/>
        <v>Loss</v>
      </c>
      <c r="T659">
        <f t="shared" si="51"/>
        <v>2019</v>
      </c>
      <c r="U659" t="str">
        <f t="shared" si="52"/>
        <v>Jun</v>
      </c>
      <c r="V659" t="str">
        <f t="shared" si="53"/>
        <v>QTR2</v>
      </c>
      <c r="W659" t="str">
        <f t="shared" si="54"/>
        <v>2019-QTR2</v>
      </c>
    </row>
    <row r="660" spans="1:23" x14ac:dyDescent="0.35">
      <c r="A660" t="s">
        <v>154</v>
      </c>
      <c r="B660" t="s">
        <v>67</v>
      </c>
      <c r="C660" s="5">
        <v>43627.395833333336</v>
      </c>
      <c r="D660">
        <v>14.65</v>
      </c>
      <c r="E660" s="1">
        <v>43627.40625</v>
      </c>
      <c r="F660">
        <v>14.8</v>
      </c>
      <c r="G660" s="2">
        <v>1.0200000000000001E-2</v>
      </c>
      <c r="H660">
        <v>-5319.5</v>
      </c>
      <c r="I660" s="2">
        <v>-1.06E-2</v>
      </c>
      <c r="J660">
        <v>34130</v>
      </c>
      <c r="K660">
        <v>500004.5</v>
      </c>
      <c r="L660">
        <v>587809.85</v>
      </c>
      <c r="M660">
        <v>2</v>
      </c>
      <c r="N660">
        <v>-2659.75</v>
      </c>
      <c r="O660" s="2">
        <v>-1.0200000000000001E-2</v>
      </c>
      <c r="P660" s="2">
        <v>6.7999999999999996E-3</v>
      </c>
      <c r="Q660" t="s">
        <v>18</v>
      </c>
      <c r="S660" t="str">
        <f t="shared" si="50"/>
        <v>Loss</v>
      </c>
      <c r="T660">
        <f t="shared" si="51"/>
        <v>2019</v>
      </c>
      <c r="U660" t="str">
        <f t="shared" si="52"/>
        <v>Jun</v>
      </c>
      <c r="V660" t="str">
        <f t="shared" si="53"/>
        <v>QTR2</v>
      </c>
      <c r="W660" t="str">
        <f t="shared" si="54"/>
        <v>2019-QTR2</v>
      </c>
    </row>
    <row r="661" spans="1:23" x14ac:dyDescent="0.35">
      <c r="A661" t="s">
        <v>87</v>
      </c>
      <c r="B661" t="s">
        <v>67</v>
      </c>
      <c r="C661" s="5">
        <v>43627.395833333336</v>
      </c>
      <c r="D661">
        <v>35.549999999999997</v>
      </c>
      <c r="E661" s="1">
        <v>43627.416666666664</v>
      </c>
      <c r="F661">
        <v>35.75</v>
      </c>
      <c r="G661" s="2">
        <v>5.5999999999999999E-3</v>
      </c>
      <c r="H661">
        <v>-3005</v>
      </c>
      <c r="I661" s="2">
        <v>-6.0000000000000001E-3</v>
      </c>
      <c r="J661">
        <v>14025</v>
      </c>
      <c r="K661">
        <v>498588.75</v>
      </c>
      <c r="L661">
        <v>584804.85</v>
      </c>
      <c r="M661">
        <v>3</v>
      </c>
      <c r="N661">
        <v>-1001.67</v>
      </c>
      <c r="O661" s="2">
        <v>-7.0000000000000001E-3</v>
      </c>
      <c r="P661" s="2">
        <v>7.0000000000000001E-3</v>
      </c>
      <c r="Q661" t="s">
        <v>18</v>
      </c>
      <c r="S661" t="str">
        <f t="shared" si="50"/>
        <v>Loss</v>
      </c>
      <c r="T661">
        <f t="shared" si="51"/>
        <v>2019</v>
      </c>
      <c r="U661" t="str">
        <f t="shared" si="52"/>
        <v>Jun</v>
      </c>
      <c r="V661" t="str">
        <f t="shared" si="53"/>
        <v>QTR2</v>
      </c>
      <c r="W661" t="str">
        <f t="shared" si="54"/>
        <v>2019-QTR2</v>
      </c>
    </row>
    <row r="662" spans="1:23" x14ac:dyDescent="0.35">
      <c r="A662" t="s">
        <v>183</v>
      </c>
      <c r="B662" t="s">
        <v>67</v>
      </c>
      <c r="C662" s="5">
        <v>43627.395833333336</v>
      </c>
      <c r="D662">
        <v>26.3</v>
      </c>
      <c r="E662" s="1">
        <v>43627.427083333336</v>
      </c>
      <c r="F662">
        <v>26.7</v>
      </c>
      <c r="G662" s="2">
        <v>1.52E-2</v>
      </c>
      <c r="H662">
        <v>-7819.2</v>
      </c>
      <c r="I662" s="2">
        <v>-1.5599999999999999E-2</v>
      </c>
      <c r="J662">
        <v>19048</v>
      </c>
      <c r="K662">
        <v>500962.38</v>
      </c>
      <c r="L662">
        <v>576985.65</v>
      </c>
      <c r="M662">
        <v>4</v>
      </c>
      <c r="N662">
        <v>-1954.8</v>
      </c>
      <c r="O662" s="2">
        <v>-1.52E-2</v>
      </c>
      <c r="P662" s="2">
        <v>1.9E-3</v>
      </c>
      <c r="Q662" t="s">
        <v>18</v>
      </c>
      <c r="S662" t="str">
        <f t="shared" si="50"/>
        <v>Loss</v>
      </c>
      <c r="T662">
        <f t="shared" si="51"/>
        <v>2019</v>
      </c>
      <c r="U662" t="str">
        <f t="shared" si="52"/>
        <v>Jun</v>
      </c>
      <c r="V662" t="str">
        <f t="shared" si="53"/>
        <v>QTR2</v>
      </c>
      <c r="W662" t="str">
        <f t="shared" si="54"/>
        <v>2019-QTR2</v>
      </c>
    </row>
    <row r="663" spans="1:23" x14ac:dyDescent="0.35">
      <c r="A663" t="s">
        <v>78</v>
      </c>
      <c r="B663" t="s">
        <v>67</v>
      </c>
      <c r="C663" s="5">
        <v>43627.395833333336</v>
      </c>
      <c r="D663">
        <v>41.95</v>
      </c>
      <c r="E663" s="1">
        <v>43627.427083333336</v>
      </c>
      <c r="F663">
        <v>42.05</v>
      </c>
      <c r="G663" s="2">
        <v>2.3999999999999998E-3</v>
      </c>
      <c r="H663">
        <v>-1386.2</v>
      </c>
      <c r="I663" s="2">
        <v>-2.8E-3</v>
      </c>
      <c r="J663">
        <v>11862</v>
      </c>
      <c r="K663">
        <v>497610.91</v>
      </c>
      <c r="L663">
        <v>575599.44999999995</v>
      </c>
      <c r="M663">
        <v>4</v>
      </c>
      <c r="N663">
        <v>-346.55</v>
      </c>
      <c r="O663" s="2">
        <v>-4.7999999999999996E-3</v>
      </c>
      <c r="P663" s="2">
        <v>1.1900000000000001E-2</v>
      </c>
      <c r="Q663" t="s">
        <v>18</v>
      </c>
      <c r="S663" t="str">
        <f t="shared" si="50"/>
        <v>Loss</v>
      </c>
      <c r="T663">
        <f t="shared" si="51"/>
        <v>2019</v>
      </c>
      <c r="U663" t="str">
        <f t="shared" si="52"/>
        <v>Jun</v>
      </c>
      <c r="V663" t="str">
        <f t="shared" si="53"/>
        <v>QTR2</v>
      </c>
      <c r="W663" t="str">
        <f t="shared" si="54"/>
        <v>2019-QTR2</v>
      </c>
    </row>
    <row r="664" spans="1:23" x14ac:dyDescent="0.35">
      <c r="A664" t="s">
        <v>115</v>
      </c>
      <c r="B664" t="s">
        <v>17</v>
      </c>
      <c r="C664" s="5">
        <v>43627.40625</v>
      </c>
      <c r="D664">
        <v>32.75</v>
      </c>
      <c r="E664" s="1">
        <v>43627.447916666664</v>
      </c>
      <c r="F664">
        <v>32.049999999999997</v>
      </c>
      <c r="G664" s="2">
        <v>-2.1399999999999999E-2</v>
      </c>
      <c r="H664">
        <v>-10870.8</v>
      </c>
      <c r="I664" s="2">
        <v>-2.18E-2</v>
      </c>
      <c r="J664">
        <v>15244</v>
      </c>
      <c r="K664">
        <v>499241</v>
      </c>
      <c r="L664">
        <v>564728.65</v>
      </c>
      <c r="M664">
        <v>5</v>
      </c>
      <c r="N664">
        <v>-2174.16</v>
      </c>
      <c r="O664" s="2">
        <v>-2.1399999999999999E-2</v>
      </c>
      <c r="P664" s="2">
        <v>7.6E-3</v>
      </c>
      <c r="Q664" t="s">
        <v>18</v>
      </c>
      <c r="S664" t="str">
        <f t="shared" si="50"/>
        <v>Loss</v>
      </c>
      <c r="T664">
        <f t="shared" si="51"/>
        <v>2019</v>
      </c>
      <c r="U664" t="str">
        <f t="shared" si="52"/>
        <v>Jun</v>
      </c>
      <c r="V664" t="str">
        <f t="shared" si="53"/>
        <v>QTR2</v>
      </c>
      <c r="W664" t="str">
        <f t="shared" si="54"/>
        <v>2019-QTR2</v>
      </c>
    </row>
    <row r="665" spans="1:23" x14ac:dyDescent="0.35">
      <c r="A665" t="s">
        <v>63</v>
      </c>
      <c r="B665" t="s">
        <v>17</v>
      </c>
      <c r="C665" s="5">
        <v>43627.427083333336</v>
      </c>
      <c r="D665">
        <v>13</v>
      </c>
      <c r="E665" s="1">
        <v>43627.458333333336</v>
      </c>
      <c r="F665">
        <v>13</v>
      </c>
      <c r="G665" s="2">
        <v>0</v>
      </c>
      <c r="H665">
        <v>-200</v>
      </c>
      <c r="I665" s="2">
        <v>-4.0000000000000002E-4</v>
      </c>
      <c r="J665">
        <v>38462</v>
      </c>
      <c r="K665">
        <v>500006</v>
      </c>
      <c r="L665">
        <v>564528.65</v>
      </c>
      <c r="M665">
        <v>4</v>
      </c>
      <c r="N665">
        <v>-50</v>
      </c>
      <c r="O665" s="2">
        <v>-1.15E-2</v>
      </c>
      <c r="P665" s="2">
        <v>3.8E-3</v>
      </c>
      <c r="Q665" t="s">
        <v>18</v>
      </c>
      <c r="S665" t="str">
        <f t="shared" si="50"/>
        <v>Loss</v>
      </c>
      <c r="T665">
        <f t="shared" si="51"/>
        <v>2019</v>
      </c>
      <c r="U665" t="str">
        <f t="shared" si="52"/>
        <v>Jun</v>
      </c>
      <c r="V665" t="str">
        <f t="shared" si="53"/>
        <v>QTR2</v>
      </c>
      <c r="W665" t="str">
        <f t="shared" si="54"/>
        <v>2019-QTR2</v>
      </c>
    </row>
    <row r="666" spans="1:23" x14ac:dyDescent="0.35">
      <c r="A666" t="s">
        <v>208</v>
      </c>
      <c r="B666" t="s">
        <v>17</v>
      </c>
      <c r="C666" s="5">
        <v>43627.427083333336</v>
      </c>
      <c r="D666">
        <v>59.25</v>
      </c>
      <c r="E666" s="1">
        <v>43627.458333333336</v>
      </c>
      <c r="F666">
        <v>59.25</v>
      </c>
      <c r="G666" s="2">
        <v>0</v>
      </c>
      <c r="H666">
        <v>-200</v>
      </c>
      <c r="I666" s="2">
        <v>-4.0000000000000002E-4</v>
      </c>
      <c r="J666">
        <v>8475</v>
      </c>
      <c r="K666">
        <v>502143.75</v>
      </c>
      <c r="L666">
        <v>564328.65</v>
      </c>
      <c r="M666">
        <v>4</v>
      </c>
      <c r="N666">
        <v>-50</v>
      </c>
      <c r="O666" s="2">
        <v>-9.2999999999999992E-3</v>
      </c>
      <c r="P666" s="2">
        <v>5.8999999999999999E-3</v>
      </c>
      <c r="Q666" t="s">
        <v>18</v>
      </c>
      <c r="S666" t="str">
        <f t="shared" si="50"/>
        <v>Loss</v>
      </c>
      <c r="T666">
        <f t="shared" si="51"/>
        <v>2019</v>
      </c>
      <c r="U666" t="str">
        <f t="shared" si="52"/>
        <v>Jun</v>
      </c>
      <c r="V666" t="str">
        <f t="shared" si="53"/>
        <v>QTR2</v>
      </c>
      <c r="W666" t="str">
        <f t="shared" si="54"/>
        <v>2019-QTR2</v>
      </c>
    </row>
    <row r="667" spans="1:23" x14ac:dyDescent="0.35">
      <c r="A667" t="s">
        <v>118</v>
      </c>
      <c r="B667" t="s">
        <v>17</v>
      </c>
      <c r="C667" s="5">
        <v>43627.447916666664</v>
      </c>
      <c r="D667">
        <v>65.55</v>
      </c>
      <c r="E667" s="1">
        <v>43627.5</v>
      </c>
      <c r="F667">
        <v>60.25</v>
      </c>
      <c r="G667" s="2">
        <v>-8.09E-2</v>
      </c>
      <c r="H667">
        <v>-41540</v>
      </c>
      <c r="I667" s="2">
        <v>-8.1199999999999994E-2</v>
      </c>
      <c r="J667">
        <v>7800</v>
      </c>
      <c r="K667">
        <v>511290.03</v>
      </c>
      <c r="L667">
        <v>522788.65</v>
      </c>
      <c r="M667">
        <v>6</v>
      </c>
      <c r="N667">
        <v>-6923.33</v>
      </c>
      <c r="O667" s="2">
        <v>-0.09</v>
      </c>
      <c r="P667" s="2">
        <v>1.4500000000000001E-2</v>
      </c>
      <c r="Q667" t="s">
        <v>18</v>
      </c>
      <c r="S667" t="str">
        <f t="shared" si="50"/>
        <v>Loss</v>
      </c>
      <c r="T667">
        <f t="shared" si="51"/>
        <v>2019</v>
      </c>
      <c r="U667" t="str">
        <f t="shared" si="52"/>
        <v>Jun</v>
      </c>
      <c r="V667" t="str">
        <f t="shared" si="53"/>
        <v>QTR2</v>
      </c>
      <c r="W667" t="str">
        <f t="shared" si="54"/>
        <v>2019-QTR2</v>
      </c>
    </row>
    <row r="668" spans="1:23" x14ac:dyDescent="0.35">
      <c r="A668" t="s">
        <v>99</v>
      </c>
      <c r="B668" t="s">
        <v>67</v>
      </c>
      <c r="C668" s="5">
        <v>43627.5</v>
      </c>
      <c r="D668">
        <v>534.45000000000005</v>
      </c>
      <c r="E668" s="1">
        <v>43627.510416666664</v>
      </c>
      <c r="F668">
        <v>535.6</v>
      </c>
      <c r="G668" s="2">
        <v>2.2000000000000001E-3</v>
      </c>
      <c r="H668">
        <v>-1274.0999999999999</v>
      </c>
      <c r="I668" s="2">
        <v>-2.5999999999999999E-3</v>
      </c>
      <c r="J668">
        <v>934</v>
      </c>
      <c r="K668">
        <v>499176.31</v>
      </c>
      <c r="L668">
        <v>521514.55</v>
      </c>
      <c r="M668">
        <v>2</v>
      </c>
      <c r="N668">
        <v>-637.04999999999995</v>
      </c>
      <c r="O668" s="2">
        <v>-4.7999999999999996E-3</v>
      </c>
      <c r="P668" s="2">
        <v>8.0000000000000004E-4</v>
      </c>
      <c r="Q668" t="s">
        <v>18</v>
      </c>
      <c r="S668" t="str">
        <f t="shared" si="50"/>
        <v>Loss</v>
      </c>
      <c r="T668">
        <f t="shared" si="51"/>
        <v>2019</v>
      </c>
      <c r="U668" t="str">
        <f t="shared" si="52"/>
        <v>Jun</v>
      </c>
      <c r="V668" t="str">
        <f t="shared" si="53"/>
        <v>QTR2</v>
      </c>
      <c r="W668" t="str">
        <f t="shared" si="54"/>
        <v>2019-QTR2</v>
      </c>
    </row>
    <row r="669" spans="1:23" x14ac:dyDescent="0.35">
      <c r="A669" t="s">
        <v>87</v>
      </c>
      <c r="B669" t="s">
        <v>17</v>
      </c>
      <c r="C669" s="5">
        <v>43627.458333333336</v>
      </c>
      <c r="D669">
        <v>36.25</v>
      </c>
      <c r="E669" s="1">
        <v>43627.53125</v>
      </c>
      <c r="F669">
        <v>36.25</v>
      </c>
      <c r="G669" s="2">
        <v>0</v>
      </c>
      <c r="H669">
        <v>-200</v>
      </c>
      <c r="I669" s="2">
        <v>-4.0000000000000002E-4</v>
      </c>
      <c r="J669">
        <v>13774</v>
      </c>
      <c r="K669">
        <v>499307.5</v>
      </c>
      <c r="L669">
        <v>521314.55</v>
      </c>
      <c r="M669">
        <v>8</v>
      </c>
      <c r="N669">
        <v>-25</v>
      </c>
      <c r="O669" s="2">
        <v>-9.7000000000000003E-3</v>
      </c>
      <c r="P669" s="2">
        <v>4.1000000000000003E-3</v>
      </c>
      <c r="Q669" t="s">
        <v>18</v>
      </c>
      <c r="S669" t="str">
        <f t="shared" si="50"/>
        <v>Loss</v>
      </c>
      <c r="T669">
        <f t="shared" si="51"/>
        <v>2019</v>
      </c>
      <c r="U669" t="str">
        <f t="shared" si="52"/>
        <v>Jun</v>
      </c>
      <c r="V669" t="str">
        <f t="shared" si="53"/>
        <v>QTR2</v>
      </c>
      <c r="W669" t="str">
        <f t="shared" si="54"/>
        <v>2019-QTR2</v>
      </c>
    </row>
    <row r="670" spans="1:23" x14ac:dyDescent="0.35">
      <c r="A670" t="s">
        <v>118</v>
      </c>
      <c r="B670" t="s">
        <v>67</v>
      </c>
      <c r="C670" s="5">
        <v>43627.510416666664</v>
      </c>
      <c r="D670">
        <v>59.3</v>
      </c>
      <c r="E670" s="1">
        <v>43627.541666666664</v>
      </c>
      <c r="F670">
        <v>61.2</v>
      </c>
      <c r="G670" s="2">
        <v>3.2000000000000001E-2</v>
      </c>
      <c r="H670">
        <v>-16046</v>
      </c>
      <c r="I670" s="2">
        <v>-3.2399999999999998E-2</v>
      </c>
      <c r="J670">
        <v>8340</v>
      </c>
      <c r="K670">
        <v>494562</v>
      </c>
      <c r="L670">
        <v>505268.55</v>
      </c>
      <c r="M670">
        <v>4</v>
      </c>
      <c r="N670">
        <v>-4011.5</v>
      </c>
      <c r="O670" s="2">
        <v>-3.2000000000000001E-2</v>
      </c>
      <c r="P670" s="2">
        <v>1.26E-2</v>
      </c>
      <c r="Q670" t="s">
        <v>18</v>
      </c>
      <c r="S670" t="str">
        <f t="shared" si="50"/>
        <v>Loss</v>
      </c>
      <c r="T670">
        <f t="shared" si="51"/>
        <v>2019</v>
      </c>
      <c r="U670" t="str">
        <f t="shared" si="52"/>
        <v>Jun</v>
      </c>
      <c r="V670" t="str">
        <f t="shared" si="53"/>
        <v>QTR2</v>
      </c>
      <c r="W670" t="str">
        <f t="shared" si="54"/>
        <v>2019-QTR2</v>
      </c>
    </row>
    <row r="671" spans="1:23" x14ac:dyDescent="0.35">
      <c r="A671" t="s">
        <v>63</v>
      </c>
      <c r="B671" t="s">
        <v>17</v>
      </c>
      <c r="C671" s="5">
        <v>43627.458333333336</v>
      </c>
      <c r="D671">
        <v>13</v>
      </c>
      <c r="E671" s="1">
        <v>43627.552083333336</v>
      </c>
      <c r="F671">
        <v>13</v>
      </c>
      <c r="G671" s="2">
        <v>0</v>
      </c>
      <c r="H671">
        <v>-200</v>
      </c>
      <c r="I671" s="2">
        <v>-4.0000000000000002E-4</v>
      </c>
      <c r="J671">
        <v>38610</v>
      </c>
      <c r="K671">
        <v>501930</v>
      </c>
      <c r="L671">
        <v>505068.55</v>
      </c>
      <c r="M671">
        <v>10</v>
      </c>
      <c r="N671">
        <v>-20</v>
      </c>
      <c r="O671" s="2">
        <v>-1.15E-2</v>
      </c>
      <c r="P671" s="2">
        <v>7.7000000000000002E-3</v>
      </c>
      <c r="Q671" t="s">
        <v>18</v>
      </c>
      <c r="S671" t="str">
        <f t="shared" si="50"/>
        <v>Loss</v>
      </c>
      <c r="T671">
        <f t="shared" si="51"/>
        <v>2019</v>
      </c>
      <c r="U671" t="str">
        <f t="shared" si="52"/>
        <v>Jun</v>
      </c>
      <c r="V671" t="str">
        <f t="shared" si="53"/>
        <v>QTR2</v>
      </c>
      <c r="W671" t="str">
        <f t="shared" si="54"/>
        <v>2019-QTR2</v>
      </c>
    </row>
    <row r="672" spans="1:23" x14ac:dyDescent="0.35">
      <c r="A672" t="s">
        <v>115</v>
      </c>
      <c r="B672" t="s">
        <v>17</v>
      </c>
      <c r="C672" s="5">
        <v>43627.53125</v>
      </c>
      <c r="D672">
        <v>32.75</v>
      </c>
      <c r="E672" s="1">
        <v>43627.552083333336</v>
      </c>
      <c r="F672">
        <v>32.049999999999997</v>
      </c>
      <c r="G672" s="2">
        <v>-2.1399999999999999E-2</v>
      </c>
      <c r="H672">
        <v>-10919.8</v>
      </c>
      <c r="I672" s="2">
        <v>-2.18E-2</v>
      </c>
      <c r="J672">
        <v>15314</v>
      </c>
      <c r="K672">
        <v>501533.5</v>
      </c>
      <c r="L672">
        <v>494148.75</v>
      </c>
      <c r="M672">
        <v>3</v>
      </c>
      <c r="N672">
        <v>-3639.93</v>
      </c>
      <c r="O672" s="2">
        <v>-2.1399999999999999E-2</v>
      </c>
      <c r="P672" s="2">
        <v>1.0699999999999999E-2</v>
      </c>
      <c r="Q672" t="s">
        <v>18</v>
      </c>
      <c r="S672" t="str">
        <f t="shared" si="50"/>
        <v>Loss</v>
      </c>
      <c r="T672">
        <f t="shared" si="51"/>
        <v>2019</v>
      </c>
      <c r="U672" t="str">
        <f t="shared" si="52"/>
        <v>Jun</v>
      </c>
      <c r="V672" t="str">
        <f t="shared" si="53"/>
        <v>QTR2</v>
      </c>
      <c r="W672" t="str">
        <f t="shared" si="54"/>
        <v>2019-QTR2</v>
      </c>
    </row>
    <row r="673" spans="1:23" x14ac:dyDescent="0.35">
      <c r="A673" t="s">
        <v>63</v>
      </c>
      <c r="B673" t="s">
        <v>17</v>
      </c>
      <c r="C673" s="5">
        <v>43627.552083333336</v>
      </c>
      <c r="D673">
        <v>13</v>
      </c>
      <c r="E673" s="1">
        <v>43627.583333333336</v>
      </c>
      <c r="F673">
        <v>13</v>
      </c>
      <c r="G673" s="2">
        <v>0</v>
      </c>
      <c r="H673">
        <v>-200</v>
      </c>
      <c r="I673" s="2">
        <v>-4.0000000000000002E-4</v>
      </c>
      <c r="J673">
        <v>38462</v>
      </c>
      <c r="K673">
        <v>500006</v>
      </c>
      <c r="L673">
        <v>493948.75</v>
      </c>
      <c r="M673">
        <v>4</v>
      </c>
      <c r="N673">
        <v>-50</v>
      </c>
      <c r="O673" s="2">
        <v>-7.7000000000000002E-3</v>
      </c>
      <c r="P673" s="2">
        <v>7.7000000000000002E-3</v>
      </c>
      <c r="Q673" t="s">
        <v>18</v>
      </c>
      <c r="S673" t="str">
        <f t="shared" si="50"/>
        <v>Loss</v>
      </c>
      <c r="T673">
        <f t="shared" si="51"/>
        <v>2019</v>
      </c>
      <c r="U673" t="str">
        <f t="shared" si="52"/>
        <v>Jun</v>
      </c>
      <c r="V673" t="str">
        <f t="shared" si="53"/>
        <v>QTR2</v>
      </c>
      <c r="W673" t="str">
        <f t="shared" si="54"/>
        <v>2019-QTR2</v>
      </c>
    </row>
    <row r="674" spans="1:23" x14ac:dyDescent="0.35">
      <c r="A674" t="s">
        <v>154</v>
      </c>
      <c r="B674" t="s">
        <v>17</v>
      </c>
      <c r="C674" s="5">
        <v>43627.552083333336</v>
      </c>
      <c r="D674">
        <v>14.9</v>
      </c>
      <c r="E674" s="1">
        <v>43627.59375</v>
      </c>
      <c r="F674">
        <v>14.9</v>
      </c>
      <c r="G674" s="2">
        <v>0</v>
      </c>
      <c r="H674">
        <v>-200</v>
      </c>
      <c r="I674" s="2">
        <v>-4.0000000000000002E-4</v>
      </c>
      <c r="J674">
        <v>33557</v>
      </c>
      <c r="K674">
        <v>499999.28</v>
      </c>
      <c r="L674">
        <v>493748.75</v>
      </c>
      <c r="M674">
        <v>5</v>
      </c>
      <c r="N674">
        <v>-40</v>
      </c>
      <c r="O674" s="2">
        <v>-3.3999999999999998E-3</v>
      </c>
      <c r="P674" s="2">
        <v>3.3999999999999998E-3</v>
      </c>
      <c r="Q674" t="s">
        <v>18</v>
      </c>
      <c r="S674" t="str">
        <f t="shared" si="50"/>
        <v>Loss</v>
      </c>
      <c r="T674">
        <f t="shared" si="51"/>
        <v>2019</v>
      </c>
      <c r="U674" t="str">
        <f t="shared" si="52"/>
        <v>Jun</v>
      </c>
      <c r="V674" t="str">
        <f t="shared" si="53"/>
        <v>QTR2</v>
      </c>
      <c r="W674" t="str">
        <f t="shared" si="54"/>
        <v>2019-QTR2</v>
      </c>
    </row>
    <row r="675" spans="1:23" x14ac:dyDescent="0.35">
      <c r="A675" t="s">
        <v>84</v>
      </c>
      <c r="B675" t="s">
        <v>17</v>
      </c>
      <c r="C675" s="5">
        <v>43627.416666666664</v>
      </c>
      <c r="D675">
        <v>38.450000000000003</v>
      </c>
      <c r="E675" s="1">
        <v>43627.635416666664</v>
      </c>
      <c r="F675">
        <v>40.799999999999997</v>
      </c>
      <c r="G675" s="2">
        <v>6.1100000000000002E-2</v>
      </c>
      <c r="H675">
        <v>30761.25</v>
      </c>
      <c r="I675" s="2">
        <v>6.0699999999999997E-2</v>
      </c>
      <c r="J675">
        <v>13175</v>
      </c>
      <c r="K675">
        <v>506578.75</v>
      </c>
      <c r="L675">
        <v>524510</v>
      </c>
      <c r="M675">
        <v>22</v>
      </c>
      <c r="N675">
        <v>1398.24</v>
      </c>
      <c r="O675" s="2">
        <v>-1.95E-2</v>
      </c>
      <c r="P675" s="2">
        <v>8.3199999999999996E-2</v>
      </c>
      <c r="Q675" t="s">
        <v>18</v>
      </c>
      <c r="S675" t="str">
        <f t="shared" si="50"/>
        <v>Profit</v>
      </c>
      <c r="T675">
        <f t="shared" si="51"/>
        <v>2019</v>
      </c>
      <c r="U675" t="str">
        <f t="shared" si="52"/>
        <v>Jun</v>
      </c>
      <c r="V675" t="str">
        <f t="shared" si="53"/>
        <v>QTR2</v>
      </c>
      <c r="W675" t="str">
        <f t="shared" si="54"/>
        <v>2019-QTR2</v>
      </c>
    </row>
    <row r="676" spans="1:23" x14ac:dyDescent="0.35">
      <c r="A676" t="s">
        <v>116</v>
      </c>
      <c r="B676" t="s">
        <v>17</v>
      </c>
      <c r="C676" s="5">
        <v>43627.541666666664</v>
      </c>
      <c r="D676">
        <v>88</v>
      </c>
      <c r="E676" s="1">
        <v>43627.635416666664</v>
      </c>
      <c r="F676">
        <v>88.9</v>
      </c>
      <c r="G676" s="2">
        <v>1.0200000000000001E-2</v>
      </c>
      <c r="H676">
        <v>4916.5</v>
      </c>
      <c r="I676" s="2">
        <v>9.7999999999999997E-3</v>
      </c>
      <c r="J676">
        <v>5685</v>
      </c>
      <c r="K676">
        <v>500280</v>
      </c>
      <c r="L676">
        <v>529426.5</v>
      </c>
      <c r="M676">
        <v>10</v>
      </c>
      <c r="N676">
        <v>491.65</v>
      </c>
      <c r="O676" s="2">
        <v>-2.3E-3</v>
      </c>
      <c r="P676" s="2">
        <v>1.7600000000000001E-2</v>
      </c>
      <c r="Q676" t="s">
        <v>18</v>
      </c>
      <c r="S676" t="str">
        <f t="shared" si="50"/>
        <v>Profit</v>
      </c>
      <c r="T676">
        <f t="shared" si="51"/>
        <v>2019</v>
      </c>
      <c r="U676" t="str">
        <f t="shared" si="52"/>
        <v>Jun</v>
      </c>
      <c r="V676" t="str">
        <f t="shared" si="53"/>
        <v>QTR2</v>
      </c>
      <c r="W676" t="str">
        <f t="shared" si="54"/>
        <v>2019-QTR2</v>
      </c>
    </row>
    <row r="677" spans="1:23" x14ac:dyDescent="0.35">
      <c r="A677" t="s">
        <v>63</v>
      </c>
      <c r="B677" t="s">
        <v>17</v>
      </c>
      <c r="C677" s="5">
        <v>43627.583333333336</v>
      </c>
      <c r="D677">
        <v>13</v>
      </c>
      <c r="E677" s="1">
        <v>43627.635416666664</v>
      </c>
      <c r="F677">
        <v>13.15</v>
      </c>
      <c r="G677" s="2">
        <v>1.15E-2</v>
      </c>
      <c r="H677">
        <v>5591.5</v>
      </c>
      <c r="I677" s="2">
        <v>1.11E-2</v>
      </c>
      <c r="J677">
        <v>38610</v>
      </c>
      <c r="K677">
        <v>501930</v>
      </c>
      <c r="L677">
        <v>535018</v>
      </c>
      <c r="M677">
        <v>6</v>
      </c>
      <c r="N677">
        <v>931.92</v>
      </c>
      <c r="O677" s="2">
        <v>-3.8E-3</v>
      </c>
      <c r="P677" s="2">
        <v>2.3099999999999999E-2</v>
      </c>
      <c r="Q677" t="s">
        <v>18</v>
      </c>
      <c r="S677" t="str">
        <f t="shared" si="50"/>
        <v>Profit</v>
      </c>
      <c r="T677">
        <f t="shared" si="51"/>
        <v>2019</v>
      </c>
      <c r="U677" t="str">
        <f t="shared" si="52"/>
        <v>Jun</v>
      </c>
      <c r="V677" t="str">
        <f t="shared" si="53"/>
        <v>QTR2</v>
      </c>
      <c r="W677" t="str">
        <f t="shared" si="54"/>
        <v>2019-QTR2</v>
      </c>
    </row>
    <row r="678" spans="1:23" x14ac:dyDescent="0.35">
      <c r="A678" t="s">
        <v>154</v>
      </c>
      <c r="B678" t="s">
        <v>17</v>
      </c>
      <c r="C678" s="5">
        <v>43627.59375</v>
      </c>
      <c r="D678">
        <v>14.9</v>
      </c>
      <c r="E678" s="1">
        <v>43627.635416666664</v>
      </c>
      <c r="F678">
        <v>15</v>
      </c>
      <c r="G678" s="2">
        <v>6.7000000000000002E-3</v>
      </c>
      <c r="H678">
        <v>3155.7</v>
      </c>
      <c r="I678" s="2">
        <v>6.3E-3</v>
      </c>
      <c r="J678">
        <v>33557</v>
      </c>
      <c r="K678">
        <v>499999.28</v>
      </c>
      <c r="L678">
        <v>538173.69999999995</v>
      </c>
      <c r="M678">
        <v>5</v>
      </c>
      <c r="N678">
        <v>631.14</v>
      </c>
      <c r="O678" s="2">
        <v>0</v>
      </c>
      <c r="P678" s="2">
        <v>1.6799999999999999E-2</v>
      </c>
      <c r="Q678" t="s">
        <v>18</v>
      </c>
      <c r="S678" t="str">
        <f t="shared" si="50"/>
        <v>Profit</v>
      </c>
      <c r="T678">
        <f t="shared" si="51"/>
        <v>2019</v>
      </c>
      <c r="U678" t="str">
        <f t="shared" si="52"/>
        <v>Jun</v>
      </c>
      <c r="V678" t="str">
        <f t="shared" si="53"/>
        <v>QTR2</v>
      </c>
      <c r="W678" t="str">
        <f t="shared" si="54"/>
        <v>2019-QTR2</v>
      </c>
    </row>
    <row r="679" spans="1:23" x14ac:dyDescent="0.35">
      <c r="A679" t="s">
        <v>68</v>
      </c>
      <c r="B679" t="s">
        <v>17</v>
      </c>
      <c r="C679" s="5">
        <v>43628.395833333336</v>
      </c>
      <c r="D679">
        <v>67.5</v>
      </c>
      <c r="E679" s="1">
        <v>43628.479166666664</v>
      </c>
      <c r="F679">
        <v>67.5</v>
      </c>
      <c r="G679" s="2">
        <v>0</v>
      </c>
      <c r="H679">
        <v>-200</v>
      </c>
      <c r="I679" s="2">
        <v>-4.0000000000000002E-4</v>
      </c>
      <c r="J679">
        <v>7446</v>
      </c>
      <c r="K679">
        <v>502605</v>
      </c>
      <c r="L679">
        <v>537973.69999999995</v>
      </c>
      <c r="M679">
        <v>9</v>
      </c>
      <c r="N679">
        <v>-22.22</v>
      </c>
      <c r="O679" s="2">
        <v>-6.7000000000000002E-3</v>
      </c>
      <c r="P679" s="2">
        <v>5.1999999999999998E-3</v>
      </c>
      <c r="Q679" t="s">
        <v>18</v>
      </c>
      <c r="S679" t="str">
        <f t="shared" si="50"/>
        <v>Loss</v>
      </c>
      <c r="T679">
        <f t="shared" si="51"/>
        <v>2019</v>
      </c>
      <c r="U679" t="str">
        <f t="shared" si="52"/>
        <v>Jun</v>
      </c>
      <c r="V679" t="str">
        <f t="shared" si="53"/>
        <v>QTR2</v>
      </c>
      <c r="W679" t="str">
        <f t="shared" si="54"/>
        <v>2019-QTR2</v>
      </c>
    </row>
    <row r="680" spans="1:23" x14ac:dyDescent="0.35">
      <c r="A680" t="s">
        <v>164</v>
      </c>
      <c r="B680" t="s">
        <v>17</v>
      </c>
      <c r="C680" s="5">
        <v>43628.395833333336</v>
      </c>
      <c r="D680">
        <v>50.9</v>
      </c>
      <c r="E680" s="1">
        <v>43628.5</v>
      </c>
      <c r="F680">
        <v>50.9</v>
      </c>
      <c r="G680" s="2">
        <v>0</v>
      </c>
      <c r="H680">
        <v>-200</v>
      </c>
      <c r="I680" s="2">
        <v>-4.0000000000000002E-4</v>
      </c>
      <c r="J680">
        <v>9862</v>
      </c>
      <c r="K680">
        <v>501975.81</v>
      </c>
      <c r="L680">
        <v>537773.69999999995</v>
      </c>
      <c r="M680">
        <v>11</v>
      </c>
      <c r="N680">
        <v>-18.18</v>
      </c>
      <c r="O680" s="2">
        <v>-5.8999999999999999E-3</v>
      </c>
      <c r="P680" s="2">
        <v>1.67E-2</v>
      </c>
      <c r="Q680" t="s">
        <v>18</v>
      </c>
      <c r="S680" t="str">
        <f t="shared" si="50"/>
        <v>Loss</v>
      </c>
      <c r="T680">
        <f t="shared" si="51"/>
        <v>2019</v>
      </c>
      <c r="U680" t="str">
        <f t="shared" si="52"/>
        <v>Jun</v>
      </c>
      <c r="V680" t="str">
        <f t="shared" si="53"/>
        <v>QTR2</v>
      </c>
      <c r="W680" t="str">
        <f t="shared" si="54"/>
        <v>2019-QTR2</v>
      </c>
    </row>
    <row r="681" spans="1:23" x14ac:dyDescent="0.35">
      <c r="A681" t="s">
        <v>115</v>
      </c>
      <c r="B681" t="s">
        <v>67</v>
      </c>
      <c r="C681" s="5">
        <v>43628.479166666664</v>
      </c>
      <c r="D681">
        <v>32.200000000000003</v>
      </c>
      <c r="E681" s="1">
        <v>43628.53125</v>
      </c>
      <c r="F681">
        <v>32.200000000000003</v>
      </c>
      <c r="G681" s="2">
        <v>0</v>
      </c>
      <c r="H681">
        <v>-200</v>
      </c>
      <c r="I681" s="2">
        <v>-4.0000000000000002E-4</v>
      </c>
      <c r="J681">
        <v>15408</v>
      </c>
      <c r="K681">
        <v>496137.63</v>
      </c>
      <c r="L681">
        <v>537573.69999999995</v>
      </c>
      <c r="M681">
        <v>6</v>
      </c>
      <c r="N681">
        <v>-33.33</v>
      </c>
      <c r="O681" s="2">
        <v>-7.7999999999999996E-3</v>
      </c>
      <c r="P681" s="2">
        <v>4.7000000000000002E-3</v>
      </c>
      <c r="Q681" t="s">
        <v>18</v>
      </c>
      <c r="S681" t="str">
        <f t="shared" si="50"/>
        <v>Loss</v>
      </c>
      <c r="T681">
        <f t="shared" si="51"/>
        <v>2019</v>
      </c>
      <c r="U681" t="str">
        <f t="shared" si="52"/>
        <v>Jun</v>
      </c>
      <c r="V681" t="str">
        <f t="shared" si="53"/>
        <v>QTR2</v>
      </c>
      <c r="W681" t="str">
        <f t="shared" si="54"/>
        <v>2019-QTR2</v>
      </c>
    </row>
    <row r="682" spans="1:23" x14ac:dyDescent="0.35">
      <c r="A682" t="s">
        <v>84</v>
      </c>
      <c r="B682" t="s">
        <v>67</v>
      </c>
      <c r="C682" s="5">
        <v>43628.395833333336</v>
      </c>
      <c r="D682">
        <v>40.35</v>
      </c>
      <c r="E682" s="1">
        <v>43628.625</v>
      </c>
      <c r="F682">
        <v>37.75</v>
      </c>
      <c r="G682" s="2">
        <v>-6.4399999999999999E-2</v>
      </c>
      <c r="H682">
        <v>31899.599999999999</v>
      </c>
      <c r="I682" s="2">
        <v>6.4000000000000001E-2</v>
      </c>
      <c r="J682">
        <v>12346</v>
      </c>
      <c r="K682">
        <v>498161.09</v>
      </c>
      <c r="L682">
        <v>569473.30000000005</v>
      </c>
      <c r="M682">
        <v>23</v>
      </c>
      <c r="N682">
        <v>1386.94</v>
      </c>
      <c r="O682" s="2">
        <v>-3.7000000000000002E-3</v>
      </c>
      <c r="P682" s="2">
        <v>7.6799999999999993E-2</v>
      </c>
      <c r="Q682" t="s">
        <v>18</v>
      </c>
      <c r="S682" t="str">
        <f t="shared" si="50"/>
        <v>Profit</v>
      </c>
      <c r="T682">
        <f t="shared" si="51"/>
        <v>2019</v>
      </c>
      <c r="U682" t="str">
        <f t="shared" si="52"/>
        <v>Jun</v>
      </c>
      <c r="V682" t="str">
        <f t="shared" si="53"/>
        <v>QTR2</v>
      </c>
      <c r="W682" t="str">
        <f t="shared" si="54"/>
        <v>2019-QTR2</v>
      </c>
    </row>
    <row r="683" spans="1:23" x14ac:dyDescent="0.35">
      <c r="A683" t="s">
        <v>145</v>
      </c>
      <c r="B683" t="s">
        <v>67</v>
      </c>
      <c r="C683" s="5">
        <v>43628.395833333336</v>
      </c>
      <c r="D683">
        <v>98.55</v>
      </c>
      <c r="E683" s="1">
        <v>43628.635416666664</v>
      </c>
      <c r="F683">
        <v>97.6</v>
      </c>
      <c r="G683" s="2">
        <v>-9.5999999999999992E-3</v>
      </c>
      <c r="H683">
        <v>4620.3</v>
      </c>
      <c r="I683" s="2">
        <v>9.1999999999999998E-3</v>
      </c>
      <c r="J683">
        <v>5074</v>
      </c>
      <c r="K683">
        <v>500042.72</v>
      </c>
      <c r="L683">
        <v>574093.6</v>
      </c>
      <c r="M683">
        <v>24</v>
      </c>
      <c r="N683">
        <v>192.51</v>
      </c>
      <c r="O683" s="2">
        <v>0</v>
      </c>
      <c r="P683" s="2">
        <v>3.04E-2</v>
      </c>
      <c r="Q683" t="s">
        <v>18</v>
      </c>
      <c r="S683" t="str">
        <f t="shared" si="50"/>
        <v>Profit</v>
      </c>
      <c r="T683">
        <f t="shared" si="51"/>
        <v>2019</v>
      </c>
      <c r="U683" t="str">
        <f t="shared" si="52"/>
        <v>Jun</v>
      </c>
      <c r="V683" t="str">
        <f t="shared" si="53"/>
        <v>QTR2</v>
      </c>
      <c r="W683" t="str">
        <f t="shared" si="54"/>
        <v>2019-QTR2</v>
      </c>
    </row>
    <row r="684" spans="1:23" x14ac:dyDescent="0.35">
      <c r="A684" t="s">
        <v>62</v>
      </c>
      <c r="B684" t="s">
        <v>67</v>
      </c>
      <c r="C684" s="5">
        <v>43628.5</v>
      </c>
      <c r="D684">
        <v>69.95</v>
      </c>
      <c r="E684" s="1">
        <v>43628.635416666664</v>
      </c>
      <c r="F684">
        <v>68.650000000000006</v>
      </c>
      <c r="G684" s="2">
        <v>-1.8599999999999998E-2</v>
      </c>
      <c r="H684">
        <v>9059.9</v>
      </c>
      <c r="I684" s="2">
        <v>1.8200000000000001E-2</v>
      </c>
      <c r="J684">
        <v>7123</v>
      </c>
      <c r="K684">
        <v>498253.84</v>
      </c>
      <c r="L684">
        <v>583153.5</v>
      </c>
      <c r="M684">
        <v>14</v>
      </c>
      <c r="N684">
        <v>647.14</v>
      </c>
      <c r="O684" s="2">
        <v>-3.5999999999999999E-3</v>
      </c>
      <c r="P684" s="2">
        <v>2.5000000000000001E-2</v>
      </c>
      <c r="Q684" t="s">
        <v>18</v>
      </c>
      <c r="S684" t="str">
        <f t="shared" si="50"/>
        <v>Profit</v>
      </c>
      <c r="T684">
        <f t="shared" si="51"/>
        <v>2019</v>
      </c>
      <c r="U684" t="str">
        <f t="shared" si="52"/>
        <v>Jun</v>
      </c>
      <c r="V684" t="str">
        <f t="shared" si="53"/>
        <v>QTR2</v>
      </c>
      <c r="W684" t="str">
        <f t="shared" si="54"/>
        <v>2019-QTR2</v>
      </c>
    </row>
    <row r="685" spans="1:23" x14ac:dyDescent="0.35">
      <c r="A685" t="s">
        <v>115</v>
      </c>
      <c r="B685" t="s">
        <v>67</v>
      </c>
      <c r="C685" s="5">
        <v>43628.53125</v>
      </c>
      <c r="D685">
        <v>32.200000000000003</v>
      </c>
      <c r="E685" s="1">
        <v>43628.635416666664</v>
      </c>
      <c r="F685">
        <v>31.8</v>
      </c>
      <c r="G685" s="2">
        <v>-1.24E-2</v>
      </c>
      <c r="H685">
        <v>6011.2</v>
      </c>
      <c r="I685" s="2">
        <v>1.2E-2</v>
      </c>
      <c r="J685">
        <v>15528</v>
      </c>
      <c r="K685">
        <v>500001.63</v>
      </c>
      <c r="L685">
        <v>589164.69999999995</v>
      </c>
      <c r="M685">
        <v>11</v>
      </c>
      <c r="N685">
        <v>546.47</v>
      </c>
      <c r="O685" s="2">
        <v>0</v>
      </c>
      <c r="P685" s="2">
        <v>3.1099999999999999E-2</v>
      </c>
      <c r="Q685" t="s">
        <v>18</v>
      </c>
      <c r="S685" t="str">
        <f t="shared" si="50"/>
        <v>Profit</v>
      </c>
      <c r="T685">
        <f t="shared" si="51"/>
        <v>2019</v>
      </c>
      <c r="U685" t="str">
        <f t="shared" si="52"/>
        <v>Jun</v>
      </c>
      <c r="V685" t="str">
        <f t="shared" si="53"/>
        <v>QTR2</v>
      </c>
      <c r="W685" t="str">
        <f t="shared" si="54"/>
        <v>2019-QTR2</v>
      </c>
    </row>
    <row r="686" spans="1:23" x14ac:dyDescent="0.35">
      <c r="A686" t="s">
        <v>125</v>
      </c>
      <c r="B686" t="s">
        <v>67</v>
      </c>
      <c r="C686" s="5">
        <v>43629.395833333336</v>
      </c>
      <c r="D686">
        <v>133.85</v>
      </c>
      <c r="E686" s="1">
        <v>43629.40625</v>
      </c>
      <c r="F686">
        <v>134.44999999999999</v>
      </c>
      <c r="G686" s="2">
        <v>4.4999999999999997E-3</v>
      </c>
      <c r="H686">
        <v>-2437.4</v>
      </c>
      <c r="I686" s="2">
        <v>-4.8999999999999998E-3</v>
      </c>
      <c r="J686">
        <v>3729</v>
      </c>
      <c r="K686">
        <v>499126.69</v>
      </c>
      <c r="L686">
        <v>586727.30000000005</v>
      </c>
      <c r="M686">
        <v>2</v>
      </c>
      <c r="N686">
        <v>-1218.7</v>
      </c>
      <c r="O686" s="2">
        <v>-4.4999999999999997E-3</v>
      </c>
      <c r="P686" s="2">
        <v>6.9999999999999999E-4</v>
      </c>
      <c r="Q686" t="s">
        <v>18</v>
      </c>
      <c r="S686" t="str">
        <f t="shared" si="50"/>
        <v>Loss</v>
      </c>
      <c r="T686">
        <f t="shared" si="51"/>
        <v>2019</v>
      </c>
      <c r="U686" t="str">
        <f t="shared" si="52"/>
        <v>Jun</v>
      </c>
      <c r="V686" t="str">
        <f t="shared" si="53"/>
        <v>QTR2</v>
      </c>
      <c r="W686" t="str">
        <f t="shared" si="54"/>
        <v>2019-QTR2</v>
      </c>
    </row>
    <row r="687" spans="1:23" x14ac:dyDescent="0.35">
      <c r="A687" t="s">
        <v>71</v>
      </c>
      <c r="B687" t="s">
        <v>67</v>
      </c>
      <c r="C687" s="5">
        <v>43629.395833333336</v>
      </c>
      <c r="D687">
        <v>102.35</v>
      </c>
      <c r="E687" s="1">
        <v>43629.479166666664</v>
      </c>
      <c r="F687">
        <v>103.1</v>
      </c>
      <c r="G687" s="2">
        <v>7.3000000000000001E-3</v>
      </c>
      <c r="H687">
        <v>-3872.75</v>
      </c>
      <c r="I687" s="2">
        <v>-7.7000000000000002E-3</v>
      </c>
      <c r="J687">
        <v>4897</v>
      </c>
      <c r="K687">
        <v>501207.94</v>
      </c>
      <c r="L687">
        <v>582854.55000000005</v>
      </c>
      <c r="M687">
        <v>9</v>
      </c>
      <c r="N687">
        <v>-430.31</v>
      </c>
      <c r="O687" s="2">
        <v>-1.47E-2</v>
      </c>
      <c r="P687" s="2">
        <v>0.02</v>
      </c>
      <c r="Q687" t="s">
        <v>18</v>
      </c>
      <c r="S687" t="str">
        <f t="shared" si="50"/>
        <v>Loss</v>
      </c>
      <c r="T687">
        <f t="shared" si="51"/>
        <v>2019</v>
      </c>
      <c r="U687" t="str">
        <f t="shared" si="52"/>
        <v>Jun</v>
      </c>
      <c r="V687" t="str">
        <f t="shared" si="53"/>
        <v>QTR2</v>
      </c>
      <c r="W687" t="str">
        <f t="shared" si="54"/>
        <v>2019-QTR2</v>
      </c>
    </row>
    <row r="688" spans="1:23" x14ac:dyDescent="0.35">
      <c r="A688" t="s">
        <v>168</v>
      </c>
      <c r="B688" t="s">
        <v>67</v>
      </c>
      <c r="C688" s="5">
        <v>43629.395833333336</v>
      </c>
      <c r="D688">
        <v>73.650000000000006</v>
      </c>
      <c r="E688" s="1">
        <v>43629.541666666664</v>
      </c>
      <c r="F688">
        <v>71.349999999999994</v>
      </c>
      <c r="G688" s="2">
        <v>-3.1199999999999999E-2</v>
      </c>
      <c r="H688">
        <v>15414.7</v>
      </c>
      <c r="I688" s="2">
        <v>3.0800000000000001E-2</v>
      </c>
      <c r="J688">
        <v>6789</v>
      </c>
      <c r="K688">
        <v>500009.88</v>
      </c>
      <c r="L688">
        <v>598269.25</v>
      </c>
      <c r="M688">
        <v>15</v>
      </c>
      <c r="N688">
        <v>1027.6500000000001</v>
      </c>
      <c r="O688" s="2">
        <v>0</v>
      </c>
      <c r="P688" s="2">
        <v>4.2799999999999998E-2</v>
      </c>
      <c r="Q688" t="s">
        <v>18</v>
      </c>
      <c r="S688" t="str">
        <f t="shared" si="50"/>
        <v>Profit</v>
      </c>
      <c r="T688">
        <f t="shared" si="51"/>
        <v>2019</v>
      </c>
      <c r="U688" t="str">
        <f t="shared" si="52"/>
        <v>Jun</v>
      </c>
      <c r="V688" t="str">
        <f t="shared" si="53"/>
        <v>QTR2</v>
      </c>
      <c r="W688" t="str">
        <f t="shared" si="54"/>
        <v>2019-QTR2</v>
      </c>
    </row>
    <row r="689" spans="1:23" x14ac:dyDescent="0.35">
      <c r="A689" t="s">
        <v>78</v>
      </c>
      <c r="B689" t="s">
        <v>67</v>
      </c>
      <c r="C689" s="5">
        <v>43629.40625</v>
      </c>
      <c r="D689">
        <v>41.65</v>
      </c>
      <c r="E689" s="1">
        <v>43629.5625</v>
      </c>
      <c r="F689">
        <v>41.65</v>
      </c>
      <c r="G689" s="2">
        <v>0</v>
      </c>
      <c r="H689">
        <v>-200</v>
      </c>
      <c r="I689" s="2">
        <v>-4.0000000000000002E-4</v>
      </c>
      <c r="J689">
        <v>11976</v>
      </c>
      <c r="K689">
        <v>498800.41</v>
      </c>
      <c r="L689">
        <v>598069.25</v>
      </c>
      <c r="M689">
        <v>16</v>
      </c>
      <c r="N689">
        <v>-12.5</v>
      </c>
      <c r="O689" s="2">
        <v>-6.0000000000000001E-3</v>
      </c>
      <c r="P689" s="2">
        <v>1.9199999999999998E-2</v>
      </c>
      <c r="Q689" t="s">
        <v>18</v>
      </c>
      <c r="S689" t="str">
        <f t="shared" si="50"/>
        <v>Loss</v>
      </c>
      <c r="T689">
        <f t="shared" si="51"/>
        <v>2019</v>
      </c>
      <c r="U689" t="str">
        <f t="shared" si="52"/>
        <v>Jun</v>
      </c>
      <c r="V689" t="str">
        <f t="shared" si="53"/>
        <v>QTR2</v>
      </c>
      <c r="W689" t="str">
        <f t="shared" si="54"/>
        <v>2019-QTR2</v>
      </c>
    </row>
    <row r="690" spans="1:23" x14ac:dyDescent="0.35">
      <c r="A690" t="s">
        <v>133</v>
      </c>
      <c r="B690" t="s">
        <v>67</v>
      </c>
      <c r="C690" s="5">
        <v>43629.395833333336</v>
      </c>
      <c r="D690">
        <v>13.45</v>
      </c>
      <c r="E690" s="1">
        <v>43629.572916666664</v>
      </c>
      <c r="F690">
        <v>13.3</v>
      </c>
      <c r="G690" s="2">
        <v>-1.12E-2</v>
      </c>
      <c r="H690">
        <v>5335</v>
      </c>
      <c r="I690" s="2">
        <v>1.0699999999999999E-2</v>
      </c>
      <c r="J690">
        <v>36900</v>
      </c>
      <c r="K690">
        <v>496305</v>
      </c>
      <c r="L690">
        <v>603404.25</v>
      </c>
      <c r="M690">
        <v>18</v>
      </c>
      <c r="N690">
        <v>296.39</v>
      </c>
      <c r="O690" s="2">
        <v>-7.4000000000000003E-3</v>
      </c>
      <c r="P690" s="2">
        <v>2.23E-2</v>
      </c>
      <c r="Q690" t="s">
        <v>18</v>
      </c>
      <c r="S690" t="str">
        <f t="shared" si="50"/>
        <v>Profit</v>
      </c>
      <c r="T690">
        <f t="shared" si="51"/>
        <v>2019</v>
      </c>
      <c r="U690" t="str">
        <f t="shared" si="52"/>
        <v>Jun</v>
      </c>
      <c r="V690" t="str">
        <f t="shared" si="53"/>
        <v>QTR2</v>
      </c>
      <c r="W690" t="str">
        <f t="shared" si="54"/>
        <v>2019-QTR2</v>
      </c>
    </row>
    <row r="691" spans="1:23" x14ac:dyDescent="0.35">
      <c r="A691" t="s">
        <v>84</v>
      </c>
      <c r="B691" t="s">
        <v>17</v>
      </c>
      <c r="C691" s="5">
        <v>43629.5625</v>
      </c>
      <c r="D691">
        <v>38.85</v>
      </c>
      <c r="E691" s="1">
        <v>43629.583333333336</v>
      </c>
      <c r="F691">
        <v>38.85</v>
      </c>
      <c r="G691" s="2">
        <v>0</v>
      </c>
      <c r="H691">
        <v>-200</v>
      </c>
      <c r="I691" s="2">
        <v>-4.0000000000000002E-4</v>
      </c>
      <c r="J691">
        <v>12837</v>
      </c>
      <c r="K691">
        <v>498717.44</v>
      </c>
      <c r="L691">
        <v>603204.25</v>
      </c>
      <c r="M691">
        <v>3</v>
      </c>
      <c r="N691">
        <v>-66.67</v>
      </c>
      <c r="O691" s="2">
        <v>-1.9300000000000001E-2</v>
      </c>
      <c r="P691" s="2">
        <v>3.8999999999999998E-3</v>
      </c>
      <c r="Q691" t="s">
        <v>18</v>
      </c>
      <c r="S691" t="str">
        <f t="shared" si="50"/>
        <v>Loss</v>
      </c>
      <c r="T691">
        <f t="shared" si="51"/>
        <v>2019</v>
      </c>
      <c r="U691" t="str">
        <f t="shared" si="52"/>
        <v>Jun</v>
      </c>
      <c r="V691" t="str">
        <f t="shared" si="53"/>
        <v>QTR2</v>
      </c>
      <c r="W691" t="str">
        <f t="shared" si="54"/>
        <v>2019-QTR2</v>
      </c>
    </row>
    <row r="692" spans="1:23" x14ac:dyDescent="0.35">
      <c r="A692" t="s">
        <v>135</v>
      </c>
      <c r="B692" t="s">
        <v>67</v>
      </c>
      <c r="C692" s="5">
        <v>43629.479166666664</v>
      </c>
      <c r="D692">
        <v>24.55</v>
      </c>
      <c r="E692" s="1">
        <v>43629.625</v>
      </c>
      <c r="F692">
        <v>24.65</v>
      </c>
      <c r="G692" s="2">
        <v>4.1000000000000003E-3</v>
      </c>
      <c r="H692">
        <v>-2236.6999999999998</v>
      </c>
      <c r="I692" s="2">
        <v>-4.4999999999999997E-3</v>
      </c>
      <c r="J692">
        <v>20367</v>
      </c>
      <c r="K692">
        <v>500009.84</v>
      </c>
      <c r="L692">
        <v>600967.55000000005</v>
      </c>
      <c r="M692">
        <v>15</v>
      </c>
      <c r="N692">
        <v>-149.11000000000001</v>
      </c>
      <c r="O692" s="2">
        <v>-4.1000000000000003E-3</v>
      </c>
      <c r="P692" s="2">
        <v>1.0200000000000001E-2</v>
      </c>
      <c r="Q692" t="s">
        <v>18</v>
      </c>
      <c r="S692" t="str">
        <f t="shared" si="50"/>
        <v>Loss</v>
      </c>
      <c r="T692">
        <f t="shared" si="51"/>
        <v>2019</v>
      </c>
      <c r="U692" t="str">
        <f t="shared" si="52"/>
        <v>Jun</v>
      </c>
      <c r="V692" t="str">
        <f t="shared" si="53"/>
        <v>QTR2</v>
      </c>
      <c r="W692" t="str">
        <f t="shared" si="54"/>
        <v>2019-QTR2</v>
      </c>
    </row>
    <row r="693" spans="1:23" x14ac:dyDescent="0.35">
      <c r="A693" t="s">
        <v>118</v>
      </c>
      <c r="B693" t="s">
        <v>17</v>
      </c>
      <c r="C693" s="5">
        <v>43629.572916666664</v>
      </c>
      <c r="D693">
        <v>61.45</v>
      </c>
      <c r="E693" s="1">
        <v>43629.625</v>
      </c>
      <c r="F693">
        <v>61.45</v>
      </c>
      <c r="G693" s="2">
        <v>0</v>
      </c>
      <c r="H693">
        <v>-200</v>
      </c>
      <c r="I693" s="2">
        <v>-4.0000000000000002E-4</v>
      </c>
      <c r="J693">
        <v>8210</v>
      </c>
      <c r="K693">
        <v>504504.5</v>
      </c>
      <c r="L693">
        <v>600767.55000000005</v>
      </c>
      <c r="M693">
        <v>6</v>
      </c>
      <c r="N693">
        <v>-33.33</v>
      </c>
      <c r="O693" s="2">
        <v>-2.0299999999999999E-2</v>
      </c>
      <c r="P693" s="2">
        <v>2.7699999999999999E-2</v>
      </c>
      <c r="Q693" t="s">
        <v>18</v>
      </c>
      <c r="S693" t="str">
        <f t="shared" si="50"/>
        <v>Loss</v>
      </c>
      <c r="T693">
        <f t="shared" si="51"/>
        <v>2019</v>
      </c>
      <c r="U693" t="str">
        <f t="shared" si="52"/>
        <v>Jun</v>
      </c>
      <c r="V693" t="str">
        <f t="shared" si="53"/>
        <v>QTR2</v>
      </c>
      <c r="W693" t="str">
        <f t="shared" si="54"/>
        <v>2019-QTR2</v>
      </c>
    </row>
    <row r="694" spans="1:23" x14ac:dyDescent="0.35">
      <c r="A694" t="s">
        <v>62</v>
      </c>
      <c r="B694" t="s">
        <v>17</v>
      </c>
      <c r="C694" s="5">
        <v>43629.583333333336</v>
      </c>
      <c r="D694">
        <v>69.150000000000006</v>
      </c>
      <c r="E694" s="1">
        <v>43629.625</v>
      </c>
      <c r="F694">
        <v>69.150000000000006</v>
      </c>
      <c r="G694" s="2">
        <v>0</v>
      </c>
      <c r="H694">
        <v>-200</v>
      </c>
      <c r="I694" s="2">
        <v>-4.0000000000000002E-4</v>
      </c>
      <c r="J694">
        <v>7236</v>
      </c>
      <c r="K694">
        <v>500369.41</v>
      </c>
      <c r="L694">
        <v>600567.55000000005</v>
      </c>
      <c r="M694">
        <v>5</v>
      </c>
      <c r="N694">
        <v>-40</v>
      </c>
      <c r="O694" s="2">
        <v>-4.3E-3</v>
      </c>
      <c r="P694" s="2">
        <v>3.5999999999999999E-3</v>
      </c>
      <c r="Q694" t="s">
        <v>18</v>
      </c>
      <c r="S694" t="str">
        <f t="shared" si="50"/>
        <v>Loss</v>
      </c>
      <c r="T694">
        <f t="shared" si="51"/>
        <v>2019</v>
      </c>
      <c r="U694" t="str">
        <f t="shared" si="52"/>
        <v>Jun</v>
      </c>
      <c r="V694" t="str">
        <f t="shared" si="53"/>
        <v>QTR2</v>
      </c>
      <c r="W694" t="str">
        <f t="shared" si="54"/>
        <v>2019-QTR2</v>
      </c>
    </row>
    <row r="695" spans="1:23" x14ac:dyDescent="0.35">
      <c r="A695" t="s">
        <v>115</v>
      </c>
      <c r="B695" t="s">
        <v>17</v>
      </c>
      <c r="C695" s="5">
        <v>43629.541666666664</v>
      </c>
      <c r="D695">
        <v>31.85</v>
      </c>
      <c r="E695" s="1">
        <v>43629.635416666664</v>
      </c>
      <c r="F695">
        <v>31.85</v>
      </c>
      <c r="G695" s="2">
        <v>0</v>
      </c>
      <c r="H695">
        <v>-200</v>
      </c>
      <c r="I695" s="2">
        <v>-4.0000000000000002E-4</v>
      </c>
      <c r="J695">
        <v>15748</v>
      </c>
      <c r="K695">
        <v>501573.81</v>
      </c>
      <c r="L695">
        <v>600367.55000000005</v>
      </c>
      <c r="M695">
        <v>10</v>
      </c>
      <c r="N695">
        <v>-20</v>
      </c>
      <c r="O695" s="2">
        <v>-7.7999999999999996E-3</v>
      </c>
      <c r="P695" s="2">
        <v>1.26E-2</v>
      </c>
      <c r="Q695" t="s">
        <v>18</v>
      </c>
      <c r="S695" t="str">
        <f t="shared" si="50"/>
        <v>Loss</v>
      </c>
      <c r="T695">
        <f t="shared" si="51"/>
        <v>2019</v>
      </c>
      <c r="U695" t="str">
        <f t="shared" si="52"/>
        <v>Jun</v>
      </c>
      <c r="V695" t="str">
        <f t="shared" si="53"/>
        <v>QTR2</v>
      </c>
      <c r="W695" t="str">
        <f t="shared" si="54"/>
        <v>2019-QTR2</v>
      </c>
    </row>
    <row r="696" spans="1:23" x14ac:dyDescent="0.35">
      <c r="A696" t="s">
        <v>112</v>
      </c>
      <c r="B696" t="s">
        <v>67</v>
      </c>
      <c r="C696" s="5">
        <v>43630.395833333336</v>
      </c>
      <c r="D696">
        <v>29.95</v>
      </c>
      <c r="E696" s="1">
        <v>43630.4375</v>
      </c>
      <c r="F696">
        <v>29.9</v>
      </c>
      <c r="G696" s="2">
        <v>-1.6999999999999999E-3</v>
      </c>
      <c r="H696">
        <v>636.1</v>
      </c>
      <c r="I696" s="2">
        <v>1.2999999999999999E-3</v>
      </c>
      <c r="J696">
        <v>16722</v>
      </c>
      <c r="K696">
        <v>500823.91</v>
      </c>
      <c r="L696">
        <v>601003.65</v>
      </c>
      <c r="M696">
        <v>5</v>
      </c>
      <c r="N696">
        <v>127.22</v>
      </c>
      <c r="O696" s="2">
        <v>-1.84E-2</v>
      </c>
      <c r="P696" s="2">
        <v>8.3000000000000001E-3</v>
      </c>
      <c r="Q696" t="s">
        <v>18</v>
      </c>
      <c r="S696" t="str">
        <f t="shared" si="50"/>
        <v>Profit</v>
      </c>
      <c r="T696">
        <f t="shared" si="51"/>
        <v>2019</v>
      </c>
      <c r="U696" t="str">
        <f t="shared" si="52"/>
        <v>Jun</v>
      </c>
      <c r="V696" t="str">
        <f t="shared" si="53"/>
        <v>QTR2</v>
      </c>
      <c r="W696" t="str">
        <f t="shared" si="54"/>
        <v>2019-QTR2</v>
      </c>
    </row>
    <row r="697" spans="1:23" x14ac:dyDescent="0.35">
      <c r="A697" t="s">
        <v>84</v>
      </c>
      <c r="B697" t="s">
        <v>67</v>
      </c>
      <c r="C697" s="5">
        <v>43630.395833333336</v>
      </c>
      <c r="D697">
        <v>37.799999999999997</v>
      </c>
      <c r="E697" s="1">
        <v>43630.458333333336</v>
      </c>
      <c r="F697">
        <v>37.799999999999997</v>
      </c>
      <c r="G697" s="2">
        <v>0</v>
      </c>
      <c r="H697">
        <v>-200</v>
      </c>
      <c r="I697" s="2">
        <v>-4.0000000000000002E-4</v>
      </c>
      <c r="J697">
        <v>13245</v>
      </c>
      <c r="K697">
        <v>500661</v>
      </c>
      <c r="L697">
        <v>600803.65</v>
      </c>
      <c r="M697">
        <v>7</v>
      </c>
      <c r="N697">
        <v>-28.57</v>
      </c>
      <c r="O697" s="2">
        <v>-1.46E-2</v>
      </c>
      <c r="P697" s="2">
        <v>9.2999999999999992E-3</v>
      </c>
      <c r="Q697" t="s">
        <v>18</v>
      </c>
      <c r="S697" t="str">
        <f t="shared" si="50"/>
        <v>Loss</v>
      </c>
      <c r="T697">
        <f t="shared" si="51"/>
        <v>2019</v>
      </c>
      <c r="U697" t="str">
        <f t="shared" si="52"/>
        <v>Jun</v>
      </c>
      <c r="V697" t="str">
        <f t="shared" si="53"/>
        <v>QTR2</v>
      </c>
      <c r="W697" t="str">
        <f t="shared" si="54"/>
        <v>2019-QTR2</v>
      </c>
    </row>
    <row r="698" spans="1:23" x14ac:dyDescent="0.35">
      <c r="A698" t="s">
        <v>115</v>
      </c>
      <c r="B698" t="s">
        <v>67</v>
      </c>
      <c r="C698" s="5">
        <v>43630.395833333336</v>
      </c>
      <c r="D698">
        <v>31.45</v>
      </c>
      <c r="E698" s="1">
        <v>43630.520833333336</v>
      </c>
      <c r="F698">
        <v>31.25</v>
      </c>
      <c r="G698" s="2">
        <v>-6.4000000000000003E-3</v>
      </c>
      <c r="H698">
        <v>2984.8</v>
      </c>
      <c r="I698" s="2">
        <v>6.0000000000000001E-3</v>
      </c>
      <c r="J698">
        <v>15924</v>
      </c>
      <c r="K698">
        <v>500809.81</v>
      </c>
      <c r="L698">
        <v>603788.44999999995</v>
      </c>
      <c r="M698">
        <v>13</v>
      </c>
      <c r="N698">
        <v>229.6</v>
      </c>
      <c r="O698" s="2">
        <v>-6.4000000000000003E-3</v>
      </c>
      <c r="P698" s="2">
        <v>1.9099999999999999E-2</v>
      </c>
      <c r="Q698" t="s">
        <v>18</v>
      </c>
      <c r="S698" t="str">
        <f t="shared" si="50"/>
        <v>Profit</v>
      </c>
      <c r="T698">
        <f t="shared" si="51"/>
        <v>2019</v>
      </c>
      <c r="U698" t="str">
        <f t="shared" si="52"/>
        <v>Jun</v>
      </c>
      <c r="V698" t="str">
        <f t="shared" si="53"/>
        <v>QTR2</v>
      </c>
      <c r="W698" t="str">
        <f t="shared" si="54"/>
        <v>2019-QTR2</v>
      </c>
    </row>
    <row r="699" spans="1:23" x14ac:dyDescent="0.35">
      <c r="A699" t="s">
        <v>112</v>
      </c>
      <c r="B699" t="s">
        <v>67</v>
      </c>
      <c r="C699" s="5">
        <v>43630.4375</v>
      </c>
      <c r="D699">
        <v>29.9</v>
      </c>
      <c r="E699" s="1">
        <v>43630.541666666664</v>
      </c>
      <c r="F699">
        <v>29.15</v>
      </c>
      <c r="G699" s="2">
        <v>-2.5100000000000001E-2</v>
      </c>
      <c r="H699">
        <v>12341.5</v>
      </c>
      <c r="I699" s="2">
        <v>2.47E-2</v>
      </c>
      <c r="J699">
        <v>16722</v>
      </c>
      <c r="K699">
        <v>499987.78</v>
      </c>
      <c r="L699">
        <v>616129.94999999995</v>
      </c>
      <c r="M699">
        <v>11</v>
      </c>
      <c r="N699">
        <v>1121.95</v>
      </c>
      <c r="O699" s="2">
        <v>0</v>
      </c>
      <c r="P699" s="2">
        <v>5.0200000000000002E-2</v>
      </c>
      <c r="Q699" t="s">
        <v>18</v>
      </c>
      <c r="S699" t="str">
        <f t="shared" si="50"/>
        <v>Profit</v>
      </c>
      <c r="T699">
        <f t="shared" si="51"/>
        <v>2019</v>
      </c>
      <c r="U699" t="str">
        <f t="shared" si="52"/>
        <v>Jun</v>
      </c>
      <c r="V699" t="str">
        <f t="shared" si="53"/>
        <v>QTR2</v>
      </c>
      <c r="W699" t="str">
        <f t="shared" si="54"/>
        <v>2019-QTR2</v>
      </c>
    </row>
    <row r="700" spans="1:23" x14ac:dyDescent="0.35">
      <c r="A700" t="s">
        <v>111</v>
      </c>
      <c r="B700" t="s">
        <v>67</v>
      </c>
      <c r="C700" s="5">
        <v>43630.458333333336</v>
      </c>
      <c r="D700">
        <v>81.8</v>
      </c>
      <c r="E700" s="1">
        <v>43630.614583333336</v>
      </c>
      <c r="F700">
        <v>81.3</v>
      </c>
      <c r="G700" s="2">
        <v>-6.1000000000000004E-3</v>
      </c>
      <c r="H700">
        <v>2862</v>
      </c>
      <c r="I700" s="2">
        <v>5.7000000000000002E-3</v>
      </c>
      <c r="J700">
        <v>6124</v>
      </c>
      <c r="K700">
        <v>500943.22</v>
      </c>
      <c r="L700">
        <v>618991.94999999995</v>
      </c>
      <c r="M700">
        <v>16</v>
      </c>
      <c r="N700">
        <v>178.88</v>
      </c>
      <c r="O700" s="2">
        <v>0</v>
      </c>
      <c r="P700" s="2">
        <v>1.5299999999999999E-2</v>
      </c>
      <c r="Q700" t="s">
        <v>18</v>
      </c>
      <c r="S700" t="str">
        <f t="shared" si="50"/>
        <v>Profit</v>
      </c>
      <c r="T700">
        <f t="shared" si="51"/>
        <v>2019</v>
      </c>
      <c r="U700" t="str">
        <f t="shared" si="52"/>
        <v>Jun</v>
      </c>
      <c r="V700" t="str">
        <f t="shared" si="53"/>
        <v>QTR2</v>
      </c>
      <c r="W700" t="str">
        <f t="shared" si="54"/>
        <v>2019-QTR2</v>
      </c>
    </row>
    <row r="701" spans="1:23" x14ac:dyDescent="0.35">
      <c r="A701" t="s">
        <v>183</v>
      </c>
      <c r="B701" t="s">
        <v>67</v>
      </c>
      <c r="C701" s="5">
        <v>43630.395833333336</v>
      </c>
      <c r="D701">
        <v>26.9</v>
      </c>
      <c r="E701" s="1">
        <v>43630.625</v>
      </c>
      <c r="F701">
        <v>27.2</v>
      </c>
      <c r="G701" s="2">
        <v>1.12E-2</v>
      </c>
      <c r="H701">
        <v>-5786.6</v>
      </c>
      <c r="I701" s="2">
        <v>-1.1599999999999999E-2</v>
      </c>
      <c r="J701">
        <v>18622</v>
      </c>
      <c r="K701">
        <v>500931.78</v>
      </c>
      <c r="L701">
        <v>613205.35</v>
      </c>
      <c r="M701">
        <v>23</v>
      </c>
      <c r="N701">
        <v>-251.59</v>
      </c>
      <c r="O701" s="2">
        <v>-3.1600000000000003E-2</v>
      </c>
      <c r="P701" s="2">
        <v>1.12E-2</v>
      </c>
      <c r="Q701" t="s">
        <v>18</v>
      </c>
      <c r="S701" t="str">
        <f t="shared" si="50"/>
        <v>Loss</v>
      </c>
      <c r="T701">
        <f t="shared" si="51"/>
        <v>2019</v>
      </c>
      <c r="U701" t="str">
        <f t="shared" si="52"/>
        <v>Jun</v>
      </c>
      <c r="V701" t="str">
        <f t="shared" si="53"/>
        <v>QTR2</v>
      </c>
      <c r="W701" t="str">
        <f t="shared" si="54"/>
        <v>2019-QTR2</v>
      </c>
    </row>
    <row r="702" spans="1:23" x14ac:dyDescent="0.35">
      <c r="A702" t="s">
        <v>154</v>
      </c>
      <c r="B702" t="s">
        <v>67</v>
      </c>
      <c r="C702" s="5">
        <v>43630.520833333336</v>
      </c>
      <c r="D702">
        <v>14.8</v>
      </c>
      <c r="E702" s="1">
        <v>43630.625</v>
      </c>
      <c r="F702">
        <v>14.8</v>
      </c>
      <c r="G702" s="2">
        <v>0</v>
      </c>
      <c r="H702">
        <v>-200</v>
      </c>
      <c r="I702" s="2">
        <v>-4.0000000000000002E-4</v>
      </c>
      <c r="J702">
        <v>33784</v>
      </c>
      <c r="K702">
        <v>500003.22</v>
      </c>
      <c r="L702">
        <v>613005.35</v>
      </c>
      <c r="M702">
        <v>11</v>
      </c>
      <c r="N702">
        <v>-18.18</v>
      </c>
      <c r="O702" s="2">
        <v>-6.7999999999999996E-3</v>
      </c>
      <c r="P702" s="2">
        <v>3.3999999999999998E-3</v>
      </c>
      <c r="Q702" t="s">
        <v>18</v>
      </c>
      <c r="S702" t="str">
        <f t="shared" si="50"/>
        <v>Loss</v>
      </c>
      <c r="T702">
        <f t="shared" si="51"/>
        <v>2019</v>
      </c>
      <c r="U702" t="str">
        <f t="shared" si="52"/>
        <v>Jun</v>
      </c>
      <c r="V702" t="str">
        <f t="shared" si="53"/>
        <v>QTR2</v>
      </c>
      <c r="W702" t="str">
        <f t="shared" si="54"/>
        <v>2019-QTR2</v>
      </c>
    </row>
    <row r="703" spans="1:23" x14ac:dyDescent="0.35">
      <c r="A703" t="s">
        <v>91</v>
      </c>
      <c r="B703" t="s">
        <v>17</v>
      </c>
      <c r="C703" s="5">
        <v>43630.541666666664</v>
      </c>
      <c r="D703">
        <v>49.6</v>
      </c>
      <c r="E703" s="1">
        <v>43630.625</v>
      </c>
      <c r="F703">
        <v>49.15</v>
      </c>
      <c r="G703" s="2">
        <v>-9.1000000000000004E-3</v>
      </c>
      <c r="H703">
        <v>-4731.5</v>
      </c>
      <c r="I703" s="2">
        <v>-9.4999999999999998E-3</v>
      </c>
      <c r="J703">
        <v>10070</v>
      </c>
      <c r="K703">
        <v>499472</v>
      </c>
      <c r="L703">
        <v>608273.85</v>
      </c>
      <c r="M703">
        <v>9</v>
      </c>
      <c r="N703">
        <v>-525.72</v>
      </c>
      <c r="O703" s="2">
        <v>-1.5100000000000001E-2</v>
      </c>
      <c r="P703" s="2">
        <v>1.3100000000000001E-2</v>
      </c>
      <c r="Q703" t="s">
        <v>18</v>
      </c>
      <c r="S703" t="str">
        <f t="shared" si="50"/>
        <v>Loss</v>
      </c>
      <c r="T703">
        <f t="shared" si="51"/>
        <v>2019</v>
      </c>
      <c r="U703" t="str">
        <f t="shared" si="52"/>
        <v>Jun</v>
      </c>
      <c r="V703" t="str">
        <f t="shared" si="53"/>
        <v>QTR2</v>
      </c>
      <c r="W703" t="str">
        <f t="shared" si="54"/>
        <v>2019-QTR2</v>
      </c>
    </row>
    <row r="704" spans="1:23" x14ac:dyDescent="0.35">
      <c r="A704" t="s">
        <v>169</v>
      </c>
      <c r="B704" t="s">
        <v>17</v>
      </c>
      <c r="C704" s="5">
        <v>43630.614583333336</v>
      </c>
      <c r="D704">
        <v>114.2</v>
      </c>
      <c r="E704" s="1">
        <v>43630.635416666664</v>
      </c>
      <c r="F704">
        <v>113.1</v>
      </c>
      <c r="G704" s="2">
        <v>-9.5999999999999992E-3</v>
      </c>
      <c r="H704">
        <v>-5018</v>
      </c>
      <c r="I704" s="2">
        <v>-0.01</v>
      </c>
      <c r="J704">
        <v>4380</v>
      </c>
      <c r="K704">
        <v>500196</v>
      </c>
      <c r="L704">
        <v>603255.85</v>
      </c>
      <c r="M704">
        <v>3</v>
      </c>
      <c r="N704">
        <v>-1672.67</v>
      </c>
      <c r="O704" s="2">
        <v>-1.5800000000000002E-2</v>
      </c>
      <c r="P704" s="2">
        <v>2.2000000000000001E-3</v>
      </c>
      <c r="Q704" t="s">
        <v>18</v>
      </c>
      <c r="S704" t="str">
        <f t="shared" si="50"/>
        <v>Loss</v>
      </c>
      <c r="T704">
        <f t="shared" si="51"/>
        <v>2019</v>
      </c>
      <c r="U704" t="str">
        <f t="shared" si="52"/>
        <v>Jun</v>
      </c>
      <c r="V704" t="str">
        <f t="shared" si="53"/>
        <v>QTR2</v>
      </c>
      <c r="W704" t="str">
        <f t="shared" si="54"/>
        <v>2019-QTR2</v>
      </c>
    </row>
    <row r="705" spans="1:23" x14ac:dyDescent="0.35">
      <c r="A705" t="s">
        <v>108</v>
      </c>
      <c r="B705" t="s">
        <v>67</v>
      </c>
      <c r="C705" s="5">
        <v>43633.395833333336</v>
      </c>
      <c r="D705">
        <v>88.95</v>
      </c>
      <c r="E705" s="1">
        <v>43633.4375</v>
      </c>
      <c r="F705">
        <v>88.95</v>
      </c>
      <c r="G705" s="2">
        <v>0</v>
      </c>
      <c r="H705">
        <v>-200</v>
      </c>
      <c r="I705" s="2">
        <v>-4.0000000000000002E-4</v>
      </c>
      <c r="J705">
        <v>5631</v>
      </c>
      <c r="K705">
        <v>500877.44</v>
      </c>
      <c r="L705">
        <v>603055.85</v>
      </c>
      <c r="M705">
        <v>5</v>
      </c>
      <c r="N705">
        <v>-40</v>
      </c>
      <c r="O705" s="2">
        <v>-8.3999999999999995E-3</v>
      </c>
      <c r="P705" s="2">
        <v>4.4999999999999997E-3</v>
      </c>
      <c r="Q705" t="s">
        <v>18</v>
      </c>
      <c r="S705" t="str">
        <f t="shared" si="50"/>
        <v>Loss</v>
      </c>
      <c r="T705">
        <f t="shared" si="51"/>
        <v>2019</v>
      </c>
      <c r="U705" t="str">
        <f t="shared" si="52"/>
        <v>Jun</v>
      </c>
      <c r="V705" t="str">
        <f t="shared" si="53"/>
        <v>QTR2</v>
      </c>
      <c r="W705" t="str">
        <f t="shared" si="54"/>
        <v>2019-QTR2</v>
      </c>
    </row>
    <row r="706" spans="1:23" x14ac:dyDescent="0.35">
      <c r="A706" t="s">
        <v>169</v>
      </c>
      <c r="B706" t="s">
        <v>67</v>
      </c>
      <c r="C706" s="5">
        <v>43633.395833333336</v>
      </c>
      <c r="D706">
        <v>110.55</v>
      </c>
      <c r="E706" s="1">
        <v>43633.458333333336</v>
      </c>
      <c r="F706">
        <v>110.55</v>
      </c>
      <c r="G706" s="2">
        <v>0</v>
      </c>
      <c r="H706">
        <v>-200</v>
      </c>
      <c r="I706" s="2">
        <v>-4.0000000000000002E-4</v>
      </c>
      <c r="J706">
        <v>4525</v>
      </c>
      <c r="K706">
        <v>500238.75</v>
      </c>
      <c r="L706">
        <v>602855.85</v>
      </c>
      <c r="M706">
        <v>7</v>
      </c>
      <c r="N706">
        <v>-28.57</v>
      </c>
      <c r="O706" s="2">
        <v>-7.7000000000000002E-3</v>
      </c>
      <c r="P706" s="2">
        <v>5.4000000000000003E-3</v>
      </c>
      <c r="Q706" t="s">
        <v>18</v>
      </c>
      <c r="S706" t="str">
        <f t="shared" ref="S706:S769" si="55">IF(H706&gt;0,"Profit","Loss")</f>
        <v>Loss</v>
      </c>
      <c r="T706">
        <f t="shared" ref="T706:T769" si="56">YEAR(C706)</f>
        <v>2019</v>
      </c>
      <c r="U706" t="str">
        <f t="shared" ref="U706:U769" si="57">TEXT(C706,"MMM")</f>
        <v>Jun</v>
      </c>
      <c r="V706" t="str">
        <f t="shared" ref="V706:V769" si="58">IF(ROUNDUP(MONTH(E706)/3,0)=1,"QTR1",IF(ROUNDUP(MONTH(E706)/3,0)=2,"QTR2",IF(ROUNDUP(MONTH(E706)/3,0)=3,"QTR3","QTR4")))</f>
        <v>QTR2</v>
      </c>
      <c r="W706" t="str">
        <f t="shared" si="54"/>
        <v>2019-QTR2</v>
      </c>
    </row>
    <row r="707" spans="1:23" x14ac:dyDescent="0.35">
      <c r="A707" t="s">
        <v>117</v>
      </c>
      <c r="B707" t="s">
        <v>67</v>
      </c>
      <c r="C707" s="5">
        <v>43633.458333333336</v>
      </c>
      <c r="D707">
        <v>235.5</v>
      </c>
      <c r="E707" s="1">
        <v>43633.520833333336</v>
      </c>
      <c r="F707">
        <v>235.5</v>
      </c>
      <c r="G707" s="2">
        <v>0</v>
      </c>
      <c r="H707">
        <v>-200</v>
      </c>
      <c r="I707" s="2">
        <v>-4.0000000000000002E-4</v>
      </c>
      <c r="J707">
        <v>2117</v>
      </c>
      <c r="K707">
        <v>498553.5</v>
      </c>
      <c r="L707">
        <v>602655.85</v>
      </c>
      <c r="M707">
        <v>7</v>
      </c>
      <c r="N707">
        <v>-28.57</v>
      </c>
      <c r="O707" s="2">
        <v>-4.8999999999999998E-3</v>
      </c>
      <c r="P707" s="2">
        <v>2.0999999999999999E-3</v>
      </c>
      <c r="Q707" t="s">
        <v>18</v>
      </c>
      <c r="S707" t="str">
        <f t="shared" si="55"/>
        <v>Loss</v>
      </c>
      <c r="T707">
        <f t="shared" si="56"/>
        <v>2019</v>
      </c>
      <c r="U707" t="str">
        <f t="shared" si="57"/>
        <v>Jun</v>
      </c>
      <c r="V707" t="str">
        <f t="shared" si="58"/>
        <v>QTR2</v>
      </c>
      <c r="W707" t="str">
        <f t="shared" ref="W707:W770" si="59">T707&amp;"-"&amp;V707</f>
        <v>2019-QTR2</v>
      </c>
    </row>
    <row r="708" spans="1:23" x14ac:dyDescent="0.35">
      <c r="A708" t="s">
        <v>120</v>
      </c>
      <c r="B708" t="s">
        <v>67</v>
      </c>
      <c r="C708" s="5">
        <v>43633.4375</v>
      </c>
      <c r="D708">
        <v>105.6</v>
      </c>
      <c r="E708" s="1">
        <v>43633.53125</v>
      </c>
      <c r="F708">
        <v>105.6</v>
      </c>
      <c r="G708" s="2">
        <v>0</v>
      </c>
      <c r="H708">
        <v>-200</v>
      </c>
      <c r="I708" s="2">
        <v>-4.0000000000000002E-4</v>
      </c>
      <c r="J708">
        <v>4728</v>
      </c>
      <c r="K708">
        <v>499276.78</v>
      </c>
      <c r="L708">
        <v>602455.85</v>
      </c>
      <c r="M708">
        <v>10</v>
      </c>
      <c r="N708">
        <v>-20</v>
      </c>
      <c r="O708" s="2">
        <v>-1.9E-3</v>
      </c>
      <c r="P708" s="2">
        <v>8.9999999999999993E-3</v>
      </c>
      <c r="Q708" t="s">
        <v>18</v>
      </c>
      <c r="S708" t="str">
        <f t="shared" si="55"/>
        <v>Loss</v>
      </c>
      <c r="T708">
        <f t="shared" si="56"/>
        <v>2019</v>
      </c>
      <c r="U708" t="str">
        <f t="shared" si="57"/>
        <v>Jun</v>
      </c>
      <c r="V708" t="str">
        <f t="shared" si="58"/>
        <v>QTR2</v>
      </c>
      <c r="W708" t="str">
        <f t="shared" si="59"/>
        <v>2019-QTR2</v>
      </c>
    </row>
    <row r="709" spans="1:23" x14ac:dyDescent="0.35">
      <c r="A709" t="s">
        <v>112</v>
      </c>
      <c r="B709" t="s">
        <v>67</v>
      </c>
      <c r="C709" s="5">
        <v>43633.395833333336</v>
      </c>
      <c r="D709">
        <v>28.35</v>
      </c>
      <c r="E709" s="1">
        <v>43633.552083333336</v>
      </c>
      <c r="F709">
        <v>28.25</v>
      </c>
      <c r="G709" s="2">
        <v>-3.5000000000000001E-3</v>
      </c>
      <c r="H709">
        <v>1560.6</v>
      </c>
      <c r="I709" s="2">
        <v>3.0999999999999999E-3</v>
      </c>
      <c r="J709">
        <v>17606</v>
      </c>
      <c r="K709">
        <v>499130.09</v>
      </c>
      <c r="L709">
        <v>604016.44999999995</v>
      </c>
      <c r="M709">
        <v>16</v>
      </c>
      <c r="N709">
        <v>97.54</v>
      </c>
      <c r="O709" s="2">
        <v>-1.5900000000000001E-2</v>
      </c>
      <c r="P709" s="2">
        <v>2.6499999999999999E-2</v>
      </c>
      <c r="Q709" t="s">
        <v>18</v>
      </c>
      <c r="S709" t="str">
        <f t="shared" si="55"/>
        <v>Profit</v>
      </c>
      <c r="T709">
        <f t="shared" si="56"/>
        <v>2019</v>
      </c>
      <c r="U709" t="str">
        <f t="shared" si="57"/>
        <v>Jun</v>
      </c>
      <c r="V709" t="str">
        <f t="shared" si="58"/>
        <v>QTR2</v>
      </c>
      <c r="W709" t="str">
        <f t="shared" si="59"/>
        <v>2019-QTR2</v>
      </c>
    </row>
    <row r="710" spans="1:23" x14ac:dyDescent="0.35">
      <c r="A710" t="s">
        <v>128</v>
      </c>
      <c r="B710" t="s">
        <v>17</v>
      </c>
      <c r="C710" s="5">
        <v>43633.552083333336</v>
      </c>
      <c r="D710">
        <v>277.2</v>
      </c>
      <c r="E710" s="1">
        <v>43633.572916666664</v>
      </c>
      <c r="F710">
        <v>277.2</v>
      </c>
      <c r="G710" s="2">
        <v>0</v>
      </c>
      <c r="H710">
        <v>-200</v>
      </c>
      <c r="I710" s="2">
        <v>-4.0000000000000002E-4</v>
      </c>
      <c r="J710">
        <v>1803</v>
      </c>
      <c r="K710">
        <v>499791.63</v>
      </c>
      <c r="L710">
        <v>603816.44999999995</v>
      </c>
      <c r="M710">
        <v>3</v>
      </c>
      <c r="N710">
        <v>-66.67</v>
      </c>
      <c r="O710" s="2">
        <v>-3.2000000000000002E-3</v>
      </c>
      <c r="P710" s="2">
        <v>6.9999999999999999E-4</v>
      </c>
      <c r="Q710" t="s">
        <v>18</v>
      </c>
      <c r="S710" t="str">
        <f t="shared" si="55"/>
        <v>Loss</v>
      </c>
      <c r="T710">
        <f t="shared" si="56"/>
        <v>2019</v>
      </c>
      <c r="U710" t="str">
        <f t="shared" si="57"/>
        <v>Jun</v>
      </c>
      <c r="V710" t="str">
        <f t="shared" si="58"/>
        <v>QTR2</v>
      </c>
      <c r="W710" t="str">
        <f t="shared" si="59"/>
        <v>2019-QTR2</v>
      </c>
    </row>
    <row r="711" spans="1:23" x14ac:dyDescent="0.35">
      <c r="A711" t="s">
        <v>132</v>
      </c>
      <c r="B711" t="s">
        <v>67</v>
      </c>
      <c r="C711" s="5">
        <v>43633.572916666664</v>
      </c>
      <c r="D711">
        <v>76.599999999999994</v>
      </c>
      <c r="E711" s="1">
        <v>43633.583333333336</v>
      </c>
      <c r="F711">
        <v>76.8</v>
      </c>
      <c r="G711" s="2">
        <v>2.5999999999999999E-3</v>
      </c>
      <c r="H711">
        <v>-1503.8</v>
      </c>
      <c r="I711" s="2">
        <v>-3.0000000000000001E-3</v>
      </c>
      <c r="J711">
        <v>6519</v>
      </c>
      <c r="K711">
        <v>499355.38</v>
      </c>
      <c r="L711">
        <v>602312.65</v>
      </c>
      <c r="M711">
        <v>2</v>
      </c>
      <c r="N711">
        <v>-751.9</v>
      </c>
      <c r="O711" s="2">
        <v>-2.5999999999999999E-3</v>
      </c>
      <c r="P711" s="2">
        <v>2E-3</v>
      </c>
      <c r="Q711" t="s">
        <v>18</v>
      </c>
      <c r="S711" t="str">
        <f t="shared" si="55"/>
        <v>Loss</v>
      </c>
      <c r="T711">
        <f t="shared" si="56"/>
        <v>2019</v>
      </c>
      <c r="U711" t="str">
        <f t="shared" si="57"/>
        <v>Jun</v>
      </c>
      <c r="V711" t="str">
        <f t="shared" si="58"/>
        <v>QTR2</v>
      </c>
      <c r="W711" t="str">
        <f t="shared" si="59"/>
        <v>2019-QTR2</v>
      </c>
    </row>
    <row r="712" spans="1:23" x14ac:dyDescent="0.35">
      <c r="A712" t="s">
        <v>108</v>
      </c>
      <c r="B712" t="s">
        <v>17</v>
      </c>
      <c r="C712" s="5">
        <v>43633.53125</v>
      </c>
      <c r="D712">
        <v>90.4</v>
      </c>
      <c r="E712" s="1">
        <v>43633.59375</v>
      </c>
      <c r="F712">
        <v>90.4</v>
      </c>
      <c r="G712" s="2">
        <v>0</v>
      </c>
      <c r="H712">
        <v>-200</v>
      </c>
      <c r="I712" s="2">
        <v>-1E-3</v>
      </c>
      <c r="J712">
        <v>2250</v>
      </c>
      <c r="K712">
        <v>203400</v>
      </c>
      <c r="L712">
        <v>602112.65</v>
      </c>
      <c r="M712">
        <v>7</v>
      </c>
      <c r="N712">
        <v>-28.57</v>
      </c>
      <c r="O712" s="2">
        <v>-1.1000000000000001E-3</v>
      </c>
      <c r="P712" s="2">
        <v>3.3E-3</v>
      </c>
      <c r="Q712" t="s">
        <v>18</v>
      </c>
      <c r="S712" t="str">
        <f t="shared" si="55"/>
        <v>Loss</v>
      </c>
      <c r="T712">
        <f t="shared" si="56"/>
        <v>2019</v>
      </c>
      <c r="U712" t="str">
        <f t="shared" si="57"/>
        <v>Jun</v>
      </c>
      <c r="V712" t="str">
        <f t="shared" si="58"/>
        <v>QTR2</v>
      </c>
      <c r="W712" t="str">
        <f t="shared" si="59"/>
        <v>2019-QTR2</v>
      </c>
    </row>
    <row r="713" spans="1:23" x14ac:dyDescent="0.35">
      <c r="A713" t="s">
        <v>119</v>
      </c>
      <c r="B713" t="s">
        <v>67</v>
      </c>
      <c r="C713" s="5">
        <v>43633.395833333336</v>
      </c>
      <c r="D713">
        <v>154.15</v>
      </c>
      <c r="E713" s="1">
        <v>43633.604166666664</v>
      </c>
      <c r="F713">
        <v>152.9</v>
      </c>
      <c r="G713" s="2">
        <v>-8.0999999999999996E-3</v>
      </c>
      <c r="H713">
        <v>3857.5</v>
      </c>
      <c r="I713" s="2">
        <v>7.7000000000000002E-3</v>
      </c>
      <c r="J713">
        <v>3246</v>
      </c>
      <c r="K713">
        <v>500370.88</v>
      </c>
      <c r="L713">
        <v>605970.15</v>
      </c>
      <c r="M713">
        <v>21</v>
      </c>
      <c r="N713">
        <v>183.69</v>
      </c>
      <c r="O713" s="2">
        <v>-2.8999999999999998E-3</v>
      </c>
      <c r="P713" s="2">
        <v>1.5900000000000001E-2</v>
      </c>
      <c r="Q713" t="s">
        <v>18</v>
      </c>
      <c r="S713" t="str">
        <f t="shared" si="55"/>
        <v>Profit</v>
      </c>
      <c r="T713">
        <f t="shared" si="56"/>
        <v>2019</v>
      </c>
      <c r="U713" t="str">
        <f t="shared" si="57"/>
        <v>Jun</v>
      </c>
      <c r="V713" t="str">
        <f t="shared" si="58"/>
        <v>QTR2</v>
      </c>
      <c r="W713" t="str">
        <f t="shared" si="59"/>
        <v>2019-QTR2</v>
      </c>
    </row>
    <row r="714" spans="1:23" x14ac:dyDescent="0.35">
      <c r="A714" t="s">
        <v>94</v>
      </c>
      <c r="B714" t="s">
        <v>17</v>
      </c>
      <c r="C714" s="5">
        <v>43633.583333333336</v>
      </c>
      <c r="D714">
        <v>35.4</v>
      </c>
      <c r="E714" s="1">
        <v>43633.614583333336</v>
      </c>
      <c r="F714">
        <v>35.15</v>
      </c>
      <c r="G714" s="2">
        <v>-7.1000000000000004E-3</v>
      </c>
      <c r="H714">
        <v>-3741</v>
      </c>
      <c r="I714" s="2">
        <v>-7.4999999999999997E-3</v>
      </c>
      <c r="J714">
        <v>14164</v>
      </c>
      <c r="K714">
        <v>501405.63</v>
      </c>
      <c r="L714">
        <v>602229.15</v>
      </c>
      <c r="M714">
        <v>4</v>
      </c>
      <c r="N714">
        <v>-935.25</v>
      </c>
      <c r="O714" s="2">
        <v>-8.5000000000000006E-3</v>
      </c>
      <c r="P714" s="2">
        <v>5.5999999999999999E-3</v>
      </c>
      <c r="Q714" t="s">
        <v>18</v>
      </c>
      <c r="S714" t="str">
        <f t="shared" si="55"/>
        <v>Loss</v>
      </c>
      <c r="T714">
        <f t="shared" si="56"/>
        <v>2019</v>
      </c>
      <c r="U714" t="str">
        <f t="shared" si="57"/>
        <v>Jun</v>
      </c>
      <c r="V714" t="str">
        <f t="shared" si="58"/>
        <v>QTR2</v>
      </c>
      <c r="W714" t="str">
        <f t="shared" si="59"/>
        <v>2019-QTR2</v>
      </c>
    </row>
    <row r="715" spans="1:23" x14ac:dyDescent="0.35">
      <c r="A715" t="s">
        <v>79</v>
      </c>
      <c r="B715" t="s">
        <v>67</v>
      </c>
      <c r="C715" s="5">
        <v>43633.59375</v>
      </c>
      <c r="D715">
        <v>8.4499999999999993</v>
      </c>
      <c r="E715" s="1">
        <v>43633.625</v>
      </c>
      <c r="F715">
        <v>8.4499999999999993</v>
      </c>
      <c r="G715" s="2">
        <v>0</v>
      </c>
      <c r="H715">
        <v>-200</v>
      </c>
      <c r="I715" s="2">
        <v>-4.0000000000000002E-4</v>
      </c>
      <c r="J715">
        <v>59524</v>
      </c>
      <c r="K715">
        <v>502977.78</v>
      </c>
      <c r="L715">
        <v>602029.15</v>
      </c>
      <c r="M715">
        <v>4</v>
      </c>
      <c r="N715">
        <v>-50</v>
      </c>
      <c r="O715" s="2">
        <v>-5.8999999999999999E-3</v>
      </c>
      <c r="P715" s="2">
        <v>5.8999999999999999E-3</v>
      </c>
      <c r="Q715" t="s">
        <v>18</v>
      </c>
      <c r="S715" t="str">
        <f t="shared" si="55"/>
        <v>Loss</v>
      </c>
      <c r="T715">
        <f t="shared" si="56"/>
        <v>2019</v>
      </c>
      <c r="U715" t="str">
        <f t="shared" si="57"/>
        <v>Jun</v>
      </c>
      <c r="V715" t="str">
        <f t="shared" si="58"/>
        <v>QTR2</v>
      </c>
      <c r="W715" t="str">
        <f t="shared" si="59"/>
        <v>2019-QTR2</v>
      </c>
    </row>
    <row r="716" spans="1:23" x14ac:dyDescent="0.35">
      <c r="A716" t="s">
        <v>110</v>
      </c>
      <c r="B716" t="s">
        <v>17</v>
      </c>
      <c r="C716" s="5">
        <v>43633.520833333336</v>
      </c>
      <c r="D716">
        <v>187.8</v>
      </c>
      <c r="E716" s="1">
        <v>43633.635416666664</v>
      </c>
      <c r="F716">
        <v>196.4</v>
      </c>
      <c r="G716" s="2">
        <v>4.58E-2</v>
      </c>
      <c r="H716">
        <v>22787.8</v>
      </c>
      <c r="I716" s="2">
        <v>4.5400000000000003E-2</v>
      </c>
      <c r="J716">
        <v>2673</v>
      </c>
      <c r="K716">
        <v>501989.41</v>
      </c>
      <c r="L716">
        <v>624816.94999999995</v>
      </c>
      <c r="M716">
        <v>12</v>
      </c>
      <c r="N716">
        <v>1898.98</v>
      </c>
      <c r="O716" s="2">
        <v>-4.0000000000000001E-3</v>
      </c>
      <c r="P716" s="2">
        <v>5.96E-2</v>
      </c>
      <c r="Q716" t="s">
        <v>18</v>
      </c>
      <c r="S716" t="str">
        <f t="shared" si="55"/>
        <v>Profit</v>
      </c>
      <c r="T716">
        <f t="shared" si="56"/>
        <v>2019</v>
      </c>
      <c r="U716" t="str">
        <f t="shared" si="57"/>
        <v>Jun</v>
      </c>
      <c r="V716" t="str">
        <f t="shared" si="58"/>
        <v>QTR2</v>
      </c>
      <c r="W716" t="str">
        <f t="shared" si="59"/>
        <v>2019-QTR2</v>
      </c>
    </row>
    <row r="717" spans="1:23" x14ac:dyDescent="0.35">
      <c r="A717" t="s">
        <v>132</v>
      </c>
      <c r="B717" t="s">
        <v>67</v>
      </c>
      <c r="C717" s="5">
        <v>43633.604166666664</v>
      </c>
      <c r="D717">
        <v>76.599999999999994</v>
      </c>
      <c r="E717" s="1">
        <v>43633.635416666664</v>
      </c>
      <c r="F717">
        <v>76.150000000000006</v>
      </c>
      <c r="G717" s="2">
        <v>-5.8999999999999999E-3</v>
      </c>
      <c r="H717">
        <v>2729.5</v>
      </c>
      <c r="I717" s="2">
        <v>5.4999999999999997E-3</v>
      </c>
      <c r="J717">
        <v>6510</v>
      </c>
      <c r="K717">
        <v>498666</v>
      </c>
      <c r="L717">
        <v>627546.44999999995</v>
      </c>
      <c r="M717">
        <v>4</v>
      </c>
      <c r="N717">
        <v>682.37</v>
      </c>
      <c r="O717" s="2">
        <v>-5.1999999999999998E-3</v>
      </c>
      <c r="P717" s="2">
        <v>1.04E-2</v>
      </c>
      <c r="Q717" t="s">
        <v>18</v>
      </c>
      <c r="S717" t="str">
        <f t="shared" si="55"/>
        <v>Profit</v>
      </c>
      <c r="T717">
        <f t="shared" si="56"/>
        <v>2019</v>
      </c>
      <c r="U717" t="str">
        <f t="shared" si="57"/>
        <v>Jun</v>
      </c>
      <c r="V717" t="str">
        <f t="shared" si="58"/>
        <v>QTR2</v>
      </c>
      <c r="W717" t="str">
        <f t="shared" si="59"/>
        <v>2019-QTR2</v>
      </c>
    </row>
    <row r="718" spans="1:23" x14ac:dyDescent="0.35">
      <c r="A718" t="s">
        <v>100</v>
      </c>
      <c r="B718" t="s">
        <v>67</v>
      </c>
      <c r="C718" s="5">
        <v>43633.614583333336</v>
      </c>
      <c r="D718">
        <v>48.6</v>
      </c>
      <c r="E718" s="1">
        <v>43633.635416666664</v>
      </c>
      <c r="F718">
        <v>48.5</v>
      </c>
      <c r="G718" s="2">
        <v>-2.0999999999999999E-3</v>
      </c>
      <c r="H718">
        <v>828.8</v>
      </c>
      <c r="I718" s="2">
        <v>1.6999999999999999E-3</v>
      </c>
      <c r="J718">
        <v>10288</v>
      </c>
      <c r="K718">
        <v>499996.78</v>
      </c>
      <c r="L718">
        <v>628375.25</v>
      </c>
      <c r="M718">
        <v>3</v>
      </c>
      <c r="N718">
        <v>276.27</v>
      </c>
      <c r="O718" s="2">
        <v>-2.0999999999999999E-3</v>
      </c>
      <c r="P718" s="2">
        <v>6.1999999999999998E-3</v>
      </c>
      <c r="Q718" t="s">
        <v>18</v>
      </c>
      <c r="S718" t="str">
        <f t="shared" si="55"/>
        <v>Profit</v>
      </c>
      <c r="T718">
        <f t="shared" si="56"/>
        <v>2019</v>
      </c>
      <c r="U718" t="str">
        <f t="shared" si="57"/>
        <v>Jun</v>
      </c>
      <c r="V718" t="str">
        <f t="shared" si="58"/>
        <v>QTR2</v>
      </c>
      <c r="W718" t="str">
        <f t="shared" si="59"/>
        <v>2019-QTR2</v>
      </c>
    </row>
    <row r="719" spans="1:23" x14ac:dyDescent="0.35">
      <c r="A719" t="s">
        <v>208</v>
      </c>
      <c r="B719" t="s">
        <v>67</v>
      </c>
      <c r="C719" s="5">
        <v>43634.395833333336</v>
      </c>
      <c r="D719">
        <v>56.25</v>
      </c>
      <c r="E719" s="1">
        <v>43634.427083333336</v>
      </c>
      <c r="F719">
        <v>56.55</v>
      </c>
      <c r="G719" s="2">
        <v>5.3E-3</v>
      </c>
      <c r="H719">
        <v>-2857.1</v>
      </c>
      <c r="I719" s="2">
        <v>-5.7000000000000002E-3</v>
      </c>
      <c r="J719">
        <v>8857</v>
      </c>
      <c r="K719">
        <v>498206.25</v>
      </c>
      <c r="L719">
        <v>625518.15</v>
      </c>
      <c r="M719">
        <v>4</v>
      </c>
      <c r="N719">
        <v>-714.27</v>
      </c>
      <c r="O719" s="2">
        <v>-6.1999999999999998E-3</v>
      </c>
      <c r="P719" s="2">
        <v>1.8E-3</v>
      </c>
      <c r="Q719" t="s">
        <v>18</v>
      </c>
      <c r="S719" t="str">
        <f t="shared" si="55"/>
        <v>Loss</v>
      </c>
      <c r="T719">
        <f t="shared" si="56"/>
        <v>2019</v>
      </c>
      <c r="U719" t="str">
        <f t="shared" si="57"/>
        <v>Jun</v>
      </c>
      <c r="V719" t="str">
        <f t="shared" si="58"/>
        <v>QTR2</v>
      </c>
      <c r="W719" t="str">
        <f t="shared" si="59"/>
        <v>2019-QTR2</v>
      </c>
    </row>
    <row r="720" spans="1:23" x14ac:dyDescent="0.35">
      <c r="A720" t="s">
        <v>111</v>
      </c>
      <c r="B720" t="s">
        <v>67</v>
      </c>
      <c r="C720" s="5">
        <v>43634.395833333336</v>
      </c>
      <c r="D720">
        <v>77.8</v>
      </c>
      <c r="E720" s="1">
        <v>43634.427083333336</v>
      </c>
      <c r="F720">
        <v>78.55</v>
      </c>
      <c r="G720" s="2">
        <v>9.5999999999999992E-3</v>
      </c>
      <c r="H720">
        <v>-5010.5</v>
      </c>
      <c r="I720" s="2">
        <v>-0.01</v>
      </c>
      <c r="J720">
        <v>6414</v>
      </c>
      <c r="K720">
        <v>499009.22</v>
      </c>
      <c r="L720">
        <v>620507.65</v>
      </c>
      <c r="M720">
        <v>4</v>
      </c>
      <c r="N720">
        <v>-1252.6300000000001</v>
      </c>
      <c r="O720" s="2">
        <v>-9.5999999999999992E-3</v>
      </c>
      <c r="P720" s="2">
        <v>1.2999999999999999E-3</v>
      </c>
      <c r="Q720" t="s">
        <v>18</v>
      </c>
      <c r="S720" t="str">
        <f t="shared" si="55"/>
        <v>Loss</v>
      </c>
      <c r="T720">
        <f t="shared" si="56"/>
        <v>2019</v>
      </c>
      <c r="U720" t="str">
        <f t="shared" si="57"/>
        <v>Jun</v>
      </c>
      <c r="V720" t="str">
        <f t="shared" si="58"/>
        <v>QTR2</v>
      </c>
      <c r="W720" t="str">
        <f t="shared" si="59"/>
        <v>2019-QTR2</v>
      </c>
    </row>
    <row r="721" spans="1:23" x14ac:dyDescent="0.35">
      <c r="A721" t="s">
        <v>87</v>
      </c>
      <c r="B721" t="s">
        <v>67</v>
      </c>
      <c r="C721" s="5">
        <v>43634.427083333336</v>
      </c>
      <c r="D721">
        <v>34.799999999999997</v>
      </c>
      <c r="E721" s="1">
        <v>43634.447916666664</v>
      </c>
      <c r="F721">
        <v>34.799999999999997</v>
      </c>
      <c r="G721" s="2">
        <v>0</v>
      </c>
      <c r="H721">
        <v>-200</v>
      </c>
      <c r="I721" s="2">
        <v>-4.0000000000000002E-4</v>
      </c>
      <c r="J721">
        <v>14306</v>
      </c>
      <c r="K721">
        <v>497848.78</v>
      </c>
      <c r="L721">
        <v>620307.65</v>
      </c>
      <c r="M721">
        <v>3</v>
      </c>
      <c r="N721">
        <v>-66.67</v>
      </c>
      <c r="O721" s="2">
        <v>-4.3E-3</v>
      </c>
      <c r="P721" s="2">
        <v>1.4E-3</v>
      </c>
      <c r="Q721" t="s">
        <v>18</v>
      </c>
      <c r="S721" t="str">
        <f t="shared" si="55"/>
        <v>Loss</v>
      </c>
      <c r="T721">
        <f t="shared" si="56"/>
        <v>2019</v>
      </c>
      <c r="U721" t="str">
        <f t="shared" si="57"/>
        <v>Jun</v>
      </c>
      <c r="V721" t="str">
        <f t="shared" si="58"/>
        <v>QTR2</v>
      </c>
      <c r="W721" t="str">
        <f t="shared" si="59"/>
        <v>2019-QTR2</v>
      </c>
    </row>
    <row r="722" spans="1:23" x14ac:dyDescent="0.35">
      <c r="A722" t="s">
        <v>78</v>
      </c>
      <c r="B722" t="s">
        <v>67</v>
      </c>
      <c r="C722" s="5">
        <v>43634.395833333336</v>
      </c>
      <c r="D722">
        <v>41.05</v>
      </c>
      <c r="E722" s="1">
        <v>43634.479166666664</v>
      </c>
      <c r="F722">
        <v>41.5</v>
      </c>
      <c r="G722" s="2">
        <v>1.0999999999999999E-2</v>
      </c>
      <c r="H722">
        <v>-5687.75</v>
      </c>
      <c r="I722" s="2">
        <v>-1.14E-2</v>
      </c>
      <c r="J722">
        <v>12195</v>
      </c>
      <c r="K722">
        <v>500604.75</v>
      </c>
      <c r="L722">
        <v>614619.9</v>
      </c>
      <c r="M722">
        <v>9</v>
      </c>
      <c r="N722">
        <v>-631.97</v>
      </c>
      <c r="O722" s="2">
        <v>-1.0999999999999999E-2</v>
      </c>
      <c r="P722" s="2">
        <v>2.3999999999999998E-3</v>
      </c>
      <c r="Q722" t="s">
        <v>18</v>
      </c>
      <c r="S722" t="str">
        <f t="shared" si="55"/>
        <v>Loss</v>
      </c>
      <c r="T722">
        <f t="shared" si="56"/>
        <v>2019</v>
      </c>
      <c r="U722" t="str">
        <f t="shared" si="57"/>
        <v>Jun</v>
      </c>
      <c r="V722" t="str">
        <f t="shared" si="58"/>
        <v>QTR2</v>
      </c>
      <c r="W722" t="str">
        <f t="shared" si="59"/>
        <v>2019-QTR2</v>
      </c>
    </row>
    <row r="723" spans="1:23" x14ac:dyDescent="0.35">
      <c r="A723" t="s">
        <v>79</v>
      </c>
      <c r="B723" t="s">
        <v>67</v>
      </c>
      <c r="C723" s="5">
        <v>43634.447916666664</v>
      </c>
      <c r="D723">
        <v>8.4</v>
      </c>
      <c r="E723" s="1">
        <v>43634.479166666664</v>
      </c>
      <c r="F723">
        <v>8.4499999999999993</v>
      </c>
      <c r="G723" s="2">
        <v>6.0000000000000001E-3</v>
      </c>
      <c r="H723">
        <v>-1075</v>
      </c>
      <c r="I723" s="2">
        <v>-7.3000000000000001E-3</v>
      </c>
      <c r="J723">
        <v>17500</v>
      </c>
      <c r="K723">
        <v>147000</v>
      </c>
      <c r="L723">
        <v>613544.9</v>
      </c>
      <c r="M723">
        <v>4</v>
      </c>
      <c r="N723">
        <v>-268.75</v>
      </c>
      <c r="O723" s="2">
        <v>-1.1900000000000001E-2</v>
      </c>
      <c r="P723" s="2">
        <v>0</v>
      </c>
      <c r="Q723" t="s">
        <v>18</v>
      </c>
      <c r="S723" t="str">
        <f t="shared" si="55"/>
        <v>Loss</v>
      </c>
      <c r="T723">
        <f t="shared" si="56"/>
        <v>2019</v>
      </c>
      <c r="U723" t="str">
        <f t="shared" si="57"/>
        <v>Jun</v>
      </c>
      <c r="V723" t="str">
        <f t="shared" si="58"/>
        <v>QTR2</v>
      </c>
      <c r="W723" t="str">
        <f t="shared" si="59"/>
        <v>2019-QTR2</v>
      </c>
    </row>
    <row r="724" spans="1:23" x14ac:dyDescent="0.35">
      <c r="A724" t="s">
        <v>115</v>
      </c>
      <c r="B724" t="s">
        <v>67</v>
      </c>
      <c r="C724" s="5">
        <v>43634.395833333336</v>
      </c>
      <c r="D724">
        <v>29.9</v>
      </c>
      <c r="E724" s="1">
        <v>43634.510416666664</v>
      </c>
      <c r="F724">
        <v>30.5</v>
      </c>
      <c r="G724" s="2">
        <v>2.01E-2</v>
      </c>
      <c r="H724">
        <v>-10233.200000000001</v>
      </c>
      <c r="I724" s="2">
        <v>-2.0500000000000001E-2</v>
      </c>
      <c r="J724">
        <v>16722</v>
      </c>
      <c r="K724">
        <v>499987.78</v>
      </c>
      <c r="L724">
        <v>603311.69999999995</v>
      </c>
      <c r="M724">
        <v>12</v>
      </c>
      <c r="N724">
        <v>-852.77</v>
      </c>
      <c r="O724" s="2">
        <v>-2.01E-2</v>
      </c>
      <c r="P724" s="2">
        <v>5.0000000000000001E-3</v>
      </c>
      <c r="Q724" t="s">
        <v>18</v>
      </c>
      <c r="S724" t="str">
        <f t="shared" si="55"/>
        <v>Loss</v>
      </c>
      <c r="T724">
        <f t="shared" si="56"/>
        <v>2019</v>
      </c>
      <c r="U724" t="str">
        <f t="shared" si="57"/>
        <v>Jun</v>
      </c>
      <c r="V724" t="str">
        <f t="shared" si="58"/>
        <v>QTR2</v>
      </c>
      <c r="W724" t="str">
        <f t="shared" si="59"/>
        <v>2019-QTR2</v>
      </c>
    </row>
    <row r="725" spans="1:23" x14ac:dyDescent="0.35">
      <c r="A725" t="s">
        <v>106</v>
      </c>
      <c r="B725" t="s">
        <v>67</v>
      </c>
      <c r="C725" s="5">
        <v>43634.427083333336</v>
      </c>
      <c r="D725">
        <v>42.75</v>
      </c>
      <c r="E725" s="1">
        <v>43634.53125</v>
      </c>
      <c r="F725">
        <v>42.75</v>
      </c>
      <c r="G725" s="2">
        <v>0</v>
      </c>
      <c r="H725">
        <v>-200</v>
      </c>
      <c r="I725" s="2">
        <v>-4.0000000000000002E-4</v>
      </c>
      <c r="J725">
        <v>11521</v>
      </c>
      <c r="K725">
        <v>492522.75</v>
      </c>
      <c r="L725">
        <v>603111.69999999995</v>
      </c>
      <c r="M725">
        <v>11</v>
      </c>
      <c r="N725">
        <v>-18.18</v>
      </c>
      <c r="O725" s="2">
        <v>-1.7500000000000002E-2</v>
      </c>
      <c r="P725" s="2">
        <v>2.5700000000000001E-2</v>
      </c>
      <c r="Q725" t="s">
        <v>18</v>
      </c>
      <c r="S725" t="str">
        <f t="shared" si="55"/>
        <v>Loss</v>
      </c>
      <c r="T725">
        <f t="shared" si="56"/>
        <v>2019</v>
      </c>
      <c r="U725" t="str">
        <f t="shared" si="57"/>
        <v>Jun</v>
      </c>
      <c r="V725" t="str">
        <f t="shared" si="58"/>
        <v>QTR2</v>
      </c>
      <c r="W725" t="str">
        <f t="shared" si="59"/>
        <v>2019-QTR2</v>
      </c>
    </row>
    <row r="726" spans="1:23" x14ac:dyDescent="0.35">
      <c r="A726" t="s">
        <v>164</v>
      </c>
      <c r="B726" t="s">
        <v>17</v>
      </c>
      <c r="C726" s="5">
        <v>43634.510416666664</v>
      </c>
      <c r="D726">
        <v>48.35</v>
      </c>
      <c r="E726" s="1">
        <v>43634.53125</v>
      </c>
      <c r="F726">
        <v>48.1</v>
      </c>
      <c r="G726" s="2">
        <v>-5.1999999999999998E-3</v>
      </c>
      <c r="H726">
        <v>-2788</v>
      </c>
      <c r="I726" s="2">
        <v>-5.5999999999999999E-3</v>
      </c>
      <c r="J726">
        <v>10352</v>
      </c>
      <c r="K726">
        <v>500519.19</v>
      </c>
      <c r="L726">
        <v>600323.69999999995</v>
      </c>
      <c r="M726">
        <v>3</v>
      </c>
      <c r="N726">
        <v>-929.33</v>
      </c>
      <c r="O726" s="2">
        <v>-5.1999999999999998E-3</v>
      </c>
      <c r="P726" s="2">
        <v>1E-3</v>
      </c>
      <c r="Q726" t="s">
        <v>18</v>
      </c>
      <c r="S726" t="str">
        <f t="shared" si="55"/>
        <v>Loss</v>
      </c>
      <c r="T726">
        <f t="shared" si="56"/>
        <v>2019</v>
      </c>
      <c r="U726" t="str">
        <f t="shared" si="57"/>
        <v>Jun</v>
      </c>
      <c r="V726" t="str">
        <f t="shared" si="58"/>
        <v>QTR2</v>
      </c>
      <c r="W726" t="str">
        <f t="shared" si="59"/>
        <v>2019-QTR2</v>
      </c>
    </row>
    <row r="727" spans="1:23" x14ac:dyDescent="0.35">
      <c r="A727" t="s">
        <v>117</v>
      </c>
      <c r="B727" t="s">
        <v>17</v>
      </c>
      <c r="C727" s="5">
        <v>43634.53125</v>
      </c>
      <c r="D727">
        <v>234.3</v>
      </c>
      <c r="E727" s="1">
        <v>43634.604166666664</v>
      </c>
      <c r="F727">
        <v>232.3</v>
      </c>
      <c r="G727" s="2">
        <v>-8.5000000000000006E-3</v>
      </c>
      <c r="H727">
        <v>-4476</v>
      </c>
      <c r="I727" s="2">
        <v>-8.8999999999999999E-3</v>
      </c>
      <c r="J727">
        <v>2138</v>
      </c>
      <c r="K727">
        <v>500933.41</v>
      </c>
      <c r="L727">
        <v>595847.69999999995</v>
      </c>
      <c r="M727">
        <v>8</v>
      </c>
      <c r="N727">
        <v>-559.5</v>
      </c>
      <c r="O727" s="2">
        <v>-1.0699999999999999E-2</v>
      </c>
      <c r="P727" s="2">
        <v>2.3E-3</v>
      </c>
      <c r="Q727" t="s">
        <v>18</v>
      </c>
      <c r="S727" t="str">
        <f t="shared" si="55"/>
        <v>Loss</v>
      </c>
      <c r="T727">
        <f t="shared" si="56"/>
        <v>2019</v>
      </c>
      <c r="U727" t="str">
        <f t="shared" si="57"/>
        <v>Jun</v>
      </c>
      <c r="V727" t="str">
        <f t="shared" si="58"/>
        <v>QTR2</v>
      </c>
      <c r="W727" t="str">
        <f t="shared" si="59"/>
        <v>2019-QTR2</v>
      </c>
    </row>
    <row r="728" spans="1:23" x14ac:dyDescent="0.35">
      <c r="A728" t="s">
        <v>154</v>
      </c>
      <c r="B728" t="s">
        <v>67</v>
      </c>
      <c r="C728" s="5">
        <v>43634.479166666664</v>
      </c>
      <c r="D728">
        <v>14.85</v>
      </c>
      <c r="E728" s="1">
        <v>43634.635416666664</v>
      </c>
      <c r="F728">
        <v>14.9</v>
      </c>
      <c r="G728" s="2">
        <v>3.3999999999999998E-3</v>
      </c>
      <c r="H728">
        <v>-1883.5</v>
      </c>
      <c r="I728" s="2">
        <v>-3.8E-3</v>
      </c>
      <c r="J728">
        <v>33670</v>
      </c>
      <c r="K728">
        <v>499999.5</v>
      </c>
      <c r="L728">
        <v>593964.19999999995</v>
      </c>
      <c r="M728">
        <v>16</v>
      </c>
      <c r="N728">
        <v>-117.72</v>
      </c>
      <c r="O728" s="2">
        <v>-6.7000000000000002E-3</v>
      </c>
      <c r="P728" s="2">
        <v>1.6799999999999999E-2</v>
      </c>
      <c r="Q728" t="s">
        <v>18</v>
      </c>
      <c r="S728" t="str">
        <f t="shared" si="55"/>
        <v>Loss</v>
      </c>
      <c r="T728">
        <f t="shared" si="56"/>
        <v>2019</v>
      </c>
      <c r="U728" t="str">
        <f t="shared" si="57"/>
        <v>Jun</v>
      </c>
      <c r="V728" t="str">
        <f t="shared" si="58"/>
        <v>QTR2</v>
      </c>
      <c r="W728" t="str">
        <f t="shared" si="59"/>
        <v>2019-QTR2</v>
      </c>
    </row>
    <row r="729" spans="1:23" x14ac:dyDescent="0.35">
      <c r="A729" t="s">
        <v>135</v>
      </c>
      <c r="B729" t="s">
        <v>17</v>
      </c>
      <c r="C729" s="5">
        <v>43634.479166666664</v>
      </c>
      <c r="D729">
        <v>24.25</v>
      </c>
      <c r="E729" s="1">
        <v>43634.635416666664</v>
      </c>
      <c r="F729">
        <v>24.5</v>
      </c>
      <c r="G729" s="2">
        <v>1.03E-2</v>
      </c>
      <c r="H729">
        <v>3175</v>
      </c>
      <c r="I729" s="2">
        <v>9.7000000000000003E-3</v>
      </c>
      <c r="J729">
        <v>13500</v>
      </c>
      <c r="K729">
        <v>327375</v>
      </c>
      <c r="L729">
        <v>597139.19999999995</v>
      </c>
      <c r="M729">
        <v>16</v>
      </c>
      <c r="N729">
        <v>198.44</v>
      </c>
      <c r="O729" s="2">
        <v>0</v>
      </c>
      <c r="P729" s="2">
        <v>1.24E-2</v>
      </c>
      <c r="Q729" t="s">
        <v>18</v>
      </c>
      <c r="S729" t="str">
        <f t="shared" si="55"/>
        <v>Profit</v>
      </c>
      <c r="T729">
        <f t="shared" si="56"/>
        <v>2019</v>
      </c>
      <c r="U729" t="str">
        <f t="shared" si="57"/>
        <v>Jun</v>
      </c>
      <c r="V729" t="str">
        <f t="shared" si="58"/>
        <v>QTR2</v>
      </c>
      <c r="W729" t="str">
        <f t="shared" si="59"/>
        <v>2019-QTR2</v>
      </c>
    </row>
    <row r="730" spans="1:23" x14ac:dyDescent="0.35">
      <c r="A730" t="s">
        <v>111</v>
      </c>
      <c r="B730" t="s">
        <v>67</v>
      </c>
      <c r="C730" s="5">
        <v>43634.53125</v>
      </c>
      <c r="D730">
        <v>77.8</v>
      </c>
      <c r="E730" s="1">
        <v>43634.635416666664</v>
      </c>
      <c r="F730">
        <v>76.95</v>
      </c>
      <c r="G730" s="2">
        <v>-1.09E-2</v>
      </c>
      <c r="H730">
        <v>5262.95</v>
      </c>
      <c r="I730" s="2">
        <v>1.0500000000000001E-2</v>
      </c>
      <c r="J730">
        <v>6427</v>
      </c>
      <c r="K730">
        <v>500020.63</v>
      </c>
      <c r="L730">
        <v>602402.15</v>
      </c>
      <c r="M730">
        <v>11</v>
      </c>
      <c r="N730">
        <v>478.45</v>
      </c>
      <c r="O730" s="2">
        <v>-7.7000000000000002E-3</v>
      </c>
      <c r="P730" s="2">
        <v>1.9900000000000001E-2</v>
      </c>
      <c r="Q730" t="s">
        <v>18</v>
      </c>
      <c r="S730" t="str">
        <f t="shared" si="55"/>
        <v>Profit</v>
      </c>
      <c r="T730">
        <f t="shared" si="56"/>
        <v>2019</v>
      </c>
      <c r="U730" t="str">
        <f t="shared" si="57"/>
        <v>Jun</v>
      </c>
      <c r="V730" t="str">
        <f t="shared" si="58"/>
        <v>QTR2</v>
      </c>
      <c r="W730" t="str">
        <f t="shared" si="59"/>
        <v>2019-QTR2</v>
      </c>
    </row>
    <row r="731" spans="1:23" x14ac:dyDescent="0.35">
      <c r="A731" t="s">
        <v>164</v>
      </c>
      <c r="B731" t="s">
        <v>67</v>
      </c>
      <c r="C731" s="5">
        <v>43634.604166666664</v>
      </c>
      <c r="D731">
        <v>47.45</v>
      </c>
      <c r="E731" s="1">
        <v>43634.635416666664</v>
      </c>
      <c r="F731">
        <v>47.6</v>
      </c>
      <c r="G731" s="2">
        <v>3.2000000000000002E-3</v>
      </c>
      <c r="H731">
        <v>-1780.55</v>
      </c>
      <c r="I731" s="2">
        <v>-3.5999999999999999E-3</v>
      </c>
      <c r="J731">
        <v>10537</v>
      </c>
      <c r="K731">
        <v>499980.66</v>
      </c>
      <c r="L731">
        <v>600621.6</v>
      </c>
      <c r="M731">
        <v>4</v>
      </c>
      <c r="N731">
        <v>-445.14</v>
      </c>
      <c r="O731" s="2">
        <v>-5.3E-3</v>
      </c>
      <c r="P731" s="2">
        <v>7.4000000000000003E-3</v>
      </c>
      <c r="Q731" t="s">
        <v>18</v>
      </c>
      <c r="S731" t="str">
        <f t="shared" si="55"/>
        <v>Loss</v>
      </c>
      <c r="T731">
        <f t="shared" si="56"/>
        <v>2019</v>
      </c>
      <c r="U731" t="str">
        <f t="shared" si="57"/>
        <v>Jun</v>
      </c>
      <c r="V731" t="str">
        <f t="shared" si="58"/>
        <v>QTR2</v>
      </c>
      <c r="W731" t="str">
        <f t="shared" si="59"/>
        <v>2019-QTR2</v>
      </c>
    </row>
    <row r="732" spans="1:23" x14ac:dyDescent="0.35">
      <c r="A732" t="s">
        <v>78</v>
      </c>
      <c r="B732" t="s">
        <v>17</v>
      </c>
      <c r="C732" s="5">
        <v>43635.395833333336</v>
      </c>
      <c r="D732">
        <v>41.55</v>
      </c>
      <c r="E732" s="1">
        <v>43635.416666666664</v>
      </c>
      <c r="F732">
        <v>41.55</v>
      </c>
      <c r="G732" s="2">
        <v>0</v>
      </c>
      <c r="H732">
        <v>-200</v>
      </c>
      <c r="I732" s="2">
        <v>-4.0000000000000002E-4</v>
      </c>
      <c r="J732">
        <v>12034</v>
      </c>
      <c r="K732">
        <v>500012.69</v>
      </c>
      <c r="L732">
        <v>600421.6</v>
      </c>
      <c r="M732">
        <v>3</v>
      </c>
      <c r="N732">
        <v>-66.67</v>
      </c>
      <c r="O732" s="2">
        <v>-2.3999999999999998E-3</v>
      </c>
      <c r="P732" s="2">
        <v>8.3999999999999995E-3</v>
      </c>
      <c r="Q732" t="s">
        <v>18</v>
      </c>
      <c r="S732" t="str">
        <f t="shared" si="55"/>
        <v>Loss</v>
      </c>
      <c r="T732">
        <f t="shared" si="56"/>
        <v>2019</v>
      </c>
      <c r="U732" t="str">
        <f t="shared" si="57"/>
        <v>Jun</v>
      </c>
      <c r="V732" t="str">
        <f t="shared" si="58"/>
        <v>QTR2</v>
      </c>
      <c r="W732" t="str">
        <f t="shared" si="59"/>
        <v>2019-QTR2</v>
      </c>
    </row>
    <row r="733" spans="1:23" x14ac:dyDescent="0.35">
      <c r="A733" t="s">
        <v>208</v>
      </c>
      <c r="B733" t="s">
        <v>17</v>
      </c>
      <c r="C733" s="5">
        <v>43635.395833333336</v>
      </c>
      <c r="D733">
        <v>57.65</v>
      </c>
      <c r="E733" s="1">
        <v>43635.416666666664</v>
      </c>
      <c r="F733">
        <v>57.65</v>
      </c>
      <c r="G733" s="2">
        <v>0</v>
      </c>
      <c r="H733">
        <v>-200</v>
      </c>
      <c r="I733" s="2">
        <v>-4.0000000000000002E-4</v>
      </c>
      <c r="J733">
        <v>8734</v>
      </c>
      <c r="K733">
        <v>503515.13</v>
      </c>
      <c r="L733">
        <v>600221.6</v>
      </c>
      <c r="M733">
        <v>3</v>
      </c>
      <c r="N733">
        <v>-66.67</v>
      </c>
      <c r="O733" s="2">
        <v>-7.7999999999999996E-3</v>
      </c>
      <c r="P733" s="2">
        <v>3.5000000000000001E-3</v>
      </c>
      <c r="Q733" t="s">
        <v>18</v>
      </c>
      <c r="S733" t="str">
        <f t="shared" si="55"/>
        <v>Loss</v>
      </c>
      <c r="T733">
        <f t="shared" si="56"/>
        <v>2019</v>
      </c>
      <c r="U733" t="str">
        <f t="shared" si="57"/>
        <v>Jun</v>
      </c>
      <c r="V733" t="str">
        <f t="shared" si="58"/>
        <v>QTR2</v>
      </c>
      <c r="W733" t="str">
        <f t="shared" si="59"/>
        <v>2019-QTR2</v>
      </c>
    </row>
    <row r="734" spans="1:23" x14ac:dyDescent="0.35">
      <c r="A734" t="s">
        <v>112</v>
      </c>
      <c r="B734" t="s">
        <v>17</v>
      </c>
      <c r="C734" s="5">
        <v>43635.416666666664</v>
      </c>
      <c r="D734">
        <v>27.85</v>
      </c>
      <c r="E734" s="1">
        <v>43635.447916666664</v>
      </c>
      <c r="F734">
        <v>26.9</v>
      </c>
      <c r="G734" s="2">
        <v>-3.4099999999999998E-2</v>
      </c>
      <c r="H734">
        <v>-17378.849999999999</v>
      </c>
      <c r="I734" s="2">
        <v>-3.4500000000000003E-2</v>
      </c>
      <c r="J734">
        <v>18083</v>
      </c>
      <c r="K734">
        <v>503611.56</v>
      </c>
      <c r="L734">
        <v>582842.75</v>
      </c>
      <c r="M734">
        <v>4</v>
      </c>
      <c r="N734">
        <v>-4344.71</v>
      </c>
      <c r="O734" s="2">
        <v>-3.4099999999999998E-2</v>
      </c>
      <c r="P734" s="2">
        <v>7.1999999999999998E-3</v>
      </c>
      <c r="Q734" t="s">
        <v>18</v>
      </c>
      <c r="S734" t="str">
        <f t="shared" si="55"/>
        <v>Loss</v>
      </c>
      <c r="T734">
        <f t="shared" si="56"/>
        <v>2019</v>
      </c>
      <c r="U734" t="str">
        <f t="shared" si="57"/>
        <v>Jun</v>
      </c>
      <c r="V734" t="str">
        <f t="shared" si="58"/>
        <v>QTR2</v>
      </c>
      <c r="W734" t="str">
        <f t="shared" si="59"/>
        <v>2019-QTR2</v>
      </c>
    </row>
    <row r="735" spans="1:23" x14ac:dyDescent="0.35">
      <c r="A735" t="s">
        <v>100</v>
      </c>
      <c r="B735" t="s">
        <v>17</v>
      </c>
      <c r="C735" s="5">
        <v>43635.395833333336</v>
      </c>
      <c r="D735">
        <v>48.65</v>
      </c>
      <c r="E735" s="1">
        <v>43635.479166666664</v>
      </c>
      <c r="F735">
        <v>47.95</v>
      </c>
      <c r="G735" s="2">
        <v>-1.44E-2</v>
      </c>
      <c r="H735">
        <v>-7424</v>
      </c>
      <c r="I735" s="2">
        <v>-1.4800000000000001E-2</v>
      </c>
      <c r="J735">
        <v>10320</v>
      </c>
      <c r="K735">
        <v>502068.03</v>
      </c>
      <c r="L735">
        <v>575418.75</v>
      </c>
      <c r="M735">
        <v>9</v>
      </c>
      <c r="N735">
        <v>-824.89</v>
      </c>
      <c r="O735" s="2">
        <v>-1.54E-2</v>
      </c>
      <c r="P735" s="2">
        <v>3.0999999999999999E-3</v>
      </c>
      <c r="Q735" t="s">
        <v>18</v>
      </c>
      <c r="S735" t="str">
        <f t="shared" si="55"/>
        <v>Loss</v>
      </c>
      <c r="T735">
        <f t="shared" si="56"/>
        <v>2019</v>
      </c>
      <c r="U735" t="str">
        <f t="shared" si="57"/>
        <v>Jun</v>
      </c>
      <c r="V735" t="str">
        <f t="shared" si="58"/>
        <v>QTR2</v>
      </c>
      <c r="W735" t="str">
        <f t="shared" si="59"/>
        <v>2019-QTR2</v>
      </c>
    </row>
    <row r="736" spans="1:23" x14ac:dyDescent="0.35">
      <c r="A736" t="s">
        <v>164</v>
      </c>
      <c r="B736" t="s">
        <v>17</v>
      </c>
      <c r="C736" s="5">
        <v>43635.395833333336</v>
      </c>
      <c r="D736">
        <v>49.3</v>
      </c>
      <c r="E736" s="1">
        <v>43635.489583333336</v>
      </c>
      <c r="F736">
        <v>48</v>
      </c>
      <c r="G736" s="2">
        <v>-2.64E-2</v>
      </c>
      <c r="H736">
        <v>-13465.2</v>
      </c>
      <c r="I736" s="2">
        <v>-2.6800000000000001E-2</v>
      </c>
      <c r="J736">
        <v>10204</v>
      </c>
      <c r="K736">
        <v>503057.19</v>
      </c>
      <c r="L736">
        <v>561953.55000000005</v>
      </c>
      <c r="M736">
        <v>10</v>
      </c>
      <c r="N736">
        <v>-1346.52</v>
      </c>
      <c r="O736" s="2">
        <v>-3.04E-2</v>
      </c>
      <c r="P736" s="2">
        <v>6.1000000000000004E-3</v>
      </c>
      <c r="Q736" t="s">
        <v>18</v>
      </c>
      <c r="S736" t="str">
        <f t="shared" si="55"/>
        <v>Loss</v>
      </c>
      <c r="T736">
        <f t="shared" si="56"/>
        <v>2019</v>
      </c>
      <c r="U736" t="str">
        <f t="shared" si="57"/>
        <v>Jun</v>
      </c>
      <c r="V736" t="str">
        <f t="shared" si="58"/>
        <v>QTR2</v>
      </c>
      <c r="W736" t="str">
        <f t="shared" si="59"/>
        <v>2019-QTR2</v>
      </c>
    </row>
    <row r="737" spans="1:23" x14ac:dyDescent="0.35">
      <c r="A737" t="s">
        <v>174</v>
      </c>
      <c r="B737" t="s">
        <v>67</v>
      </c>
      <c r="C737" s="5">
        <v>43635.489583333336</v>
      </c>
      <c r="D737">
        <v>41.15</v>
      </c>
      <c r="E737" s="1">
        <v>43635.5</v>
      </c>
      <c r="F737">
        <v>41.75</v>
      </c>
      <c r="G737" s="2">
        <v>1.46E-2</v>
      </c>
      <c r="H737">
        <v>-7420.4</v>
      </c>
      <c r="I737" s="2">
        <v>-1.4999999999999999E-2</v>
      </c>
      <c r="J737">
        <v>12034</v>
      </c>
      <c r="K737">
        <v>495199.13</v>
      </c>
      <c r="L737">
        <v>554533.15</v>
      </c>
      <c r="M737">
        <v>2</v>
      </c>
      <c r="N737">
        <v>-3710.2</v>
      </c>
      <c r="O737" s="2">
        <v>-1.46E-2</v>
      </c>
      <c r="P737" s="2">
        <v>4.8999999999999998E-3</v>
      </c>
      <c r="Q737" t="s">
        <v>18</v>
      </c>
      <c r="S737" t="str">
        <f t="shared" si="55"/>
        <v>Loss</v>
      </c>
      <c r="T737">
        <f t="shared" si="56"/>
        <v>2019</v>
      </c>
      <c r="U737" t="str">
        <f t="shared" si="57"/>
        <v>Jun</v>
      </c>
      <c r="V737" t="str">
        <f t="shared" si="58"/>
        <v>QTR2</v>
      </c>
      <c r="W737" t="str">
        <f t="shared" si="59"/>
        <v>2019-QTR2</v>
      </c>
    </row>
    <row r="738" spans="1:23" x14ac:dyDescent="0.35">
      <c r="A738" t="s">
        <v>147</v>
      </c>
      <c r="B738" t="s">
        <v>67</v>
      </c>
      <c r="C738" s="5">
        <v>43635.5</v>
      </c>
      <c r="D738">
        <v>58.95</v>
      </c>
      <c r="E738" s="1">
        <v>43635.520833333336</v>
      </c>
      <c r="F738">
        <v>59.05</v>
      </c>
      <c r="G738" s="2">
        <v>1.6999999999999999E-3</v>
      </c>
      <c r="H738">
        <v>-1047.5</v>
      </c>
      <c r="I738" s="2">
        <v>-2.0999999999999999E-3</v>
      </c>
      <c r="J738">
        <v>8475</v>
      </c>
      <c r="K738">
        <v>499601.25</v>
      </c>
      <c r="L738">
        <v>553485.65</v>
      </c>
      <c r="M738">
        <v>3</v>
      </c>
      <c r="N738">
        <v>-349.17</v>
      </c>
      <c r="O738" s="2">
        <v>-1.6999999999999999E-3</v>
      </c>
      <c r="P738" s="2">
        <v>8.0000000000000004E-4</v>
      </c>
      <c r="Q738" t="s">
        <v>18</v>
      </c>
      <c r="S738" t="str">
        <f t="shared" si="55"/>
        <v>Loss</v>
      </c>
      <c r="T738">
        <f t="shared" si="56"/>
        <v>2019</v>
      </c>
      <c r="U738" t="str">
        <f t="shared" si="57"/>
        <v>Jun</v>
      </c>
      <c r="V738" t="str">
        <f t="shared" si="58"/>
        <v>QTR2</v>
      </c>
      <c r="W738" t="str">
        <f t="shared" si="59"/>
        <v>2019-QTR2</v>
      </c>
    </row>
    <row r="739" spans="1:23" x14ac:dyDescent="0.35">
      <c r="A739" t="s">
        <v>183</v>
      </c>
      <c r="B739" t="s">
        <v>67</v>
      </c>
      <c r="C739" s="5">
        <v>43635.416666666664</v>
      </c>
      <c r="D739">
        <v>25.3</v>
      </c>
      <c r="E739" s="1">
        <v>43635.53125</v>
      </c>
      <c r="F739">
        <v>24.7</v>
      </c>
      <c r="G739" s="2">
        <v>-2.3699999999999999E-2</v>
      </c>
      <c r="H739">
        <v>11634.4</v>
      </c>
      <c r="I739" s="2">
        <v>2.3300000000000001E-2</v>
      </c>
      <c r="J739">
        <v>19724</v>
      </c>
      <c r="K739">
        <v>499017.19</v>
      </c>
      <c r="L739">
        <v>565120.05000000005</v>
      </c>
      <c r="M739">
        <v>12</v>
      </c>
      <c r="N739">
        <v>969.53</v>
      </c>
      <c r="O739" s="2">
        <v>-4.0000000000000001E-3</v>
      </c>
      <c r="P739" s="2">
        <v>4.7399999999999998E-2</v>
      </c>
      <c r="Q739" t="s">
        <v>18</v>
      </c>
      <c r="S739" t="str">
        <f t="shared" si="55"/>
        <v>Profit</v>
      </c>
      <c r="T739">
        <f t="shared" si="56"/>
        <v>2019</v>
      </c>
      <c r="U739" t="str">
        <f t="shared" si="57"/>
        <v>Jun</v>
      </c>
      <c r="V739" t="str">
        <f t="shared" si="58"/>
        <v>QTR2</v>
      </c>
      <c r="W739" t="str">
        <f t="shared" si="59"/>
        <v>2019-QTR2</v>
      </c>
    </row>
    <row r="740" spans="1:23" x14ac:dyDescent="0.35">
      <c r="A740" t="s">
        <v>68</v>
      </c>
      <c r="B740" t="s">
        <v>67</v>
      </c>
      <c r="C740" s="5">
        <v>43635.447916666664</v>
      </c>
      <c r="D740">
        <v>64.25</v>
      </c>
      <c r="E740" s="1">
        <v>43635.635416666664</v>
      </c>
      <c r="F740">
        <v>63.7</v>
      </c>
      <c r="G740" s="2">
        <v>-8.6E-3</v>
      </c>
      <c r="H740">
        <v>4076.8</v>
      </c>
      <c r="I740" s="2">
        <v>8.2000000000000007E-3</v>
      </c>
      <c r="J740">
        <v>7776</v>
      </c>
      <c r="K740">
        <v>499608</v>
      </c>
      <c r="L740">
        <v>569196.85</v>
      </c>
      <c r="M740">
        <v>19</v>
      </c>
      <c r="N740">
        <v>214.57</v>
      </c>
      <c r="O740" s="2">
        <v>-1.6000000000000001E-3</v>
      </c>
      <c r="P740" s="2">
        <v>1.6299999999999999E-2</v>
      </c>
      <c r="Q740" t="s">
        <v>18</v>
      </c>
      <c r="S740" t="str">
        <f t="shared" si="55"/>
        <v>Profit</v>
      </c>
      <c r="T740">
        <f t="shared" si="56"/>
        <v>2019</v>
      </c>
      <c r="U740" t="str">
        <f t="shared" si="57"/>
        <v>Jun</v>
      </c>
      <c r="V740" t="str">
        <f t="shared" si="58"/>
        <v>QTR2</v>
      </c>
      <c r="W740" t="str">
        <f t="shared" si="59"/>
        <v>2019-QTR2</v>
      </c>
    </row>
    <row r="741" spans="1:23" x14ac:dyDescent="0.35">
      <c r="A741" t="s">
        <v>135</v>
      </c>
      <c r="B741" t="s">
        <v>67</v>
      </c>
      <c r="C741" s="5">
        <v>43635.479166666664</v>
      </c>
      <c r="D741">
        <v>24.2</v>
      </c>
      <c r="E741" s="1">
        <v>43635.635416666664</v>
      </c>
      <c r="F741">
        <v>24.45</v>
      </c>
      <c r="G741" s="2">
        <v>1.03E-2</v>
      </c>
      <c r="H741">
        <v>-5365.25</v>
      </c>
      <c r="I741" s="2">
        <v>-1.0699999999999999E-2</v>
      </c>
      <c r="J741">
        <v>20661</v>
      </c>
      <c r="K741">
        <v>499996.22</v>
      </c>
      <c r="L741">
        <v>563831.6</v>
      </c>
      <c r="M741">
        <v>16</v>
      </c>
      <c r="N741">
        <v>-335.33</v>
      </c>
      <c r="O741" s="2">
        <v>-1.24E-2</v>
      </c>
      <c r="P741" s="2">
        <v>4.1000000000000003E-3</v>
      </c>
      <c r="Q741" t="s">
        <v>18</v>
      </c>
      <c r="S741" t="str">
        <f t="shared" si="55"/>
        <v>Loss</v>
      </c>
      <c r="T741">
        <f t="shared" si="56"/>
        <v>2019</v>
      </c>
      <c r="U741" t="str">
        <f t="shared" si="57"/>
        <v>Jun</v>
      </c>
      <c r="V741" t="str">
        <f t="shared" si="58"/>
        <v>QTR2</v>
      </c>
      <c r="W741" t="str">
        <f t="shared" si="59"/>
        <v>2019-QTR2</v>
      </c>
    </row>
    <row r="742" spans="1:23" x14ac:dyDescent="0.35">
      <c r="A742" t="s">
        <v>63</v>
      </c>
      <c r="B742" t="s">
        <v>67</v>
      </c>
      <c r="C742" s="5">
        <v>43635.520833333336</v>
      </c>
      <c r="D742">
        <v>11.9</v>
      </c>
      <c r="E742" s="1">
        <v>43635.635416666664</v>
      </c>
      <c r="F742">
        <v>11.65</v>
      </c>
      <c r="G742" s="2">
        <v>-2.1000000000000001E-2</v>
      </c>
      <c r="H742">
        <v>10304.25</v>
      </c>
      <c r="I742" s="2">
        <v>2.06E-2</v>
      </c>
      <c r="J742">
        <v>42017</v>
      </c>
      <c r="K742">
        <v>500002.28</v>
      </c>
      <c r="L742">
        <v>574135.85</v>
      </c>
      <c r="M742">
        <v>12</v>
      </c>
      <c r="N742">
        <v>858.69</v>
      </c>
      <c r="O742" s="2">
        <v>0</v>
      </c>
      <c r="P742" s="2">
        <v>4.6199999999999998E-2</v>
      </c>
      <c r="Q742" t="s">
        <v>18</v>
      </c>
      <c r="S742" t="str">
        <f t="shared" si="55"/>
        <v>Profit</v>
      </c>
      <c r="T742">
        <f t="shared" si="56"/>
        <v>2019</v>
      </c>
      <c r="U742" t="str">
        <f t="shared" si="57"/>
        <v>Jun</v>
      </c>
      <c r="V742" t="str">
        <f t="shared" si="58"/>
        <v>QTR2</v>
      </c>
      <c r="W742" t="str">
        <f t="shared" si="59"/>
        <v>2019-QTR2</v>
      </c>
    </row>
    <row r="743" spans="1:23" x14ac:dyDescent="0.35">
      <c r="A743" t="s">
        <v>106</v>
      </c>
      <c r="B743" t="s">
        <v>67</v>
      </c>
      <c r="C743" s="5">
        <v>43635.53125</v>
      </c>
      <c r="D743">
        <v>42.8</v>
      </c>
      <c r="E743" s="1">
        <v>43635.635416666664</v>
      </c>
      <c r="F743">
        <v>43.35</v>
      </c>
      <c r="G743" s="2">
        <v>1.29E-2</v>
      </c>
      <c r="H743">
        <v>-6625.1</v>
      </c>
      <c r="I743" s="2">
        <v>-1.3299999999999999E-2</v>
      </c>
      <c r="J743">
        <v>11682</v>
      </c>
      <c r="K743">
        <v>499989.59</v>
      </c>
      <c r="L743">
        <v>567510.75</v>
      </c>
      <c r="M743">
        <v>11</v>
      </c>
      <c r="N743">
        <v>-602.28</v>
      </c>
      <c r="O743" s="2">
        <v>-1.8700000000000001E-2</v>
      </c>
      <c r="P743" s="2">
        <v>9.2999999999999992E-3</v>
      </c>
      <c r="Q743" t="s">
        <v>18</v>
      </c>
      <c r="S743" t="str">
        <f t="shared" si="55"/>
        <v>Loss</v>
      </c>
      <c r="T743">
        <f t="shared" si="56"/>
        <v>2019</v>
      </c>
      <c r="U743" t="str">
        <f t="shared" si="57"/>
        <v>Jun</v>
      </c>
      <c r="V743" t="str">
        <f t="shared" si="58"/>
        <v>QTR2</v>
      </c>
      <c r="W743" t="str">
        <f t="shared" si="59"/>
        <v>2019-QTR2</v>
      </c>
    </row>
    <row r="744" spans="1:23" x14ac:dyDescent="0.35">
      <c r="A744" t="s">
        <v>68</v>
      </c>
      <c r="B744" t="s">
        <v>67</v>
      </c>
      <c r="C744" s="5">
        <v>43636.395833333336</v>
      </c>
      <c r="D744">
        <v>63.2</v>
      </c>
      <c r="E744" s="1">
        <v>43636.416666666664</v>
      </c>
      <c r="F744">
        <v>63.6</v>
      </c>
      <c r="G744" s="2">
        <v>6.3E-3</v>
      </c>
      <c r="H744">
        <v>-3362</v>
      </c>
      <c r="I744" s="2">
        <v>-6.7000000000000002E-3</v>
      </c>
      <c r="J744">
        <v>7905</v>
      </c>
      <c r="K744">
        <v>499596</v>
      </c>
      <c r="L744">
        <v>564148.75</v>
      </c>
      <c r="M744">
        <v>3</v>
      </c>
      <c r="N744">
        <v>-1120.67</v>
      </c>
      <c r="O744" s="2">
        <v>-7.1000000000000004E-3</v>
      </c>
      <c r="P744" s="2">
        <v>1.6000000000000001E-3</v>
      </c>
      <c r="Q744" t="s">
        <v>18</v>
      </c>
      <c r="S744" t="str">
        <f t="shared" si="55"/>
        <v>Loss</v>
      </c>
      <c r="T744">
        <f t="shared" si="56"/>
        <v>2019</v>
      </c>
      <c r="U744" t="str">
        <f t="shared" si="57"/>
        <v>Jun</v>
      </c>
      <c r="V744" t="str">
        <f t="shared" si="58"/>
        <v>QTR2</v>
      </c>
      <c r="W744" t="str">
        <f t="shared" si="59"/>
        <v>2019-QTR2</v>
      </c>
    </row>
    <row r="745" spans="1:23" x14ac:dyDescent="0.35">
      <c r="A745" t="s">
        <v>159</v>
      </c>
      <c r="B745" t="s">
        <v>67</v>
      </c>
      <c r="C745" s="5">
        <v>43636.395833333336</v>
      </c>
      <c r="D745">
        <v>167.85</v>
      </c>
      <c r="E745" s="1">
        <v>43636.4375</v>
      </c>
      <c r="F745">
        <v>167.85</v>
      </c>
      <c r="G745" s="2">
        <v>0</v>
      </c>
      <c r="H745">
        <v>-200</v>
      </c>
      <c r="I745" s="2">
        <v>-4.0000000000000002E-4</v>
      </c>
      <c r="J745">
        <v>2976</v>
      </c>
      <c r="K745">
        <v>499521.63</v>
      </c>
      <c r="L745">
        <v>563948.75</v>
      </c>
      <c r="M745">
        <v>5</v>
      </c>
      <c r="N745">
        <v>-40</v>
      </c>
      <c r="O745" s="2">
        <v>-1.04E-2</v>
      </c>
      <c r="P745" s="2">
        <v>6.3E-3</v>
      </c>
      <c r="Q745" t="s">
        <v>18</v>
      </c>
      <c r="S745" t="str">
        <f t="shared" si="55"/>
        <v>Loss</v>
      </c>
      <c r="T745">
        <f t="shared" si="56"/>
        <v>2019</v>
      </c>
      <c r="U745" t="str">
        <f t="shared" si="57"/>
        <v>Jun</v>
      </c>
      <c r="V745" t="str">
        <f t="shared" si="58"/>
        <v>QTR2</v>
      </c>
      <c r="W745" t="str">
        <f t="shared" si="59"/>
        <v>2019-QTR2</v>
      </c>
    </row>
    <row r="746" spans="1:23" x14ac:dyDescent="0.35">
      <c r="A746" t="s">
        <v>110</v>
      </c>
      <c r="B746" t="s">
        <v>17</v>
      </c>
      <c r="C746" s="5">
        <v>43636.395833333336</v>
      </c>
      <c r="D746">
        <v>188.75</v>
      </c>
      <c r="E746" s="1">
        <v>43636.541666666664</v>
      </c>
      <c r="F746">
        <v>189.8</v>
      </c>
      <c r="G746" s="2">
        <v>5.5999999999999999E-3</v>
      </c>
      <c r="H746">
        <v>2586.6999999999998</v>
      </c>
      <c r="I746" s="2">
        <v>5.1999999999999998E-3</v>
      </c>
      <c r="J746">
        <v>2654</v>
      </c>
      <c r="K746">
        <v>500942.5</v>
      </c>
      <c r="L746">
        <v>566535.44999999995</v>
      </c>
      <c r="M746">
        <v>15</v>
      </c>
      <c r="N746">
        <v>172.45</v>
      </c>
      <c r="O746" s="2">
        <v>-2.5999999999999999E-3</v>
      </c>
      <c r="P746" s="2">
        <v>2.0899999999999998E-2</v>
      </c>
      <c r="Q746" t="s">
        <v>18</v>
      </c>
      <c r="S746" t="str">
        <f t="shared" si="55"/>
        <v>Profit</v>
      </c>
      <c r="T746">
        <f t="shared" si="56"/>
        <v>2019</v>
      </c>
      <c r="U746" t="str">
        <f t="shared" si="57"/>
        <v>Jun</v>
      </c>
      <c r="V746" t="str">
        <f t="shared" si="58"/>
        <v>QTR2</v>
      </c>
      <c r="W746" t="str">
        <f t="shared" si="59"/>
        <v>2019-QTR2</v>
      </c>
    </row>
    <row r="747" spans="1:23" x14ac:dyDescent="0.35">
      <c r="A747" t="s">
        <v>63</v>
      </c>
      <c r="B747" t="s">
        <v>17</v>
      </c>
      <c r="C747" s="5">
        <v>43636.541666666664</v>
      </c>
      <c r="D747">
        <v>11.75</v>
      </c>
      <c r="E747" s="1">
        <v>43636.5625</v>
      </c>
      <c r="F747">
        <v>11.75</v>
      </c>
      <c r="G747" s="2">
        <v>0</v>
      </c>
      <c r="H747">
        <v>-200</v>
      </c>
      <c r="I747" s="2">
        <v>-4.0000000000000002E-4</v>
      </c>
      <c r="J747">
        <v>42553</v>
      </c>
      <c r="K747">
        <v>499997.75</v>
      </c>
      <c r="L747">
        <v>566335.44999999995</v>
      </c>
      <c r="M747">
        <v>3</v>
      </c>
      <c r="N747">
        <v>-66.67</v>
      </c>
      <c r="O747" s="2">
        <v>-1.2800000000000001E-2</v>
      </c>
      <c r="P747" s="2">
        <v>1.7000000000000001E-2</v>
      </c>
      <c r="Q747" t="s">
        <v>18</v>
      </c>
      <c r="S747" t="str">
        <f t="shared" si="55"/>
        <v>Loss</v>
      </c>
      <c r="T747">
        <f t="shared" si="56"/>
        <v>2019</v>
      </c>
      <c r="U747" t="str">
        <f t="shared" si="57"/>
        <v>Jun</v>
      </c>
      <c r="V747" t="str">
        <f t="shared" si="58"/>
        <v>QTR2</v>
      </c>
      <c r="W747" t="str">
        <f t="shared" si="59"/>
        <v>2019-QTR2</v>
      </c>
    </row>
    <row r="748" spans="1:23" x14ac:dyDescent="0.35">
      <c r="A748" t="s">
        <v>134</v>
      </c>
      <c r="B748" t="s">
        <v>17</v>
      </c>
      <c r="C748" s="5">
        <v>43636.395833333336</v>
      </c>
      <c r="D748">
        <v>197.8</v>
      </c>
      <c r="E748" s="1">
        <v>43636.635416666664</v>
      </c>
      <c r="F748">
        <v>204.6</v>
      </c>
      <c r="G748" s="2">
        <v>3.44E-2</v>
      </c>
      <c r="H748">
        <v>17024.400000000001</v>
      </c>
      <c r="I748" s="2">
        <v>3.4000000000000002E-2</v>
      </c>
      <c r="J748">
        <v>2533</v>
      </c>
      <c r="K748">
        <v>501027.41</v>
      </c>
      <c r="L748">
        <v>583359.85</v>
      </c>
      <c r="M748">
        <v>24</v>
      </c>
      <c r="N748">
        <v>709.35</v>
      </c>
      <c r="O748" s="2">
        <v>-2.3E-3</v>
      </c>
      <c r="P748" s="2">
        <v>3.6400000000000002E-2</v>
      </c>
      <c r="Q748" t="s">
        <v>18</v>
      </c>
      <c r="S748" t="str">
        <f t="shared" si="55"/>
        <v>Profit</v>
      </c>
      <c r="T748">
        <f t="shared" si="56"/>
        <v>2019</v>
      </c>
      <c r="U748" t="str">
        <f t="shared" si="57"/>
        <v>Jun</v>
      </c>
      <c r="V748" t="str">
        <f t="shared" si="58"/>
        <v>QTR2</v>
      </c>
      <c r="W748" t="str">
        <f t="shared" si="59"/>
        <v>2019-QTR2</v>
      </c>
    </row>
    <row r="749" spans="1:23" x14ac:dyDescent="0.35">
      <c r="A749" t="s">
        <v>115</v>
      </c>
      <c r="B749" t="s">
        <v>17</v>
      </c>
      <c r="C749" s="5">
        <v>43636.416666666664</v>
      </c>
      <c r="D749">
        <v>28.2</v>
      </c>
      <c r="E749" s="1">
        <v>43636.635416666664</v>
      </c>
      <c r="F749">
        <v>29.2</v>
      </c>
      <c r="G749" s="2">
        <v>3.5499999999999997E-2</v>
      </c>
      <c r="H749">
        <v>17883</v>
      </c>
      <c r="I749" s="2">
        <v>3.5099999999999999E-2</v>
      </c>
      <c r="J749">
        <v>18083</v>
      </c>
      <c r="K749">
        <v>509940.63</v>
      </c>
      <c r="L749">
        <v>601242.85</v>
      </c>
      <c r="M749">
        <v>22</v>
      </c>
      <c r="N749">
        <v>812.86</v>
      </c>
      <c r="O749" s="2">
        <v>-1.95E-2</v>
      </c>
      <c r="P749" s="2">
        <v>6.5600000000000006E-2</v>
      </c>
      <c r="Q749" t="s">
        <v>18</v>
      </c>
      <c r="S749" t="str">
        <f t="shared" si="55"/>
        <v>Profit</v>
      </c>
      <c r="T749">
        <f t="shared" si="56"/>
        <v>2019</v>
      </c>
      <c r="U749" t="str">
        <f t="shared" si="57"/>
        <v>Jun</v>
      </c>
      <c r="V749" t="str">
        <f t="shared" si="58"/>
        <v>QTR2</v>
      </c>
      <c r="W749" t="str">
        <f t="shared" si="59"/>
        <v>2019-QTR2</v>
      </c>
    </row>
    <row r="750" spans="1:23" x14ac:dyDescent="0.35">
      <c r="A750" t="s">
        <v>159</v>
      </c>
      <c r="B750" t="s">
        <v>67</v>
      </c>
      <c r="C750" s="5">
        <v>43636.4375</v>
      </c>
      <c r="D750">
        <v>167.85</v>
      </c>
      <c r="E750" s="1">
        <v>43636.635416666664</v>
      </c>
      <c r="F750">
        <v>172</v>
      </c>
      <c r="G750" s="2">
        <v>2.47E-2</v>
      </c>
      <c r="H750">
        <v>-12479.85</v>
      </c>
      <c r="I750" s="2">
        <v>-2.5100000000000001E-2</v>
      </c>
      <c r="J750">
        <v>2959</v>
      </c>
      <c r="K750">
        <v>496668.15999999997</v>
      </c>
      <c r="L750">
        <v>588763</v>
      </c>
      <c r="M750">
        <v>20</v>
      </c>
      <c r="N750">
        <v>-623.99</v>
      </c>
      <c r="O750" s="2">
        <v>-3.0700000000000002E-2</v>
      </c>
      <c r="P750" s="2">
        <v>2.7000000000000001E-3</v>
      </c>
      <c r="Q750" t="s">
        <v>18</v>
      </c>
      <c r="S750" t="str">
        <f t="shared" si="55"/>
        <v>Loss</v>
      </c>
      <c r="T750">
        <f t="shared" si="56"/>
        <v>2019</v>
      </c>
      <c r="U750" t="str">
        <f t="shared" si="57"/>
        <v>Jun</v>
      </c>
      <c r="V750" t="str">
        <f t="shared" si="58"/>
        <v>QTR2</v>
      </c>
      <c r="W750" t="str">
        <f t="shared" si="59"/>
        <v>2019-QTR2</v>
      </c>
    </row>
    <row r="751" spans="1:23" x14ac:dyDescent="0.35">
      <c r="A751" t="s">
        <v>63</v>
      </c>
      <c r="B751" t="s">
        <v>17</v>
      </c>
      <c r="C751" s="5">
        <v>43636.5625</v>
      </c>
      <c r="D751">
        <v>11.75</v>
      </c>
      <c r="E751" s="1">
        <v>43636.635416666664</v>
      </c>
      <c r="F751">
        <v>11.85</v>
      </c>
      <c r="G751" s="2">
        <v>8.5000000000000006E-3</v>
      </c>
      <c r="H751">
        <v>4055.3</v>
      </c>
      <c r="I751" s="2">
        <v>8.0999999999999996E-3</v>
      </c>
      <c r="J751">
        <v>42553</v>
      </c>
      <c r="K751">
        <v>499997.75</v>
      </c>
      <c r="L751">
        <v>592818.30000000005</v>
      </c>
      <c r="M751">
        <v>8</v>
      </c>
      <c r="N751">
        <v>506.91</v>
      </c>
      <c r="O751" s="2">
        <v>-4.3E-3</v>
      </c>
      <c r="P751" s="2">
        <v>1.7000000000000001E-2</v>
      </c>
      <c r="Q751" t="s">
        <v>18</v>
      </c>
      <c r="S751" t="str">
        <f t="shared" si="55"/>
        <v>Profit</v>
      </c>
      <c r="T751">
        <f t="shared" si="56"/>
        <v>2019</v>
      </c>
      <c r="U751" t="str">
        <f t="shared" si="57"/>
        <v>Jun</v>
      </c>
      <c r="V751" t="str">
        <f t="shared" si="58"/>
        <v>QTR2</v>
      </c>
      <c r="W751" t="str">
        <f t="shared" si="59"/>
        <v>2019-QTR2</v>
      </c>
    </row>
    <row r="752" spans="1:23" x14ac:dyDescent="0.35">
      <c r="A752" t="s">
        <v>105</v>
      </c>
      <c r="B752" t="s">
        <v>67</v>
      </c>
      <c r="C752" s="5">
        <v>43637.395833333336</v>
      </c>
      <c r="D752">
        <v>110.65</v>
      </c>
      <c r="E752" s="1">
        <v>43637.479166666664</v>
      </c>
      <c r="F752">
        <v>110.65</v>
      </c>
      <c r="G752" s="2">
        <v>0</v>
      </c>
      <c r="H752">
        <v>-200</v>
      </c>
      <c r="I752" s="2">
        <v>-4.0000000000000002E-4</v>
      </c>
      <c r="J752">
        <v>4427</v>
      </c>
      <c r="K752">
        <v>489847.56</v>
      </c>
      <c r="L752">
        <v>592618.30000000005</v>
      </c>
      <c r="M752">
        <v>9</v>
      </c>
      <c r="N752">
        <v>-22.22</v>
      </c>
      <c r="O752" s="2">
        <v>-2.6200000000000001E-2</v>
      </c>
      <c r="P752" s="2">
        <v>1.04E-2</v>
      </c>
      <c r="Q752" t="s">
        <v>18</v>
      </c>
      <c r="S752" t="str">
        <f t="shared" si="55"/>
        <v>Loss</v>
      </c>
      <c r="T752">
        <f t="shared" si="56"/>
        <v>2019</v>
      </c>
      <c r="U752" t="str">
        <f t="shared" si="57"/>
        <v>Jun</v>
      </c>
      <c r="V752" t="str">
        <f t="shared" si="58"/>
        <v>QTR2</v>
      </c>
      <c r="W752" t="str">
        <f t="shared" si="59"/>
        <v>2019-QTR2</v>
      </c>
    </row>
    <row r="753" spans="1:23" x14ac:dyDescent="0.35">
      <c r="A753" t="s">
        <v>105</v>
      </c>
      <c r="B753" t="s">
        <v>67</v>
      </c>
      <c r="C753" s="5">
        <v>43637.479166666664</v>
      </c>
      <c r="D753">
        <v>110.65</v>
      </c>
      <c r="E753" s="1">
        <v>43637.5</v>
      </c>
      <c r="F753">
        <v>110.65</v>
      </c>
      <c r="G753" s="2">
        <v>0</v>
      </c>
      <c r="H753">
        <v>-200</v>
      </c>
      <c r="I753" s="2">
        <v>-4.0000000000000002E-4</v>
      </c>
      <c r="J753">
        <v>4478</v>
      </c>
      <c r="K753">
        <v>495490.72</v>
      </c>
      <c r="L753">
        <v>592418.30000000005</v>
      </c>
      <c r="M753">
        <v>3</v>
      </c>
      <c r="N753">
        <v>-66.67</v>
      </c>
      <c r="O753" s="2">
        <v>-1.1299999999999999E-2</v>
      </c>
      <c r="P753" s="2">
        <v>5.0000000000000001E-4</v>
      </c>
      <c r="Q753" t="s">
        <v>18</v>
      </c>
      <c r="S753" t="str">
        <f t="shared" si="55"/>
        <v>Loss</v>
      </c>
      <c r="T753">
        <f t="shared" si="56"/>
        <v>2019</v>
      </c>
      <c r="U753" t="str">
        <f t="shared" si="57"/>
        <v>Jun</v>
      </c>
      <c r="V753" t="str">
        <f t="shared" si="58"/>
        <v>QTR2</v>
      </c>
      <c r="W753" t="str">
        <f t="shared" si="59"/>
        <v>2019-QTR2</v>
      </c>
    </row>
    <row r="754" spans="1:23" x14ac:dyDescent="0.35">
      <c r="A754" t="s">
        <v>142</v>
      </c>
      <c r="B754" t="s">
        <v>67</v>
      </c>
      <c r="C754" s="5">
        <v>43637.395833333336</v>
      </c>
      <c r="D754">
        <v>126.35</v>
      </c>
      <c r="E754" s="1">
        <v>43637.572916666664</v>
      </c>
      <c r="F754">
        <v>125.35</v>
      </c>
      <c r="G754" s="2">
        <v>-7.9000000000000008E-3</v>
      </c>
      <c r="H754">
        <v>3745</v>
      </c>
      <c r="I754" s="2">
        <v>7.4999999999999997E-3</v>
      </c>
      <c r="J754">
        <v>3945</v>
      </c>
      <c r="K754">
        <v>498450.75</v>
      </c>
      <c r="L754">
        <v>596163.30000000005</v>
      </c>
      <c r="M754">
        <v>18</v>
      </c>
      <c r="N754">
        <v>208.06</v>
      </c>
      <c r="O754" s="2">
        <v>-5.8999999999999999E-3</v>
      </c>
      <c r="P754" s="2">
        <v>1.35E-2</v>
      </c>
      <c r="Q754" t="s">
        <v>18</v>
      </c>
      <c r="S754" t="str">
        <f t="shared" si="55"/>
        <v>Profit</v>
      </c>
      <c r="T754">
        <f t="shared" si="56"/>
        <v>2019</v>
      </c>
      <c r="U754" t="str">
        <f t="shared" si="57"/>
        <v>Jun</v>
      </c>
      <c r="V754" t="str">
        <f t="shared" si="58"/>
        <v>QTR2</v>
      </c>
      <c r="W754" t="str">
        <f t="shared" si="59"/>
        <v>2019-QTR2</v>
      </c>
    </row>
    <row r="755" spans="1:23" x14ac:dyDescent="0.35">
      <c r="A755" t="s">
        <v>134</v>
      </c>
      <c r="B755" t="s">
        <v>67</v>
      </c>
      <c r="C755" s="5">
        <v>43637.395833333336</v>
      </c>
      <c r="D755">
        <v>202.65</v>
      </c>
      <c r="E755" s="1">
        <v>43637.583333333336</v>
      </c>
      <c r="F755">
        <v>202.65</v>
      </c>
      <c r="G755" s="2">
        <v>0</v>
      </c>
      <c r="H755">
        <v>-200</v>
      </c>
      <c r="I755" s="2">
        <v>-4.0000000000000002E-4</v>
      </c>
      <c r="J755">
        <v>2462</v>
      </c>
      <c r="K755">
        <v>498924.28</v>
      </c>
      <c r="L755">
        <v>595963.30000000005</v>
      </c>
      <c r="M755">
        <v>19</v>
      </c>
      <c r="N755">
        <v>-10.53</v>
      </c>
      <c r="O755" s="2">
        <v>-9.4000000000000004E-3</v>
      </c>
      <c r="P755" s="2">
        <v>7.1999999999999998E-3</v>
      </c>
      <c r="Q755" t="s">
        <v>18</v>
      </c>
      <c r="S755" t="str">
        <f t="shared" si="55"/>
        <v>Loss</v>
      </c>
      <c r="T755">
        <f t="shared" si="56"/>
        <v>2019</v>
      </c>
      <c r="U755" t="str">
        <f t="shared" si="57"/>
        <v>Jun</v>
      </c>
      <c r="V755" t="str">
        <f t="shared" si="58"/>
        <v>QTR2</v>
      </c>
      <c r="W755" t="str">
        <f t="shared" si="59"/>
        <v>2019-QTR2</v>
      </c>
    </row>
    <row r="756" spans="1:23" x14ac:dyDescent="0.35">
      <c r="A756" t="s">
        <v>108</v>
      </c>
      <c r="B756" t="s">
        <v>67</v>
      </c>
      <c r="C756" s="5">
        <v>43637.395833333336</v>
      </c>
      <c r="D756">
        <v>93.2</v>
      </c>
      <c r="E756" s="1">
        <v>43637.59375</v>
      </c>
      <c r="F756">
        <v>91.25</v>
      </c>
      <c r="G756" s="2">
        <v>-2.0899999999999998E-2</v>
      </c>
      <c r="H756">
        <v>10261.75</v>
      </c>
      <c r="I756" s="2">
        <v>2.0500000000000001E-2</v>
      </c>
      <c r="J756">
        <v>5365</v>
      </c>
      <c r="K756">
        <v>500017.97</v>
      </c>
      <c r="L756">
        <v>606225.05000000005</v>
      </c>
      <c r="M756">
        <v>20</v>
      </c>
      <c r="N756">
        <v>513.09</v>
      </c>
      <c r="O756" s="2">
        <v>0</v>
      </c>
      <c r="P756" s="2">
        <v>3.1699999999999999E-2</v>
      </c>
      <c r="Q756" t="s">
        <v>18</v>
      </c>
      <c r="S756" t="str">
        <f t="shared" si="55"/>
        <v>Profit</v>
      </c>
      <c r="T756">
        <f t="shared" si="56"/>
        <v>2019</v>
      </c>
      <c r="U756" t="str">
        <f t="shared" si="57"/>
        <v>Jun</v>
      </c>
      <c r="V756" t="str">
        <f t="shared" si="58"/>
        <v>QTR2</v>
      </c>
      <c r="W756" t="str">
        <f t="shared" si="59"/>
        <v>2019-QTR2</v>
      </c>
    </row>
    <row r="757" spans="1:23" x14ac:dyDescent="0.35">
      <c r="A757" t="s">
        <v>83</v>
      </c>
      <c r="B757" t="s">
        <v>67</v>
      </c>
      <c r="C757" s="5">
        <v>43637.583333333336</v>
      </c>
      <c r="D757">
        <v>130.1</v>
      </c>
      <c r="E757" s="1">
        <v>43637.59375</v>
      </c>
      <c r="F757">
        <v>130.65</v>
      </c>
      <c r="G757" s="2">
        <v>4.1999999999999997E-3</v>
      </c>
      <c r="H757">
        <v>-2313.1</v>
      </c>
      <c r="I757" s="2">
        <v>-4.5999999999999999E-3</v>
      </c>
      <c r="J757">
        <v>3842</v>
      </c>
      <c r="K757">
        <v>499844.22</v>
      </c>
      <c r="L757">
        <v>603911.94999999995</v>
      </c>
      <c r="M757">
        <v>2</v>
      </c>
      <c r="N757">
        <v>-1156.55</v>
      </c>
      <c r="O757" s="2">
        <v>-4.1999999999999997E-3</v>
      </c>
      <c r="P757" s="2">
        <v>4.1999999999999997E-3</v>
      </c>
      <c r="Q757" t="s">
        <v>18</v>
      </c>
      <c r="S757" t="str">
        <f t="shared" si="55"/>
        <v>Loss</v>
      </c>
      <c r="T757">
        <f t="shared" si="56"/>
        <v>2019</v>
      </c>
      <c r="U757" t="str">
        <f t="shared" si="57"/>
        <v>Jun</v>
      </c>
      <c r="V757" t="str">
        <f t="shared" si="58"/>
        <v>QTR2</v>
      </c>
      <c r="W757" t="str">
        <f t="shared" si="59"/>
        <v>2019-QTR2</v>
      </c>
    </row>
    <row r="758" spans="1:23" x14ac:dyDescent="0.35">
      <c r="A758" t="s">
        <v>111</v>
      </c>
      <c r="B758" t="s">
        <v>17</v>
      </c>
      <c r="C758" s="5">
        <v>43637.5</v>
      </c>
      <c r="D758">
        <v>76.849999999999994</v>
      </c>
      <c r="E758" s="1">
        <v>43637.625</v>
      </c>
      <c r="F758">
        <v>76.849999999999994</v>
      </c>
      <c r="G758" s="2">
        <v>0</v>
      </c>
      <c r="H758">
        <v>-200</v>
      </c>
      <c r="I758" s="2">
        <v>-4.0000000000000002E-4</v>
      </c>
      <c r="J758">
        <v>6494</v>
      </c>
      <c r="K758">
        <v>499063.88</v>
      </c>
      <c r="L758">
        <v>603711.94999999995</v>
      </c>
      <c r="M758">
        <v>13</v>
      </c>
      <c r="N758">
        <v>-15.38</v>
      </c>
      <c r="O758" s="2">
        <v>-3.8999999999999998E-3</v>
      </c>
      <c r="P758" s="2">
        <v>1.4999999999999999E-2</v>
      </c>
      <c r="Q758" t="s">
        <v>18</v>
      </c>
      <c r="S758" t="str">
        <f t="shared" si="55"/>
        <v>Loss</v>
      </c>
      <c r="T758">
        <f t="shared" si="56"/>
        <v>2019</v>
      </c>
      <c r="U758" t="str">
        <f t="shared" si="57"/>
        <v>Jun</v>
      </c>
      <c r="V758" t="str">
        <f t="shared" si="58"/>
        <v>QTR2</v>
      </c>
      <c r="W758" t="str">
        <f t="shared" si="59"/>
        <v>2019-QTR2</v>
      </c>
    </row>
    <row r="759" spans="1:23" x14ac:dyDescent="0.35">
      <c r="A759" t="s">
        <v>105</v>
      </c>
      <c r="B759" t="s">
        <v>67</v>
      </c>
      <c r="C759" s="5">
        <v>43637.572916666664</v>
      </c>
      <c r="D759">
        <v>110.65</v>
      </c>
      <c r="E759" s="1">
        <v>43637.625</v>
      </c>
      <c r="F759">
        <v>110.6</v>
      </c>
      <c r="G759" s="2">
        <v>-5.0000000000000001E-4</v>
      </c>
      <c r="H759">
        <v>24.8</v>
      </c>
      <c r="I759" s="2">
        <v>0</v>
      </c>
      <c r="J759">
        <v>4496</v>
      </c>
      <c r="K759">
        <v>497482.41</v>
      </c>
      <c r="L759">
        <v>603736.75</v>
      </c>
      <c r="M759">
        <v>6</v>
      </c>
      <c r="N759">
        <v>4.13</v>
      </c>
      <c r="O759" s="2">
        <v>-9.4999999999999998E-3</v>
      </c>
      <c r="P759" s="2">
        <v>1.3100000000000001E-2</v>
      </c>
      <c r="Q759" t="s">
        <v>18</v>
      </c>
      <c r="S759" t="str">
        <f t="shared" si="55"/>
        <v>Profit</v>
      </c>
      <c r="T759">
        <f t="shared" si="56"/>
        <v>2019</v>
      </c>
      <c r="U759" t="str">
        <f t="shared" si="57"/>
        <v>Jun</v>
      </c>
      <c r="V759" t="str">
        <f t="shared" si="58"/>
        <v>QTR2</v>
      </c>
      <c r="W759" t="str">
        <f t="shared" si="59"/>
        <v>2019-QTR2</v>
      </c>
    </row>
    <row r="760" spans="1:23" x14ac:dyDescent="0.35">
      <c r="A760" t="s">
        <v>154</v>
      </c>
      <c r="B760" t="s">
        <v>17</v>
      </c>
      <c r="C760" s="5">
        <v>43637.59375</v>
      </c>
      <c r="D760">
        <v>15.4</v>
      </c>
      <c r="E760" s="1">
        <v>43637.635416666664</v>
      </c>
      <c r="F760">
        <v>15.45</v>
      </c>
      <c r="G760" s="2">
        <v>3.2000000000000002E-3</v>
      </c>
      <c r="H760">
        <v>1428.65</v>
      </c>
      <c r="I760" s="2">
        <v>2.8E-3</v>
      </c>
      <c r="J760">
        <v>32573</v>
      </c>
      <c r="K760">
        <v>501624.19</v>
      </c>
      <c r="L760">
        <v>605165.4</v>
      </c>
      <c r="M760">
        <v>5</v>
      </c>
      <c r="N760">
        <v>285.73</v>
      </c>
      <c r="O760" s="2">
        <v>-3.2000000000000002E-3</v>
      </c>
      <c r="P760" s="2">
        <v>9.7000000000000003E-3</v>
      </c>
      <c r="Q760" t="s">
        <v>18</v>
      </c>
      <c r="S760" t="str">
        <f t="shared" si="55"/>
        <v>Profit</v>
      </c>
      <c r="T760">
        <f t="shared" si="56"/>
        <v>2019</v>
      </c>
      <c r="U760" t="str">
        <f t="shared" si="57"/>
        <v>Jun</v>
      </c>
      <c r="V760" t="str">
        <f t="shared" si="58"/>
        <v>QTR2</v>
      </c>
      <c r="W760" t="str">
        <f t="shared" si="59"/>
        <v>2019-QTR2</v>
      </c>
    </row>
    <row r="761" spans="1:23" x14ac:dyDescent="0.35">
      <c r="A761" t="s">
        <v>183</v>
      </c>
      <c r="B761" t="s">
        <v>17</v>
      </c>
      <c r="C761" s="5">
        <v>43637.59375</v>
      </c>
      <c r="D761">
        <v>24.65</v>
      </c>
      <c r="E761" s="1">
        <v>43637.635416666664</v>
      </c>
      <c r="F761">
        <v>24.9</v>
      </c>
      <c r="G761" s="2">
        <v>1.01E-2</v>
      </c>
      <c r="H761">
        <v>4902</v>
      </c>
      <c r="I761" s="2">
        <v>9.7000000000000003E-3</v>
      </c>
      <c r="J761">
        <v>20408</v>
      </c>
      <c r="K761">
        <v>503057.19</v>
      </c>
      <c r="L761">
        <v>610067.4</v>
      </c>
      <c r="M761">
        <v>5</v>
      </c>
      <c r="N761">
        <v>980.4</v>
      </c>
      <c r="O761" s="2">
        <v>-6.1000000000000004E-3</v>
      </c>
      <c r="P761" s="2">
        <v>3.6499999999999998E-2</v>
      </c>
      <c r="Q761" t="s">
        <v>18</v>
      </c>
      <c r="S761" t="str">
        <f t="shared" si="55"/>
        <v>Profit</v>
      </c>
      <c r="T761">
        <f t="shared" si="56"/>
        <v>2019</v>
      </c>
      <c r="U761" t="str">
        <f t="shared" si="57"/>
        <v>Jun</v>
      </c>
      <c r="V761" t="str">
        <f t="shared" si="58"/>
        <v>QTR2</v>
      </c>
      <c r="W761" t="str">
        <f t="shared" si="59"/>
        <v>2019-QTR2</v>
      </c>
    </row>
    <row r="762" spans="1:23" x14ac:dyDescent="0.35">
      <c r="A762" t="s">
        <v>112</v>
      </c>
      <c r="B762" t="s">
        <v>67</v>
      </c>
      <c r="C762" s="5">
        <v>43640.395833333336</v>
      </c>
      <c r="D762">
        <v>27.3</v>
      </c>
      <c r="E762" s="1">
        <v>43640.5</v>
      </c>
      <c r="F762">
        <v>27.45</v>
      </c>
      <c r="G762" s="2">
        <v>5.4999999999999997E-3</v>
      </c>
      <c r="H762">
        <v>-2922.35</v>
      </c>
      <c r="I762" s="2">
        <v>-5.8999999999999999E-3</v>
      </c>
      <c r="J762">
        <v>18149</v>
      </c>
      <c r="K762">
        <v>495467.69</v>
      </c>
      <c r="L762">
        <v>607145.05000000005</v>
      </c>
      <c r="M762">
        <v>11</v>
      </c>
      <c r="N762">
        <v>-265.67</v>
      </c>
      <c r="O762" s="2">
        <v>-1.0999999999999999E-2</v>
      </c>
      <c r="P762" s="2">
        <v>2.93E-2</v>
      </c>
      <c r="Q762" t="s">
        <v>18</v>
      </c>
      <c r="S762" t="str">
        <f t="shared" si="55"/>
        <v>Loss</v>
      </c>
      <c r="T762">
        <f t="shared" si="56"/>
        <v>2019</v>
      </c>
      <c r="U762" t="str">
        <f t="shared" si="57"/>
        <v>Jun</v>
      </c>
      <c r="V762" t="str">
        <f t="shared" si="58"/>
        <v>QTR2</v>
      </c>
      <c r="W762" t="str">
        <f t="shared" si="59"/>
        <v>2019-QTR2</v>
      </c>
    </row>
    <row r="763" spans="1:23" x14ac:dyDescent="0.35">
      <c r="A763" t="s">
        <v>208</v>
      </c>
      <c r="B763" t="s">
        <v>17</v>
      </c>
      <c r="C763" s="5">
        <v>43640.395833333336</v>
      </c>
      <c r="D763">
        <v>59.65</v>
      </c>
      <c r="E763" s="1">
        <v>43640.604166666664</v>
      </c>
      <c r="F763">
        <v>61.25</v>
      </c>
      <c r="G763" s="2">
        <v>2.6800000000000001E-2</v>
      </c>
      <c r="H763">
        <v>13291.2</v>
      </c>
      <c r="I763" s="2">
        <v>2.64E-2</v>
      </c>
      <c r="J763">
        <v>8432</v>
      </c>
      <c r="K763">
        <v>502968.81</v>
      </c>
      <c r="L763">
        <v>620436.25</v>
      </c>
      <c r="M763">
        <v>21</v>
      </c>
      <c r="N763">
        <v>632.91</v>
      </c>
      <c r="O763" s="2">
        <v>-6.7000000000000002E-3</v>
      </c>
      <c r="P763" s="2">
        <v>4.6100000000000002E-2</v>
      </c>
      <c r="Q763" t="s">
        <v>18</v>
      </c>
      <c r="S763" t="str">
        <f t="shared" si="55"/>
        <v>Profit</v>
      </c>
      <c r="T763">
        <f t="shared" si="56"/>
        <v>2019</v>
      </c>
      <c r="U763" t="str">
        <f t="shared" si="57"/>
        <v>Jun</v>
      </c>
      <c r="V763" t="str">
        <f t="shared" si="58"/>
        <v>QTR2</v>
      </c>
      <c r="W763" t="str">
        <f t="shared" si="59"/>
        <v>2019-QTR2</v>
      </c>
    </row>
    <row r="764" spans="1:23" x14ac:dyDescent="0.35">
      <c r="A764" t="s">
        <v>118</v>
      </c>
      <c r="B764" t="s">
        <v>17</v>
      </c>
      <c r="C764" s="5">
        <v>43640.5</v>
      </c>
      <c r="D764">
        <v>58.6</v>
      </c>
      <c r="E764" s="1">
        <v>43640.604166666664</v>
      </c>
      <c r="F764">
        <v>55.5</v>
      </c>
      <c r="G764" s="2">
        <v>-5.2900000000000003E-2</v>
      </c>
      <c r="H764">
        <v>-26878.6</v>
      </c>
      <c r="I764" s="2">
        <v>-5.33E-2</v>
      </c>
      <c r="J764">
        <v>8606</v>
      </c>
      <c r="K764">
        <v>504311.59</v>
      </c>
      <c r="L764">
        <v>593557.65</v>
      </c>
      <c r="M764">
        <v>11</v>
      </c>
      <c r="N764">
        <v>-2443.5100000000002</v>
      </c>
      <c r="O764" s="2">
        <v>-5.2900000000000003E-2</v>
      </c>
      <c r="P764" s="2">
        <v>8.9999999999999998E-4</v>
      </c>
      <c r="Q764" t="s">
        <v>18</v>
      </c>
      <c r="S764" t="str">
        <f t="shared" si="55"/>
        <v>Loss</v>
      </c>
      <c r="T764">
        <f t="shared" si="56"/>
        <v>2019</v>
      </c>
      <c r="U764" t="str">
        <f t="shared" si="57"/>
        <v>Jun</v>
      </c>
      <c r="V764" t="str">
        <f t="shared" si="58"/>
        <v>QTR2</v>
      </c>
      <c r="W764" t="str">
        <f t="shared" si="59"/>
        <v>2019-QTR2</v>
      </c>
    </row>
    <row r="765" spans="1:23" x14ac:dyDescent="0.35">
      <c r="A765" t="s">
        <v>168</v>
      </c>
      <c r="B765" t="s">
        <v>67</v>
      </c>
      <c r="C765" s="5">
        <v>43640.604166666664</v>
      </c>
      <c r="D765">
        <v>74.95</v>
      </c>
      <c r="E765" s="1">
        <v>43640.625</v>
      </c>
      <c r="F765">
        <v>75.5</v>
      </c>
      <c r="G765" s="2">
        <v>7.3000000000000001E-3</v>
      </c>
      <c r="H765">
        <v>-3859.15</v>
      </c>
      <c r="I765" s="2">
        <v>-7.7000000000000002E-3</v>
      </c>
      <c r="J765">
        <v>6653</v>
      </c>
      <c r="K765">
        <v>498642.34</v>
      </c>
      <c r="L765">
        <v>589698.5</v>
      </c>
      <c r="M765">
        <v>3</v>
      </c>
      <c r="N765">
        <v>-1286.3800000000001</v>
      </c>
      <c r="O765" s="2">
        <v>-7.3000000000000001E-3</v>
      </c>
      <c r="P765" s="2">
        <v>1.2999999999999999E-3</v>
      </c>
      <c r="Q765" t="s">
        <v>18</v>
      </c>
      <c r="S765" t="str">
        <f t="shared" si="55"/>
        <v>Loss</v>
      </c>
      <c r="T765">
        <f t="shared" si="56"/>
        <v>2019</v>
      </c>
      <c r="U765" t="str">
        <f t="shared" si="57"/>
        <v>Jun</v>
      </c>
      <c r="V765" t="str">
        <f t="shared" si="58"/>
        <v>QTR2</v>
      </c>
      <c r="W765" t="str">
        <f t="shared" si="59"/>
        <v>2019-QTR2</v>
      </c>
    </row>
    <row r="766" spans="1:23" x14ac:dyDescent="0.35">
      <c r="A766" t="s">
        <v>71</v>
      </c>
      <c r="B766" t="s">
        <v>67</v>
      </c>
      <c r="C766" s="5">
        <v>43640.604166666664</v>
      </c>
      <c r="D766">
        <v>110.1</v>
      </c>
      <c r="E766" s="1">
        <v>43640.625</v>
      </c>
      <c r="F766">
        <v>110.1</v>
      </c>
      <c r="G766" s="2">
        <v>0</v>
      </c>
      <c r="H766">
        <v>-200</v>
      </c>
      <c r="I766" s="2">
        <v>-4.0000000000000002E-4</v>
      </c>
      <c r="J766">
        <v>4535</v>
      </c>
      <c r="K766">
        <v>499303.5</v>
      </c>
      <c r="L766">
        <v>589498.5</v>
      </c>
      <c r="M766">
        <v>3</v>
      </c>
      <c r="N766">
        <v>-66.67</v>
      </c>
      <c r="O766" s="2">
        <v>-5.4000000000000003E-3</v>
      </c>
      <c r="P766" s="2">
        <v>2.7000000000000001E-3</v>
      </c>
      <c r="Q766" t="s">
        <v>18</v>
      </c>
      <c r="S766" t="str">
        <f t="shared" si="55"/>
        <v>Loss</v>
      </c>
      <c r="T766">
        <f t="shared" si="56"/>
        <v>2019</v>
      </c>
      <c r="U766" t="str">
        <f t="shared" si="57"/>
        <v>Jun</v>
      </c>
      <c r="V766" t="str">
        <f t="shared" si="58"/>
        <v>QTR2</v>
      </c>
      <c r="W766" t="str">
        <f t="shared" si="59"/>
        <v>2019-QTR2</v>
      </c>
    </row>
    <row r="767" spans="1:23" x14ac:dyDescent="0.35">
      <c r="A767" t="s">
        <v>142</v>
      </c>
      <c r="B767" t="s">
        <v>67</v>
      </c>
      <c r="C767" s="5">
        <v>43640.395833333336</v>
      </c>
      <c r="D767">
        <v>122.65</v>
      </c>
      <c r="E767" s="1">
        <v>43640.635416666664</v>
      </c>
      <c r="F767">
        <v>121.75</v>
      </c>
      <c r="G767" s="2">
        <v>-7.3000000000000001E-3</v>
      </c>
      <c r="H767">
        <v>3439.6</v>
      </c>
      <c r="I767" s="2">
        <v>6.8999999999999999E-3</v>
      </c>
      <c r="J767">
        <v>4044</v>
      </c>
      <c r="K767">
        <v>495996.59</v>
      </c>
      <c r="L767">
        <v>592938.1</v>
      </c>
      <c r="M767">
        <v>24</v>
      </c>
      <c r="N767">
        <v>143.32</v>
      </c>
      <c r="O767" s="2">
        <v>-8.6E-3</v>
      </c>
      <c r="P767" s="2">
        <v>1.7100000000000001E-2</v>
      </c>
      <c r="Q767" t="s">
        <v>18</v>
      </c>
      <c r="S767" t="str">
        <f t="shared" si="55"/>
        <v>Profit</v>
      </c>
      <c r="T767">
        <f t="shared" si="56"/>
        <v>2019</v>
      </c>
      <c r="U767" t="str">
        <f t="shared" si="57"/>
        <v>Jun</v>
      </c>
      <c r="V767" t="str">
        <f t="shared" si="58"/>
        <v>QTR2</v>
      </c>
      <c r="W767" t="str">
        <f t="shared" si="59"/>
        <v>2019-QTR2</v>
      </c>
    </row>
    <row r="768" spans="1:23" x14ac:dyDescent="0.35">
      <c r="A768" t="s">
        <v>205</v>
      </c>
      <c r="B768" t="s">
        <v>67</v>
      </c>
      <c r="C768" s="5">
        <v>43640.395833333336</v>
      </c>
      <c r="D768">
        <v>139.1</v>
      </c>
      <c r="E768" s="1">
        <v>43640.635416666664</v>
      </c>
      <c r="F768">
        <v>137.80000000000001</v>
      </c>
      <c r="G768" s="2">
        <v>-9.2999999999999992E-3</v>
      </c>
      <c r="H768">
        <v>4468.3</v>
      </c>
      <c r="I768" s="2">
        <v>8.8999999999999999E-3</v>
      </c>
      <c r="J768">
        <v>3591</v>
      </c>
      <c r="K768">
        <v>499508.13</v>
      </c>
      <c r="L768">
        <v>597406.4</v>
      </c>
      <c r="M768">
        <v>24</v>
      </c>
      <c r="N768">
        <v>186.18</v>
      </c>
      <c r="O768" s="2">
        <v>-1.1000000000000001E-3</v>
      </c>
      <c r="P768" s="2">
        <v>1.6199999999999999E-2</v>
      </c>
      <c r="Q768" t="s">
        <v>18</v>
      </c>
      <c r="S768" t="str">
        <f t="shared" si="55"/>
        <v>Profit</v>
      </c>
      <c r="T768">
        <f t="shared" si="56"/>
        <v>2019</v>
      </c>
      <c r="U768" t="str">
        <f t="shared" si="57"/>
        <v>Jun</v>
      </c>
      <c r="V768" t="str">
        <f t="shared" si="58"/>
        <v>QTR2</v>
      </c>
      <c r="W768" t="str">
        <f t="shared" si="59"/>
        <v>2019-QTR2</v>
      </c>
    </row>
    <row r="769" spans="1:23" x14ac:dyDescent="0.35">
      <c r="A769" t="s">
        <v>79</v>
      </c>
      <c r="B769" t="s">
        <v>17</v>
      </c>
      <c r="C769" s="5">
        <v>43641.395833333336</v>
      </c>
      <c r="D769">
        <v>8.1999999999999993</v>
      </c>
      <c r="E769" s="1">
        <v>43641.427083333336</v>
      </c>
      <c r="F769">
        <v>8.1999999999999993</v>
      </c>
      <c r="G769" s="2">
        <v>0</v>
      </c>
      <c r="H769">
        <v>-200</v>
      </c>
      <c r="I769" s="2">
        <v>-4.0000000000000002E-4</v>
      </c>
      <c r="J769">
        <v>60976</v>
      </c>
      <c r="K769">
        <v>500003.19</v>
      </c>
      <c r="L769">
        <v>597206.4</v>
      </c>
      <c r="M769">
        <v>4</v>
      </c>
      <c r="N769">
        <v>-50</v>
      </c>
      <c r="O769" s="2">
        <v>-6.1000000000000004E-3</v>
      </c>
      <c r="P769" s="2">
        <v>6.1000000000000004E-3</v>
      </c>
      <c r="Q769" t="s">
        <v>18</v>
      </c>
      <c r="S769" t="str">
        <f t="shared" si="55"/>
        <v>Loss</v>
      </c>
      <c r="T769">
        <f t="shared" si="56"/>
        <v>2019</v>
      </c>
      <c r="U769" t="str">
        <f t="shared" si="57"/>
        <v>Jun</v>
      </c>
      <c r="V769" t="str">
        <f t="shared" si="58"/>
        <v>QTR2</v>
      </c>
      <c r="W769" t="str">
        <f t="shared" si="59"/>
        <v>2019-QTR2</v>
      </c>
    </row>
    <row r="770" spans="1:23" x14ac:dyDescent="0.35">
      <c r="A770" t="s">
        <v>106</v>
      </c>
      <c r="B770" t="s">
        <v>67</v>
      </c>
      <c r="C770" s="5">
        <v>43641.395833333336</v>
      </c>
      <c r="D770">
        <v>43.55</v>
      </c>
      <c r="E770" s="1">
        <v>43641.447916666664</v>
      </c>
      <c r="F770">
        <v>45.1</v>
      </c>
      <c r="G770" s="2">
        <v>3.56E-2</v>
      </c>
      <c r="H770">
        <v>-17854.5</v>
      </c>
      <c r="I770" s="2">
        <v>-3.5999999999999997E-2</v>
      </c>
      <c r="J770">
        <v>11390</v>
      </c>
      <c r="K770">
        <v>496034.5</v>
      </c>
      <c r="L770">
        <v>579351.9</v>
      </c>
      <c r="M770">
        <v>6</v>
      </c>
      <c r="N770">
        <v>-2975.75</v>
      </c>
      <c r="O770" s="2">
        <v>-3.56E-2</v>
      </c>
      <c r="P770" s="2">
        <v>2.3E-3</v>
      </c>
      <c r="Q770" t="s">
        <v>18</v>
      </c>
      <c r="S770" t="str">
        <f t="shared" ref="S770:S833" si="60">IF(H770&gt;0,"Profit","Loss")</f>
        <v>Loss</v>
      </c>
      <c r="T770">
        <f t="shared" ref="T770:T833" si="61">YEAR(C770)</f>
        <v>2019</v>
      </c>
      <c r="U770" t="str">
        <f t="shared" ref="U770:U833" si="62">TEXT(C770,"MMM")</f>
        <v>Jun</v>
      </c>
      <c r="V770" t="str">
        <f t="shared" ref="V770:V833" si="63">IF(ROUNDUP(MONTH(E770)/3,0)=1,"QTR1",IF(ROUNDUP(MONTH(E770)/3,0)=2,"QTR2",IF(ROUNDUP(MONTH(E770)/3,0)=3,"QTR3","QTR4")))</f>
        <v>QTR2</v>
      </c>
      <c r="W770" t="str">
        <f t="shared" si="59"/>
        <v>2019-QTR2</v>
      </c>
    </row>
    <row r="771" spans="1:23" x14ac:dyDescent="0.35">
      <c r="A771" t="s">
        <v>147</v>
      </c>
      <c r="B771" t="s">
        <v>67</v>
      </c>
      <c r="C771" s="5">
        <v>43641.427083333336</v>
      </c>
      <c r="D771">
        <v>59.9</v>
      </c>
      <c r="E771" s="1">
        <v>43641.572916666664</v>
      </c>
      <c r="F771">
        <v>60.15</v>
      </c>
      <c r="G771" s="2">
        <v>4.1999999999999997E-3</v>
      </c>
      <c r="H771">
        <v>-2290.25</v>
      </c>
      <c r="I771" s="2">
        <v>-4.5999999999999999E-3</v>
      </c>
      <c r="J771">
        <v>8361</v>
      </c>
      <c r="K771">
        <v>500823.91</v>
      </c>
      <c r="L771">
        <v>577061.65</v>
      </c>
      <c r="M771">
        <v>15</v>
      </c>
      <c r="N771">
        <v>-152.68</v>
      </c>
      <c r="O771" s="2">
        <v>-6.7000000000000002E-3</v>
      </c>
      <c r="P771" s="2">
        <v>8.3000000000000001E-3</v>
      </c>
      <c r="Q771" t="s">
        <v>18</v>
      </c>
      <c r="S771" t="str">
        <f t="shared" si="60"/>
        <v>Loss</v>
      </c>
      <c r="T771">
        <f t="shared" si="61"/>
        <v>2019</v>
      </c>
      <c r="U771" t="str">
        <f t="shared" si="62"/>
        <v>Jun</v>
      </c>
      <c r="V771" t="str">
        <f t="shared" si="63"/>
        <v>QTR2</v>
      </c>
      <c r="W771" t="str">
        <f t="shared" ref="W771:W834" si="64">T771&amp;"-"&amp;V771</f>
        <v>2019-QTR2</v>
      </c>
    </row>
    <row r="772" spans="1:23" x14ac:dyDescent="0.35">
      <c r="A772" t="s">
        <v>185</v>
      </c>
      <c r="B772" t="s">
        <v>17</v>
      </c>
      <c r="C772" s="5">
        <v>43641.447916666664</v>
      </c>
      <c r="D772">
        <v>92.1</v>
      </c>
      <c r="E772" s="1">
        <v>43641.614583333336</v>
      </c>
      <c r="F772">
        <v>93.8</v>
      </c>
      <c r="G772" s="2">
        <v>1.8499999999999999E-2</v>
      </c>
      <c r="H772">
        <v>9024.2000000000007</v>
      </c>
      <c r="I772" s="2">
        <v>1.8100000000000002E-2</v>
      </c>
      <c r="J772">
        <v>5426</v>
      </c>
      <c r="K772">
        <v>499734.59</v>
      </c>
      <c r="L772">
        <v>586085.85</v>
      </c>
      <c r="M772">
        <v>17</v>
      </c>
      <c r="N772">
        <v>530.84</v>
      </c>
      <c r="O772" s="2">
        <v>-1.1000000000000001E-3</v>
      </c>
      <c r="P772" s="2">
        <v>2.8199999999999999E-2</v>
      </c>
      <c r="Q772" t="s">
        <v>18</v>
      </c>
      <c r="S772" t="str">
        <f t="shared" si="60"/>
        <v>Profit</v>
      </c>
      <c r="T772">
        <f t="shared" si="61"/>
        <v>2019</v>
      </c>
      <c r="U772" t="str">
        <f t="shared" si="62"/>
        <v>Jun</v>
      </c>
      <c r="V772" t="str">
        <f t="shared" si="63"/>
        <v>QTR2</v>
      </c>
      <c r="W772" t="str">
        <f t="shared" si="64"/>
        <v>2019-QTR2</v>
      </c>
    </row>
    <row r="773" spans="1:23" x14ac:dyDescent="0.35">
      <c r="A773" t="s">
        <v>84</v>
      </c>
      <c r="B773" t="s">
        <v>17</v>
      </c>
      <c r="C773" s="5">
        <v>43641.572916666664</v>
      </c>
      <c r="D773">
        <v>28.45</v>
      </c>
      <c r="E773" s="1">
        <v>43641.614583333336</v>
      </c>
      <c r="F773">
        <v>28.45</v>
      </c>
      <c r="G773" s="2">
        <v>0</v>
      </c>
      <c r="H773">
        <v>-200</v>
      </c>
      <c r="I773" s="2">
        <v>-4.0000000000000002E-4</v>
      </c>
      <c r="J773">
        <v>17422</v>
      </c>
      <c r="K773">
        <v>495655.91</v>
      </c>
      <c r="L773">
        <v>585885.85</v>
      </c>
      <c r="M773">
        <v>5</v>
      </c>
      <c r="N773">
        <v>-40</v>
      </c>
      <c r="O773" s="2">
        <v>-2.1100000000000001E-2</v>
      </c>
      <c r="P773" s="2">
        <v>8.8000000000000005E-3</v>
      </c>
      <c r="Q773" t="s">
        <v>18</v>
      </c>
      <c r="S773" t="str">
        <f t="shared" si="60"/>
        <v>Loss</v>
      </c>
      <c r="T773">
        <f t="shared" si="61"/>
        <v>2019</v>
      </c>
      <c r="U773" t="str">
        <f t="shared" si="62"/>
        <v>Jun</v>
      </c>
      <c r="V773" t="str">
        <f t="shared" si="63"/>
        <v>QTR2</v>
      </c>
      <c r="W773" t="str">
        <f t="shared" si="64"/>
        <v>2019-QTR2</v>
      </c>
    </row>
    <row r="774" spans="1:23" x14ac:dyDescent="0.35">
      <c r="A774" t="s">
        <v>154</v>
      </c>
      <c r="B774" t="s">
        <v>67</v>
      </c>
      <c r="C774" s="5">
        <v>43641.395833333336</v>
      </c>
      <c r="D774">
        <v>15.2</v>
      </c>
      <c r="E774" s="1">
        <v>43641.625</v>
      </c>
      <c r="F774">
        <v>15.1</v>
      </c>
      <c r="G774" s="2">
        <v>-6.6E-3</v>
      </c>
      <c r="H774">
        <v>3089.5</v>
      </c>
      <c r="I774" s="2">
        <v>6.1999999999999998E-3</v>
      </c>
      <c r="J774">
        <v>32895</v>
      </c>
      <c r="K774">
        <v>500004</v>
      </c>
      <c r="L774">
        <v>588975.35</v>
      </c>
      <c r="M774">
        <v>23</v>
      </c>
      <c r="N774">
        <v>134.33000000000001</v>
      </c>
      <c r="O774" s="2">
        <v>-3.3E-3</v>
      </c>
      <c r="P774" s="2">
        <v>1.32E-2</v>
      </c>
      <c r="Q774" t="s">
        <v>18</v>
      </c>
      <c r="S774" t="str">
        <f t="shared" si="60"/>
        <v>Profit</v>
      </c>
      <c r="T774">
        <f t="shared" si="61"/>
        <v>2019</v>
      </c>
      <c r="U774" t="str">
        <f t="shared" si="62"/>
        <v>Jun</v>
      </c>
      <c r="V774" t="str">
        <f t="shared" si="63"/>
        <v>QTR2</v>
      </c>
      <c r="W774" t="str">
        <f t="shared" si="64"/>
        <v>2019-QTR2</v>
      </c>
    </row>
    <row r="775" spans="1:23" x14ac:dyDescent="0.35">
      <c r="A775" t="s">
        <v>140</v>
      </c>
      <c r="B775" t="s">
        <v>67</v>
      </c>
      <c r="C775" s="5">
        <v>43641.614583333336</v>
      </c>
      <c r="D775">
        <v>366.25</v>
      </c>
      <c r="E775" s="1">
        <v>43641.625</v>
      </c>
      <c r="F775">
        <v>366.5</v>
      </c>
      <c r="G775" s="2">
        <v>6.9999999999999999E-4</v>
      </c>
      <c r="H775">
        <v>-541.25</v>
      </c>
      <c r="I775" s="2">
        <v>-1.1000000000000001E-3</v>
      </c>
      <c r="J775">
        <v>1365</v>
      </c>
      <c r="K775">
        <v>499931.25</v>
      </c>
      <c r="L775">
        <v>588434.1</v>
      </c>
      <c r="M775">
        <v>2</v>
      </c>
      <c r="N775">
        <v>-270.63</v>
      </c>
      <c r="O775" s="2">
        <v>-6.9999999999999999E-4</v>
      </c>
      <c r="P775" s="2">
        <v>2.2000000000000001E-3</v>
      </c>
      <c r="Q775" t="s">
        <v>18</v>
      </c>
      <c r="S775" t="str">
        <f t="shared" si="60"/>
        <v>Loss</v>
      </c>
      <c r="T775">
        <f t="shared" si="61"/>
        <v>2019</v>
      </c>
      <c r="U775" t="str">
        <f t="shared" si="62"/>
        <v>Jun</v>
      </c>
      <c r="V775" t="str">
        <f t="shared" si="63"/>
        <v>QTR2</v>
      </c>
      <c r="W775" t="str">
        <f t="shared" si="64"/>
        <v>2019-QTR2</v>
      </c>
    </row>
    <row r="776" spans="1:23" x14ac:dyDescent="0.35">
      <c r="A776" t="s">
        <v>62</v>
      </c>
      <c r="B776" t="s">
        <v>67</v>
      </c>
      <c r="C776" s="5">
        <v>43641.395833333336</v>
      </c>
      <c r="D776">
        <v>72.900000000000006</v>
      </c>
      <c r="E776" s="1">
        <v>43641.635416666664</v>
      </c>
      <c r="F776">
        <v>73.849999999999994</v>
      </c>
      <c r="G776" s="2">
        <v>1.2999999999999999E-2</v>
      </c>
      <c r="H776">
        <v>-6706.55</v>
      </c>
      <c r="I776" s="2">
        <v>-1.34E-2</v>
      </c>
      <c r="J776">
        <v>6849</v>
      </c>
      <c r="K776">
        <v>499292.13</v>
      </c>
      <c r="L776">
        <v>581727.55000000005</v>
      </c>
      <c r="M776">
        <v>24</v>
      </c>
      <c r="N776">
        <v>-279.44</v>
      </c>
      <c r="O776" s="2">
        <v>-1.5100000000000001E-2</v>
      </c>
      <c r="P776" s="2">
        <v>7.4999999999999997E-3</v>
      </c>
      <c r="Q776" t="s">
        <v>18</v>
      </c>
      <c r="S776" t="str">
        <f t="shared" si="60"/>
        <v>Loss</v>
      </c>
      <c r="T776">
        <f t="shared" si="61"/>
        <v>2019</v>
      </c>
      <c r="U776" t="str">
        <f t="shared" si="62"/>
        <v>Jun</v>
      </c>
      <c r="V776" t="str">
        <f t="shared" si="63"/>
        <v>QTR2</v>
      </c>
      <c r="W776" t="str">
        <f t="shared" si="64"/>
        <v>2019-QTR2</v>
      </c>
    </row>
    <row r="777" spans="1:23" x14ac:dyDescent="0.35">
      <c r="A777" t="s">
        <v>150</v>
      </c>
      <c r="B777" t="s">
        <v>17</v>
      </c>
      <c r="C777" s="5">
        <v>43641.614583333336</v>
      </c>
      <c r="D777">
        <v>392.75</v>
      </c>
      <c r="E777" s="1">
        <v>43641.635416666664</v>
      </c>
      <c r="F777">
        <v>393.4</v>
      </c>
      <c r="G777" s="2">
        <v>1.6999999999999999E-3</v>
      </c>
      <c r="H777">
        <v>630.04999999999995</v>
      </c>
      <c r="I777" s="2">
        <v>1.2999999999999999E-3</v>
      </c>
      <c r="J777">
        <v>1277</v>
      </c>
      <c r="K777">
        <v>501541.75</v>
      </c>
      <c r="L777">
        <v>582357.6</v>
      </c>
      <c r="M777">
        <v>3</v>
      </c>
      <c r="N777">
        <v>210.02</v>
      </c>
      <c r="O777" s="2">
        <v>-3.3999999999999998E-3</v>
      </c>
      <c r="P777" s="2">
        <v>3.8E-3</v>
      </c>
      <c r="Q777" t="s">
        <v>18</v>
      </c>
      <c r="S777" t="str">
        <f t="shared" si="60"/>
        <v>Profit</v>
      </c>
      <c r="T777">
        <f t="shared" si="61"/>
        <v>2019</v>
      </c>
      <c r="U777" t="str">
        <f t="shared" si="62"/>
        <v>Jun</v>
      </c>
      <c r="V777" t="str">
        <f t="shared" si="63"/>
        <v>QTR2</v>
      </c>
      <c r="W777" t="str">
        <f t="shared" si="64"/>
        <v>2019-QTR2</v>
      </c>
    </row>
    <row r="778" spans="1:23" x14ac:dyDescent="0.35">
      <c r="A778" t="s">
        <v>83</v>
      </c>
      <c r="B778" t="s">
        <v>17</v>
      </c>
      <c r="C778" s="5">
        <v>43642.395833333336</v>
      </c>
      <c r="D778">
        <v>136.5</v>
      </c>
      <c r="E778" s="1">
        <v>43642.4375</v>
      </c>
      <c r="F778">
        <v>136.5</v>
      </c>
      <c r="G778" s="2">
        <v>0</v>
      </c>
      <c r="H778">
        <v>-200</v>
      </c>
      <c r="I778" s="2">
        <v>-4.0000000000000002E-4</v>
      </c>
      <c r="J778">
        <v>3670</v>
      </c>
      <c r="K778">
        <v>500955</v>
      </c>
      <c r="L778">
        <v>582157.6</v>
      </c>
      <c r="M778">
        <v>5</v>
      </c>
      <c r="N778">
        <v>-40</v>
      </c>
      <c r="O778" s="2">
        <v>-4.0000000000000001E-3</v>
      </c>
      <c r="P778" s="2">
        <v>2.8999999999999998E-3</v>
      </c>
      <c r="Q778" t="s">
        <v>18</v>
      </c>
      <c r="S778" t="str">
        <f t="shared" si="60"/>
        <v>Loss</v>
      </c>
      <c r="T778">
        <f t="shared" si="61"/>
        <v>2019</v>
      </c>
      <c r="U778" t="str">
        <f t="shared" si="62"/>
        <v>Jun</v>
      </c>
      <c r="V778" t="str">
        <f t="shared" si="63"/>
        <v>QTR2</v>
      </c>
      <c r="W778" t="str">
        <f t="shared" si="64"/>
        <v>2019-QTR2</v>
      </c>
    </row>
    <row r="779" spans="1:23" x14ac:dyDescent="0.35">
      <c r="A779" t="s">
        <v>63</v>
      </c>
      <c r="B779" t="s">
        <v>17</v>
      </c>
      <c r="C779" s="5">
        <v>43642.395833333336</v>
      </c>
      <c r="D779">
        <v>12.3</v>
      </c>
      <c r="E779" s="1">
        <v>43642.447916666664</v>
      </c>
      <c r="F779">
        <v>12.2</v>
      </c>
      <c r="G779" s="2">
        <v>-8.0999999999999996E-3</v>
      </c>
      <c r="H779">
        <v>-4281.6000000000004</v>
      </c>
      <c r="I779" s="2">
        <v>-8.5000000000000006E-3</v>
      </c>
      <c r="J779">
        <v>40816</v>
      </c>
      <c r="K779">
        <v>502036.81</v>
      </c>
      <c r="L779">
        <v>577876</v>
      </c>
      <c r="M779">
        <v>6</v>
      </c>
      <c r="N779">
        <v>-713.6</v>
      </c>
      <c r="O779" s="2">
        <v>-1.2200000000000001E-2</v>
      </c>
      <c r="P779" s="2">
        <v>4.1000000000000003E-3</v>
      </c>
      <c r="Q779" t="s">
        <v>18</v>
      </c>
      <c r="S779" t="str">
        <f t="shared" si="60"/>
        <v>Loss</v>
      </c>
      <c r="T779">
        <f t="shared" si="61"/>
        <v>2019</v>
      </c>
      <c r="U779" t="str">
        <f t="shared" si="62"/>
        <v>Jun</v>
      </c>
      <c r="V779" t="str">
        <f t="shared" si="63"/>
        <v>QTR2</v>
      </c>
      <c r="W779" t="str">
        <f t="shared" si="64"/>
        <v>2019-QTR2</v>
      </c>
    </row>
    <row r="780" spans="1:23" x14ac:dyDescent="0.35">
      <c r="A780" t="s">
        <v>70</v>
      </c>
      <c r="B780" t="s">
        <v>17</v>
      </c>
      <c r="C780" s="5">
        <v>43642.395833333336</v>
      </c>
      <c r="D780">
        <v>167.25</v>
      </c>
      <c r="E780" s="1">
        <v>43642.541666666664</v>
      </c>
      <c r="F780">
        <v>167.65</v>
      </c>
      <c r="G780" s="2">
        <v>2.3999999999999998E-3</v>
      </c>
      <c r="H780">
        <v>998.4</v>
      </c>
      <c r="I780" s="2">
        <v>2E-3</v>
      </c>
      <c r="J780">
        <v>2996</v>
      </c>
      <c r="K780">
        <v>501081</v>
      </c>
      <c r="L780">
        <v>578874.4</v>
      </c>
      <c r="M780">
        <v>15</v>
      </c>
      <c r="N780">
        <v>66.56</v>
      </c>
      <c r="O780" s="2">
        <v>-2.7000000000000001E-3</v>
      </c>
      <c r="P780" s="2">
        <v>1.32E-2</v>
      </c>
      <c r="Q780" t="s">
        <v>18</v>
      </c>
      <c r="S780" t="str">
        <f t="shared" si="60"/>
        <v>Profit</v>
      </c>
      <c r="T780">
        <f t="shared" si="61"/>
        <v>2019</v>
      </c>
      <c r="U780" t="str">
        <f t="shared" si="62"/>
        <v>Jun</v>
      </c>
      <c r="V780" t="str">
        <f t="shared" si="63"/>
        <v>QTR2</v>
      </c>
      <c r="W780" t="str">
        <f t="shared" si="64"/>
        <v>2019-QTR2</v>
      </c>
    </row>
    <row r="781" spans="1:23" x14ac:dyDescent="0.35">
      <c r="A781" t="s">
        <v>180</v>
      </c>
      <c r="B781" t="s">
        <v>17</v>
      </c>
      <c r="C781" s="5">
        <v>43642.395833333336</v>
      </c>
      <c r="D781">
        <v>646.04999999999995</v>
      </c>
      <c r="E781" s="1">
        <v>43642.552083333336</v>
      </c>
      <c r="F781">
        <v>646.04999999999995</v>
      </c>
      <c r="G781" s="2">
        <v>0</v>
      </c>
      <c r="H781">
        <v>-200</v>
      </c>
      <c r="I781" s="2">
        <v>-4.0000000000000002E-4</v>
      </c>
      <c r="J781">
        <v>777</v>
      </c>
      <c r="K781">
        <v>501980.84</v>
      </c>
      <c r="L781">
        <v>578674.4</v>
      </c>
      <c r="M781">
        <v>16</v>
      </c>
      <c r="N781">
        <v>-12.5</v>
      </c>
      <c r="O781" s="2">
        <v>-4.3E-3</v>
      </c>
      <c r="P781" s="2">
        <v>2E-3</v>
      </c>
      <c r="Q781" t="s">
        <v>18</v>
      </c>
      <c r="S781" t="str">
        <f t="shared" si="60"/>
        <v>Loss</v>
      </c>
      <c r="T781">
        <f t="shared" si="61"/>
        <v>2019</v>
      </c>
      <c r="U781" t="str">
        <f t="shared" si="62"/>
        <v>Jun</v>
      </c>
      <c r="V781" t="str">
        <f t="shared" si="63"/>
        <v>QTR2</v>
      </c>
      <c r="W781" t="str">
        <f t="shared" si="64"/>
        <v>2019-QTR2</v>
      </c>
    </row>
    <row r="782" spans="1:23" x14ac:dyDescent="0.35">
      <c r="A782" t="s">
        <v>183</v>
      </c>
      <c r="B782" t="s">
        <v>17</v>
      </c>
      <c r="C782" s="5">
        <v>43642.4375</v>
      </c>
      <c r="D782">
        <v>24.9</v>
      </c>
      <c r="E782" s="1">
        <v>43642.5625</v>
      </c>
      <c r="F782">
        <v>24.9</v>
      </c>
      <c r="G782" s="2">
        <v>0</v>
      </c>
      <c r="H782">
        <v>-200</v>
      </c>
      <c r="I782" s="2">
        <v>-4.0000000000000002E-4</v>
      </c>
      <c r="J782">
        <v>20161</v>
      </c>
      <c r="K782">
        <v>502008.91</v>
      </c>
      <c r="L782">
        <v>578474.4</v>
      </c>
      <c r="M782">
        <v>13</v>
      </c>
      <c r="N782">
        <v>-15.38</v>
      </c>
      <c r="O782" s="2">
        <v>-0.01</v>
      </c>
      <c r="P782" s="2">
        <v>3.0099999999999998E-2</v>
      </c>
      <c r="Q782" t="s">
        <v>18</v>
      </c>
      <c r="S782" t="str">
        <f t="shared" si="60"/>
        <v>Loss</v>
      </c>
      <c r="T782">
        <f t="shared" si="61"/>
        <v>2019</v>
      </c>
      <c r="U782" t="str">
        <f t="shared" si="62"/>
        <v>Jun</v>
      </c>
      <c r="V782" t="str">
        <f t="shared" si="63"/>
        <v>QTR2</v>
      </c>
      <c r="W782" t="str">
        <f t="shared" si="64"/>
        <v>2019-QTR2</v>
      </c>
    </row>
    <row r="783" spans="1:23" x14ac:dyDescent="0.35">
      <c r="A783" t="s">
        <v>164</v>
      </c>
      <c r="B783" t="s">
        <v>17</v>
      </c>
      <c r="C783" s="5">
        <v>43642.447916666664</v>
      </c>
      <c r="D783">
        <v>50.7</v>
      </c>
      <c r="E783" s="1">
        <v>43642.635416666664</v>
      </c>
      <c r="F783">
        <v>52.3</v>
      </c>
      <c r="G783" s="2">
        <v>3.1600000000000003E-2</v>
      </c>
      <c r="H783">
        <v>15579.2</v>
      </c>
      <c r="I783" s="2">
        <v>3.1199999999999999E-2</v>
      </c>
      <c r="J783">
        <v>9862</v>
      </c>
      <c r="K783">
        <v>500003.41</v>
      </c>
      <c r="L783">
        <v>594053.6</v>
      </c>
      <c r="M783">
        <v>19</v>
      </c>
      <c r="N783">
        <v>819.96</v>
      </c>
      <c r="O783" s="2">
        <v>-2E-3</v>
      </c>
      <c r="P783" s="2">
        <v>4.1399999999999999E-2</v>
      </c>
      <c r="Q783" t="s">
        <v>18</v>
      </c>
      <c r="S783" t="str">
        <f t="shared" si="60"/>
        <v>Profit</v>
      </c>
      <c r="T783">
        <f t="shared" si="61"/>
        <v>2019</v>
      </c>
      <c r="U783" t="str">
        <f t="shared" si="62"/>
        <v>Jun</v>
      </c>
      <c r="V783" t="str">
        <f t="shared" si="63"/>
        <v>QTR2</v>
      </c>
      <c r="W783" t="str">
        <f t="shared" si="64"/>
        <v>2019-QTR2</v>
      </c>
    </row>
    <row r="784" spans="1:23" x14ac:dyDescent="0.35">
      <c r="A784" t="s">
        <v>123</v>
      </c>
      <c r="B784" t="s">
        <v>17</v>
      </c>
      <c r="C784" s="5">
        <v>43642.541666666664</v>
      </c>
      <c r="D784">
        <v>75.3</v>
      </c>
      <c r="E784" s="1">
        <v>43642.635416666664</v>
      </c>
      <c r="F784">
        <v>78.599999999999994</v>
      </c>
      <c r="G784" s="2">
        <v>4.3799999999999999E-2</v>
      </c>
      <c r="H784">
        <v>22098.1</v>
      </c>
      <c r="I784" s="2">
        <v>4.3400000000000001E-2</v>
      </c>
      <c r="J784">
        <v>6757</v>
      </c>
      <c r="K784">
        <v>508802.13</v>
      </c>
      <c r="L784">
        <v>616151.69999999995</v>
      </c>
      <c r="M784">
        <v>10</v>
      </c>
      <c r="N784">
        <v>2209.81</v>
      </c>
      <c r="O784" s="2">
        <v>-1.7299999999999999E-2</v>
      </c>
      <c r="P784" s="2">
        <v>8.8300000000000003E-2</v>
      </c>
      <c r="Q784" t="s">
        <v>18</v>
      </c>
      <c r="S784" t="str">
        <f t="shared" si="60"/>
        <v>Profit</v>
      </c>
      <c r="T784">
        <f t="shared" si="61"/>
        <v>2019</v>
      </c>
      <c r="U784" t="str">
        <f t="shared" si="62"/>
        <v>Jun</v>
      </c>
      <c r="V784" t="str">
        <f t="shared" si="63"/>
        <v>QTR2</v>
      </c>
      <c r="W784" t="str">
        <f t="shared" si="64"/>
        <v>2019-QTR2</v>
      </c>
    </row>
    <row r="785" spans="1:23" x14ac:dyDescent="0.35">
      <c r="A785" t="s">
        <v>100</v>
      </c>
      <c r="B785" t="s">
        <v>17</v>
      </c>
      <c r="C785" s="5">
        <v>43642.552083333336</v>
      </c>
      <c r="D785">
        <v>49.45</v>
      </c>
      <c r="E785" s="1">
        <v>43642.635416666664</v>
      </c>
      <c r="F785">
        <v>50</v>
      </c>
      <c r="G785" s="2">
        <v>1.11E-2</v>
      </c>
      <c r="H785">
        <v>5366.55</v>
      </c>
      <c r="I785" s="2">
        <v>1.0699999999999999E-2</v>
      </c>
      <c r="J785">
        <v>10121</v>
      </c>
      <c r="K785">
        <v>500483.47</v>
      </c>
      <c r="L785">
        <v>621518.25</v>
      </c>
      <c r="M785">
        <v>9</v>
      </c>
      <c r="N785">
        <v>596.28</v>
      </c>
      <c r="O785" s="2">
        <v>-4.0000000000000001E-3</v>
      </c>
      <c r="P785" s="2">
        <v>1.72E-2</v>
      </c>
      <c r="Q785" t="s">
        <v>18</v>
      </c>
      <c r="S785" t="str">
        <f t="shared" si="60"/>
        <v>Profit</v>
      </c>
      <c r="T785">
        <f t="shared" si="61"/>
        <v>2019</v>
      </c>
      <c r="U785" t="str">
        <f t="shared" si="62"/>
        <v>Jun</v>
      </c>
      <c r="V785" t="str">
        <f t="shared" si="63"/>
        <v>QTR2</v>
      </c>
      <c r="W785" t="str">
        <f t="shared" si="64"/>
        <v>2019-QTR2</v>
      </c>
    </row>
    <row r="786" spans="1:23" x14ac:dyDescent="0.35">
      <c r="A786" t="s">
        <v>112</v>
      </c>
      <c r="B786" t="s">
        <v>17</v>
      </c>
      <c r="C786" s="5">
        <v>43642.5625</v>
      </c>
      <c r="D786">
        <v>26.95</v>
      </c>
      <c r="E786" s="1">
        <v>43642.635416666664</v>
      </c>
      <c r="F786">
        <v>27.35</v>
      </c>
      <c r="G786" s="2">
        <v>1.4800000000000001E-2</v>
      </c>
      <c r="H786">
        <v>7234.8</v>
      </c>
      <c r="I786" s="2">
        <v>1.44E-2</v>
      </c>
      <c r="J786">
        <v>18587</v>
      </c>
      <c r="K786">
        <v>500919.66</v>
      </c>
      <c r="L786">
        <v>628753.05000000005</v>
      </c>
      <c r="M786">
        <v>8</v>
      </c>
      <c r="N786">
        <v>904.35</v>
      </c>
      <c r="O786" s="2">
        <v>-1.9E-3</v>
      </c>
      <c r="P786" s="2">
        <v>3.7100000000000001E-2</v>
      </c>
      <c r="Q786" t="s">
        <v>18</v>
      </c>
      <c r="S786" t="str">
        <f t="shared" si="60"/>
        <v>Profit</v>
      </c>
      <c r="T786">
        <f t="shared" si="61"/>
        <v>2019</v>
      </c>
      <c r="U786" t="str">
        <f t="shared" si="62"/>
        <v>Jun</v>
      </c>
      <c r="V786" t="str">
        <f t="shared" si="63"/>
        <v>QTR2</v>
      </c>
      <c r="W786" t="str">
        <f t="shared" si="64"/>
        <v>2019-QTR2</v>
      </c>
    </row>
    <row r="787" spans="1:23" x14ac:dyDescent="0.35">
      <c r="A787" t="s">
        <v>115</v>
      </c>
      <c r="B787" t="s">
        <v>17</v>
      </c>
      <c r="C787" s="5">
        <v>43643.395833333336</v>
      </c>
      <c r="D787">
        <v>30.9</v>
      </c>
      <c r="E787" s="1">
        <v>43643.40625</v>
      </c>
      <c r="F787">
        <v>30.1</v>
      </c>
      <c r="G787" s="2">
        <v>-2.5899999999999999E-2</v>
      </c>
      <c r="H787">
        <v>-13208</v>
      </c>
      <c r="I787" s="2">
        <v>-2.63E-2</v>
      </c>
      <c r="J787">
        <v>16260</v>
      </c>
      <c r="K787">
        <v>502434</v>
      </c>
      <c r="L787">
        <v>615545.05000000005</v>
      </c>
      <c r="M787">
        <v>2</v>
      </c>
      <c r="N787">
        <v>-6604</v>
      </c>
      <c r="O787" s="2">
        <v>-2.5899999999999999E-2</v>
      </c>
      <c r="P787" s="2">
        <v>1.6000000000000001E-3</v>
      </c>
      <c r="Q787" t="s">
        <v>18</v>
      </c>
      <c r="S787" t="str">
        <f t="shared" si="60"/>
        <v>Loss</v>
      </c>
      <c r="T787">
        <f t="shared" si="61"/>
        <v>2019</v>
      </c>
      <c r="U787" t="str">
        <f t="shared" si="62"/>
        <v>Jun</v>
      </c>
      <c r="V787" t="str">
        <f t="shared" si="63"/>
        <v>QTR2</v>
      </c>
      <c r="W787" t="str">
        <f t="shared" si="64"/>
        <v>2019-QTR2</v>
      </c>
    </row>
    <row r="788" spans="1:23" x14ac:dyDescent="0.35">
      <c r="A788" t="s">
        <v>102</v>
      </c>
      <c r="B788" t="s">
        <v>17</v>
      </c>
      <c r="C788" s="5">
        <v>43643.395833333336</v>
      </c>
      <c r="D788">
        <v>367.35</v>
      </c>
      <c r="E788" s="1">
        <v>43643.479166666664</v>
      </c>
      <c r="F788">
        <v>356.9</v>
      </c>
      <c r="G788" s="2">
        <v>-2.8400000000000002E-2</v>
      </c>
      <c r="H788">
        <v>-14474.7</v>
      </c>
      <c r="I788" s="2">
        <v>-2.8799999999999999E-2</v>
      </c>
      <c r="J788">
        <v>1366</v>
      </c>
      <c r="K788">
        <v>501800.09</v>
      </c>
      <c r="L788">
        <v>601070.35</v>
      </c>
      <c r="M788">
        <v>9</v>
      </c>
      <c r="N788">
        <v>-1608.3</v>
      </c>
      <c r="O788" s="2">
        <v>-2.8400000000000002E-2</v>
      </c>
      <c r="P788" s="2">
        <v>1E-4</v>
      </c>
      <c r="Q788" t="s">
        <v>18</v>
      </c>
      <c r="S788" t="str">
        <f t="shared" si="60"/>
        <v>Loss</v>
      </c>
      <c r="T788">
        <f t="shared" si="61"/>
        <v>2019</v>
      </c>
      <c r="U788" t="str">
        <f t="shared" si="62"/>
        <v>Jun</v>
      </c>
      <c r="V788" t="str">
        <f t="shared" si="63"/>
        <v>QTR2</v>
      </c>
      <c r="W788" t="str">
        <f t="shared" si="64"/>
        <v>2019-QTR2</v>
      </c>
    </row>
    <row r="789" spans="1:23" x14ac:dyDescent="0.35">
      <c r="A789" t="s">
        <v>195</v>
      </c>
      <c r="B789" t="s">
        <v>17</v>
      </c>
      <c r="C789" s="5">
        <v>43643.395833333336</v>
      </c>
      <c r="D789">
        <v>292.5</v>
      </c>
      <c r="E789" s="1">
        <v>43643.489583333336</v>
      </c>
      <c r="F789">
        <v>288.64999999999998</v>
      </c>
      <c r="G789" s="2">
        <v>-1.32E-2</v>
      </c>
      <c r="H789">
        <v>-6798.9</v>
      </c>
      <c r="I789" s="2">
        <v>-1.3599999999999999E-2</v>
      </c>
      <c r="J789">
        <v>1714</v>
      </c>
      <c r="K789">
        <v>501345</v>
      </c>
      <c r="L789">
        <v>594271.44999999995</v>
      </c>
      <c r="M789">
        <v>10</v>
      </c>
      <c r="N789">
        <v>-679.89</v>
      </c>
      <c r="O789" s="2">
        <v>-1.32E-2</v>
      </c>
      <c r="P789" s="2">
        <v>8.9999999999999998E-4</v>
      </c>
      <c r="Q789" t="s">
        <v>18</v>
      </c>
      <c r="S789" t="str">
        <f t="shared" si="60"/>
        <v>Loss</v>
      </c>
      <c r="T789">
        <f t="shared" si="61"/>
        <v>2019</v>
      </c>
      <c r="U789" t="str">
        <f t="shared" si="62"/>
        <v>Jun</v>
      </c>
      <c r="V789" t="str">
        <f t="shared" si="63"/>
        <v>QTR2</v>
      </c>
      <c r="W789" t="str">
        <f t="shared" si="64"/>
        <v>2019-QTR2</v>
      </c>
    </row>
    <row r="790" spans="1:23" x14ac:dyDescent="0.35">
      <c r="A790" t="s">
        <v>77</v>
      </c>
      <c r="B790" t="s">
        <v>67</v>
      </c>
      <c r="C790" s="5">
        <v>43643.40625</v>
      </c>
      <c r="D790">
        <v>5.75</v>
      </c>
      <c r="E790" s="1">
        <v>43643.489583333336</v>
      </c>
      <c r="F790">
        <v>5.75</v>
      </c>
      <c r="G790" s="2">
        <v>0</v>
      </c>
      <c r="H790">
        <v>-200</v>
      </c>
      <c r="I790" s="2">
        <v>-4.0000000000000002E-4</v>
      </c>
      <c r="J790">
        <v>86957</v>
      </c>
      <c r="K790">
        <v>500002.75</v>
      </c>
      <c r="L790">
        <v>594071.44999999995</v>
      </c>
      <c r="M790">
        <v>9</v>
      </c>
      <c r="N790">
        <v>-22.22</v>
      </c>
      <c r="O790" s="2">
        <v>-3.4799999999999998E-2</v>
      </c>
      <c r="P790" s="2">
        <v>3.4799999999999998E-2</v>
      </c>
      <c r="Q790" t="s">
        <v>18</v>
      </c>
      <c r="S790" t="str">
        <f t="shared" si="60"/>
        <v>Loss</v>
      </c>
      <c r="T790">
        <f t="shared" si="61"/>
        <v>2019</v>
      </c>
      <c r="U790" t="str">
        <f t="shared" si="62"/>
        <v>Jun</v>
      </c>
      <c r="V790" t="str">
        <f t="shared" si="63"/>
        <v>QTR2</v>
      </c>
      <c r="W790" t="str">
        <f t="shared" si="64"/>
        <v>2019-QTR2</v>
      </c>
    </row>
    <row r="791" spans="1:23" x14ac:dyDescent="0.35">
      <c r="A791" t="s">
        <v>135</v>
      </c>
      <c r="B791" t="s">
        <v>67</v>
      </c>
      <c r="C791" s="5">
        <v>43643.479166666664</v>
      </c>
      <c r="D791">
        <v>24.9</v>
      </c>
      <c r="E791" s="1">
        <v>43643.614583333336</v>
      </c>
      <c r="F791">
        <v>24.9</v>
      </c>
      <c r="G791" s="2">
        <v>0</v>
      </c>
      <c r="H791">
        <v>-200</v>
      </c>
      <c r="I791" s="2">
        <v>-4.0000000000000002E-4</v>
      </c>
      <c r="J791">
        <v>20121</v>
      </c>
      <c r="K791">
        <v>501012.91</v>
      </c>
      <c r="L791">
        <v>593871.44999999995</v>
      </c>
      <c r="M791">
        <v>14</v>
      </c>
      <c r="N791">
        <v>-14.29</v>
      </c>
      <c r="O791" s="2">
        <v>-8.0000000000000002E-3</v>
      </c>
      <c r="P791" s="2">
        <v>2E-3</v>
      </c>
      <c r="Q791" t="s">
        <v>18</v>
      </c>
      <c r="S791" t="str">
        <f t="shared" si="60"/>
        <v>Loss</v>
      </c>
      <c r="T791">
        <f t="shared" si="61"/>
        <v>2019</v>
      </c>
      <c r="U791" t="str">
        <f t="shared" si="62"/>
        <v>Jun</v>
      </c>
      <c r="V791" t="str">
        <f t="shared" si="63"/>
        <v>QTR2</v>
      </c>
      <c r="W791" t="str">
        <f t="shared" si="64"/>
        <v>2019-QTR2</v>
      </c>
    </row>
    <row r="792" spans="1:23" x14ac:dyDescent="0.35">
      <c r="A792" t="s">
        <v>77</v>
      </c>
      <c r="B792" t="s">
        <v>67</v>
      </c>
      <c r="C792" s="5">
        <v>43643.489583333336</v>
      </c>
      <c r="D792">
        <v>5.75</v>
      </c>
      <c r="E792" s="1">
        <v>43643.625</v>
      </c>
      <c r="F792">
        <v>5.8</v>
      </c>
      <c r="G792" s="2">
        <v>8.6999999999999994E-3</v>
      </c>
      <c r="H792">
        <v>-4547.8500000000004</v>
      </c>
      <c r="I792" s="2">
        <v>-9.1000000000000004E-3</v>
      </c>
      <c r="J792">
        <v>86957</v>
      </c>
      <c r="K792">
        <v>500002.75</v>
      </c>
      <c r="L792">
        <v>589323.6</v>
      </c>
      <c r="M792">
        <v>14</v>
      </c>
      <c r="N792">
        <v>-324.85000000000002</v>
      </c>
      <c r="O792" s="2">
        <v>-8.6999999999999994E-3</v>
      </c>
      <c r="P792" s="2">
        <v>8.6999999999999994E-2</v>
      </c>
      <c r="Q792" t="s">
        <v>18</v>
      </c>
      <c r="S792" t="str">
        <f t="shared" si="60"/>
        <v>Loss</v>
      </c>
      <c r="T792">
        <f t="shared" si="61"/>
        <v>2019</v>
      </c>
      <c r="U792" t="str">
        <f t="shared" si="62"/>
        <v>Jun</v>
      </c>
      <c r="V792" t="str">
        <f t="shared" si="63"/>
        <v>QTR2</v>
      </c>
      <c r="W792" t="str">
        <f t="shared" si="64"/>
        <v>2019-QTR2</v>
      </c>
    </row>
    <row r="793" spans="1:23" x14ac:dyDescent="0.35">
      <c r="A793" t="s">
        <v>115</v>
      </c>
      <c r="B793" t="s">
        <v>67</v>
      </c>
      <c r="C793" s="5">
        <v>43643.489583333336</v>
      </c>
      <c r="D793">
        <v>29.5</v>
      </c>
      <c r="E793" s="1">
        <v>43643.625</v>
      </c>
      <c r="F793">
        <v>29.6</v>
      </c>
      <c r="G793" s="2">
        <v>3.3999999999999998E-3</v>
      </c>
      <c r="H793">
        <v>-1894.9</v>
      </c>
      <c r="I793" s="2">
        <v>-3.8E-3</v>
      </c>
      <c r="J793">
        <v>16949</v>
      </c>
      <c r="K793">
        <v>499995.5</v>
      </c>
      <c r="L793">
        <v>587428.69999999995</v>
      </c>
      <c r="M793">
        <v>14</v>
      </c>
      <c r="N793">
        <v>-135.35</v>
      </c>
      <c r="O793" s="2">
        <v>-8.5000000000000006E-3</v>
      </c>
      <c r="P793" s="2">
        <v>2.3699999999999999E-2</v>
      </c>
      <c r="Q793" t="s">
        <v>18</v>
      </c>
      <c r="S793" t="str">
        <f t="shared" si="60"/>
        <v>Loss</v>
      </c>
      <c r="T793">
        <f t="shared" si="61"/>
        <v>2019</v>
      </c>
      <c r="U793" t="str">
        <f t="shared" si="62"/>
        <v>Jun</v>
      </c>
      <c r="V793" t="str">
        <f t="shared" si="63"/>
        <v>QTR2</v>
      </c>
      <c r="W793" t="str">
        <f t="shared" si="64"/>
        <v>2019-QTR2</v>
      </c>
    </row>
    <row r="794" spans="1:23" x14ac:dyDescent="0.35">
      <c r="A794" t="s">
        <v>109</v>
      </c>
      <c r="B794" t="s">
        <v>67</v>
      </c>
      <c r="C794" s="5">
        <v>43643.395833333336</v>
      </c>
      <c r="D794">
        <v>392.35</v>
      </c>
      <c r="E794" s="1">
        <v>43643.635416666664</v>
      </c>
      <c r="F794">
        <v>370.9</v>
      </c>
      <c r="G794" s="2">
        <v>-5.4699999999999999E-2</v>
      </c>
      <c r="H794">
        <v>27020.05</v>
      </c>
      <c r="I794" s="2">
        <v>5.4300000000000001E-2</v>
      </c>
      <c r="J794">
        <v>1269</v>
      </c>
      <c r="K794">
        <v>497892.16</v>
      </c>
      <c r="L794">
        <v>614448.75</v>
      </c>
      <c r="M794">
        <v>24</v>
      </c>
      <c r="N794">
        <v>1125.8399999999999</v>
      </c>
      <c r="O794" s="2">
        <v>-4.1000000000000003E-3</v>
      </c>
      <c r="P794" s="2">
        <v>8.2799999999999999E-2</v>
      </c>
      <c r="Q794" t="s">
        <v>18</v>
      </c>
      <c r="S794" t="str">
        <f t="shared" si="60"/>
        <v>Profit</v>
      </c>
      <c r="T794">
        <f t="shared" si="61"/>
        <v>2019</v>
      </c>
      <c r="U794" t="str">
        <f t="shared" si="62"/>
        <v>Jun</v>
      </c>
      <c r="V794" t="str">
        <f t="shared" si="63"/>
        <v>QTR2</v>
      </c>
      <c r="W794" t="str">
        <f t="shared" si="64"/>
        <v>2019-QTR2</v>
      </c>
    </row>
    <row r="795" spans="1:23" x14ac:dyDescent="0.35">
      <c r="A795" t="s">
        <v>103</v>
      </c>
      <c r="B795" t="s">
        <v>67</v>
      </c>
      <c r="C795" s="5">
        <v>43643.614583333336</v>
      </c>
      <c r="D795">
        <v>4.3499999999999996</v>
      </c>
      <c r="E795" s="1">
        <v>43643.635416666664</v>
      </c>
      <c r="F795">
        <v>4.3499999999999996</v>
      </c>
      <c r="G795" s="2">
        <v>0</v>
      </c>
      <c r="H795">
        <v>-200</v>
      </c>
      <c r="I795" s="2">
        <v>-4.0000000000000002E-4</v>
      </c>
      <c r="J795">
        <v>114943</v>
      </c>
      <c r="K795">
        <v>500002.03</v>
      </c>
      <c r="L795">
        <v>614248.75</v>
      </c>
      <c r="M795">
        <v>3</v>
      </c>
      <c r="N795">
        <v>-66.67</v>
      </c>
      <c r="O795" s="2">
        <v>-1.15E-2</v>
      </c>
      <c r="P795" s="2">
        <v>2.3E-2</v>
      </c>
      <c r="Q795" t="s">
        <v>18</v>
      </c>
      <c r="S795" t="str">
        <f t="shared" si="60"/>
        <v>Loss</v>
      </c>
      <c r="T795">
        <f t="shared" si="61"/>
        <v>2019</v>
      </c>
      <c r="U795" t="str">
        <f t="shared" si="62"/>
        <v>Jun</v>
      </c>
      <c r="V795" t="str">
        <f t="shared" si="63"/>
        <v>QTR2</v>
      </c>
      <c r="W795" t="str">
        <f t="shared" si="64"/>
        <v>2019-QTR2</v>
      </c>
    </row>
    <row r="796" spans="1:23" x14ac:dyDescent="0.35">
      <c r="A796" t="s">
        <v>118</v>
      </c>
      <c r="B796" t="s">
        <v>67</v>
      </c>
      <c r="C796" s="5">
        <v>43644.395833333336</v>
      </c>
      <c r="D796">
        <v>54.2</v>
      </c>
      <c r="E796" s="1">
        <v>43644.4375</v>
      </c>
      <c r="F796">
        <v>54.2</v>
      </c>
      <c r="G796" s="2">
        <v>0</v>
      </c>
      <c r="H796">
        <v>-200</v>
      </c>
      <c r="I796" s="2">
        <v>-4.0000000000000002E-4</v>
      </c>
      <c r="J796">
        <v>9174</v>
      </c>
      <c r="K796">
        <v>497230.81</v>
      </c>
      <c r="L796">
        <v>614048.75</v>
      </c>
      <c r="M796">
        <v>5</v>
      </c>
      <c r="N796">
        <v>-40</v>
      </c>
      <c r="O796" s="2">
        <v>-4.7E-2</v>
      </c>
      <c r="P796" s="2">
        <v>1.01E-2</v>
      </c>
      <c r="Q796" t="s">
        <v>18</v>
      </c>
      <c r="S796" t="str">
        <f t="shared" si="60"/>
        <v>Loss</v>
      </c>
      <c r="T796">
        <f t="shared" si="61"/>
        <v>2019</v>
      </c>
      <c r="U796" t="str">
        <f t="shared" si="62"/>
        <v>Jun</v>
      </c>
      <c r="V796" t="str">
        <f t="shared" si="63"/>
        <v>QTR2</v>
      </c>
      <c r="W796" t="str">
        <f t="shared" si="64"/>
        <v>2019-QTR2</v>
      </c>
    </row>
    <row r="797" spans="1:23" x14ac:dyDescent="0.35">
      <c r="A797" t="s">
        <v>126</v>
      </c>
      <c r="B797" t="s">
        <v>67</v>
      </c>
      <c r="C797" s="5">
        <v>43644.395833333336</v>
      </c>
      <c r="D797">
        <v>84.8</v>
      </c>
      <c r="E797" s="1">
        <v>43644.447916666664</v>
      </c>
      <c r="F797">
        <v>84.8</v>
      </c>
      <c r="G797" s="2">
        <v>0</v>
      </c>
      <c r="H797">
        <v>-200</v>
      </c>
      <c r="I797" s="2">
        <v>-4.0000000000000002E-4</v>
      </c>
      <c r="J797">
        <v>5886</v>
      </c>
      <c r="K797">
        <v>499132.81</v>
      </c>
      <c r="L797">
        <v>613848.75</v>
      </c>
      <c r="M797">
        <v>6</v>
      </c>
      <c r="N797">
        <v>-33.33</v>
      </c>
      <c r="O797" s="2">
        <v>-5.8999999999999999E-3</v>
      </c>
      <c r="P797" s="2">
        <v>1.5299999999999999E-2</v>
      </c>
      <c r="Q797" t="s">
        <v>18</v>
      </c>
      <c r="S797" t="str">
        <f t="shared" si="60"/>
        <v>Loss</v>
      </c>
      <c r="T797">
        <f t="shared" si="61"/>
        <v>2019</v>
      </c>
      <c r="U797" t="str">
        <f t="shared" si="62"/>
        <v>Jun</v>
      </c>
      <c r="V797" t="str">
        <f t="shared" si="63"/>
        <v>QTR2</v>
      </c>
      <c r="W797" t="str">
        <f t="shared" si="64"/>
        <v>2019-QTR2</v>
      </c>
    </row>
    <row r="798" spans="1:23" x14ac:dyDescent="0.35">
      <c r="A798" t="s">
        <v>184</v>
      </c>
      <c r="B798" t="s">
        <v>17</v>
      </c>
      <c r="C798" s="5">
        <v>43644.395833333336</v>
      </c>
      <c r="D798">
        <v>36.75</v>
      </c>
      <c r="E798" s="1">
        <v>43644.5</v>
      </c>
      <c r="F798">
        <v>36.75</v>
      </c>
      <c r="G798" s="2">
        <v>0</v>
      </c>
      <c r="H798">
        <v>-200</v>
      </c>
      <c r="I798" s="2">
        <v>-4.0000000000000002E-4</v>
      </c>
      <c r="J798">
        <v>13755</v>
      </c>
      <c r="K798">
        <v>505496.25</v>
      </c>
      <c r="L798">
        <v>613648.75</v>
      </c>
      <c r="M798">
        <v>11</v>
      </c>
      <c r="N798">
        <v>-18.18</v>
      </c>
      <c r="O798" s="2">
        <v>-1.6299999999999999E-2</v>
      </c>
      <c r="P798" s="2">
        <v>2.5899999999999999E-2</v>
      </c>
      <c r="Q798" t="s">
        <v>18</v>
      </c>
      <c r="S798" t="str">
        <f t="shared" si="60"/>
        <v>Loss</v>
      </c>
      <c r="T798">
        <f t="shared" si="61"/>
        <v>2019</v>
      </c>
      <c r="U798" t="str">
        <f t="shared" si="62"/>
        <v>Jun</v>
      </c>
      <c r="V798" t="str">
        <f t="shared" si="63"/>
        <v>QTR2</v>
      </c>
      <c r="W798" t="str">
        <f t="shared" si="64"/>
        <v>2019-QTR2</v>
      </c>
    </row>
    <row r="799" spans="1:23" x14ac:dyDescent="0.35">
      <c r="A799" t="s">
        <v>168</v>
      </c>
      <c r="B799" t="s">
        <v>17</v>
      </c>
      <c r="C799" s="5">
        <v>43644.395833333336</v>
      </c>
      <c r="D799">
        <v>78.95</v>
      </c>
      <c r="E799" s="1">
        <v>43644.572916666664</v>
      </c>
      <c r="F799">
        <v>83.05001</v>
      </c>
      <c r="G799" s="2">
        <v>5.1900000000000002E-2</v>
      </c>
      <c r="H799">
        <v>25912.9</v>
      </c>
      <c r="I799" s="2">
        <v>5.1499999999999997E-2</v>
      </c>
      <c r="J799">
        <v>6369</v>
      </c>
      <c r="K799">
        <v>502832.53</v>
      </c>
      <c r="L799">
        <v>639561.65</v>
      </c>
      <c r="M799">
        <v>18</v>
      </c>
      <c r="N799">
        <v>1439.61</v>
      </c>
      <c r="O799" s="2">
        <v>-5.7000000000000002E-3</v>
      </c>
      <c r="P799" s="2">
        <v>6.8400000000000002E-2</v>
      </c>
      <c r="Q799" t="s">
        <v>18</v>
      </c>
      <c r="S799" t="str">
        <f t="shared" si="60"/>
        <v>Profit</v>
      </c>
      <c r="T799">
        <f t="shared" si="61"/>
        <v>2019</v>
      </c>
      <c r="U799" t="str">
        <f t="shared" si="62"/>
        <v>Jun</v>
      </c>
      <c r="V799" t="str">
        <f t="shared" si="63"/>
        <v>QTR2</v>
      </c>
      <c r="W799" t="str">
        <f t="shared" si="64"/>
        <v>2019-QTR2</v>
      </c>
    </row>
    <row r="800" spans="1:23" x14ac:dyDescent="0.35">
      <c r="A800" t="s">
        <v>150</v>
      </c>
      <c r="B800" t="s">
        <v>67</v>
      </c>
      <c r="C800" s="5">
        <v>43644.4375</v>
      </c>
      <c r="D800">
        <v>398.85</v>
      </c>
      <c r="E800" s="1">
        <v>43644.572916666664</v>
      </c>
      <c r="F800">
        <v>398.85</v>
      </c>
      <c r="G800" s="2">
        <v>0</v>
      </c>
      <c r="H800">
        <v>-200</v>
      </c>
      <c r="I800" s="2">
        <v>-4.0000000000000002E-4</v>
      </c>
      <c r="J800">
        <v>1253</v>
      </c>
      <c r="K800">
        <v>499759.06</v>
      </c>
      <c r="L800">
        <v>639361.65</v>
      </c>
      <c r="M800">
        <v>14</v>
      </c>
      <c r="N800">
        <v>-14.29</v>
      </c>
      <c r="O800" s="2">
        <v>-8.9999999999999998E-4</v>
      </c>
      <c r="P800" s="2">
        <v>5.7999999999999996E-3</v>
      </c>
      <c r="Q800" t="s">
        <v>18</v>
      </c>
      <c r="S800" t="str">
        <f t="shared" si="60"/>
        <v>Loss</v>
      </c>
      <c r="T800">
        <f t="shared" si="61"/>
        <v>2019</v>
      </c>
      <c r="U800" t="str">
        <f t="shared" si="62"/>
        <v>Jun</v>
      </c>
      <c r="V800" t="str">
        <f t="shared" si="63"/>
        <v>QTR2</v>
      </c>
      <c r="W800" t="str">
        <f t="shared" si="64"/>
        <v>2019-QTR2</v>
      </c>
    </row>
    <row r="801" spans="1:23" x14ac:dyDescent="0.35">
      <c r="A801" t="s">
        <v>89</v>
      </c>
      <c r="B801" t="s">
        <v>17</v>
      </c>
      <c r="C801" s="5">
        <v>43644.572916666664</v>
      </c>
      <c r="D801">
        <v>122.05</v>
      </c>
      <c r="E801" s="1">
        <v>43644.59375</v>
      </c>
      <c r="F801">
        <v>122.05</v>
      </c>
      <c r="G801" s="2">
        <v>0</v>
      </c>
      <c r="H801">
        <v>-200</v>
      </c>
      <c r="I801" s="2">
        <v>-4.0000000000000002E-4</v>
      </c>
      <c r="J801">
        <v>4100</v>
      </c>
      <c r="K801">
        <v>500405</v>
      </c>
      <c r="L801">
        <v>639161.65</v>
      </c>
      <c r="M801">
        <v>3</v>
      </c>
      <c r="N801">
        <v>-66.67</v>
      </c>
      <c r="O801" s="2">
        <v>-2E-3</v>
      </c>
      <c r="P801" s="2">
        <v>7.4000000000000003E-3</v>
      </c>
      <c r="Q801" t="s">
        <v>18</v>
      </c>
      <c r="S801" t="str">
        <f t="shared" si="60"/>
        <v>Loss</v>
      </c>
      <c r="T801">
        <f t="shared" si="61"/>
        <v>2019</v>
      </c>
      <c r="U801" t="str">
        <f t="shared" si="62"/>
        <v>Jun</v>
      </c>
      <c r="V801" t="str">
        <f t="shared" si="63"/>
        <v>QTR2</v>
      </c>
      <c r="W801" t="str">
        <f t="shared" si="64"/>
        <v>2019-QTR2</v>
      </c>
    </row>
    <row r="802" spans="1:23" x14ac:dyDescent="0.35">
      <c r="A802" t="s">
        <v>62</v>
      </c>
      <c r="B802" t="s">
        <v>67</v>
      </c>
      <c r="C802" s="5">
        <v>43644.447916666664</v>
      </c>
      <c r="D802">
        <v>74.55</v>
      </c>
      <c r="E802" s="1">
        <v>43644.635416666664</v>
      </c>
      <c r="F802">
        <v>73.3</v>
      </c>
      <c r="G802" s="2">
        <v>-1.6799999999999999E-2</v>
      </c>
      <c r="H802">
        <v>8177.5</v>
      </c>
      <c r="I802" s="2">
        <v>1.6400000000000001E-2</v>
      </c>
      <c r="J802">
        <v>6702</v>
      </c>
      <c r="K802">
        <v>499634.13</v>
      </c>
      <c r="L802">
        <v>647339.15</v>
      </c>
      <c r="M802">
        <v>19</v>
      </c>
      <c r="N802">
        <v>430.39</v>
      </c>
      <c r="O802" s="2">
        <v>-6.9999999999999999E-4</v>
      </c>
      <c r="P802" s="2">
        <v>2.4799999999999999E-2</v>
      </c>
      <c r="Q802" t="s">
        <v>18</v>
      </c>
      <c r="S802" t="str">
        <f t="shared" si="60"/>
        <v>Profit</v>
      </c>
      <c r="T802">
        <f t="shared" si="61"/>
        <v>2019</v>
      </c>
      <c r="U802" t="str">
        <f t="shared" si="62"/>
        <v>Jun</v>
      </c>
      <c r="V802" t="str">
        <f t="shared" si="63"/>
        <v>QTR2</v>
      </c>
      <c r="W802" t="str">
        <f t="shared" si="64"/>
        <v>2019-QTR2</v>
      </c>
    </row>
    <row r="803" spans="1:23" x14ac:dyDescent="0.35">
      <c r="A803" t="s">
        <v>100</v>
      </c>
      <c r="B803" t="s">
        <v>67</v>
      </c>
      <c r="C803" s="5">
        <v>43644.5</v>
      </c>
      <c r="D803">
        <v>50.15</v>
      </c>
      <c r="E803" s="1">
        <v>43644.635416666664</v>
      </c>
      <c r="F803">
        <v>49.9</v>
      </c>
      <c r="G803" s="2">
        <v>-5.0000000000000001E-3</v>
      </c>
      <c r="H803">
        <v>2292.5</v>
      </c>
      <c r="I803" s="2">
        <v>4.5999999999999999E-3</v>
      </c>
      <c r="J803">
        <v>9970</v>
      </c>
      <c r="K803">
        <v>499995.5</v>
      </c>
      <c r="L803">
        <v>649631.65</v>
      </c>
      <c r="M803">
        <v>14</v>
      </c>
      <c r="N803">
        <v>163.75</v>
      </c>
      <c r="O803" s="2">
        <v>0</v>
      </c>
      <c r="P803" s="2">
        <v>1.2999999999999999E-2</v>
      </c>
      <c r="Q803" t="s">
        <v>18</v>
      </c>
      <c r="S803" t="str">
        <f t="shared" si="60"/>
        <v>Profit</v>
      </c>
      <c r="T803">
        <f t="shared" si="61"/>
        <v>2019</v>
      </c>
      <c r="U803" t="str">
        <f t="shared" si="62"/>
        <v>Jun</v>
      </c>
      <c r="V803" t="str">
        <f t="shared" si="63"/>
        <v>QTR2</v>
      </c>
      <c r="W803" t="str">
        <f t="shared" si="64"/>
        <v>2019-QTR2</v>
      </c>
    </row>
    <row r="804" spans="1:23" x14ac:dyDescent="0.35">
      <c r="A804" t="s">
        <v>157</v>
      </c>
      <c r="B804" t="s">
        <v>67</v>
      </c>
      <c r="C804" s="5">
        <v>43644.572916666664</v>
      </c>
      <c r="D804">
        <v>65.3</v>
      </c>
      <c r="E804" s="1">
        <v>43644.635416666664</v>
      </c>
      <c r="F804">
        <v>63.95</v>
      </c>
      <c r="G804" s="2">
        <v>-2.07E-2</v>
      </c>
      <c r="H804">
        <v>10120.75</v>
      </c>
      <c r="I804" s="2">
        <v>2.0299999999999999E-2</v>
      </c>
      <c r="J804">
        <v>7645</v>
      </c>
      <c r="K804">
        <v>499218.53</v>
      </c>
      <c r="L804">
        <v>659752.4</v>
      </c>
      <c r="M804">
        <v>7</v>
      </c>
      <c r="N804">
        <v>1445.82</v>
      </c>
      <c r="O804" s="2">
        <v>-1.5E-3</v>
      </c>
      <c r="P804" s="2">
        <v>3.0599999999999999E-2</v>
      </c>
      <c r="Q804" t="s">
        <v>18</v>
      </c>
      <c r="S804" t="str">
        <f t="shared" si="60"/>
        <v>Profit</v>
      </c>
      <c r="T804">
        <f t="shared" si="61"/>
        <v>2019</v>
      </c>
      <c r="U804" t="str">
        <f t="shared" si="62"/>
        <v>Jun</v>
      </c>
      <c r="V804" t="str">
        <f t="shared" si="63"/>
        <v>QTR2</v>
      </c>
      <c r="W804" t="str">
        <f t="shared" si="64"/>
        <v>2019-QTR2</v>
      </c>
    </row>
    <row r="805" spans="1:23" x14ac:dyDescent="0.35">
      <c r="A805" t="s">
        <v>154</v>
      </c>
      <c r="B805" t="s">
        <v>67</v>
      </c>
      <c r="C805" s="5">
        <v>43644.59375</v>
      </c>
      <c r="D805">
        <v>14.85</v>
      </c>
      <c r="E805" s="1">
        <v>43644.635416666664</v>
      </c>
      <c r="F805">
        <v>14.95</v>
      </c>
      <c r="G805" s="2">
        <v>6.7000000000000002E-3</v>
      </c>
      <c r="H805">
        <v>-3567</v>
      </c>
      <c r="I805" s="2">
        <v>-7.1000000000000004E-3</v>
      </c>
      <c r="J805">
        <v>33670</v>
      </c>
      <c r="K805">
        <v>499999.5</v>
      </c>
      <c r="L805">
        <v>656185.4</v>
      </c>
      <c r="M805">
        <v>5</v>
      </c>
      <c r="N805">
        <v>-713.4</v>
      </c>
      <c r="O805" s="2">
        <v>-6.7000000000000002E-3</v>
      </c>
      <c r="P805" s="2">
        <v>6.7000000000000002E-3</v>
      </c>
      <c r="Q805" t="s">
        <v>18</v>
      </c>
      <c r="S805" t="str">
        <f t="shared" si="60"/>
        <v>Loss</v>
      </c>
      <c r="T805">
        <f t="shared" si="61"/>
        <v>2019</v>
      </c>
      <c r="U805" t="str">
        <f t="shared" si="62"/>
        <v>Jun</v>
      </c>
      <c r="V805" t="str">
        <f t="shared" si="63"/>
        <v>QTR2</v>
      </c>
      <c r="W805" t="str">
        <f t="shared" si="64"/>
        <v>2019-QTR2</v>
      </c>
    </row>
    <row r="806" spans="1:23" x14ac:dyDescent="0.35">
      <c r="A806" t="s">
        <v>90</v>
      </c>
      <c r="B806" t="s">
        <v>67</v>
      </c>
      <c r="C806" s="5">
        <v>43647.395833333336</v>
      </c>
      <c r="D806">
        <v>115.05</v>
      </c>
      <c r="E806" s="1">
        <v>43647.4375</v>
      </c>
      <c r="F806">
        <v>115.05</v>
      </c>
      <c r="G806" s="2">
        <v>0</v>
      </c>
      <c r="H806">
        <v>-200</v>
      </c>
      <c r="I806" s="2">
        <v>-4.0000000000000002E-4</v>
      </c>
      <c r="J806">
        <v>4344</v>
      </c>
      <c r="K806">
        <v>499777.22</v>
      </c>
      <c r="L806">
        <v>655985.4</v>
      </c>
      <c r="M806">
        <v>5</v>
      </c>
      <c r="N806">
        <v>-40</v>
      </c>
      <c r="O806" s="2">
        <v>-2.5999999999999999E-3</v>
      </c>
      <c r="P806" s="2">
        <v>7.0000000000000001E-3</v>
      </c>
      <c r="Q806" t="s">
        <v>18</v>
      </c>
      <c r="S806" t="str">
        <f t="shared" si="60"/>
        <v>Loss</v>
      </c>
      <c r="T806">
        <f t="shared" si="61"/>
        <v>2019</v>
      </c>
      <c r="U806" t="str">
        <f t="shared" si="62"/>
        <v>Jul</v>
      </c>
      <c r="V806" t="str">
        <f t="shared" si="63"/>
        <v>QTR3</v>
      </c>
      <c r="W806" t="str">
        <f t="shared" si="64"/>
        <v>2019-QTR3</v>
      </c>
    </row>
    <row r="807" spans="1:23" x14ac:dyDescent="0.35">
      <c r="A807" t="s">
        <v>78</v>
      </c>
      <c r="B807" t="s">
        <v>17</v>
      </c>
      <c r="C807" s="5">
        <v>43647.395833333336</v>
      </c>
      <c r="D807">
        <v>43.75</v>
      </c>
      <c r="E807" s="1">
        <v>43647.447916666664</v>
      </c>
      <c r="F807">
        <v>43.75</v>
      </c>
      <c r="G807" s="2">
        <v>0</v>
      </c>
      <c r="H807">
        <v>-200</v>
      </c>
      <c r="I807" s="2">
        <v>-4.0000000000000002E-4</v>
      </c>
      <c r="J807">
        <v>11429</v>
      </c>
      <c r="K807">
        <v>500018.75</v>
      </c>
      <c r="L807">
        <v>655785.4</v>
      </c>
      <c r="M807">
        <v>6</v>
      </c>
      <c r="N807">
        <v>-33.33</v>
      </c>
      <c r="O807" s="2">
        <v>-4.5999999999999999E-3</v>
      </c>
      <c r="P807" s="2">
        <v>1.1000000000000001E-3</v>
      </c>
      <c r="Q807" t="s">
        <v>18</v>
      </c>
      <c r="S807" t="str">
        <f t="shared" si="60"/>
        <v>Loss</v>
      </c>
      <c r="T807">
        <f t="shared" si="61"/>
        <v>2019</v>
      </c>
      <c r="U807" t="str">
        <f t="shared" si="62"/>
        <v>Jul</v>
      </c>
      <c r="V807" t="str">
        <f t="shared" si="63"/>
        <v>QTR3</v>
      </c>
      <c r="W807" t="str">
        <f t="shared" si="64"/>
        <v>2019-QTR3</v>
      </c>
    </row>
    <row r="808" spans="1:23" x14ac:dyDescent="0.35">
      <c r="A808" t="s">
        <v>112</v>
      </c>
      <c r="B808" t="s">
        <v>67</v>
      </c>
      <c r="C808" s="5">
        <v>43647.395833333336</v>
      </c>
      <c r="D808">
        <v>27.2</v>
      </c>
      <c r="E808" s="1">
        <v>43647.5</v>
      </c>
      <c r="F808">
        <v>27.35</v>
      </c>
      <c r="G808" s="2">
        <v>5.4999999999999997E-3</v>
      </c>
      <c r="H808">
        <v>-2937.2</v>
      </c>
      <c r="I808" s="2">
        <v>-5.8999999999999999E-3</v>
      </c>
      <c r="J808">
        <v>18248</v>
      </c>
      <c r="K808">
        <v>496345.63</v>
      </c>
      <c r="L808">
        <v>652848.19999999995</v>
      </c>
      <c r="M808">
        <v>11</v>
      </c>
      <c r="N808">
        <v>-267.02</v>
      </c>
      <c r="O808" s="2">
        <v>-1.29E-2</v>
      </c>
      <c r="P808" s="2">
        <v>2.3900000000000001E-2</v>
      </c>
      <c r="Q808" t="s">
        <v>18</v>
      </c>
      <c r="S808" t="str">
        <f t="shared" si="60"/>
        <v>Loss</v>
      </c>
      <c r="T808">
        <f t="shared" si="61"/>
        <v>2019</v>
      </c>
      <c r="U808" t="str">
        <f t="shared" si="62"/>
        <v>Jul</v>
      </c>
      <c r="V808" t="str">
        <f t="shared" si="63"/>
        <v>QTR3</v>
      </c>
      <c r="W808" t="str">
        <f t="shared" si="64"/>
        <v>2019-QTR3</v>
      </c>
    </row>
    <row r="809" spans="1:23" x14ac:dyDescent="0.35">
      <c r="A809" t="s">
        <v>208</v>
      </c>
      <c r="B809" t="s">
        <v>17</v>
      </c>
      <c r="C809" s="5">
        <v>43647.4375</v>
      </c>
      <c r="D809">
        <v>60.8</v>
      </c>
      <c r="E809" s="1">
        <v>43647.510416666664</v>
      </c>
      <c r="F809">
        <v>60.55</v>
      </c>
      <c r="G809" s="2">
        <v>-4.1000000000000003E-3</v>
      </c>
      <c r="H809">
        <v>-2256</v>
      </c>
      <c r="I809" s="2">
        <v>-4.4999999999999997E-3</v>
      </c>
      <c r="J809">
        <v>8224</v>
      </c>
      <c r="K809">
        <v>500019.19</v>
      </c>
      <c r="L809">
        <v>650592.19999999995</v>
      </c>
      <c r="M809">
        <v>8</v>
      </c>
      <c r="N809">
        <v>-282</v>
      </c>
      <c r="O809" s="2">
        <v>-8.9999999999999993E-3</v>
      </c>
      <c r="P809" s="2">
        <v>1.5599999999999999E-2</v>
      </c>
      <c r="Q809" t="s">
        <v>18</v>
      </c>
      <c r="S809" t="str">
        <f t="shared" si="60"/>
        <v>Loss</v>
      </c>
      <c r="T809">
        <f t="shared" si="61"/>
        <v>2019</v>
      </c>
      <c r="U809" t="str">
        <f t="shared" si="62"/>
        <v>Jul</v>
      </c>
      <c r="V809" t="str">
        <f t="shared" si="63"/>
        <v>QTR3</v>
      </c>
      <c r="W809" t="str">
        <f t="shared" si="64"/>
        <v>2019-QTR3</v>
      </c>
    </row>
    <row r="810" spans="1:23" x14ac:dyDescent="0.35">
      <c r="A810" t="s">
        <v>168</v>
      </c>
      <c r="B810" t="s">
        <v>67</v>
      </c>
      <c r="C810" s="5">
        <v>43647.510416666664</v>
      </c>
      <c r="D810">
        <v>81.2</v>
      </c>
      <c r="E810" s="1">
        <v>43647.541666666664</v>
      </c>
      <c r="F810">
        <v>81.7</v>
      </c>
      <c r="G810" s="2">
        <v>6.1999999999999998E-3</v>
      </c>
      <c r="H810">
        <v>-3273</v>
      </c>
      <c r="I810" s="2">
        <v>-6.6E-3</v>
      </c>
      <c r="J810">
        <v>6146</v>
      </c>
      <c r="K810">
        <v>499055.19</v>
      </c>
      <c r="L810">
        <v>647319.19999999995</v>
      </c>
      <c r="M810">
        <v>4</v>
      </c>
      <c r="N810">
        <v>-818.25</v>
      </c>
      <c r="O810" s="2">
        <v>-6.1999999999999998E-3</v>
      </c>
      <c r="P810" s="2">
        <v>3.0999999999999999E-3</v>
      </c>
      <c r="Q810" t="s">
        <v>18</v>
      </c>
      <c r="S810" t="str">
        <f t="shared" si="60"/>
        <v>Loss</v>
      </c>
      <c r="T810">
        <f t="shared" si="61"/>
        <v>2019</v>
      </c>
      <c r="U810" t="str">
        <f t="shared" si="62"/>
        <v>Jul</v>
      </c>
      <c r="V810" t="str">
        <f t="shared" si="63"/>
        <v>QTR3</v>
      </c>
      <c r="W810" t="str">
        <f t="shared" si="64"/>
        <v>2019-QTR3</v>
      </c>
    </row>
    <row r="811" spans="1:23" x14ac:dyDescent="0.35">
      <c r="A811" t="s">
        <v>123</v>
      </c>
      <c r="B811" t="s">
        <v>17</v>
      </c>
      <c r="C811" s="5">
        <v>43647.447916666664</v>
      </c>
      <c r="D811">
        <v>64</v>
      </c>
      <c r="E811" s="1">
        <v>43647.552083333336</v>
      </c>
      <c r="F811">
        <v>64</v>
      </c>
      <c r="G811" s="2">
        <v>0</v>
      </c>
      <c r="H811">
        <v>-200</v>
      </c>
      <c r="I811" s="2">
        <v>-4.0000000000000002E-4</v>
      </c>
      <c r="J811">
        <v>7843</v>
      </c>
      <c r="K811">
        <v>501952</v>
      </c>
      <c r="L811">
        <v>647119.19999999995</v>
      </c>
      <c r="M811">
        <v>11</v>
      </c>
      <c r="N811">
        <v>-18.18</v>
      </c>
      <c r="O811" s="2">
        <v>-1.2500000000000001E-2</v>
      </c>
      <c r="P811" s="2">
        <v>4.0599999999999997E-2</v>
      </c>
      <c r="Q811" t="s">
        <v>18</v>
      </c>
      <c r="S811" t="str">
        <f t="shared" si="60"/>
        <v>Loss</v>
      </c>
      <c r="T811">
        <f t="shared" si="61"/>
        <v>2019</v>
      </c>
      <c r="U811" t="str">
        <f t="shared" si="62"/>
        <v>Jul</v>
      </c>
      <c r="V811" t="str">
        <f t="shared" si="63"/>
        <v>QTR3</v>
      </c>
      <c r="W811" t="str">
        <f t="shared" si="64"/>
        <v>2019-QTR3</v>
      </c>
    </row>
    <row r="812" spans="1:23" x14ac:dyDescent="0.35">
      <c r="A812" t="s">
        <v>108</v>
      </c>
      <c r="B812" t="s">
        <v>17</v>
      </c>
      <c r="C812" s="5">
        <v>43647.395833333336</v>
      </c>
      <c r="D812">
        <v>87.95</v>
      </c>
      <c r="E812" s="1">
        <v>43647.583333333336</v>
      </c>
      <c r="F812">
        <v>89.65</v>
      </c>
      <c r="G812" s="2">
        <v>1.9300000000000001E-2</v>
      </c>
      <c r="H812">
        <v>9464.5</v>
      </c>
      <c r="I812" s="2">
        <v>1.89E-2</v>
      </c>
      <c r="J812">
        <v>5685</v>
      </c>
      <c r="K812">
        <v>499995.72</v>
      </c>
      <c r="L812">
        <v>656583.69999999995</v>
      </c>
      <c r="M812">
        <v>19</v>
      </c>
      <c r="N812">
        <v>498.13</v>
      </c>
      <c r="O812" s="2">
        <v>-2.8E-3</v>
      </c>
      <c r="P812" s="2">
        <v>3.0099999999999998E-2</v>
      </c>
      <c r="Q812" t="s">
        <v>18</v>
      </c>
      <c r="S812" t="str">
        <f t="shared" si="60"/>
        <v>Profit</v>
      </c>
      <c r="T812">
        <f t="shared" si="61"/>
        <v>2019</v>
      </c>
      <c r="U812" t="str">
        <f t="shared" si="62"/>
        <v>Jul</v>
      </c>
      <c r="V812" t="str">
        <f t="shared" si="63"/>
        <v>QTR3</v>
      </c>
      <c r="W812" t="str">
        <f t="shared" si="64"/>
        <v>2019-QTR3</v>
      </c>
    </row>
    <row r="813" spans="1:23" x14ac:dyDescent="0.35">
      <c r="A813" t="s">
        <v>164</v>
      </c>
      <c r="B813" t="s">
        <v>67</v>
      </c>
      <c r="C813" s="5">
        <v>43647.541666666664</v>
      </c>
      <c r="D813">
        <v>50.55</v>
      </c>
      <c r="E813" s="1">
        <v>43647.583333333336</v>
      </c>
      <c r="F813">
        <v>50.95</v>
      </c>
      <c r="G813" s="2">
        <v>7.9000000000000008E-3</v>
      </c>
      <c r="H813">
        <v>-4144.8</v>
      </c>
      <c r="I813" s="2">
        <v>-8.3000000000000001E-3</v>
      </c>
      <c r="J813">
        <v>9862</v>
      </c>
      <c r="K813">
        <v>498524.09</v>
      </c>
      <c r="L813">
        <v>652438.9</v>
      </c>
      <c r="M813">
        <v>5</v>
      </c>
      <c r="N813">
        <v>-828.96</v>
      </c>
      <c r="O813" s="2">
        <v>-7.9000000000000008E-3</v>
      </c>
      <c r="P813" s="2">
        <v>5.8999999999999999E-3</v>
      </c>
      <c r="Q813" t="s">
        <v>18</v>
      </c>
      <c r="S813" t="str">
        <f t="shared" si="60"/>
        <v>Loss</v>
      </c>
      <c r="T813">
        <f t="shared" si="61"/>
        <v>2019</v>
      </c>
      <c r="U813" t="str">
        <f t="shared" si="62"/>
        <v>Jul</v>
      </c>
      <c r="V813" t="str">
        <f t="shared" si="63"/>
        <v>QTR3</v>
      </c>
      <c r="W813" t="str">
        <f t="shared" si="64"/>
        <v>2019-QTR3</v>
      </c>
    </row>
    <row r="814" spans="1:23" x14ac:dyDescent="0.35">
      <c r="A814" t="s">
        <v>112</v>
      </c>
      <c r="B814" t="s">
        <v>17</v>
      </c>
      <c r="C814" s="5">
        <v>43647.552083333336</v>
      </c>
      <c r="D814">
        <v>27.95</v>
      </c>
      <c r="E814" s="1">
        <v>43647.583333333336</v>
      </c>
      <c r="F814">
        <v>27.95</v>
      </c>
      <c r="G814" s="2">
        <v>0</v>
      </c>
      <c r="H814">
        <v>-200</v>
      </c>
      <c r="I814" s="2">
        <v>-4.0000000000000002E-4</v>
      </c>
      <c r="J814">
        <v>17986</v>
      </c>
      <c r="K814">
        <v>502708.72</v>
      </c>
      <c r="L814">
        <v>652238.9</v>
      </c>
      <c r="M814">
        <v>4</v>
      </c>
      <c r="N814">
        <v>-50</v>
      </c>
      <c r="O814" s="2">
        <v>-7.1999999999999998E-3</v>
      </c>
      <c r="P814" s="2">
        <v>3.5999999999999999E-3</v>
      </c>
      <c r="Q814" t="s">
        <v>18</v>
      </c>
      <c r="S814" t="str">
        <f t="shared" si="60"/>
        <v>Loss</v>
      </c>
      <c r="T814">
        <f t="shared" si="61"/>
        <v>2019</v>
      </c>
      <c r="U814" t="str">
        <f t="shared" si="62"/>
        <v>Jul</v>
      </c>
      <c r="V814" t="str">
        <f t="shared" si="63"/>
        <v>QTR3</v>
      </c>
      <c r="W814" t="str">
        <f t="shared" si="64"/>
        <v>2019-QTR3</v>
      </c>
    </row>
    <row r="815" spans="1:23" x14ac:dyDescent="0.35">
      <c r="A815" t="s">
        <v>125</v>
      </c>
      <c r="B815" t="s">
        <v>67</v>
      </c>
      <c r="C815" s="5">
        <v>43647.5</v>
      </c>
      <c r="D815">
        <v>140.25</v>
      </c>
      <c r="E815" s="1">
        <v>43647.604166666664</v>
      </c>
      <c r="F815">
        <v>141.44999999999999</v>
      </c>
      <c r="G815" s="2">
        <v>8.6E-3</v>
      </c>
      <c r="H815">
        <v>-4418</v>
      </c>
      <c r="I815" s="2">
        <v>-8.9999999999999993E-3</v>
      </c>
      <c r="J815">
        <v>3515</v>
      </c>
      <c r="K815">
        <v>492978.75</v>
      </c>
      <c r="L815">
        <v>647820.9</v>
      </c>
      <c r="M815">
        <v>11</v>
      </c>
      <c r="N815">
        <v>-401.64</v>
      </c>
      <c r="O815" s="2">
        <v>-1.6E-2</v>
      </c>
      <c r="P815" s="2">
        <v>1.4999999999999999E-2</v>
      </c>
      <c r="Q815" t="s">
        <v>18</v>
      </c>
      <c r="S815" t="str">
        <f t="shared" si="60"/>
        <v>Loss</v>
      </c>
      <c r="T815">
        <f t="shared" si="61"/>
        <v>2019</v>
      </c>
      <c r="U815" t="str">
        <f t="shared" si="62"/>
        <v>Jul</v>
      </c>
      <c r="V815" t="str">
        <f t="shared" si="63"/>
        <v>QTR3</v>
      </c>
      <c r="W815" t="str">
        <f t="shared" si="64"/>
        <v>2019-QTR3</v>
      </c>
    </row>
    <row r="816" spans="1:23" x14ac:dyDescent="0.35">
      <c r="A816" t="s">
        <v>176</v>
      </c>
      <c r="B816" t="s">
        <v>17</v>
      </c>
      <c r="C816" s="5">
        <v>43647.583333333336</v>
      </c>
      <c r="D816">
        <v>276.89999999999998</v>
      </c>
      <c r="E816" s="1">
        <v>43647.614583333336</v>
      </c>
      <c r="F816">
        <v>276.89999999999998</v>
      </c>
      <c r="G816" s="2">
        <v>0</v>
      </c>
      <c r="H816">
        <v>-200</v>
      </c>
      <c r="I816" s="2">
        <v>-4.0000000000000002E-4</v>
      </c>
      <c r="J816">
        <v>1806</v>
      </c>
      <c r="K816">
        <v>500081.38</v>
      </c>
      <c r="L816">
        <v>647620.9</v>
      </c>
      <c r="M816">
        <v>4</v>
      </c>
      <c r="N816">
        <v>-50</v>
      </c>
      <c r="O816" s="2">
        <v>-1.4E-3</v>
      </c>
      <c r="P816" s="2">
        <v>1.2999999999999999E-3</v>
      </c>
      <c r="Q816" t="s">
        <v>18</v>
      </c>
      <c r="S816" t="str">
        <f t="shared" si="60"/>
        <v>Loss</v>
      </c>
      <c r="T816">
        <f t="shared" si="61"/>
        <v>2019</v>
      </c>
      <c r="U816" t="str">
        <f t="shared" si="62"/>
        <v>Jul</v>
      </c>
      <c r="V816" t="str">
        <f t="shared" si="63"/>
        <v>QTR3</v>
      </c>
      <c r="W816" t="str">
        <f t="shared" si="64"/>
        <v>2019-QTR3</v>
      </c>
    </row>
    <row r="817" spans="1:23" x14ac:dyDescent="0.35">
      <c r="A817" t="s">
        <v>112</v>
      </c>
      <c r="B817" t="s">
        <v>17</v>
      </c>
      <c r="C817" s="5">
        <v>43647.583333333336</v>
      </c>
      <c r="D817">
        <v>27.95</v>
      </c>
      <c r="E817" s="1">
        <v>43647.635416666664</v>
      </c>
      <c r="F817">
        <v>28.85</v>
      </c>
      <c r="G817" s="2">
        <v>3.2199999999999999E-2</v>
      </c>
      <c r="H817">
        <v>15928.9</v>
      </c>
      <c r="I817" s="2">
        <v>3.1800000000000002E-2</v>
      </c>
      <c r="J817">
        <v>17921</v>
      </c>
      <c r="K817">
        <v>500891.97</v>
      </c>
      <c r="L817">
        <v>663549.80000000005</v>
      </c>
      <c r="M817">
        <v>6</v>
      </c>
      <c r="N817">
        <v>2654.82</v>
      </c>
      <c r="O817" s="2">
        <v>-3.5999999999999999E-3</v>
      </c>
      <c r="P817" s="2">
        <v>3.5799999999999998E-2</v>
      </c>
      <c r="Q817" t="s">
        <v>18</v>
      </c>
      <c r="S817" t="str">
        <f t="shared" si="60"/>
        <v>Profit</v>
      </c>
      <c r="T817">
        <f t="shared" si="61"/>
        <v>2019</v>
      </c>
      <c r="U817" t="str">
        <f t="shared" si="62"/>
        <v>Jul</v>
      </c>
      <c r="V817" t="str">
        <f t="shared" si="63"/>
        <v>QTR3</v>
      </c>
      <c r="W817" t="str">
        <f t="shared" si="64"/>
        <v>2019-QTR3</v>
      </c>
    </row>
    <row r="818" spans="1:23" x14ac:dyDescent="0.35">
      <c r="A818" t="s">
        <v>74</v>
      </c>
      <c r="B818" t="s">
        <v>17</v>
      </c>
      <c r="C818" s="5">
        <v>43647.583333333336</v>
      </c>
      <c r="D818">
        <v>253.5</v>
      </c>
      <c r="E818" s="1">
        <v>43647.635416666664</v>
      </c>
      <c r="F818">
        <v>253.3</v>
      </c>
      <c r="G818" s="2">
        <v>-8.0000000000000004E-4</v>
      </c>
      <c r="H818">
        <v>-594.20000000000005</v>
      </c>
      <c r="I818" s="2">
        <v>-1.1999999999999999E-3</v>
      </c>
      <c r="J818">
        <v>1971</v>
      </c>
      <c r="K818">
        <v>499648.5</v>
      </c>
      <c r="L818">
        <v>662955.6</v>
      </c>
      <c r="M818">
        <v>6</v>
      </c>
      <c r="N818">
        <v>-99.03</v>
      </c>
      <c r="O818" s="2">
        <v>-4.8999999999999998E-3</v>
      </c>
      <c r="P818" s="2">
        <v>2E-3</v>
      </c>
      <c r="Q818" t="s">
        <v>18</v>
      </c>
      <c r="S818" t="str">
        <f t="shared" si="60"/>
        <v>Loss</v>
      </c>
      <c r="T818">
        <f t="shared" si="61"/>
        <v>2019</v>
      </c>
      <c r="U818" t="str">
        <f t="shared" si="62"/>
        <v>Jul</v>
      </c>
      <c r="V818" t="str">
        <f t="shared" si="63"/>
        <v>QTR3</v>
      </c>
      <c r="W818" t="str">
        <f t="shared" si="64"/>
        <v>2019-QTR3</v>
      </c>
    </row>
    <row r="819" spans="1:23" x14ac:dyDescent="0.35">
      <c r="A819" t="s">
        <v>71</v>
      </c>
      <c r="B819" t="s">
        <v>17</v>
      </c>
      <c r="C819" s="5">
        <v>43647.604166666664</v>
      </c>
      <c r="D819">
        <v>115.25</v>
      </c>
      <c r="E819" s="1">
        <v>43647.635416666664</v>
      </c>
      <c r="F819">
        <v>115.4</v>
      </c>
      <c r="G819" s="2">
        <v>1.2999999999999999E-3</v>
      </c>
      <c r="H819">
        <v>452.2</v>
      </c>
      <c r="I819" s="2">
        <v>8.9999999999999998E-4</v>
      </c>
      <c r="J819">
        <v>4348</v>
      </c>
      <c r="K819">
        <v>501107</v>
      </c>
      <c r="L819">
        <v>663407.80000000005</v>
      </c>
      <c r="M819">
        <v>4</v>
      </c>
      <c r="N819">
        <v>113.05</v>
      </c>
      <c r="O819" s="2">
        <v>-2.2000000000000001E-3</v>
      </c>
      <c r="P819" s="2">
        <v>7.4000000000000003E-3</v>
      </c>
      <c r="Q819" t="s">
        <v>18</v>
      </c>
      <c r="S819" t="str">
        <f t="shared" si="60"/>
        <v>Profit</v>
      </c>
      <c r="T819">
        <f t="shared" si="61"/>
        <v>2019</v>
      </c>
      <c r="U819" t="str">
        <f t="shared" si="62"/>
        <v>Jul</v>
      </c>
      <c r="V819" t="str">
        <f t="shared" si="63"/>
        <v>QTR3</v>
      </c>
      <c r="W819" t="str">
        <f t="shared" si="64"/>
        <v>2019-QTR3</v>
      </c>
    </row>
    <row r="820" spans="1:23" x14ac:dyDescent="0.35">
      <c r="A820" t="s">
        <v>176</v>
      </c>
      <c r="B820" t="s">
        <v>17</v>
      </c>
      <c r="C820" s="5">
        <v>43647.614583333336</v>
      </c>
      <c r="D820">
        <v>276.89999999999998</v>
      </c>
      <c r="E820" s="1">
        <v>43647.635416666664</v>
      </c>
      <c r="F820">
        <v>276.89999999999998</v>
      </c>
      <c r="G820" s="2">
        <v>0</v>
      </c>
      <c r="H820">
        <v>-200</v>
      </c>
      <c r="I820" s="2">
        <v>-4.0000000000000002E-4</v>
      </c>
      <c r="J820">
        <v>1807</v>
      </c>
      <c r="K820">
        <v>500358.28</v>
      </c>
      <c r="L820">
        <v>663207.80000000005</v>
      </c>
      <c r="M820">
        <v>3</v>
      </c>
      <c r="N820">
        <v>-66.67</v>
      </c>
      <c r="O820" s="2">
        <v>-1.4E-3</v>
      </c>
      <c r="P820" s="2">
        <v>8.9999999999999998E-4</v>
      </c>
      <c r="Q820" t="s">
        <v>18</v>
      </c>
      <c r="S820" t="str">
        <f t="shared" si="60"/>
        <v>Loss</v>
      </c>
      <c r="T820">
        <f t="shared" si="61"/>
        <v>2019</v>
      </c>
      <c r="U820" t="str">
        <f t="shared" si="62"/>
        <v>Jul</v>
      </c>
      <c r="V820" t="str">
        <f t="shared" si="63"/>
        <v>QTR3</v>
      </c>
      <c r="W820" t="str">
        <f t="shared" si="64"/>
        <v>2019-QTR3</v>
      </c>
    </row>
    <row r="821" spans="1:23" x14ac:dyDescent="0.35">
      <c r="A821" t="s">
        <v>128</v>
      </c>
      <c r="B821" t="s">
        <v>67</v>
      </c>
      <c r="C821" s="5">
        <v>43648.395833333336</v>
      </c>
      <c r="D821">
        <v>266.45</v>
      </c>
      <c r="E821" s="1">
        <v>43648.427083333336</v>
      </c>
      <c r="F821">
        <v>267.64999999999998</v>
      </c>
      <c r="G821" s="2">
        <v>4.4999999999999997E-3</v>
      </c>
      <c r="H821">
        <v>-2445.1999999999998</v>
      </c>
      <c r="I821" s="2">
        <v>-4.8999999999999998E-3</v>
      </c>
      <c r="J821">
        <v>1871</v>
      </c>
      <c r="K821">
        <v>498527.97</v>
      </c>
      <c r="L821">
        <v>660762.6</v>
      </c>
      <c r="M821">
        <v>4</v>
      </c>
      <c r="N821">
        <v>-611.29999999999995</v>
      </c>
      <c r="O821" s="2">
        <v>-4.4999999999999997E-3</v>
      </c>
      <c r="P821" s="2">
        <v>3.0000000000000001E-3</v>
      </c>
      <c r="Q821" t="s">
        <v>18</v>
      </c>
      <c r="S821" t="str">
        <f t="shared" si="60"/>
        <v>Loss</v>
      </c>
      <c r="T821">
        <f t="shared" si="61"/>
        <v>2019</v>
      </c>
      <c r="U821" t="str">
        <f t="shared" si="62"/>
        <v>Jul</v>
      </c>
      <c r="V821" t="str">
        <f t="shared" si="63"/>
        <v>QTR3</v>
      </c>
      <c r="W821" t="str">
        <f t="shared" si="64"/>
        <v>2019-QTR3</v>
      </c>
    </row>
    <row r="822" spans="1:23" x14ac:dyDescent="0.35">
      <c r="A822" t="s">
        <v>184</v>
      </c>
      <c r="B822" t="s">
        <v>67</v>
      </c>
      <c r="C822" s="5">
        <v>43648.427083333336</v>
      </c>
      <c r="D822">
        <v>35.25</v>
      </c>
      <c r="E822" s="1">
        <v>43648.447916666664</v>
      </c>
      <c r="F822">
        <v>35.25</v>
      </c>
      <c r="G822" s="2">
        <v>0</v>
      </c>
      <c r="H822">
        <v>-200</v>
      </c>
      <c r="I822" s="2">
        <v>-4.0000000000000002E-4</v>
      </c>
      <c r="J822">
        <v>14184</v>
      </c>
      <c r="K822">
        <v>499986</v>
      </c>
      <c r="L822">
        <v>660562.6</v>
      </c>
      <c r="M822">
        <v>3</v>
      </c>
      <c r="N822">
        <v>-66.67</v>
      </c>
      <c r="O822" s="2">
        <v>-5.7000000000000002E-3</v>
      </c>
      <c r="P822" s="2">
        <v>2.8E-3</v>
      </c>
      <c r="Q822" t="s">
        <v>18</v>
      </c>
      <c r="S822" t="str">
        <f t="shared" si="60"/>
        <v>Loss</v>
      </c>
      <c r="T822">
        <f t="shared" si="61"/>
        <v>2019</v>
      </c>
      <c r="U822" t="str">
        <f t="shared" si="62"/>
        <v>Jul</v>
      </c>
      <c r="V822" t="str">
        <f t="shared" si="63"/>
        <v>QTR3</v>
      </c>
      <c r="W822" t="str">
        <f t="shared" si="64"/>
        <v>2019-QTR3</v>
      </c>
    </row>
    <row r="823" spans="1:23" x14ac:dyDescent="0.35">
      <c r="A823" t="s">
        <v>108</v>
      </c>
      <c r="B823" t="s">
        <v>17</v>
      </c>
      <c r="C823" s="5">
        <v>43648.395833333336</v>
      </c>
      <c r="D823">
        <v>90.75</v>
      </c>
      <c r="E823" s="1">
        <v>43648.489583333336</v>
      </c>
      <c r="F823">
        <v>89.8</v>
      </c>
      <c r="G823" s="2">
        <v>-1.0500000000000001E-2</v>
      </c>
      <c r="H823">
        <v>-5431.65</v>
      </c>
      <c r="I823" s="2">
        <v>-1.09E-2</v>
      </c>
      <c r="J823">
        <v>5507</v>
      </c>
      <c r="K823">
        <v>499760.25</v>
      </c>
      <c r="L823">
        <v>655130.94999999995</v>
      </c>
      <c r="M823">
        <v>10</v>
      </c>
      <c r="N823">
        <v>-543.16999999999996</v>
      </c>
      <c r="O823" s="2">
        <v>-1.0500000000000001E-2</v>
      </c>
      <c r="P823" s="2">
        <v>5.0000000000000001E-3</v>
      </c>
      <c r="Q823" t="s">
        <v>18</v>
      </c>
      <c r="S823" t="str">
        <f t="shared" si="60"/>
        <v>Loss</v>
      </c>
      <c r="T823">
        <f t="shared" si="61"/>
        <v>2019</v>
      </c>
      <c r="U823" t="str">
        <f t="shared" si="62"/>
        <v>Jul</v>
      </c>
      <c r="V823" t="str">
        <f t="shared" si="63"/>
        <v>QTR3</v>
      </c>
      <c r="W823" t="str">
        <f t="shared" si="64"/>
        <v>2019-QTR3</v>
      </c>
    </row>
    <row r="824" spans="1:23" x14ac:dyDescent="0.35">
      <c r="A824" t="s">
        <v>160</v>
      </c>
      <c r="B824" t="s">
        <v>67</v>
      </c>
      <c r="C824" s="5">
        <v>43648.395833333336</v>
      </c>
      <c r="D824">
        <v>408.25</v>
      </c>
      <c r="E824" s="1">
        <v>43648.510416666664</v>
      </c>
      <c r="F824">
        <v>396.25</v>
      </c>
      <c r="G824" s="2">
        <v>-2.9399999999999999E-2</v>
      </c>
      <c r="H824">
        <v>14440</v>
      </c>
      <c r="I824" s="2">
        <v>2.9000000000000001E-2</v>
      </c>
      <c r="J824">
        <v>1220</v>
      </c>
      <c r="K824">
        <v>498065</v>
      </c>
      <c r="L824">
        <v>669570.94999999995</v>
      </c>
      <c r="M824">
        <v>12</v>
      </c>
      <c r="N824">
        <v>1203.33</v>
      </c>
      <c r="O824" s="2">
        <v>-8.0999999999999996E-3</v>
      </c>
      <c r="P824" s="2">
        <v>5.8200000000000002E-2</v>
      </c>
      <c r="Q824" t="s">
        <v>18</v>
      </c>
      <c r="S824" t="str">
        <f t="shared" si="60"/>
        <v>Profit</v>
      </c>
      <c r="T824">
        <f t="shared" si="61"/>
        <v>2019</v>
      </c>
      <c r="U824" t="str">
        <f t="shared" si="62"/>
        <v>Jul</v>
      </c>
      <c r="V824" t="str">
        <f t="shared" si="63"/>
        <v>QTR3</v>
      </c>
      <c r="W824" t="str">
        <f t="shared" si="64"/>
        <v>2019-QTR3</v>
      </c>
    </row>
    <row r="825" spans="1:23" x14ac:dyDescent="0.35">
      <c r="A825" t="s">
        <v>184</v>
      </c>
      <c r="B825" t="s">
        <v>67</v>
      </c>
      <c r="C825" s="5">
        <v>43648.447916666664</v>
      </c>
      <c r="D825">
        <v>35.25</v>
      </c>
      <c r="E825" s="1">
        <v>43648.510416666664</v>
      </c>
      <c r="F825">
        <v>35.9</v>
      </c>
      <c r="G825" s="2">
        <v>1.84E-2</v>
      </c>
      <c r="H825">
        <v>-9406.6</v>
      </c>
      <c r="I825" s="2">
        <v>-1.8800000000000001E-2</v>
      </c>
      <c r="J825">
        <v>14164</v>
      </c>
      <c r="K825">
        <v>499281</v>
      </c>
      <c r="L825">
        <v>660164.35</v>
      </c>
      <c r="M825">
        <v>7</v>
      </c>
      <c r="N825">
        <v>-1343.8</v>
      </c>
      <c r="O825" s="2">
        <v>-1.84E-2</v>
      </c>
      <c r="P825" s="2">
        <v>8.5000000000000006E-3</v>
      </c>
      <c r="Q825" t="s">
        <v>18</v>
      </c>
      <c r="S825" t="str">
        <f t="shared" si="60"/>
        <v>Loss</v>
      </c>
      <c r="T825">
        <f t="shared" si="61"/>
        <v>2019</v>
      </c>
      <c r="U825" t="str">
        <f t="shared" si="62"/>
        <v>Jul</v>
      </c>
      <c r="V825" t="str">
        <f t="shared" si="63"/>
        <v>QTR3</v>
      </c>
      <c r="W825" t="str">
        <f t="shared" si="64"/>
        <v>2019-QTR3</v>
      </c>
    </row>
    <row r="826" spans="1:23" x14ac:dyDescent="0.35">
      <c r="A826" t="s">
        <v>157</v>
      </c>
      <c r="B826" t="s">
        <v>67</v>
      </c>
      <c r="C826" s="5">
        <v>43648.489583333336</v>
      </c>
      <c r="D826">
        <v>64.3</v>
      </c>
      <c r="E826" s="1">
        <v>43648.510416666664</v>
      </c>
      <c r="F826">
        <v>64.7</v>
      </c>
      <c r="G826" s="2">
        <v>6.1999999999999998E-3</v>
      </c>
      <c r="H826">
        <v>-3308</v>
      </c>
      <c r="I826" s="2">
        <v>-6.6E-3</v>
      </c>
      <c r="J826">
        <v>7770</v>
      </c>
      <c r="K826">
        <v>499611.03</v>
      </c>
      <c r="L826">
        <v>656856.35</v>
      </c>
      <c r="M826">
        <v>3</v>
      </c>
      <c r="N826">
        <v>-1102.67</v>
      </c>
      <c r="O826" s="2">
        <v>-6.1999999999999998E-3</v>
      </c>
      <c r="P826" s="2">
        <v>1.6000000000000001E-3</v>
      </c>
      <c r="Q826" t="s">
        <v>18</v>
      </c>
      <c r="S826" t="str">
        <f t="shared" si="60"/>
        <v>Loss</v>
      </c>
      <c r="T826">
        <f t="shared" si="61"/>
        <v>2019</v>
      </c>
      <c r="U826" t="str">
        <f t="shared" si="62"/>
        <v>Jul</v>
      </c>
      <c r="V826" t="str">
        <f t="shared" si="63"/>
        <v>QTR3</v>
      </c>
      <c r="W826" t="str">
        <f t="shared" si="64"/>
        <v>2019-QTR3</v>
      </c>
    </row>
    <row r="827" spans="1:23" x14ac:dyDescent="0.35">
      <c r="A827" t="s">
        <v>80</v>
      </c>
      <c r="B827" t="s">
        <v>17</v>
      </c>
      <c r="C827" s="5">
        <v>43648.510416666664</v>
      </c>
      <c r="D827">
        <v>175.95</v>
      </c>
      <c r="E827" s="1">
        <v>43648.53125</v>
      </c>
      <c r="F827">
        <v>175.95</v>
      </c>
      <c r="G827" s="2">
        <v>0</v>
      </c>
      <c r="H827">
        <v>-200</v>
      </c>
      <c r="I827" s="2">
        <v>-4.0000000000000002E-4</v>
      </c>
      <c r="J827">
        <v>2846</v>
      </c>
      <c r="K827">
        <v>500753.69</v>
      </c>
      <c r="L827">
        <v>656656.35</v>
      </c>
      <c r="M827">
        <v>3</v>
      </c>
      <c r="N827">
        <v>-66.67</v>
      </c>
      <c r="O827" s="2">
        <v>-3.0999999999999999E-3</v>
      </c>
      <c r="P827" s="2">
        <v>5.9999999999999995E-4</v>
      </c>
      <c r="Q827" t="s">
        <v>18</v>
      </c>
      <c r="S827" t="str">
        <f t="shared" si="60"/>
        <v>Loss</v>
      </c>
      <c r="T827">
        <f t="shared" si="61"/>
        <v>2019</v>
      </c>
      <c r="U827" t="str">
        <f t="shared" si="62"/>
        <v>Jul</v>
      </c>
      <c r="V827" t="str">
        <f t="shared" si="63"/>
        <v>QTR3</v>
      </c>
      <c r="W827" t="str">
        <f t="shared" si="64"/>
        <v>2019-QTR3</v>
      </c>
    </row>
    <row r="828" spans="1:23" x14ac:dyDescent="0.35">
      <c r="A828" t="s">
        <v>182</v>
      </c>
      <c r="B828" t="s">
        <v>67</v>
      </c>
      <c r="C828" s="5">
        <v>43648.510416666664</v>
      </c>
      <c r="D828">
        <v>734.95</v>
      </c>
      <c r="E828" s="1">
        <v>43648.53125</v>
      </c>
      <c r="F828">
        <v>736.8</v>
      </c>
      <c r="G828" s="2">
        <v>2.5000000000000001E-3</v>
      </c>
      <c r="H828">
        <v>-1458</v>
      </c>
      <c r="I828" s="2">
        <v>-2.8999999999999998E-3</v>
      </c>
      <c r="J828">
        <v>680</v>
      </c>
      <c r="K828">
        <v>499766</v>
      </c>
      <c r="L828">
        <v>655198.35</v>
      </c>
      <c r="M828">
        <v>3</v>
      </c>
      <c r="N828">
        <v>-486</v>
      </c>
      <c r="O828" s="2">
        <v>-2.5000000000000001E-3</v>
      </c>
      <c r="P828" s="2">
        <v>5.0000000000000001E-4</v>
      </c>
      <c r="Q828" t="s">
        <v>18</v>
      </c>
      <c r="S828" t="str">
        <f t="shared" si="60"/>
        <v>Loss</v>
      </c>
      <c r="T828">
        <f t="shared" si="61"/>
        <v>2019</v>
      </c>
      <c r="U828" t="str">
        <f t="shared" si="62"/>
        <v>Jul</v>
      </c>
      <c r="V828" t="str">
        <f t="shared" si="63"/>
        <v>QTR3</v>
      </c>
      <c r="W828" t="str">
        <f t="shared" si="64"/>
        <v>2019-QTR3</v>
      </c>
    </row>
    <row r="829" spans="1:23" x14ac:dyDescent="0.35">
      <c r="A829" t="s">
        <v>208</v>
      </c>
      <c r="B829" t="s">
        <v>67</v>
      </c>
      <c r="C829" s="5">
        <v>43648.53125</v>
      </c>
      <c r="D829">
        <v>60.25</v>
      </c>
      <c r="E829" s="1">
        <v>43648.5625</v>
      </c>
      <c r="F829">
        <v>60.25</v>
      </c>
      <c r="G829" s="2">
        <v>0</v>
      </c>
      <c r="H829">
        <v>-200</v>
      </c>
      <c r="I829" s="2">
        <v>-4.0000000000000002E-4</v>
      </c>
      <c r="J829">
        <v>8285</v>
      </c>
      <c r="K829">
        <v>499171.25</v>
      </c>
      <c r="L829">
        <v>654998.35</v>
      </c>
      <c r="M829">
        <v>4</v>
      </c>
      <c r="N829">
        <v>-50</v>
      </c>
      <c r="O829" s="2">
        <v>-4.1000000000000003E-3</v>
      </c>
      <c r="P829" s="2">
        <v>2.5000000000000001E-3</v>
      </c>
      <c r="Q829" t="s">
        <v>18</v>
      </c>
      <c r="S829" t="str">
        <f t="shared" si="60"/>
        <v>Loss</v>
      </c>
      <c r="T829">
        <f t="shared" si="61"/>
        <v>2019</v>
      </c>
      <c r="U829" t="str">
        <f t="shared" si="62"/>
        <v>Jul</v>
      </c>
      <c r="V829" t="str">
        <f t="shared" si="63"/>
        <v>QTR3</v>
      </c>
      <c r="W829" t="str">
        <f t="shared" si="64"/>
        <v>2019-QTR3</v>
      </c>
    </row>
    <row r="830" spans="1:23" x14ac:dyDescent="0.35">
      <c r="A830" t="s">
        <v>208</v>
      </c>
      <c r="B830" t="s">
        <v>67</v>
      </c>
      <c r="C830" s="5">
        <v>43648.5625</v>
      </c>
      <c r="D830">
        <v>60.25</v>
      </c>
      <c r="E830" s="1">
        <v>43648.583333333336</v>
      </c>
      <c r="F830">
        <v>60.25</v>
      </c>
      <c r="G830" s="2">
        <v>0</v>
      </c>
      <c r="H830">
        <v>-200</v>
      </c>
      <c r="I830" s="2">
        <v>-4.0000000000000002E-4</v>
      </c>
      <c r="J830">
        <v>8285</v>
      </c>
      <c r="K830">
        <v>499171.25</v>
      </c>
      <c r="L830">
        <v>654798.35</v>
      </c>
      <c r="M830">
        <v>3</v>
      </c>
      <c r="N830">
        <v>-66.67</v>
      </c>
      <c r="O830" s="2">
        <v>-2.5000000000000001E-3</v>
      </c>
      <c r="P830" s="2">
        <v>8.0000000000000004E-4</v>
      </c>
      <c r="Q830" t="s">
        <v>18</v>
      </c>
      <c r="S830" t="str">
        <f t="shared" si="60"/>
        <v>Loss</v>
      </c>
      <c r="T830">
        <f t="shared" si="61"/>
        <v>2019</v>
      </c>
      <c r="U830" t="str">
        <f t="shared" si="62"/>
        <v>Jul</v>
      </c>
      <c r="V830" t="str">
        <f t="shared" si="63"/>
        <v>QTR3</v>
      </c>
      <c r="W830" t="str">
        <f t="shared" si="64"/>
        <v>2019-QTR3</v>
      </c>
    </row>
    <row r="831" spans="1:23" x14ac:dyDescent="0.35">
      <c r="A831" t="s">
        <v>112</v>
      </c>
      <c r="B831" t="s">
        <v>17</v>
      </c>
      <c r="C831" s="5">
        <v>43648.53125</v>
      </c>
      <c r="D831">
        <v>29.65</v>
      </c>
      <c r="E831" s="1">
        <v>43648.604166666664</v>
      </c>
      <c r="F831">
        <v>29.05</v>
      </c>
      <c r="G831" s="2">
        <v>-2.0199999999999999E-2</v>
      </c>
      <c r="H831">
        <v>-10404.200000000001</v>
      </c>
      <c r="I831" s="2">
        <v>-2.06E-2</v>
      </c>
      <c r="J831">
        <v>17007</v>
      </c>
      <c r="K831">
        <v>504257.53</v>
      </c>
      <c r="L831">
        <v>644394.15</v>
      </c>
      <c r="M831">
        <v>8</v>
      </c>
      <c r="N831">
        <v>-1300.52</v>
      </c>
      <c r="O831" s="2">
        <v>-2.0199999999999999E-2</v>
      </c>
      <c r="P831" s="2">
        <v>2.53E-2</v>
      </c>
      <c r="Q831" t="s">
        <v>18</v>
      </c>
      <c r="S831" t="str">
        <f t="shared" si="60"/>
        <v>Loss</v>
      </c>
      <c r="T831">
        <f t="shared" si="61"/>
        <v>2019</v>
      </c>
      <c r="U831" t="str">
        <f t="shared" si="62"/>
        <v>Jul</v>
      </c>
      <c r="V831" t="str">
        <f t="shared" si="63"/>
        <v>QTR3</v>
      </c>
      <c r="W831" t="str">
        <f t="shared" si="64"/>
        <v>2019-QTR3</v>
      </c>
    </row>
    <row r="832" spans="1:23" x14ac:dyDescent="0.35">
      <c r="A832" t="s">
        <v>105</v>
      </c>
      <c r="B832" t="s">
        <v>67</v>
      </c>
      <c r="C832" s="5">
        <v>43648.395833333336</v>
      </c>
      <c r="D832">
        <v>104.6</v>
      </c>
      <c r="E832" s="1">
        <v>43648.625</v>
      </c>
      <c r="F832">
        <v>103</v>
      </c>
      <c r="G832" s="2">
        <v>-1.5299999999999999E-2</v>
      </c>
      <c r="H832">
        <v>7433.6</v>
      </c>
      <c r="I832" s="2">
        <v>1.49E-2</v>
      </c>
      <c r="J832">
        <v>4771</v>
      </c>
      <c r="K832">
        <v>499046.59</v>
      </c>
      <c r="L832">
        <v>651827.75</v>
      </c>
      <c r="M832">
        <v>23</v>
      </c>
      <c r="N832">
        <v>323.2</v>
      </c>
      <c r="O832" s="2">
        <v>-5.7000000000000002E-3</v>
      </c>
      <c r="P832" s="2">
        <v>3.2000000000000001E-2</v>
      </c>
      <c r="Q832" t="s">
        <v>18</v>
      </c>
      <c r="S832" t="str">
        <f t="shared" si="60"/>
        <v>Profit</v>
      </c>
      <c r="T832">
        <f t="shared" si="61"/>
        <v>2019</v>
      </c>
      <c r="U832" t="str">
        <f t="shared" si="62"/>
        <v>Jul</v>
      </c>
      <c r="V832" t="str">
        <f t="shared" si="63"/>
        <v>QTR3</v>
      </c>
      <c r="W832" t="str">
        <f t="shared" si="64"/>
        <v>2019-QTR3</v>
      </c>
    </row>
    <row r="833" spans="1:23" x14ac:dyDescent="0.35">
      <c r="A833" t="s">
        <v>184</v>
      </c>
      <c r="B833" t="s">
        <v>17</v>
      </c>
      <c r="C833" s="5">
        <v>43648.510416666664</v>
      </c>
      <c r="D833">
        <v>35.9</v>
      </c>
      <c r="E833" s="1">
        <v>43648.635416666664</v>
      </c>
      <c r="F833">
        <v>36</v>
      </c>
      <c r="G833" s="2">
        <v>2.8E-3</v>
      </c>
      <c r="H833">
        <v>1194.7</v>
      </c>
      <c r="I833" s="2">
        <v>2.3999999999999998E-3</v>
      </c>
      <c r="J833">
        <v>13947</v>
      </c>
      <c r="K833">
        <v>500697.31</v>
      </c>
      <c r="L833">
        <v>653022.44999999995</v>
      </c>
      <c r="M833">
        <v>13</v>
      </c>
      <c r="N833">
        <v>91.9</v>
      </c>
      <c r="O833" s="2">
        <v>-1.4E-3</v>
      </c>
      <c r="P833" s="2">
        <v>1.3899999999999999E-2</v>
      </c>
      <c r="Q833" t="s">
        <v>18</v>
      </c>
      <c r="S833" t="str">
        <f t="shared" si="60"/>
        <v>Profit</v>
      </c>
      <c r="T833">
        <f t="shared" si="61"/>
        <v>2019</v>
      </c>
      <c r="U833" t="str">
        <f t="shared" si="62"/>
        <v>Jul</v>
      </c>
      <c r="V833" t="str">
        <f t="shared" si="63"/>
        <v>QTR3</v>
      </c>
      <c r="W833" t="str">
        <f t="shared" si="64"/>
        <v>2019-QTR3</v>
      </c>
    </row>
    <row r="834" spans="1:23" x14ac:dyDescent="0.35">
      <c r="A834" t="s">
        <v>208</v>
      </c>
      <c r="B834" t="s">
        <v>67</v>
      </c>
      <c r="C834" s="5">
        <v>43648.583333333336</v>
      </c>
      <c r="D834">
        <v>60.25</v>
      </c>
      <c r="E834" s="1">
        <v>43648.635416666664</v>
      </c>
      <c r="F834">
        <v>60.35</v>
      </c>
      <c r="G834" s="2">
        <v>1.6999999999999999E-3</v>
      </c>
      <c r="H834">
        <v>-1028.5</v>
      </c>
      <c r="I834" s="2">
        <v>-2.0999999999999999E-3</v>
      </c>
      <c r="J834">
        <v>8285</v>
      </c>
      <c r="K834">
        <v>499171.25</v>
      </c>
      <c r="L834">
        <v>651993.94999999995</v>
      </c>
      <c r="M834">
        <v>6</v>
      </c>
      <c r="N834">
        <v>-171.42</v>
      </c>
      <c r="O834" s="2">
        <v>-6.6E-3</v>
      </c>
      <c r="P834" s="2">
        <v>1.6999999999999999E-3</v>
      </c>
      <c r="Q834" t="s">
        <v>18</v>
      </c>
      <c r="S834" t="str">
        <f t="shared" ref="S834:S897" si="65">IF(H834&gt;0,"Profit","Loss")</f>
        <v>Loss</v>
      </c>
      <c r="T834">
        <f t="shared" ref="T834:T897" si="66">YEAR(C834)</f>
        <v>2019</v>
      </c>
      <c r="U834" t="str">
        <f t="shared" ref="U834:U897" si="67">TEXT(C834,"MMM")</f>
        <v>Jul</v>
      </c>
      <c r="V834" t="str">
        <f t="shared" ref="V834:V897" si="68">IF(ROUNDUP(MONTH(E834)/3,0)=1,"QTR1",IF(ROUNDUP(MONTH(E834)/3,0)=2,"QTR2",IF(ROUNDUP(MONTH(E834)/3,0)=3,"QTR3","QTR4")))</f>
        <v>QTR3</v>
      </c>
      <c r="W834" t="str">
        <f t="shared" si="64"/>
        <v>2019-QTR3</v>
      </c>
    </row>
    <row r="835" spans="1:23" x14ac:dyDescent="0.35">
      <c r="A835" t="s">
        <v>121</v>
      </c>
      <c r="B835" t="s">
        <v>17</v>
      </c>
      <c r="C835" s="5">
        <v>43648.604166666664</v>
      </c>
      <c r="D835">
        <v>112.95</v>
      </c>
      <c r="E835" s="1">
        <v>43648.635416666664</v>
      </c>
      <c r="F835">
        <v>112.85</v>
      </c>
      <c r="G835" s="2">
        <v>-8.9999999999999998E-4</v>
      </c>
      <c r="H835">
        <v>-643.1</v>
      </c>
      <c r="I835" s="2">
        <v>-1.2999999999999999E-3</v>
      </c>
      <c r="J835">
        <v>4431</v>
      </c>
      <c r="K835">
        <v>500481.44</v>
      </c>
      <c r="L835">
        <v>651350.85</v>
      </c>
      <c r="M835">
        <v>4</v>
      </c>
      <c r="N835">
        <v>-160.78</v>
      </c>
      <c r="O835" s="2">
        <v>-4.4000000000000003E-3</v>
      </c>
      <c r="P835" s="2">
        <v>1.2999999999999999E-3</v>
      </c>
      <c r="Q835" t="s">
        <v>18</v>
      </c>
      <c r="S835" t="str">
        <f t="shared" si="65"/>
        <v>Loss</v>
      </c>
      <c r="T835">
        <f t="shared" si="66"/>
        <v>2019</v>
      </c>
      <c r="U835" t="str">
        <f t="shared" si="67"/>
        <v>Jul</v>
      </c>
      <c r="V835" t="str">
        <f t="shared" si="68"/>
        <v>QTR3</v>
      </c>
      <c r="W835" t="str">
        <f t="shared" ref="W835:W898" si="69">T835&amp;"-"&amp;V835</f>
        <v>2019-QTR3</v>
      </c>
    </row>
    <row r="836" spans="1:23" x14ac:dyDescent="0.35">
      <c r="A836" t="s">
        <v>62</v>
      </c>
      <c r="B836" t="s">
        <v>17</v>
      </c>
      <c r="C836" s="5">
        <v>43649.395833333336</v>
      </c>
      <c r="D836">
        <v>73</v>
      </c>
      <c r="E836" s="1">
        <v>43649.4375</v>
      </c>
      <c r="F836">
        <v>73</v>
      </c>
      <c r="G836" s="2">
        <v>0</v>
      </c>
      <c r="H836">
        <v>-200</v>
      </c>
      <c r="I836" s="2">
        <v>-4.0000000000000002E-4</v>
      </c>
      <c r="J836">
        <v>6859</v>
      </c>
      <c r="K836">
        <v>500707</v>
      </c>
      <c r="L836">
        <v>651150.85</v>
      </c>
      <c r="M836">
        <v>5</v>
      </c>
      <c r="N836">
        <v>-40</v>
      </c>
      <c r="O836" s="2">
        <v>-9.5999999999999992E-3</v>
      </c>
      <c r="P836" s="2">
        <v>2.7000000000000001E-3</v>
      </c>
      <c r="Q836" t="s">
        <v>18</v>
      </c>
      <c r="S836" t="str">
        <f t="shared" si="65"/>
        <v>Loss</v>
      </c>
      <c r="T836">
        <f t="shared" si="66"/>
        <v>2019</v>
      </c>
      <c r="U836" t="str">
        <f t="shared" si="67"/>
        <v>Jul</v>
      </c>
      <c r="V836" t="str">
        <f t="shared" si="68"/>
        <v>QTR3</v>
      </c>
      <c r="W836" t="str">
        <f t="shared" si="69"/>
        <v>2019-QTR3</v>
      </c>
    </row>
    <row r="837" spans="1:23" x14ac:dyDescent="0.35">
      <c r="A837" t="s">
        <v>62</v>
      </c>
      <c r="B837" t="s">
        <v>17</v>
      </c>
      <c r="C837" s="5">
        <v>43649.4375</v>
      </c>
      <c r="D837">
        <v>73</v>
      </c>
      <c r="E837" s="1">
        <v>43649.520833333336</v>
      </c>
      <c r="F837">
        <v>73</v>
      </c>
      <c r="G837" s="2">
        <v>0</v>
      </c>
      <c r="H837">
        <v>-200</v>
      </c>
      <c r="I837" s="2">
        <v>-4.0000000000000002E-4</v>
      </c>
      <c r="J837">
        <v>6849</v>
      </c>
      <c r="K837">
        <v>499977</v>
      </c>
      <c r="L837">
        <v>650950.85</v>
      </c>
      <c r="M837">
        <v>9</v>
      </c>
      <c r="N837">
        <v>-22.22</v>
      </c>
      <c r="O837" s="2">
        <v>0</v>
      </c>
      <c r="P837" s="2">
        <v>1.5100000000000001E-2</v>
      </c>
      <c r="Q837" t="s">
        <v>18</v>
      </c>
      <c r="S837" t="str">
        <f t="shared" si="65"/>
        <v>Loss</v>
      </c>
      <c r="T837">
        <f t="shared" si="66"/>
        <v>2019</v>
      </c>
      <c r="U837" t="str">
        <f t="shared" si="67"/>
        <v>Jul</v>
      </c>
      <c r="V837" t="str">
        <f t="shared" si="68"/>
        <v>QTR3</v>
      </c>
      <c r="W837" t="str">
        <f t="shared" si="69"/>
        <v>2019-QTR3</v>
      </c>
    </row>
    <row r="838" spans="1:23" x14ac:dyDescent="0.35">
      <c r="A838" t="s">
        <v>159</v>
      </c>
      <c r="B838" t="s">
        <v>67</v>
      </c>
      <c r="C838" s="5">
        <v>43649.395833333336</v>
      </c>
      <c r="D838">
        <v>173.35</v>
      </c>
      <c r="E838" s="1">
        <v>43649.541666666664</v>
      </c>
      <c r="F838">
        <v>172.9</v>
      </c>
      <c r="G838" s="2">
        <v>-2.5999999999999999E-3</v>
      </c>
      <c r="H838">
        <v>1095.0999999999999</v>
      </c>
      <c r="I838" s="2">
        <v>2.2000000000000001E-3</v>
      </c>
      <c r="J838">
        <v>2878</v>
      </c>
      <c r="K838">
        <v>498901.31</v>
      </c>
      <c r="L838">
        <v>652045.94999999995</v>
      </c>
      <c r="M838">
        <v>15</v>
      </c>
      <c r="N838">
        <v>73.010000000000005</v>
      </c>
      <c r="O838" s="2">
        <v>-2.8999999999999998E-3</v>
      </c>
      <c r="P838" s="2">
        <v>1.47E-2</v>
      </c>
      <c r="Q838" t="s">
        <v>18</v>
      </c>
      <c r="S838" t="str">
        <f t="shared" si="65"/>
        <v>Profit</v>
      </c>
      <c r="T838">
        <f t="shared" si="66"/>
        <v>2019</v>
      </c>
      <c r="U838" t="str">
        <f t="shared" si="67"/>
        <v>Jul</v>
      </c>
      <c r="V838" t="str">
        <f t="shared" si="68"/>
        <v>QTR3</v>
      </c>
      <c r="W838" t="str">
        <f t="shared" si="69"/>
        <v>2019-QTR3</v>
      </c>
    </row>
    <row r="839" spans="1:23" x14ac:dyDescent="0.35">
      <c r="A839" t="s">
        <v>71</v>
      </c>
      <c r="B839" t="s">
        <v>17</v>
      </c>
      <c r="C839" s="5">
        <v>43649.395833333336</v>
      </c>
      <c r="D839">
        <v>116.85</v>
      </c>
      <c r="E839" s="1">
        <v>43649.552083333336</v>
      </c>
      <c r="F839">
        <v>120</v>
      </c>
      <c r="G839" s="2">
        <v>2.7E-2</v>
      </c>
      <c r="H839">
        <v>13263.1</v>
      </c>
      <c r="I839" s="2">
        <v>2.6599999999999999E-2</v>
      </c>
      <c r="J839">
        <v>4274</v>
      </c>
      <c r="K839">
        <v>499416.91</v>
      </c>
      <c r="L839">
        <v>665309.05000000005</v>
      </c>
      <c r="M839">
        <v>16</v>
      </c>
      <c r="N839">
        <v>828.94</v>
      </c>
      <c r="O839" s="2">
        <v>0</v>
      </c>
      <c r="P839" s="2">
        <v>3.8100000000000002E-2</v>
      </c>
      <c r="Q839" t="s">
        <v>18</v>
      </c>
      <c r="S839" t="str">
        <f t="shared" si="65"/>
        <v>Profit</v>
      </c>
      <c r="T839">
        <f t="shared" si="66"/>
        <v>2019</v>
      </c>
      <c r="U839" t="str">
        <f t="shared" si="67"/>
        <v>Jul</v>
      </c>
      <c r="V839" t="str">
        <f t="shared" si="68"/>
        <v>QTR3</v>
      </c>
      <c r="W839" t="str">
        <f t="shared" si="69"/>
        <v>2019-QTR3</v>
      </c>
    </row>
    <row r="840" spans="1:23" x14ac:dyDescent="0.35">
      <c r="A840" t="s">
        <v>105</v>
      </c>
      <c r="B840" t="s">
        <v>17</v>
      </c>
      <c r="C840" s="5">
        <v>43649.395833333336</v>
      </c>
      <c r="D840">
        <v>103.2</v>
      </c>
      <c r="E840" s="1">
        <v>43649.583333333336</v>
      </c>
      <c r="F840">
        <v>102.4</v>
      </c>
      <c r="G840" s="2">
        <v>-7.7999999999999996E-3</v>
      </c>
      <c r="H840">
        <v>-4083.2</v>
      </c>
      <c r="I840" s="2">
        <v>-8.2000000000000007E-3</v>
      </c>
      <c r="J840">
        <v>4854</v>
      </c>
      <c r="K840">
        <v>500932.78</v>
      </c>
      <c r="L840">
        <v>661225.85</v>
      </c>
      <c r="M840">
        <v>19</v>
      </c>
      <c r="N840">
        <v>-214.91</v>
      </c>
      <c r="O840" s="2">
        <v>-1.6E-2</v>
      </c>
      <c r="P840" s="2">
        <v>1.1599999999999999E-2</v>
      </c>
      <c r="Q840" t="s">
        <v>18</v>
      </c>
      <c r="S840" t="str">
        <f t="shared" si="65"/>
        <v>Loss</v>
      </c>
      <c r="T840">
        <f t="shared" si="66"/>
        <v>2019</v>
      </c>
      <c r="U840" t="str">
        <f t="shared" si="67"/>
        <v>Jul</v>
      </c>
      <c r="V840" t="str">
        <f t="shared" si="68"/>
        <v>QTR3</v>
      </c>
      <c r="W840" t="str">
        <f t="shared" si="69"/>
        <v>2019-QTR3</v>
      </c>
    </row>
    <row r="841" spans="1:23" x14ac:dyDescent="0.35">
      <c r="A841" t="s">
        <v>62</v>
      </c>
      <c r="B841" t="s">
        <v>17</v>
      </c>
      <c r="C841" s="5">
        <v>43649.541666666664</v>
      </c>
      <c r="D841">
        <v>73</v>
      </c>
      <c r="E841" s="1">
        <v>43649.59375</v>
      </c>
      <c r="F841">
        <v>73</v>
      </c>
      <c r="G841" s="2">
        <v>0</v>
      </c>
      <c r="H841">
        <v>-200</v>
      </c>
      <c r="I841" s="2">
        <v>-4.0000000000000002E-4</v>
      </c>
      <c r="J841">
        <v>6868</v>
      </c>
      <c r="K841">
        <v>501364</v>
      </c>
      <c r="L841">
        <v>661025.85</v>
      </c>
      <c r="M841">
        <v>6</v>
      </c>
      <c r="N841">
        <v>-33.33</v>
      </c>
      <c r="O841" s="2">
        <v>-5.4999999999999997E-3</v>
      </c>
      <c r="P841" s="2">
        <v>1.4E-3</v>
      </c>
      <c r="Q841" t="s">
        <v>18</v>
      </c>
      <c r="S841" t="str">
        <f t="shared" si="65"/>
        <v>Loss</v>
      </c>
      <c r="T841">
        <f t="shared" si="66"/>
        <v>2019</v>
      </c>
      <c r="U841" t="str">
        <f t="shared" si="67"/>
        <v>Jul</v>
      </c>
      <c r="V841" t="str">
        <f t="shared" si="68"/>
        <v>QTR3</v>
      </c>
      <c r="W841" t="str">
        <f t="shared" si="69"/>
        <v>2019-QTR3</v>
      </c>
    </row>
    <row r="842" spans="1:23" x14ac:dyDescent="0.35">
      <c r="A842" t="s">
        <v>100</v>
      </c>
      <c r="B842" t="s">
        <v>17</v>
      </c>
      <c r="C842" s="5">
        <v>43649.520833333336</v>
      </c>
      <c r="D842">
        <v>50.7</v>
      </c>
      <c r="E842" s="1">
        <v>43649.614583333336</v>
      </c>
      <c r="F842">
        <v>50.8</v>
      </c>
      <c r="G842" s="2">
        <v>2E-3</v>
      </c>
      <c r="H842">
        <v>787.2</v>
      </c>
      <c r="I842" s="2">
        <v>1.6000000000000001E-3</v>
      </c>
      <c r="J842">
        <v>9872</v>
      </c>
      <c r="K842">
        <v>500510.41</v>
      </c>
      <c r="L842">
        <v>661813.05000000005</v>
      </c>
      <c r="M842">
        <v>10</v>
      </c>
      <c r="N842">
        <v>78.72</v>
      </c>
      <c r="O842" s="2">
        <v>-1E-3</v>
      </c>
      <c r="P842" s="2">
        <v>1.5800000000000002E-2</v>
      </c>
      <c r="Q842" t="s">
        <v>18</v>
      </c>
      <c r="S842" t="str">
        <f t="shared" si="65"/>
        <v>Profit</v>
      </c>
      <c r="T842">
        <f t="shared" si="66"/>
        <v>2019</v>
      </c>
      <c r="U842" t="str">
        <f t="shared" si="67"/>
        <v>Jul</v>
      </c>
      <c r="V842" t="str">
        <f t="shared" si="68"/>
        <v>QTR3</v>
      </c>
      <c r="W842" t="str">
        <f t="shared" si="69"/>
        <v>2019-QTR3</v>
      </c>
    </row>
    <row r="843" spans="1:23" x14ac:dyDescent="0.35">
      <c r="A843" t="s">
        <v>108</v>
      </c>
      <c r="B843" t="s">
        <v>67</v>
      </c>
      <c r="C843" s="5">
        <v>43649.552083333336</v>
      </c>
      <c r="D843">
        <v>90.85</v>
      </c>
      <c r="E843" s="1">
        <v>43649.635416666664</v>
      </c>
      <c r="F843">
        <v>91</v>
      </c>
      <c r="G843" s="2">
        <v>1.6999999999999999E-3</v>
      </c>
      <c r="H843">
        <v>-1025.5999999999999</v>
      </c>
      <c r="I843" s="2">
        <v>-2.0999999999999999E-3</v>
      </c>
      <c r="J843">
        <v>5504</v>
      </c>
      <c r="K843">
        <v>500038.41</v>
      </c>
      <c r="L843">
        <v>660787.44999999995</v>
      </c>
      <c r="M843">
        <v>9</v>
      </c>
      <c r="N843">
        <v>-113.96</v>
      </c>
      <c r="O843" s="2">
        <v>-3.3E-3</v>
      </c>
      <c r="P843" s="2">
        <v>7.1999999999999998E-3</v>
      </c>
      <c r="Q843" t="s">
        <v>18</v>
      </c>
      <c r="S843" t="str">
        <f t="shared" si="65"/>
        <v>Loss</v>
      </c>
      <c r="T843">
        <f t="shared" si="66"/>
        <v>2019</v>
      </c>
      <c r="U843" t="str">
        <f t="shared" si="67"/>
        <v>Jul</v>
      </c>
      <c r="V843" t="str">
        <f t="shared" si="68"/>
        <v>QTR3</v>
      </c>
      <c r="W843" t="str">
        <f t="shared" si="69"/>
        <v>2019-QTR3</v>
      </c>
    </row>
    <row r="844" spans="1:23" x14ac:dyDescent="0.35">
      <c r="A844" t="s">
        <v>121</v>
      </c>
      <c r="B844" t="s">
        <v>17</v>
      </c>
      <c r="C844" s="5">
        <v>43649.583333333336</v>
      </c>
      <c r="D844">
        <v>113.35</v>
      </c>
      <c r="E844" s="1">
        <v>43649.635416666664</v>
      </c>
      <c r="F844">
        <v>113.4</v>
      </c>
      <c r="G844" s="2">
        <v>4.0000000000000002E-4</v>
      </c>
      <c r="H844">
        <v>20.65</v>
      </c>
      <c r="I844" s="2">
        <v>0</v>
      </c>
      <c r="J844">
        <v>4413</v>
      </c>
      <c r="K844">
        <v>500213.53</v>
      </c>
      <c r="L844">
        <v>660808.1</v>
      </c>
      <c r="M844">
        <v>6</v>
      </c>
      <c r="N844">
        <v>3.44</v>
      </c>
      <c r="O844" s="2">
        <v>-4.0000000000000002E-4</v>
      </c>
      <c r="P844" s="2">
        <v>7.1000000000000004E-3</v>
      </c>
      <c r="Q844" t="s">
        <v>18</v>
      </c>
      <c r="S844" t="str">
        <f t="shared" si="65"/>
        <v>Profit</v>
      </c>
      <c r="T844">
        <f t="shared" si="66"/>
        <v>2019</v>
      </c>
      <c r="U844" t="str">
        <f t="shared" si="67"/>
        <v>Jul</v>
      </c>
      <c r="V844" t="str">
        <f t="shared" si="68"/>
        <v>QTR3</v>
      </c>
      <c r="W844" t="str">
        <f t="shared" si="69"/>
        <v>2019-QTR3</v>
      </c>
    </row>
    <row r="845" spans="1:23" x14ac:dyDescent="0.35">
      <c r="A845" t="s">
        <v>154</v>
      </c>
      <c r="B845" t="s">
        <v>17</v>
      </c>
      <c r="C845" s="5">
        <v>43649.59375</v>
      </c>
      <c r="D845">
        <v>15.25</v>
      </c>
      <c r="E845" s="1">
        <v>43649.635416666664</v>
      </c>
      <c r="F845">
        <v>15.25</v>
      </c>
      <c r="G845" s="2">
        <v>0</v>
      </c>
      <c r="H845">
        <v>-200</v>
      </c>
      <c r="I845" s="2">
        <v>-4.0000000000000002E-4</v>
      </c>
      <c r="J845">
        <v>32680</v>
      </c>
      <c r="K845">
        <v>498370</v>
      </c>
      <c r="L845">
        <v>660608.1</v>
      </c>
      <c r="M845">
        <v>5</v>
      </c>
      <c r="N845">
        <v>-40</v>
      </c>
      <c r="O845" s="2">
        <v>-3.3E-3</v>
      </c>
      <c r="P845" s="2">
        <v>3.3E-3</v>
      </c>
      <c r="Q845" t="s">
        <v>18</v>
      </c>
      <c r="S845" t="str">
        <f t="shared" si="65"/>
        <v>Loss</v>
      </c>
      <c r="T845">
        <f t="shared" si="66"/>
        <v>2019</v>
      </c>
      <c r="U845" t="str">
        <f t="shared" si="67"/>
        <v>Jul</v>
      </c>
      <c r="V845" t="str">
        <f t="shared" si="68"/>
        <v>QTR3</v>
      </c>
      <c r="W845" t="str">
        <f t="shared" si="69"/>
        <v>2019-QTR3</v>
      </c>
    </row>
    <row r="846" spans="1:23" x14ac:dyDescent="0.35">
      <c r="A846" t="s">
        <v>212</v>
      </c>
      <c r="B846" t="s">
        <v>67</v>
      </c>
      <c r="C846" s="5">
        <v>43649.614583333336</v>
      </c>
      <c r="D846">
        <v>155.30000000000001</v>
      </c>
      <c r="E846" s="1">
        <v>43649.635416666664</v>
      </c>
      <c r="F846">
        <v>155.44999999999999</v>
      </c>
      <c r="G846" s="2">
        <v>1E-3</v>
      </c>
      <c r="H846">
        <v>-683.3</v>
      </c>
      <c r="I846" s="2">
        <v>-1.4E-3</v>
      </c>
      <c r="J846">
        <v>3222</v>
      </c>
      <c r="K846">
        <v>500376.63</v>
      </c>
      <c r="L846">
        <v>659924.80000000005</v>
      </c>
      <c r="M846">
        <v>3</v>
      </c>
      <c r="N846">
        <v>-227.77</v>
      </c>
      <c r="O846" s="2">
        <v>-5.4999999999999997E-3</v>
      </c>
      <c r="P846" s="2">
        <v>2.3E-3</v>
      </c>
      <c r="Q846" t="s">
        <v>18</v>
      </c>
      <c r="S846" t="str">
        <f t="shared" si="65"/>
        <v>Loss</v>
      </c>
      <c r="T846">
        <f t="shared" si="66"/>
        <v>2019</v>
      </c>
      <c r="U846" t="str">
        <f t="shared" si="67"/>
        <v>Jul</v>
      </c>
      <c r="V846" t="str">
        <f t="shared" si="68"/>
        <v>QTR3</v>
      </c>
      <c r="W846" t="str">
        <f t="shared" si="69"/>
        <v>2019-QTR3</v>
      </c>
    </row>
    <row r="847" spans="1:23" x14ac:dyDescent="0.35">
      <c r="A847" t="s">
        <v>83</v>
      </c>
      <c r="B847" t="s">
        <v>17</v>
      </c>
      <c r="C847" s="5">
        <v>43650.395833333336</v>
      </c>
      <c r="D847">
        <v>135</v>
      </c>
      <c r="E847" s="1">
        <v>43650.416666666664</v>
      </c>
      <c r="F847">
        <v>135</v>
      </c>
      <c r="G847" s="2">
        <v>0</v>
      </c>
      <c r="H847">
        <v>-200</v>
      </c>
      <c r="I847" s="2">
        <v>-4.0000000000000002E-4</v>
      </c>
      <c r="J847">
        <v>3712</v>
      </c>
      <c r="K847">
        <v>501120</v>
      </c>
      <c r="L847">
        <v>659724.80000000005</v>
      </c>
      <c r="M847">
        <v>3</v>
      </c>
      <c r="N847">
        <v>-66.67</v>
      </c>
      <c r="O847" s="2">
        <v>-4.7999999999999996E-3</v>
      </c>
      <c r="P847" s="2">
        <v>2.2000000000000001E-3</v>
      </c>
      <c r="Q847" t="s">
        <v>18</v>
      </c>
      <c r="S847" t="str">
        <f t="shared" si="65"/>
        <v>Loss</v>
      </c>
      <c r="T847">
        <f t="shared" si="66"/>
        <v>2019</v>
      </c>
      <c r="U847" t="str">
        <f t="shared" si="67"/>
        <v>Jul</v>
      </c>
      <c r="V847" t="str">
        <f t="shared" si="68"/>
        <v>QTR3</v>
      </c>
      <c r="W847" t="str">
        <f t="shared" si="69"/>
        <v>2019-QTR3</v>
      </c>
    </row>
    <row r="848" spans="1:23" x14ac:dyDescent="0.35">
      <c r="A848" t="s">
        <v>128</v>
      </c>
      <c r="B848" t="s">
        <v>67</v>
      </c>
      <c r="C848" s="5">
        <v>43650.395833333336</v>
      </c>
      <c r="D848">
        <v>265.14999999999998</v>
      </c>
      <c r="E848" s="1">
        <v>43650.4375</v>
      </c>
      <c r="F848">
        <v>265.14999999999998</v>
      </c>
      <c r="G848" s="2">
        <v>0</v>
      </c>
      <c r="H848">
        <v>-200</v>
      </c>
      <c r="I848" s="2">
        <v>-4.0000000000000002E-4</v>
      </c>
      <c r="J848">
        <v>1884</v>
      </c>
      <c r="K848">
        <v>499542.59</v>
      </c>
      <c r="L848">
        <v>659524.80000000005</v>
      </c>
      <c r="M848">
        <v>5</v>
      </c>
      <c r="N848">
        <v>-40</v>
      </c>
      <c r="O848" s="2">
        <v>-3.0000000000000001E-3</v>
      </c>
      <c r="P848" s="2">
        <v>2.0000000000000001E-4</v>
      </c>
      <c r="Q848" t="s">
        <v>18</v>
      </c>
      <c r="S848" t="str">
        <f t="shared" si="65"/>
        <v>Loss</v>
      </c>
      <c r="T848">
        <f t="shared" si="66"/>
        <v>2019</v>
      </c>
      <c r="U848" t="str">
        <f t="shared" si="67"/>
        <v>Jul</v>
      </c>
      <c r="V848" t="str">
        <f t="shared" si="68"/>
        <v>QTR3</v>
      </c>
      <c r="W848" t="str">
        <f t="shared" si="69"/>
        <v>2019-QTR3</v>
      </c>
    </row>
    <row r="849" spans="1:23" x14ac:dyDescent="0.35">
      <c r="A849" t="s">
        <v>158</v>
      </c>
      <c r="B849" t="s">
        <v>67</v>
      </c>
      <c r="C849" s="5">
        <v>43650.416666666664</v>
      </c>
      <c r="D849">
        <v>143.85</v>
      </c>
      <c r="E849" s="1">
        <v>43650.458333333336</v>
      </c>
      <c r="F849">
        <v>145.35</v>
      </c>
      <c r="G849" s="2">
        <v>1.04E-2</v>
      </c>
      <c r="H849">
        <v>-5406.5</v>
      </c>
      <c r="I849" s="2">
        <v>-1.0800000000000001E-2</v>
      </c>
      <c r="J849">
        <v>3471</v>
      </c>
      <c r="K849">
        <v>499303.38</v>
      </c>
      <c r="L849">
        <v>654118.30000000005</v>
      </c>
      <c r="M849">
        <v>5</v>
      </c>
      <c r="N849">
        <v>-1081.3</v>
      </c>
      <c r="O849" s="2">
        <v>-1.04E-2</v>
      </c>
      <c r="P849" s="2">
        <v>8.6999999999999994E-3</v>
      </c>
      <c r="Q849" t="s">
        <v>18</v>
      </c>
      <c r="S849" t="str">
        <f t="shared" si="65"/>
        <v>Loss</v>
      </c>
      <c r="T849">
        <f t="shared" si="66"/>
        <v>2019</v>
      </c>
      <c r="U849" t="str">
        <f t="shared" si="67"/>
        <v>Jul</v>
      </c>
      <c r="V849" t="str">
        <f t="shared" si="68"/>
        <v>QTR3</v>
      </c>
      <c r="W849" t="str">
        <f t="shared" si="69"/>
        <v>2019-QTR3</v>
      </c>
    </row>
    <row r="850" spans="1:23" x14ac:dyDescent="0.35">
      <c r="A850" t="s">
        <v>123</v>
      </c>
      <c r="B850" t="s">
        <v>67</v>
      </c>
      <c r="C850" s="5">
        <v>43650.4375</v>
      </c>
      <c r="D850">
        <v>69.55</v>
      </c>
      <c r="E850" s="1">
        <v>43650.458333333336</v>
      </c>
      <c r="F850">
        <v>69.55</v>
      </c>
      <c r="G850" s="2">
        <v>0</v>
      </c>
      <c r="H850">
        <v>-200</v>
      </c>
      <c r="I850" s="2">
        <v>-4.0000000000000002E-4</v>
      </c>
      <c r="J850">
        <v>7092</v>
      </c>
      <c r="K850">
        <v>493248.63</v>
      </c>
      <c r="L850">
        <v>653918.30000000005</v>
      </c>
      <c r="M850">
        <v>3</v>
      </c>
      <c r="N850">
        <v>-66.67</v>
      </c>
      <c r="O850" s="2">
        <v>-1.37E-2</v>
      </c>
      <c r="P850" s="2">
        <v>8.6E-3</v>
      </c>
      <c r="Q850" t="s">
        <v>18</v>
      </c>
      <c r="S850" t="str">
        <f t="shared" si="65"/>
        <v>Loss</v>
      </c>
      <c r="T850">
        <f t="shared" si="66"/>
        <v>2019</v>
      </c>
      <c r="U850" t="str">
        <f t="shared" si="67"/>
        <v>Jul</v>
      </c>
      <c r="V850" t="str">
        <f t="shared" si="68"/>
        <v>QTR3</v>
      </c>
      <c r="W850" t="str">
        <f t="shared" si="69"/>
        <v>2019-QTR3</v>
      </c>
    </row>
    <row r="851" spans="1:23" x14ac:dyDescent="0.35">
      <c r="A851" t="s">
        <v>164</v>
      </c>
      <c r="B851" t="s">
        <v>67</v>
      </c>
      <c r="C851" s="5">
        <v>43650.458333333336</v>
      </c>
      <c r="D851">
        <v>51.7</v>
      </c>
      <c r="E851" s="1">
        <v>43650.5</v>
      </c>
      <c r="F851">
        <v>52.1</v>
      </c>
      <c r="G851" s="2">
        <v>7.7000000000000002E-3</v>
      </c>
      <c r="H851">
        <v>-4061.2</v>
      </c>
      <c r="I851" s="2">
        <v>-8.0999999999999996E-3</v>
      </c>
      <c r="J851">
        <v>9653</v>
      </c>
      <c r="K851">
        <v>499060.09</v>
      </c>
      <c r="L851">
        <v>649857.1</v>
      </c>
      <c r="M851">
        <v>5</v>
      </c>
      <c r="N851">
        <v>-812.24</v>
      </c>
      <c r="O851" s="2">
        <v>-7.7000000000000002E-3</v>
      </c>
      <c r="P851" s="2">
        <v>6.7999999999999996E-3</v>
      </c>
      <c r="Q851" t="s">
        <v>18</v>
      </c>
      <c r="S851" t="str">
        <f t="shared" si="65"/>
        <v>Loss</v>
      </c>
      <c r="T851">
        <f t="shared" si="66"/>
        <v>2019</v>
      </c>
      <c r="U851" t="str">
        <f t="shared" si="67"/>
        <v>Jul</v>
      </c>
      <c r="V851" t="str">
        <f t="shared" si="68"/>
        <v>QTR3</v>
      </c>
      <c r="W851" t="str">
        <f t="shared" si="69"/>
        <v>2019-QTR3</v>
      </c>
    </row>
    <row r="852" spans="1:23" x14ac:dyDescent="0.35">
      <c r="A852" t="s">
        <v>118</v>
      </c>
      <c r="B852" t="s">
        <v>67</v>
      </c>
      <c r="C852" s="5">
        <v>43650.458333333336</v>
      </c>
      <c r="D852">
        <v>52.1</v>
      </c>
      <c r="E852" s="1">
        <v>43650.5</v>
      </c>
      <c r="F852">
        <v>51.9</v>
      </c>
      <c r="G852" s="2">
        <v>-3.8E-3</v>
      </c>
      <c r="H852">
        <v>1704.8</v>
      </c>
      <c r="I852" s="2">
        <v>3.3999999999999998E-3</v>
      </c>
      <c r="J852">
        <v>9524</v>
      </c>
      <c r="K852">
        <v>496200.38</v>
      </c>
      <c r="L852">
        <v>651561.9</v>
      </c>
      <c r="M852">
        <v>5</v>
      </c>
      <c r="N852">
        <v>340.96</v>
      </c>
      <c r="O852" s="2">
        <v>-9.5999999999999992E-3</v>
      </c>
      <c r="P852" s="2">
        <v>2.69E-2</v>
      </c>
      <c r="Q852" t="s">
        <v>18</v>
      </c>
      <c r="S852" t="str">
        <f t="shared" si="65"/>
        <v>Profit</v>
      </c>
      <c r="T852">
        <f t="shared" si="66"/>
        <v>2019</v>
      </c>
      <c r="U852" t="str">
        <f t="shared" si="67"/>
        <v>Jul</v>
      </c>
      <c r="V852" t="str">
        <f t="shared" si="68"/>
        <v>QTR3</v>
      </c>
      <c r="W852" t="str">
        <f t="shared" si="69"/>
        <v>2019-QTR3</v>
      </c>
    </row>
    <row r="853" spans="1:23" x14ac:dyDescent="0.35">
      <c r="A853" t="s">
        <v>86</v>
      </c>
      <c r="B853" t="s">
        <v>17</v>
      </c>
      <c r="C853" s="5">
        <v>43650.395833333336</v>
      </c>
      <c r="D853">
        <v>370.65</v>
      </c>
      <c r="E853" s="1">
        <v>43650.520833333336</v>
      </c>
      <c r="F853">
        <v>370.65</v>
      </c>
      <c r="G853" s="2">
        <v>0</v>
      </c>
      <c r="H853">
        <v>-200</v>
      </c>
      <c r="I853" s="2">
        <v>-4.0000000000000002E-4</v>
      </c>
      <c r="J853">
        <v>1349</v>
      </c>
      <c r="K853">
        <v>500006.84</v>
      </c>
      <c r="L853">
        <v>651361.9</v>
      </c>
      <c r="M853">
        <v>13</v>
      </c>
      <c r="N853">
        <v>-15.38</v>
      </c>
      <c r="O853" s="2">
        <v>-5.4999999999999997E-3</v>
      </c>
      <c r="P853" s="2">
        <v>2.8E-3</v>
      </c>
      <c r="Q853" t="s">
        <v>18</v>
      </c>
      <c r="S853" t="str">
        <f t="shared" si="65"/>
        <v>Loss</v>
      </c>
      <c r="T853">
        <f t="shared" si="66"/>
        <v>2019</v>
      </c>
      <c r="U853" t="str">
        <f t="shared" si="67"/>
        <v>Jul</v>
      </c>
      <c r="V853" t="str">
        <f t="shared" si="68"/>
        <v>QTR3</v>
      </c>
      <c r="W853" t="str">
        <f t="shared" si="69"/>
        <v>2019-QTR3</v>
      </c>
    </row>
    <row r="854" spans="1:23" x14ac:dyDescent="0.35">
      <c r="A854" t="s">
        <v>158</v>
      </c>
      <c r="B854" t="s">
        <v>17</v>
      </c>
      <c r="C854" s="5">
        <v>43650.5</v>
      </c>
      <c r="D854">
        <v>146.15</v>
      </c>
      <c r="E854" s="1">
        <v>43650.53125</v>
      </c>
      <c r="F854">
        <v>144.5</v>
      </c>
      <c r="G854" s="2">
        <v>-1.1299999999999999E-2</v>
      </c>
      <c r="H854">
        <v>-5854.55</v>
      </c>
      <c r="I854" s="2">
        <v>-1.17E-2</v>
      </c>
      <c r="J854">
        <v>3427</v>
      </c>
      <c r="K854">
        <v>500856.03</v>
      </c>
      <c r="L854">
        <v>645507.35</v>
      </c>
      <c r="M854">
        <v>4</v>
      </c>
      <c r="N854">
        <v>-1463.64</v>
      </c>
      <c r="O854" s="2">
        <v>-1.1299999999999999E-2</v>
      </c>
      <c r="P854" s="2">
        <v>8.2000000000000007E-3</v>
      </c>
      <c r="Q854" t="s">
        <v>18</v>
      </c>
      <c r="S854" t="str">
        <f t="shared" si="65"/>
        <v>Loss</v>
      </c>
      <c r="T854">
        <f t="shared" si="66"/>
        <v>2019</v>
      </c>
      <c r="U854" t="str">
        <f t="shared" si="67"/>
        <v>Jul</v>
      </c>
      <c r="V854" t="str">
        <f t="shared" si="68"/>
        <v>QTR3</v>
      </c>
      <c r="W854" t="str">
        <f t="shared" si="69"/>
        <v>2019-QTR3</v>
      </c>
    </row>
    <row r="855" spans="1:23" x14ac:dyDescent="0.35">
      <c r="A855" t="s">
        <v>120</v>
      </c>
      <c r="B855" t="s">
        <v>67</v>
      </c>
      <c r="C855" s="5">
        <v>43650.395833333336</v>
      </c>
      <c r="D855">
        <v>108.6</v>
      </c>
      <c r="E855" s="1">
        <v>43650.552083333336</v>
      </c>
      <c r="F855">
        <v>108.6</v>
      </c>
      <c r="G855" s="2">
        <v>0</v>
      </c>
      <c r="H855">
        <v>-200</v>
      </c>
      <c r="I855" s="2">
        <v>-4.0000000000000002E-4</v>
      </c>
      <c r="J855">
        <v>4591</v>
      </c>
      <c r="K855">
        <v>498582.59</v>
      </c>
      <c r="L855">
        <v>645307.35</v>
      </c>
      <c r="M855">
        <v>16</v>
      </c>
      <c r="N855">
        <v>-12.5</v>
      </c>
      <c r="O855" s="2">
        <v>-4.5999999999999999E-3</v>
      </c>
      <c r="P855" s="2">
        <v>4.5999999999999999E-3</v>
      </c>
      <c r="Q855" t="s">
        <v>18</v>
      </c>
      <c r="S855" t="str">
        <f t="shared" si="65"/>
        <v>Loss</v>
      </c>
      <c r="T855">
        <f t="shared" si="66"/>
        <v>2019</v>
      </c>
      <c r="U855" t="str">
        <f t="shared" si="67"/>
        <v>Jul</v>
      </c>
      <c r="V855" t="str">
        <f t="shared" si="68"/>
        <v>QTR3</v>
      </c>
      <c r="W855" t="str">
        <f t="shared" si="69"/>
        <v>2019-QTR3</v>
      </c>
    </row>
    <row r="856" spans="1:23" x14ac:dyDescent="0.35">
      <c r="A856" t="s">
        <v>164</v>
      </c>
      <c r="B856" t="s">
        <v>17</v>
      </c>
      <c r="C856" s="5">
        <v>43650.5</v>
      </c>
      <c r="D856">
        <v>52.1</v>
      </c>
      <c r="E856" s="1">
        <v>43650.552083333336</v>
      </c>
      <c r="F856">
        <v>52.1</v>
      </c>
      <c r="G856" s="2">
        <v>0</v>
      </c>
      <c r="H856">
        <v>-200</v>
      </c>
      <c r="I856" s="2">
        <v>-4.0000000000000002E-4</v>
      </c>
      <c r="J856">
        <v>9625</v>
      </c>
      <c r="K856">
        <v>501462.5</v>
      </c>
      <c r="L856">
        <v>645107.35</v>
      </c>
      <c r="M856">
        <v>6</v>
      </c>
      <c r="N856">
        <v>-33.33</v>
      </c>
      <c r="O856" s="2">
        <v>-3.8E-3</v>
      </c>
      <c r="P856" s="2">
        <v>4.7999999999999996E-3</v>
      </c>
      <c r="Q856" t="s">
        <v>18</v>
      </c>
      <c r="S856" t="str">
        <f t="shared" si="65"/>
        <v>Loss</v>
      </c>
      <c r="T856">
        <f t="shared" si="66"/>
        <v>2019</v>
      </c>
      <c r="U856" t="str">
        <f t="shared" si="67"/>
        <v>Jul</v>
      </c>
      <c r="V856" t="str">
        <f t="shared" si="68"/>
        <v>QTR3</v>
      </c>
      <c r="W856" t="str">
        <f t="shared" si="69"/>
        <v>2019-QTR3</v>
      </c>
    </row>
    <row r="857" spans="1:23" x14ac:dyDescent="0.35">
      <c r="A857" t="s">
        <v>68</v>
      </c>
      <c r="B857" t="s">
        <v>67</v>
      </c>
      <c r="C857" s="5">
        <v>43650.520833333336</v>
      </c>
      <c r="D857">
        <v>73.3</v>
      </c>
      <c r="E857" s="1">
        <v>43650.583333333336</v>
      </c>
      <c r="F857">
        <v>73.3</v>
      </c>
      <c r="G857" s="2">
        <v>0</v>
      </c>
      <c r="H857">
        <v>-200</v>
      </c>
      <c r="I857" s="2">
        <v>-4.0000000000000002E-4</v>
      </c>
      <c r="J857">
        <v>6807</v>
      </c>
      <c r="K857">
        <v>498953.13</v>
      </c>
      <c r="L857">
        <v>644907.35</v>
      </c>
      <c r="M857">
        <v>7</v>
      </c>
      <c r="N857">
        <v>-28.57</v>
      </c>
      <c r="O857" s="2">
        <v>-3.3999999999999998E-3</v>
      </c>
      <c r="P857" s="2">
        <v>2E-3</v>
      </c>
      <c r="Q857" t="s">
        <v>18</v>
      </c>
      <c r="S857" t="str">
        <f t="shared" si="65"/>
        <v>Loss</v>
      </c>
      <c r="T857">
        <f t="shared" si="66"/>
        <v>2019</v>
      </c>
      <c r="U857" t="str">
        <f t="shared" si="67"/>
        <v>Jul</v>
      </c>
      <c r="V857" t="str">
        <f t="shared" si="68"/>
        <v>QTR3</v>
      </c>
      <c r="W857" t="str">
        <f t="shared" si="69"/>
        <v>2019-QTR3</v>
      </c>
    </row>
    <row r="858" spans="1:23" x14ac:dyDescent="0.35">
      <c r="A858" t="s">
        <v>91</v>
      </c>
      <c r="B858" t="s">
        <v>17</v>
      </c>
      <c r="C858" s="5">
        <v>43650.552083333336</v>
      </c>
      <c r="D858">
        <v>66.650000000000006</v>
      </c>
      <c r="E858" s="1">
        <v>43650.583333333336</v>
      </c>
      <c r="F858">
        <v>65.849999999999994</v>
      </c>
      <c r="G858" s="2">
        <v>-1.2E-2</v>
      </c>
      <c r="H858">
        <v>-6228.8</v>
      </c>
      <c r="I858" s="2">
        <v>-1.24E-2</v>
      </c>
      <c r="J858">
        <v>7536</v>
      </c>
      <c r="K858">
        <v>502274.41</v>
      </c>
      <c r="L858">
        <v>638678.55000000005</v>
      </c>
      <c r="M858">
        <v>4</v>
      </c>
      <c r="N858">
        <v>-1557.2</v>
      </c>
      <c r="O858" s="2">
        <v>-1.2E-2</v>
      </c>
      <c r="P858" s="2">
        <v>8.0000000000000004E-4</v>
      </c>
      <c r="Q858" t="s">
        <v>18</v>
      </c>
      <c r="S858" t="str">
        <f t="shared" si="65"/>
        <v>Loss</v>
      </c>
      <c r="T858">
        <f t="shared" si="66"/>
        <v>2019</v>
      </c>
      <c r="U858" t="str">
        <f t="shared" si="67"/>
        <v>Jul</v>
      </c>
      <c r="V858" t="str">
        <f t="shared" si="68"/>
        <v>QTR3</v>
      </c>
      <c r="W858" t="str">
        <f t="shared" si="69"/>
        <v>2019-QTR3</v>
      </c>
    </row>
    <row r="859" spans="1:23" x14ac:dyDescent="0.35">
      <c r="A859" t="s">
        <v>205</v>
      </c>
      <c r="B859" t="s">
        <v>67</v>
      </c>
      <c r="C859" s="5">
        <v>43650.53125</v>
      </c>
      <c r="D859">
        <v>132.69999999999999</v>
      </c>
      <c r="E859" s="1">
        <v>43650.625</v>
      </c>
      <c r="F859">
        <v>132.4</v>
      </c>
      <c r="G859" s="2">
        <v>-2.3E-3</v>
      </c>
      <c r="H859">
        <v>928.3</v>
      </c>
      <c r="I859" s="2">
        <v>1.9E-3</v>
      </c>
      <c r="J859">
        <v>3761</v>
      </c>
      <c r="K859">
        <v>499084.69</v>
      </c>
      <c r="L859">
        <v>639606.85</v>
      </c>
      <c r="M859">
        <v>10</v>
      </c>
      <c r="N859">
        <v>92.83</v>
      </c>
      <c r="O859" s="2">
        <v>-1.9E-3</v>
      </c>
      <c r="P859" s="2">
        <v>9.4000000000000004E-3</v>
      </c>
      <c r="Q859" t="s">
        <v>18</v>
      </c>
      <c r="S859" t="str">
        <f t="shared" si="65"/>
        <v>Profit</v>
      </c>
      <c r="T859">
        <f t="shared" si="66"/>
        <v>2019</v>
      </c>
      <c r="U859" t="str">
        <f t="shared" si="67"/>
        <v>Jul</v>
      </c>
      <c r="V859" t="str">
        <f t="shared" si="68"/>
        <v>QTR3</v>
      </c>
      <c r="W859" t="str">
        <f t="shared" si="69"/>
        <v>2019-QTR3</v>
      </c>
    </row>
    <row r="860" spans="1:23" x14ac:dyDescent="0.35">
      <c r="A860" t="s">
        <v>122</v>
      </c>
      <c r="B860" t="s">
        <v>67</v>
      </c>
      <c r="C860" s="5">
        <v>43650.583333333336</v>
      </c>
      <c r="D860">
        <v>97.65</v>
      </c>
      <c r="E860" s="1">
        <v>43650.625</v>
      </c>
      <c r="F860">
        <v>97.95</v>
      </c>
      <c r="G860" s="2">
        <v>3.0999999999999999E-3</v>
      </c>
      <c r="H860">
        <v>-1736</v>
      </c>
      <c r="I860" s="2">
        <v>-3.5000000000000001E-3</v>
      </c>
      <c r="J860">
        <v>5120</v>
      </c>
      <c r="K860">
        <v>499968</v>
      </c>
      <c r="L860">
        <v>637870.85</v>
      </c>
      <c r="M860">
        <v>5</v>
      </c>
      <c r="N860">
        <v>-347.2</v>
      </c>
      <c r="O860" s="2">
        <v>-3.0999999999999999E-3</v>
      </c>
      <c r="P860" s="2">
        <v>8.6999999999999994E-3</v>
      </c>
      <c r="Q860" t="s">
        <v>18</v>
      </c>
      <c r="S860" t="str">
        <f t="shared" si="65"/>
        <v>Loss</v>
      </c>
      <c r="T860">
        <f t="shared" si="66"/>
        <v>2019</v>
      </c>
      <c r="U860" t="str">
        <f t="shared" si="67"/>
        <v>Jul</v>
      </c>
      <c r="V860" t="str">
        <f t="shared" si="68"/>
        <v>QTR3</v>
      </c>
      <c r="W860" t="str">
        <f t="shared" si="69"/>
        <v>2019-QTR3</v>
      </c>
    </row>
    <row r="861" spans="1:23" x14ac:dyDescent="0.35">
      <c r="A861" t="s">
        <v>108</v>
      </c>
      <c r="B861" t="s">
        <v>17</v>
      </c>
      <c r="C861" s="5">
        <v>43650.552083333336</v>
      </c>
      <c r="D861">
        <v>91.4</v>
      </c>
      <c r="E861" s="1">
        <v>43650.635416666664</v>
      </c>
      <c r="F861">
        <v>92.2</v>
      </c>
      <c r="G861" s="2">
        <v>8.8000000000000005E-3</v>
      </c>
      <c r="H861">
        <v>4176</v>
      </c>
      <c r="I861" s="2">
        <v>8.3999999999999995E-3</v>
      </c>
      <c r="J861">
        <v>5470</v>
      </c>
      <c r="K861">
        <v>499958</v>
      </c>
      <c r="L861">
        <v>642046.85</v>
      </c>
      <c r="M861">
        <v>9</v>
      </c>
      <c r="N861">
        <v>464</v>
      </c>
      <c r="O861" s="2">
        <v>0</v>
      </c>
      <c r="P861" s="2">
        <v>1.4200000000000001E-2</v>
      </c>
      <c r="Q861" t="s">
        <v>18</v>
      </c>
      <c r="S861" t="str">
        <f t="shared" si="65"/>
        <v>Profit</v>
      </c>
      <c r="T861">
        <f t="shared" si="66"/>
        <v>2019</v>
      </c>
      <c r="U861" t="str">
        <f t="shared" si="67"/>
        <v>Jul</v>
      </c>
      <c r="V861" t="str">
        <f t="shared" si="68"/>
        <v>QTR3</v>
      </c>
      <c r="W861" t="str">
        <f t="shared" si="69"/>
        <v>2019-QTR3</v>
      </c>
    </row>
    <row r="862" spans="1:23" x14ac:dyDescent="0.35">
      <c r="A862" t="s">
        <v>68</v>
      </c>
      <c r="B862" t="s">
        <v>67</v>
      </c>
      <c r="C862" s="5">
        <v>43650.583333333336</v>
      </c>
      <c r="D862">
        <v>73.3</v>
      </c>
      <c r="E862" s="1">
        <v>43650.635416666664</v>
      </c>
      <c r="F862">
        <v>72.5</v>
      </c>
      <c r="G862" s="2">
        <v>-1.09E-2</v>
      </c>
      <c r="H862">
        <v>5249.6</v>
      </c>
      <c r="I862" s="2">
        <v>1.0500000000000001E-2</v>
      </c>
      <c r="J862">
        <v>6812</v>
      </c>
      <c r="K862">
        <v>499319.63</v>
      </c>
      <c r="L862">
        <v>647296.44999999995</v>
      </c>
      <c r="M862">
        <v>6</v>
      </c>
      <c r="N862">
        <v>874.93</v>
      </c>
      <c r="O862" s="2">
        <v>-1.4E-3</v>
      </c>
      <c r="P862" s="2">
        <v>1.9099999999999999E-2</v>
      </c>
      <c r="Q862" t="s">
        <v>18</v>
      </c>
      <c r="S862" t="str">
        <f t="shared" si="65"/>
        <v>Profit</v>
      </c>
      <c r="T862">
        <f t="shared" si="66"/>
        <v>2019</v>
      </c>
      <c r="U862" t="str">
        <f t="shared" si="67"/>
        <v>Jul</v>
      </c>
      <c r="V862" t="str">
        <f t="shared" si="68"/>
        <v>QTR3</v>
      </c>
      <c r="W862" t="str">
        <f t="shared" si="69"/>
        <v>2019-QTR3</v>
      </c>
    </row>
    <row r="863" spans="1:23" x14ac:dyDescent="0.35">
      <c r="A863" t="s">
        <v>123</v>
      </c>
      <c r="B863" t="s">
        <v>67</v>
      </c>
      <c r="C863" s="5">
        <v>43651.395833333336</v>
      </c>
      <c r="D863">
        <v>69.55</v>
      </c>
      <c r="E863" s="1">
        <v>43651.416666666664</v>
      </c>
      <c r="F863">
        <v>69.55</v>
      </c>
      <c r="G863" s="2">
        <v>0</v>
      </c>
      <c r="H863">
        <v>-200</v>
      </c>
      <c r="I863" s="2">
        <v>-4.0000000000000002E-4</v>
      </c>
      <c r="J863">
        <v>7153</v>
      </c>
      <c r="K863">
        <v>497491.16</v>
      </c>
      <c r="L863">
        <v>647096.44999999995</v>
      </c>
      <c r="M863">
        <v>3</v>
      </c>
      <c r="N863">
        <v>-66.67</v>
      </c>
      <c r="O863" s="2">
        <v>-1.29E-2</v>
      </c>
      <c r="P863" s="2">
        <v>3.5999999999999999E-3</v>
      </c>
      <c r="Q863" t="s">
        <v>18</v>
      </c>
      <c r="S863" t="str">
        <f t="shared" si="65"/>
        <v>Loss</v>
      </c>
      <c r="T863">
        <f t="shared" si="66"/>
        <v>2019</v>
      </c>
      <c r="U863" t="str">
        <f t="shared" si="67"/>
        <v>Jul</v>
      </c>
      <c r="V863" t="str">
        <f t="shared" si="68"/>
        <v>QTR3</v>
      </c>
      <c r="W863" t="str">
        <f t="shared" si="69"/>
        <v>2019-QTR3</v>
      </c>
    </row>
    <row r="864" spans="1:23" x14ac:dyDescent="0.35">
      <c r="A864" t="s">
        <v>123</v>
      </c>
      <c r="B864" t="s">
        <v>67</v>
      </c>
      <c r="C864" s="5">
        <v>43651.416666666664</v>
      </c>
      <c r="D864">
        <v>69.55</v>
      </c>
      <c r="E864" s="1">
        <v>43651.458333333336</v>
      </c>
      <c r="F864">
        <v>70.45</v>
      </c>
      <c r="G864" s="2">
        <v>1.29E-2</v>
      </c>
      <c r="H864">
        <v>-6600.8</v>
      </c>
      <c r="I864" s="2">
        <v>-1.3299999999999999E-2</v>
      </c>
      <c r="J864">
        <v>7112</v>
      </c>
      <c r="K864">
        <v>494639.63</v>
      </c>
      <c r="L864">
        <v>640495.65</v>
      </c>
      <c r="M864">
        <v>5</v>
      </c>
      <c r="N864">
        <v>-1320.16</v>
      </c>
      <c r="O864" s="2">
        <v>-1.9400000000000001E-2</v>
      </c>
      <c r="P864" s="2">
        <v>6.4999999999999997E-3</v>
      </c>
      <c r="Q864" t="s">
        <v>18</v>
      </c>
      <c r="S864" t="str">
        <f t="shared" si="65"/>
        <v>Loss</v>
      </c>
      <c r="T864">
        <f t="shared" si="66"/>
        <v>2019</v>
      </c>
      <c r="U864" t="str">
        <f t="shared" si="67"/>
        <v>Jul</v>
      </c>
      <c r="V864" t="str">
        <f t="shared" si="68"/>
        <v>QTR3</v>
      </c>
      <c r="W864" t="str">
        <f t="shared" si="69"/>
        <v>2019-QTR3</v>
      </c>
    </row>
    <row r="865" spans="1:23" x14ac:dyDescent="0.35">
      <c r="A865" t="s">
        <v>125</v>
      </c>
      <c r="B865" t="s">
        <v>67</v>
      </c>
      <c r="C865" s="5">
        <v>43651.395833333336</v>
      </c>
      <c r="D865">
        <v>142.4</v>
      </c>
      <c r="E865" s="1">
        <v>43651.510416666664</v>
      </c>
      <c r="F865">
        <v>140.30000000000001</v>
      </c>
      <c r="G865" s="2">
        <v>-1.47E-2</v>
      </c>
      <c r="H865">
        <v>7160.5</v>
      </c>
      <c r="I865" s="2">
        <v>1.43E-2</v>
      </c>
      <c r="J865">
        <v>3505</v>
      </c>
      <c r="K865">
        <v>499111.97</v>
      </c>
      <c r="L865">
        <v>647656.15</v>
      </c>
      <c r="M865">
        <v>12</v>
      </c>
      <c r="N865">
        <v>596.71</v>
      </c>
      <c r="O865" s="2">
        <v>-2.8E-3</v>
      </c>
      <c r="P865" s="2">
        <v>2.2100000000000002E-2</v>
      </c>
      <c r="Q865" t="s">
        <v>18</v>
      </c>
      <c r="S865" t="str">
        <f t="shared" si="65"/>
        <v>Profit</v>
      </c>
      <c r="T865">
        <f t="shared" si="66"/>
        <v>2019</v>
      </c>
      <c r="U865" t="str">
        <f t="shared" si="67"/>
        <v>Jul</v>
      </c>
      <c r="V865" t="str">
        <f t="shared" si="68"/>
        <v>QTR3</v>
      </c>
      <c r="W865" t="str">
        <f t="shared" si="69"/>
        <v>2019-QTR3</v>
      </c>
    </row>
    <row r="866" spans="1:23" x14ac:dyDescent="0.35">
      <c r="A866" t="s">
        <v>93</v>
      </c>
      <c r="B866" t="s">
        <v>67</v>
      </c>
      <c r="C866" s="5">
        <v>43651.510416666664</v>
      </c>
      <c r="D866">
        <v>301.3</v>
      </c>
      <c r="E866" s="1">
        <v>43651.53125</v>
      </c>
      <c r="F866">
        <v>301.3</v>
      </c>
      <c r="G866" s="2">
        <v>0</v>
      </c>
      <c r="H866">
        <v>-200</v>
      </c>
      <c r="I866" s="2">
        <v>-4.0000000000000002E-4</v>
      </c>
      <c r="J866">
        <v>1654</v>
      </c>
      <c r="K866">
        <v>498350.19</v>
      </c>
      <c r="L866">
        <v>647456.15</v>
      </c>
      <c r="M866">
        <v>3</v>
      </c>
      <c r="N866">
        <v>-66.67</v>
      </c>
      <c r="O866" s="2">
        <v>-4.5999999999999999E-3</v>
      </c>
      <c r="P866" s="2">
        <v>2.9999999999999997E-4</v>
      </c>
      <c r="Q866" t="s">
        <v>18</v>
      </c>
      <c r="S866" t="str">
        <f t="shared" si="65"/>
        <v>Loss</v>
      </c>
      <c r="T866">
        <f t="shared" si="66"/>
        <v>2019</v>
      </c>
      <c r="U866" t="str">
        <f t="shared" si="67"/>
        <v>Jul</v>
      </c>
      <c r="V866" t="str">
        <f t="shared" si="68"/>
        <v>QTR3</v>
      </c>
      <c r="W866" t="str">
        <f t="shared" si="69"/>
        <v>2019-QTR3</v>
      </c>
    </row>
    <row r="867" spans="1:23" x14ac:dyDescent="0.35">
      <c r="A867" t="s">
        <v>78</v>
      </c>
      <c r="B867" t="s">
        <v>67</v>
      </c>
      <c r="C867" s="5">
        <v>43651.53125</v>
      </c>
      <c r="D867">
        <v>44.4</v>
      </c>
      <c r="E867" s="1">
        <v>43651.541666666664</v>
      </c>
      <c r="F867">
        <v>44.3</v>
      </c>
      <c r="G867" s="2">
        <v>-2.3E-3</v>
      </c>
      <c r="H867">
        <v>924.9</v>
      </c>
      <c r="I867" s="2">
        <v>1.9E-3</v>
      </c>
      <c r="J867">
        <v>11249</v>
      </c>
      <c r="K867">
        <v>499455.63</v>
      </c>
      <c r="L867">
        <v>648381.05000000005</v>
      </c>
      <c r="M867">
        <v>2</v>
      </c>
      <c r="N867">
        <v>462.45</v>
      </c>
      <c r="O867" s="2">
        <v>-3.3999999999999998E-3</v>
      </c>
      <c r="P867" s="2">
        <v>3.3999999999999998E-3</v>
      </c>
      <c r="Q867" t="s">
        <v>18</v>
      </c>
      <c r="S867" t="str">
        <f t="shared" si="65"/>
        <v>Profit</v>
      </c>
      <c r="T867">
        <f t="shared" si="66"/>
        <v>2019</v>
      </c>
      <c r="U867" t="str">
        <f t="shared" si="67"/>
        <v>Jul</v>
      </c>
      <c r="V867" t="str">
        <f t="shared" si="68"/>
        <v>QTR3</v>
      </c>
      <c r="W867" t="str">
        <f t="shared" si="69"/>
        <v>2019-QTR3</v>
      </c>
    </row>
    <row r="868" spans="1:23" x14ac:dyDescent="0.35">
      <c r="A868" t="s">
        <v>70</v>
      </c>
      <c r="B868" t="s">
        <v>67</v>
      </c>
      <c r="C868" s="5">
        <v>43651.395833333336</v>
      </c>
      <c r="D868">
        <v>164.8</v>
      </c>
      <c r="E868" s="1">
        <v>43651.572916666664</v>
      </c>
      <c r="F868">
        <v>161.6</v>
      </c>
      <c r="G868" s="2">
        <v>-1.9400000000000001E-2</v>
      </c>
      <c r="H868">
        <v>9492.7999999999993</v>
      </c>
      <c r="I868" s="2">
        <v>1.9E-2</v>
      </c>
      <c r="J868">
        <v>3029</v>
      </c>
      <c r="K868">
        <v>499179.22</v>
      </c>
      <c r="L868">
        <v>657873.85</v>
      </c>
      <c r="M868">
        <v>18</v>
      </c>
      <c r="N868">
        <v>527.38</v>
      </c>
      <c r="O868" s="2">
        <v>-1.5E-3</v>
      </c>
      <c r="P868" s="2">
        <v>2.7900000000000001E-2</v>
      </c>
      <c r="Q868" t="s">
        <v>18</v>
      </c>
      <c r="S868" t="str">
        <f t="shared" si="65"/>
        <v>Profit</v>
      </c>
      <c r="T868">
        <f t="shared" si="66"/>
        <v>2019</v>
      </c>
      <c r="U868" t="str">
        <f t="shared" si="67"/>
        <v>Jul</v>
      </c>
      <c r="V868" t="str">
        <f t="shared" si="68"/>
        <v>QTR3</v>
      </c>
      <c r="W868" t="str">
        <f t="shared" si="69"/>
        <v>2019-QTR3</v>
      </c>
    </row>
    <row r="869" spans="1:23" x14ac:dyDescent="0.35">
      <c r="A869" t="s">
        <v>80</v>
      </c>
      <c r="B869" t="s">
        <v>67</v>
      </c>
      <c r="C869" s="5">
        <v>43651.395833333336</v>
      </c>
      <c r="D869">
        <v>176.7</v>
      </c>
      <c r="E869" s="1">
        <v>43651.583333333336</v>
      </c>
      <c r="F869">
        <v>174.2</v>
      </c>
      <c r="G869" s="2">
        <v>-1.41E-2</v>
      </c>
      <c r="H869">
        <v>6875</v>
      </c>
      <c r="I869" s="2">
        <v>1.37E-2</v>
      </c>
      <c r="J869">
        <v>2830</v>
      </c>
      <c r="K869">
        <v>500061</v>
      </c>
      <c r="L869">
        <v>664748.85</v>
      </c>
      <c r="M869">
        <v>19</v>
      </c>
      <c r="N869">
        <v>361.84</v>
      </c>
      <c r="O869" s="2">
        <v>-2.9999999999999997E-4</v>
      </c>
      <c r="P869" s="2">
        <v>1.9199999999999998E-2</v>
      </c>
      <c r="Q869" t="s">
        <v>18</v>
      </c>
      <c r="S869" t="str">
        <f t="shared" si="65"/>
        <v>Profit</v>
      </c>
      <c r="T869">
        <f t="shared" si="66"/>
        <v>2019</v>
      </c>
      <c r="U869" t="str">
        <f t="shared" si="67"/>
        <v>Jul</v>
      </c>
      <c r="V869" t="str">
        <f t="shared" si="68"/>
        <v>QTR3</v>
      </c>
      <c r="W869" t="str">
        <f t="shared" si="69"/>
        <v>2019-QTR3</v>
      </c>
    </row>
    <row r="870" spans="1:23" x14ac:dyDescent="0.35">
      <c r="A870" t="s">
        <v>148</v>
      </c>
      <c r="B870" t="s">
        <v>67</v>
      </c>
      <c r="C870" s="5">
        <v>43651.541666666664</v>
      </c>
      <c r="D870">
        <v>53.2</v>
      </c>
      <c r="E870" s="1">
        <v>43651.583333333336</v>
      </c>
      <c r="F870">
        <v>52.8</v>
      </c>
      <c r="G870" s="2">
        <v>-7.4999999999999997E-3</v>
      </c>
      <c r="H870">
        <v>3524.4</v>
      </c>
      <c r="I870" s="2">
        <v>7.1000000000000004E-3</v>
      </c>
      <c r="J870">
        <v>9311</v>
      </c>
      <c r="K870">
        <v>495345.22</v>
      </c>
      <c r="L870">
        <v>668273.25</v>
      </c>
      <c r="M870">
        <v>5</v>
      </c>
      <c r="N870">
        <v>704.88</v>
      </c>
      <c r="O870" s="2">
        <v>-1.41E-2</v>
      </c>
      <c r="P870" s="2">
        <v>1.4999999999999999E-2</v>
      </c>
      <c r="Q870" t="s">
        <v>18</v>
      </c>
      <c r="S870" t="str">
        <f t="shared" si="65"/>
        <v>Profit</v>
      </c>
      <c r="T870">
        <f t="shared" si="66"/>
        <v>2019</v>
      </c>
      <c r="U870" t="str">
        <f t="shared" si="67"/>
        <v>Jul</v>
      </c>
      <c r="V870" t="str">
        <f t="shared" si="68"/>
        <v>QTR3</v>
      </c>
      <c r="W870" t="str">
        <f t="shared" si="69"/>
        <v>2019-QTR3</v>
      </c>
    </row>
    <row r="871" spans="1:23" x14ac:dyDescent="0.35">
      <c r="A871" t="s">
        <v>199</v>
      </c>
      <c r="B871" t="s">
        <v>67</v>
      </c>
      <c r="C871" s="5">
        <v>43651.458333333336</v>
      </c>
      <c r="D871">
        <v>252.05</v>
      </c>
      <c r="E871" s="1">
        <v>43651.604166666664</v>
      </c>
      <c r="F871">
        <v>251.2</v>
      </c>
      <c r="G871" s="2">
        <v>-3.3999999999999998E-3</v>
      </c>
      <c r="H871">
        <v>1486.4</v>
      </c>
      <c r="I871" s="2">
        <v>3.0000000000000001E-3</v>
      </c>
      <c r="J871">
        <v>1984</v>
      </c>
      <c r="K871">
        <v>500067.22</v>
      </c>
      <c r="L871">
        <v>669759.65</v>
      </c>
      <c r="M871">
        <v>15</v>
      </c>
      <c r="N871">
        <v>99.09</v>
      </c>
      <c r="O871" s="2">
        <v>-1.4E-3</v>
      </c>
      <c r="P871" s="2">
        <v>7.9000000000000008E-3</v>
      </c>
      <c r="Q871" t="s">
        <v>18</v>
      </c>
      <c r="S871" t="str">
        <f t="shared" si="65"/>
        <v>Profit</v>
      </c>
      <c r="T871">
        <f t="shared" si="66"/>
        <v>2019</v>
      </c>
      <c r="U871" t="str">
        <f t="shared" si="67"/>
        <v>Jul</v>
      </c>
      <c r="V871" t="str">
        <f t="shared" si="68"/>
        <v>QTR3</v>
      </c>
      <c r="W871" t="str">
        <f t="shared" si="69"/>
        <v>2019-QTR3</v>
      </c>
    </row>
    <row r="872" spans="1:23" x14ac:dyDescent="0.35">
      <c r="A872" t="s">
        <v>201</v>
      </c>
      <c r="B872" t="s">
        <v>67</v>
      </c>
      <c r="C872" s="5">
        <v>43651.572916666664</v>
      </c>
      <c r="D872">
        <v>411.55</v>
      </c>
      <c r="E872" s="1">
        <v>43651.635416666664</v>
      </c>
      <c r="F872">
        <v>405.4</v>
      </c>
      <c r="G872" s="2">
        <v>-1.49E-2</v>
      </c>
      <c r="H872">
        <v>7253.8</v>
      </c>
      <c r="I872" s="2">
        <v>1.4500000000000001E-2</v>
      </c>
      <c r="J872">
        <v>1212</v>
      </c>
      <c r="K872">
        <v>498798.59</v>
      </c>
      <c r="L872">
        <v>677013.45</v>
      </c>
      <c r="M872">
        <v>7</v>
      </c>
      <c r="N872">
        <v>1036.26</v>
      </c>
      <c r="O872" s="2">
        <v>-2.7000000000000001E-3</v>
      </c>
      <c r="P872" s="2">
        <v>1.9800000000000002E-2</v>
      </c>
      <c r="Q872" t="s">
        <v>18</v>
      </c>
      <c r="S872" t="str">
        <f t="shared" si="65"/>
        <v>Profit</v>
      </c>
      <c r="T872">
        <f t="shared" si="66"/>
        <v>2019</v>
      </c>
      <c r="U872" t="str">
        <f t="shared" si="67"/>
        <v>Jul</v>
      </c>
      <c r="V872" t="str">
        <f t="shared" si="68"/>
        <v>QTR3</v>
      </c>
      <c r="W872" t="str">
        <f t="shared" si="69"/>
        <v>2019-QTR3</v>
      </c>
    </row>
    <row r="873" spans="1:23" x14ac:dyDescent="0.35">
      <c r="A873" t="s">
        <v>89</v>
      </c>
      <c r="B873" t="s">
        <v>17</v>
      </c>
      <c r="C873" s="5">
        <v>43651.583333333336</v>
      </c>
      <c r="D873">
        <v>124.2</v>
      </c>
      <c r="E873" s="1">
        <v>43651.635416666664</v>
      </c>
      <c r="F873">
        <v>122.25</v>
      </c>
      <c r="G873" s="2">
        <v>-1.5699999999999999E-2</v>
      </c>
      <c r="H873">
        <v>-8136.5</v>
      </c>
      <c r="I873" s="2">
        <v>-1.61E-2</v>
      </c>
      <c r="J873">
        <v>4070</v>
      </c>
      <c r="K873">
        <v>505494</v>
      </c>
      <c r="L873">
        <v>668876.94999999995</v>
      </c>
      <c r="M873">
        <v>6</v>
      </c>
      <c r="N873">
        <v>-1356.08</v>
      </c>
      <c r="O873" s="2">
        <v>-2.1700000000000001E-2</v>
      </c>
      <c r="P873" s="2">
        <v>4.0000000000000002E-4</v>
      </c>
      <c r="Q873" t="s">
        <v>18</v>
      </c>
      <c r="S873" t="str">
        <f t="shared" si="65"/>
        <v>Loss</v>
      </c>
      <c r="T873">
        <f t="shared" si="66"/>
        <v>2019</v>
      </c>
      <c r="U873" t="str">
        <f t="shared" si="67"/>
        <v>Jul</v>
      </c>
      <c r="V873" t="str">
        <f t="shared" si="68"/>
        <v>QTR3</v>
      </c>
      <c r="W873" t="str">
        <f t="shared" si="69"/>
        <v>2019-QTR3</v>
      </c>
    </row>
    <row r="874" spans="1:23" x14ac:dyDescent="0.35">
      <c r="A874" t="s">
        <v>72</v>
      </c>
      <c r="B874" t="s">
        <v>67</v>
      </c>
      <c r="C874" s="5">
        <v>43651.583333333336</v>
      </c>
      <c r="D874">
        <v>466.55</v>
      </c>
      <c r="E874" s="1">
        <v>43651.635416666664</v>
      </c>
      <c r="F874">
        <v>461.15</v>
      </c>
      <c r="G874" s="2">
        <v>-1.1599999999999999E-2</v>
      </c>
      <c r="H874">
        <v>5556.4</v>
      </c>
      <c r="I874" s="2">
        <v>1.12E-2</v>
      </c>
      <c r="J874">
        <v>1066</v>
      </c>
      <c r="K874">
        <v>497342.28</v>
      </c>
      <c r="L874">
        <v>674433.35</v>
      </c>
      <c r="M874">
        <v>6</v>
      </c>
      <c r="N874">
        <v>926.07</v>
      </c>
      <c r="O874" s="2">
        <v>-5.3E-3</v>
      </c>
      <c r="P874" s="2">
        <v>1.3100000000000001E-2</v>
      </c>
      <c r="Q874" t="s">
        <v>18</v>
      </c>
      <c r="S874" t="str">
        <f t="shared" si="65"/>
        <v>Profit</v>
      </c>
      <c r="T874">
        <f t="shared" si="66"/>
        <v>2019</v>
      </c>
      <c r="U874" t="str">
        <f t="shared" si="67"/>
        <v>Jul</v>
      </c>
      <c r="V874" t="str">
        <f t="shared" si="68"/>
        <v>QTR3</v>
      </c>
      <c r="W874" t="str">
        <f t="shared" si="69"/>
        <v>2019-QTR3</v>
      </c>
    </row>
    <row r="875" spans="1:23" x14ac:dyDescent="0.35">
      <c r="A875" t="s">
        <v>105</v>
      </c>
      <c r="B875" t="s">
        <v>67</v>
      </c>
      <c r="C875" s="5">
        <v>43651.604166666664</v>
      </c>
      <c r="D875">
        <v>90.8</v>
      </c>
      <c r="E875" s="1">
        <v>43651.635416666664</v>
      </c>
      <c r="F875">
        <v>89</v>
      </c>
      <c r="G875" s="2">
        <v>-1.9800000000000002E-2</v>
      </c>
      <c r="H875">
        <v>9707.2000000000007</v>
      </c>
      <c r="I875" s="2">
        <v>1.9400000000000001E-2</v>
      </c>
      <c r="J875">
        <v>5504</v>
      </c>
      <c r="K875">
        <v>499763.22</v>
      </c>
      <c r="L875">
        <v>684140.55</v>
      </c>
      <c r="M875">
        <v>4</v>
      </c>
      <c r="N875">
        <v>2426.8000000000002</v>
      </c>
      <c r="O875" s="2">
        <v>-4.4000000000000003E-3</v>
      </c>
      <c r="P875" s="2">
        <v>2.4799999999999999E-2</v>
      </c>
      <c r="Q875" t="s">
        <v>18</v>
      </c>
      <c r="S875" t="str">
        <f t="shared" si="65"/>
        <v>Profit</v>
      </c>
      <c r="T875">
        <f t="shared" si="66"/>
        <v>2019</v>
      </c>
      <c r="U875" t="str">
        <f t="shared" si="67"/>
        <v>Jul</v>
      </c>
      <c r="V875" t="str">
        <f t="shared" si="68"/>
        <v>QTR3</v>
      </c>
      <c r="W875" t="str">
        <f t="shared" si="69"/>
        <v>2019-QTR3</v>
      </c>
    </row>
    <row r="876" spans="1:23" x14ac:dyDescent="0.35">
      <c r="A876" t="s">
        <v>213</v>
      </c>
      <c r="B876" t="s">
        <v>67</v>
      </c>
      <c r="C876" s="5">
        <v>43654.395833333336</v>
      </c>
      <c r="D876">
        <v>281.5</v>
      </c>
      <c r="E876" s="1">
        <v>43654.416666666664</v>
      </c>
      <c r="F876">
        <v>281.5</v>
      </c>
      <c r="G876" s="2">
        <v>0</v>
      </c>
      <c r="H876">
        <v>-200</v>
      </c>
      <c r="I876" s="2">
        <v>-4.0000000000000002E-4</v>
      </c>
      <c r="J876">
        <v>1772</v>
      </c>
      <c r="K876">
        <v>498818</v>
      </c>
      <c r="L876">
        <v>683940.55</v>
      </c>
      <c r="M876">
        <v>3</v>
      </c>
      <c r="N876">
        <v>-66.67</v>
      </c>
      <c r="O876" s="2">
        <v>-5.0000000000000001E-3</v>
      </c>
      <c r="P876" s="2">
        <v>2.8E-3</v>
      </c>
      <c r="Q876" t="s">
        <v>18</v>
      </c>
      <c r="S876" t="str">
        <f t="shared" si="65"/>
        <v>Loss</v>
      </c>
      <c r="T876">
        <f t="shared" si="66"/>
        <v>2019</v>
      </c>
      <c r="U876" t="str">
        <f t="shared" si="67"/>
        <v>Jul</v>
      </c>
      <c r="V876" t="str">
        <f t="shared" si="68"/>
        <v>QTR3</v>
      </c>
      <c r="W876" t="str">
        <f t="shared" si="69"/>
        <v>2019-QTR3</v>
      </c>
    </row>
    <row r="877" spans="1:23" x14ac:dyDescent="0.35">
      <c r="A877" t="s">
        <v>131</v>
      </c>
      <c r="B877" t="s">
        <v>17</v>
      </c>
      <c r="C877" s="5">
        <v>43654.416666666664</v>
      </c>
      <c r="D877">
        <v>268.05</v>
      </c>
      <c r="E877" s="1">
        <v>43654.458333333336</v>
      </c>
      <c r="F877">
        <v>265.3</v>
      </c>
      <c r="G877" s="2">
        <v>-1.03E-2</v>
      </c>
      <c r="H877">
        <v>-5367.25</v>
      </c>
      <c r="I877" s="2">
        <v>-1.0699999999999999E-2</v>
      </c>
      <c r="J877">
        <v>1879</v>
      </c>
      <c r="K877">
        <v>503665.94</v>
      </c>
      <c r="L877">
        <v>678573.3</v>
      </c>
      <c r="M877">
        <v>5</v>
      </c>
      <c r="N877">
        <v>-1073.45</v>
      </c>
      <c r="O877" s="2">
        <v>-1.4200000000000001E-2</v>
      </c>
      <c r="P877" s="2">
        <v>4.0000000000000002E-4</v>
      </c>
      <c r="Q877" t="s">
        <v>18</v>
      </c>
      <c r="S877" t="str">
        <f t="shared" si="65"/>
        <v>Loss</v>
      </c>
      <c r="T877">
        <f t="shared" si="66"/>
        <v>2019</v>
      </c>
      <c r="U877" t="str">
        <f t="shared" si="67"/>
        <v>Jul</v>
      </c>
      <c r="V877" t="str">
        <f t="shared" si="68"/>
        <v>QTR3</v>
      </c>
      <c r="W877" t="str">
        <f t="shared" si="69"/>
        <v>2019-QTR3</v>
      </c>
    </row>
    <row r="878" spans="1:23" x14ac:dyDescent="0.35">
      <c r="A878" t="s">
        <v>148</v>
      </c>
      <c r="B878" t="s">
        <v>67</v>
      </c>
      <c r="C878" s="5">
        <v>43654.458333333336</v>
      </c>
      <c r="D878">
        <v>51</v>
      </c>
      <c r="E878" s="1">
        <v>43654.53125</v>
      </c>
      <c r="F878">
        <v>52.3</v>
      </c>
      <c r="G878" s="2">
        <v>2.5499999999999998E-2</v>
      </c>
      <c r="H878">
        <v>-12772.3</v>
      </c>
      <c r="I878" s="2">
        <v>-2.5899999999999999E-2</v>
      </c>
      <c r="J878">
        <v>9671</v>
      </c>
      <c r="K878">
        <v>493221</v>
      </c>
      <c r="L878">
        <v>665801</v>
      </c>
      <c r="M878">
        <v>8</v>
      </c>
      <c r="N878">
        <v>-1596.54</v>
      </c>
      <c r="O878" s="2">
        <v>-2.5499999999999998E-2</v>
      </c>
      <c r="P878" s="2">
        <v>1.9599999999999999E-2</v>
      </c>
      <c r="Q878" t="s">
        <v>18</v>
      </c>
      <c r="S878" t="str">
        <f t="shared" si="65"/>
        <v>Loss</v>
      </c>
      <c r="T878">
        <f t="shared" si="66"/>
        <v>2019</v>
      </c>
      <c r="U878" t="str">
        <f t="shared" si="67"/>
        <v>Jul</v>
      </c>
      <c r="V878" t="str">
        <f t="shared" si="68"/>
        <v>QTR3</v>
      </c>
      <c r="W878" t="str">
        <f t="shared" si="69"/>
        <v>2019-QTR3</v>
      </c>
    </row>
    <row r="879" spans="1:23" x14ac:dyDescent="0.35">
      <c r="A879" t="s">
        <v>116</v>
      </c>
      <c r="B879" t="s">
        <v>67</v>
      </c>
      <c r="C879" s="5">
        <v>43654.395833333336</v>
      </c>
      <c r="D879">
        <v>92.5</v>
      </c>
      <c r="E879" s="1">
        <v>43654.572916666664</v>
      </c>
      <c r="F879">
        <v>85.4</v>
      </c>
      <c r="G879" s="2">
        <v>-7.6799999999999993E-2</v>
      </c>
      <c r="H879">
        <v>37969.599999999999</v>
      </c>
      <c r="I879" s="2">
        <v>7.6399999999999996E-2</v>
      </c>
      <c r="J879">
        <v>5376</v>
      </c>
      <c r="K879">
        <v>497280</v>
      </c>
      <c r="L879">
        <v>703770.6</v>
      </c>
      <c r="M879">
        <v>18</v>
      </c>
      <c r="N879">
        <v>2109.42</v>
      </c>
      <c r="O879" s="2">
        <v>-7.6E-3</v>
      </c>
      <c r="P879" s="2">
        <v>0.13350000000000001</v>
      </c>
      <c r="Q879" t="s">
        <v>18</v>
      </c>
      <c r="S879" t="str">
        <f t="shared" si="65"/>
        <v>Profit</v>
      </c>
      <c r="T879">
        <f t="shared" si="66"/>
        <v>2019</v>
      </c>
      <c r="U879" t="str">
        <f t="shared" si="67"/>
        <v>Jul</v>
      </c>
      <c r="V879" t="str">
        <f t="shared" si="68"/>
        <v>QTR3</v>
      </c>
      <c r="W879" t="str">
        <f t="shared" si="69"/>
        <v>2019-QTR3</v>
      </c>
    </row>
    <row r="880" spans="1:23" x14ac:dyDescent="0.35">
      <c r="A880" t="s">
        <v>198</v>
      </c>
      <c r="B880" t="s">
        <v>67</v>
      </c>
      <c r="C880" s="5">
        <v>43654.395833333336</v>
      </c>
      <c r="D880">
        <v>128.85</v>
      </c>
      <c r="E880" s="1">
        <v>43654.625</v>
      </c>
      <c r="F880">
        <v>124.45</v>
      </c>
      <c r="G880" s="2">
        <v>-3.4099999999999998E-2</v>
      </c>
      <c r="H880">
        <v>16828</v>
      </c>
      <c r="I880" s="2">
        <v>3.3700000000000001E-2</v>
      </c>
      <c r="J880">
        <v>3870</v>
      </c>
      <c r="K880">
        <v>498649.53</v>
      </c>
      <c r="L880">
        <v>720598.6</v>
      </c>
      <c r="M880">
        <v>23</v>
      </c>
      <c r="N880">
        <v>731.65</v>
      </c>
      <c r="O880" s="2">
        <v>-7.4000000000000003E-3</v>
      </c>
      <c r="P880" s="2">
        <v>4.58E-2</v>
      </c>
      <c r="Q880" t="s">
        <v>18</v>
      </c>
      <c r="S880" t="str">
        <f t="shared" si="65"/>
        <v>Profit</v>
      </c>
      <c r="T880">
        <f t="shared" si="66"/>
        <v>2019</v>
      </c>
      <c r="U880" t="str">
        <f t="shared" si="67"/>
        <v>Jul</v>
      </c>
      <c r="V880" t="str">
        <f t="shared" si="68"/>
        <v>QTR3</v>
      </c>
      <c r="W880" t="str">
        <f t="shared" si="69"/>
        <v>2019-QTR3</v>
      </c>
    </row>
    <row r="881" spans="1:23" x14ac:dyDescent="0.35">
      <c r="A881" t="s">
        <v>118</v>
      </c>
      <c r="B881" t="s">
        <v>17</v>
      </c>
      <c r="C881" s="5">
        <v>43654.53125</v>
      </c>
      <c r="D881">
        <v>48.75</v>
      </c>
      <c r="E881" s="1">
        <v>43654.625</v>
      </c>
      <c r="F881">
        <v>47.55</v>
      </c>
      <c r="G881" s="2">
        <v>-2.46E-2</v>
      </c>
      <c r="H881">
        <v>-12584</v>
      </c>
      <c r="I881" s="2">
        <v>-2.5000000000000001E-2</v>
      </c>
      <c r="J881">
        <v>10320</v>
      </c>
      <c r="K881">
        <v>503100</v>
      </c>
      <c r="L881">
        <v>708014.6</v>
      </c>
      <c r="M881">
        <v>10</v>
      </c>
      <c r="N881">
        <v>-1258.4000000000001</v>
      </c>
      <c r="O881" s="2">
        <v>-3.3799999999999997E-2</v>
      </c>
      <c r="P881" s="2">
        <v>1.1299999999999999E-2</v>
      </c>
      <c r="Q881" t="s">
        <v>18</v>
      </c>
      <c r="S881" t="str">
        <f t="shared" si="65"/>
        <v>Loss</v>
      </c>
      <c r="T881">
        <f t="shared" si="66"/>
        <v>2019</v>
      </c>
      <c r="U881" t="str">
        <f t="shared" si="67"/>
        <v>Jul</v>
      </c>
      <c r="V881" t="str">
        <f t="shared" si="68"/>
        <v>QTR3</v>
      </c>
      <c r="W881" t="str">
        <f t="shared" si="69"/>
        <v>2019-QTR3</v>
      </c>
    </row>
    <row r="882" spans="1:23" x14ac:dyDescent="0.35">
      <c r="A882" t="s">
        <v>92</v>
      </c>
      <c r="B882" t="s">
        <v>67</v>
      </c>
      <c r="C882" s="5">
        <v>43654.395833333336</v>
      </c>
      <c r="D882">
        <v>133.1</v>
      </c>
      <c r="E882" s="1">
        <v>43654.635416666664</v>
      </c>
      <c r="F882">
        <v>130.80000000000001</v>
      </c>
      <c r="G882" s="2">
        <v>-1.7299999999999999E-2</v>
      </c>
      <c r="H882">
        <v>8473.2999999999993</v>
      </c>
      <c r="I882" s="2">
        <v>1.6899999999999998E-2</v>
      </c>
      <c r="J882">
        <v>3771</v>
      </c>
      <c r="K882">
        <v>501920.13</v>
      </c>
      <c r="L882">
        <v>716487.9</v>
      </c>
      <c r="M882">
        <v>24</v>
      </c>
      <c r="N882">
        <v>353.05</v>
      </c>
      <c r="O882" s="2">
        <v>-6.0000000000000001E-3</v>
      </c>
      <c r="P882" s="2">
        <v>2.8199999999999999E-2</v>
      </c>
      <c r="Q882" t="s">
        <v>18</v>
      </c>
      <c r="S882" t="str">
        <f t="shared" si="65"/>
        <v>Profit</v>
      </c>
      <c r="T882">
        <f t="shared" si="66"/>
        <v>2019</v>
      </c>
      <c r="U882" t="str">
        <f t="shared" si="67"/>
        <v>Jul</v>
      </c>
      <c r="V882" t="str">
        <f t="shared" si="68"/>
        <v>QTR3</v>
      </c>
      <c r="W882" t="str">
        <f t="shared" si="69"/>
        <v>2019-QTR3</v>
      </c>
    </row>
    <row r="883" spans="1:23" x14ac:dyDescent="0.35">
      <c r="A883" t="s">
        <v>181</v>
      </c>
      <c r="B883" t="s">
        <v>67</v>
      </c>
      <c r="C883" s="5">
        <v>43654.572916666664</v>
      </c>
      <c r="D883">
        <v>406.7</v>
      </c>
      <c r="E883" s="1">
        <v>43654.635416666664</v>
      </c>
      <c r="F883">
        <v>407.35</v>
      </c>
      <c r="G883" s="2">
        <v>1.6000000000000001E-3</v>
      </c>
      <c r="H883">
        <v>-998.85</v>
      </c>
      <c r="I883" s="2">
        <v>-2E-3</v>
      </c>
      <c r="J883">
        <v>1229</v>
      </c>
      <c r="K883">
        <v>499834.31</v>
      </c>
      <c r="L883">
        <v>715489.05</v>
      </c>
      <c r="M883">
        <v>7</v>
      </c>
      <c r="N883">
        <v>-142.69</v>
      </c>
      <c r="O883" s="2">
        <v>-7.9000000000000008E-3</v>
      </c>
      <c r="P883" s="2">
        <v>6.4999999999999997E-3</v>
      </c>
      <c r="Q883" t="s">
        <v>18</v>
      </c>
      <c r="S883" t="str">
        <f t="shared" si="65"/>
        <v>Loss</v>
      </c>
      <c r="T883">
        <f t="shared" si="66"/>
        <v>2019</v>
      </c>
      <c r="U883" t="str">
        <f t="shared" si="67"/>
        <v>Jul</v>
      </c>
      <c r="V883" t="str">
        <f t="shared" si="68"/>
        <v>QTR3</v>
      </c>
      <c r="W883" t="str">
        <f t="shared" si="69"/>
        <v>2019-QTR3</v>
      </c>
    </row>
    <row r="884" spans="1:23" x14ac:dyDescent="0.35">
      <c r="A884" t="s">
        <v>132</v>
      </c>
      <c r="B884" t="s">
        <v>17</v>
      </c>
      <c r="C884" s="5">
        <v>43655.395833333336</v>
      </c>
      <c r="D884">
        <v>73.349999999999994</v>
      </c>
      <c r="E884" s="1">
        <v>43655.416666666664</v>
      </c>
      <c r="F884">
        <v>73.349999999999994</v>
      </c>
      <c r="G884" s="2">
        <v>0</v>
      </c>
      <c r="H884">
        <v>-200</v>
      </c>
      <c r="I884" s="2">
        <v>-4.0000000000000002E-4</v>
      </c>
      <c r="J884">
        <v>6826</v>
      </c>
      <c r="K884">
        <v>500687.09</v>
      </c>
      <c r="L884">
        <v>715289.05</v>
      </c>
      <c r="M884">
        <v>3</v>
      </c>
      <c r="N884">
        <v>-66.67</v>
      </c>
      <c r="O884" s="2">
        <v>-8.8999999999999999E-3</v>
      </c>
      <c r="P884" s="2">
        <v>1.43E-2</v>
      </c>
      <c r="Q884" t="s">
        <v>18</v>
      </c>
      <c r="S884" t="str">
        <f t="shared" si="65"/>
        <v>Loss</v>
      </c>
      <c r="T884">
        <f t="shared" si="66"/>
        <v>2019</v>
      </c>
      <c r="U884" t="str">
        <f t="shared" si="67"/>
        <v>Jul</v>
      </c>
      <c r="V884" t="str">
        <f t="shared" si="68"/>
        <v>QTR3</v>
      </c>
      <c r="W884" t="str">
        <f t="shared" si="69"/>
        <v>2019-QTR3</v>
      </c>
    </row>
    <row r="885" spans="1:23" x14ac:dyDescent="0.35">
      <c r="A885" t="s">
        <v>134</v>
      </c>
      <c r="B885" t="s">
        <v>67</v>
      </c>
      <c r="C885" s="5">
        <v>43655.395833333336</v>
      </c>
      <c r="D885">
        <v>198.6</v>
      </c>
      <c r="E885" s="1">
        <v>43655.5</v>
      </c>
      <c r="F885">
        <v>198.5</v>
      </c>
      <c r="G885" s="2">
        <v>-5.0000000000000001E-4</v>
      </c>
      <c r="H885">
        <v>51.1</v>
      </c>
      <c r="I885" s="2">
        <v>1E-4</v>
      </c>
      <c r="J885">
        <v>2511</v>
      </c>
      <c r="K885">
        <v>498684.63</v>
      </c>
      <c r="L885">
        <v>715340.15</v>
      </c>
      <c r="M885">
        <v>11</v>
      </c>
      <c r="N885">
        <v>4.6500000000000004</v>
      </c>
      <c r="O885" s="2">
        <v>-5.0000000000000001E-3</v>
      </c>
      <c r="P885" s="2">
        <v>9.1000000000000004E-3</v>
      </c>
      <c r="Q885" t="s">
        <v>18</v>
      </c>
      <c r="S885" t="str">
        <f t="shared" si="65"/>
        <v>Profit</v>
      </c>
      <c r="T885">
        <f t="shared" si="66"/>
        <v>2019</v>
      </c>
      <c r="U885" t="str">
        <f t="shared" si="67"/>
        <v>Jul</v>
      </c>
      <c r="V885" t="str">
        <f t="shared" si="68"/>
        <v>QTR3</v>
      </c>
      <c r="W885" t="str">
        <f t="shared" si="69"/>
        <v>2019-QTR3</v>
      </c>
    </row>
    <row r="886" spans="1:23" x14ac:dyDescent="0.35">
      <c r="A886" t="s">
        <v>187</v>
      </c>
      <c r="B886" t="s">
        <v>17</v>
      </c>
      <c r="C886" s="5">
        <v>43655.395833333336</v>
      </c>
      <c r="D886">
        <v>203.35</v>
      </c>
      <c r="E886" s="1">
        <v>43655.53125</v>
      </c>
      <c r="F886">
        <v>201.55</v>
      </c>
      <c r="G886" s="2">
        <v>-8.8999999999999999E-3</v>
      </c>
      <c r="H886">
        <v>-4628</v>
      </c>
      <c r="I886" s="2">
        <v>-9.2999999999999992E-3</v>
      </c>
      <c r="J886">
        <v>2460</v>
      </c>
      <c r="K886">
        <v>500241</v>
      </c>
      <c r="L886">
        <v>710712.15</v>
      </c>
      <c r="M886">
        <v>14</v>
      </c>
      <c r="N886">
        <v>-330.57</v>
      </c>
      <c r="O886" s="2">
        <v>-8.8999999999999999E-3</v>
      </c>
      <c r="P886" s="2">
        <v>1.0800000000000001E-2</v>
      </c>
      <c r="Q886" t="s">
        <v>18</v>
      </c>
      <c r="S886" t="str">
        <f t="shared" si="65"/>
        <v>Loss</v>
      </c>
      <c r="T886">
        <f t="shared" si="66"/>
        <v>2019</v>
      </c>
      <c r="U886" t="str">
        <f t="shared" si="67"/>
        <v>Jul</v>
      </c>
      <c r="V886" t="str">
        <f t="shared" si="68"/>
        <v>QTR3</v>
      </c>
      <c r="W886" t="str">
        <f t="shared" si="69"/>
        <v>2019-QTR3</v>
      </c>
    </row>
    <row r="887" spans="1:23" x14ac:dyDescent="0.35">
      <c r="A887" t="s">
        <v>121</v>
      </c>
      <c r="B887" t="s">
        <v>17</v>
      </c>
      <c r="C887" s="5">
        <v>43655.395833333336</v>
      </c>
      <c r="D887">
        <v>104.3</v>
      </c>
      <c r="E887" s="1">
        <v>43655.541666666664</v>
      </c>
      <c r="F887">
        <v>104.3</v>
      </c>
      <c r="G887" s="2">
        <v>0</v>
      </c>
      <c r="H887">
        <v>-200</v>
      </c>
      <c r="I887" s="2">
        <v>-4.0000000000000002E-4</v>
      </c>
      <c r="J887">
        <v>4817</v>
      </c>
      <c r="K887">
        <v>502413.13</v>
      </c>
      <c r="L887">
        <v>710512.15</v>
      </c>
      <c r="M887">
        <v>15</v>
      </c>
      <c r="N887">
        <v>-13.33</v>
      </c>
      <c r="O887" s="2">
        <v>-6.1999999999999998E-3</v>
      </c>
      <c r="P887" s="2">
        <v>1.15E-2</v>
      </c>
      <c r="Q887" t="s">
        <v>18</v>
      </c>
      <c r="S887" t="str">
        <f t="shared" si="65"/>
        <v>Loss</v>
      </c>
      <c r="T887">
        <f t="shared" si="66"/>
        <v>2019</v>
      </c>
      <c r="U887" t="str">
        <f t="shared" si="67"/>
        <v>Jul</v>
      </c>
      <c r="V887" t="str">
        <f t="shared" si="68"/>
        <v>QTR3</v>
      </c>
      <c r="W887" t="str">
        <f t="shared" si="69"/>
        <v>2019-QTR3</v>
      </c>
    </row>
    <row r="888" spans="1:23" x14ac:dyDescent="0.35">
      <c r="A888" t="s">
        <v>112</v>
      </c>
      <c r="B888" t="s">
        <v>17</v>
      </c>
      <c r="C888" s="5">
        <v>43655.5</v>
      </c>
      <c r="D888">
        <v>29.15</v>
      </c>
      <c r="E888" s="1">
        <v>43655.5625</v>
      </c>
      <c r="F888">
        <v>29.1</v>
      </c>
      <c r="G888" s="2">
        <v>-1.6999999999999999E-3</v>
      </c>
      <c r="H888">
        <v>-1066.55</v>
      </c>
      <c r="I888" s="2">
        <v>-2.0999999999999999E-3</v>
      </c>
      <c r="J888">
        <v>17331</v>
      </c>
      <c r="K888">
        <v>505198.66</v>
      </c>
      <c r="L888">
        <v>709445.6</v>
      </c>
      <c r="M888">
        <v>7</v>
      </c>
      <c r="N888">
        <v>-152.36000000000001</v>
      </c>
      <c r="O888" s="2">
        <v>-1.2E-2</v>
      </c>
      <c r="P888" s="2">
        <v>3.7699999999999997E-2</v>
      </c>
      <c r="Q888" t="s">
        <v>18</v>
      </c>
      <c r="S888" t="str">
        <f t="shared" si="65"/>
        <v>Loss</v>
      </c>
      <c r="T888">
        <f t="shared" si="66"/>
        <v>2019</v>
      </c>
      <c r="U888" t="str">
        <f t="shared" si="67"/>
        <v>Jul</v>
      </c>
      <c r="V888" t="str">
        <f t="shared" si="68"/>
        <v>QTR3</v>
      </c>
      <c r="W888" t="str">
        <f t="shared" si="69"/>
        <v>2019-QTR3</v>
      </c>
    </row>
    <row r="889" spans="1:23" x14ac:dyDescent="0.35">
      <c r="A889" t="s">
        <v>83</v>
      </c>
      <c r="B889" t="s">
        <v>17</v>
      </c>
      <c r="C889" s="5">
        <v>43655.5625</v>
      </c>
      <c r="D889">
        <v>128.4</v>
      </c>
      <c r="E889" s="1">
        <v>43655.604166666664</v>
      </c>
      <c r="F889">
        <v>125.25</v>
      </c>
      <c r="G889" s="2">
        <v>-2.4500000000000001E-2</v>
      </c>
      <c r="H889">
        <v>-12680.3</v>
      </c>
      <c r="I889" s="2">
        <v>-2.4899999999999999E-2</v>
      </c>
      <c r="J889">
        <v>3962</v>
      </c>
      <c r="K889">
        <v>508720.78</v>
      </c>
      <c r="L889">
        <v>696765.3</v>
      </c>
      <c r="M889">
        <v>5</v>
      </c>
      <c r="N889">
        <v>-2536.06</v>
      </c>
      <c r="O889" s="2">
        <v>-2.4500000000000001E-2</v>
      </c>
      <c r="P889" s="2">
        <v>7.4000000000000003E-3</v>
      </c>
      <c r="Q889" t="s">
        <v>18</v>
      </c>
      <c r="S889" t="str">
        <f t="shared" si="65"/>
        <v>Loss</v>
      </c>
      <c r="T889">
        <f t="shared" si="66"/>
        <v>2019</v>
      </c>
      <c r="U889" t="str">
        <f t="shared" si="67"/>
        <v>Jul</v>
      </c>
      <c r="V889" t="str">
        <f t="shared" si="68"/>
        <v>QTR3</v>
      </c>
      <c r="W889" t="str">
        <f t="shared" si="69"/>
        <v>2019-QTR3</v>
      </c>
    </row>
    <row r="890" spans="1:23" x14ac:dyDescent="0.35">
      <c r="A890" t="s">
        <v>70</v>
      </c>
      <c r="B890" t="s">
        <v>67</v>
      </c>
      <c r="C890" s="5">
        <v>43655.53125</v>
      </c>
      <c r="D890">
        <v>151.80000000000001</v>
      </c>
      <c r="E890" s="1">
        <v>43655.625</v>
      </c>
      <c r="F890">
        <v>152.55000000000001</v>
      </c>
      <c r="G890" s="2">
        <v>4.8999999999999998E-3</v>
      </c>
      <c r="H890">
        <v>-2671.25</v>
      </c>
      <c r="I890" s="2">
        <v>-5.3E-3</v>
      </c>
      <c r="J890">
        <v>3295</v>
      </c>
      <c r="K890">
        <v>500181</v>
      </c>
      <c r="L890">
        <v>694094.05</v>
      </c>
      <c r="M890">
        <v>10</v>
      </c>
      <c r="N890">
        <v>-267.13</v>
      </c>
      <c r="O890" s="2">
        <v>-4.8999999999999998E-3</v>
      </c>
      <c r="P890" s="2">
        <v>1.0500000000000001E-2</v>
      </c>
      <c r="Q890" t="s">
        <v>18</v>
      </c>
      <c r="S890" t="str">
        <f t="shared" si="65"/>
        <v>Loss</v>
      </c>
      <c r="T890">
        <f t="shared" si="66"/>
        <v>2019</v>
      </c>
      <c r="U890" t="str">
        <f t="shared" si="67"/>
        <v>Jul</v>
      </c>
      <c r="V890" t="str">
        <f t="shared" si="68"/>
        <v>QTR3</v>
      </c>
      <c r="W890" t="str">
        <f t="shared" si="69"/>
        <v>2019-QTR3</v>
      </c>
    </row>
    <row r="891" spans="1:23" x14ac:dyDescent="0.35">
      <c r="A891" t="s">
        <v>157</v>
      </c>
      <c r="B891" t="s">
        <v>17</v>
      </c>
      <c r="C891" s="5">
        <v>43655.541666666664</v>
      </c>
      <c r="D891">
        <v>63.65</v>
      </c>
      <c r="E891" s="1">
        <v>43655.625</v>
      </c>
      <c r="F891">
        <v>63.65</v>
      </c>
      <c r="G891" s="2">
        <v>0</v>
      </c>
      <c r="H891">
        <v>-200</v>
      </c>
      <c r="I891" s="2">
        <v>-4.0000000000000002E-4</v>
      </c>
      <c r="J891">
        <v>7862</v>
      </c>
      <c r="K891">
        <v>500416.31</v>
      </c>
      <c r="L891">
        <v>693894.05</v>
      </c>
      <c r="M891">
        <v>9</v>
      </c>
      <c r="N891">
        <v>-22.22</v>
      </c>
      <c r="O891" s="2">
        <v>-8.6E-3</v>
      </c>
      <c r="P891" s="2">
        <v>6.3E-3</v>
      </c>
      <c r="Q891" t="s">
        <v>18</v>
      </c>
      <c r="S891" t="str">
        <f t="shared" si="65"/>
        <v>Loss</v>
      </c>
      <c r="T891">
        <f t="shared" si="66"/>
        <v>2019</v>
      </c>
      <c r="U891" t="str">
        <f t="shared" si="67"/>
        <v>Jul</v>
      </c>
      <c r="V891" t="str">
        <f t="shared" si="68"/>
        <v>QTR3</v>
      </c>
      <c r="W891" t="str">
        <f t="shared" si="69"/>
        <v>2019-QTR3</v>
      </c>
    </row>
    <row r="892" spans="1:23" x14ac:dyDescent="0.35">
      <c r="A892" t="s">
        <v>132</v>
      </c>
      <c r="B892" t="s">
        <v>17</v>
      </c>
      <c r="C892" s="5">
        <v>43655.416666666664</v>
      </c>
      <c r="D892">
        <v>73.349999999999994</v>
      </c>
      <c r="E892" s="1">
        <v>43655.635416666664</v>
      </c>
      <c r="F892">
        <v>74.5</v>
      </c>
      <c r="G892" s="2">
        <v>1.5699999999999999E-2</v>
      </c>
      <c r="H892">
        <v>7671.75</v>
      </c>
      <c r="I892" s="2">
        <v>1.5299999999999999E-2</v>
      </c>
      <c r="J892">
        <v>6845</v>
      </c>
      <c r="K892">
        <v>502080.75</v>
      </c>
      <c r="L892">
        <v>701565.8</v>
      </c>
      <c r="M892">
        <v>22</v>
      </c>
      <c r="N892">
        <v>348.72</v>
      </c>
      <c r="O892" s="2">
        <v>-5.4999999999999997E-3</v>
      </c>
      <c r="P892" s="2">
        <v>2.18E-2</v>
      </c>
      <c r="Q892" t="s">
        <v>18</v>
      </c>
      <c r="S892" t="str">
        <f t="shared" si="65"/>
        <v>Profit</v>
      </c>
      <c r="T892">
        <f t="shared" si="66"/>
        <v>2019</v>
      </c>
      <c r="U892" t="str">
        <f t="shared" si="67"/>
        <v>Jul</v>
      </c>
      <c r="V892" t="str">
        <f t="shared" si="68"/>
        <v>QTR3</v>
      </c>
      <c r="W892" t="str">
        <f t="shared" si="69"/>
        <v>2019-QTR3</v>
      </c>
    </row>
    <row r="893" spans="1:23" x14ac:dyDescent="0.35">
      <c r="A893" t="s">
        <v>165</v>
      </c>
      <c r="B893" t="s">
        <v>17</v>
      </c>
      <c r="C893" s="5">
        <v>43655.604166666664</v>
      </c>
      <c r="D893">
        <v>360.7</v>
      </c>
      <c r="E893" s="1">
        <v>43655.635416666664</v>
      </c>
      <c r="F893">
        <v>362.35</v>
      </c>
      <c r="G893" s="2">
        <v>4.5999999999999999E-3</v>
      </c>
      <c r="H893">
        <v>2096.8000000000002</v>
      </c>
      <c r="I893" s="2">
        <v>4.1999999999999997E-3</v>
      </c>
      <c r="J893">
        <v>1392</v>
      </c>
      <c r="K893">
        <v>502094.41</v>
      </c>
      <c r="L893">
        <v>703662.6</v>
      </c>
      <c r="M893">
        <v>4</v>
      </c>
      <c r="N893">
        <v>524.20000000000005</v>
      </c>
      <c r="O893" s="2">
        <v>-4.1999999999999997E-3</v>
      </c>
      <c r="P893" s="2">
        <v>8.2000000000000007E-3</v>
      </c>
      <c r="Q893" t="s">
        <v>18</v>
      </c>
      <c r="S893" t="str">
        <f t="shared" si="65"/>
        <v>Profit</v>
      </c>
      <c r="T893">
        <f t="shared" si="66"/>
        <v>2019</v>
      </c>
      <c r="U893" t="str">
        <f t="shared" si="67"/>
        <v>Jul</v>
      </c>
      <c r="V893" t="str">
        <f t="shared" si="68"/>
        <v>QTR3</v>
      </c>
      <c r="W893" t="str">
        <f t="shared" si="69"/>
        <v>2019-QTR3</v>
      </c>
    </row>
    <row r="894" spans="1:23" x14ac:dyDescent="0.35">
      <c r="A894" t="s">
        <v>118</v>
      </c>
      <c r="B894" t="s">
        <v>67</v>
      </c>
      <c r="C894" s="5">
        <v>43656.395833333336</v>
      </c>
      <c r="D894">
        <v>44.4</v>
      </c>
      <c r="E894" s="1">
        <v>43656.53125</v>
      </c>
      <c r="F894">
        <v>45.25</v>
      </c>
      <c r="G894" s="2">
        <v>1.9099999999999999E-2</v>
      </c>
      <c r="H894">
        <v>-9686.85</v>
      </c>
      <c r="I894" s="2">
        <v>-1.95E-2</v>
      </c>
      <c r="J894">
        <v>11161</v>
      </c>
      <c r="K894">
        <v>495548.41</v>
      </c>
      <c r="L894">
        <v>693975.75</v>
      </c>
      <c r="M894">
        <v>14</v>
      </c>
      <c r="N894">
        <v>-691.92</v>
      </c>
      <c r="O894" s="2">
        <v>-3.15E-2</v>
      </c>
      <c r="P894" s="2">
        <v>4.2799999999999998E-2</v>
      </c>
      <c r="Q894" t="s">
        <v>18</v>
      </c>
      <c r="S894" t="str">
        <f t="shared" si="65"/>
        <v>Loss</v>
      </c>
      <c r="T894">
        <f t="shared" si="66"/>
        <v>2019</v>
      </c>
      <c r="U894" t="str">
        <f t="shared" si="67"/>
        <v>Jul</v>
      </c>
      <c r="V894" t="str">
        <f t="shared" si="68"/>
        <v>QTR3</v>
      </c>
      <c r="W894" t="str">
        <f t="shared" si="69"/>
        <v>2019-QTR3</v>
      </c>
    </row>
    <row r="895" spans="1:23" x14ac:dyDescent="0.35">
      <c r="A895" t="s">
        <v>157</v>
      </c>
      <c r="B895" t="s">
        <v>67</v>
      </c>
      <c r="C895" s="5">
        <v>43656.395833333336</v>
      </c>
      <c r="D895">
        <v>62.95</v>
      </c>
      <c r="E895" s="1">
        <v>43656.552083333336</v>
      </c>
      <c r="F895">
        <v>58.7</v>
      </c>
      <c r="G895" s="2">
        <v>-6.7500000000000004E-2</v>
      </c>
      <c r="H895">
        <v>33557.75</v>
      </c>
      <c r="I895" s="2">
        <v>6.7100000000000007E-2</v>
      </c>
      <c r="J895">
        <v>7943</v>
      </c>
      <c r="K895">
        <v>500011.84</v>
      </c>
      <c r="L895">
        <v>727533.5</v>
      </c>
      <c r="M895">
        <v>16</v>
      </c>
      <c r="N895">
        <v>2097.36</v>
      </c>
      <c r="O895" s="2">
        <v>0</v>
      </c>
      <c r="P895" s="2">
        <v>7.6300000000000007E-2</v>
      </c>
      <c r="Q895" t="s">
        <v>18</v>
      </c>
      <c r="S895" t="str">
        <f t="shared" si="65"/>
        <v>Profit</v>
      </c>
      <c r="T895">
        <f t="shared" si="66"/>
        <v>2019</v>
      </c>
      <c r="U895" t="str">
        <f t="shared" si="67"/>
        <v>Jul</v>
      </c>
      <c r="V895" t="str">
        <f t="shared" si="68"/>
        <v>QTR3</v>
      </c>
      <c r="W895" t="str">
        <f t="shared" si="69"/>
        <v>2019-QTR3</v>
      </c>
    </row>
    <row r="896" spans="1:23" x14ac:dyDescent="0.35">
      <c r="A896" t="s">
        <v>190</v>
      </c>
      <c r="B896" t="s">
        <v>67</v>
      </c>
      <c r="C896" s="5">
        <v>43656.53125</v>
      </c>
      <c r="D896">
        <v>209.65</v>
      </c>
      <c r="E896" s="1">
        <v>43656.552083333336</v>
      </c>
      <c r="F896">
        <v>210.75</v>
      </c>
      <c r="G896" s="2">
        <v>5.1999999999999998E-3</v>
      </c>
      <c r="H896">
        <v>-2822.4</v>
      </c>
      <c r="I896" s="2">
        <v>-5.5999999999999999E-3</v>
      </c>
      <c r="J896">
        <v>2384</v>
      </c>
      <c r="K896">
        <v>499805.59</v>
      </c>
      <c r="L896">
        <v>724711.1</v>
      </c>
      <c r="M896">
        <v>3</v>
      </c>
      <c r="N896">
        <v>-940.8</v>
      </c>
      <c r="O896" s="2">
        <v>-5.1999999999999998E-3</v>
      </c>
      <c r="P896" s="2">
        <v>3.3E-3</v>
      </c>
      <c r="Q896" t="s">
        <v>18</v>
      </c>
      <c r="S896" t="str">
        <f t="shared" si="65"/>
        <v>Loss</v>
      </c>
      <c r="T896">
        <f t="shared" si="66"/>
        <v>2019</v>
      </c>
      <c r="U896" t="str">
        <f t="shared" si="67"/>
        <v>Jul</v>
      </c>
      <c r="V896" t="str">
        <f t="shared" si="68"/>
        <v>QTR3</v>
      </c>
      <c r="W896" t="str">
        <f t="shared" si="69"/>
        <v>2019-QTR3</v>
      </c>
    </row>
    <row r="897" spans="1:23" x14ac:dyDescent="0.35">
      <c r="A897" t="s">
        <v>105</v>
      </c>
      <c r="B897" t="s">
        <v>17</v>
      </c>
      <c r="C897" s="5">
        <v>43656.552083333336</v>
      </c>
      <c r="D897">
        <v>93.85</v>
      </c>
      <c r="E897" s="1">
        <v>43656.604166666664</v>
      </c>
      <c r="F897">
        <v>93.15</v>
      </c>
      <c r="G897" s="2">
        <v>-7.4999999999999997E-3</v>
      </c>
      <c r="H897">
        <v>-3949.2</v>
      </c>
      <c r="I897" s="2">
        <v>-7.9000000000000008E-3</v>
      </c>
      <c r="J897">
        <v>5356</v>
      </c>
      <c r="K897">
        <v>502660.59</v>
      </c>
      <c r="L897">
        <v>720761.9</v>
      </c>
      <c r="M897">
        <v>6</v>
      </c>
      <c r="N897">
        <v>-658.2</v>
      </c>
      <c r="O897" s="2">
        <v>-1.0699999999999999E-2</v>
      </c>
      <c r="P897" s="2">
        <v>5.8999999999999999E-3</v>
      </c>
      <c r="Q897" t="s">
        <v>18</v>
      </c>
      <c r="S897" t="str">
        <f t="shared" si="65"/>
        <v>Loss</v>
      </c>
      <c r="T897">
        <f t="shared" si="66"/>
        <v>2019</v>
      </c>
      <c r="U897" t="str">
        <f t="shared" si="67"/>
        <v>Jul</v>
      </c>
      <c r="V897" t="str">
        <f t="shared" si="68"/>
        <v>QTR3</v>
      </c>
      <c r="W897" t="str">
        <f t="shared" si="69"/>
        <v>2019-QTR3</v>
      </c>
    </row>
    <row r="898" spans="1:23" x14ac:dyDescent="0.35">
      <c r="A898" t="s">
        <v>91</v>
      </c>
      <c r="B898" t="s">
        <v>67</v>
      </c>
      <c r="C898" s="5">
        <v>43656.395833333336</v>
      </c>
      <c r="D898">
        <v>66.099999999999994</v>
      </c>
      <c r="E898" s="1">
        <v>43656.625</v>
      </c>
      <c r="F898">
        <v>63.85</v>
      </c>
      <c r="G898" s="2">
        <v>-3.4000000000000002E-2</v>
      </c>
      <c r="H898">
        <v>16767.25</v>
      </c>
      <c r="I898" s="2">
        <v>3.3599999999999998E-2</v>
      </c>
      <c r="J898">
        <v>7541</v>
      </c>
      <c r="K898">
        <v>498460.09</v>
      </c>
      <c r="L898">
        <v>737529.15</v>
      </c>
      <c r="M898">
        <v>23</v>
      </c>
      <c r="N898">
        <v>729.01</v>
      </c>
      <c r="O898" s="2">
        <v>-6.1000000000000004E-3</v>
      </c>
      <c r="P898" s="2">
        <v>5.2999999999999999E-2</v>
      </c>
      <c r="Q898" t="s">
        <v>18</v>
      </c>
      <c r="S898" t="str">
        <f t="shared" ref="S898:S961" si="70">IF(H898&gt;0,"Profit","Loss")</f>
        <v>Profit</v>
      </c>
      <c r="T898">
        <f t="shared" ref="T898:T961" si="71">YEAR(C898)</f>
        <v>2019</v>
      </c>
      <c r="U898" t="str">
        <f t="shared" ref="U898:U961" si="72">TEXT(C898,"MMM")</f>
        <v>Jul</v>
      </c>
      <c r="V898" t="str">
        <f t="shared" ref="V898:V961" si="73">IF(ROUNDUP(MONTH(E898)/3,0)=1,"QTR1",IF(ROUNDUP(MONTH(E898)/3,0)=2,"QTR2",IF(ROUNDUP(MONTH(E898)/3,0)=3,"QTR3","QTR4")))</f>
        <v>QTR3</v>
      </c>
      <c r="W898" t="str">
        <f t="shared" si="69"/>
        <v>2019-QTR3</v>
      </c>
    </row>
    <row r="899" spans="1:23" x14ac:dyDescent="0.35">
      <c r="A899" t="s">
        <v>121</v>
      </c>
      <c r="B899" t="s">
        <v>67</v>
      </c>
      <c r="C899" s="5">
        <v>43656.395833333336</v>
      </c>
      <c r="D899">
        <v>105.4</v>
      </c>
      <c r="E899" s="1">
        <v>43656.635416666664</v>
      </c>
      <c r="F899">
        <v>103.9</v>
      </c>
      <c r="G899" s="2">
        <v>-1.4200000000000001E-2</v>
      </c>
      <c r="H899">
        <v>6905.5</v>
      </c>
      <c r="I899" s="2">
        <v>1.38E-2</v>
      </c>
      <c r="J899">
        <v>4737</v>
      </c>
      <c r="K899">
        <v>499279.81</v>
      </c>
      <c r="L899">
        <v>744434.65</v>
      </c>
      <c r="M899">
        <v>24</v>
      </c>
      <c r="N899">
        <v>287.73</v>
      </c>
      <c r="O899" s="2">
        <v>-4.7000000000000002E-3</v>
      </c>
      <c r="P899" s="2">
        <v>2.6100000000000002E-2</v>
      </c>
      <c r="Q899" t="s">
        <v>18</v>
      </c>
      <c r="S899" t="str">
        <f t="shared" si="70"/>
        <v>Profit</v>
      </c>
      <c r="T899">
        <f t="shared" si="71"/>
        <v>2019</v>
      </c>
      <c r="U899" t="str">
        <f t="shared" si="72"/>
        <v>Jul</v>
      </c>
      <c r="V899" t="str">
        <f t="shared" si="73"/>
        <v>QTR3</v>
      </c>
      <c r="W899" t="str">
        <f t="shared" ref="W899:W962" si="74">T899&amp;"-"&amp;V899</f>
        <v>2019-QTR3</v>
      </c>
    </row>
    <row r="900" spans="1:23" x14ac:dyDescent="0.35">
      <c r="A900" t="s">
        <v>123</v>
      </c>
      <c r="B900" t="s">
        <v>67</v>
      </c>
      <c r="C900" s="5">
        <v>43656.552083333336</v>
      </c>
      <c r="D900">
        <v>65.55</v>
      </c>
      <c r="E900" s="1">
        <v>43656.635416666664</v>
      </c>
      <c r="F900">
        <v>65.349999999999994</v>
      </c>
      <c r="G900" s="2">
        <v>-3.0999999999999999E-3</v>
      </c>
      <c r="H900">
        <v>1325.6</v>
      </c>
      <c r="I900" s="2">
        <v>2.7000000000000001E-3</v>
      </c>
      <c r="J900">
        <v>7628</v>
      </c>
      <c r="K900">
        <v>500015.44</v>
      </c>
      <c r="L900">
        <v>745760.25</v>
      </c>
      <c r="M900">
        <v>9</v>
      </c>
      <c r="N900">
        <v>147.29</v>
      </c>
      <c r="O900" s="2">
        <v>-1.37E-2</v>
      </c>
      <c r="P900" s="2">
        <v>3.8899999999999997E-2</v>
      </c>
      <c r="Q900" t="s">
        <v>18</v>
      </c>
      <c r="S900" t="str">
        <f t="shared" si="70"/>
        <v>Profit</v>
      </c>
      <c r="T900">
        <f t="shared" si="71"/>
        <v>2019</v>
      </c>
      <c r="U900" t="str">
        <f t="shared" si="72"/>
        <v>Jul</v>
      </c>
      <c r="V900" t="str">
        <f t="shared" si="73"/>
        <v>QTR3</v>
      </c>
      <c r="W900" t="str">
        <f t="shared" si="74"/>
        <v>2019-QTR3</v>
      </c>
    </row>
    <row r="901" spans="1:23" x14ac:dyDescent="0.35">
      <c r="A901" t="s">
        <v>208</v>
      </c>
      <c r="B901" t="s">
        <v>67</v>
      </c>
      <c r="C901" s="5">
        <v>43656.604166666664</v>
      </c>
      <c r="D901">
        <v>54</v>
      </c>
      <c r="E901" s="1">
        <v>43656.635416666664</v>
      </c>
      <c r="F901">
        <v>54.2</v>
      </c>
      <c r="G901" s="2">
        <v>3.7000000000000002E-3</v>
      </c>
      <c r="H901">
        <v>-2051.8000000000002</v>
      </c>
      <c r="I901" s="2">
        <v>-4.1000000000000003E-3</v>
      </c>
      <c r="J901">
        <v>9259</v>
      </c>
      <c r="K901">
        <v>499986</v>
      </c>
      <c r="L901">
        <v>743708.45</v>
      </c>
      <c r="M901">
        <v>4</v>
      </c>
      <c r="N901">
        <v>-512.95000000000005</v>
      </c>
      <c r="O901" s="2">
        <v>-8.3000000000000001E-3</v>
      </c>
      <c r="P901" s="2">
        <v>1.9E-3</v>
      </c>
      <c r="Q901" t="s">
        <v>18</v>
      </c>
      <c r="S901" t="str">
        <f t="shared" si="70"/>
        <v>Loss</v>
      </c>
      <c r="T901">
        <f t="shared" si="71"/>
        <v>2019</v>
      </c>
      <c r="U901" t="str">
        <f t="shared" si="72"/>
        <v>Jul</v>
      </c>
      <c r="V901" t="str">
        <f t="shared" si="73"/>
        <v>QTR3</v>
      </c>
      <c r="W901" t="str">
        <f t="shared" si="74"/>
        <v>2019-QTR3</v>
      </c>
    </row>
    <row r="902" spans="1:23" x14ac:dyDescent="0.35">
      <c r="A902" t="s">
        <v>176</v>
      </c>
      <c r="B902" t="s">
        <v>17</v>
      </c>
      <c r="C902" s="5">
        <v>43657.395833333336</v>
      </c>
      <c r="D902">
        <v>275.8</v>
      </c>
      <c r="E902" s="1">
        <v>43657.416666666664</v>
      </c>
      <c r="F902">
        <v>275.8</v>
      </c>
      <c r="G902" s="2">
        <v>0</v>
      </c>
      <c r="H902">
        <v>-200</v>
      </c>
      <c r="I902" s="2">
        <v>-4.0000000000000002E-4</v>
      </c>
      <c r="J902">
        <v>1818</v>
      </c>
      <c r="K902">
        <v>501404.38</v>
      </c>
      <c r="L902">
        <v>743508.45</v>
      </c>
      <c r="M902">
        <v>3</v>
      </c>
      <c r="N902">
        <v>-66.67</v>
      </c>
      <c r="O902" s="2">
        <v>-2.8999999999999998E-3</v>
      </c>
      <c r="P902" s="2">
        <v>1.8E-3</v>
      </c>
      <c r="Q902" t="s">
        <v>18</v>
      </c>
      <c r="S902" t="str">
        <f t="shared" si="70"/>
        <v>Loss</v>
      </c>
      <c r="T902">
        <f t="shared" si="71"/>
        <v>2019</v>
      </c>
      <c r="U902" t="str">
        <f t="shared" si="72"/>
        <v>Jul</v>
      </c>
      <c r="V902" t="str">
        <f t="shared" si="73"/>
        <v>QTR3</v>
      </c>
      <c r="W902" t="str">
        <f t="shared" si="74"/>
        <v>2019-QTR3</v>
      </c>
    </row>
    <row r="903" spans="1:23" x14ac:dyDescent="0.35">
      <c r="A903" t="s">
        <v>186</v>
      </c>
      <c r="B903" t="s">
        <v>17</v>
      </c>
      <c r="C903" s="5">
        <v>43657.395833333336</v>
      </c>
      <c r="D903">
        <v>351.65</v>
      </c>
      <c r="E903" s="1">
        <v>43657.46875</v>
      </c>
      <c r="F903">
        <v>351.65</v>
      </c>
      <c r="G903" s="2">
        <v>0</v>
      </c>
      <c r="H903">
        <v>-200</v>
      </c>
      <c r="I903" s="2">
        <v>-4.0000000000000002E-4</v>
      </c>
      <c r="J903">
        <v>1423</v>
      </c>
      <c r="K903">
        <v>500397.94</v>
      </c>
      <c r="L903">
        <v>743308.45</v>
      </c>
      <c r="M903">
        <v>8</v>
      </c>
      <c r="N903">
        <v>-25</v>
      </c>
      <c r="O903" s="2">
        <v>-6.9999999999999999E-4</v>
      </c>
      <c r="P903" s="2">
        <v>1.5100000000000001E-2</v>
      </c>
      <c r="Q903" t="s">
        <v>18</v>
      </c>
      <c r="S903" t="str">
        <f t="shared" si="70"/>
        <v>Loss</v>
      </c>
      <c r="T903">
        <f t="shared" si="71"/>
        <v>2019</v>
      </c>
      <c r="U903" t="str">
        <f t="shared" si="72"/>
        <v>Jul</v>
      </c>
      <c r="V903" t="str">
        <f t="shared" si="73"/>
        <v>QTR3</v>
      </c>
      <c r="W903" t="str">
        <f t="shared" si="74"/>
        <v>2019-QTR3</v>
      </c>
    </row>
    <row r="904" spans="1:23" x14ac:dyDescent="0.35">
      <c r="A904" t="s">
        <v>81</v>
      </c>
      <c r="B904" t="s">
        <v>67</v>
      </c>
      <c r="C904" s="5">
        <v>43657.395833333336</v>
      </c>
      <c r="D904">
        <v>351.8</v>
      </c>
      <c r="E904" s="1">
        <v>43657.479166666664</v>
      </c>
      <c r="F904">
        <v>351.8</v>
      </c>
      <c r="G904" s="2">
        <v>0</v>
      </c>
      <c r="H904">
        <v>-200</v>
      </c>
      <c r="I904" s="2">
        <v>-4.0000000000000002E-4</v>
      </c>
      <c r="J904">
        <v>1419</v>
      </c>
      <c r="K904">
        <v>499204.19</v>
      </c>
      <c r="L904">
        <v>743108.45</v>
      </c>
      <c r="M904">
        <v>9</v>
      </c>
      <c r="N904">
        <v>-22.22</v>
      </c>
      <c r="O904" s="2">
        <v>-9.1999999999999998E-3</v>
      </c>
      <c r="P904" s="2">
        <v>1.0500000000000001E-2</v>
      </c>
      <c r="Q904" t="s">
        <v>18</v>
      </c>
      <c r="S904" t="str">
        <f t="shared" si="70"/>
        <v>Loss</v>
      </c>
      <c r="T904">
        <f t="shared" si="71"/>
        <v>2019</v>
      </c>
      <c r="U904" t="str">
        <f t="shared" si="72"/>
        <v>Jul</v>
      </c>
      <c r="V904" t="str">
        <f t="shared" si="73"/>
        <v>QTR3</v>
      </c>
      <c r="W904" t="str">
        <f t="shared" si="74"/>
        <v>2019-QTR3</v>
      </c>
    </row>
    <row r="905" spans="1:23" x14ac:dyDescent="0.35">
      <c r="A905" t="s">
        <v>154</v>
      </c>
      <c r="B905" t="s">
        <v>67</v>
      </c>
      <c r="C905" s="5">
        <v>43657.416666666664</v>
      </c>
      <c r="D905">
        <v>14.9</v>
      </c>
      <c r="E905" s="1">
        <v>43657.479166666664</v>
      </c>
      <c r="F905">
        <v>14.9</v>
      </c>
      <c r="G905" s="2">
        <v>0</v>
      </c>
      <c r="H905">
        <v>-200</v>
      </c>
      <c r="I905" s="2">
        <v>-4.0000000000000002E-4</v>
      </c>
      <c r="J905">
        <v>33445</v>
      </c>
      <c r="K905">
        <v>498330.5</v>
      </c>
      <c r="L905">
        <v>742908.45</v>
      </c>
      <c r="M905">
        <v>7</v>
      </c>
      <c r="N905">
        <v>-28.57</v>
      </c>
      <c r="O905" s="2">
        <v>-6.7000000000000002E-3</v>
      </c>
      <c r="P905" s="2">
        <v>3.3999999999999998E-3</v>
      </c>
      <c r="Q905" t="s">
        <v>18</v>
      </c>
      <c r="S905" t="str">
        <f t="shared" si="70"/>
        <v>Loss</v>
      </c>
      <c r="T905">
        <f t="shared" si="71"/>
        <v>2019</v>
      </c>
      <c r="U905" t="str">
        <f t="shared" si="72"/>
        <v>Jul</v>
      </c>
      <c r="V905" t="str">
        <f t="shared" si="73"/>
        <v>QTR3</v>
      </c>
      <c r="W905" t="str">
        <f t="shared" si="74"/>
        <v>2019-QTR3</v>
      </c>
    </row>
    <row r="906" spans="1:23" x14ac:dyDescent="0.35">
      <c r="A906" t="s">
        <v>62</v>
      </c>
      <c r="B906" t="s">
        <v>67</v>
      </c>
      <c r="C906" s="5">
        <v>43657.46875</v>
      </c>
      <c r="D906">
        <v>66.349999999999994</v>
      </c>
      <c r="E906" s="1">
        <v>43657.489583333336</v>
      </c>
      <c r="F906">
        <v>66.349999999999994</v>
      </c>
      <c r="G906" s="2">
        <v>0</v>
      </c>
      <c r="H906">
        <v>-200</v>
      </c>
      <c r="I906" s="2">
        <v>-4.0000000000000002E-4</v>
      </c>
      <c r="J906">
        <v>7513</v>
      </c>
      <c r="K906">
        <v>498487.53</v>
      </c>
      <c r="L906">
        <v>742708.45</v>
      </c>
      <c r="M906">
        <v>3</v>
      </c>
      <c r="N906">
        <v>-66.67</v>
      </c>
      <c r="O906" s="2">
        <v>-3.0000000000000001E-3</v>
      </c>
      <c r="P906" s="2">
        <v>8.0000000000000004E-4</v>
      </c>
      <c r="Q906" t="s">
        <v>18</v>
      </c>
      <c r="S906" t="str">
        <f t="shared" si="70"/>
        <v>Loss</v>
      </c>
      <c r="T906">
        <f t="shared" si="71"/>
        <v>2019</v>
      </c>
      <c r="U906" t="str">
        <f t="shared" si="72"/>
        <v>Jul</v>
      </c>
      <c r="V906" t="str">
        <f t="shared" si="73"/>
        <v>QTR3</v>
      </c>
      <c r="W906" t="str">
        <f t="shared" si="74"/>
        <v>2019-QTR3</v>
      </c>
    </row>
    <row r="907" spans="1:23" x14ac:dyDescent="0.35">
      <c r="A907" t="s">
        <v>121</v>
      </c>
      <c r="B907" t="s">
        <v>67</v>
      </c>
      <c r="C907" s="5">
        <v>43657.479166666664</v>
      </c>
      <c r="D907">
        <v>102.75</v>
      </c>
      <c r="E907" s="1">
        <v>43657.489583333336</v>
      </c>
      <c r="F907">
        <v>103.4</v>
      </c>
      <c r="G907" s="2">
        <v>6.3E-3</v>
      </c>
      <c r="H907">
        <v>-3358.35</v>
      </c>
      <c r="I907" s="2">
        <v>-6.7000000000000002E-3</v>
      </c>
      <c r="J907">
        <v>4859</v>
      </c>
      <c r="K907">
        <v>499262.25</v>
      </c>
      <c r="L907">
        <v>739350.1</v>
      </c>
      <c r="M907">
        <v>2</v>
      </c>
      <c r="N907">
        <v>-1679.18</v>
      </c>
      <c r="O907" s="2">
        <v>-6.3E-3</v>
      </c>
      <c r="P907" s="2">
        <v>2.8999999999999998E-3</v>
      </c>
      <c r="Q907" t="s">
        <v>18</v>
      </c>
      <c r="S907" t="str">
        <f t="shared" si="70"/>
        <v>Loss</v>
      </c>
      <c r="T907">
        <f t="shared" si="71"/>
        <v>2019</v>
      </c>
      <c r="U907" t="str">
        <f t="shared" si="72"/>
        <v>Jul</v>
      </c>
      <c r="V907" t="str">
        <f t="shared" si="73"/>
        <v>QTR3</v>
      </c>
      <c r="W907" t="str">
        <f t="shared" si="74"/>
        <v>2019-QTR3</v>
      </c>
    </row>
    <row r="908" spans="1:23" x14ac:dyDescent="0.35">
      <c r="A908" t="s">
        <v>111</v>
      </c>
      <c r="B908" t="s">
        <v>67</v>
      </c>
      <c r="C908" s="5">
        <v>43657.479166666664</v>
      </c>
      <c r="D908">
        <v>73.5</v>
      </c>
      <c r="E908" s="1">
        <v>43657.552083333336</v>
      </c>
      <c r="F908">
        <v>74.7</v>
      </c>
      <c r="G908" s="2">
        <v>1.6299999999999999E-2</v>
      </c>
      <c r="H908">
        <v>-8336</v>
      </c>
      <c r="I908" s="2">
        <v>-1.67E-2</v>
      </c>
      <c r="J908">
        <v>6780</v>
      </c>
      <c r="K908">
        <v>498330</v>
      </c>
      <c r="L908">
        <v>731014.1</v>
      </c>
      <c r="M908">
        <v>8</v>
      </c>
      <c r="N908">
        <v>-1042</v>
      </c>
      <c r="O908" s="2">
        <v>-1.6299999999999999E-2</v>
      </c>
      <c r="P908" s="2">
        <v>1.0200000000000001E-2</v>
      </c>
      <c r="Q908" t="s">
        <v>18</v>
      </c>
      <c r="S908" t="str">
        <f t="shared" si="70"/>
        <v>Loss</v>
      </c>
      <c r="T908">
        <f t="shared" si="71"/>
        <v>2019</v>
      </c>
      <c r="U908" t="str">
        <f t="shared" si="72"/>
        <v>Jul</v>
      </c>
      <c r="V908" t="str">
        <f t="shared" si="73"/>
        <v>QTR3</v>
      </c>
      <c r="W908" t="str">
        <f t="shared" si="74"/>
        <v>2019-QTR3</v>
      </c>
    </row>
    <row r="909" spans="1:23" x14ac:dyDescent="0.35">
      <c r="A909" t="s">
        <v>124</v>
      </c>
      <c r="B909" t="s">
        <v>67</v>
      </c>
      <c r="C909" s="5">
        <v>43657.489583333336</v>
      </c>
      <c r="D909">
        <v>151.1</v>
      </c>
      <c r="E909" s="1">
        <v>43657.552083333336</v>
      </c>
      <c r="F909">
        <v>155.15</v>
      </c>
      <c r="G909" s="2">
        <v>2.6800000000000001E-2</v>
      </c>
      <c r="H909">
        <v>-13577.15</v>
      </c>
      <c r="I909" s="2">
        <v>-2.7199999999999998E-2</v>
      </c>
      <c r="J909">
        <v>3303</v>
      </c>
      <c r="K909">
        <v>499083.31</v>
      </c>
      <c r="L909">
        <v>717436.95</v>
      </c>
      <c r="M909">
        <v>7</v>
      </c>
      <c r="N909">
        <v>-1939.59</v>
      </c>
      <c r="O909" s="2">
        <v>-2.6800000000000001E-2</v>
      </c>
      <c r="P909" s="2">
        <v>5.3E-3</v>
      </c>
      <c r="Q909" t="s">
        <v>18</v>
      </c>
      <c r="S909" t="str">
        <f t="shared" si="70"/>
        <v>Loss</v>
      </c>
      <c r="T909">
        <f t="shared" si="71"/>
        <v>2019</v>
      </c>
      <c r="U909" t="str">
        <f t="shared" si="72"/>
        <v>Jul</v>
      </c>
      <c r="V909" t="str">
        <f t="shared" si="73"/>
        <v>QTR3</v>
      </c>
      <c r="W909" t="str">
        <f t="shared" si="74"/>
        <v>2019-QTR3</v>
      </c>
    </row>
    <row r="910" spans="1:23" x14ac:dyDescent="0.35">
      <c r="A910" t="s">
        <v>187</v>
      </c>
      <c r="B910" t="s">
        <v>17</v>
      </c>
      <c r="C910" s="5">
        <v>43657.395833333336</v>
      </c>
      <c r="D910">
        <v>208.05</v>
      </c>
      <c r="E910" s="1">
        <v>43657.59375</v>
      </c>
      <c r="F910">
        <v>207.55</v>
      </c>
      <c r="G910" s="2">
        <v>-2.3999999999999998E-3</v>
      </c>
      <c r="H910">
        <v>-1406.5</v>
      </c>
      <c r="I910" s="2">
        <v>-2.8E-3</v>
      </c>
      <c r="J910">
        <v>2413</v>
      </c>
      <c r="K910">
        <v>502024.66</v>
      </c>
      <c r="L910">
        <v>716030.45</v>
      </c>
      <c r="M910">
        <v>20</v>
      </c>
      <c r="N910">
        <v>-70.33</v>
      </c>
      <c r="O910" s="2">
        <v>-5.7999999999999996E-3</v>
      </c>
      <c r="P910" s="2">
        <v>2.3999999999999998E-3</v>
      </c>
      <c r="Q910" t="s">
        <v>18</v>
      </c>
      <c r="S910" t="str">
        <f t="shared" si="70"/>
        <v>Loss</v>
      </c>
      <c r="T910">
        <f t="shared" si="71"/>
        <v>2019</v>
      </c>
      <c r="U910" t="str">
        <f t="shared" si="72"/>
        <v>Jul</v>
      </c>
      <c r="V910" t="str">
        <f t="shared" si="73"/>
        <v>QTR3</v>
      </c>
      <c r="W910" t="str">
        <f t="shared" si="74"/>
        <v>2019-QTR3</v>
      </c>
    </row>
    <row r="911" spans="1:23" x14ac:dyDescent="0.35">
      <c r="A911" t="s">
        <v>78</v>
      </c>
      <c r="B911" t="s">
        <v>17</v>
      </c>
      <c r="C911" s="5">
        <v>43657.552083333336</v>
      </c>
      <c r="D911">
        <v>42.65</v>
      </c>
      <c r="E911" s="1">
        <v>43657.59375</v>
      </c>
      <c r="F911">
        <v>42.65</v>
      </c>
      <c r="G911" s="2">
        <v>0</v>
      </c>
      <c r="H911">
        <v>-200</v>
      </c>
      <c r="I911" s="2">
        <v>-4.0000000000000002E-4</v>
      </c>
      <c r="J911">
        <v>11737</v>
      </c>
      <c r="K911">
        <v>500583.06</v>
      </c>
      <c r="L911">
        <v>715830.45</v>
      </c>
      <c r="M911">
        <v>5</v>
      </c>
      <c r="N911">
        <v>-40</v>
      </c>
      <c r="O911" s="2">
        <v>-2.3E-3</v>
      </c>
      <c r="P911" s="2">
        <v>1.1999999999999999E-3</v>
      </c>
      <c r="Q911" t="s">
        <v>18</v>
      </c>
      <c r="S911" t="str">
        <f t="shared" si="70"/>
        <v>Loss</v>
      </c>
      <c r="T911">
        <f t="shared" si="71"/>
        <v>2019</v>
      </c>
      <c r="U911" t="str">
        <f t="shared" si="72"/>
        <v>Jul</v>
      </c>
      <c r="V911" t="str">
        <f t="shared" si="73"/>
        <v>QTR3</v>
      </c>
      <c r="W911" t="str">
        <f t="shared" si="74"/>
        <v>2019-QTR3</v>
      </c>
    </row>
    <row r="912" spans="1:23" x14ac:dyDescent="0.35">
      <c r="A912" t="s">
        <v>100</v>
      </c>
      <c r="B912" t="s">
        <v>67</v>
      </c>
      <c r="C912" s="5">
        <v>43657.59375</v>
      </c>
      <c r="D912">
        <v>46.8</v>
      </c>
      <c r="E912" s="1">
        <v>43657.625</v>
      </c>
      <c r="F912">
        <v>46.8</v>
      </c>
      <c r="G912" s="2">
        <v>0</v>
      </c>
      <c r="H912">
        <v>-200</v>
      </c>
      <c r="I912" s="2">
        <v>-4.0000000000000002E-4</v>
      </c>
      <c r="J912">
        <v>10638</v>
      </c>
      <c r="K912">
        <v>497858.41</v>
      </c>
      <c r="L912">
        <v>715630.45</v>
      </c>
      <c r="M912">
        <v>4</v>
      </c>
      <c r="N912">
        <v>-50</v>
      </c>
      <c r="O912" s="2">
        <v>-4.3E-3</v>
      </c>
      <c r="P912" s="2">
        <v>4.3E-3</v>
      </c>
      <c r="Q912" t="s">
        <v>18</v>
      </c>
      <c r="S912" t="str">
        <f t="shared" si="70"/>
        <v>Loss</v>
      </c>
      <c r="T912">
        <f t="shared" si="71"/>
        <v>2019</v>
      </c>
      <c r="U912" t="str">
        <f t="shared" si="72"/>
        <v>Jul</v>
      </c>
      <c r="V912" t="str">
        <f t="shared" si="73"/>
        <v>QTR3</v>
      </c>
      <c r="W912" t="str">
        <f t="shared" si="74"/>
        <v>2019-QTR3</v>
      </c>
    </row>
    <row r="913" spans="1:23" x14ac:dyDescent="0.35">
      <c r="A913" t="s">
        <v>164</v>
      </c>
      <c r="B913" t="s">
        <v>67</v>
      </c>
      <c r="C913" s="5">
        <v>43657.489583333336</v>
      </c>
      <c r="D913">
        <v>45.7</v>
      </c>
      <c r="E913" s="1">
        <v>43657.635416666664</v>
      </c>
      <c r="F913">
        <v>46.75</v>
      </c>
      <c r="G913" s="2">
        <v>2.3E-2</v>
      </c>
      <c r="H913">
        <v>-11662.85</v>
      </c>
      <c r="I913" s="2">
        <v>-2.3400000000000001E-2</v>
      </c>
      <c r="J913">
        <v>10917</v>
      </c>
      <c r="K913">
        <v>498906.91</v>
      </c>
      <c r="L913">
        <v>703967.6</v>
      </c>
      <c r="M913">
        <v>15</v>
      </c>
      <c r="N913">
        <v>-777.52</v>
      </c>
      <c r="O913" s="2">
        <v>-3.1699999999999999E-2</v>
      </c>
      <c r="P913" s="2">
        <v>2.2000000000000001E-3</v>
      </c>
      <c r="Q913" t="s">
        <v>18</v>
      </c>
      <c r="S913" t="str">
        <f t="shared" si="70"/>
        <v>Loss</v>
      </c>
      <c r="T913">
        <f t="shared" si="71"/>
        <v>2019</v>
      </c>
      <c r="U913" t="str">
        <f t="shared" si="72"/>
        <v>Jul</v>
      </c>
      <c r="V913" t="str">
        <f t="shared" si="73"/>
        <v>QTR3</v>
      </c>
      <c r="W913" t="str">
        <f t="shared" si="74"/>
        <v>2019-QTR3</v>
      </c>
    </row>
    <row r="914" spans="1:23" x14ac:dyDescent="0.35">
      <c r="A914" t="s">
        <v>111</v>
      </c>
      <c r="B914" t="s">
        <v>17</v>
      </c>
      <c r="C914" s="5">
        <v>43657.552083333336</v>
      </c>
      <c r="D914">
        <v>74.7</v>
      </c>
      <c r="E914" s="1">
        <v>43657.635416666664</v>
      </c>
      <c r="F914">
        <v>76</v>
      </c>
      <c r="G914" s="2">
        <v>1.7399999999999999E-2</v>
      </c>
      <c r="H914">
        <v>8500.9</v>
      </c>
      <c r="I914" s="2">
        <v>1.7000000000000001E-2</v>
      </c>
      <c r="J914">
        <v>6693</v>
      </c>
      <c r="K914">
        <v>499967.09</v>
      </c>
      <c r="L914">
        <v>712468.5</v>
      </c>
      <c r="M914">
        <v>9</v>
      </c>
      <c r="N914">
        <v>944.54</v>
      </c>
      <c r="O914" s="2">
        <v>-2E-3</v>
      </c>
      <c r="P914" s="2">
        <v>2.6800000000000001E-2</v>
      </c>
      <c r="Q914" t="s">
        <v>18</v>
      </c>
      <c r="S914" t="str">
        <f t="shared" si="70"/>
        <v>Profit</v>
      </c>
      <c r="T914">
        <f t="shared" si="71"/>
        <v>2019</v>
      </c>
      <c r="U914" t="str">
        <f t="shared" si="72"/>
        <v>Jul</v>
      </c>
      <c r="V914" t="str">
        <f t="shared" si="73"/>
        <v>QTR3</v>
      </c>
      <c r="W914" t="str">
        <f t="shared" si="74"/>
        <v>2019-QTR3</v>
      </c>
    </row>
    <row r="915" spans="1:23" x14ac:dyDescent="0.35">
      <c r="A915" t="s">
        <v>90</v>
      </c>
      <c r="B915" t="s">
        <v>17</v>
      </c>
      <c r="C915" s="5">
        <v>43657.59375</v>
      </c>
      <c r="D915">
        <v>119.35</v>
      </c>
      <c r="E915" s="1">
        <v>43657.635416666664</v>
      </c>
      <c r="F915">
        <v>119.35</v>
      </c>
      <c r="G915" s="2">
        <v>0</v>
      </c>
      <c r="H915">
        <v>-200</v>
      </c>
      <c r="I915" s="2">
        <v>-4.0000000000000002E-4</v>
      </c>
      <c r="J915">
        <v>4202</v>
      </c>
      <c r="K915">
        <v>501508.69</v>
      </c>
      <c r="L915">
        <v>712268.5</v>
      </c>
      <c r="M915">
        <v>5</v>
      </c>
      <c r="N915">
        <v>-40</v>
      </c>
      <c r="O915" s="2">
        <v>-2.8999999999999998E-3</v>
      </c>
      <c r="P915" s="2">
        <v>8.8000000000000005E-3</v>
      </c>
      <c r="Q915" t="s">
        <v>18</v>
      </c>
      <c r="S915" t="str">
        <f t="shared" si="70"/>
        <v>Loss</v>
      </c>
      <c r="T915">
        <f t="shared" si="71"/>
        <v>2019</v>
      </c>
      <c r="U915" t="str">
        <f t="shared" si="72"/>
        <v>Jul</v>
      </c>
      <c r="V915" t="str">
        <f t="shared" si="73"/>
        <v>QTR3</v>
      </c>
      <c r="W915" t="str">
        <f t="shared" si="74"/>
        <v>2019-QTR3</v>
      </c>
    </row>
    <row r="916" spans="1:23" x14ac:dyDescent="0.35">
      <c r="A916" t="s">
        <v>132</v>
      </c>
      <c r="B916" t="s">
        <v>67</v>
      </c>
      <c r="C916" s="5">
        <v>43658.395833333336</v>
      </c>
      <c r="D916">
        <v>74.05</v>
      </c>
      <c r="E916" s="1">
        <v>43658.427083333336</v>
      </c>
      <c r="F916">
        <v>74.95</v>
      </c>
      <c r="G916" s="2">
        <v>1.2200000000000001E-2</v>
      </c>
      <c r="H916">
        <v>-6256.1</v>
      </c>
      <c r="I916" s="2">
        <v>-1.26E-2</v>
      </c>
      <c r="J916">
        <v>6729</v>
      </c>
      <c r="K916">
        <v>498282.47</v>
      </c>
      <c r="L916">
        <v>706012.4</v>
      </c>
      <c r="M916">
        <v>4</v>
      </c>
      <c r="N916">
        <v>-1564.03</v>
      </c>
      <c r="O916" s="2">
        <v>-2.0299999999999999E-2</v>
      </c>
      <c r="P916" s="2">
        <v>4.1000000000000003E-3</v>
      </c>
      <c r="Q916" t="s">
        <v>18</v>
      </c>
      <c r="S916" t="str">
        <f t="shared" si="70"/>
        <v>Loss</v>
      </c>
      <c r="T916">
        <f t="shared" si="71"/>
        <v>2019</v>
      </c>
      <c r="U916" t="str">
        <f t="shared" si="72"/>
        <v>Jul</v>
      </c>
      <c r="V916" t="str">
        <f t="shared" si="73"/>
        <v>QTR3</v>
      </c>
      <c r="W916" t="str">
        <f t="shared" si="74"/>
        <v>2019-QTR3</v>
      </c>
    </row>
    <row r="917" spans="1:23" x14ac:dyDescent="0.35">
      <c r="A917" t="s">
        <v>120</v>
      </c>
      <c r="B917" t="s">
        <v>17</v>
      </c>
      <c r="C917" s="5">
        <v>43658.395833333336</v>
      </c>
      <c r="D917">
        <v>104.55</v>
      </c>
      <c r="E917" s="1">
        <v>43658.447916666664</v>
      </c>
      <c r="F917">
        <v>104.55</v>
      </c>
      <c r="G917" s="2">
        <v>0</v>
      </c>
      <c r="H917">
        <v>-200</v>
      </c>
      <c r="I917" s="2">
        <v>-4.0000000000000002E-4</v>
      </c>
      <c r="J917">
        <v>4792</v>
      </c>
      <c r="K917">
        <v>501003.63</v>
      </c>
      <c r="L917">
        <v>705812.4</v>
      </c>
      <c r="M917">
        <v>6</v>
      </c>
      <c r="N917">
        <v>-33.33</v>
      </c>
      <c r="O917" s="2">
        <v>-4.3E-3</v>
      </c>
      <c r="P917" s="2">
        <v>5.0000000000000001E-4</v>
      </c>
      <c r="Q917" t="s">
        <v>18</v>
      </c>
      <c r="S917" t="str">
        <f t="shared" si="70"/>
        <v>Loss</v>
      </c>
      <c r="T917">
        <f t="shared" si="71"/>
        <v>2019</v>
      </c>
      <c r="U917" t="str">
        <f t="shared" si="72"/>
        <v>Jul</v>
      </c>
      <c r="V917" t="str">
        <f t="shared" si="73"/>
        <v>QTR3</v>
      </c>
      <c r="W917" t="str">
        <f t="shared" si="74"/>
        <v>2019-QTR3</v>
      </c>
    </row>
    <row r="918" spans="1:23" x14ac:dyDescent="0.35">
      <c r="A918" t="s">
        <v>168</v>
      </c>
      <c r="B918" t="s">
        <v>67</v>
      </c>
      <c r="C918" s="5">
        <v>43658.395833333336</v>
      </c>
      <c r="D918">
        <v>77.7</v>
      </c>
      <c r="E918" s="1">
        <v>43658.479166666664</v>
      </c>
      <c r="F918">
        <v>79.099999999999994</v>
      </c>
      <c r="G918" s="2">
        <v>1.7999999999999999E-2</v>
      </c>
      <c r="H918">
        <v>-9197.7999999999993</v>
      </c>
      <c r="I918" s="2">
        <v>-1.84E-2</v>
      </c>
      <c r="J918">
        <v>6427</v>
      </c>
      <c r="K918">
        <v>499377.88</v>
      </c>
      <c r="L918">
        <v>696614.6</v>
      </c>
      <c r="M918">
        <v>9</v>
      </c>
      <c r="N918">
        <v>-1021.98</v>
      </c>
      <c r="O918" s="2">
        <v>-1.7999999999999999E-2</v>
      </c>
      <c r="P918" s="2">
        <v>1.9E-3</v>
      </c>
      <c r="Q918" t="s">
        <v>18</v>
      </c>
      <c r="S918" t="str">
        <f t="shared" si="70"/>
        <v>Loss</v>
      </c>
      <c r="T918">
        <f t="shared" si="71"/>
        <v>2019</v>
      </c>
      <c r="U918" t="str">
        <f t="shared" si="72"/>
        <v>Jul</v>
      </c>
      <c r="V918" t="str">
        <f t="shared" si="73"/>
        <v>QTR3</v>
      </c>
      <c r="W918" t="str">
        <f t="shared" si="74"/>
        <v>2019-QTR3</v>
      </c>
    </row>
    <row r="919" spans="1:23" x14ac:dyDescent="0.35">
      <c r="A919" t="s">
        <v>167</v>
      </c>
      <c r="B919" t="s">
        <v>67</v>
      </c>
      <c r="C919" s="5">
        <v>43658.395833333336</v>
      </c>
      <c r="D919">
        <v>110.95</v>
      </c>
      <c r="E919" s="1">
        <v>43658.479166666664</v>
      </c>
      <c r="F919">
        <v>111.25</v>
      </c>
      <c r="G919" s="2">
        <v>2.7000000000000001E-3</v>
      </c>
      <c r="H919">
        <v>-1548.2</v>
      </c>
      <c r="I919" s="2">
        <v>-3.0999999999999999E-3</v>
      </c>
      <c r="J919">
        <v>4494</v>
      </c>
      <c r="K919">
        <v>498609.28</v>
      </c>
      <c r="L919">
        <v>695066.4</v>
      </c>
      <c r="M919">
        <v>9</v>
      </c>
      <c r="N919">
        <v>-172.02</v>
      </c>
      <c r="O919" s="2">
        <v>-3.2000000000000002E-3</v>
      </c>
      <c r="P919" s="2">
        <v>7.7000000000000002E-3</v>
      </c>
      <c r="Q919" t="s">
        <v>18</v>
      </c>
      <c r="S919" t="str">
        <f t="shared" si="70"/>
        <v>Loss</v>
      </c>
      <c r="T919">
        <f t="shared" si="71"/>
        <v>2019</v>
      </c>
      <c r="U919" t="str">
        <f t="shared" si="72"/>
        <v>Jul</v>
      </c>
      <c r="V919" t="str">
        <f t="shared" si="73"/>
        <v>QTR3</v>
      </c>
      <c r="W919" t="str">
        <f t="shared" si="74"/>
        <v>2019-QTR3</v>
      </c>
    </row>
    <row r="920" spans="1:23" x14ac:dyDescent="0.35">
      <c r="A920" t="s">
        <v>168</v>
      </c>
      <c r="B920" t="s">
        <v>17</v>
      </c>
      <c r="C920" s="5">
        <v>43658.479166666664</v>
      </c>
      <c r="D920">
        <v>79.099999999999994</v>
      </c>
      <c r="E920" s="1">
        <v>43658.510416666664</v>
      </c>
      <c r="F920">
        <v>79.099999999999994</v>
      </c>
      <c r="G920" s="2">
        <v>0</v>
      </c>
      <c r="H920">
        <v>-200</v>
      </c>
      <c r="I920" s="2">
        <v>-4.0000000000000002E-4</v>
      </c>
      <c r="J920">
        <v>6329</v>
      </c>
      <c r="K920">
        <v>500623.88</v>
      </c>
      <c r="L920">
        <v>694866.4</v>
      </c>
      <c r="M920">
        <v>4</v>
      </c>
      <c r="N920">
        <v>-50</v>
      </c>
      <c r="O920" s="2">
        <v>-4.4000000000000003E-3</v>
      </c>
      <c r="P920" s="2">
        <v>2.5000000000000001E-3</v>
      </c>
      <c r="Q920" t="s">
        <v>18</v>
      </c>
      <c r="S920" t="str">
        <f t="shared" si="70"/>
        <v>Loss</v>
      </c>
      <c r="T920">
        <f t="shared" si="71"/>
        <v>2019</v>
      </c>
      <c r="U920" t="str">
        <f t="shared" si="72"/>
        <v>Jul</v>
      </c>
      <c r="V920" t="str">
        <f t="shared" si="73"/>
        <v>QTR3</v>
      </c>
      <c r="W920" t="str">
        <f t="shared" si="74"/>
        <v>2019-QTR3</v>
      </c>
    </row>
    <row r="921" spans="1:23" x14ac:dyDescent="0.35">
      <c r="A921" t="s">
        <v>104</v>
      </c>
      <c r="B921" t="s">
        <v>67</v>
      </c>
      <c r="C921" s="5">
        <v>43658.427083333336</v>
      </c>
      <c r="D921">
        <v>145.6</v>
      </c>
      <c r="E921" s="1">
        <v>43658.541666666664</v>
      </c>
      <c r="F921">
        <v>146.75</v>
      </c>
      <c r="G921" s="2">
        <v>7.9000000000000008E-3</v>
      </c>
      <c r="H921">
        <v>-4138.75</v>
      </c>
      <c r="I921" s="2">
        <v>-8.3000000000000001E-3</v>
      </c>
      <c r="J921">
        <v>3425</v>
      </c>
      <c r="K921">
        <v>498680.03</v>
      </c>
      <c r="L921">
        <v>690727.65</v>
      </c>
      <c r="M921">
        <v>12</v>
      </c>
      <c r="N921">
        <v>-344.9</v>
      </c>
      <c r="O921" s="2">
        <v>-9.2999999999999992E-3</v>
      </c>
      <c r="P921" s="2">
        <v>1E-3</v>
      </c>
      <c r="Q921" t="s">
        <v>18</v>
      </c>
      <c r="S921" t="str">
        <f t="shared" si="70"/>
        <v>Loss</v>
      </c>
      <c r="T921">
        <f t="shared" si="71"/>
        <v>2019</v>
      </c>
      <c r="U921" t="str">
        <f t="shared" si="72"/>
        <v>Jul</v>
      </c>
      <c r="V921" t="str">
        <f t="shared" si="73"/>
        <v>QTR3</v>
      </c>
      <c r="W921" t="str">
        <f t="shared" si="74"/>
        <v>2019-QTR3</v>
      </c>
    </row>
    <row r="922" spans="1:23" x14ac:dyDescent="0.35">
      <c r="A922" t="s">
        <v>120</v>
      </c>
      <c r="B922" t="s">
        <v>17</v>
      </c>
      <c r="C922" s="5">
        <v>43658.447916666664</v>
      </c>
      <c r="D922">
        <v>104.55</v>
      </c>
      <c r="E922" s="1">
        <v>43658.604166666664</v>
      </c>
      <c r="F922">
        <v>104.8</v>
      </c>
      <c r="G922" s="2">
        <v>2.3999999999999998E-3</v>
      </c>
      <c r="H922">
        <v>997.25</v>
      </c>
      <c r="I922" s="2">
        <v>2E-3</v>
      </c>
      <c r="J922">
        <v>4789</v>
      </c>
      <c r="K922">
        <v>500689.97</v>
      </c>
      <c r="L922">
        <v>691724.9</v>
      </c>
      <c r="M922">
        <v>16</v>
      </c>
      <c r="N922">
        <v>62.33</v>
      </c>
      <c r="O922" s="2">
        <v>-1.4E-3</v>
      </c>
      <c r="P922" s="2">
        <v>1.24E-2</v>
      </c>
      <c r="Q922" t="s">
        <v>18</v>
      </c>
      <c r="S922" t="str">
        <f t="shared" si="70"/>
        <v>Profit</v>
      </c>
      <c r="T922">
        <f t="shared" si="71"/>
        <v>2019</v>
      </c>
      <c r="U922" t="str">
        <f t="shared" si="72"/>
        <v>Jul</v>
      </c>
      <c r="V922" t="str">
        <f t="shared" si="73"/>
        <v>QTR3</v>
      </c>
      <c r="W922" t="str">
        <f t="shared" si="74"/>
        <v>2019-QTR3</v>
      </c>
    </row>
    <row r="923" spans="1:23" x14ac:dyDescent="0.35">
      <c r="A923" t="s">
        <v>111</v>
      </c>
      <c r="B923" t="s">
        <v>17</v>
      </c>
      <c r="C923" s="5">
        <v>43658.479166666664</v>
      </c>
      <c r="D923">
        <v>76.8</v>
      </c>
      <c r="E923" s="1">
        <v>43658.614583333336</v>
      </c>
      <c r="F923">
        <v>77.5</v>
      </c>
      <c r="G923" s="2">
        <v>9.1000000000000004E-3</v>
      </c>
      <c r="H923">
        <v>4366.1000000000004</v>
      </c>
      <c r="I923" s="2">
        <v>8.6999999999999994E-3</v>
      </c>
      <c r="J923">
        <v>6523</v>
      </c>
      <c r="K923">
        <v>500966.41</v>
      </c>
      <c r="L923">
        <v>696091</v>
      </c>
      <c r="M923">
        <v>14</v>
      </c>
      <c r="N923">
        <v>311.86</v>
      </c>
      <c r="O923" s="2">
        <v>-3.8999999999999998E-3</v>
      </c>
      <c r="P923" s="2">
        <v>3.4500000000000003E-2</v>
      </c>
      <c r="Q923" t="s">
        <v>18</v>
      </c>
      <c r="S923" t="str">
        <f t="shared" si="70"/>
        <v>Profit</v>
      </c>
      <c r="T923">
        <f t="shared" si="71"/>
        <v>2019</v>
      </c>
      <c r="U923" t="str">
        <f t="shared" si="72"/>
        <v>Jul</v>
      </c>
      <c r="V923" t="str">
        <f t="shared" si="73"/>
        <v>QTR3</v>
      </c>
      <c r="W923" t="str">
        <f t="shared" si="74"/>
        <v>2019-QTR3</v>
      </c>
    </row>
    <row r="924" spans="1:23" x14ac:dyDescent="0.35">
      <c r="A924" t="s">
        <v>154</v>
      </c>
      <c r="B924" t="s">
        <v>17</v>
      </c>
      <c r="C924" s="5">
        <v>43658.541666666664</v>
      </c>
      <c r="D924">
        <v>15.25</v>
      </c>
      <c r="E924" s="1">
        <v>43658.614583333336</v>
      </c>
      <c r="F924">
        <v>15.15</v>
      </c>
      <c r="G924" s="2">
        <v>-6.6E-3</v>
      </c>
      <c r="H924">
        <v>-3478.7</v>
      </c>
      <c r="I924" s="2">
        <v>-7.0000000000000001E-3</v>
      </c>
      <c r="J924">
        <v>32787</v>
      </c>
      <c r="K924">
        <v>500001.75</v>
      </c>
      <c r="L924">
        <v>692612.3</v>
      </c>
      <c r="M924">
        <v>8</v>
      </c>
      <c r="N924">
        <v>-434.84</v>
      </c>
      <c r="O924" s="2">
        <v>-6.6E-3</v>
      </c>
      <c r="P924" s="2">
        <v>3.3E-3</v>
      </c>
      <c r="Q924" t="s">
        <v>18</v>
      </c>
      <c r="S924" t="str">
        <f t="shared" si="70"/>
        <v>Loss</v>
      </c>
      <c r="T924">
        <f t="shared" si="71"/>
        <v>2019</v>
      </c>
      <c r="U924" t="str">
        <f t="shared" si="72"/>
        <v>Jul</v>
      </c>
      <c r="V924" t="str">
        <f t="shared" si="73"/>
        <v>QTR3</v>
      </c>
      <c r="W924" t="str">
        <f t="shared" si="74"/>
        <v>2019-QTR3</v>
      </c>
    </row>
    <row r="925" spans="1:23" x14ac:dyDescent="0.35">
      <c r="A925" t="s">
        <v>132</v>
      </c>
      <c r="B925" t="s">
        <v>17</v>
      </c>
      <c r="C925" s="5">
        <v>43658.510416666664</v>
      </c>
      <c r="D925">
        <v>75.55</v>
      </c>
      <c r="E925" s="1">
        <v>43658.635416666664</v>
      </c>
      <c r="F925">
        <v>75.55</v>
      </c>
      <c r="G925" s="2">
        <v>0</v>
      </c>
      <c r="H925">
        <v>-200</v>
      </c>
      <c r="I925" s="2">
        <v>-4.0000000000000002E-4</v>
      </c>
      <c r="J925">
        <v>6640</v>
      </c>
      <c r="K925">
        <v>501652.03</v>
      </c>
      <c r="L925">
        <v>692412.3</v>
      </c>
      <c r="M925">
        <v>13</v>
      </c>
      <c r="N925">
        <v>-15.38</v>
      </c>
      <c r="O925" s="2">
        <v>-4.0000000000000001E-3</v>
      </c>
      <c r="P925" s="2">
        <v>8.6E-3</v>
      </c>
      <c r="Q925" t="s">
        <v>18</v>
      </c>
      <c r="S925" t="str">
        <f t="shared" si="70"/>
        <v>Loss</v>
      </c>
      <c r="T925">
        <f t="shared" si="71"/>
        <v>2019</v>
      </c>
      <c r="U925" t="str">
        <f t="shared" si="72"/>
        <v>Jul</v>
      </c>
      <c r="V925" t="str">
        <f t="shared" si="73"/>
        <v>QTR3</v>
      </c>
      <c r="W925" t="str">
        <f t="shared" si="74"/>
        <v>2019-QTR3</v>
      </c>
    </row>
    <row r="926" spans="1:23" x14ac:dyDescent="0.35">
      <c r="A926" t="s">
        <v>104</v>
      </c>
      <c r="B926" t="s">
        <v>17</v>
      </c>
      <c r="C926" s="5">
        <v>43658.604166666664</v>
      </c>
      <c r="D926">
        <v>146.94999999999999</v>
      </c>
      <c r="E926" s="1">
        <v>43658.635416666664</v>
      </c>
      <c r="F926">
        <v>146.55000000000001</v>
      </c>
      <c r="G926" s="2">
        <v>-2.7000000000000001E-3</v>
      </c>
      <c r="H926">
        <v>-1561.6</v>
      </c>
      <c r="I926" s="2">
        <v>-3.0999999999999999E-3</v>
      </c>
      <c r="J926">
        <v>3404</v>
      </c>
      <c r="K926">
        <v>500217.78</v>
      </c>
      <c r="L926">
        <v>690850.7</v>
      </c>
      <c r="M926">
        <v>4</v>
      </c>
      <c r="N926">
        <v>-390.4</v>
      </c>
      <c r="O926" s="2">
        <v>-7.1000000000000004E-3</v>
      </c>
      <c r="P926" s="2">
        <v>2.9999999999999997E-4</v>
      </c>
      <c r="Q926" t="s">
        <v>18</v>
      </c>
      <c r="S926" t="str">
        <f t="shared" si="70"/>
        <v>Loss</v>
      </c>
      <c r="T926">
        <f t="shared" si="71"/>
        <v>2019</v>
      </c>
      <c r="U926" t="str">
        <f t="shared" si="72"/>
        <v>Jul</v>
      </c>
      <c r="V926" t="str">
        <f t="shared" si="73"/>
        <v>QTR3</v>
      </c>
      <c r="W926" t="str">
        <f t="shared" si="74"/>
        <v>2019-QTR3</v>
      </c>
    </row>
    <row r="927" spans="1:23" x14ac:dyDescent="0.35">
      <c r="A927" t="s">
        <v>142</v>
      </c>
      <c r="B927" t="s">
        <v>67</v>
      </c>
      <c r="C927" s="5">
        <v>43658.614583333336</v>
      </c>
      <c r="D927">
        <v>119.05</v>
      </c>
      <c r="E927" s="1">
        <v>43658.635416666664</v>
      </c>
      <c r="F927">
        <v>119.05</v>
      </c>
      <c r="G927" s="2">
        <v>0</v>
      </c>
      <c r="H927">
        <v>-200</v>
      </c>
      <c r="I927" s="2">
        <v>-4.0000000000000002E-4</v>
      </c>
      <c r="J927">
        <v>4188</v>
      </c>
      <c r="K927">
        <v>498581.41</v>
      </c>
      <c r="L927">
        <v>690650.7</v>
      </c>
      <c r="M927">
        <v>3</v>
      </c>
      <c r="N927">
        <v>-66.67</v>
      </c>
      <c r="O927" s="2">
        <v>-2.8999999999999998E-3</v>
      </c>
      <c r="P927" s="2">
        <v>2.0999999999999999E-3</v>
      </c>
      <c r="Q927" t="s">
        <v>18</v>
      </c>
      <c r="S927" t="str">
        <f t="shared" si="70"/>
        <v>Loss</v>
      </c>
      <c r="T927">
        <f t="shared" si="71"/>
        <v>2019</v>
      </c>
      <c r="U927" t="str">
        <f t="shared" si="72"/>
        <v>Jul</v>
      </c>
      <c r="V927" t="str">
        <f t="shared" si="73"/>
        <v>QTR3</v>
      </c>
      <c r="W927" t="str">
        <f t="shared" si="74"/>
        <v>2019-QTR3</v>
      </c>
    </row>
    <row r="928" spans="1:23" x14ac:dyDescent="0.35">
      <c r="A928" t="s">
        <v>110</v>
      </c>
      <c r="B928" t="s">
        <v>67</v>
      </c>
      <c r="C928" s="5">
        <v>43658.614583333336</v>
      </c>
      <c r="D928">
        <v>184.5</v>
      </c>
      <c r="E928" s="1">
        <v>43658.635416666664</v>
      </c>
      <c r="F928">
        <v>184.5</v>
      </c>
      <c r="G928" s="2">
        <v>0</v>
      </c>
      <c r="H928">
        <v>-200</v>
      </c>
      <c r="I928" s="2">
        <v>-4.0000000000000002E-4</v>
      </c>
      <c r="J928">
        <v>2711</v>
      </c>
      <c r="K928">
        <v>500179.5</v>
      </c>
      <c r="L928">
        <v>690450.7</v>
      </c>
      <c r="M928">
        <v>3</v>
      </c>
      <c r="N928">
        <v>-66.67</v>
      </c>
      <c r="O928" s="2">
        <v>-1.1000000000000001E-3</v>
      </c>
      <c r="P928" s="2">
        <v>2.2000000000000001E-3</v>
      </c>
      <c r="Q928" t="s">
        <v>18</v>
      </c>
      <c r="S928" t="str">
        <f t="shared" si="70"/>
        <v>Loss</v>
      </c>
      <c r="T928">
        <f t="shared" si="71"/>
        <v>2019</v>
      </c>
      <c r="U928" t="str">
        <f t="shared" si="72"/>
        <v>Jul</v>
      </c>
      <c r="V928" t="str">
        <f t="shared" si="73"/>
        <v>QTR3</v>
      </c>
      <c r="W928" t="str">
        <f t="shared" si="74"/>
        <v>2019-QTR3</v>
      </c>
    </row>
    <row r="929" spans="1:23" x14ac:dyDescent="0.35">
      <c r="A929" t="s">
        <v>100</v>
      </c>
      <c r="B929" t="s">
        <v>67</v>
      </c>
      <c r="C929" s="5">
        <v>43661.395833333336</v>
      </c>
      <c r="D929">
        <v>47.55</v>
      </c>
      <c r="E929" s="1">
        <v>43661.458333333336</v>
      </c>
      <c r="F929">
        <v>46.9</v>
      </c>
      <c r="G929" s="2">
        <v>-1.37E-2</v>
      </c>
      <c r="H929">
        <v>6620.45</v>
      </c>
      <c r="I929" s="2">
        <v>1.3299999999999999E-2</v>
      </c>
      <c r="J929">
        <v>10493</v>
      </c>
      <c r="K929">
        <v>498942.16</v>
      </c>
      <c r="L929">
        <v>697071.15</v>
      </c>
      <c r="M929">
        <v>7</v>
      </c>
      <c r="N929">
        <v>945.78</v>
      </c>
      <c r="O929" s="2">
        <v>-2.0999999999999999E-3</v>
      </c>
      <c r="P929" s="2">
        <v>2.1000000000000001E-2</v>
      </c>
      <c r="Q929" t="s">
        <v>18</v>
      </c>
      <c r="S929" t="str">
        <f t="shared" si="70"/>
        <v>Profit</v>
      </c>
      <c r="T929">
        <f t="shared" si="71"/>
        <v>2019</v>
      </c>
      <c r="U929" t="str">
        <f t="shared" si="72"/>
        <v>Jul</v>
      </c>
      <c r="V929" t="str">
        <f t="shared" si="73"/>
        <v>QTR3</v>
      </c>
      <c r="W929" t="str">
        <f t="shared" si="74"/>
        <v>2019-QTR3</v>
      </c>
    </row>
    <row r="930" spans="1:23" x14ac:dyDescent="0.35">
      <c r="A930" t="s">
        <v>132</v>
      </c>
      <c r="B930" t="s">
        <v>67</v>
      </c>
      <c r="C930" s="5">
        <v>43661.395833333336</v>
      </c>
      <c r="D930">
        <v>74.5</v>
      </c>
      <c r="E930" s="1">
        <v>43661.53125</v>
      </c>
      <c r="F930">
        <v>73.099999999999994</v>
      </c>
      <c r="G930" s="2">
        <v>-1.8800000000000001E-2</v>
      </c>
      <c r="H930">
        <v>9139.4</v>
      </c>
      <c r="I930" s="2">
        <v>1.84E-2</v>
      </c>
      <c r="J930">
        <v>6671</v>
      </c>
      <c r="K930">
        <v>496989.5</v>
      </c>
      <c r="L930">
        <v>706210.55</v>
      </c>
      <c r="M930">
        <v>14</v>
      </c>
      <c r="N930">
        <v>652.80999999999995</v>
      </c>
      <c r="O930" s="2">
        <v>-8.0999999999999996E-3</v>
      </c>
      <c r="P930" s="2">
        <v>2.4799999999999999E-2</v>
      </c>
      <c r="Q930" t="s">
        <v>18</v>
      </c>
      <c r="S930" t="str">
        <f t="shared" si="70"/>
        <v>Profit</v>
      </c>
      <c r="T930">
        <f t="shared" si="71"/>
        <v>2019</v>
      </c>
      <c r="U930" t="str">
        <f t="shared" si="72"/>
        <v>Jul</v>
      </c>
      <c r="V930" t="str">
        <f t="shared" si="73"/>
        <v>QTR3</v>
      </c>
      <c r="W930" t="str">
        <f t="shared" si="74"/>
        <v>2019-QTR3</v>
      </c>
    </row>
    <row r="931" spans="1:23" x14ac:dyDescent="0.35">
      <c r="A931" t="s">
        <v>68</v>
      </c>
      <c r="B931" t="s">
        <v>67</v>
      </c>
      <c r="C931" s="5">
        <v>43661.395833333336</v>
      </c>
      <c r="D931">
        <v>68.05</v>
      </c>
      <c r="E931" s="1">
        <v>43661.541666666664</v>
      </c>
      <c r="F931">
        <v>67.55</v>
      </c>
      <c r="G931" s="2">
        <v>-7.3000000000000001E-3</v>
      </c>
      <c r="H931">
        <v>3471</v>
      </c>
      <c r="I931" s="2">
        <v>6.8999999999999999E-3</v>
      </c>
      <c r="J931">
        <v>7342</v>
      </c>
      <c r="K931">
        <v>499623.13</v>
      </c>
      <c r="L931">
        <v>709681.55</v>
      </c>
      <c r="M931">
        <v>15</v>
      </c>
      <c r="N931">
        <v>231.4</v>
      </c>
      <c r="O931" s="2">
        <v>-6.9999999999999999E-4</v>
      </c>
      <c r="P931" s="2">
        <v>1.4E-2</v>
      </c>
      <c r="Q931" t="s">
        <v>18</v>
      </c>
      <c r="S931" t="str">
        <f t="shared" si="70"/>
        <v>Profit</v>
      </c>
      <c r="T931">
        <f t="shared" si="71"/>
        <v>2019</v>
      </c>
      <c r="U931" t="str">
        <f t="shared" si="72"/>
        <v>Jul</v>
      </c>
      <c r="V931" t="str">
        <f t="shared" si="73"/>
        <v>QTR3</v>
      </c>
      <c r="W931" t="str">
        <f t="shared" si="74"/>
        <v>2019-QTR3</v>
      </c>
    </row>
    <row r="932" spans="1:23" x14ac:dyDescent="0.35">
      <c r="A932" t="s">
        <v>121</v>
      </c>
      <c r="B932" t="s">
        <v>67</v>
      </c>
      <c r="C932" s="5">
        <v>43661.395833333336</v>
      </c>
      <c r="D932">
        <v>103.7</v>
      </c>
      <c r="E932" s="1">
        <v>43661.541666666664</v>
      </c>
      <c r="F932">
        <v>102.75</v>
      </c>
      <c r="G932" s="2">
        <v>-9.1999999999999998E-3</v>
      </c>
      <c r="H932">
        <v>4380.8999999999996</v>
      </c>
      <c r="I932" s="2">
        <v>8.8000000000000005E-3</v>
      </c>
      <c r="J932">
        <v>4822</v>
      </c>
      <c r="K932">
        <v>500041.38</v>
      </c>
      <c r="L932">
        <v>714062.45</v>
      </c>
      <c r="M932">
        <v>15</v>
      </c>
      <c r="N932">
        <v>292.06</v>
      </c>
      <c r="O932" s="2">
        <v>0</v>
      </c>
      <c r="P932" s="2">
        <v>2.8899999999999999E-2</v>
      </c>
      <c r="Q932" t="s">
        <v>18</v>
      </c>
      <c r="S932" t="str">
        <f t="shared" si="70"/>
        <v>Profit</v>
      </c>
      <c r="T932">
        <f t="shared" si="71"/>
        <v>2019</v>
      </c>
      <c r="U932" t="str">
        <f t="shared" si="72"/>
        <v>Jul</v>
      </c>
      <c r="V932" t="str">
        <f t="shared" si="73"/>
        <v>QTR3</v>
      </c>
      <c r="W932" t="str">
        <f t="shared" si="74"/>
        <v>2019-QTR3</v>
      </c>
    </row>
    <row r="933" spans="1:23" x14ac:dyDescent="0.35">
      <c r="A933" t="s">
        <v>150</v>
      </c>
      <c r="B933" t="s">
        <v>67</v>
      </c>
      <c r="C933" s="5">
        <v>43661.458333333336</v>
      </c>
      <c r="D933">
        <v>407.55</v>
      </c>
      <c r="E933" s="1">
        <v>43661.541666666664</v>
      </c>
      <c r="F933">
        <v>409.2</v>
      </c>
      <c r="G933" s="2">
        <v>4.0000000000000001E-3</v>
      </c>
      <c r="H933">
        <v>-2219.6</v>
      </c>
      <c r="I933" s="2">
        <v>-4.4000000000000003E-3</v>
      </c>
      <c r="J933">
        <v>1224</v>
      </c>
      <c r="K933">
        <v>498841.19</v>
      </c>
      <c r="L933">
        <v>711842.85</v>
      </c>
      <c r="M933">
        <v>9</v>
      </c>
      <c r="N933">
        <v>-246.62</v>
      </c>
      <c r="O933" s="2">
        <v>-4.1999999999999997E-3</v>
      </c>
      <c r="P933" s="2">
        <v>2.2000000000000001E-3</v>
      </c>
      <c r="Q933" t="s">
        <v>18</v>
      </c>
      <c r="S933" t="str">
        <f t="shared" si="70"/>
        <v>Loss</v>
      </c>
      <c r="T933">
        <f t="shared" si="71"/>
        <v>2019</v>
      </c>
      <c r="U933" t="str">
        <f t="shared" si="72"/>
        <v>Jul</v>
      </c>
      <c r="V933" t="str">
        <f t="shared" si="73"/>
        <v>QTR3</v>
      </c>
      <c r="W933" t="str">
        <f t="shared" si="74"/>
        <v>2019-QTR3</v>
      </c>
    </row>
    <row r="934" spans="1:23" x14ac:dyDescent="0.35">
      <c r="A934" t="s">
        <v>113</v>
      </c>
      <c r="B934" t="s">
        <v>17</v>
      </c>
      <c r="C934" s="5">
        <v>43661.541666666664</v>
      </c>
      <c r="D934">
        <v>198.75</v>
      </c>
      <c r="E934" s="1">
        <v>43661.5625</v>
      </c>
      <c r="F934">
        <v>198.75</v>
      </c>
      <c r="G934" s="2">
        <v>0</v>
      </c>
      <c r="H934">
        <v>-200</v>
      </c>
      <c r="I934" s="2">
        <v>-4.0000000000000002E-4</v>
      </c>
      <c r="J934">
        <v>2518</v>
      </c>
      <c r="K934">
        <v>500452.5</v>
      </c>
      <c r="L934">
        <v>711642.85</v>
      </c>
      <c r="M934">
        <v>3</v>
      </c>
      <c r="N934">
        <v>-66.67</v>
      </c>
      <c r="O934" s="2">
        <v>-2.8E-3</v>
      </c>
      <c r="P934" s="2">
        <v>1E-3</v>
      </c>
      <c r="Q934" t="s">
        <v>18</v>
      </c>
      <c r="S934" t="str">
        <f t="shared" si="70"/>
        <v>Loss</v>
      </c>
      <c r="T934">
        <f t="shared" si="71"/>
        <v>2019</v>
      </c>
      <c r="U934" t="str">
        <f t="shared" si="72"/>
        <v>Jul</v>
      </c>
      <c r="V934" t="str">
        <f t="shared" si="73"/>
        <v>QTR3</v>
      </c>
      <c r="W934" t="str">
        <f t="shared" si="74"/>
        <v>2019-QTR3</v>
      </c>
    </row>
    <row r="935" spans="1:23" x14ac:dyDescent="0.35">
      <c r="A935" t="s">
        <v>72</v>
      </c>
      <c r="B935" t="s">
        <v>17</v>
      </c>
      <c r="C935" s="5">
        <v>43661.541666666664</v>
      </c>
      <c r="D935">
        <v>462.8</v>
      </c>
      <c r="E935" s="1">
        <v>43661.59375</v>
      </c>
      <c r="F935">
        <v>458.5</v>
      </c>
      <c r="G935" s="2">
        <v>-9.2999999999999992E-3</v>
      </c>
      <c r="H935">
        <v>-4848.3</v>
      </c>
      <c r="I935" s="2">
        <v>-9.7000000000000003E-3</v>
      </c>
      <c r="J935">
        <v>1081</v>
      </c>
      <c r="K935">
        <v>500286.78</v>
      </c>
      <c r="L935">
        <v>706794.55</v>
      </c>
      <c r="M935">
        <v>6</v>
      </c>
      <c r="N935">
        <v>-808.05</v>
      </c>
      <c r="O935" s="2">
        <v>-9.2999999999999992E-3</v>
      </c>
      <c r="P935" s="2">
        <v>2.5999999999999999E-3</v>
      </c>
      <c r="Q935" t="s">
        <v>18</v>
      </c>
      <c r="S935" t="str">
        <f t="shared" si="70"/>
        <v>Loss</v>
      </c>
      <c r="T935">
        <f t="shared" si="71"/>
        <v>2019</v>
      </c>
      <c r="U935" t="str">
        <f t="shared" si="72"/>
        <v>Jul</v>
      </c>
      <c r="V935" t="str">
        <f t="shared" si="73"/>
        <v>QTR3</v>
      </c>
      <c r="W935" t="str">
        <f t="shared" si="74"/>
        <v>2019-QTR3</v>
      </c>
    </row>
    <row r="936" spans="1:23" x14ac:dyDescent="0.35">
      <c r="A936" t="s">
        <v>90</v>
      </c>
      <c r="B936" t="s">
        <v>67</v>
      </c>
      <c r="C936" s="5">
        <v>43661.5625</v>
      </c>
      <c r="D936">
        <v>120.1</v>
      </c>
      <c r="E936" s="1">
        <v>43661.604166666664</v>
      </c>
      <c r="F936">
        <v>120.1</v>
      </c>
      <c r="G936" s="2">
        <v>0</v>
      </c>
      <c r="H936">
        <v>-200</v>
      </c>
      <c r="I936" s="2">
        <v>-4.0000000000000002E-4</v>
      </c>
      <c r="J936">
        <v>4155</v>
      </c>
      <c r="K936">
        <v>499015.5</v>
      </c>
      <c r="L936">
        <v>706594.55</v>
      </c>
      <c r="M936">
        <v>5</v>
      </c>
      <c r="N936">
        <v>-40</v>
      </c>
      <c r="O936" s="2">
        <v>-5.7999999999999996E-3</v>
      </c>
      <c r="P936" s="2">
        <v>3.3E-3</v>
      </c>
      <c r="Q936" t="s">
        <v>18</v>
      </c>
      <c r="S936" t="str">
        <f t="shared" si="70"/>
        <v>Loss</v>
      </c>
      <c r="T936">
        <f t="shared" si="71"/>
        <v>2019</v>
      </c>
      <c r="U936" t="str">
        <f t="shared" si="72"/>
        <v>Jul</v>
      </c>
      <c r="V936" t="str">
        <f t="shared" si="73"/>
        <v>QTR3</v>
      </c>
      <c r="W936" t="str">
        <f t="shared" si="74"/>
        <v>2019-QTR3</v>
      </c>
    </row>
    <row r="937" spans="1:23" x14ac:dyDescent="0.35">
      <c r="A937" t="s">
        <v>71</v>
      </c>
      <c r="B937" t="s">
        <v>17</v>
      </c>
      <c r="C937" s="5">
        <v>43661.59375</v>
      </c>
      <c r="D937">
        <v>112.75</v>
      </c>
      <c r="E937" s="1">
        <v>43661.625</v>
      </c>
      <c r="F937">
        <v>112.75</v>
      </c>
      <c r="G937" s="2">
        <v>0</v>
      </c>
      <c r="H937">
        <v>-200</v>
      </c>
      <c r="I937" s="2">
        <v>-4.0000000000000002E-4</v>
      </c>
      <c r="J937">
        <v>4439</v>
      </c>
      <c r="K937">
        <v>500497.25</v>
      </c>
      <c r="L937">
        <v>706394.55</v>
      </c>
      <c r="M937">
        <v>4</v>
      </c>
      <c r="N937">
        <v>-50</v>
      </c>
      <c r="O937" s="2">
        <v>-1.8E-3</v>
      </c>
      <c r="P937" s="2">
        <v>2.7000000000000001E-3</v>
      </c>
      <c r="Q937" t="s">
        <v>18</v>
      </c>
      <c r="S937" t="str">
        <f t="shared" si="70"/>
        <v>Loss</v>
      </c>
      <c r="T937">
        <f t="shared" si="71"/>
        <v>2019</v>
      </c>
      <c r="U937" t="str">
        <f t="shared" si="72"/>
        <v>Jul</v>
      </c>
      <c r="V937" t="str">
        <f t="shared" si="73"/>
        <v>QTR3</v>
      </c>
      <c r="W937" t="str">
        <f t="shared" si="74"/>
        <v>2019-QTR3</v>
      </c>
    </row>
    <row r="938" spans="1:23" x14ac:dyDescent="0.35">
      <c r="A938" t="s">
        <v>148</v>
      </c>
      <c r="B938" t="s">
        <v>67</v>
      </c>
      <c r="C938" s="5">
        <v>43661.604166666664</v>
      </c>
      <c r="D938">
        <v>52.45</v>
      </c>
      <c r="E938" s="1">
        <v>43661.625</v>
      </c>
      <c r="F938">
        <v>52.05</v>
      </c>
      <c r="G938" s="2">
        <v>-7.6E-3</v>
      </c>
      <c r="H938">
        <v>3598.8</v>
      </c>
      <c r="I938" s="2">
        <v>7.1999999999999998E-3</v>
      </c>
      <c r="J938">
        <v>9497</v>
      </c>
      <c r="K938">
        <v>498117.66</v>
      </c>
      <c r="L938">
        <v>709993.35</v>
      </c>
      <c r="M938">
        <v>3</v>
      </c>
      <c r="N938">
        <v>1199.5999999999999</v>
      </c>
      <c r="O938" s="2">
        <v>-0.02</v>
      </c>
      <c r="P938" s="2">
        <v>8.6E-3</v>
      </c>
      <c r="Q938" t="s">
        <v>18</v>
      </c>
      <c r="S938" t="str">
        <f t="shared" si="70"/>
        <v>Profit</v>
      </c>
      <c r="T938">
        <f t="shared" si="71"/>
        <v>2019</v>
      </c>
      <c r="U938" t="str">
        <f t="shared" si="72"/>
        <v>Jul</v>
      </c>
      <c r="V938" t="str">
        <f t="shared" si="73"/>
        <v>QTR3</v>
      </c>
      <c r="W938" t="str">
        <f t="shared" si="74"/>
        <v>2019-QTR3</v>
      </c>
    </row>
    <row r="939" spans="1:23" x14ac:dyDescent="0.35">
      <c r="A939" t="s">
        <v>206</v>
      </c>
      <c r="B939" t="s">
        <v>17</v>
      </c>
      <c r="C939" s="5">
        <v>43661.53125</v>
      </c>
      <c r="D939">
        <v>744.45</v>
      </c>
      <c r="E939" s="1">
        <v>43661.635416666664</v>
      </c>
      <c r="F939">
        <v>747.3</v>
      </c>
      <c r="G939" s="2">
        <v>3.8E-3</v>
      </c>
      <c r="H939">
        <v>1712.35</v>
      </c>
      <c r="I939" s="2">
        <v>3.3999999999999998E-3</v>
      </c>
      <c r="J939">
        <v>671</v>
      </c>
      <c r="K939">
        <v>499525.97</v>
      </c>
      <c r="L939">
        <v>711705.7</v>
      </c>
      <c r="M939">
        <v>11</v>
      </c>
      <c r="N939">
        <v>155.66999999999999</v>
      </c>
      <c r="O939" s="2">
        <v>-3.3999999999999998E-3</v>
      </c>
      <c r="P939" s="2">
        <v>1.55E-2</v>
      </c>
      <c r="Q939" t="s">
        <v>18</v>
      </c>
      <c r="S939" t="str">
        <f t="shared" si="70"/>
        <v>Profit</v>
      </c>
      <c r="T939">
        <f t="shared" si="71"/>
        <v>2019</v>
      </c>
      <c r="U939" t="str">
        <f t="shared" si="72"/>
        <v>Jul</v>
      </c>
      <c r="V939" t="str">
        <f t="shared" si="73"/>
        <v>QTR3</v>
      </c>
      <c r="W939" t="str">
        <f t="shared" si="74"/>
        <v>2019-QTR3</v>
      </c>
    </row>
    <row r="940" spans="1:23" x14ac:dyDescent="0.35">
      <c r="A940" t="s">
        <v>111</v>
      </c>
      <c r="B940" t="s">
        <v>17</v>
      </c>
      <c r="C940" s="5">
        <v>43661.552083333336</v>
      </c>
      <c r="D940">
        <v>77.849999999999994</v>
      </c>
      <c r="E940" s="1">
        <v>43661.635416666664</v>
      </c>
      <c r="F940">
        <v>77.849999999999994</v>
      </c>
      <c r="G940" s="2">
        <v>0</v>
      </c>
      <c r="H940">
        <v>-200</v>
      </c>
      <c r="I940" s="2">
        <v>-4.0000000000000002E-4</v>
      </c>
      <c r="J940">
        <v>6427</v>
      </c>
      <c r="K940">
        <v>500341.94</v>
      </c>
      <c r="L940">
        <v>711505.7</v>
      </c>
      <c r="M940">
        <v>9</v>
      </c>
      <c r="N940">
        <v>-22.22</v>
      </c>
      <c r="O940" s="2">
        <v>-3.8999999999999998E-3</v>
      </c>
      <c r="P940" s="2">
        <v>5.7999999999999996E-3</v>
      </c>
      <c r="Q940" t="s">
        <v>18</v>
      </c>
      <c r="S940" t="str">
        <f t="shared" si="70"/>
        <v>Loss</v>
      </c>
      <c r="T940">
        <f t="shared" si="71"/>
        <v>2019</v>
      </c>
      <c r="U940" t="str">
        <f t="shared" si="72"/>
        <v>Jul</v>
      </c>
      <c r="V940" t="str">
        <f t="shared" si="73"/>
        <v>QTR3</v>
      </c>
      <c r="W940" t="str">
        <f t="shared" si="74"/>
        <v>2019-QTR3</v>
      </c>
    </row>
    <row r="941" spans="1:23" x14ac:dyDescent="0.35">
      <c r="A941" t="s">
        <v>208</v>
      </c>
      <c r="B941" t="s">
        <v>17</v>
      </c>
      <c r="C941" s="5">
        <v>43662.395833333336</v>
      </c>
      <c r="D941">
        <v>54.3</v>
      </c>
      <c r="E941" s="1">
        <v>43662.458333333336</v>
      </c>
      <c r="F941">
        <v>54.3</v>
      </c>
      <c r="G941" s="2">
        <v>0</v>
      </c>
      <c r="H941">
        <v>-200</v>
      </c>
      <c r="I941" s="2">
        <v>-4.0000000000000002E-4</v>
      </c>
      <c r="J941">
        <v>9225</v>
      </c>
      <c r="K941">
        <v>500917.5</v>
      </c>
      <c r="L941">
        <v>711305.7</v>
      </c>
      <c r="M941">
        <v>7</v>
      </c>
      <c r="N941">
        <v>-28.57</v>
      </c>
      <c r="O941" s="2">
        <v>-2.8E-3</v>
      </c>
      <c r="P941" s="2">
        <v>1.38E-2</v>
      </c>
      <c r="Q941" t="s">
        <v>18</v>
      </c>
      <c r="S941" t="str">
        <f t="shared" si="70"/>
        <v>Loss</v>
      </c>
      <c r="T941">
        <f t="shared" si="71"/>
        <v>2019</v>
      </c>
      <c r="U941" t="str">
        <f t="shared" si="72"/>
        <v>Jul</v>
      </c>
      <c r="V941" t="str">
        <f t="shared" si="73"/>
        <v>QTR3</v>
      </c>
      <c r="W941" t="str">
        <f t="shared" si="74"/>
        <v>2019-QTR3</v>
      </c>
    </row>
    <row r="942" spans="1:23" x14ac:dyDescent="0.35">
      <c r="A942" t="s">
        <v>116</v>
      </c>
      <c r="B942" t="s">
        <v>67</v>
      </c>
      <c r="C942" s="5">
        <v>43662.458333333336</v>
      </c>
      <c r="D942">
        <v>83.65</v>
      </c>
      <c r="E942" s="1">
        <v>43662.510416666664</v>
      </c>
      <c r="F942">
        <v>84</v>
      </c>
      <c r="G942" s="2">
        <v>4.1999999999999997E-3</v>
      </c>
      <c r="H942">
        <v>-2291.9499999999998</v>
      </c>
      <c r="I942" s="2">
        <v>-4.5999999999999999E-3</v>
      </c>
      <c r="J942">
        <v>5977</v>
      </c>
      <c r="K942">
        <v>499976.06</v>
      </c>
      <c r="L942">
        <v>709013.75</v>
      </c>
      <c r="M942">
        <v>6</v>
      </c>
      <c r="N942">
        <v>-381.99</v>
      </c>
      <c r="O942" s="2">
        <v>-4.1999999999999997E-3</v>
      </c>
      <c r="P942" s="2">
        <v>6.0000000000000001E-3</v>
      </c>
      <c r="Q942" t="s">
        <v>18</v>
      </c>
      <c r="S942" t="str">
        <f t="shared" si="70"/>
        <v>Loss</v>
      </c>
      <c r="T942">
        <f t="shared" si="71"/>
        <v>2019</v>
      </c>
      <c r="U942" t="str">
        <f t="shared" si="72"/>
        <v>Jul</v>
      </c>
      <c r="V942" t="str">
        <f t="shared" si="73"/>
        <v>QTR3</v>
      </c>
      <c r="W942" t="str">
        <f t="shared" si="74"/>
        <v>2019-QTR3</v>
      </c>
    </row>
    <row r="943" spans="1:23" x14ac:dyDescent="0.35">
      <c r="A943" t="s">
        <v>184</v>
      </c>
      <c r="B943" t="s">
        <v>17</v>
      </c>
      <c r="C943" s="5">
        <v>43662.510416666664</v>
      </c>
      <c r="D943">
        <v>34.700000000000003</v>
      </c>
      <c r="E943" s="1">
        <v>43662.520833333336</v>
      </c>
      <c r="F943">
        <v>34.549999999999997</v>
      </c>
      <c r="G943" s="2">
        <v>-4.3E-3</v>
      </c>
      <c r="H943">
        <v>-2324.6</v>
      </c>
      <c r="I943" s="2">
        <v>-4.7000000000000002E-3</v>
      </c>
      <c r="J943">
        <v>14164</v>
      </c>
      <c r="K943">
        <v>491490.81</v>
      </c>
      <c r="L943">
        <v>706689.15</v>
      </c>
      <c r="M943">
        <v>2</v>
      </c>
      <c r="N943">
        <v>-1162.3</v>
      </c>
      <c r="O943" s="2">
        <v>-5.7999999999999996E-3</v>
      </c>
      <c r="P943" s="2">
        <v>1.7299999999999999E-2</v>
      </c>
      <c r="Q943" t="s">
        <v>18</v>
      </c>
      <c r="S943" t="str">
        <f t="shared" si="70"/>
        <v>Loss</v>
      </c>
      <c r="T943">
        <f t="shared" si="71"/>
        <v>2019</v>
      </c>
      <c r="U943" t="str">
        <f t="shared" si="72"/>
        <v>Jul</v>
      </c>
      <c r="V943" t="str">
        <f t="shared" si="73"/>
        <v>QTR3</v>
      </c>
      <c r="W943" t="str">
        <f t="shared" si="74"/>
        <v>2019-QTR3</v>
      </c>
    </row>
    <row r="944" spans="1:23" x14ac:dyDescent="0.35">
      <c r="A944" t="s">
        <v>205</v>
      </c>
      <c r="B944" t="s">
        <v>17</v>
      </c>
      <c r="C944" s="5">
        <v>43662.395833333336</v>
      </c>
      <c r="D944">
        <v>125.2</v>
      </c>
      <c r="E944" s="1">
        <v>43662.53125</v>
      </c>
      <c r="F944">
        <v>128.1</v>
      </c>
      <c r="G944" s="2">
        <v>2.3199999999999998E-2</v>
      </c>
      <c r="H944">
        <v>11391.3</v>
      </c>
      <c r="I944" s="2">
        <v>2.2800000000000001E-2</v>
      </c>
      <c r="J944">
        <v>3997</v>
      </c>
      <c r="K944">
        <v>500424.38</v>
      </c>
      <c r="L944">
        <v>718080.45</v>
      </c>
      <c r="M944">
        <v>14</v>
      </c>
      <c r="N944">
        <v>813.66</v>
      </c>
      <c r="O944" s="2">
        <v>-2.8E-3</v>
      </c>
      <c r="P944" s="2">
        <v>3.7499999999999999E-2</v>
      </c>
      <c r="Q944" t="s">
        <v>18</v>
      </c>
      <c r="S944" t="str">
        <f t="shared" si="70"/>
        <v>Profit</v>
      </c>
      <c r="T944">
        <f t="shared" si="71"/>
        <v>2019</v>
      </c>
      <c r="U944" t="str">
        <f t="shared" si="72"/>
        <v>Jul</v>
      </c>
      <c r="V944" t="str">
        <f t="shared" si="73"/>
        <v>QTR3</v>
      </c>
      <c r="W944" t="str">
        <f t="shared" si="74"/>
        <v>2019-QTR3</v>
      </c>
    </row>
    <row r="945" spans="1:23" x14ac:dyDescent="0.35">
      <c r="A945" t="s">
        <v>128</v>
      </c>
      <c r="B945" t="s">
        <v>67</v>
      </c>
      <c r="C945" s="5">
        <v>43662.520833333336</v>
      </c>
      <c r="D945">
        <v>262.8</v>
      </c>
      <c r="E945" s="1">
        <v>43662.552083333336</v>
      </c>
      <c r="F945">
        <v>262.8</v>
      </c>
      <c r="G945" s="2">
        <v>0</v>
      </c>
      <c r="H945">
        <v>-200</v>
      </c>
      <c r="I945" s="2">
        <v>-4.0000000000000002E-4</v>
      </c>
      <c r="J945">
        <v>1900</v>
      </c>
      <c r="K945">
        <v>499319.97</v>
      </c>
      <c r="L945">
        <v>717880.45</v>
      </c>
      <c r="M945">
        <v>4</v>
      </c>
      <c r="N945">
        <v>-50</v>
      </c>
      <c r="O945" s="2">
        <v>-1.5E-3</v>
      </c>
      <c r="P945" s="2">
        <v>4.0000000000000002E-4</v>
      </c>
      <c r="Q945" t="s">
        <v>18</v>
      </c>
      <c r="S945" t="str">
        <f t="shared" si="70"/>
        <v>Loss</v>
      </c>
      <c r="T945">
        <f t="shared" si="71"/>
        <v>2019</v>
      </c>
      <c r="U945" t="str">
        <f t="shared" si="72"/>
        <v>Jul</v>
      </c>
      <c r="V945" t="str">
        <f t="shared" si="73"/>
        <v>QTR3</v>
      </c>
      <c r="W945" t="str">
        <f t="shared" si="74"/>
        <v>2019-QTR3</v>
      </c>
    </row>
    <row r="946" spans="1:23" x14ac:dyDescent="0.35">
      <c r="A946" t="s">
        <v>100</v>
      </c>
      <c r="B946" t="s">
        <v>67</v>
      </c>
      <c r="C946" s="5">
        <v>43662.552083333336</v>
      </c>
      <c r="D946">
        <v>46.9</v>
      </c>
      <c r="E946" s="1">
        <v>43662.572916666664</v>
      </c>
      <c r="F946">
        <v>46.9</v>
      </c>
      <c r="G946" s="2">
        <v>0</v>
      </c>
      <c r="H946">
        <v>-200</v>
      </c>
      <c r="I946" s="2">
        <v>-4.0000000000000002E-4</v>
      </c>
      <c r="J946">
        <v>10661</v>
      </c>
      <c r="K946">
        <v>500000.91</v>
      </c>
      <c r="L946">
        <v>717680.45</v>
      </c>
      <c r="M946">
        <v>3</v>
      </c>
      <c r="N946">
        <v>-66.67</v>
      </c>
      <c r="O946" s="2">
        <v>0</v>
      </c>
      <c r="P946" s="2">
        <v>2.0999999999999999E-3</v>
      </c>
      <c r="Q946" t="s">
        <v>18</v>
      </c>
      <c r="S946" t="str">
        <f t="shared" si="70"/>
        <v>Loss</v>
      </c>
      <c r="T946">
        <f t="shared" si="71"/>
        <v>2019</v>
      </c>
      <c r="U946" t="str">
        <f t="shared" si="72"/>
        <v>Jul</v>
      </c>
      <c r="V946" t="str">
        <f t="shared" si="73"/>
        <v>QTR3</v>
      </c>
      <c r="W946" t="str">
        <f t="shared" si="74"/>
        <v>2019-QTR3</v>
      </c>
    </row>
    <row r="947" spans="1:23" x14ac:dyDescent="0.35">
      <c r="A947" t="s">
        <v>78</v>
      </c>
      <c r="B947" t="s">
        <v>67</v>
      </c>
      <c r="C947" s="5">
        <v>43662.53125</v>
      </c>
      <c r="D947">
        <v>41.95</v>
      </c>
      <c r="E947" s="1">
        <v>43662.583333333336</v>
      </c>
      <c r="F947">
        <v>41.95</v>
      </c>
      <c r="G947" s="2">
        <v>0</v>
      </c>
      <c r="H947">
        <v>-200</v>
      </c>
      <c r="I947" s="2">
        <v>-4.0000000000000002E-4</v>
      </c>
      <c r="J947">
        <v>11919</v>
      </c>
      <c r="K947">
        <v>500002.06</v>
      </c>
      <c r="L947">
        <v>717480.45</v>
      </c>
      <c r="M947">
        <v>6</v>
      </c>
      <c r="N947">
        <v>-33.33</v>
      </c>
      <c r="O947" s="2">
        <v>0</v>
      </c>
      <c r="P947" s="2">
        <v>6.0000000000000001E-3</v>
      </c>
      <c r="Q947" t="s">
        <v>18</v>
      </c>
      <c r="S947" t="str">
        <f t="shared" si="70"/>
        <v>Loss</v>
      </c>
      <c r="T947">
        <f t="shared" si="71"/>
        <v>2019</v>
      </c>
      <c r="U947" t="str">
        <f t="shared" si="72"/>
        <v>Jul</v>
      </c>
      <c r="V947" t="str">
        <f t="shared" si="73"/>
        <v>QTR3</v>
      </c>
      <c r="W947" t="str">
        <f t="shared" si="74"/>
        <v>2019-QTR3</v>
      </c>
    </row>
    <row r="948" spans="1:23" x14ac:dyDescent="0.35">
      <c r="A948" t="s">
        <v>208</v>
      </c>
      <c r="B948" t="s">
        <v>17</v>
      </c>
      <c r="C948" s="5">
        <v>43662.583333333336</v>
      </c>
      <c r="D948">
        <v>54.3</v>
      </c>
      <c r="E948" s="1">
        <v>43662.614583333336</v>
      </c>
      <c r="F948">
        <v>54.3</v>
      </c>
      <c r="G948" s="2">
        <v>0</v>
      </c>
      <c r="H948">
        <v>-200</v>
      </c>
      <c r="I948" s="2">
        <v>-4.0000000000000002E-4</v>
      </c>
      <c r="J948">
        <v>9225</v>
      </c>
      <c r="K948">
        <v>500917.5</v>
      </c>
      <c r="L948">
        <v>717280.45</v>
      </c>
      <c r="M948">
        <v>4</v>
      </c>
      <c r="N948">
        <v>-50</v>
      </c>
      <c r="O948" s="2">
        <v>-3.7000000000000002E-3</v>
      </c>
      <c r="P948" s="2">
        <v>3.7000000000000002E-3</v>
      </c>
      <c r="Q948" t="s">
        <v>18</v>
      </c>
      <c r="S948" t="str">
        <f t="shared" si="70"/>
        <v>Loss</v>
      </c>
      <c r="T948">
        <f t="shared" si="71"/>
        <v>2019</v>
      </c>
      <c r="U948" t="str">
        <f t="shared" si="72"/>
        <v>Jul</v>
      </c>
      <c r="V948" t="str">
        <f t="shared" si="73"/>
        <v>QTR3</v>
      </c>
      <c r="W948" t="str">
        <f t="shared" si="74"/>
        <v>2019-QTR3</v>
      </c>
    </row>
    <row r="949" spans="1:23" x14ac:dyDescent="0.35">
      <c r="A949" t="s">
        <v>125</v>
      </c>
      <c r="B949" t="s">
        <v>17</v>
      </c>
      <c r="C949" s="5">
        <v>43662.395833333336</v>
      </c>
      <c r="D949">
        <v>128.75</v>
      </c>
      <c r="E949" s="1">
        <v>43662.625</v>
      </c>
      <c r="F949">
        <v>129.94999999999999</v>
      </c>
      <c r="G949" s="2">
        <v>9.2999999999999992E-3</v>
      </c>
      <c r="H949">
        <v>4475.2</v>
      </c>
      <c r="I949" s="2">
        <v>8.8999999999999999E-3</v>
      </c>
      <c r="J949">
        <v>3896</v>
      </c>
      <c r="K949">
        <v>501610</v>
      </c>
      <c r="L949">
        <v>721755.65</v>
      </c>
      <c r="M949">
        <v>23</v>
      </c>
      <c r="N949">
        <v>194.57</v>
      </c>
      <c r="O949" s="2">
        <v>-3.8999999999999998E-3</v>
      </c>
      <c r="P949" s="2">
        <v>1.4800000000000001E-2</v>
      </c>
      <c r="Q949" t="s">
        <v>18</v>
      </c>
      <c r="S949" t="str">
        <f t="shared" si="70"/>
        <v>Profit</v>
      </c>
      <c r="T949">
        <f t="shared" si="71"/>
        <v>2019</v>
      </c>
      <c r="U949" t="str">
        <f t="shared" si="72"/>
        <v>Jul</v>
      </c>
      <c r="V949" t="str">
        <f t="shared" si="73"/>
        <v>QTR3</v>
      </c>
      <c r="W949" t="str">
        <f t="shared" si="74"/>
        <v>2019-QTR3</v>
      </c>
    </row>
    <row r="950" spans="1:23" x14ac:dyDescent="0.35">
      <c r="A950" t="s">
        <v>119</v>
      </c>
      <c r="B950" t="s">
        <v>17</v>
      </c>
      <c r="C950" s="5">
        <v>43662.395833333336</v>
      </c>
      <c r="D950">
        <v>153.25</v>
      </c>
      <c r="E950" s="1">
        <v>43662.635416666664</v>
      </c>
      <c r="F950">
        <v>153.80000000000001</v>
      </c>
      <c r="G950" s="2">
        <v>3.5999999999999999E-3</v>
      </c>
      <c r="H950">
        <v>1599.6</v>
      </c>
      <c r="I950" s="2">
        <v>3.2000000000000002E-3</v>
      </c>
      <c r="J950">
        <v>3272</v>
      </c>
      <c r="K950">
        <v>501434</v>
      </c>
      <c r="L950">
        <v>723355.25</v>
      </c>
      <c r="M950">
        <v>24</v>
      </c>
      <c r="N950">
        <v>66.650000000000006</v>
      </c>
      <c r="O950" s="2">
        <v>-3.5999999999999999E-3</v>
      </c>
      <c r="P950" s="2">
        <v>1.21E-2</v>
      </c>
      <c r="Q950" t="s">
        <v>18</v>
      </c>
      <c r="S950" t="str">
        <f t="shared" si="70"/>
        <v>Profit</v>
      </c>
      <c r="T950">
        <f t="shared" si="71"/>
        <v>2019</v>
      </c>
      <c r="U950" t="str">
        <f t="shared" si="72"/>
        <v>Jul</v>
      </c>
      <c r="V950" t="str">
        <f t="shared" si="73"/>
        <v>QTR3</v>
      </c>
      <c r="W950" t="str">
        <f t="shared" si="74"/>
        <v>2019-QTR3</v>
      </c>
    </row>
    <row r="951" spans="1:23" x14ac:dyDescent="0.35">
      <c r="A951" t="s">
        <v>184</v>
      </c>
      <c r="B951" t="s">
        <v>17</v>
      </c>
      <c r="C951" s="5">
        <v>43662.572916666664</v>
      </c>
      <c r="D951">
        <v>34.700000000000003</v>
      </c>
      <c r="E951" s="1">
        <v>43662.635416666664</v>
      </c>
      <c r="F951">
        <v>34.700000000000003</v>
      </c>
      <c r="G951" s="2">
        <v>0</v>
      </c>
      <c r="H951">
        <v>-200</v>
      </c>
      <c r="I951" s="2">
        <v>-5.0000000000000001E-4</v>
      </c>
      <c r="J951">
        <v>12000</v>
      </c>
      <c r="K951">
        <v>416400</v>
      </c>
      <c r="L951">
        <v>723155.25</v>
      </c>
      <c r="M951">
        <v>7</v>
      </c>
      <c r="N951">
        <v>-28.57</v>
      </c>
      <c r="O951" s="2">
        <v>0</v>
      </c>
      <c r="P951" s="2">
        <v>2.0199999999999999E-2</v>
      </c>
      <c r="Q951" t="s">
        <v>18</v>
      </c>
      <c r="S951" t="str">
        <f t="shared" si="70"/>
        <v>Loss</v>
      </c>
      <c r="T951">
        <f t="shared" si="71"/>
        <v>2019</v>
      </c>
      <c r="U951" t="str">
        <f t="shared" si="72"/>
        <v>Jul</v>
      </c>
      <c r="V951" t="str">
        <f t="shared" si="73"/>
        <v>QTR3</v>
      </c>
      <c r="W951" t="str">
        <f t="shared" si="74"/>
        <v>2019-QTR3</v>
      </c>
    </row>
    <row r="952" spans="1:23" x14ac:dyDescent="0.35">
      <c r="A952" t="s">
        <v>123</v>
      </c>
      <c r="B952" t="s">
        <v>17</v>
      </c>
      <c r="C952" s="5">
        <v>43662.614583333336</v>
      </c>
      <c r="D952">
        <v>47.3</v>
      </c>
      <c r="E952" s="1">
        <v>43662.635416666664</v>
      </c>
      <c r="F952">
        <v>47.45</v>
      </c>
      <c r="G952" s="2">
        <v>3.2000000000000002E-3</v>
      </c>
      <c r="H952">
        <v>1378.9</v>
      </c>
      <c r="I952" s="2">
        <v>2.8E-3</v>
      </c>
      <c r="J952">
        <v>10526</v>
      </c>
      <c r="K952">
        <v>497879.78</v>
      </c>
      <c r="L952">
        <v>724534.15</v>
      </c>
      <c r="M952">
        <v>3</v>
      </c>
      <c r="N952">
        <v>459.63</v>
      </c>
      <c r="O952" s="2">
        <v>0</v>
      </c>
      <c r="P952" s="2">
        <v>2.01E-2</v>
      </c>
      <c r="Q952" t="s">
        <v>18</v>
      </c>
      <c r="S952" t="str">
        <f t="shared" si="70"/>
        <v>Profit</v>
      </c>
      <c r="T952">
        <f t="shared" si="71"/>
        <v>2019</v>
      </c>
      <c r="U952" t="str">
        <f t="shared" si="72"/>
        <v>Jul</v>
      </c>
      <c r="V952" t="str">
        <f t="shared" si="73"/>
        <v>QTR3</v>
      </c>
      <c r="W952" t="str">
        <f t="shared" si="74"/>
        <v>2019-QTR3</v>
      </c>
    </row>
    <row r="953" spans="1:23" x14ac:dyDescent="0.35">
      <c r="A953" t="s">
        <v>111</v>
      </c>
      <c r="B953" t="s">
        <v>67</v>
      </c>
      <c r="C953" s="5">
        <v>43663.395833333336</v>
      </c>
      <c r="D953">
        <v>80.349999999999994</v>
      </c>
      <c r="E953" s="1">
        <v>43663.40625</v>
      </c>
      <c r="F953">
        <v>81.099999999999994</v>
      </c>
      <c r="G953" s="2">
        <v>9.2999999999999992E-3</v>
      </c>
      <c r="H953">
        <v>-4861.25</v>
      </c>
      <c r="I953" s="2">
        <v>-9.7000000000000003E-3</v>
      </c>
      <c r="J953">
        <v>6215</v>
      </c>
      <c r="K953">
        <v>499375.25</v>
      </c>
      <c r="L953">
        <v>719672.9</v>
      </c>
      <c r="M953">
        <v>2</v>
      </c>
      <c r="N953">
        <v>-2430.63</v>
      </c>
      <c r="O953" s="2">
        <v>-9.2999999999999992E-3</v>
      </c>
      <c r="P953" s="2">
        <v>3.0999999999999999E-3</v>
      </c>
      <c r="Q953" t="s">
        <v>18</v>
      </c>
      <c r="S953" t="str">
        <f t="shared" si="70"/>
        <v>Loss</v>
      </c>
      <c r="T953">
        <f t="shared" si="71"/>
        <v>2019</v>
      </c>
      <c r="U953" t="str">
        <f t="shared" si="72"/>
        <v>Jul</v>
      </c>
      <c r="V953" t="str">
        <f t="shared" si="73"/>
        <v>QTR3</v>
      </c>
      <c r="W953" t="str">
        <f t="shared" si="74"/>
        <v>2019-QTR3</v>
      </c>
    </row>
    <row r="954" spans="1:23" x14ac:dyDescent="0.35">
      <c r="A954" t="s">
        <v>119</v>
      </c>
      <c r="B954" t="s">
        <v>67</v>
      </c>
      <c r="C954" s="5">
        <v>43663.395833333336</v>
      </c>
      <c r="D954">
        <v>152.19999999999999</v>
      </c>
      <c r="E954" s="1">
        <v>43663.4375</v>
      </c>
      <c r="F954">
        <v>152.19999999999999</v>
      </c>
      <c r="G954" s="2">
        <v>0</v>
      </c>
      <c r="H954">
        <v>-200</v>
      </c>
      <c r="I954" s="2">
        <v>-4.0000000000000002E-4</v>
      </c>
      <c r="J954">
        <v>3279</v>
      </c>
      <c r="K954">
        <v>499063.78</v>
      </c>
      <c r="L954">
        <v>719472.9</v>
      </c>
      <c r="M954">
        <v>5</v>
      </c>
      <c r="N954">
        <v>-40</v>
      </c>
      <c r="O954" s="2">
        <v>-8.8999999999999999E-3</v>
      </c>
      <c r="P954" s="2">
        <v>2E-3</v>
      </c>
      <c r="Q954" t="s">
        <v>18</v>
      </c>
      <c r="S954" t="str">
        <f t="shared" si="70"/>
        <v>Loss</v>
      </c>
      <c r="T954">
        <f t="shared" si="71"/>
        <v>2019</v>
      </c>
      <c r="U954" t="str">
        <f t="shared" si="72"/>
        <v>Jul</v>
      </c>
      <c r="V954" t="str">
        <f t="shared" si="73"/>
        <v>QTR3</v>
      </c>
      <c r="W954" t="str">
        <f t="shared" si="74"/>
        <v>2019-QTR3</v>
      </c>
    </row>
    <row r="955" spans="1:23" x14ac:dyDescent="0.35">
      <c r="A955" t="s">
        <v>144</v>
      </c>
      <c r="B955" t="s">
        <v>67</v>
      </c>
      <c r="C955" s="5">
        <v>43663.395833333336</v>
      </c>
      <c r="D955">
        <v>145.25</v>
      </c>
      <c r="E955" s="1">
        <v>43663.447916666664</v>
      </c>
      <c r="F955">
        <v>145.25</v>
      </c>
      <c r="G955" s="2">
        <v>0</v>
      </c>
      <c r="H955">
        <v>-200</v>
      </c>
      <c r="I955" s="2">
        <v>-4.0000000000000002E-4</v>
      </c>
      <c r="J955">
        <v>3439</v>
      </c>
      <c r="K955">
        <v>499514.75</v>
      </c>
      <c r="L955">
        <v>719272.9</v>
      </c>
      <c r="M955">
        <v>6</v>
      </c>
      <c r="N955">
        <v>-33.33</v>
      </c>
      <c r="O955" s="2">
        <v>-7.6E-3</v>
      </c>
      <c r="P955" s="2">
        <v>3.0999999999999999E-3</v>
      </c>
      <c r="Q955" t="s">
        <v>18</v>
      </c>
      <c r="S955" t="str">
        <f t="shared" si="70"/>
        <v>Loss</v>
      </c>
      <c r="T955">
        <f t="shared" si="71"/>
        <v>2019</v>
      </c>
      <c r="U955" t="str">
        <f t="shared" si="72"/>
        <v>Jul</v>
      </c>
      <c r="V955" t="str">
        <f t="shared" si="73"/>
        <v>QTR3</v>
      </c>
      <c r="W955" t="str">
        <f t="shared" si="74"/>
        <v>2019-QTR3</v>
      </c>
    </row>
    <row r="956" spans="1:23" x14ac:dyDescent="0.35">
      <c r="A956" t="s">
        <v>142</v>
      </c>
      <c r="B956" t="s">
        <v>17</v>
      </c>
      <c r="C956" s="5">
        <v>43663.40625</v>
      </c>
      <c r="D956">
        <v>118.5</v>
      </c>
      <c r="E956" s="1">
        <v>43663.489583333336</v>
      </c>
      <c r="F956">
        <v>118.5</v>
      </c>
      <c r="G956" s="2">
        <v>0</v>
      </c>
      <c r="H956">
        <v>-200</v>
      </c>
      <c r="I956" s="2">
        <v>-4.0000000000000002E-4</v>
      </c>
      <c r="J956">
        <v>4227</v>
      </c>
      <c r="K956">
        <v>500899.5</v>
      </c>
      <c r="L956">
        <v>719072.9</v>
      </c>
      <c r="M956">
        <v>9</v>
      </c>
      <c r="N956">
        <v>-22.22</v>
      </c>
      <c r="O956" s="2">
        <v>-8.3999999999999995E-3</v>
      </c>
      <c r="P956" s="2">
        <v>1.2999999999999999E-3</v>
      </c>
      <c r="Q956" t="s">
        <v>18</v>
      </c>
      <c r="S956" t="str">
        <f t="shared" si="70"/>
        <v>Loss</v>
      </c>
      <c r="T956">
        <f t="shared" si="71"/>
        <v>2019</v>
      </c>
      <c r="U956" t="str">
        <f t="shared" si="72"/>
        <v>Jul</v>
      </c>
      <c r="V956" t="str">
        <f t="shared" si="73"/>
        <v>QTR3</v>
      </c>
      <c r="W956" t="str">
        <f t="shared" si="74"/>
        <v>2019-QTR3</v>
      </c>
    </row>
    <row r="957" spans="1:23" x14ac:dyDescent="0.35">
      <c r="A957" t="s">
        <v>154</v>
      </c>
      <c r="B957" t="s">
        <v>17</v>
      </c>
      <c r="C957" s="5">
        <v>43663.4375</v>
      </c>
      <c r="D957">
        <v>15.15</v>
      </c>
      <c r="E957" s="1">
        <v>43663.489583333336</v>
      </c>
      <c r="F957">
        <v>15.15</v>
      </c>
      <c r="G957" s="2">
        <v>0</v>
      </c>
      <c r="H957">
        <v>-200</v>
      </c>
      <c r="I957" s="2">
        <v>-4.0000000000000002E-4</v>
      </c>
      <c r="J957">
        <v>33113</v>
      </c>
      <c r="K957">
        <v>501661.94</v>
      </c>
      <c r="L957">
        <v>718872.9</v>
      </c>
      <c r="M957">
        <v>6</v>
      </c>
      <c r="N957">
        <v>-33.33</v>
      </c>
      <c r="O957" s="2">
        <v>-3.3E-3</v>
      </c>
      <c r="P957" s="2">
        <v>3.3E-3</v>
      </c>
      <c r="Q957" t="s">
        <v>18</v>
      </c>
      <c r="S957" t="str">
        <f t="shared" si="70"/>
        <v>Loss</v>
      </c>
      <c r="T957">
        <f t="shared" si="71"/>
        <v>2019</v>
      </c>
      <c r="U957" t="str">
        <f t="shared" si="72"/>
        <v>Jul</v>
      </c>
      <c r="V957" t="str">
        <f t="shared" si="73"/>
        <v>QTR3</v>
      </c>
      <c r="W957" t="str">
        <f t="shared" si="74"/>
        <v>2019-QTR3</v>
      </c>
    </row>
    <row r="958" spans="1:23" x14ac:dyDescent="0.35">
      <c r="A958" t="s">
        <v>132</v>
      </c>
      <c r="B958" t="s">
        <v>67</v>
      </c>
      <c r="C958" s="5">
        <v>43663.395833333336</v>
      </c>
      <c r="D958">
        <v>74.75</v>
      </c>
      <c r="E958" s="1">
        <v>43663.541666666664</v>
      </c>
      <c r="F958">
        <v>74.900000000000006</v>
      </c>
      <c r="G958" s="2">
        <v>2E-3</v>
      </c>
      <c r="H958">
        <v>-1200.6500000000001</v>
      </c>
      <c r="I958" s="2">
        <v>-2.3999999999999998E-3</v>
      </c>
      <c r="J958">
        <v>6671</v>
      </c>
      <c r="K958">
        <v>498657.25</v>
      </c>
      <c r="L958">
        <v>717672.25</v>
      </c>
      <c r="M958">
        <v>15</v>
      </c>
      <c r="N958">
        <v>-80.040000000000006</v>
      </c>
      <c r="O958" s="2">
        <v>-2.1399999999999999E-2</v>
      </c>
      <c r="P958" s="2">
        <v>1.2999999999999999E-3</v>
      </c>
      <c r="Q958" t="s">
        <v>18</v>
      </c>
      <c r="S958" t="str">
        <f t="shared" si="70"/>
        <v>Loss</v>
      </c>
      <c r="T958">
        <f t="shared" si="71"/>
        <v>2019</v>
      </c>
      <c r="U958" t="str">
        <f t="shared" si="72"/>
        <v>Jul</v>
      </c>
      <c r="V958" t="str">
        <f t="shared" si="73"/>
        <v>QTR3</v>
      </c>
      <c r="W958" t="str">
        <f t="shared" si="74"/>
        <v>2019-QTR3</v>
      </c>
    </row>
    <row r="959" spans="1:23" x14ac:dyDescent="0.35">
      <c r="A959" t="s">
        <v>154</v>
      </c>
      <c r="B959" t="s">
        <v>17</v>
      </c>
      <c r="C959" s="5">
        <v>43663.489583333336</v>
      </c>
      <c r="D959">
        <v>15.15</v>
      </c>
      <c r="E959" s="1">
        <v>43663.541666666664</v>
      </c>
      <c r="F959">
        <v>15.1</v>
      </c>
      <c r="G959" s="2">
        <v>-3.3E-3</v>
      </c>
      <c r="H959">
        <v>-1850.15</v>
      </c>
      <c r="I959" s="2">
        <v>-3.7000000000000002E-3</v>
      </c>
      <c r="J959">
        <v>33003</v>
      </c>
      <c r="K959">
        <v>499995.44</v>
      </c>
      <c r="L959">
        <v>715822.1</v>
      </c>
      <c r="M959">
        <v>6</v>
      </c>
      <c r="N959">
        <v>-308.36</v>
      </c>
      <c r="O959" s="2">
        <v>-3.3E-3</v>
      </c>
      <c r="P959" s="2">
        <v>3.3E-3</v>
      </c>
      <c r="Q959" t="s">
        <v>18</v>
      </c>
      <c r="S959" t="str">
        <f t="shared" si="70"/>
        <v>Loss</v>
      </c>
      <c r="T959">
        <f t="shared" si="71"/>
        <v>2019</v>
      </c>
      <c r="U959" t="str">
        <f t="shared" si="72"/>
        <v>Jul</v>
      </c>
      <c r="V959" t="str">
        <f t="shared" si="73"/>
        <v>QTR3</v>
      </c>
      <c r="W959" t="str">
        <f t="shared" si="74"/>
        <v>2019-QTR3</v>
      </c>
    </row>
    <row r="960" spans="1:23" x14ac:dyDescent="0.35">
      <c r="A960" t="s">
        <v>168</v>
      </c>
      <c r="B960" t="s">
        <v>17</v>
      </c>
      <c r="C960" s="5">
        <v>43663.489583333336</v>
      </c>
      <c r="D960">
        <v>78.150000000000006</v>
      </c>
      <c r="E960" s="1">
        <v>43663.572916666664</v>
      </c>
      <c r="F960">
        <v>77.2</v>
      </c>
      <c r="G960" s="2">
        <v>-1.2200000000000001E-2</v>
      </c>
      <c r="H960">
        <v>-6281.9</v>
      </c>
      <c r="I960" s="2">
        <v>-1.26E-2</v>
      </c>
      <c r="J960">
        <v>6402</v>
      </c>
      <c r="K960">
        <v>500316.31</v>
      </c>
      <c r="L960">
        <v>709540.2</v>
      </c>
      <c r="M960">
        <v>9</v>
      </c>
      <c r="N960">
        <v>-697.99</v>
      </c>
      <c r="O960" s="2">
        <v>-1.34E-2</v>
      </c>
      <c r="P960" s="2">
        <v>5.7999999999999996E-3</v>
      </c>
      <c r="Q960" t="s">
        <v>18</v>
      </c>
      <c r="S960" t="str">
        <f t="shared" si="70"/>
        <v>Loss</v>
      </c>
      <c r="T960">
        <f t="shared" si="71"/>
        <v>2019</v>
      </c>
      <c r="U960" t="str">
        <f t="shared" si="72"/>
        <v>Jul</v>
      </c>
      <c r="V960" t="str">
        <f t="shared" si="73"/>
        <v>QTR3</v>
      </c>
      <c r="W960" t="str">
        <f t="shared" si="74"/>
        <v>2019-QTR3</v>
      </c>
    </row>
    <row r="961" spans="1:23" x14ac:dyDescent="0.35">
      <c r="A961" t="s">
        <v>122</v>
      </c>
      <c r="B961" t="s">
        <v>67</v>
      </c>
      <c r="C961" s="5">
        <v>43663.541666666664</v>
      </c>
      <c r="D961">
        <v>83.1</v>
      </c>
      <c r="E961" s="1">
        <v>43663.604166666664</v>
      </c>
      <c r="F961">
        <v>83.4</v>
      </c>
      <c r="G961" s="2">
        <v>3.5999999999999999E-3</v>
      </c>
      <c r="H961">
        <v>-1993.1</v>
      </c>
      <c r="I961" s="2">
        <v>-4.0000000000000001E-3</v>
      </c>
      <c r="J961">
        <v>5977</v>
      </c>
      <c r="K961">
        <v>496688.69</v>
      </c>
      <c r="L961">
        <v>707547.1</v>
      </c>
      <c r="M961">
        <v>7</v>
      </c>
      <c r="N961">
        <v>-284.73</v>
      </c>
      <c r="O961" s="2">
        <v>-8.3999999999999995E-3</v>
      </c>
      <c r="P961" s="2">
        <v>8.3999999999999995E-3</v>
      </c>
      <c r="Q961" t="s">
        <v>18</v>
      </c>
      <c r="S961" t="str">
        <f t="shared" si="70"/>
        <v>Loss</v>
      </c>
      <c r="T961">
        <f t="shared" si="71"/>
        <v>2019</v>
      </c>
      <c r="U961" t="str">
        <f t="shared" si="72"/>
        <v>Jul</v>
      </c>
      <c r="V961" t="str">
        <f t="shared" si="73"/>
        <v>QTR3</v>
      </c>
      <c r="W961" t="str">
        <f t="shared" si="74"/>
        <v>2019-QTR3</v>
      </c>
    </row>
    <row r="962" spans="1:23" x14ac:dyDescent="0.35">
      <c r="A962" t="s">
        <v>108</v>
      </c>
      <c r="B962" t="s">
        <v>67</v>
      </c>
      <c r="C962" s="5">
        <v>43663.572916666664</v>
      </c>
      <c r="D962">
        <v>74.8</v>
      </c>
      <c r="E962" s="1">
        <v>43663.614583333336</v>
      </c>
      <c r="F962">
        <v>75.95</v>
      </c>
      <c r="G962" s="2">
        <v>1.54E-2</v>
      </c>
      <c r="H962">
        <v>-7886.6</v>
      </c>
      <c r="I962" s="2">
        <v>-1.5800000000000002E-2</v>
      </c>
      <c r="J962">
        <v>6684</v>
      </c>
      <c r="K962">
        <v>499963.22</v>
      </c>
      <c r="L962">
        <v>699660.5</v>
      </c>
      <c r="M962">
        <v>5</v>
      </c>
      <c r="N962">
        <v>-1577.32</v>
      </c>
      <c r="O962" s="2">
        <v>-1.54E-2</v>
      </c>
      <c r="P962" s="2">
        <v>6.0000000000000001E-3</v>
      </c>
      <c r="Q962" t="s">
        <v>18</v>
      </c>
      <c r="S962" t="str">
        <f t="shared" ref="S962:S1025" si="75">IF(H962&gt;0,"Profit","Loss")</f>
        <v>Loss</v>
      </c>
      <c r="T962">
        <f t="shared" ref="T962:T1025" si="76">YEAR(C962)</f>
        <v>2019</v>
      </c>
      <c r="U962" t="str">
        <f t="shared" ref="U962:U1025" si="77">TEXT(C962,"MMM")</f>
        <v>Jul</v>
      </c>
      <c r="V962" t="str">
        <f t="shared" ref="V962:V1025" si="78">IF(ROUNDUP(MONTH(E962)/3,0)=1,"QTR1",IF(ROUNDUP(MONTH(E962)/3,0)=2,"QTR2",IF(ROUNDUP(MONTH(E962)/3,0)=3,"QTR3","QTR4")))</f>
        <v>QTR3</v>
      </c>
      <c r="W962" t="str">
        <f t="shared" si="74"/>
        <v>2019-QTR3</v>
      </c>
    </row>
    <row r="963" spans="1:23" x14ac:dyDescent="0.35">
      <c r="A963" t="s">
        <v>62</v>
      </c>
      <c r="B963" t="s">
        <v>67</v>
      </c>
      <c r="C963" s="5">
        <v>43663.604166666664</v>
      </c>
      <c r="D963">
        <v>64.2</v>
      </c>
      <c r="E963" s="1">
        <v>43663.625</v>
      </c>
      <c r="F963">
        <v>64.2</v>
      </c>
      <c r="G963" s="2">
        <v>0</v>
      </c>
      <c r="H963">
        <v>-200</v>
      </c>
      <c r="I963" s="2">
        <v>-4.0000000000000002E-4</v>
      </c>
      <c r="J963">
        <v>7788</v>
      </c>
      <c r="K963">
        <v>499989.56</v>
      </c>
      <c r="L963">
        <v>699460.5</v>
      </c>
      <c r="M963">
        <v>3</v>
      </c>
      <c r="N963">
        <v>-66.67</v>
      </c>
      <c r="O963" s="2">
        <v>-2.3E-3</v>
      </c>
      <c r="P963" s="2">
        <v>8.0000000000000004E-4</v>
      </c>
      <c r="Q963" t="s">
        <v>18</v>
      </c>
      <c r="S963" t="str">
        <f t="shared" si="75"/>
        <v>Loss</v>
      </c>
      <c r="T963">
        <f t="shared" si="76"/>
        <v>2019</v>
      </c>
      <c r="U963" t="str">
        <f t="shared" si="77"/>
        <v>Jul</v>
      </c>
      <c r="V963" t="str">
        <f t="shared" si="78"/>
        <v>QTR3</v>
      </c>
      <c r="W963" t="str">
        <f t="shared" ref="W963:W1026" si="79">T963&amp;"-"&amp;V963</f>
        <v>2019-QTR3</v>
      </c>
    </row>
    <row r="964" spans="1:23" x14ac:dyDescent="0.35">
      <c r="A964" t="s">
        <v>105</v>
      </c>
      <c r="B964" t="s">
        <v>67</v>
      </c>
      <c r="C964" s="5">
        <v>43663.447916666664</v>
      </c>
      <c r="D964">
        <v>104</v>
      </c>
      <c r="E964" s="1">
        <v>43663.635416666664</v>
      </c>
      <c r="F964">
        <v>99</v>
      </c>
      <c r="G964" s="2">
        <v>-4.8099999999999997E-2</v>
      </c>
      <c r="H964">
        <v>23840</v>
      </c>
      <c r="I964" s="2">
        <v>4.7699999999999999E-2</v>
      </c>
      <c r="J964">
        <v>4808</v>
      </c>
      <c r="K964">
        <v>500032</v>
      </c>
      <c r="L964">
        <v>723300.5</v>
      </c>
      <c r="M964">
        <v>19</v>
      </c>
      <c r="N964">
        <v>1254.74</v>
      </c>
      <c r="O964" s="2">
        <v>-2.3999999999999998E-3</v>
      </c>
      <c r="P964" s="2">
        <v>6.1499999999999999E-2</v>
      </c>
      <c r="Q964" t="s">
        <v>18</v>
      </c>
      <c r="S964" t="str">
        <f t="shared" si="75"/>
        <v>Profit</v>
      </c>
      <c r="T964">
        <f t="shared" si="76"/>
        <v>2019</v>
      </c>
      <c r="U964" t="str">
        <f t="shared" si="77"/>
        <v>Jul</v>
      </c>
      <c r="V964" t="str">
        <f t="shared" si="78"/>
        <v>QTR3</v>
      </c>
      <c r="W964" t="str">
        <f t="shared" si="79"/>
        <v>2019-QTR3</v>
      </c>
    </row>
    <row r="965" spans="1:23" x14ac:dyDescent="0.35">
      <c r="A965" t="s">
        <v>91</v>
      </c>
      <c r="B965" t="s">
        <v>67</v>
      </c>
      <c r="C965" s="5">
        <v>43663.541666666664</v>
      </c>
      <c r="D965">
        <v>62.75</v>
      </c>
      <c r="E965" s="1">
        <v>43663.635416666664</v>
      </c>
      <c r="F965">
        <v>63.3</v>
      </c>
      <c r="G965" s="2">
        <v>8.8000000000000005E-3</v>
      </c>
      <c r="H965">
        <v>-4565.3500000000004</v>
      </c>
      <c r="I965" s="2">
        <v>-9.1999999999999998E-3</v>
      </c>
      <c r="J965">
        <v>7937</v>
      </c>
      <c r="K965">
        <v>498046.75</v>
      </c>
      <c r="L965">
        <v>718735.15</v>
      </c>
      <c r="M965">
        <v>10</v>
      </c>
      <c r="N965">
        <v>-456.53</v>
      </c>
      <c r="O965" s="2">
        <v>-8.8000000000000005E-3</v>
      </c>
      <c r="P965" s="2">
        <v>8.8000000000000005E-3</v>
      </c>
      <c r="Q965" t="s">
        <v>18</v>
      </c>
      <c r="S965" t="str">
        <f t="shared" si="75"/>
        <v>Loss</v>
      </c>
      <c r="T965">
        <f t="shared" si="76"/>
        <v>2019</v>
      </c>
      <c r="U965" t="str">
        <f t="shared" si="77"/>
        <v>Jul</v>
      </c>
      <c r="V965" t="str">
        <f t="shared" si="78"/>
        <v>QTR3</v>
      </c>
      <c r="W965" t="str">
        <f t="shared" si="79"/>
        <v>2019-QTR3</v>
      </c>
    </row>
    <row r="966" spans="1:23" x14ac:dyDescent="0.35">
      <c r="A966" t="s">
        <v>164</v>
      </c>
      <c r="B966" t="s">
        <v>17</v>
      </c>
      <c r="C966" s="5">
        <v>43663.614583333336</v>
      </c>
      <c r="D966">
        <v>47.35</v>
      </c>
      <c r="E966" s="1">
        <v>43663.635416666664</v>
      </c>
      <c r="F966">
        <v>47.35</v>
      </c>
      <c r="G966" s="2">
        <v>0</v>
      </c>
      <c r="H966">
        <v>-200</v>
      </c>
      <c r="I966" s="2">
        <v>-4.0000000000000002E-4</v>
      </c>
      <c r="J966">
        <v>10560</v>
      </c>
      <c r="K966">
        <v>500015.97</v>
      </c>
      <c r="L966">
        <v>718535.15</v>
      </c>
      <c r="M966">
        <v>3</v>
      </c>
      <c r="N966">
        <v>-66.67</v>
      </c>
      <c r="O966" s="2">
        <v>-4.1999999999999997E-3</v>
      </c>
      <c r="P966" s="2">
        <v>4.1999999999999997E-3</v>
      </c>
      <c r="Q966" t="s">
        <v>18</v>
      </c>
      <c r="S966" t="str">
        <f t="shared" si="75"/>
        <v>Loss</v>
      </c>
      <c r="T966">
        <f t="shared" si="76"/>
        <v>2019</v>
      </c>
      <c r="U966" t="str">
        <f t="shared" si="77"/>
        <v>Jul</v>
      </c>
      <c r="V966" t="str">
        <f t="shared" si="78"/>
        <v>QTR3</v>
      </c>
      <c r="W966" t="str">
        <f t="shared" si="79"/>
        <v>2019-QTR3</v>
      </c>
    </row>
    <row r="967" spans="1:23" x14ac:dyDescent="0.35">
      <c r="A967" t="s">
        <v>83</v>
      </c>
      <c r="B967" t="s">
        <v>67</v>
      </c>
      <c r="C967" s="5">
        <v>43664.395833333336</v>
      </c>
      <c r="D967">
        <v>123.65</v>
      </c>
      <c r="E967" s="1">
        <v>43664.427083333336</v>
      </c>
      <c r="F967">
        <v>123.65</v>
      </c>
      <c r="G967" s="2">
        <v>0</v>
      </c>
      <c r="H967">
        <v>-200</v>
      </c>
      <c r="I967" s="2">
        <v>-4.0000000000000002E-4</v>
      </c>
      <c r="J967">
        <v>4040</v>
      </c>
      <c r="K967">
        <v>499546</v>
      </c>
      <c r="L967">
        <v>718335.15</v>
      </c>
      <c r="M967">
        <v>4</v>
      </c>
      <c r="N967">
        <v>-50</v>
      </c>
      <c r="O967" s="2">
        <v>-5.3E-3</v>
      </c>
      <c r="P967" s="2">
        <v>2E-3</v>
      </c>
      <c r="Q967" t="s">
        <v>18</v>
      </c>
      <c r="S967" t="str">
        <f t="shared" si="75"/>
        <v>Loss</v>
      </c>
      <c r="T967">
        <f t="shared" si="76"/>
        <v>2019</v>
      </c>
      <c r="U967" t="str">
        <f t="shared" si="77"/>
        <v>Jul</v>
      </c>
      <c r="V967" t="str">
        <f t="shared" si="78"/>
        <v>QTR3</v>
      </c>
      <c r="W967" t="str">
        <f t="shared" si="79"/>
        <v>2019-QTR3</v>
      </c>
    </row>
    <row r="968" spans="1:23" x14ac:dyDescent="0.35">
      <c r="A968" t="s">
        <v>70</v>
      </c>
      <c r="B968" t="s">
        <v>67</v>
      </c>
      <c r="C968" s="5">
        <v>43664.427083333336</v>
      </c>
      <c r="D968">
        <v>145.35</v>
      </c>
      <c r="E968" s="1">
        <v>43664.5</v>
      </c>
      <c r="F968">
        <v>145.35</v>
      </c>
      <c r="G968" s="2">
        <v>0</v>
      </c>
      <c r="H968">
        <v>-200</v>
      </c>
      <c r="I968" s="2">
        <v>-4.0000000000000002E-4</v>
      </c>
      <c r="J968">
        <v>3438</v>
      </c>
      <c r="K968">
        <v>499713.31</v>
      </c>
      <c r="L968">
        <v>718135.15</v>
      </c>
      <c r="M968">
        <v>8</v>
      </c>
      <c r="N968">
        <v>-25</v>
      </c>
      <c r="O968" s="2">
        <v>-1.55E-2</v>
      </c>
      <c r="P968" s="2">
        <v>1.4E-3</v>
      </c>
      <c r="Q968" t="s">
        <v>18</v>
      </c>
      <c r="S968" t="str">
        <f t="shared" si="75"/>
        <v>Loss</v>
      </c>
      <c r="T968">
        <f t="shared" si="76"/>
        <v>2019</v>
      </c>
      <c r="U968" t="str">
        <f t="shared" si="77"/>
        <v>Jul</v>
      </c>
      <c r="V968" t="str">
        <f t="shared" si="78"/>
        <v>QTR3</v>
      </c>
      <c r="W968" t="str">
        <f t="shared" si="79"/>
        <v>2019-QTR3</v>
      </c>
    </row>
    <row r="969" spans="1:23" x14ac:dyDescent="0.35">
      <c r="A969" t="s">
        <v>91</v>
      </c>
      <c r="B969" t="s">
        <v>67</v>
      </c>
      <c r="C969" s="5">
        <v>43664.5</v>
      </c>
      <c r="D969">
        <v>63.7</v>
      </c>
      <c r="E969" s="1">
        <v>43664.520833333336</v>
      </c>
      <c r="F969">
        <v>63.5</v>
      </c>
      <c r="G969" s="2">
        <v>-3.0999999999999999E-3</v>
      </c>
      <c r="H969">
        <v>1369.8</v>
      </c>
      <c r="I969" s="2">
        <v>2.7000000000000001E-3</v>
      </c>
      <c r="J969">
        <v>7849</v>
      </c>
      <c r="K969">
        <v>499981.31</v>
      </c>
      <c r="L969">
        <v>719504.95</v>
      </c>
      <c r="M969">
        <v>3</v>
      </c>
      <c r="N969">
        <v>456.6</v>
      </c>
      <c r="O969" s="2">
        <v>-4.7000000000000002E-3</v>
      </c>
      <c r="P969" s="2">
        <v>7.7999999999999996E-3</v>
      </c>
      <c r="Q969" t="s">
        <v>18</v>
      </c>
      <c r="S969" t="str">
        <f t="shared" si="75"/>
        <v>Profit</v>
      </c>
      <c r="T969">
        <f t="shared" si="76"/>
        <v>2019</v>
      </c>
      <c r="U969" t="str">
        <f t="shared" si="77"/>
        <v>Jul</v>
      </c>
      <c r="V969" t="str">
        <f t="shared" si="78"/>
        <v>QTR3</v>
      </c>
      <c r="W969" t="str">
        <f t="shared" si="79"/>
        <v>2019-QTR3</v>
      </c>
    </row>
    <row r="970" spans="1:23" x14ac:dyDescent="0.35">
      <c r="A970" t="s">
        <v>111</v>
      </c>
      <c r="B970" t="s">
        <v>67</v>
      </c>
      <c r="C970" s="5">
        <v>43664.395833333336</v>
      </c>
      <c r="D970">
        <v>78.8</v>
      </c>
      <c r="E970" s="1">
        <v>43664.5625</v>
      </c>
      <c r="F970">
        <v>76.95</v>
      </c>
      <c r="G970" s="2">
        <v>-2.35E-2</v>
      </c>
      <c r="H970">
        <v>11538.25</v>
      </c>
      <c r="I970" s="2">
        <v>2.3099999999999999E-2</v>
      </c>
      <c r="J970">
        <v>6345</v>
      </c>
      <c r="K970">
        <v>499986.03</v>
      </c>
      <c r="L970">
        <v>731043.2</v>
      </c>
      <c r="M970">
        <v>17</v>
      </c>
      <c r="N970">
        <v>678.72</v>
      </c>
      <c r="O970" s="2">
        <v>-1.2999999999999999E-3</v>
      </c>
      <c r="P970" s="2">
        <v>2.98E-2</v>
      </c>
      <c r="Q970" t="s">
        <v>18</v>
      </c>
      <c r="S970" t="str">
        <f t="shared" si="75"/>
        <v>Profit</v>
      </c>
      <c r="T970">
        <f t="shared" si="76"/>
        <v>2019</v>
      </c>
      <c r="U970" t="str">
        <f t="shared" si="77"/>
        <v>Jul</v>
      </c>
      <c r="V970" t="str">
        <f t="shared" si="78"/>
        <v>QTR3</v>
      </c>
      <c r="W970" t="str">
        <f t="shared" si="79"/>
        <v>2019-QTR3</v>
      </c>
    </row>
    <row r="971" spans="1:23" x14ac:dyDescent="0.35">
      <c r="A971" t="s">
        <v>108</v>
      </c>
      <c r="B971" t="s">
        <v>17</v>
      </c>
      <c r="C971" s="5">
        <v>43664.5625</v>
      </c>
      <c r="D971">
        <v>76.95</v>
      </c>
      <c r="E971" s="1">
        <v>43664.625</v>
      </c>
      <c r="F971">
        <v>76.400000000000006</v>
      </c>
      <c r="G971" s="2">
        <v>-7.1000000000000004E-3</v>
      </c>
      <c r="H971">
        <v>-3771.7</v>
      </c>
      <c r="I971" s="2">
        <v>-7.4999999999999997E-3</v>
      </c>
      <c r="J971">
        <v>6494</v>
      </c>
      <c r="K971">
        <v>499713.28000000003</v>
      </c>
      <c r="L971">
        <v>727271.5</v>
      </c>
      <c r="M971">
        <v>7</v>
      </c>
      <c r="N971">
        <v>-538.80999999999995</v>
      </c>
      <c r="O971" s="2">
        <v>-7.7999999999999996E-3</v>
      </c>
      <c r="P971" s="2">
        <v>5.7999999999999996E-3</v>
      </c>
      <c r="Q971" t="s">
        <v>18</v>
      </c>
      <c r="S971" t="str">
        <f t="shared" si="75"/>
        <v>Loss</v>
      </c>
      <c r="T971">
        <f t="shared" si="76"/>
        <v>2019</v>
      </c>
      <c r="U971" t="str">
        <f t="shared" si="77"/>
        <v>Jul</v>
      </c>
      <c r="V971" t="str">
        <f t="shared" si="78"/>
        <v>QTR3</v>
      </c>
      <c r="W971" t="str">
        <f t="shared" si="79"/>
        <v>2019-QTR3</v>
      </c>
    </row>
    <row r="972" spans="1:23" x14ac:dyDescent="0.35">
      <c r="A972" t="s">
        <v>100</v>
      </c>
      <c r="B972" t="s">
        <v>67</v>
      </c>
      <c r="C972" s="5">
        <v>43664.395833333336</v>
      </c>
      <c r="D972">
        <v>47.1</v>
      </c>
      <c r="E972" s="1">
        <v>43664.635416666664</v>
      </c>
      <c r="F972">
        <v>46.55</v>
      </c>
      <c r="G972" s="2">
        <v>-1.17E-2</v>
      </c>
      <c r="H972">
        <v>5638.8</v>
      </c>
      <c r="I972" s="2">
        <v>1.1299999999999999E-2</v>
      </c>
      <c r="J972">
        <v>10616</v>
      </c>
      <c r="K972">
        <v>500013.59</v>
      </c>
      <c r="L972">
        <v>732910.3</v>
      </c>
      <c r="M972">
        <v>24</v>
      </c>
      <c r="N972">
        <v>234.95</v>
      </c>
      <c r="O972" s="2">
        <v>-1.1000000000000001E-3</v>
      </c>
      <c r="P972" s="2">
        <v>1.5900000000000001E-2</v>
      </c>
      <c r="Q972" t="s">
        <v>18</v>
      </c>
      <c r="S972" t="str">
        <f t="shared" si="75"/>
        <v>Profit</v>
      </c>
      <c r="T972">
        <f t="shared" si="76"/>
        <v>2019</v>
      </c>
      <c r="U972" t="str">
        <f t="shared" si="77"/>
        <v>Jul</v>
      </c>
      <c r="V972" t="str">
        <f t="shared" si="78"/>
        <v>QTR3</v>
      </c>
      <c r="W972" t="str">
        <f t="shared" si="79"/>
        <v>2019-QTR3</v>
      </c>
    </row>
    <row r="973" spans="1:23" x14ac:dyDescent="0.35">
      <c r="A973" t="s">
        <v>90</v>
      </c>
      <c r="B973" t="s">
        <v>67</v>
      </c>
      <c r="C973" s="5">
        <v>43664.395833333336</v>
      </c>
      <c r="D973">
        <v>119.6</v>
      </c>
      <c r="E973" s="1">
        <v>43664.635416666664</v>
      </c>
      <c r="F973">
        <v>116.5</v>
      </c>
      <c r="G973" s="2">
        <v>-2.5899999999999999E-2</v>
      </c>
      <c r="H973">
        <v>12761.1</v>
      </c>
      <c r="I973" s="2">
        <v>2.5499999999999998E-2</v>
      </c>
      <c r="J973">
        <v>4181</v>
      </c>
      <c r="K973">
        <v>500047.59</v>
      </c>
      <c r="L973">
        <v>745671.4</v>
      </c>
      <c r="M973">
        <v>24</v>
      </c>
      <c r="N973">
        <v>531.71</v>
      </c>
      <c r="O973" s="2">
        <v>-1.2999999999999999E-3</v>
      </c>
      <c r="P973" s="2">
        <v>3.6799999999999999E-2</v>
      </c>
      <c r="Q973" t="s">
        <v>18</v>
      </c>
      <c r="S973" t="str">
        <f t="shared" si="75"/>
        <v>Profit</v>
      </c>
      <c r="T973">
        <f t="shared" si="76"/>
        <v>2019</v>
      </c>
      <c r="U973" t="str">
        <f t="shared" si="77"/>
        <v>Jul</v>
      </c>
      <c r="V973" t="str">
        <f t="shared" si="78"/>
        <v>QTR3</v>
      </c>
      <c r="W973" t="str">
        <f t="shared" si="79"/>
        <v>2019-QTR3</v>
      </c>
    </row>
    <row r="974" spans="1:23" x14ac:dyDescent="0.35">
      <c r="A974" t="s">
        <v>91</v>
      </c>
      <c r="B974" t="s">
        <v>67</v>
      </c>
      <c r="C974" s="5">
        <v>43664.520833333336</v>
      </c>
      <c r="D974">
        <v>63.5</v>
      </c>
      <c r="E974" s="1">
        <v>43664.635416666664</v>
      </c>
      <c r="F974">
        <v>62.7</v>
      </c>
      <c r="G974" s="2">
        <v>-1.26E-2</v>
      </c>
      <c r="H974">
        <v>6128.8</v>
      </c>
      <c r="I974" s="2">
        <v>1.2200000000000001E-2</v>
      </c>
      <c r="J974">
        <v>7911</v>
      </c>
      <c r="K974">
        <v>502348.5</v>
      </c>
      <c r="L974">
        <v>751800.2</v>
      </c>
      <c r="M974">
        <v>12</v>
      </c>
      <c r="N974">
        <v>510.73</v>
      </c>
      <c r="O974" s="2">
        <v>0</v>
      </c>
      <c r="P974" s="2">
        <v>3.5400000000000001E-2</v>
      </c>
      <c r="Q974" t="s">
        <v>18</v>
      </c>
      <c r="S974" t="str">
        <f t="shared" si="75"/>
        <v>Profit</v>
      </c>
      <c r="T974">
        <f t="shared" si="76"/>
        <v>2019</v>
      </c>
      <c r="U974" t="str">
        <f t="shared" si="77"/>
        <v>Jul</v>
      </c>
      <c r="V974" t="str">
        <f t="shared" si="78"/>
        <v>QTR3</v>
      </c>
      <c r="W974" t="str">
        <f t="shared" si="79"/>
        <v>2019-QTR3</v>
      </c>
    </row>
    <row r="975" spans="1:23" x14ac:dyDescent="0.35">
      <c r="A975" t="s">
        <v>63</v>
      </c>
      <c r="B975" t="s">
        <v>67</v>
      </c>
      <c r="C975" s="5">
        <v>43665.395833333336</v>
      </c>
      <c r="D975">
        <v>11.4</v>
      </c>
      <c r="E975" s="1">
        <v>43665.416666666664</v>
      </c>
      <c r="F975">
        <v>11.3</v>
      </c>
      <c r="G975" s="2">
        <v>-8.8000000000000005E-3</v>
      </c>
      <c r="H975">
        <v>4186</v>
      </c>
      <c r="I975" s="2">
        <v>8.3999999999999995E-3</v>
      </c>
      <c r="J975">
        <v>43860</v>
      </c>
      <c r="K975">
        <v>500003.97</v>
      </c>
      <c r="L975">
        <v>755986.2</v>
      </c>
      <c r="M975">
        <v>3</v>
      </c>
      <c r="N975">
        <v>1395.33</v>
      </c>
      <c r="O975" s="2">
        <v>-4.4000000000000003E-3</v>
      </c>
      <c r="P975" s="2">
        <v>8.8000000000000005E-3</v>
      </c>
      <c r="Q975" t="s">
        <v>18</v>
      </c>
      <c r="S975" t="str">
        <f t="shared" si="75"/>
        <v>Profit</v>
      </c>
      <c r="T975">
        <f t="shared" si="76"/>
        <v>2019</v>
      </c>
      <c r="U975" t="str">
        <f t="shared" si="77"/>
        <v>Jul</v>
      </c>
      <c r="V975" t="str">
        <f t="shared" si="78"/>
        <v>QTR3</v>
      </c>
      <c r="W975" t="str">
        <f t="shared" si="79"/>
        <v>2019-QTR3</v>
      </c>
    </row>
    <row r="976" spans="1:23" x14ac:dyDescent="0.35">
      <c r="A976" t="s">
        <v>122</v>
      </c>
      <c r="B976" t="s">
        <v>17</v>
      </c>
      <c r="C976" s="5">
        <v>43665.395833333336</v>
      </c>
      <c r="D976">
        <v>82.2</v>
      </c>
      <c r="E976" s="1">
        <v>43665.416666666664</v>
      </c>
      <c r="F976">
        <v>82.2</v>
      </c>
      <c r="G976" s="2">
        <v>0</v>
      </c>
      <c r="H976">
        <v>-200</v>
      </c>
      <c r="I976" s="2">
        <v>-4.0000000000000002E-4</v>
      </c>
      <c r="J976">
        <v>6098</v>
      </c>
      <c r="K976">
        <v>501255.59</v>
      </c>
      <c r="L976">
        <v>755786.2</v>
      </c>
      <c r="M976">
        <v>3</v>
      </c>
      <c r="N976">
        <v>-66.67</v>
      </c>
      <c r="O976" s="2">
        <v>-3.5999999999999999E-3</v>
      </c>
      <c r="P976" s="2">
        <v>1.52E-2</v>
      </c>
      <c r="Q976" t="s">
        <v>18</v>
      </c>
      <c r="S976" t="str">
        <f t="shared" si="75"/>
        <v>Loss</v>
      </c>
      <c r="T976">
        <f t="shared" si="76"/>
        <v>2019</v>
      </c>
      <c r="U976" t="str">
        <f t="shared" si="77"/>
        <v>Jul</v>
      </c>
      <c r="V976" t="str">
        <f t="shared" si="78"/>
        <v>QTR3</v>
      </c>
      <c r="W976" t="str">
        <f t="shared" si="79"/>
        <v>2019-QTR3</v>
      </c>
    </row>
    <row r="977" spans="1:23" x14ac:dyDescent="0.35">
      <c r="A977" t="s">
        <v>105</v>
      </c>
      <c r="B977" t="s">
        <v>67</v>
      </c>
      <c r="C977" s="5">
        <v>43665.395833333336</v>
      </c>
      <c r="D977">
        <v>83.8</v>
      </c>
      <c r="E977" s="1">
        <v>43665.427083333336</v>
      </c>
      <c r="F977">
        <v>85.6</v>
      </c>
      <c r="G977" s="2">
        <v>2.1499999999999998E-2</v>
      </c>
      <c r="H977">
        <v>-10857.8</v>
      </c>
      <c r="I977" s="2">
        <v>-2.1899999999999999E-2</v>
      </c>
      <c r="J977">
        <v>5921</v>
      </c>
      <c r="K977">
        <v>496179.81</v>
      </c>
      <c r="L977">
        <v>744928.4</v>
      </c>
      <c r="M977">
        <v>4</v>
      </c>
      <c r="N977">
        <v>-2714.45</v>
      </c>
      <c r="O977" s="2">
        <v>-2.1499999999999998E-2</v>
      </c>
      <c r="P977" s="2">
        <v>6.6E-3</v>
      </c>
      <c r="Q977" t="s">
        <v>18</v>
      </c>
      <c r="S977" t="str">
        <f t="shared" si="75"/>
        <v>Loss</v>
      </c>
      <c r="T977">
        <f t="shared" si="76"/>
        <v>2019</v>
      </c>
      <c r="U977" t="str">
        <f t="shared" si="77"/>
        <v>Jul</v>
      </c>
      <c r="V977" t="str">
        <f t="shared" si="78"/>
        <v>QTR3</v>
      </c>
      <c r="W977" t="str">
        <f t="shared" si="79"/>
        <v>2019-QTR3</v>
      </c>
    </row>
    <row r="978" spans="1:23" x14ac:dyDescent="0.35">
      <c r="A978" t="s">
        <v>164</v>
      </c>
      <c r="B978" t="s">
        <v>67</v>
      </c>
      <c r="C978" s="5">
        <v>43665.416666666664</v>
      </c>
      <c r="D978">
        <v>45.4</v>
      </c>
      <c r="E978" s="1">
        <v>43665.447916666664</v>
      </c>
      <c r="F978">
        <v>45.4</v>
      </c>
      <c r="G978" s="2">
        <v>0</v>
      </c>
      <c r="H978">
        <v>-200</v>
      </c>
      <c r="I978" s="2">
        <v>-4.0000000000000002E-4</v>
      </c>
      <c r="J978">
        <v>10953</v>
      </c>
      <c r="K978">
        <v>497266.22</v>
      </c>
      <c r="L978">
        <v>744728.4</v>
      </c>
      <c r="M978">
        <v>4</v>
      </c>
      <c r="N978">
        <v>-50</v>
      </c>
      <c r="O978" s="2">
        <v>-6.6E-3</v>
      </c>
      <c r="P978" s="2">
        <v>5.4999999999999997E-3</v>
      </c>
      <c r="Q978" t="s">
        <v>18</v>
      </c>
      <c r="S978" t="str">
        <f t="shared" si="75"/>
        <v>Loss</v>
      </c>
      <c r="T978">
        <f t="shared" si="76"/>
        <v>2019</v>
      </c>
      <c r="U978" t="str">
        <f t="shared" si="77"/>
        <v>Jul</v>
      </c>
      <c r="V978" t="str">
        <f t="shared" si="78"/>
        <v>QTR3</v>
      </c>
      <c r="W978" t="str">
        <f t="shared" si="79"/>
        <v>2019-QTR3</v>
      </c>
    </row>
    <row r="979" spans="1:23" x14ac:dyDescent="0.35">
      <c r="A979" t="s">
        <v>132</v>
      </c>
      <c r="B979" t="s">
        <v>67</v>
      </c>
      <c r="C979" s="5">
        <v>43665.427083333336</v>
      </c>
      <c r="D979">
        <v>72.3</v>
      </c>
      <c r="E979" s="1">
        <v>43665.447916666664</v>
      </c>
      <c r="F979">
        <v>72.3</v>
      </c>
      <c r="G979" s="2">
        <v>0</v>
      </c>
      <c r="H979">
        <v>-200</v>
      </c>
      <c r="I979" s="2">
        <v>-4.0000000000000002E-4</v>
      </c>
      <c r="J979">
        <v>6911</v>
      </c>
      <c r="K979">
        <v>499665.31</v>
      </c>
      <c r="L979">
        <v>744528.4</v>
      </c>
      <c r="M979">
        <v>3</v>
      </c>
      <c r="N979">
        <v>-66.67</v>
      </c>
      <c r="O979" s="2">
        <v>-8.9999999999999993E-3</v>
      </c>
      <c r="P979" s="2">
        <v>6.9999999999999999E-4</v>
      </c>
      <c r="Q979" t="s">
        <v>18</v>
      </c>
      <c r="S979" t="str">
        <f t="shared" si="75"/>
        <v>Loss</v>
      </c>
      <c r="T979">
        <f t="shared" si="76"/>
        <v>2019</v>
      </c>
      <c r="U979" t="str">
        <f t="shared" si="77"/>
        <v>Jul</v>
      </c>
      <c r="V979" t="str">
        <f t="shared" si="78"/>
        <v>QTR3</v>
      </c>
      <c r="W979" t="str">
        <f t="shared" si="79"/>
        <v>2019-QTR3</v>
      </c>
    </row>
    <row r="980" spans="1:23" x14ac:dyDescent="0.35">
      <c r="A980" t="s">
        <v>120</v>
      </c>
      <c r="B980" t="s">
        <v>67</v>
      </c>
      <c r="C980" s="5">
        <v>43665.447916666664</v>
      </c>
      <c r="D980">
        <v>99.2</v>
      </c>
      <c r="E980" s="1">
        <v>43665.489583333336</v>
      </c>
      <c r="F980">
        <v>99.3</v>
      </c>
      <c r="G980" s="2">
        <v>1E-3</v>
      </c>
      <c r="H980">
        <v>-702.5</v>
      </c>
      <c r="I980" s="2">
        <v>-1.4E-3</v>
      </c>
      <c r="J980">
        <v>5025</v>
      </c>
      <c r="K980">
        <v>498480</v>
      </c>
      <c r="L980">
        <v>743825.9</v>
      </c>
      <c r="M980">
        <v>5</v>
      </c>
      <c r="N980">
        <v>-140.5</v>
      </c>
      <c r="O980" s="2">
        <v>-4.4999999999999997E-3</v>
      </c>
      <c r="P980" s="2">
        <v>2E-3</v>
      </c>
      <c r="Q980" t="s">
        <v>18</v>
      </c>
      <c r="S980" t="str">
        <f t="shared" si="75"/>
        <v>Loss</v>
      </c>
      <c r="T980">
        <f t="shared" si="76"/>
        <v>2019</v>
      </c>
      <c r="U980" t="str">
        <f t="shared" si="77"/>
        <v>Jul</v>
      </c>
      <c r="V980" t="str">
        <f t="shared" si="78"/>
        <v>QTR3</v>
      </c>
      <c r="W980" t="str">
        <f t="shared" si="79"/>
        <v>2019-QTR3</v>
      </c>
    </row>
    <row r="981" spans="1:23" x14ac:dyDescent="0.35">
      <c r="A981" t="s">
        <v>154</v>
      </c>
      <c r="B981" t="s">
        <v>67</v>
      </c>
      <c r="C981" s="5">
        <v>43665.416666666664</v>
      </c>
      <c r="D981">
        <v>14.6</v>
      </c>
      <c r="E981" s="1">
        <v>43665.541666666664</v>
      </c>
      <c r="F981">
        <v>14.6</v>
      </c>
      <c r="G981" s="2">
        <v>0</v>
      </c>
      <c r="H981">
        <v>-200</v>
      </c>
      <c r="I981" s="2">
        <v>-4.0000000000000002E-4</v>
      </c>
      <c r="J981">
        <v>34014</v>
      </c>
      <c r="K981">
        <v>496604.41</v>
      </c>
      <c r="L981">
        <v>743625.9</v>
      </c>
      <c r="M981">
        <v>13</v>
      </c>
      <c r="N981">
        <v>-15.38</v>
      </c>
      <c r="O981" s="2">
        <v>-1.03E-2</v>
      </c>
      <c r="P981" s="2">
        <v>3.3999999999999998E-3</v>
      </c>
      <c r="Q981" t="s">
        <v>18</v>
      </c>
      <c r="S981" t="str">
        <f t="shared" si="75"/>
        <v>Loss</v>
      </c>
      <c r="T981">
        <f t="shared" si="76"/>
        <v>2019</v>
      </c>
      <c r="U981" t="str">
        <f t="shared" si="77"/>
        <v>Jul</v>
      </c>
      <c r="V981" t="str">
        <f t="shared" si="78"/>
        <v>QTR3</v>
      </c>
      <c r="W981" t="str">
        <f t="shared" si="79"/>
        <v>2019-QTR3</v>
      </c>
    </row>
    <row r="982" spans="1:23" x14ac:dyDescent="0.35">
      <c r="A982" t="s">
        <v>62</v>
      </c>
      <c r="B982" t="s">
        <v>67</v>
      </c>
      <c r="C982" s="5">
        <v>43665.541666666664</v>
      </c>
      <c r="D982">
        <v>63.75</v>
      </c>
      <c r="E982" s="1">
        <v>43665.5625</v>
      </c>
      <c r="F982">
        <v>63.7</v>
      </c>
      <c r="G982" s="2">
        <v>-8.0000000000000004E-4</v>
      </c>
      <c r="H982">
        <v>191.85</v>
      </c>
      <c r="I982" s="2">
        <v>4.0000000000000002E-4</v>
      </c>
      <c r="J982">
        <v>7837</v>
      </c>
      <c r="K982">
        <v>499608.75</v>
      </c>
      <c r="L982">
        <v>743817.75</v>
      </c>
      <c r="M982">
        <v>3</v>
      </c>
      <c r="N982">
        <v>63.95</v>
      </c>
      <c r="O982" s="2">
        <v>-2.3999999999999998E-3</v>
      </c>
      <c r="P982" s="2">
        <v>1.6000000000000001E-3</v>
      </c>
      <c r="Q982" t="s">
        <v>18</v>
      </c>
      <c r="S982" t="str">
        <f t="shared" si="75"/>
        <v>Profit</v>
      </c>
      <c r="T982">
        <f t="shared" si="76"/>
        <v>2019</v>
      </c>
      <c r="U982" t="str">
        <f t="shared" si="77"/>
        <v>Jul</v>
      </c>
      <c r="V982" t="str">
        <f t="shared" si="78"/>
        <v>QTR3</v>
      </c>
      <c r="W982" t="str">
        <f t="shared" si="79"/>
        <v>2019-QTR3</v>
      </c>
    </row>
    <row r="983" spans="1:23" x14ac:dyDescent="0.35">
      <c r="A983" t="s">
        <v>154</v>
      </c>
      <c r="B983" t="s">
        <v>67</v>
      </c>
      <c r="C983" s="5">
        <v>43665.5625</v>
      </c>
      <c r="D983">
        <v>14.6</v>
      </c>
      <c r="E983" s="1">
        <v>43665.625</v>
      </c>
      <c r="F983">
        <v>14.7</v>
      </c>
      <c r="G983" s="2">
        <v>6.7999999999999996E-3</v>
      </c>
      <c r="H983">
        <v>-3624.7</v>
      </c>
      <c r="I983" s="2">
        <v>-7.1999999999999998E-3</v>
      </c>
      <c r="J983">
        <v>34247</v>
      </c>
      <c r="K983">
        <v>500006.22</v>
      </c>
      <c r="L983">
        <v>740193.05</v>
      </c>
      <c r="M983">
        <v>7</v>
      </c>
      <c r="N983">
        <v>-517.80999999999995</v>
      </c>
      <c r="O983" s="2">
        <v>-6.7999999999999996E-3</v>
      </c>
      <c r="P983" s="2">
        <v>3.3999999999999998E-3</v>
      </c>
      <c r="Q983" t="s">
        <v>18</v>
      </c>
      <c r="S983" t="str">
        <f t="shared" si="75"/>
        <v>Loss</v>
      </c>
      <c r="T983">
        <f t="shared" si="76"/>
        <v>2019</v>
      </c>
      <c r="U983" t="str">
        <f t="shared" si="77"/>
        <v>Jul</v>
      </c>
      <c r="V983" t="str">
        <f t="shared" si="78"/>
        <v>QTR3</v>
      </c>
      <c r="W983" t="str">
        <f t="shared" si="79"/>
        <v>2019-QTR3</v>
      </c>
    </row>
    <row r="984" spans="1:23" x14ac:dyDescent="0.35">
      <c r="A984" t="s">
        <v>129</v>
      </c>
      <c r="B984" t="s">
        <v>67</v>
      </c>
      <c r="C984" s="5">
        <v>43665.395833333336</v>
      </c>
      <c r="D984">
        <v>266.55</v>
      </c>
      <c r="E984" s="1">
        <v>43665.635416666664</v>
      </c>
      <c r="F984">
        <v>266.55</v>
      </c>
      <c r="G984" s="2">
        <v>0</v>
      </c>
      <c r="H984">
        <v>-200</v>
      </c>
      <c r="I984" s="2">
        <v>-4.0000000000000002E-4</v>
      </c>
      <c r="J984">
        <v>1872</v>
      </c>
      <c r="K984">
        <v>498981.56</v>
      </c>
      <c r="L984">
        <v>739993.05</v>
      </c>
      <c r="M984">
        <v>24</v>
      </c>
      <c r="N984">
        <v>-8.33</v>
      </c>
      <c r="O984" s="2">
        <v>-2.8E-3</v>
      </c>
      <c r="P984" s="2">
        <v>9.4000000000000004E-3</v>
      </c>
      <c r="Q984" t="s">
        <v>18</v>
      </c>
      <c r="S984" t="str">
        <f t="shared" si="75"/>
        <v>Loss</v>
      </c>
      <c r="T984">
        <f t="shared" si="76"/>
        <v>2019</v>
      </c>
      <c r="U984" t="str">
        <f t="shared" si="77"/>
        <v>Jul</v>
      </c>
      <c r="V984" t="str">
        <f t="shared" si="78"/>
        <v>QTR3</v>
      </c>
      <c r="W984" t="str">
        <f t="shared" si="79"/>
        <v>2019-QTR3</v>
      </c>
    </row>
    <row r="985" spans="1:23" x14ac:dyDescent="0.35">
      <c r="A985" t="s">
        <v>184</v>
      </c>
      <c r="B985" t="s">
        <v>67</v>
      </c>
      <c r="C985" s="5">
        <v>43665.447916666664</v>
      </c>
      <c r="D985">
        <v>34.049999999999997</v>
      </c>
      <c r="E985" s="1">
        <v>43665.635416666664</v>
      </c>
      <c r="F985">
        <v>33.700000000000003</v>
      </c>
      <c r="G985" s="2">
        <v>-1.03E-2</v>
      </c>
      <c r="H985">
        <v>4939.3999999999996</v>
      </c>
      <c r="I985" s="2">
        <v>9.9000000000000008E-3</v>
      </c>
      <c r="J985">
        <v>14684</v>
      </c>
      <c r="K985">
        <v>499990.19</v>
      </c>
      <c r="L985">
        <v>744932.45</v>
      </c>
      <c r="M985">
        <v>19</v>
      </c>
      <c r="N985">
        <v>259.97000000000003</v>
      </c>
      <c r="O985" s="2">
        <v>-2.8999999999999998E-3</v>
      </c>
      <c r="P985" s="2">
        <v>1.47E-2</v>
      </c>
      <c r="Q985" t="s">
        <v>18</v>
      </c>
      <c r="S985" t="str">
        <f t="shared" si="75"/>
        <v>Profit</v>
      </c>
      <c r="T985">
        <f t="shared" si="76"/>
        <v>2019</v>
      </c>
      <c r="U985" t="str">
        <f t="shared" si="77"/>
        <v>Jul</v>
      </c>
      <c r="V985" t="str">
        <f t="shared" si="78"/>
        <v>QTR3</v>
      </c>
      <c r="W985" t="str">
        <f t="shared" si="79"/>
        <v>2019-QTR3</v>
      </c>
    </row>
    <row r="986" spans="1:23" x14ac:dyDescent="0.35">
      <c r="A986" t="s">
        <v>63</v>
      </c>
      <c r="B986" t="s">
        <v>67</v>
      </c>
      <c r="C986" s="5">
        <v>43665.489583333336</v>
      </c>
      <c r="D986">
        <v>11.15</v>
      </c>
      <c r="E986" s="1">
        <v>43665.635416666664</v>
      </c>
      <c r="F986">
        <v>10.95</v>
      </c>
      <c r="G986" s="2">
        <v>-1.7899999999999999E-2</v>
      </c>
      <c r="H986">
        <v>8768.6</v>
      </c>
      <c r="I986" s="2">
        <v>1.7500000000000002E-2</v>
      </c>
      <c r="J986">
        <v>44843</v>
      </c>
      <c r="K986">
        <v>499999.44</v>
      </c>
      <c r="L986">
        <v>753701.05</v>
      </c>
      <c r="M986">
        <v>15</v>
      </c>
      <c r="N986">
        <v>584.57000000000005</v>
      </c>
      <c r="O986" s="2">
        <v>0</v>
      </c>
      <c r="P986" s="2">
        <v>4.0399999999999998E-2</v>
      </c>
      <c r="Q986" t="s">
        <v>18</v>
      </c>
      <c r="S986" t="str">
        <f t="shared" si="75"/>
        <v>Profit</v>
      </c>
      <c r="T986">
        <f t="shared" si="76"/>
        <v>2019</v>
      </c>
      <c r="U986" t="str">
        <f t="shared" si="77"/>
        <v>Jul</v>
      </c>
      <c r="V986" t="str">
        <f t="shared" si="78"/>
        <v>QTR3</v>
      </c>
      <c r="W986" t="str">
        <f t="shared" si="79"/>
        <v>2019-QTR3</v>
      </c>
    </row>
    <row r="987" spans="1:23" x14ac:dyDescent="0.35">
      <c r="A987" t="s">
        <v>132</v>
      </c>
      <c r="B987" t="s">
        <v>67</v>
      </c>
      <c r="C987" s="5">
        <v>43668.395833333336</v>
      </c>
      <c r="D987">
        <v>71.900000000000006</v>
      </c>
      <c r="E987" s="1">
        <v>43668.40625</v>
      </c>
      <c r="F987">
        <v>72.75</v>
      </c>
      <c r="G987" s="2">
        <v>1.18E-2</v>
      </c>
      <c r="H987">
        <v>-6110.9</v>
      </c>
      <c r="I987" s="2">
        <v>-1.2200000000000001E-2</v>
      </c>
      <c r="J987">
        <v>6954</v>
      </c>
      <c r="K987">
        <v>499992.63</v>
      </c>
      <c r="L987">
        <v>747590.15</v>
      </c>
      <c r="M987">
        <v>2</v>
      </c>
      <c r="N987">
        <v>-3055.45</v>
      </c>
      <c r="O987" s="2">
        <v>-1.18E-2</v>
      </c>
      <c r="P987" s="2">
        <v>6.9999999999999999E-4</v>
      </c>
      <c r="Q987" t="s">
        <v>18</v>
      </c>
      <c r="S987" t="str">
        <f t="shared" si="75"/>
        <v>Loss</v>
      </c>
      <c r="T987">
        <f t="shared" si="76"/>
        <v>2019</v>
      </c>
      <c r="U987" t="str">
        <f t="shared" si="77"/>
        <v>Jul</v>
      </c>
      <c r="V987" t="str">
        <f t="shared" si="78"/>
        <v>QTR3</v>
      </c>
      <c r="W987" t="str">
        <f t="shared" si="79"/>
        <v>2019-QTR3</v>
      </c>
    </row>
    <row r="988" spans="1:23" x14ac:dyDescent="0.35">
      <c r="A988" t="s">
        <v>108</v>
      </c>
      <c r="B988" t="s">
        <v>67</v>
      </c>
      <c r="C988" s="5">
        <v>43668.395833333336</v>
      </c>
      <c r="D988">
        <v>72.2</v>
      </c>
      <c r="E988" s="1">
        <v>43668.416666666664</v>
      </c>
      <c r="F988">
        <v>73.650000000000006</v>
      </c>
      <c r="G988" s="2">
        <v>2.01E-2</v>
      </c>
      <c r="H988">
        <v>-10131.049999999999</v>
      </c>
      <c r="I988" s="2">
        <v>-2.0500000000000001E-2</v>
      </c>
      <c r="J988">
        <v>6849</v>
      </c>
      <c r="K988">
        <v>494497.78</v>
      </c>
      <c r="L988">
        <v>737459.1</v>
      </c>
      <c r="M988">
        <v>3</v>
      </c>
      <c r="N988">
        <v>-3377.02</v>
      </c>
      <c r="O988" s="2">
        <v>-2.01E-2</v>
      </c>
      <c r="P988" s="2">
        <v>3.5000000000000001E-3</v>
      </c>
      <c r="Q988" t="s">
        <v>18</v>
      </c>
      <c r="S988" t="str">
        <f t="shared" si="75"/>
        <v>Loss</v>
      </c>
      <c r="T988">
        <f t="shared" si="76"/>
        <v>2019</v>
      </c>
      <c r="U988" t="str">
        <f t="shared" si="77"/>
        <v>Jul</v>
      </c>
      <c r="V988" t="str">
        <f t="shared" si="78"/>
        <v>QTR3</v>
      </c>
      <c r="W988" t="str">
        <f t="shared" si="79"/>
        <v>2019-QTR3</v>
      </c>
    </row>
    <row r="989" spans="1:23" x14ac:dyDescent="0.35">
      <c r="A989" t="s">
        <v>164</v>
      </c>
      <c r="B989" t="s">
        <v>17</v>
      </c>
      <c r="C989" s="5">
        <v>43668.40625</v>
      </c>
      <c r="D989">
        <v>45.3</v>
      </c>
      <c r="E989" s="1">
        <v>43668.447916666664</v>
      </c>
      <c r="F989">
        <v>44.9</v>
      </c>
      <c r="G989" s="2">
        <v>-8.8000000000000005E-3</v>
      </c>
      <c r="H989">
        <v>-4634.3999999999996</v>
      </c>
      <c r="I989" s="2">
        <v>-9.1999999999999998E-3</v>
      </c>
      <c r="J989">
        <v>11086</v>
      </c>
      <c r="K989">
        <v>502195.78</v>
      </c>
      <c r="L989">
        <v>732824.7</v>
      </c>
      <c r="M989">
        <v>5</v>
      </c>
      <c r="N989">
        <v>-926.88</v>
      </c>
      <c r="O989" s="2">
        <v>-8.8000000000000005E-3</v>
      </c>
      <c r="P989" s="2">
        <v>1.0999999999999999E-2</v>
      </c>
      <c r="Q989" t="s">
        <v>18</v>
      </c>
      <c r="S989" t="str">
        <f t="shared" si="75"/>
        <v>Loss</v>
      </c>
      <c r="T989">
        <f t="shared" si="76"/>
        <v>2019</v>
      </c>
      <c r="U989" t="str">
        <f t="shared" si="77"/>
        <v>Jul</v>
      </c>
      <c r="V989" t="str">
        <f t="shared" si="78"/>
        <v>QTR3</v>
      </c>
      <c r="W989" t="str">
        <f t="shared" si="79"/>
        <v>2019-QTR3</v>
      </c>
    </row>
    <row r="990" spans="1:23" x14ac:dyDescent="0.35">
      <c r="A990" t="s">
        <v>120</v>
      </c>
      <c r="B990" t="s">
        <v>67</v>
      </c>
      <c r="C990" s="5">
        <v>43668.395833333336</v>
      </c>
      <c r="D990">
        <v>96.3</v>
      </c>
      <c r="E990" s="1">
        <v>43668.458333333336</v>
      </c>
      <c r="F990">
        <v>96.3</v>
      </c>
      <c r="G990" s="2">
        <v>0</v>
      </c>
      <c r="H990">
        <v>-200</v>
      </c>
      <c r="I990" s="2">
        <v>-4.0000000000000002E-4</v>
      </c>
      <c r="J990">
        <v>5179</v>
      </c>
      <c r="K990">
        <v>498737.72</v>
      </c>
      <c r="L990">
        <v>732624.7</v>
      </c>
      <c r="M990">
        <v>7</v>
      </c>
      <c r="N990">
        <v>-28.57</v>
      </c>
      <c r="O990" s="2">
        <v>-1.5100000000000001E-2</v>
      </c>
      <c r="P990" s="2">
        <v>1.6000000000000001E-3</v>
      </c>
      <c r="Q990" t="s">
        <v>18</v>
      </c>
      <c r="S990" t="str">
        <f t="shared" si="75"/>
        <v>Loss</v>
      </c>
      <c r="T990">
        <f t="shared" si="76"/>
        <v>2019</v>
      </c>
      <c r="U990" t="str">
        <f t="shared" si="77"/>
        <v>Jul</v>
      </c>
      <c r="V990" t="str">
        <f t="shared" si="78"/>
        <v>QTR3</v>
      </c>
      <c r="W990" t="str">
        <f t="shared" si="79"/>
        <v>2019-QTR3</v>
      </c>
    </row>
    <row r="991" spans="1:23" x14ac:dyDescent="0.35">
      <c r="A991" t="s">
        <v>111</v>
      </c>
      <c r="B991" t="s">
        <v>17</v>
      </c>
      <c r="C991" s="5">
        <v>43668.395833333336</v>
      </c>
      <c r="D991">
        <v>74.599999999999994</v>
      </c>
      <c r="E991" s="1">
        <v>43668.5</v>
      </c>
      <c r="F991">
        <v>74.599999999999994</v>
      </c>
      <c r="G991" s="2">
        <v>0</v>
      </c>
      <c r="H991">
        <v>-200</v>
      </c>
      <c r="I991" s="2">
        <v>-4.0000000000000002E-4</v>
      </c>
      <c r="J991">
        <v>6711</v>
      </c>
      <c r="K991">
        <v>500640.59</v>
      </c>
      <c r="L991">
        <v>732424.7</v>
      </c>
      <c r="M991">
        <v>11</v>
      </c>
      <c r="N991">
        <v>-18.18</v>
      </c>
      <c r="O991" s="2">
        <v>-3.3999999999999998E-3</v>
      </c>
      <c r="P991" s="2">
        <v>2.0799999999999999E-2</v>
      </c>
      <c r="Q991" t="s">
        <v>18</v>
      </c>
      <c r="S991" t="str">
        <f t="shared" si="75"/>
        <v>Loss</v>
      </c>
      <c r="T991">
        <f t="shared" si="76"/>
        <v>2019</v>
      </c>
      <c r="U991" t="str">
        <f t="shared" si="77"/>
        <v>Jul</v>
      </c>
      <c r="V991" t="str">
        <f t="shared" si="78"/>
        <v>QTR3</v>
      </c>
      <c r="W991" t="str">
        <f t="shared" si="79"/>
        <v>2019-QTR3</v>
      </c>
    </row>
    <row r="992" spans="1:23" x14ac:dyDescent="0.35">
      <c r="A992" t="s">
        <v>154</v>
      </c>
      <c r="B992" t="s">
        <v>17</v>
      </c>
      <c r="C992" s="5">
        <v>43668.416666666664</v>
      </c>
      <c r="D992">
        <v>14.75</v>
      </c>
      <c r="E992" s="1">
        <v>43668.53125</v>
      </c>
      <c r="F992">
        <v>14.65</v>
      </c>
      <c r="G992" s="2">
        <v>-6.7999999999999996E-3</v>
      </c>
      <c r="H992">
        <v>-3578.4</v>
      </c>
      <c r="I992" s="2">
        <v>-7.1999999999999998E-3</v>
      </c>
      <c r="J992">
        <v>33784</v>
      </c>
      <c r="K992">
        <v>498314</v>
      </c>
      <c r="L992">
        <v>728846.3</v>
      </c>
      <c r="M992">
        <v>12</v>
      </c>
      <c r="N992">
        <v>-298.2</v>
      </c>
      <c r="O992" s="2">
        <v>-1.0200000000000001E-2</v>
      </c>
      <c r="P992" s="2">
        <v>3.3999999999999998E-3</v>
      </c>
      <c r="Q992" t="s">
        <v>18</v>
      </c>
      <c r="S992" t="str">
        <f t="shared" si="75"/>
        <v>Loss</v>
      </c>
      <c r="T992">
        <f t="shared" si="76"/>
        <v>2019</v>
      </c>
      <c r="U992" t="str">
        <f t="shared" si="77"/>
        <v>Jul</v>
      </c>
      <c r="V992" t="str">
        <f t="shared" si="78"/>
        <v>QTR3</v>
      </c>
      <c r="W992" t="str">
        <f t="shared" si="79"/>
        <v>2019-QTR3</v>
      </c>
    </row>
    <row r="993" spans="1:23" x14ac:dyDescent="0.35">
      <c r="A993" t="s">
        <v>62</v>
      </c>
      <c r="B993" t="s">
        <v>67</v>
      </c>
      <c r="C993" s="5">
        <v>43668.53125</v>
      </c>
      <c r="D993">
        <v>63.05</v>
      </c>
      <c r="E993" s="1">
        <v>43668.572916666664</v>
      </c>
      <c r="F993">
        <v>63.6</v>
      </c>
      <c r="G993" s="2">
        <v>8.6999999999999994E-3</v>
      </c>
      <c r="H993">
        <v>-4558.2</v>
      </c>
      <c r="I993" s="2">
        <v>-9.1000000000000004E-3</v>
      </c>
      <c r="J993">
        <v>7924</v>
      </c>
      <c r="K993">
        <v>499608.19</v>
      </c>
      <c r="L993">
        <v>724288.1</v>
      </c>
      <c r="M993">
        <v>5</v>
      </c>
      <c r="N993">
        <v>-911.64</v>
      </c>
      <c r="O993" s="2">
        <v>-8.6999999999999994E-3</v>
      </c>
      <c r="P993" s="2">
        <v>8.0000000000000004E-4</v>
      </c>
      <c r="Q993" t="s">
        <v>18</v>
      </c>
      <c r="S993" t="str">
        <f t="shared" si="75"/>
        <v>Loss</v>
      </c>
      <c r="T993">
        <f t="shared" si="76"/>
        <v>2019</v>
      </c>
      <c r="U993" t="str">
        <f t="shared" si="77"/>
        <v>Jul</v>
      </c>
      <c r="V993" t="str">
        <f t="shared" si="78"/>
        <v>QTR3</v>
      </c>
      <c r="W993" t="str">
        <f t="shared" si="79"/>
        <v>2019-QTR3</v>
      </c>
    </row>
    <row r="994" spans="1:23" x14ac:dyDescent="0.35">
      <c r="A994" t="s">
        <v>159</v>
      </c>
      <c r="B994" t="s">
        <v>17</v>
      </c>
      <c r="C994" s="5">
        <v>43668.5</v>
      </c>
      <c r="D994">
        <v>168.25</v>
      </c>
      <c r="E994" s="1">
        <v>43668.583333333336</v>
      </c>
      <c r="F994">
        <v>168.25</v>
      </c>
      <c r="G994" s="2">
        <v>0</v>
      </c>
      <c r="H994">
        <v>-200</v>
      </c>
      <c r="I994" s="2">
        <v>-4.0000000000000002E-4</v>
      </c>
      <c r="J994">
        <v>2982</v>
      </c>
      <c r="K994">
        <v>501721.5</v>
      </c>
      <c r="L994">
        <v>724088.1</v>
      </c>
      <c r="M994">
        <v>9</v>
      </c>
      <c r="N994">
        <v>-22.22</v>
      </c>
      <c r="O994" s="2">
        <v>-8.6E-3</v>
      </c>
      <c r="P994" s="2">
        <v>2.3999999999999998E-3</v>
      </c>
      <c r="Q994" t="s">
        <v>18</v>
      </c>
      <c r="S994" t="str">
        <f t="shared" si="75"/>
        <v>Loss</v>
      </c>
      <c r="T994">
        <f t="shared" si="76"/>
        <v>2019</v>
      </c>
      <c r="U994" t="str">
        <f t="shared" si="77"/>
        <v>Jul</v>
      </c>
      <c r="V994" t="str">
        <f t="shared" si="78"/>
        <v>QTR3</v>
      </c>
      <c r="W994" t="str">
        <f t="shared" si="79"/>
        <v>2019-QTR3</v>
      </c>
    </row>
    <row r="995" spans="1:23" x14ac:dyDescent="0.35">
      <c r="A995" t="s">
        <v>112</v>
      </c>
      <c r="B995" t="s">
        <v>17</v>
      </c>
      <c r="C995" s="5">
        <v>43668.572916666664</v>
      </c>
      <c r="D995">
        <v>33.75</v>
      </c>
      <c r="E995" s="1">
        <v>43668.59375</v>
      </c>
      <c r="F995">
        <v>33.75</v>
      </c>
      <c r="G995" s="2">
        <v>0</v>
      </c>
      <c r="H995">
        <v>-200</v>
      </c>
      <c r="I995" s="2">
        <v>-4.0000000000000002E-4</v>
      </c>
      <c r="J995">
        <v>14948</v>
      </c>
      <c r="K995">
        <v>504495</v>
      </c>
      <c r="L995">
        <v>723888.1</v>
      </c>
      <c r="M995">
        <v>3</v>
      </c>
      <c r="N995">
        <v>-66.67</v>
      </c>
      <c r="O995" s="2">
        <v>-1.04E-2</v>
      </c>
      <c r="P995" s="2">
        <v>4.4000000000000003E-3</v>
      </c>
      <c r="Q995" t="s">
        <v>18</v>
      </c>
      <c r="S995" t="str">
        <f t="shared" si="75"/>
        <v>Loss</v>
      </c>
      <c r="T995">
        <f t="shared" si="76"/>
        <v>2019</v>
      </c>
      <c r="U995" t="str">
        <f t="shared" si="77"/>
        <v>Jul</v>
      </c>
      <c r="V995" t="str">
        <f t="shared" si="78"/>
        <v>QTR3</v>
      </c>
      <c r="W995" t="str">
        <f t="shared" si="79"/>
        <v>2019-QTR3</v>
      </c>
    </row>
    <row r="996" spans="1:23" x14ac:dyDescent="0.35">
      <c r="A996" t="s">
        <v>148</v>
      </c>
      <c r="B996" t="s">
        <v>17</v>
      </c>
      <c r="C996" s="5">
        <v>43668.458333333336</v>
      </c>
      <c r="D996">
        <v>51.25</v>
      </c>
      <c r="E996" s="1">
        <v>43668.625</v>
      </c>
      <c r="F996">
        <v>51.25</v>
      </c>
      <c r="G996" s="2">
        <v>0</v>
      </c>
      <c r="H996">
        <v>-200</v>
      </c>
      <c r="I996" s="2">
        <v>-4.0000000000000002E-4</v>
      </c>
      <c r="J996">
        <v>9728</v>
      </c>
      <c r="K996">
        <v>498560</v>
      </c>
      <c r="L996">
        <v>723688.1</v>
      </c>
      <c r="M996">
        <v>17</v>
      </c>
      <c r="N996">
        <v>-11.76</v>
      </c>
      <c r="O996" s="2">
        <v>-3.4099999999999998E-2</v>
      </c>
      <c r="P996" s="2">
        <v>3.8999999999999998E-3</v>
      </c>
      <c r="Q996" t="s">
        <v>18</v>
      </c>
      <c r="S996" t="str">
        <f t="shared" si="75"/>
        <v>Loss</v>
      </c>
      <c r="T996">
        <f t="shared" si="76"/>
        <v>2019</v>
      </c>
      <c r="U996" t="str">
        <f t="shared" si="77"/>
        <v>Jul</v>
      </c>
      <c r="V996" t="str">
        <f t="shared" si="78"/>
        <v>QTR3</v>
      </c>
      <c r="W996" t="str">
        <f t="shared" si="79"/>
        <v>2019-QTR3</v>
      </c>
    </row>
    <row r="997" spans="1:23" x14ac:dyDescent="0.35">
      <c r="A997" t="s">
        <v>118</v>
      </c>
      <c r="B997" t="s">
        <v>17</v>
      </c>
      <c r="C997" s="5">
        <v>43668.447916666664</v>
      </c>
      <c r="D997">
        <v>42.2</v>
      </c>
      <c r="E997" s="1">
        <v>43668.635416666664</v>
      </c>
      <c r="F997">
        <v>42.75</v>
      </c>
      <c r="G997" s="2">
        <v>1.2999999999999999E-2</v>
      </c>
      <c r="H997">
        <v>6394.5</v>
      </c>
      <c r="I997" s="2">
        <v>1.26E-2</v>
      </c>
      <c r="J997">
        <v>11990</v>
      </c>
      <c r="K997">
        <v>505978</v>
      </c>
      <c r="L997">
        <v>730082.6</v>
      </c>
      <c r="M997">
        <v>19</v>
      </c>
      <c r="N997">
        <v>336.55</v>
      </c>
      <c r="O997" s="2">
        <v>-1.18E-2</v>
      </c>
      <c r="P997" s="2">
        <v>4.2700000000000002E-2</v>
      </c>
      <c r="Q997" t="s">
        <v>18</v>
      </c>
      <c r="S997" t="str">
        <f t="shared" si="75"/>
        <v>Profit</v>
      </c>
      <c r="T997">
        <f t="shared" si="76"/>
        <v>2019</v>
      </c>
      <c r="U997" t="str">
        <f t="shared" si="77"/>
        <v>Jul</v>
      </c>
      <c r="V997" t="str">
        <f t="shared" si="78"/>
        <v>QTR3</v>
      </c>
      <c r="W997" t="str">
        <f t="shared" si="79"/>
        <v>2019-QTR3</v>
      </c>
    </row>
    <row r="998" spans="1:23" x14ac:dyDescent="0.35">
      <c r="A998" t="s">
        <v>100</v>
      </c>
      <c r="B998" t="s">
        <v>17</v>
      </c>
      <c r="C998" s="5">
        <v>43668.583333333336</v>
      </c>
      <c r="D998">
        <v>45.95</v>
      </c>
      <c r="E998" s="1">
        <v>43668.635416666664</v>
      </c>
      <c r="F998">
        <v>45.95</v>
      </c>
      <c r="G998" s="2">
        <v>0</v>
      </c>
      <c r="H998">
        <v>-200</v>
      </c>
      <c r="I998" s="2">
        <v>-4.0000000000000002E-4</v>
      </c>
      <c r="J998">
        <v>10893</v>
      </c>
      <c r="K998">
        <v>500533.34</v>
      </c>
      <c r="L998">
        <v>729882.6</v>
      </c>
      <c r="M998">
        <v>6</v>
      </c>
      <c r="N998">
        <v>-33.33</v>
      </c>
      <c r="O998" s="2">
        <v>-4.4000000000000003E-3</v>
      </c>
      <c r="P998" s="2">
        <v>5.4000000000000003E-3</v>
      </c>
      <c r="Q998" t="s">
        <v>18</v>
      </c>
      <c r="S998" t="str">
        <f t="shared" si="75"/>
        <v>Loss</v>
      </c>
      <c r="T998">
        <f t="shared" si="76"/>
        <v>2019</v>
      </c>
      <c r="U998" t="str">
        <f t="shared" si="77"/>
        <v>Jul</v>
      </c>
      <c r="V998" t="str">
        <f t="shared" si="78"/>
        <v>QTR3</v>
      </c>
      <c r="W998" t="str">
        <f t="shared" si="79"/>
        <v>2019-QTR3</v>
      </c>
    </row>
    <row r="999" spans="1:23" x14ac:dyDescent="0.35">
      <c r="A999" t="s">
        <v>112</v>
      </c>
      <c r="B999" t="s">
        <v>17</v>
      </c>
      <c r="C999" s="5">
        <v>43668.59375</v>
      </c>
      <c r="D999">
        <v>33.75</v>
      </c>
      <c r="E999" s="1">
        <v>43668.635416666664</v>
      </c>
      <c r="F999">
        <v>33.75</v>
      </c>
      <c r="G999" s="2">
        <v>0</v>
      </c>
      <c r="H999">
        <v>-200</v>
      </c>
      <c r="I999" s="2">
        <v>-4.0000000000000002E-4</v>
      </c>
      <c r="J999">
        <v>14903</v>
      </c>
      <c r="K999">
        <v>502976.25</v>
      </c>
      <c r="L999">
        <v>729682.6</v>
      </c>
      <c r="M999">
        <v>5</v>
      </c>
      <c r="N999">
        <v>-40</v>
      </c>
      <c r="O999" s="2">
        <v>-1.04E-2</v>
      </c>
      <c r="P999" s="2">
        <v>1.3299999999999999E-2</v>
      </c>
      <c r="Q999" t="s">
        <v>18</v>
      </c>
      <c r="S999" t="str">
        <f t="shared" si="75"/>
        <v>Loss</v>
      </c>
      <c r="T999">
        <f t="shared" si="76"/>
        <v>2019</v>
      </c>
      <c r="U999" t="str">
        <f t="shared" si="77"/>
        <v>Jul</v>
      </c>
      <c r="V999" t="str">
        <f t="shared" si="78"/>
        <v>QTR3</v>
      </c>
      <c r="W999" t="str">
        <f t="shared" si="79"/>
        <v>2019-QTR3</v>
      </c>
    </row>
    <row r="1000" spans="1:23" x14ac:dyDescent="0.35">
      <c r="A1000" t="s">
        <v>164</v>
      </c>
      <c r="B1000" t="s">
        <v>67</v>
      </c>
      <c r="C1000" s="5">
        <v>43669.395833333336</v>
      </c>
      <c r="D1000">
        <v>45.9</v>
      </c>
      <c r="E1000" s="1">
        <v>43669.427083333336</v>
      </c>
      <c r="F1000">
        <v>45.9</v>
      </c>
      <c r="G1000" s="2">
        <v>0</v>
      </c>
      <c r="H1000">
        <v>-200</v>
      </c>
      <c r="I1000" s="2">
        <v>-4.0000000000000002E-4</v>
      </c>
      <c r="J1000">
        <v>10811</v>
      </c>
      <c r="K1000">
        <v>496224.91</v>
      </c>
      <c r="L1000">
        <v>729482.6</v>
      </c>
      <c r="M1000">
        <v>4</v>
      </c>
      <c r="N1000">
        <v>-50</v>
      </c>
      <c r="O1000" s="2">
        <v>-7.6E-3</v>
      </c>
      <c r="P1000" s="2">
        <v>2.2000000000000001E-3</v>
      </c>
      <c r="Q1000" t="s">
        <v>18</v>
      </c>
      <c r="S1000" t="str">
        <f t="shared" si="75"/>
        <v>Loss</v>
      </c>
      <c r="T1000">
        <f t="shared" si="76"/>
        <v>2019</v>
      </c>
      <c r="U1000" t="str">
        <f t="shared" si="77"/>
        <v>Jul</v>
      </c>
      <c r="V1000" t="str">
        <f t="shared" si="78"/>
        <v>QTR3</v>
      </c>
      <c r="W1000" t="str">
        <f t="shared" si="79"/>
        <v>2019-QTR3</v>
      </c>
    </row>
    <row r="1001" spans="1:23" x14ac:dyDescent="0.35">
      <c r="A1001" t="s">
        <v>118</v>
      </c>
      <c r="B1001" t="s">
        <v>17</v>
      </c>
      <c r="C1001" s="5">
        <v>43669.395833333336</v>
      </c>
      <c r="D1001">
        <v>44.35</v>
      </c>
      <c r="E1001" s="1">
        <v>43669.4375</v>
      </c>
      <c r="F1001">
        <v>44.35</v>
      </c>
      <c r="G1001" s="2">
        <v>0</v>
      </c>
      <c r="H1001">
        <v>-200</v>
      </c>
      <c r="I1001" s="2">
        <v>-4.0000000000000002E-4</v>
      </c>
      <c r="J1001">
        <v>11364</v>
      </c>
      <c r="K1001">
        <v>503993.38</v>
      </c>
      <c r="L1001">
        <v>729282.6</v>
      </c>
      <c r="M1001">
        <v>5</v>
      </c>
      <c r="N1001">
        <v>-40</v>
      </c>
      <c r="O1001" s="2">
        <v>-1.6899999999999998E-2</v>
      </c>
      <c r="P1001" s="2">
        <v>1.1000000000000001E-3</v>
      </c>
      <c r="Q1001" t="s">
        <v>18</v>
      </c>
      <c r="S1001" t="str">
        <f t="shared" si="75"/>
        <v>Loss</v>
      </c>
      <c r="T1001">
        <f t="shared" si="76"/>
        <v>2019</v>
      </c>
      <c r="U1001" t="str">
        <f t="shared" si="77"/>
        <v>Jul</v>
      </c>
      <c r="V1001" t="str">
        <f t="shared" si="78"/>
        <v>QTR3</v>
      </c>
      <c r="W1001" t="str">
        <f t="shared" si="79"/>
        <v>2019-QTR3</v>
      </c>
    </row>
    <row r="1002" spans="1:23" x14ac:dyDescent="0.35">
      <c r="A1002" t="s">
        <v>164</v>
      </c>
      <c r="B1002" t="s">
        <v>67</v>
      </c>
      <c r="C1002" s="5">
        <v>43669.427083333336</v>
      </c>
      <c r="D1002">
        <v>45.9</v>
      </c>
      <c r="E1002" s="1">
        <v>43669.46875</v>
      </c>
      <c r="F1002">
        <v>45.9</v>
      </c>
      <c r="G1002" s="2">
        <v>0</v>
      </c>
      <c r="H1002">
        <v>-200</v>
      </c>
      <c r="I1002" s="2">
        <v>-4.0000000000000002E-4</v>
      </c>
      <c r="J1002">
        <v>10858</v>
      </c>
      <c r="K1002">
        <v>498382.22</v>
      </c>
      <c r="L1002">
        <v>729082.6</v>
      </c>
      <c r="M1002">
        <v>5</v>
      </c>
      <c r="N1002">
        <v>-40</v>
      </c>
      <c r="O1002" s="2">
        <v>-6.4999999999999997E-3</v>
      </c>
      <c r="P1002" s="2">
        <v>1.1000000000000001E-3</v>
      </c>
      <c r="Q1002" t="s">
        <v>18</v>
      </c>
      <c r="S1002" t="str">
        <f t="shared" si="75"/>
        <v>Loss</v>
      </c>
      <c r="T1002">
        <f t="shared" si="76"/>
        <v>2019</v>
      </c>
      <c r="U1002" t="str">
        <f t="shared" si="77"/>
        <v>Jul</v>
      </c>
      <c r="V1002" t="str">
        <f t="shared" si="78"/>
        <v>QTR3</v>
      </c>
      <c r="W1002" t="str">
        <f t="shared" si="79"/>
        <v>2019-QTR3</v>
      </c>
    </row>
    <row r="1003" spans="1:23" x14ac:dyDescent="0.35">
      <c r="A1003" t="s">
        <v>89</v>
      </c>
      <c r="B1003" t="s">
        <v>67</v>
      </c>
      <c r="C1003" s="5">
        <v>43669.395833333336</v>
      </c>
      <c r="D1003">
        <v>115.7</v>
      </c>
      <c r="E1003" s="1">
        <v>43669.5</v>
      </c>
      <c r="F1003">
        <v>117.05</v>
      </c>
      <c r="G1003" s="2">
        <v>1.17E-2</v>
      </c>
      <c r="H1003">
        <v>-6021.2</v>
      </c>
      <c r="I1003" s="2">
        <v>-1.21E-2</v>
      </c>
      <c r="J1003">
        <v>4312</v>
      </c>
      <c r="K1003">
        <v>498898.38</v>
      </c>
      <c r="L1003">
        <v>723061.4</v>
      </c>
      <c r="M1003">
        <v>11</v>
      </c>
      <c r="N1003">
        <v>-547.38</v>
      </c>
      <c r="O1003" s="2">
        <v>-1.2999999999999999E-2</v>
      </c>
      <c r="P1003" s="2">
        <v>4.7999999999999996E-3</v>
      </c>
      <c r="Q1003" t="s">
        <v>18</v>
      </c>
      <c r="S1003" t="str">
        <f t="shared" si="75"/>
        <v>Loss</v>
      </c>
      <c r="T1003">
        <f t="shared" si="76"/>
        <v>2019</v>
      </c>
      <c r="U1003" t="str">
        <f t="shared" si="77"/>
        <v>Jul</v>
      </c>
      <c r="V1003" t="str">
        <f t="shared" si="78"/>
        <v>QTR3</v>
      </c>
      <c r="W1003" t="str">
        <f t="shared" si="79"/>
        <v>2019-QTR3</v>
      </c>
    </row>
    <row r="1004" spans="1:23" x14ac:dyDescent="0.35">
      <c r="A1004" t="s">
        <v>71</v>
      </c>
      <c r="B1004" t="s">
        <v>67</v>
      </c>
      <c r="C1004" s="5">
        <v>43669.395833333336</v>
      </c>
      <c r="D1004">
        <v>112.55</v>
      </c>
      <c r="E1004" s="1">
        <v>43669.53125</v>
      </c>
      <c r="F1004">
        <v>112.45</v>
      </c>
      <c r="G1004" s="2">
        <v>-8.9999999999999998E-4</v>
      </c>
      <c r="H1004">
        <v>242.1</v>
      </c>
      <c r="I1004" s="2">
        <v>5.0000000000000001E-4</v>
      </c>
      <c r="J1004">
        <v>4421</v>
      </c>
      <c r="K1004">
        <v>497583.56</v>
      </c>
      <c r="L1004">
        <v>723303.5</v>
      </c>
      <c r="M1004">
        <v>14</v>
      </c>
      <c r="N1004">
        <v>17.29</v>
      </c>
      <c r="O1004" s="2">
        <v>-4.8999999999999998E-3</v>
      </c>
      <c r="P1004" s="2">
        <v>8.8999999999999999E-3</v>
      </c>
      <c r="Q1004" t="s">
        <v>18</v>
      </c>
      <c r="S1004" t="str">
        <f t="shared" si="75"/>
        <v>Profit</v>
      </c>
      <c r="T1004">
        <f t="shared" si="76"/>
        <v>2019</v>
      </c>
      <c r="U1004" t="str">
        <f t="shared" si="77"/>
        <v>Jul</v>
      </c>
      <c r="V1004" t="str">
        <f t="shared" si="78"/>
        <v>QTR3</v>
      </c>
      <c r="W1004" t="str">
        <f t="shared" si="79"/>
        <v>2019-QTR3</v>
      </c>
    </row>
    <row r="1005" spans="1:23" x14ac:dyDescent="0.35">
      <c r="A1005" t="s">
        <v>90</v>
      </c>
      <c r="B1005" t="s">
        <v>17</v>
      </c>
      <c r="C1005" s="5">
        <v>43669.5</v>
      </c>
      <c r="D1005">
        <v>108.35</v>
      </c>
      <c r="E1005" s="1">
        <v>43669.552083333336</v>
      </c>
      <c r="F1005">
        <v>108.35</v>
      </c>
      <c r="G1005" s="2">
        <v>0</v>
      </c>
      <c r="H1005">
        <v>-200</v>
      </c>
      <c r="I1005" s="2">
        <v>-4.0000000000000002E-4</v>
      </c>
      <c r="J1005">
        <v>4625</v>
      </c>
      <c r="K1005">
        <v>501118.75</v>
      </c>
      <c r="L1005">
        <v>723103.5</v>
      </c>
      <c r="M1005">
        <v>6</v>
      </c>
      <c r="N1005">
        <v>-33.33</v>
      </c>
      <c r="O1005" s="2">
        <v>-6.8999999999999999E-3</v>
      </c>
      <c r="P1005" s="2">
        <v>1.8E-3</v>
      </c>
      <c r="Q1005" t="s">
        <v>18</v>
      </c>
      <c r="S1005" t="str">
        <f t="shared" si="75"/>
        <v>Loss</v>
      </c>
      <c r="T1005">
        <f t="shared" si="76"/>
        <v>2019</v>
      </c>
      <c r="U1005" t="str">
        <f t="shared" si="77"/>
        <v>Jul</v>
      </c>
      <c r="V1005" t="str">
        <f t="shared" si="78"/>
        <v>QTR3</v>
      </c>
      <c r="W1005" t="str">
        <f t="shared" si="79"/>
        <v>2019-QTR3</v>
      </c>
    </row>
    <row r="1006" spans="1:23" x14ac:dyDescent="0.35">
      <c r="A1006" t="s">
        <v>90</v>
      </c>
      <c r="B1006" t="s">
        <v>17</v>
      </c>
      <c r="C1006" s="5">
        <v>43669.552083333336</v>
      </c>
      <c r="D1006">
        <v>108.35</v>
      </c>
      <c r="E1006" s="1">
        <v>43669.572916666664</v>
      </c>
      <c r="F1006">
        <v>108.35</v>
      </c>
      <c r="G1006" s="2">
        <v>0</v>
      </c>
      <c r="H1006">
        <v>-200</v>
      </c>
      <c r="I1006" s="2">
        <v>-4.0000000000000002E-4</v>
      </c>
      <c r="J1006">
        <v>4632</v>
      </c>
      <c r="K1006">
        <v>501877.19</v>
      </c>
      <c r="L1006">
        <v>722903.5</v>
      </c>
      <c r="M1006">
        <v>3</v>
      </c>
      <c r="N1006">
        <v>-66.67</v>
      </c>
      <c r="O1006" s="2">
        <v>-3.7000000000000002E-3</v>
      </c>
      <c r="P1006" s="2">
        <v>1.4E-3</v>
      </c>
      <c r="Q1006" t="s">
        <v>18</v>
      </c>
      <c r="S1006" t="str">
        <f t="shared" si="75"/>
        <v>Loss</v>
      </c>
      <c r="T1006">
        <f t="shared" si="76"/>
        <v>2019</v>
      </c>
      <c r="U1006" t="str">
        <f t="shared" si="77"/>
        <v>Jul</v>
      </c>
      <c r="V1006" t="str">
        <f t="shared" si="78"/>
        <v>QTR3</v>
      </c>
      <c r="W1006" t="str">
        <f t="shared" si="79"/>
        <v>2019-QTR3</v>
      </c>
    </row>
    <row r="1007" spans="1:23" x14ac:dyDescent="0.35">
      <c r="A1007" t="s">
        <v>90</v>
      </c>
      <c r="B1007" t="s">
        <v>17</v>
      </c>
      <c r="C1007" s="5">
        <v>43669.572916666664</v>
      </c>
      <c r="D1007">
        <v>108.35</v>
      </c>
      <c r="E1007" s="1">
        <v>43669.604166666664</v>
      </c>
      <c r="F1007">
        <v>107.55</v>
      </c>
      <c r="G1007" s="2">
        <v>-7.4000000000000003E-3</v>
      </c>
      <c r="H1007">
        <v>-3890.4</v>
      </c>
      <c r="I1007" s="2">
        <v>-7.7999999999999996E-3</v>
      </c>
      <c r="J1007">
        <v>4613</v>
      </c>
      <c r="K1007">
        <v>499818.53</v>
      </c>
      <c r="L1007">
        <v>719013.1</v>
      </c>
      <c r="M1007">
        <v>4</v>
      </c>
      <c r="N1007">
        <v>-972.6</v>
      </c>
      <c r="O1007" s="2">
        <v>-7.4000000000000003E-3</v>
      </c>
      <c r="P1007" s="2">
        <v>5.4999999999999997E-3</v>
      </c>
      <c r="Q1007" t="s">
        <v>18</v>
      </c>
      <c r="S1007" t="str">
        <f t="shared" si="75"/>
        <v>Loss</v>
      </c>
      <c r="T1007">
        <f t="shared" si="76"/>
        <v>2019</v>
      </c>
      <c r="U1007" t="str">
        <f t="shared" si="77"/>
        <v>Jul</v>
      </c>
      <c r="V1007" t="str">
        <f t="shared" si="78"/>
        <v>QTR3</v>
      </c>
      <c r="W1007" t="str">
        <f t="shared" si="79"/>
        <v>2019-QTR3</v>
      </c>
    </row>
    <row r="1008" spans="1:23" x14ac:dyDescent="0.35">
      <c r="A1008" t="s">
        <v>164</v>
      </c>
      <c r="B1008" t="s">
        <v>67</v>
      </c>
      <c r="C1008" s="5">
        <v>43669.46875</v>
      </c>
      <c r="D1008">
        <v>45.9</v>
      </c>
      <c r="E1008" s="1">
        <v>43669.614583333336</v>
      </c>
      <c r="F1008">
        <v>45.9</v>
      </c>
      <c r="G1008" s="2">
        <v>0</v>
      </c>
      <c r="H1008">
        <v>-200</v>
      </c>
      <c r="I1008" s="2">
        <v>-4.0000000000000002E-4</v>
      </c>
      <c r="J1008">
        <v>10881</v>
      </c>
      <c r="K1008">
        <v>499437.91</v>
      </c>
      <c r="L1008">
        <v>718813.1</v>
      </c>
      <c r="M1008">
        <v>15</v>
      </c>
      <c r="N1008">
        <v>-13.33</v>
      </c>
      <c r="O1008" s="2">
        <v>-1.2E-2</v>
      </c>
      <c r="P1008" s="2">
        <v>8.6999999999999994E-3</v>
      </c>
      <c r="Q1008" t="s">
        <v>18</v>
      </c>
      <c r="S1008" t="str">
        <f t="shared" si="75"/>
        <v>Loss</v>
      </c>
      <c r="T1008">
        <f t="shared" si="76"/>
        <v>2019</v>
      </c>
      <c r="U1008" t="str">
        <f t="shared" si="77"/>
        <v>Jul</v>
      </c>
      <c r="V1008" t="str">
        <f t="shared" si="78"/>
        <v>QTR3</v>
      </c>
      <c r="W1008" t="str">
        <f t="shared" si="79"/>
        <v>2019-QTR3</v>
      </c>
    </row>
    <row r="1009" spans="1:23" x14ac:dyDescent="0.35">
      <c r="A1009" t="s">
        <v>199</v>
      </c>
      <c r="B1009" t="s">
        <v>67</v>
      </c>
      <c r="C1009" s="5">
        <v>43669.53125</v>
      </c>
      <c r="D1009">
        <v>239.8</v>
      </c>
      <c r="E1009" s="1">
        <v>43669.625</v>
      </c>
      <c r="F1009">
        <v>239.6</v>
      </c>
      <c r="G1009" s="2">
        <v>-8.0000000000000004E-4</v>
      </c>
      <c r="H1009">
        <v>216.4</v>
      </c>
      <c r="I1009" s="2">
        <v>4.0000000000000002E-4</v>
      </c>
      <c r="J1009">
        <v>2082</v>
      </c>
      <c r="K1009">
        <v>499263.59</v>
      </c>
      <c r="L1009">
        <v>719029.5</v>
      </c>
      <c r="M1009">
        <v>10</v>
      </c>
      <c r="N1009">
        <v>21.64</v>
      </c>
      <c r="O1009" s="2">
        <v>-3.3E-3</v>
      </c>
      <c r="P1009" s="2">
        <v>5.4000000000000003E-3</v>
      </c>
      <c r="Q1009" t="s">
        <v>18</v>
      </c>
      <c r="S1009" t="str">
        <f t="shared" si="75"/>
        <v>Profit</v>
      </c>
      <c r="T1009">
        <f t="shared" si="76"/>
        <v>2019</v>
      </c>
      <c r="U1009" t="str">
        <f t="shared" si="77"/>
        <v>Jul</v>
      </c>
      <c r="V1009" t="str">
        <f t="shared" si="78"/>
        <v>QTR3</v>
      </c>
      <c r="W1009" t="str">
        <f t="shared" si="79"/>
        <v>2019-QTR3</v>
      </c>
    </row>
    <row r="1010" spans="1:23" x14ac:dyDescent="0.35">
      <c r="A1010" t="s">
        <v>123</v>
      </c>
      <c r="B1010" t="s">
        <v>17</v>
      </c>
      <c r="C1010" s="5">
        <v>43669.4375</v>
      </c>
      <c r="D1010">
        <v>56.2</v>
      </c>
      <c r="E1010" s="1">
        <v>43669.635416666664</v>
      </c>
      <c r="F1010">
        <v>59.6</v>
      </c>
      <c r="G1010" s="2">
        <v>6.0499999999999998E-2</v>
      </c>
      <c r="H1010">
        <v>30213</v>
      </c>
      <c r="I1010" s="2">
        <v>6.0100000000000001E-2</v>
      </c>
      <c r="J1010">
        <v>8945</v>
      </c>
      <c r="K1010">
        <v>502709</v>
      </c>
      <c r="L1010">
        <v>749242.5</v>
      </c>
      <c r="M1010">
        <v>20</v>
      </c>
      <c r="N1010">
        <v>1510.65</v>
      </c>
      <c r="O1010" s="2">
        <v>-9.7999999999999997E-3</v>
      </c>
      <c r="P1010" s="2">
        <v>0.113</v>
      </c>
      <c r="Q1010" t="s">
        <v>18</v>
      </c>
      <c r="S1010" t="str">
        <f t="shared" si="75"/>
        <v>Profit</v>
      </c>
      <c r="T1010">
        <f t="shared" si="76"/>
        <v>2019</v>
      </c>
      <c r="U1010" t="str">
        <f t="shared" si="77"/>
        <v>Jul</v>
      </c>
      <c r="V1010" t="str">
        <f t="shared" si="78"/>
        <v>QTR3</v>
      </c>
      <c r="W1010" t="str">
        <f t="shared" si="79"/>
        <v>2019-QTR3</v>
      </c>
    </row>
    <row r="1011" spans="1:23" x14ac:dyDescent="0.35">
      <c r="A1011" t="s">
        <v>78</v>
      </c>
      <c r="B1011" t="s">
        <v>67</v>
      </c>
      <c r="C1011" s="5">
        <v>43669.604166666664</v>
      </c>
      <c r="D1011">
        <v>39.450000000000003</v>
      </c>
      <c r="E1011" s="1">
        <v>43669.635416666664</v>
      </c>
      <c r="F1011">
        <v>39.049999999999997</v>
      </c>
      <c r="G1011" s="2">
        <v>-1.01E-2</v>
      </c>
      <c r="H1011">
        <v>4869.6000000000004</v>
      </c>
      <c r="I1011" s="2">
        <v>9.7000000000000003E-3</v>
      </c>
      <c r="J1011">
        <v>12674</v>
      </c>
      <c r="K1011">
        <v>499989.31</v>
      </c>
      <c r="L1011">
        <v>754112.1</v>
      </c>
      <c r="M1011">
        <v>4</v>
      </c>
      <c r="N1011">
        <v>1217.4000000000001</v>
      </c>
      <c r="O1011" s="2">
        <v>-2.5000000000000001E-3</v>
      </c>
      <c r="P1011" s="2">
        <v>1.2699999999999999E-2</v>
      </c>
      <c r="Q1011" t="s">
        <v>18</v>
      </c>
      <c r="S1011" t="str">
        <f t="shared" si="75"/>
        <v>Profit</v>
      </c>
      <c r="T1011">
        <f t="shared" si="76"/>
        <v>2019</v>
      </c>
      <c r="U1011" t="str">
        <f t="shared" si="77"/>
        <v>Jul</v>
      </c>
      <c r="V1011" t="str">
        <f t="shared" si="78"/>
        <v>QTR3</v>
      </c>
      <c r="W1011" t="str">
        <f t="shared" si="79"/>
        <v>2019-QTR3</v>
      </c>
    </row>
    <row r="1012" spans="1:23" x14ac:dyDescent="0.35">
      <c r="A1012" t="s">
        <v>164</v>
      </c>
      <c r="B1012" t="s">
        <v>67</v>
      </c>
      <c r="C1012" s="5">
        <v>43669.614583333336</v>
      </c>
      <c r="D1012">
        <v>45.9</v>
      </c>
      <c r="E1012" s="1">
        <v>43669.635416666664</v>
      </c>
      <c r="F1012">
        <v>45.95</v>
      </c>
      <c r="G1012" s="2">
        <v>1.1000000000000001E-3</v>
      </c>
      <c r="H1012">
        <v>-744.05</v>
      </c>
      <c r="I1012" s="2">
        <v>-1.5E-3</v>
      </c>
      <c r="J1012">
        <v>10881</v>
      </c>
      <c r="K1012">
        <v>499437.91</v>
      </c>
      <c r="L1012">
        <v>753368.05</v>
      </c>
      <c r="M1012">
        <v>3</v>
      </c>
      <c r="N1012">
        <v>-248.02</v>
      </c>
      <c r="O1012" s="2">
        <v>-4.4000000000000003E-3</v>
      </c>
      <c r="P1012" s="2">
        <v>1.1000000000000001E-3</v>
      </c>
      <c r="Q1012" t="s">
        <v>18</v>
      </c>
      <c r="S1012" t="str">
        <f t="shared" si="75"/>
        <v>Loss</v>
      </c>
      <c r="T1012">
        <f t="shared" si="76"/>
        <v>2019</v>
      </c>
      <c r="U1012" t="str">
        <f t="shared" si="77"/>
        <v>Jul</v>
      </c>
      <c r="V1012" t="str">
        <f t="shared" si="78"/>
        <v>QTR3</v>
      </c>
      <c r="W1012" t="str">
        <f t="shared" si="79"/>
        <v>2019-QTR3</v>
      </c>
    </row>
    <row r="1013" spans="1:23" x14ac:dyDescent="0.35">
      <c r="A1013" t="s">
        <v>112</v>
      </c>
      <c r="B1013" t="s">
        <v>67</v>
      </c>
      <c r="C1013" s="5">
        <v>43670.395833333336</v>
      </c>
      <c r="D1013">
        <v>32.799999999999997</v>
      </c>
      <c r="E1013" s="1">
        <v>43670.416666666664</v>
      </c>
      <c r="F1013">
        <v>33.25</v>
      </c>
      <c r="G1013" s="2">
        <v>1.37E-2</v>
      </c>
      <c r="H1013">
        <v>-7039.1</v>
      </c>
      <c r="I1013" s="2">
        <v>-1.41E-2</v>
      </c>
      <c r="J1013">
        <v>15198</v>
      </c>
      <c r="K1013">
        <v>498494.38</v>
      </c>
      <c r="L1013">
        <v>746328.95</v>
      </c>
      <c r="M1013">
        <v>3</v>
      </c>
      <c r="N1013">
        <v>-2346.37</v>
      </c>
      <c r="O1013" s="2">
        <v>-1.83E-2</v>
      </c>
      <c r="P1013" s="2">
        <v>1.37E-2</v>
      </c>
      <c r="Q1013" t="s">
        <v>18</v>
      </c>
      <c r="S1013" t="str">
        <f t="shared" si="75"/>
        <v>Loss</v>
      </c>
      <c r="T1013">
        <f t="shared" si="76"/>
        <v>2019</v>
      </c>
      <c r="U1013" t="str">
        <f t="shared" si="77"/>
        <v>Jul</v>
      </c>
      <c r="V1013" t="str">
        <f t="shared" si="78"/>
        <v>QTR3</v>
      </c>
      <c r="W1013" t="str">
        <f t="shared" si="79"/>
        <v>2019-QTR3</v>
      </c>
    </row>
    <row r="1014" spans="1:23" x14ac:dyDescent="0.35">
      <c r="A1014" t="s">
        <v>142</v>
      </c>
      <c r="B1014" t="s">
        <v>67</v>
      </c>
      <c r="C1014" s="5">
        <v>43670.395833333336</v>
      </c>
      <c r="D1014">
        <v>111.85</v>
      </c>
      <c r="E1014" s="1">
        <v>43670.458333333336</v>
      </c>
      <c r="F1014">
        <v>111.85</v>
      </c>
      <c r="G1014" s="2">
        <v>0</v>
      </c>
      <c r="H1014">
        <v>-200</v>
      </c>
      <c r="I1014" s="2">
        <v>-4.0000000000000002E-4</v>
      </c>
      <c r="J1014">
        <v>4452</v>
      </c>
      <c r="K1014">
        <v>497956.19</v>
      </c>
      <c r="L1014">
        <v>746128.95</v>
      </c>
      <c r="M1014">
        <v>7</v>
      </c>
      <c r="N1014">
        <v>-28.57</v>
      </c>
      <c r="O1014" s="2">
        <v>-1.5599999999999999E-2</v>
      </c>
      <c r="P1014" s="2">
        <v>1.2999999999999999E-3</v>
      </c>
      <c r="Q1014" t="s">
        <v>18</v>
      </c>
      <c r="S1014" t="str">
        <f t="shared" si="75"/>
        <v>Loss</v>
      </c>
      <c r="T1014">
        <f t="shared" si="76"/>
        <v>2019</v>
      </c>
      <c r="U1014" t="str">
        <f t="shared" si="77"/>
        <v>Jul</v>
      </c>
      <c r="V1014" t="str">
        <f t="shared" si="78"/>
        <v>QTR3</v>
      </c>
      <c r="W1014" t="str">
        <f t="shared" si="79"/>
        <v>2019-QTR3</v>
      </c>
    </row>
    <row r="1015" spans="1:23" x14ac:dyDescent="0.35">
      <c r="A1015" t="s">
        <v>112</v>
      </c>
      <c r="B1015" t="s">
        <v>17</v>
      </c>
      <c r="C1015" s="5">
        <v>43670.458333333336</v>
      </c>
      <c r="D1015">
        <v>33.75</v>
      </c>
      <c r="E1015" s="1">
        <v>43670.5</v>
      </c>
      <c r="F1015">
        <v>33.75</v>
      </c>
      <c r="G1015" s="2">
        <v>0</v>
      </c>
      <c r="H1015">
        <v>-200</v>
      </c>
      <c r="I1015" s="2">
        <v>-4.0000000000000002E-4</v>
      </c>
      <c r="J1015">
        <v>14859</v>
      </c>
      <c r="K1015">
        <v>501491.25</v>
      </c>
      <c r="L1015">
        <v>745928.95</v>
      </c>
      <c r="M1015">
        <v>5</v>
      </c>
      <c r="N1015">
        <v>-40</v>
      </c>
      <c r="O1015" s="2">
        <v>-7.4000000000000003E-3</v>
      </c>
      <c r="P1015" s="2">
        <v>4.4000000000000003E-3</v>
      </c>
      <c r="Q1015" t="s">
        <v>18</v>
      </c>
      <c r="S1015" t="str">
        <f t="shared" si="75"/>
        <v>Loss</v>
      </c>
      <c r="T1015">
        <f t="shared" si="76"/>
        <v>2019</v>
      </c>
      <c r="U1015" t="str">
        <f t="shared" si="77"/>
        <v>Jul</v>
      </c>
      <c r="V1015" t="str">
        <f t="shared" si="78"/>
        <v>QTR3</v>
      </c>
      <c r="W1015" t="str">
        <f t="shared" si="79"/>
        <v>2019-QTR3</v>
      </c>
    </row>
    <row r="1016" spans="1:23" x14ac:dyDescent="0.35">
      <c r="A1016" t="s">
        <v>112</v>
      </c>
      <c r="B1016" t="s">
        <v>17</v>
      </c>
      <c r="C1016" s="5">
        <v>43670.5</v>
      </c>
      <c r="D1016">
        <v>33.75</v>
      </c>
      <c r="E1016" s="1">
        <v>43670.510416666664</v>
      </c>
      <c r="F1016">
        <v>33.200000000000003</v>
      </c>
      <c r="G1016" s="2">
        <v>-1.6299999999999999E-2</v>
      </c>
      <c r="H1016">
        <v>-8372.4500000000007</v>
      </c>
      <c r="I1016" s="2">
        <v>-1.67E-2</v>
      </c>
      <c r="J1016">
        <v>14859</v>
      </c>
      <c r="K1016">
        <v>501491.25</v>
      </c>
      <c r="L1016">
        <v>737556.5</v>
      </c>
      <c r="M1016">
        <v>2</v>
      </c>
      <c r="N1016">
        <v>-4186.22</v>
      </c>
      <c r="O1016" s="2">
        <v>-1.6299999999999999E-2</v>
      </c>
      <c r="P1016" s="2">
        <v>5.8999999999999999E-3</v>
      </c>
      <c r="Q1016" t="s">
        <v>18</v>
      </c>
      <c r="S1016" t="str">
        <f t="shared" si="75"/>
        <v>Loss</v>
      </c>
      <c r="T1016">
        <f t="shared" si="76"/>
        <v>2019</v>
      </c>
      <c r="U1016" t="str">
        <f t="shared" si="77"/>
        <v>Jul</v>
      </c>
      <c r="V1016" t="str">
        <f t="shared" si="78"/>
        <v>QTR3</v>
      </c>
      <c r="W1016" t="str">
        <f t="shared" si="79"/>
        <v>2019-QTR3</v>
      </c>
    </row>
    <row r="1017" spans="1:23" x14ac:dyDescent="0.35">
      <c r="A1017" t="s">
        <v>116</v>
      </c>
      <c r="B1017" t="s">
        <v>67</v>
      </c>
      <c r="C1017" s="5">
        <v>43670.510416666664</v>
      </c>
      <c r="D1017">
        <v>77.2</v>
      </c>
      <c r="E1017" s="1">
        <v>43670.5625</v>
      </c>
      <c r="F1017">
        <v>77.599999999999994</v>
      </c>
      <c r="G1017" s="2">
        <v>5.1999999999999998E-3</v>
      </c>
      <c r="H1017">
        <v>-2792.4</v>
      </c>
      <c r="I1017" s="2">
        <v>-5.5999999999999999E-3</v>
      </c>
      <c r="J1017">
        <v>6481</v>
      </c>
      <c r="K1017">
        <v>500333.19</v>
      </c>
      <c r="L1017">
        <v>734764.1</v>
      </c>
      <c r="M1017">
        <v>6</v>
      </c>
      <c r="N1017">
        <v>-465.4</v>
      </c>
      <c r="O1017" s="2">
        <v>-6.4999999999999997E-3</v>
      </c>
      <c r="P1017" s="2">
        <v>7.7999999999999996E-3</v>
      </c>
      <c r="Q1017" t="s">
        <v>18</v>
      </c>
      <c r="S1017" t="str">
        <f t="shared" si="75"/>
        <v>Loss</v>
      </c>
      <c r="T1017">
        <f t="shared" si="76"/>
        <v>2019</v>
      </c>
      <c r="U1017" t="str">
        <f t="shared" si="77"/>
        <v>Jul</v>
      </c>
      <c r="V1017" t="str">
        <f t="shared" si="78"/>
        <v>QTR3</v>
      </c>
      <c r="W1017" t="str">
        <f t="shared" si="79"/>
        <v>2019-QTR3</v>
      </c>
    </row>
    <row r="1018" spans="1:23" x14ac:dyDescent="0.35">
      <c r="A1018" t="s">
        <v>100</v>
      </c>
      <c r="B1018" t="s">
        <v>67</v>
      </c>
      <c r="C1018" s="5">
        <v>43670.416666666664</v>
      </c>
      <c r="D1018">
        <v>45.2</v>
      </c>
      <c r="E1018" s="1">
        <v>43670.572916666664</v>
      </c>
      <c r="F1018">
        <v>45.4</v>
      </c>
      <c r="G1018" s="2">
        <v>4.4000000000000003E-3</v>
      </c>
      <c r="H1018">
        <v>-2412.4</v>
      </c>
      <c r="I1018" s="2">
        <v>-4.7999999999999996E-3</v>
      </c>
      <c r="J1018">
        <v>11062</v>
      </c>
      <c r="K1018">
        <v>500002.41</v>
      </c>
      <c r="L1018">
        <v>732351.7</v>
      </c>
      <c r="M1018">
        <v>16</v>
      </c>
      <c r="N1018">
        <v>-150.77000000000001</v>
      </c>
      <c r="O1018" s="2">
        <v>-5.4999999999999997E-3</v>
      </c>
      <c r="P1018" s="2">
        <v>6.6E-3</v>
      </c>
      <c r="Q1018" t="s">
        <v>18</v>
      </c>
      <c r="S1018" t="str">
        <f t="shared" si="75"/>
        <v>Loss</v>
      </c>
      <c r="T1018">
        <f t="shared" si="76"/>
        <v>2019</v>
      </c>
      <c r="U1018" t="str">
        <f t="shared" si="77"/>
        <v>Jul</v>
      </c>
      <c r="V1018" t="str">
        <f t="shared" si="78"/>
        <v>QTR3</v>
      </c>
      <c r="W1018" t="str">
        <f t="shared" si="79"/>
        <v>2019-QTR3</v>
      </c>
    </row>
    <row r="1019" spans="1:23" x14ac:dyDescent="0.35">
      <c r="A1019" t="s">
        <v>167</v>
      </c>
      <c r="B1019" t="s">
        <v>67</v>
      </c>
      <c r="C1019" s="5">
        <v>43670.395833333336</v>
      </c>
      <c r="D1019">
        <v>105.65</v>
      </c>
      <c r="E1019" s="1">
        <v>43670.583333333336</v>
      </c>
      <c r="F1019">
        <v>103.45</v>
      </c>
      <c r="G1019" s="2">
        <v>-2.0799999999999999E-2</v>
      </c>
      <c r="H1019">
        <v>10197.200000000001</v>
      </c>
      <c r="I1019" s="2">
        <v>2.0400000000000001E-2</v>
      </c>
      <c r="J1019">
        <v>4726</v>
      </c>
      <c r="K1019">
        <v>499301.91</v>
      </c>
      <c r="L1019">
        <v>742548.9</v>
      </c>
      <c r="M1019">
        <v>19</v>
      </c>
      <c r="N1019">
        <v>536.69000000000005</v>
      </c>
      <c r="O1019" s="2">
        <v>-1.4E-3</v>
      </c>
      <c r="P1019" s="2">
        <v>3.4500000000000003E-2</v>
      </c>
      <c r="Q1019" t="s">
        <v>18</v>
      </c>
      <c r="S1019" t="str">
        <f t="shared" si="75"/>
        <v>Profit</v>
      </c>
      <c r="T1019">
        <f t="shared" si="76"/>
        <v>2019</v>
      </c>
      <c r="U1019" t="str">
        <f t="shared" si="77"/>
        <v>Jul</v>
      </c>
      <c r="V1019" t="str">
        <f t="shared" si="78"/>
        <v>QTR3</v>
      </c>
      <c r="W1019" t="str">
        <f t="shared" si="79"/>
        <v>2019-QTR3</v>
      </c>
    </row>
    <row r="1020" spans="1:23" x14ac:dyDescent="0.35">
      <c r="A1020" t="s">
        <v>91</v>
      </c>
      <c r="B1020" t="s">
        <v>67</v>
      </c>
      <c r="C1020" s="5">
        <v>43670.572916666664</v>
      </c>
      <c r="D1020">
        <v>62</v>
      </c>
      <c r="E1020" s="1">
        <v>43670.59375</v>
      </c>
      <c r="F1020">
        <v>62</v>
      </c>
      <c r="G1020" s="2">
        <v>0</v>
      </c>
      <c r="H1020">
        <v>-200</v>
      </c>
      <c r="I1020" s="2">
        <v>-4.0000000000000002E-4</v>
      </c>
      <c r="J1020">
        <v>8065</v>
      </c>
      <c r="K1020">
        <v>500030</v>
      </c>
      <c r="L1020">
        <v>742348.9</v>
      </c>
      <c r="M1020">
        <v>3</v>
      </c>
      <c r="N1020">
        <v>-66.67</v>
      </c>
      <c r="O1020" s="2">
        <v>-4.0000000000000001E-3</v>
      </c>
      <c r="P1020" s="2">
        <v>1.6000000000000001E-3</v>
      </c>
      <c r="Q1020" t="s">
        <v>18</v>
      </c>
      <c r="S1020" t="str">
        <f t="shared" si="75"/>
        <v>Loss</v>
      </c>
      <c r="T1020">
        <f t="shared" si="76"/>
        <v>2019</v>
      </c>
      <c r="U1020" t="str">
        <f t="shared" si="77"/>
        <v>Jul</v>
      </c>
      <c r="V1020" t="str">
        <f t="shared" si="78"/>
        <v>QTR3</v>
      </c>
      <c r="W1020" t="str">
        <f t="shared" si="79"/>
        <v>2019-QTR3</v>
      </c>
    </row>
    <row r="1021" spans="1:23" x14ac:dyDescent="0.35">
      <c r="A1021" t="s">
        <v>118</v>
      </c>
      <c r="B1021" t="s">
        <v>17</v>
      </c>
      <c r="C1021" s="5">
        <v>43670.583333333336</v>
      </c>
      <c r="D1021">
        <v>46.1</v>
      </c>
      <c r="E1021" s="1">
        <v>43670.59375</v>
      </c>
      <c r="F1021">
        <v>45.9</v>
      </c>
      <c r="G1021" s="2">
        <v>-4.3E-3</v>
      </c>
      <c r="H1021">
        <v>-2371.6</v>
      </c>
      <c r="I1021" s="2">
        <v>-4.7000000000000002E-3</v>
      </c>
      <c r="J1021">
        <v>10858</v>
      </c>
      <c r="K1021">
        <v>500553.78</v>
      </c>
      <c r="L1021">
        <v>739977.3</v>
      </c>
      <c r="M1021">
        <v>2</v>
      </c>
      <c r="N1021">
        <v>-1185.8</v>
      </c>
      <c r="O1021" s="2">
        <v>-1.1900000000000001E-2</v>
      </c>
      <c r="P1021" s="2">
        <v>1.1000000000000001E-3</v>
      </c>
      <c r="Q1021" t="s">
        <v>18</v>
      </c>
      <c r="S1021" t="str">
        <f t="shared" si="75"/>
        <v>Loss</v>
      </c>
      <c r="T1021">
        <f t="shared" si="76"/>
        <v>2019</v>
      </c>
      <c r="U1021" t="str">
        <f t="shared" si="77"/>
        <v>Jul</v>
      </c>
      <c r="V1021" t="str">
        <f t="shared" si="78"/>
        <v>QTR3</v>
      </c>
      <c r="W1021" t="str">
        <f t="shared" si="79"/>
        <v>2019-QTR3</v>
      </c>
    </row>
    <row r="1022" spans="1:23" x14ac:dyDescent="0.35">
      <c r="A1022" t="s">
        <v>90</v>
      </c>
      <c r="B1022" t="s">
        <v>67</v>
      </c>
      <c r="C1022" s="5">
        <v>43670.395833333336</v>
      </c>
      <c r="D1022">
        <v>106.6</v>
      </c>
      <c r="E1022" s="1">
        <v>43670.604166666664</v>
      </c>
      <c r="F1022">
        <v>102.95</v>
      </c>
      <c r="G1022" s="2">
        <v>-3.4200000000000001E-2</v>
      </c>
      <c r="H1022">
        <v>16896.599999999999</v>
      </c>
      <c r="I1022" s="2">
        <v>3.3799999999999997E-2</v>
      </c>
      <c r="J1022">
        <v>4684</v>
      </c>
      <c r="K1022">
        <v>499314.41</v>
      </c>
      <c r="L1022">
        <v>756873.9</v>
      </c>
      <c r="M1022">
        <v>21</v>
      </c>
      <c r="N1022">
        <v>804.6</v>
      </c>
      <c r="O1022" s="2">
        <v>-1.4E-3</v>
      </c>
      <c r="P1022" s="2">
        <v>3.9899999999999998E-2</v>
      </c>
      <c r="Q1022" t="s">
        <v>18</v>
      </c>
      <c r="S1022" t="str">
        <f t="shared" si="75"/>
        <v>Profit</v>
      </c>
      <c r="T1022">
        <f t="shared" si="76"/>
        <v>2019</v>
      </c>
      <c r="U1022" t="str">
        <f t="shared" si="77"/>
        <v>Jul</v>
      </c>
      <c r="V1022" t="str">
        <f t="shared" si="78"/>
        <v>QTR3</v>
      </c>
      <c r="W1022" t="str">
        <f t="shared" si="79"/>
        <v>2019-QTR3</v>
      </c>
    </row>
    <row r="1023" spans="1:23" x14ac:dyDescent="0.35">
      <c r="A1023" t="s">
        <v>129</v>
      </c>
      <c r="B1023" t="s">
        <v>67</v>
      </c>
      <c r="C1023" s="5">
        <v>43670.5625</v>
      </c>
      <c r="D1023">
        <v>263.64999999999998</v>
      </c>
      <c r="E1023" s="1">
        <v>43670.604166666664</v>
      </c>
      <c r="F1023">
        <v>263.85000000000002</v>
      </c>
      <c r="G1023" s="2">
        <v>8.0000000000000004E-4</v>
      </c>
      <c r="H1023">
        <v>-578.6</v>
      </c>
      <c r="I1023" s="2">
        <v>-1.1999999999999999E-3</v>
      </c>
      <c r="J1023">
        <v>1893</v>
      </c>
      <c r="K1023">
        <v>499089.44</v>
      </c>
      <c r="L1023">
        <v>756295.3</v>
      </c>
      <c r="M1023">
        <v>5</v>
      </c>
      <c r="N1023">
        <v>-115.72</v>
      </c>
      <c r="O1023" s="2">
        <v>-2.0999999999999999E-3</v>
      </c>
      <c r="P1023" s="2">
        <v>2.5000000000000001E-3</v>
      </c>
      <c r="Q1023" t="s">
        <v>18</v>
      </c>
      <c r="S1023" t="str">
        <f t="shared" si="75"/>
        <v>Loss</v>
      </c>
      <c r="T1023">
        <f t="shared" si="76"/>
        <v>2019</v>
      </c>
      <c r="U1023" t="str">
        <f t="shared" si="77"/>
        <v>Jul</v>
      </c>
      <c r="V1023" t="str">
        <f t="shared" si="78"/>
        <v>QTR3</v>
      </c>
      <c r="W1023" t="str">
        <f t="shared" si="79"/>
        <v>2019-QTR3</v>
      </c>
    </row>
    <row r="1024" spans="1:23" x14ac:dyDescent="0.35">
      <c r="A1024" t="s">
        <v>112</v>
      </c>
      <c r="B1024" t="s">
        <v>67</v>
      </c>
      <c r="C1024" s="5">
        <v>43670.59375</v>
      </c>
      <c r="D1024">
        <v>32.799999999999997</v>
      </c>
      <c r="E1024" s="1">
        <v>43670.635416666664</v>
      </c>
      <c r="F1024">
        <v>32.6</v>
      </c>
      <c r="G1024" s="2">
        <v>-6.1000000000000004E-3</v>
      </c>
      <c r="H1024">
        <v>2825.8</v>
      </c>
      <c r="I1024" s="2">
        <v>5.7000000000000002E-3</v>
      </c>
      <c r="J1024">
        <v>15129</v>
      </c>
      <c r="K1024">
        <v>496231.19</v>
      </c>
      <c r="L1024">
        <v>759121.1</v>
      </c>
      <c r="M1024">
        <v>5</v>
      </c>
      <c r="N1024">
        <v>565.16</v>
      </c>
      <c r="O1024" s="2">
        <v>-9.1000000000000004E-3</v>
      </c>
      <c r="P1024" s="2">
        <v>2.4400000000000002E-2</v>
      </c>
      <c r="Q1024" t="s">
        <v>18</v>
      </c>
      <c r="S1024" t="str">
        <f t="shared" si="75"/>
        <v>Profit</v>
      </c>
      <c r="T1024">
        <f t="shared" si="76"/>
        <v>2019</v>
      </c>
      <c r="U1024" t="str">
        <f t="shared" si="77"/>
        <v>Jul</v>
      </c>
      <c r="V1024" t="str">
        <f t="shared" si="78"/>
        <v>QTR3</v>
      </c>
      <c r="W1024" t="str">
        <f t="shared" si="79"/>
        <v>2019-QTR3</v>
      </c>
    </row>
    <row r="1025" spans="1:23" x14ac:dyDescent="0.35">
      <c r="A1025" t="s">
        <v>123</v>
      </c>
      <c r="B1025" t="s">
        <v>67</v>
      </c>
      <c r="C1025" s="5">
        <v>43670.59375</v>
      </c>
      <c r="D1025">
        <v>57.3</v>
      </c>
      <c r="E1025" s="1">
        <v>43670.635416666664</v>
      </c>
      <c r="F1025">
        <v>56.9</v>
      </c>
      <c r="G1025" s="2">
        <v>-7.0000000000000001E-3</v>
      </c>
      <c r="H1025">
        <v>3266.4</v>
      </c>
      <c r="I1025" s="2">
        <v>6.6E-3</v>
      </c>
      <c r="J1025">
        <v>8666</v>
      </c>
      <c r="K1025">
        <v>496561.78</v>
      </c>
      <c r="L1025">
        <v>762387.5</v>
      </c>
      <c r="M1025">
        <v>5</v>
      </c>
      <c r="N1025">
        <v>653.28</v>
      </c>
      <c r="O1025" s="2">
        <v>-7.9000000000000008E-3</v>
      </c>
      <c r="P1025" s="2">
        <v>1.7500000000000002E-2</v>
      </c>
      <c r="Q1025" t="s">
        <v>18</v>
      </c>
      <c r="S1025" t="str">
        <f t="shared" si="75"/>
        <v>Profit</v>
      </c>
      <c r="T1025">
        <f t="shared" si="76"/>
        <v>2019</v>
      </c>
      <c r="U1025" t="str">
        <f t="shared" si="77"/>
        <v>Jul</v>
      </c>
      <c r="V1025" t="str">
        <f t="shared" si="78"/>
        <v>QTR3</v>
      </c>
      <c r="W1025" t="str">
        <f t="shared" si="79"/>
        <v>2019-QTR3</v>
      </c>
    </row>
    <row r="1026" spans="1:23" x14ac:dyDescent="0.35">
      <c r="A1026" t="s">
        <v>142</v>
      </c>
      <c r="B1026" t="s">
        <v>67</v>
      </c>
      <c r="C1026" s="5">
        <v>43670.604166666664</v>
      </c>
      <c r="D1026">
        <v>111.5</v>
      </c>
      <c r="E1026" s="1">
        <v>43670.635416666664</v>
      </c>
      <c r="F1026">
        <v>110.55</v>
      </c>
      <c r="G1026" s="2">
        <v>-8.5000000000000006E-3</v>
      </c>
      <c r="H1026">
        <v>4040.8</v>
      </c>
      <c r="I1026" s="2">
        <v>8.0999999999999996E-3</v>
      </c>
      <c r="J1026">
        <v>4464</v>
      </c>
      <c r="K1026">
        <v>497736</v>
      </c>
      <c r="L1026">
        <v>766428.3</v>
      </c>
      <c r="M1026">
        <v>4</v>
      </c>
      <c r="N1026">
        <v>1010.2</v>
      </c>
      <c r="O1026" s="2">
        <v>-7.1999999999999998E-3</v>
      </c>
      <c r="P1026" s="2">
        <v>9.9000000000000008E-3</v>
      </c>
      <c r="Q1026" t="s">
        <v>18</v>
      </c>
      <c r="S1026" t="str">
        <f t="shared" ref="S1026:S1089" si="80">IF(H1026&gt;0,"Profit","Loss")</f>
        <v>Profit</v>
      </c>
      <c r="T1026">
        <f t="shared" ref="T1026:T1089" si="81">YEAR(C1026)</f>
        <v>2019</v>
      </c>
      <c r="U1026" t="str">
        <f t="shared" ref="U1026:U1089" si="82">TEXT(C1026,"MMM")</f>
        <v>Jul</v>
      </c>
      <c r="V1026" t="str">
        <f t="shared" ref="V1026:V1089" si="83">IF(ROUNDUP(MONTH(E1026)/3,0)=1,"QTR1",IF(ROUNDUP(MONTH(E1026)/3,0)=2,"QTR2",IF(ROUNDUP(MONTH(E1026)/3,0)=3,"QTR3","QTR4")))</f>
        <v>QTR3</v>
      </c>
      <c r="W1026" t="str">
        <f t="shared" si="79"/>
        <v>2019-QTR3</v>
      </c>
    </row>
    <row r="1027" spans="1:23" x14ac:dyDescent="0.35">
      <c r="A1027" t="s">
        <v>92</v>
      </c>
      <c r="B1027" t="s">
        <v>67</v>
      </c>
      <c r="C1027" s="5">
        <v>43670.604166666664</v>
      </c>
      <c r="D1027">
        <v>115.95</v>
      </c>
      <c r="E1027" s="1">
        <v>43670.635416666664</v>
      </c>
      <c r="F1027">
        <v>115.8</v>
      </c>
      <c r="G1027" s="2">
        <v>-1.2999999999999999E-3</v>
      </c>
      <c r="H1027">
        <v>446.5</v>
      </c>
      <c r="I1027" s="2">
        <v>8.9999999999999998E-4</v>
      </c>
      <c r="J1027">
        <v>4310</v>
      </c>
      <c r="K1027">
        <v>499744.5</v>
      </c>
      <c r="L1027">
        <v>766874.8</v>
      </c>
      <c r="M1027">
        <v>4</v>
      </c>
      <c r="N1027">
        <v>111.63</v>
      </c>
      <c r="O1027" s="2">
        <v>-3.0000000000000001E-3</v>
      </c>
      <c r="P1027" s="2">
        <v>1.5100000000000001E-2</v>
      </c>
      <c r="Q1027" t="s">
        <v>18</v>
      </c>
      <c r="S1027" t="str">
        <f t="shared" si="80"/>
        <v>Profit</v>
      </c>
      <c r="T1027">
        <f t="shared" si="81"/>
        <v>2019</v>
      </c>
      <c r="U1027" t="str">
        <f t="shared" si="82"/>
        <v>Jul</v>
      </c>
      <c r="V1027" t="str">
        <f t="shared" si="83"/>
        <v>QTR3</v>
      </c>
      <c r="W1027" t="str">
        <f t="shared" ref="W1027:W1090" si="84">T1027&amp;"-"&amp;V1027</f>
        <v>2019-QTR3</v>
      </c>
    </row>
    <row r="1028" spans="1:23" x14ac:dyDescent="0.35">
      <c r="A1028" t="s">
        <v>111</v>
      </c>
      <c r="B1028" t="s">
        <v>67</v>
      </c>
      <c r="C1028" s="5">
        <v>43671.395833333336</v>
      </c>
      <c r="D1028">
        <v>71.45</v>
      </c>
      <c r="E1028" s="1">
        <v>43671.40625</v>
      </c>
      <c r="F1028">
        <v>72.099999999999994</v>
      </c>
      <c r="G1028" s="2">
        <v>9.1000000000000004E-3</v>
      </c>
      <c r="H1028">
        <v>-4735.7</v>
      </c>
      <c r="I1028" s="2">
        <v>-9.4999999999999998E-3</v>
      </c>
      <c r="J1028">
        <v>6978</v>
      </c>
      <c r="K1028">
        <v>498578.09</v>
      </c>
      <c r="L1028">
        <v>762139.1</v>
      </c>
      <c r="M1028">
        <v>2</v>
      </c>
      <c r="N1028">
        <v>-2367.85</v>
      </c>
      <c r="O1028" s="2">
        <v>-9.1000000000000004E-3</v>
      </c>
      <c r="P1028" s="2">
        <v>1.3299999999999999E-2</v>
      </c>
      <c r="Q1028" t="s">
        <v>18</v>
      </c>
      <c r="S1028" t="str">
        <f t="shared" si="80"/>
        <v>Loss</v>
      </c>
      <c r="T1028">
        <f t="shared" si="81"/>
        <v>2019</v>
      </c>
      <c r="U1028" t="str">
        <f t="shared" si="82"/>
        <v>Jul</v>
      </c>
      <c r="V1028" t="str">
        <f t="shared" si="83"/>
        <v>QTR3</v>
      </c>
      <c r="W1028" t="str">
        <f t="shared" si="84"/>
        <v>2019-QTR3</v>
      </c>
    </row>
    <row r="1029" spans="1:23" x14ac:dyDescent="0.35">
      <c r="A1029" t="s">
        <v>80</v>
      </c>
      <c r="B1029" t="s">
        <v>17</v>
      </c>
      <c r="C1029" s="5">
        <v>43671.395833333336</v>
      </c>
      <c r="D1029">
        <v>156.15</v>
      </c>
      <c r="E1029" s="1">
        <v>43671.458333333336</v>
      </c>
      <c r="F1029">
        <v>156.15</v>
      </c>
      <c r="G1029" s="2">
        <v>0</v>
      </c>
      <c r="H1029">
        <v>-200</v>
      </c>
      <c r="I1029" s="2">
        <v>-4.0000000000000002E-4</v>
      </c>
      <c r="J1029">
        <v>3202</v>
      </c>
      <c r="K1029">
        <v>499992.28</v>
      </c>
      <c r="L1029">
        <v>761939.1</v>
      </c>
      <c r="M1029">
        <v>7</v>
      </c>
      <c r="N1029">
        <v>-28.57</v>
      </c>
      <c r="O1029" s="2">
        <v>-5.4000000000000003E-3</v>
      </c>
      <c r="P1029" s="2">
        <v>1.6000000000000001E-3</v>
      </c>
      <c r="Q1029" t="s">
        <v>18</v>
      </c>
      <c r="S1029" t="str">
        <f t="shared" si="80"/>
        <v>Loss</v>
      </c>
      <c r="T1029">
        <f t="shared" si="81"/>
        <v>2019</v>
      </c>
      <c r="U1029" t="str">
        <f t="shared" si="82"/>
        <v>Jul</v>
      </c>
      <c r="V1029" t="str">
        <f t="shared" si="83"/>
        <v>QTR3</v>
      </c>
      <c r="W1029" t="str">
        <f t="shared" si="84"/>
        <v>2019-QTR3</v>
      </c>
    </row>
    <row r="1030" spans="1:23" x14ac:dyDescent="0.35">
      <c r="A1030" t="s">
        <v>164</v>
      </c>
      <c r="B1030" t="s">
        <v>17</v>
      </c>
      <c r="C1030" s="5">
        <v>43671.395833333336</v>
      </c>
      <c r="D1030">
        <v>44.25</v>
      </c>
      <c r="E1030" s="1">
        <v>43671.46875</v>
      </c>
      <c r="F1030">
        <v>43.55</v>
      </c>
      <c r="G1030" s="2">
        <v>-1.5800000000000002E-2</v>
      </c>
      <c r="H1030">
        <v>-8118.4</v>
      </c>
      <c r="I1030" s="2">
        <v>-1.6199999999999999E-2</v>
      </c>
      <c r="J1030">
        <v>11312</v>
      </c>
      <c r="K1030">
        <v>500556</v>
      </c>
      <c r="L1030">
        <v>753820.7</v>
      </c>
      <c r="M1030">
        <v>8</v>
      </c>
      <c r="N1030">
        <v>-1014.8</v>
      </c>
      <c r="O1030" s="2">
        <v>-1.5800000000000002E-2</v>
      </c>
      <c r="P1030" s="2">
        <v>1.1000000000000001E-3</v>
      </c>
      <c r="Q1030" t="s">
        <v>18</v>
      </c>
      <c r="S1030" t="str">
        <f t="shared" si="80"/>
        <v>Loss</v>
      </c>
      <c r="T1030">
        <f t="shared" si="81"/>
        <v>2019</v>
      </c>
      <c r="U1030" t="str">
        <f t="shared" si="82"/>
        <v>Jul</v>
      </c>
      <c r="V1030" t="str">
        <f t="shared" si="83"/>
        <v>QTR3</v>
      </c>
      <c r="W1030" t="str">
        <f t="shared" si="84"/>
        <v>2019-QTR3</v>
      </c>
    </row>
    <row r="1031" spans="1:23" x14ac:dyDescent="0.35">
      <c r="A1031" t="s">
        <v>157</v>
      </c>
      <c r="B1031" t="s">
        <v>67</v>
      </c>
      <c r="C1031" s="5">
        <v>43671.46875</v>
      </c>
      <c r="D1031">
        <v>58.8</v>
      </c>
      <c r="E1031" s="1">
        <v>43671.489583333336</v>
      </c>
      <c r="F1031">
        <v>58.8</v>
      </c>
      <c r="G1031" s="2">
        <v>0</v>
      </c>
      <c r="H1031">
        <v>-200</v>
      </c>
      <c r="I1031" s="2">
        <v>-4.0000000000000002E-4</v>
      </c>
      <c r="J1031">
        <v>8518</v>
      </c>
      <c r="K1031">
        <v>500858.41</v>
      </c>
      <c r="L1031">
        <v>753620.7</v>
      </c>
      <c r="M1031">
        <v>3</v>
      </c>
      <c r="N1031">
        <v>-66.67</v>
      </c>
      <c r="O1031" s="2">
        <v>-3.3999999999999998E-3</v>
      </c>
      <c r="P1031" s="2">
        <v>1.6999999999999999E-3</v>
      </c>
      <c r="Q1031" t="s">
        <v>18</v>
      </c>
      <c r="S1031" t="str">
        <f t="shared" si="80"/>
        <v>Loss</v>
      </c>
      <c r="T1031">
        <f t="shared" si="81"/>
        <v>2019</v>
      </c>
      <c r="U1031" t="str">
        <f t="shared" si="82"/>
        <v>Jul</v>
      </c>
      <c r="V1031" t="str">
        <f t="shared" si="83"/>
        <v>QTR3</v>
      </c>
      <c r="W1031" t="str">
        <f t="shared" si="84"/>
        <v>2019-QTR3</v>
      </c>
    </row>
    <row r="1032" spans="1:23" x14ac:dyDescent="0.35">
      <c r="A1032" t="s">
        <v>78</v>
      </c>
      <c r="B1032" t="s">
        <v>17</v>
      </c>
      <c r="C1032" s="5">
        <v>43671.395833333336</v>
      </c>
      <c r="D1032">
        <v>38.65</v>
      </c>
      <c r="E1032" s="1">
        <v>43671.541666666664</v>
      </c>
      <c r="F1032">
        <v>38.65</v>
      </c>
      <c r="G1032" s="2">
        <v>0</v>
      </c>
      <c r="H1032">
        <v>-200</v>
      </c>
      <c r="I1032" s="2">
        <v>-4.0000000000000002E-4</v>
      </c>
      <c r="J1032">
        <v>13123</v>
      </c>
      <c r="K1032">
        <v>507203.97</v>
      </c>
      <c r="L1032">
        <v>753420.7</v>
      </c>
      <c r="M1032">
        <v>15</v>
      </c>
      <c r="N1032">
        <v>-13.33</v>
      </c>
      <c r="O1032" s="2">
        <v>-1.6799999999999999E-2</v>
      </c>
      <c r="P1032" s="2">
        <v>2.5899999999999999E-2</v>
      </c>
      <c r="Q1032" t="s">
        <v>18</v>
      </c>
      <c r="S1032" t="str">
        <f t="shared" si="80"/>
        <v>Loss</v>
      </c>
      <c r="T1032">
        <f t="shared" si="81"/>
        <v>2019</v>
      </c>
      <c r="U1032" t="str">
        <f t="shared" si="82"/>
        <v>Jul</v>
      </c>
      <c r="V1032" t="str">
        <f t="shared" si="83"/>
        <v>QTR3</v>
      </c>
      <c r="W1032" t="str">
        <f t="shared" si="84"/>
        <v>2019-QTR3</v>
      </c>
    </row>
    <row r="1033" spans="1:23" x14ac:dyDescent="0.35">
      <c r="A1033" t="s">
        <v>154</v>
      </c>
      <c r="B1033" t="s">
        <v>17</v>
      </c>
      <c r="C1033" s="5">
        <v>43671.489583333336</v>
      </c>
      <c r="D1033">
        <v>14.7</v>
      </c>
      <c r="E1033" s="1">
        <v>43671.572916666664</v>
      </c>
      <c r="F1033">
        <v>14.6</v>
      </c>
      <c r="G1033" s="2">
        <v>-6.7999999999999996E-3</v>
      </c>
      <c r="H1033">
        <v>-3613</v>
      </c>
      <c r="I1033" s="2">
        <v>-7.1999999999999998E-3</v>
      </c>
      <c r="J1033">
        <v>34130</v>
      </c>
      <c r="K1033">
        <v>501711</v>
      </c>
      <c r="L1033">
        <v>749807.7</v>
      </c>
      <c r="M1033">
        <v>9</v>
      </c>
      <c r="N1033">
        <v>-401.44</v>
      </c>
      <c r="O1033" s="2">
        <v>-6.7999999999999996E-3</v>
      </c>
      <c r="P1033" s="2">
        <v>6.7999999999999996E-3</v>
      </c>
      <c r="Q1033" t="s">
        <v>18</v>
      </c>
      <c r="S1033" t="str">
        <f t="shared" si="80"/>
        <v>Loss</v>
      </c>
      <c r="T1033">
        <f t="shared" si="81"/>
        <v>2019</v>
      </c>
      <c r="U1033" t="str">
        <f t="shared" si="82"/>
        <v>Jul</v>
      </c>
      <c r="V1033" t="str">
        <f t="shared" si="83"/>
        <v>QTR3</v>
      </c>
      <c r="W1033" t="str">
        <f t="shared" si="84"/>
        <v>2019-QTR3</v>
      </c>
    </row>
    <row r="1034" spans="1:23" x14ac:dyDescent="0.35">
      <c r="A1034" t="s">
        <v>192</v>
      </c>
      <c r="B1034" t="s">
        <v>17</v>
      </c>
      <c r="C1034" s="5">
        <v>43671.572916666664</v>
      </c>
      <c r="D1034">
        <v>420</v>
      </c>
      <c r="E1034" s="1">
        <v>43671.59375</v>
      </c>
      <c r="F1034">
        <v>420</v>
      </c>
      <c r="G1034" s="2">
        <v>0</v>
      </c>
      <c r="H1034">
        <v>-200</v>
      </c>
      <c r="I1034" s="2">
        <v>-4.0000000000000002E-4</v>
      </c>
      <c r="J1034">
        <v>1190</v>
      </c>
      <c r="K1034">
        <v>499800</v>
      </c>
      <c r="L1034">
        <v>749607.7</v>
      </c>
      <c r="M1034">
        <v>3</v>
      </c>
      <c r="N1034">
        <v>-66.67</v>
      </c>
      <c r="O1034" s="2">
        <v>-3.7000000000000002E-3</v>
      </c>
      <c r="P1034" s="2">
        <v>1.8E-3</v>
      </c>
      <c r="Q1034" t="s">
        <v>18</v>
      </c>
      <c r="S1034" t="str">
        <f t="shared" si="80"/>
        <v>Loss</v>
      </c>
      <c r="T1034">
        <f t="shared" si="81"/>
        <v>2019</v>
      </c>
      <c r="U1034" t="str">
        <f t="shared" si="82"/>
        <v>Jul</v>
      </c>
      <c r="V1034" t="str">
        <f t="shared" si="83"/>
        <v>QTR3</v>
      </c>
      <c r="W1034" t="str">
        <f t="shared" si="84"/>
        <v>2019-QTR3</v>
      </c>
    </row>
    <row r="1035" spans="1:23" x14ac:dyDescent="0.35">
      <c r="A1035" t="s">
        <v>78</v>
      </c>
      <c r="B1035" t="s">
        <v>17</v>
      </c>
      <c r="C1035" s="5">
        <v>43671.541666666664</v>
      </c>
      <c r="D1035">
        <v>38.65</v>
      </c>
      <c r="E1035" s="1">
        <v>43671.625</v>
      </c>
      <c r="F1035">
        <v>38.65</v>
      </c>
      <c r="G1035" s="2">
        <v>0</v>
      </c>
      <c r="H1035">
        <v>-200</v>
      </c>
      <c r="I1035" s="2">
        <v>-4.0000000000000002E-4</v>
      </c>
      <c r="J1035">
        <v>12987</v>
      </c>
      <c r="K1035">
        <v>501947.56</v>
      </c>
      <c r="L1035">
        <v>749407.7</v>
      </c>
      <c r="M1035">
        <v>9</v>
      </c>
      <c r="N1035">
        <v>-22.22</v>
      </c>
      <c r="O1035" s="2">
        <v>-7.7999999999999996E-3</v>
      </c>
      <c r="P1035" s="2">
        <v>4.6600000000000003E-2</v>
      </c>
      <c r="Q1035" t="s">
        <v>18</v>
      </c>
      <c r="S1035" t="str">
        <f t="shared" si="80"/>
        <v>Loss</v>
      </c>
      <c r="T1035">
        <f t="shared" si="81"/>
        <v>2019</v>
      </c>
      <c r="U1035" t="str">
        <f t="shared" si="82"/>
        <v>Jul</v>
      </c>
      <c r="V1035" t="str">
        <f t="shared" si="83"/>
        <v>QTR3</v>
      </c>
      <c r="W1035" t="str">
        <f t="shared" si="84"/>
        <v>2019-QTR3</v>
      </c>
    </row>
    <row r="1036" spans="1:23" x14ac:dyDescent="0.35">
      <c r="A1036" t="s">
        <v>158</v>
      </c>
      <c r="B1036" t="s">
        <v>67</v>
      </c>
      <c r="C1036" s="5">
        <v>43671.59375</v>
      </c>
      <c r="D1036">
        <v>134.1</v>
      </c>
      <c r="E1036" s="1">
        <v>43671.625</v>
      </c>
      <c r="F1036">
        <v>134.1</v>
      </c>
      <c r="G1036" s="2">
        <v>0</v>
      </c>
      <c r="H1036">
        <v>-200</v>
      </c>
      <c r="I1036" s="2">
        <v>-4.0000000000000002E-4</v>
      </c>
      <c r="J1036">
        <v>3709</v>
      </c>
      <c r="K1036">
        <v>497376.94</v>
      </c>
      <c r="L1036">
        <v>749207.7</v>
      </c>
      <c r="M1036">
        <v>4</v>
      </c>
      <c r="N1036">
        <v>-50</v>
      </c>
      <c r="O1036" s="2">
        <v>-9.2999999999999992E-3</v>
      </c>
      <c r="P1036" s="2">
        <v>3.7000000000000002E-3</v>
      </c>
      <c r="Q1036" t="s">
        <v>18</v>
      </c>
      <c r="S1036" t="str">
        <f t="shared" si="80"/>
        <v>Loss</v>
      </c>
      <c r="T1036">
        <f t="shared" si="81"/>
        <v>2019</v>
      </c>
      <c r="U1036" t="str">
        <f t="shared" si="82"/>
        <v>Jul</v>
      </c>
      <c r="V1036" t="str">
        <f t="shared" si="83"/>
        <v>QTR3</v>
      </c>
      <c r="W1036" t="str">
        <f t="shared" si="84"/>
        <v>2019-QTR3</v>
      </c>
    </row>
    <row r="1037" spans="1:23" x14ac:dyDescent="0.35">
      <c r="A1037" t="s">
        <v>208</v>
      </c>
      <c r="B1037" t="s">
        <v>67</v>
      </c>
      <c r="C1037" s="5">
        <v>43671.40625</v>
      </c>
      <c r="D1037">
        <v>49</v>
      </c>
      <c r="E1037" s="1">
        <v>43671.635416666664</v>
      </c>
      <c r="F1037">
        <v>48.2</v>
      </c>
      <c r="G1037" s="2">
        <v>-1.6299999999999999E-2</v>
      </c>
      <c r="H1037">
        <v>7938.4</v>
      </c>
      <c r="I1037" s="2">
        <v>1.5900000000000001E-2</v>
      </c>
      <c r="J1037">
        <v>10173</v>
      </c>
      <c r="K1037">
        <v>498477</v>
      </c>
      <c r="L1037">
        <v>757146.1</v>
      </c>
      <c r="M1037">
        <v>23</v>
      </c>
      <c r="N1037">
        <v>345.15</v>
      </c>
      <c r="O1037" s="2">
        <v>-4.1000000000000003E-3</v>
      </c>
      <c r="P1037" s="2">
        <v>2.86E-2</v>
      </c>
      <c r="Q1037" t="s">
        <v>18</v>
      </c>
      <c r="S1037" t="str">
        <f t="shared" si="80"/>
        <v>Profit</v>
      </c>
      <c r="T1037">
        <f t="shared" si="81"/>
        <v>2019</v>
      </c>
      <c r="U1037" t="str">
        <f t="shared" si="82"/>
        <v>Jul</v>
      </c>
      <c r="V1037" t="str">
        <f t="shared" si="83"/>
        <v>QTR3</v>
      </c>
      <c r="W1037" t="str">
        <f t="shared" si="84"/>
        <v>2019-QTR3</v>
      </c>
    </row>
    <row r="1038" spans="1:23" x14ac:dyDescent="0.35">
      <c r="A1038" t="s">
        <v>111</v>
      </c>
      <c r="B1038" t="s">
        <v>67</v>
      </c>
      <c r="C1038" s="5">
        <v>43671.458333333336</v>
      </c>
      <c r="D1038">
        <v>71.45</v>
      </c>
      <c r="E1038" s="1">
        <v>43671.635416666664</v>
      </c>
      <c r="F1038">
        <v>69.599999999999994</v>
      </c>
      <c r="G1038" s="2">
        <v>-2.5899999999999999E-2</v>
      </c>
      <c r="H1038">
        <v>12701.9</v>
      </c>
      <c r="I1038" s="2">
        <v>2.5499999999999998E-2</v>
      </c>
      <c r="J1038">
        <v>6974</v>
      </c>
      <c r="K1038">
        <v>498292.28</v>
      </c>
      <c r="L1038">
        <v>769848</v>
      </c>
      <c r="M1038">
        <v>18</v>
      </c>
      <c r="N1038">
        <v>705.66</v>
      </c>
      <c r="O1038" s="2">
        <v>-3.5000000000000001E-3</v>
      </c>
      <c r="P1038" s="2">
        <v>3.4299999999999997E-2</v>
      </c>
      <c r="Q1038" t="s">
        <v>18</v>
      </c>
      <c r="S1038" t="str">
        <f t="shared" si="80"/>
        <v>Profit</v>
      </c>
      <c r="T1038">
        <f t="shared" si="81"/>
        <v>2019</v>
      </c>
      <c r="U1038" t="str">
        <f t="shared" si="82"/>
        <v>Jul</v>
      </c>
      <c r="V1038" t="str">
        <f t="shared" si="83"/>
        <v>QTR3</v>
      </c>
      <c r="W1038" t="str">
        <f t="shared" si="84"/>
        <v>2019-QTR3</v>
      </c>
    </row>
    <row r="1039" spans="1:23" x14ac:dyDescent="0.35">
      <c r="A1039" t="s">
        <v>168</v>
      </c>
      <c r="B1039" t="s">
        <v>17</v>
      </c>
      <c r="C1039" s="5">
        <v>43672.395833333336</v>
      </c>
      <c r="D1039">
        <v>71.099999999999994</v>
      </c>
      <c r="E1039" s="1">
        <v>43672.552083333336</v>
      </c>
      <c r="F1039">
        <v>72.25</v>
      </c>
      <c r="G1039" s="2">
        <v>1.6199999999999999E-2</v>
      </c>
      <c r="H1039">
        <v>7909.8</v>
      </c>
      <c r="I1039" s="2">
        <v>1.5800000000000002E-2</v>
      </c>
      <c r="J1039">
        <v>7052</v>
      </c>
      <c r="K1039">
        <v>501397.19</v>
      </c>
      <c r="L1039">
        <v>777757.8</v>
      </c>
      <c r="M1039">
        <v>16</v>
      </c>
      <c r="N1039">
        <v>494.36</v>
      </c>
      <c r="O1039" s="2">
        <v>-3.5000000000000001E-3</v>
      </c>
      <c r="P1039" s="2">
        <v>4.0099999999999997E-2</v>
      </c>
      <c r="Q1039" t="s">
        <v>18</v>
      </c>
      <c r="S1039" t="str">
        <f t="shared" si="80"/>
        <v>Profit</v>
      </c>
      <c r="T1039">
        <f t="shared" si="81"/>
        <v>2019</v>
      </c>
      <c r="U1039" t="str">
        <f t="shared" si="82"/>
        <v>Jul</v>
      </c>
      <c r="V1039" t="str">
        <f t="shared" si="83"/>
        <v>QTR3</v>
      </c>
      <c r="W1039" t="str">
        <f t="shared" si="84"/>
        <v>2019-QTR3</v>
      </c>
    </row>
    <row r="1040" spans="1:23" x14ac:dyDescent="0.35">
      <c r="A1040" t="s">
        <v>164</v>
      </c>
      <c r="B1040" t="s">
        <v>17</v>
      </c>
      <c r="C1040" s="5">
        <v>43672.395833333336</v>
      </c>
      <c r="D1040">
        <v>43.35</v>
      </c>
      <c r="E1040" s="1">
        <v>43672.5625</v>
      </c>
      <c r="F1040">
        <v>44.8</v>
      </c>
      <c r="G1040" s="2">
        <v>3.3399999999999999E-2</v>
      </c>
      <c r="H1040">
        <v>16582.3</v>
      </c>
      <c r="I1040" s="2">
        <v>3.3099999999999997E-2</v>
      </c>
      <c r="J1040">
        <v>11574</v>
      </c>
      <c r="K1040">
        <v>501732.88</v>
      </c>
      <c r="L1040">
        <v>794340.1</v>
      </c>
      <c r="M1040">
        <v>17</v>
      </c>
      <c r="N1040">
        <v>975.43</v>
      </c>
      <c r="O1040" s="2">
        <v>-5.7999999999999996E-3</v>
      </c>
      <c r="P1040" s="2">
        <v>4.8399999999999999E-2</v>
      </c>
      <c r="Q1040" t="s">
        <v>18</v>
      </c>
      <c r="S1040" t="str">
        <f t="shared" si="80"/>
        <v>Profit</v>
      </c>
      <c r="T1040">
        <f t="shared" si="81"/>
        <v>2019</v>
      </c>
      <c r="U1040" t="str">
        <f t="shared" si="82"/>
        <v>Jul</v>
      </c>
      <c r="V1040" t="str">
        <f t="shared" si="83"/>
        <v>QTR3</v>
      </c>
      <c r="W1040" t="str">
        <f t="shared" si="84"/>
        <v>2019-QTR3</v>
      </c>
    </row>
    <row r="1041" spans="1:23" x14ac:dyDescent="0.35">
      <c r="A1041" t="s">
        <v>111</v>
      </c>
      <c r="B1041" t="s">
        <v>17</v>
      </c>
      <c r="C1041" s="5">
        <v>43672.395833333336</v>
      </c>
      <c r="D1041">
        <v>70.8</v>
      </c>
      <c r="E1041" s="1">
        <v>43672.5625</v>
      </c>
      <c r="F1041">
        <v>71.5</v>
      </c>
      <c r="G1041" s="2">
        <v>9.9000000000000008E-3</v>
      </c>
      <c r="H1041">
        <v>4786.1000000000004</v>
      </c>
      <c r="I1041" s="2">
        <v>9.4999999999999998E-3</v>
      </c>
      <c r="J1041">
        <v>7123</v>
      </c>
      <c r="K1041">
        <v>504308.41</v>
      </c>
      <c r="L1041">
        <v>799126.2</v>
      </c>
      <c r="M1041">
        <v>17</v>
      </c>
      <c r="N1041">
        <v>281.54000000000002</v>
      </c>
      <c r="O1041" s="2">
        <v>-1.2699999999999999E-2</v>
      </c>
      <c r="P1041" s="2">
        <v>3.04E-2</v>
      </c>
      <c r="Q1041" t="s">
        <v>18</v>
      </c>
      <c r="S1041" t="str">
        <f t="shared" si="80"/>
        <v>Profit</v>
      </c>
      <c r="T1041">
        <f t="shared" si="81"/>
        <v>2019</v>
      </c>
      <c r="U1041" t="str">
        <f t="shared" si="82"/>
        <v>Jul</v>
      </c>
      <c r="V1041" t="str">
        <f t="shared" si="83"/>
        <v>QTR3</v>
      </c>
      <c r="W1041" t="str">
        <f t="shared" si="84"/>
        <v>2019-QTR3</v>
      </c>
    </row>
    <row r="1042" spans="1:23" x14ac:dyDescent="0.35">
      <c r="A1042" t="s">
        <v>82</v>
      </c>
      <c r="B1042" t="s">
        <v>17</v>
      </c>
      <c r="C1042" s="5">
        <v>43672.552083333336</v>
      </c>
      <c r="D1042">
        <v>211.25</v>
      </c>
      <c r="E1042" s="1">
        <v>43672.5625</v>
      </c>
      <c r="F1042">
        <v>210.3</v>
      </c>
      <c r="G1042" s="2">
        <v>-4.4999999999999997E-3</v>
      </c>
      <c r="H1042">
        <v>-2450.5500000000002</v>
      </c>
      <c r="I1042" s="2">
        <v>-4.8999999999999998E-3</v>
      </c>
      <c r="J1042">
        <v>2369</v>
      </c>
      <c r="K1042">
        <v>500451.25</v>
      </c>
      <c r="L1042">
        <v>796675.65</v>
      </c>
      <c r="M1042">
        <v>2</v>
      </c>
      <c r="N1042">
        <v>-1225.27</v>
      </c>
      <c r="O1042" s="2">
        <v>-4.4999999999999997E-3</v>
      </c>
      <c r="P1042" s="2">
        <v>6.9999999999999999E-4</v>
      </c>
      <c r="Q1042" t="s">
        <v>18</v>
      </c>
      <c r="S1042" t="str">
        <f t="shared" si="80"/>
        <v>Loss</v>
      </c>
      <c r="T1042">
        <f t="shared" si="81"/>
        <v>2019</v>
      </c>
      <c r="U1042" t="str">
        <f t="shared" si="82"/>
        <v>Jul</v>
      </c>
      <c r="V1042" t="str">
        <f t="shared" si="83"/>
        <v>QTR3</v>
      </c>
      <c r="W1042" t="str">
        <f t="shared" si="84"/>
        <v>2019-QTR3</v>
      </c>
    </row>
    <row r="1043" spans="1:23" x14ac:dyDescent="0.35">
      <c r="A1043" t="s">
        <v>82</v>
      </c>
      <c r="B1043" t="s">
        <v>67</v>
      </c>
      <c r="C1043" s="5">
        <v>43672.5625</v>
      </c>
      <c r="D1043">
        <v>210.3</v>
      </c>
      <c r="E1043" s="1">
        <v>43672.572916666664</v>
      </c>
      <c r="F1043">
        <v>211.25</v>
      </c>
      <c r="G1043" s="2">
        <v>4.4999999999999997E-3</v>
      </c>
      <c r="H1043">
        <v>-2456.25</v>
      </c>
      <c r="I1043" s="2">
        <v>-4.8999999999999998E-3</v>
      </c>
      <c r="J1043">
        <v>2375</v>
      </c>
      <c r="K1043">
        <v>499462.5</v>
      </c>
      <c r="L1043">
        <v>794219.4</v>
      </c>
      <c r="M1043">
        <v>2</v>
      </c>
      <c r="N1043">
        <v>-1228.1199999999999</v>
      </c>
      <c r="O1043" s="2">
        <v>-4.4999999999999997E-3</v>
      </c>
      <c r="P1043" s="2">
        <v>6.9999999999999999E-4</v>
      </c>
      <c r="Q1043" t="s">
        <v>18</v>
      </c>
      <c r="S1043" t="str">
        <f t="shared" si="80"/>
        <v>Loss</v>
      </c>
      <c r="T1043">
        <f t="shared" si="81"/>
        <v>2019</v>
      </c>
      <c r="U1043" t="str">
        <f t="shared" si="82"/>
        <v>Jul</v>
      </c>
      <c r="V1043" t="str">
        <f t="shared" si="83"/>
        <v>QTR3</v>
      </c>
      <c r="W1043" t="str">
        <f t="shared" si="84"/>
        <v>2019-QTR3</v>
      </c>
    </row>
    <row r="1044" spans="1:23" x14ac:dyDescent="0.35">
      <c r="A1044" t="s">
        <v>105</v>
      </c>
      <c r="B1044" t="s">
        <v>67</v>
      </c>
      <c r="C1044" s="5">
        <v>43672.395833333336</v>
      </c>
      <c r="D1044">
        <v>88.25</v>
      </c>
      <c r="E1044" s="1">
        <v>43672.635416666664</v>
      </c>
      <c r="F1044">
        <v>95.8</v>
      </c>
      <c r="G1044" s="2">
        <v>8.5599999999999996E-2</v>
      </c>
      <c r="H1044">
        <v>-42857.5</v>
      </c>
      <c r="I1044" s="2">
        <v>-8.5999999999999993E-2</v>
      </c>
      <c r="J1044">
        <v>5650</v>
      </c>
      <c r="K1044">
        <v>498612.5</v>
      </c>
      <c r="L1044">
        <v>751361.9</v>
      </c>
      <c r="M1044">
        <v>24</v>
      </c>
      <c r="N1044">
        <v>-1785.73</v>
      </c>
      <c r="O1044" s="2">
        <v>-0.1071</v>
      </c>
      <c r="P1044" s="2">
        <v>8.5000000000000006E-3</v>
      </c>
      <c r="Q1044" t="s">
        <v>18</v>
      </c>
      <c r="S1044" t="str">
        <f t="shared" si="80"/>
        <v>Loss</v>
      </c>
      <c r="T1044">
        <f t="shared" si="81"/>
        <v>2019</v>
      </c>
      <c r="U1044" t="str">
        <f t="shared" si="82"/>
        <v>Jul</v>
      </c>
      <c r="V1044" t="str">
        <f t="shared" si="83"/>
        <v>QTR3</v>
      </c>
      <c r="W1044" t="str">
        <f t="shared" si="84"/>
        <v>2019-QTR3</v>
      </c>
    </row>
    <row r="1045" spans="1:23" x14ac:dyDescent="0.35">
      <c r="A1045" t="s">
        <v>120</v>
      </c>
      <c r="B1045" t="s">
        <v>17</v>
      </c>
      <c r="C1045" s="5">
        <v>43672.5625</v>
      </c>
      <c r="D1045">
        <v>94.65</v>
      </c>
      <c r="E1045" s="1">
        <v>43672.635416666664</v>
      </c>
      <c r="F1045">
        <v>95.4</v>
      </c>
      <c r="G1045" s="2">
        <v>7.9000000000000008E-3</v>
      </c>
      <c r="H1045">
        <v>3770.5</v>
      </c>
      <c r="I1045" s="2">
        <v>7.4999999999999997E-3</v>
      </c>
      <c r="J1045">
        <v>5294</v>
      </c>
      <c r="K1045">
        <v>501077.09</v>
      </c>
      <c r="L1045">
        <v>755132.4</v>
      </c>
      <c r="M1045">
        <v>8</v>
      </c>
      <c r="N1045">
        <v>471.31</v>
      </c>
      <c r="O1045" s="2">
        <v>-3.7000000000000002E-3</v>
      </c>
      <c r="P1045" s="2">
        <v>1.6400000000000001E-2</v>
      </c>
      <c r="Q1045" t="s">
        <v>18</v>
      </c>
      <c r="S1045" t="str">
        <f t="shared" si="80"/>
        <v>Profit</v>
      </c>
      <c r="T1045">
        <f t="shared" si="81"/>
        <v>2019</v>
      </c>
      <c r="U1045" t="str">
        <f t="shared" si="82"/>
        <v>Jul</v>
      </c>
      <c r="V1045" t="str">
        <f t="shared" si="83"/>
        <v>QTR3</v>
      </c>
      <c r="W1045" t="str">
        <f t="shared" si="84"/>
        <v>2019-QTR3</v>
      </c>
    </row>
    <row r="1046" spans="1:23" x14ac:dyDescent="0.35">
      <c r="A1046" t="s">
        <v>143</v>
      </c>
      <c r="B1046" t="s">
        <v>67</v>
      </c>
      <c r="C1046" s="5">
        <v>43672.5625</v>
      </c>
      <c r="D1046">
        <v>295.75</v>
      </c>
      <c r="E1046" s="1">
        <v>43672.635416666664</v>
      </c>
      <c r="F1046">
        <v>297.10000000000002</v>
      </c>
      <c r="G1046" s="2">
        <v>4.5999999999999999E-3</v>
      </c>
      <c r="H1046">
        <v>-2472.0500000000002</v>
      </c>
      <c r="I1046" s="2">
        <v>-5.0000000000000001E-3</v>
      </c>
      <c r="J1046">
        <v>1683</v>
      </c>
      <c r="K1046">
        <v>497747.25</v>
      </c>
      <c r="L1046">
        <v>752660.35</v>
      </c>
      <c r="M1046">
        <v>8</v>
      </c>
      <c r="N1046">
        <v>-309.01</v>
      </c>
      <c r="O1046" s="2">
        <v>-1.0999999999999999E-2</v>
      </c>
      <c r="P1046" s="2">
        <v>8.0000000000000004E-4</v>
      </c>
      <c r="Q1046" t="s">
        <v>18</v>
      </c>
      <c r="S1046" t="str">
        <f t="shared" si="80"/>
        <v>Loss</v>
      </c>
      <c r="T1046">
        <f t="shared" si="81"/>
        <v>2019</v>
      </c>
      <c r="U1046" t="str">
        <f t="shared" si="82"/>
        <v>Jul</v>
      </c>
      <c r="V1046" t="str">
        <f t="shared" si="83"/>
        <v>QTR3</v>
      </c>
      <c r="W1046" t="str">
        <f t="shared" si="84"/>
        <v>2019-QTR3</v>
      </c>
    </row>
    <row r="1047" spans="1:23" x14ac:dyDescent="0.35">
      <c r="A1047" t="s">
        <v>91</v>
      </c>
      <c r="B1047" t="s">
        <v>67</v>
      </c>
      <c r="C1047" s="5">
        <v>43672.572916666664</v>
      </c>
      <c r="D1047">
        <v>62.1</v>
      </c>
      <c r="E1047" s="1">
        <v>43672.635416666664</v>
      </c>
      <c r="F1047">
        <v>63.05</v>
      </c>
      <c r="G1047" s="2">
        <v>1.5299999999999999E-2</v>
      </c>
      <c r="H1047">
        <v>-7824.7</v>
      </c>
      <c r="I1047" s="2">
        <v>-1.5699999999999999E-2</v>
      </c>
      <c r="J1047">
        <v>8026</v>
      </c>
      <c r="K1047">
        <v>498414.59</v>
      </c>
      <c r="L1047">
        <v>744835.65</v>
      </c>
      <c r="M1047">
        <v>7</v>
      </c>
      <c r="N1047">
        <v>-1117.81</v>
      </c>
      <c r="O1047" s="2">
        <v>-1.61E-2</v>
      </c>
      <c r="P1047" s="2">
        <v>2.3999999999999998E-3</v>
      </c>
      <c r="Q1047" t="s">
        <v>18</v>
      </c>
      <c r="S1047" t="str">
        <f t="shared" si="80"/>
        <v>Loss</v>
      </c>
      <c r="T1047">
        <f t="shared" si="81"/>
        <v>2019</v>
      </c>
      <c r="U1047" t="str">
        <f t="shared" si="82"/>
        <v>Jul</v>
      </c>
      <c r="V1047" t="str">
        <f t="shared" si="83"/>
        <v>QTR3</v>
      </c>
      <c r="W1047" t="str">
        <f t="shared" si="84"/>
        <v>2019-QTR3</v>
      </c>
    </row>
    <row r="1048" spans="1:23" x14ac:dyDescent="0.35">
      <c r="A1048" t="s">
        <v>118</v>
      </c>
      <c r="B1048" t="s">
        <v>67</v>
      </c>
      <c r="C1048" s="5">
        <v>43675.395833333336</v>
      </c>
      <c r="D1048">
        <v>45.95</v>
      </c>
      <c r="E1048" s="1">
        <v>43675.4375</v>
      </c>
      <c r="F1048">
        <v>45.6</v>
      </c>
      <c r="G1048" s="2">
        <v>-7.6E-3</v>
      </c>
      <c r="H1048">
        <v>3608.35</v>
      </c>
      <c r="I1048" s="2">
        <v>7.1999999999999998E-3</v>
      </c>
      <c r="J1048">
        <v>10881</v>
      </c>
      <c r="K1048">
        <v>499981.97</v>
      </c>
      <c r="L1048">
        <v>748444</v>
      </c>
      <c r="M1048">
        <v>5</v>
      </c>
      <c r="N1048">
        <v>721.67</v>
      </c>
      <c r="O1048" s="2">
        <v>-5.4000000000000003E-3</v>
      </c>
      <c r="P1048" s="2">
        <v>7.3999999999999996E-2</v>
      </c>
      <c r="Q1048" t="s">
        <v>18</v>
      </c>
      <c r="S1048" t="str">
        <f t="shared" si="80"/>
        <v>Profit</v>
      </c>
      <c r="T1048">
        <f t="shared" si="81"/>
        <v>2019</v>
      </c>
      <c r="U1048" t="str">
        <f t="shared" si="82"/>
        <v>Jul</v>
      </c>
      <c r="V1048" t="str">
        <f t="shared" si="83"/>
        <v>QTR3</v>
      </c>
      <c r="W1048" t="str">
        <f t="shared" si="84"/>
        <v>2019-QTR3</v>
      </c>
    </row>
    <row r="1049" spans="1:23" x14ac:dyDescent="0.35">
      <c r="A1049" t="s">
        <v>100</v>
      </c>
      <c r="B1049" t="s">
        <v>67</v>
      </c>
      <c r="C1049" s="5">
        <v>43675.395833333336</v>
      </c>
      <c r="D1049">
        <v>45.6</v>
      </c>
      <c r="E1049" s="1">
        <v>43675.520833333336</v>
      </c>
      <c r="F1049">
        <v>46.05</v>
      </c>
      <c r="G1049" s="2">
        <v>9.9000000000000008E-3</v>
      </c>
      <c r="H1049">
        <v>-5134.25</v>
      </c>
      <c r="I1049" s="2">
        <v>-1.03E-2</v>
      </c>
      <c r="J1049">
        <v>10965</v>
      </c>
      <c r="K1049">
        <v>500003.97</v>
      </c>
      <c r="L1049">
        <v>743309.75</v>
      </c>
      <c r="M1049">
        <v>13</v>
      </c>
      <c r="N1049">
        <v>-394.94</v>
      </c>
      <c r="O1049" s="2">
        <v>-9.9000000000000008E-3</v>
      </c>
      <c r="P1049" s="2">
        <v>6.6E-3</v>
      </c>
      <c r="Q1049" t="s">
        <v>18</v>
      </c>
      <c r="S1049" t="str">
        <f t="shared" si="80"/>
        <v>Loss</v>
      </c>
      <c r="T1049">
        <f t="shared" si="81"/>
        <v>2019</v>
      </c>
      <c r="U1049" t="str">
        <f t="shared" si="82"/>
        <v>Jul</v>
      </c>
      <c r="V1049" t="str">
        <f t="shared" si="83"/>
        <v>QTR3</v>
      </c>
      <c r="W1049" t="str">
        <f t="shared" si="84"/>
        <v>2019-QTR3</v>
      </c>
    </row>
    <row r="1050" spans="1:23" x14ac:dyDescent="0.35">
      <c r="A1050" t="s">
        <v>116</v>
      </c>
      <c r="B1050" t="s">
        <v>67</v>
      </c>
      <c r="C1050" s="5">
        <v>43675.4375</v>
      </c>
      <c r="D1050">
        <v>75.3</v>
      </c>
      <c r="E1050" s="1">
        <v>43675.541666666664</v>
      </c>
      <c r="F1050">
        <v>75.599999999999994</v>
      </c>
      <c r="G1050" s="2">
        <v>4.0000000000000001E-3</v>
      </c>
      <c r="H1050">
        <v>-2180.3000000000002</v>
      </c>
      <c r="I1050" s="2">
        <v>-4.4000000000000003E-3</v>
      </c>
      <c r="J1050">
        <v>6601</v>
      </c>
      <c r="K1050">
        <v>497055.31</v>
      </c>
      <c r="L1050">
        <v>741129.45</v>
      </c>
      <c r="M1050">
        <v>11</v>
      </c>
      <c r="N1050">
        <v>-198.21</v>
      </c>
      <c r="O1050" s="2">
        <v>-6.6E-3</v>
      </c>
      <c r="P1050" s="2">
        <v>1.2E-2</v>
      </c>
      <c r="Q1050" t="s">
        <v>18</v>
      </c>
      <c r="S1050" t="str">
        <f t="shared" si="80"/>
        <v>Loss</v>
      </c>
      <c r="T1050">
        <f t="shared" si="81"/>
        <v>2019</v>
      </c>
      <c r="U1050" t="str">
        <f t="shared" si="82"/>
        <v>Jul</v>
      </c>
      <c r="V1050" t="str">
        <f t="shared" si="83"/>
        <v>QTR3</v>
      </c>
      <c r="W1050" t="str">
        <f t="shared" si="84"/>
        <v>2019-QTR3</v>
      </c>
    </row>
    <row r="1051" spans="1:23" x14ac:dyDescent="0.35">
      <c r="A1051" t="s">
        <v>123</v>
      </c>
      <c r="B1051" t="s">
        <v>67</v>
      </c>
      <c r="C1051" s="5">
        <v>43675.395833333336</v>
      </c>
      <c r="D1051">
        <v>49.8</v>
      </c>
      <c r="E1051" s="1">
        <v>43675.552083333336</v>
      </c>
      <c r="F1051">
        <v>48.25</v>
      </c>
      <c r="G1051" s="2">
        <v>-3.1099999999999999E-2</v>
      </c>
      <c r="H1051">
        <v>15362</v>
      </c>
      <c r="I1051" s="2">
        <v>3.0700000000000002E-2</v>
      </c>
      <c r="J1051">
        <v>10040</v>
      </c>
      <c r="K1051">
        <v>499992</v>
      </c>
      <c r="L1051">
        <v>756491.45</v>
      </c>
      <c r="M1051">
        <v>16</v>
      </c>
      <c r="N1051">
        <v>960.12</v>
      </c>
      <c r="O1051" s="2">
        <v>-4.0000000000000001E-3</v>
      </c>
      <c r="P1051" s="2">
        <v>7.6300000000000007E-2</v>
      </c>
      <c r="Q1051" t="s">
        <v>18</v>
      </c>
      <c r="S1051" t="str">
        <f t="shared" si="80"/>
        <v>Profit</v>
      </c>
      <c r="T1051">
        <f t="shared" si="81"/>
        <v>2019</v>
      </c>
      <c r="U1051" t="str">
        <f t="shared" si="82"/>
        <v>Jul</v>
      </c>
      <c r="V1051" t="str">
        <f t="shared" si="83"/>
        <v>QTR3</v>
      </c>
      <c r="W1051" t="str">
        <f t="shared" si="84"/>
        <v>2019-QTR3</v>
      </c>
    </row>
    <row r="1052" spans="1:23" x14ac:dyDescent="0.35">
      <c r="A1052" t="s">
        <v>91</v>
      </c>
      <c r="B1052" t="s">
        <v>67</v>
      </c>
      <c r="C1052" s="5">
        <v>43675.395833333336</v>
      </c>
      <c r="D1052">
        <v>61.75</v>
      </c>
      <c r="E1052" s="1">
        <v>43675.552083333336</v>
      </c>
      <c r="F1052">
        <v>61.3</v>
      </c>
      <c r="G1052" s="2">
        <v>-7.3000000000000001E-3</v>
      </c>
      <c r="H1052">
        <v>3440.95</v>
      </c>
      <c r="I1052" s="2">
        <v>6.8999999999999999E-3</v>
      </c>
      <c r="J1052">
        <v>8091</v>
      </c>
      <c r="K1052">
        <v>499619.25</v>
      </c>
      <c r="L1052">
        <v>759932.4</v>
      </c>
      <c r="M1052">
        <v>16</v>
      </c>
      <c r="N1052">
        <v>215.06</v>
      </c>
      <c r="O1052" s="2">
        <v>-6.4999999999999997E-3</v>
      </c>
      <c r="P1052" s="2">
        <v>2.4299999999999999E-2</v>
      </c>
      <c r="Q1052" t="s">
        <v>18</v>
      </c>
      <c r="S1052" t="str">
        <f t="shared" si="80"/>
        <v>Profit</v>
      </c>
      <c r="T1052">
        <f t="shared" si="81"/>
        <v>2019</v>
      </c>
      <c r="U1052" t="str">
        <f t="shared" si="82"/>
        <v>Jul</v>
      </c>
      <c r="V1052" t="str">
        <f t="shared" si="83"/>
        <v>QTR3</v>
      </c>
      <c r="W1052" t="str">
        <f t="shared" si="84"/>
        <v>2019-QTR3</v>
      </c>
    </row>
    <row r="1053" spans="1:23" x14ac:dyDescent="0.35">
      <c r="A1053" t="s">
        <v>100</v>
      </c>
      <c r="B1053" t="s">
        <v>17</v>
      </c>
      <c r="C1053" s="5">
        <v>43675.520833333336</v>
      </c>
      <c r="D1053">
        <v>46.05</v>
      </c>
      <c r="E1053" s="1">
        <v>43675.583333333336</v>
      </c>
      <c r="F1053">
        <v>46.05</v>
      </c>
      <c r="G1053" s="2">
        <v>0</v>
      </c>
      <c r="H1053">
        <v>-200</v>
      </c>
      <c r="I1053" s="2">
        <v>-4.0000000000000002E-4</v>
      </c>
      <c r="J1053">
        <v>10893</v>
      </c>
      <c r="K1053">
        <v>501622.66</v>
      </c>
      <c r="L1053">
        <v>759732.4</v>
      </c>
      <c r="M1053">
        <v>7</v>
      </c>
      <c r="N1053">
        <v>-28.57</v>
      </c>
      <c r="O1053" s="2">
        <v>-4.3E-3</v>
      </c>
      <c r="P1053" s="2">
        <v>9.7999999999999997E-3</v>
      </c>
      <c r="Q1053" t="s">
        <v>18</v>
      </c>
      <c r="S1053" t="str">
        <f t="shared" si="80"/>
        <v>Loss</v>
      </c>
      <c r="T1053">
        <f t="shared" si="81"/>
        <v>2019</v>
      </c>
      <c r="U1053" t="str">
        <f t="shared" si="82"/>
        <v>Jul</v>
      </c>
      <c r="V1053" t="str">
        <f t="shared" si="83"/>
        <v>QTR3</v>
      </c>
      <c r="W1053" t="str">
        <f t="shared" si="84"/>
        <v>2019-QTR3</v>
      </c>
    </row>
    <row r="1054" spans="1:23" x14ac:dyDescent="0.35">
      <c r="A1054" t="s">
        <v>166</v>
      </c>
      <c r="B1054" t="s">
        <v>17</v>
      </c>
      <c r="C1054" s="5">
        <v>43675.541666666664</v>
      </c>
      <c r="D1054">
        <v>333.9</v>
      </c>
      <c r="E1054" s="1">
        <v>43675.583333333336</v>
      </c>
      <c r="F1054">
        <v>334</v>
      </c>
      <c r="G1054" s="2">
        <v>2.9999999999999997E-4</v>
      </c>
      <c r="H1054">
        <v>-49.8</v>
      </c>
      <c r="I1054" s="2">
        <v>-1E-4</v>
      </c>
      <c r="J1054">
        <v>1502</v>
      </c>
      <c r="K1054">
        <v>501517.78</v>
      </c>
      <c r="L1054">
        <v>759682.6</v>
      </c>
      <c r="M1054">
        <v>5</v>
      </c>
      <c r="N1054">
        <v>-9.9600000000000009</v>
      </c>
      <c r="O1054" s="2">
        <v>-4.0000000000000001E-3</v>
      </c>
      <c r="P1054" s="2">
        <v>1.5E-3</v>
      </c>
      <c r="Q1054" t="s">
        <v>18</v>
      </c>
      <c r="S1054" t="str">
        <f t="shared" si="80"/>
        <v>Loss</v>
      </c>
      <c r="T1054">
        <f t="shared" si="81"/>
        <v>2019</v>
      </c>
      <c r="U1054" t="str">
        <f t="shared" si="82"/>
        <v>Jul</v>
      </c>
      <c r="V1054" t="str">
        <f t="shared" si="83"/>
        <v>QTR3</v>
      </c>
      <c r="W1054" t="str">
        <f t="shared" si="84"/>
        <v>2019-QTR3</v>
      </c>
    </row>
    <row r="1055" spans="1:23" x14ac:dyDescent="0.35">
      <c r="A1055" t="s">
        <v>209</v>
      </c>
      <c r="B1055" t="s">
        <v>67</v>
      </c>
      <c r="C1055" s="5">
        <v>43675.552083333336</v>
      </c>
      <c r="D1055">
        <v>638</v>
      </c>
      <c r="E1055" s="1">
        <v>43675.604166666664</v>
      </c>
      <c r="F1055">
        <v>638</v>
      </c>
      <c r="G1055" s="2">
        <v>0</v>
      </c>
      <c r="H1055">
        <v>-200</v>
      </c>
      <c r="I1055" s="2">
        <v>-4.0000000000000002E-4</v>
      </c>
      <c r="J1055">
        <v>784</v>
      </c>
      <c r="K1055">
        <v>500192</v>
      </c>
      <c r="L1055">
        <v>759482.6</v>
      </c>
      <c r="M1055">
        <v>6</v>
      </c>
      <c r="N1055">
        <v>-33.33</v>
      </c>
      <c r="O1055" s="2">
        <v>-3.7000000000000002E-3</v>
      </c>
      <c r="P1055" s="2">
        <v>2.3999999999999998E-3</v>
      </c>
      <c r="Q1055" t="s">
        <v>18</v>
      </c>
      <c r="S1055" t="str">
        <f t="shared" si="80"/>
        <v>Loss</v>
      </c>
      <c r="T1055">
        <f t="shared" si="81"/>
        <v>2019</v>
      </c>
      <c r="U1055" t="str">
        <f t="shared" si="82"/>
        <v>Jul</v>
      </c>
      <c r="V1055" t="str">
        <f t="shared" si="83"/>
        <v>QTR3</v>
      </c>
      <c r="W1055" t="str">
        <f t="shared" si="84"/>
        <v>2019-QTR3</v>
      </c>
    </row>
    <row r="1056" spans="1:23" x14ac:dyDescent="0.35">
      <c r="A1056" t="s">
        <v>68</v>
      </c>
      <c r="B1056" t="s">
        <v>67</v>
      </c>
      <c r="C1056" s="5">
        <v>43675.583333333336</v>
      </c>
      <c r="D1056">
        <v>61.85</v>
      </c>
      <c r="E1056" s="1">
        <v>43675.604166666664</v>
      </c>
      <c r="F1056">
        <v>61.85</v>
      </c>
      <c r="G1056" s="2">
        <v>0</v>
      </c>
      <c r="H1056">
        <v>-200</v>
      </c>
      <c r="I1056" s="2">
        <v>-4.0000000000000002E-4</v>
      </c>
      <c r="J1056">
        <v>8058</v>
      </c>
      <c r="K1056">
        <v>498387.28</v>
      </c>
      <c r="L1056">
        <v>759282.6</v>
      </c>
      <c r="M1056">
        <v>3</v>
      </c>
      <c r="N1056">
        <v>-66.67</v>
      </c>
      <c r="O1056" s="2">
        <v>-8.0999999999999996E-3</v>
      </c>
      <c r="P1056" s="2">
        <v>8.0000000000000004E-4</v>
      </c>
      <c r="Q1056" t="s">
        <v>18</v>
      </c>
      <c r="S1056" t="str">
        <f t="shared" si="80"/>
        <v>Loss</v>
      </c>
      <c r="T1056">
        <f t="shared" si="81"/>
        <v>2019</v>
      </c>
      <c r="U1056" t="str">
        <f t="shared" si="82"/>
        <v>Jul</v>
      </c>
      <c r="V1056" t="str">
        <f t="shared" si="83"/>
        <v>QTR3</v>
      </c>
      <c r="W1056" t="str">
        <f t="shared" si="84"/>
        <v>2019-QTR3</v>
      </c>
    </row>
    <row r="1057" spans="1:23" x14ac:dyDescent="0.35">
      <c r="A1057" t="s">
        <v>195</v>
      </c>
      <c r="B1057" t="s">
        <v>67</v>
      </c>
      <c r="C1057" s="5">
        <v>43675.552083333336</v>
      </c>
      <c r="D1057">
        <v>270.7</v>
      </c>
      <c r="E1057" s="1">
        <v>43675.635416666664</v>
      </c>
      <c r="F1057">
        <v>270.7</v>
      </c>
      <c r="G1057" s="2">
        <v>0</v>
      </c>
      <c r="H1057">
        <v>-200</v>
      </c>
      <c r="I1057" s="2">
        <v>-4.0000000000000002E-4</v>
      </c>
      <c r="J1057">
        <v>1839</v>
      </c>
      <c r="K1057">
        <v>497817.31</v>
      </c>
      <c r="L1057">
        <v>759082.6</v>
      </c>
      <c r="M1057">
        <v>9</v>
      </c>
      <c r="N1057">
        <v>-22.22</v>
      </c>
      <c r="O1057" s="2">
        <v>-5.1999999999999998E-3</v>
      </c>
      <c r="P1057" s="2">
        <v>1.18E-2</v>
      </c>
      <c r="Q1057" t="s">
        <v>18</v>
      </c>
      <c r="S1057" t="str">
        <f t="shared" si="80"/>
        <v>Loss</v>
      </c>
      <c r="T1057">
        <f t="shared" si="81"/>
        <v>2019</v>
      </c>
      <c r="U1057" t="str">
        <f t="shared" si="82"/>
        <v>Jul</v>
      </c>
      <c r="V1057" t="str">
        <f t="shared" si="83"/>
        <v>QTR3</v>
      </c>
      <c r="W1057" t="str">
        <f t="shared" si="84"/>
        <v>2019-QTR3</v>
      </c>
    </row>
    <row r="1058" spans="1:23" x14ac:dyDescent="0.35">
      <c r="A1058" t="s">
        <v>80</v>
      </c>
      <c r="B1058" t="s">
        <v>67</v>
      </c>
      <c r="C1058" s="5">
        <v>43675.583333333336</v>
      </c>
      <c r="D1058">
        <v>154.44999999999999</v>
      </c>
      <c r="E1058" s="1">
        <v>43675.635416666664</v>
      </c>
      <c r="F1058">
        <v>154.35</v>
      </c>
      <c r="G1058" s="2">
        <v>-5.9999999999999995E-4</v>
      </c>
      <c r="H1058">
        <v>124</v>
      </c>
      <c r="I1058" s="2">
        <v>2.0000000000000001E-4</v>
      </c>
      <c r="J1058">
        <v>3240</v>
      </c>
      <c r="K1058">
        <v>500418</v>
      </c>
      <c r="L1058">
        <v>759206.6</v>
      </c>
      <c r="M1058">
        <v>6</v>
      </c>
      <c r="N1058">
        <v>20.67</v>
      </c>
      <c r="O1058" s="2">
        <v>-1E-3</v>
      </c>
      <c r="P1058" s="2">
        <v>1.2E-2</v>
      </c>
      <c r="Q1058" t="s">
        <v>18</v>
      </c>
      <c r="S1058" t="str">
        <f t="shared" si="80"/>
        <v>Profit</v>
      </c>
      <c r="T1058">
        <f t="shared" si="81"/>
        <v>2019</v>
      </c>
      <c r="U1058" t="str">
        <f t="shared" si="82"/>
        <v>Jul</v>
      </c>
      <c r="V1058" t="str">
        <f t="shared" si="83"/>
        <v>QTR3</v>
      </c>
      <c r="W1058" t="str">
        <f t="shared" si="84"/>
        <v>2019-QTR3</v>
      </c>
    </row>
    <row r="1059" spans="1:23" x14ac:dyDescent="0.35">
      <c r="A1059" t="s">
        <v>118</v>
      </c>
      <c r="B1059" t="s">
        <v>67</v>
      </c>
      <c r="C1059" s="5">
        <v>43675.604166666664</v>
      </c>
      <c r="D1059">
        <v>45.95</v>
      </c>
      <c r="E1059" s="1">
        <v>43675.635416666664</v>
      </c>
      <c r="F1059">
        <v>45.25</v>
      </c>
      <c r="G1059" s="2">
        <v>-1.52E-2</v>
      </c>
      <c r="H1059">
        <v>7392.2</v>
      </c>
      <c r="I1059" s="2">
        <v>1.4800000000000001E-2</v>
      </c>
      <c r="J1059">
        <v>10846</v>
      </c>
      <c r="K1059">
        <v>498373.72</v>
      </c>
      <c r="L1059">
        <v>766598.8</v>
      </c>
      <c r="M1059">
        <v>4</v>
      </c>
      <c r="N1059">
        <v>1848.05</v>
      </c>
      <c r="O1059" s="2">
        <v>-6.4999999999999997E-3</v>
      </c>
      <c r="P1059" s="2">
        <v>2.8299999999999999E-2</v>
      </c>
      <c r="Q1059" t="s">
        <v>18</v>
      </c>
      <c r="S1059" t="str">
        <f t="shared" si="80"/>
        <v>Profit</v>
      </c>
      <c r="T1059">
        <f t="shared" si="81"/>
        <v>2019</v>
      </c>
      <c r="U1059" t="str">
        <f t="shared" si="82"/>
        <v>Jul</v>
      </c>
      <c r="V1059" t="str">
        <f t="shared" si="83"/>
        <v>QTR3</v>
      </c>
      <c r="W1059" t="str">
        <f t="shared" si="84"/>
        <v>2019-QTR3</v>
      </c>
    </row>
    <row r="1060" spans="1:23" x14ac:dyDescent="0.35">
      <c r="A1060" t="s">
        <v>68</v>
      </c>
      <c r="B1060" t="s">
        <v>67</v>
      </c>
      <c r="C1060" s="5">
        <v>43675.604166666664</v>
      </c>
      <c r="D1060">
        <v>61.85</v>
      </c>
      <c r="E1060" s="1">
        <v>43675.635416666664</v>
      </c>
      <c r="F1060">
        <v>61.5</v>
      </c>
      <c r="G1060" s="2">
        <v>-5.7000000000000002E-3</v>
      </c>
      <c r="H1060">
        <v>2624.85</v>
      </c>
      <c r="I1060" s="2">
        <v>5.3E-3</v>
      </c>
      <c r="J1060">
        <v>8071</v>
      </c>
      <c r="K1060">
        <v>499191.34</v>
      </c>
      <c r="L1060">
        <v>769223.65</v>
      </c>
      <c r="M1060">
        <v>4</v>
      </c>
      <c r="N1060">
        <v>656.21</v>
      </c>
      <c r="O1060" s="2">
        <v>-1.6000000000000001E-3</v>
      </c>
      <c r="P1060" s="2">
        <v>7.3000000000000001E-3</v>
      </c>
      <c r="Q1060" t="s">
        <v>18</v>
      </c>
      <c r="S1060" t="str">
        <f t="shared" si="80"/>
        <v>Profit</v>
      </c>
      <c r="T1060">
        <f t="shared" si="81"/>
        <v>2019</v>
      </c>
      <c r="U1060" t="str">
        <f t="shared" si="82"/>
        <v>Jul</v>
      </c>
      <c r="V1060" t="str">
        <f t="shared" si="83"/>
        <v>QTR3</v>
      </c>
      <c r="W1060" t="str">
        <f t="shared" si="84"/>
        <v>2019-QTR3</v>
      </c>
    </row>
    <row r="1061" spans="1:23" x14ac:dyDescent="0.35">
      <c r="A1061" t="s">
        <v>167</v>
      </c>
      <c r="B1061" t="s">
        <v>17</v>
      </c>
      <c r="C1061" s="5">
        <v>43676.395833333336</v>
      </c>
      <c r="D1061">
        <v>102.9</v>
      </c>
      <c r="E1061" s="1">
        <v>43676.40625</v>
      </c>
      <c r="F1061">
        <v>101.6</v>
      </c>
      <c r="G1061" s="2">
        <v>-1.26E-2</v>
      </c>
      <c r="H1061">
        <v>-6516.7</v>
      </c>
      <c r="I1061" s="2">
        <v>-1.2999999999999999E-2</v>
      </c>
      <c r="J1061">
        <v>4859</v>
      </c>
      <c r="K1061">
        <v>499991.09</v>
      </c>
      <c r="L1061">
        <v>762706.95</v>
      </c>
      <c r="M1061">
        <v>2</v>
      </c>
      <c r="N1061">
        <v>-3258.35</v>
      </c>
      <c r="O1061" s="2">
        <v>-1.7000000000000001E-2</v>
      </c>
      <c r="P1061" s="2">
        <v>1E-3</v>
      </c>
      <c r="Q1061" t="s">
        <v>18</v>
      </c>
      <c r="S1061" t="str">
        <f t="shared" si="80"/>
        <v>Loss</v>
      </c>
      <c r="T1061">
        <f t="shared" si="81"/>
        <v>2019</v>
      </c>
      <c r="U1061" t="str">
        <f t="shared" si="82"/>
        <v>Jul</v>
      </c>
      <c r="V1061" t="str">
        <f t="shared" si="83"/>
        <v>QTR3</v>
      </c>
      <c r="W1061" t="str">
        <f t="shared" si="84"/>
        <v>2019-QTR3</v>
      </c>
    </row>
    <row r="1062" spans="1:23" x14ac:dyDescent="0.35">
      <c r="A1062" t="s">
        <v>157</v>
      </c>
      <c r="B1062" t="s">
        <v>17</v>
      </c>
      <c r="C1062" s="5">
        <v>43676.395833333336</v>
      </c>
      <c r="D1062">
        <v>55.7</v>
      </c>
      <c r="E1062" s="1">
        <v>43676.416666666664</v>
      </c>
      <c r="F1062">
        <v>55.75</v>
      </c>
      <c r="G1062" s="2">
        <v>8.9999999999999998E-4</v>
      </c>
      <c r="H1062">
        <v>248.85</v>
      </c>
      <c r="I1062" s="2">
        <v>5.0000000000000001E-4</v>
      </c>
      <c r="J1062">
        <v>8977</v>
      </c>
      <c r="K1062">
        <v>500018.91</v>
      </c>
      <c r="L1062">
        <v>762955.8</v>
      </c>
      <c r="M1062">
        <v>3</v>
      </c>
      <c r="N1062">
        <v>82.95</v>
      </c>
      <c r="O1062" s="2">
        <v>-1.0800000000000001E-2</v>
      </c>
      <c r="P1062" s="2">
        <v>8.0999999999999996E-3</v>
      </c>
      <c r="Q1062" t="s">
        <v>18</v>
      </c>
      <c r="S1062" t="str">
        <f t="shared" si="80"/>
        <v>Profit</v>
      </c>
      <c r="T1062">
        <f t="shared" si="81"/>
        <v>2019</v>
      </c>
      <c r="U1062" t="str">
        <f t="shared" si="82"/>
        <v>Jul</v>
      </c>
      <c r="V1062" t="str">
        <f t="shared" si="83"/>
        <v>QTR3</v>
      </c>
      <c r="W1062" t="str">
        <f t="shared" si="84"/>
        <v>2019-QTR3</v>
      </c>
    </row>
    <row r="1063" spans="1:23" x14ac:dyDescent="0.35">
      <c r="A1063" t="s">
        <v>212</v>
      </c>
      <c r="B1063" t="s">
        <v>17</v>
      </c>
      <c r="C1063" s="5">
        <v>43676.395833333336</v>
      </c>
      <c r="D1063">
        <v>130.80000000000001</v>
      </c>
      <c r="E1063" s="1">
        <v>43676.416666666664</v>
      </c>
      <c r="F1063">
        <v>129.80000000000001</v>
      </c>
      <c r="G1063" s="2">
        <v>-7.6E-3</v>
      </c>
      <c r="H1063">
        <v>-4043</v>
      </c>
      <c r="I1063" s="2">
        <v>-8.0000000000000002E-3</v>
      </c>
      <c r="J1063">
        <v>3843</v>
      </c>
      <c r="K1063">
        <v>502664.41</v>
      </c>
      <c r="L1063">
        <v>758912.8</v>
      </c>
      <c r="M1063">
        <v>3</v>
      </c>
      <c r="N1063">
        <v>-1347.67</v>
      </c>
      <c r="O1063" s="2">
        <v>-1.11E-2</v>
      </c>
      <c r="P1063" s="2">
        <v>3.0999999999999999E-3</v>
      </c>
      <c r="Q1063" t="s">
        <v>18</v>
      </c>
      <c r="S1063" t="str">
        <f t="shared" si="80"/>
        <v>Loss</v>
      </c>
      <c r="T1063">
        <f t="shared" si="81"/>
        <v>2019</v>
      </c>
      <c r="U1063" t="str">
        <f t="shared" si="82"/>
        <v>Jul</v>
      </c>
      <c r="V1063" t="str">
        <f t="shared" si="83"/>
        <v>QTR3</v>
      </c>
      <c r="W1063" t="str">
        <f t="shared" si="84"/>
        <v>2019-QTR3</v>
      </c>
    </row>
    <row r="1064" spans="1:23" x14ac:dyDescent="0.35">
      <c r="A1064" t="s">
        <v>63</v>
      </c>
      <c r="B1064" t="s">
        <v>67</v>
      </c>
      <c r="C1064" s="5">
        <v>43676.40625</v>
      </c>
      <c r="D1064">
        <v>6.65</v>
      </c>
      <c r="E1064" s="1">
        <v>43676.4375</v>
      </c>
      <c r="F1064">
        <v>6.65</v>
      </c>
      <c r="G1064" s="2">
        <v>0</v>
      </c>
      <c r="H1064">
        <v>-200</v>
      </c>
      <c r="I1064" s="2">
        <v>-4.0000000000000002E-4</v>
      </c>
      <c r="J1064">
        <v>74074</v>
      </c>
      <c r="K1064">
        <v>492592.09</v>
      </c>
      <c r="L1064">
        <v>758712.8</v>
      </c>
      <c r="M1064">
        <v>4</v>
      </c>
      <c r="N1064">
        <v>-50</v>
      </c>
      <c r="O1064" s="2">
        <v>-2.2599999999999999E-2</v>
      </c>
      <c r="P1064" s="2">
        <v>7.4999999999999997E-3</v>
      </c>
      <c r="Q1064" t="s">
        <v>18</v>
      </c>
      <c r="S1064" t="str">
        <f t="shared" si="80"/>
        <v>Loss</v>
      </c>
      <c r="T1064">
        <f t="shared" si="81"/>
        <v>2019</v>
      </c>
      <c r="U1064" t="str">
        <f t="shared" si="82"/>
        <v>Jul</v>
      </c>
      <c r="V1064" t="str">
        <f t="shared" si="83"/>
        <v>QTR3</v>
      </c>
      <c r="W1064" t="str">
        <f t="shared" si="84"/>
        <v>2019-QTR3</v>
      </c>
    </row>
    <row r="1065" spans="1:23" x14ac:dyDescent="0.35">
      <c r="A1065" t="s">
        <v>157</v>
      </c>
      <c r="B1065" t="s">
        <v>17</v>
      </c>
      <c r="C1065" s="5">
        <v>43676.416666666664</v>
      </c>
      <c r="D1065">
        <v>55.75</v>
      </c>
      <c r="E1065" s="1">
        <v>43676.5</v>
      </c>
      <c r="F1065">
        <v>55.7</v>
      </c>
      <c r="G1065" s="2">
        <v>-8.9999999999999998E-4</v>
      </c>
      <c r="H1065">
        <v>-645.25</v>
      </c>
      <c r="I1065" s="2">
        <v>-1.2999999999999999E-3</v>
      </c>
      <c r="J1065">
        <v>8905</v>
      </c>
      <c r="K1065">
        <v>496453.75</v>
      </c>
      <c r="L1065">
        <v>758067.55</v>
      </c>
      <c r="M1065">
        <v>9</v>
      </c>
      <c r="N1065">
        <v>-71.69</v>
      </c>
      <c r="O1065" s="2">
        <v>-1.0800000000000001E-2</v>
      </c>
      <c r="P1065" s="2">
        <v>1.61E-2</v>
      </c>
      <c r="Q1065" t="s">
        <v>18</v>
      </c>
      <c r="S1065" t="str">
        <f t="shared" si="80"/>
        <v>Loss</v>
      </c>
      <c r="T1065">
        <f t="shared" si="81"/>
        <v>2019</v>
      </c>
      <c r="U1065" t="str">
        <f t="shared" si="82"/>
        <v>Jul</v>
      </c>
      <c r="V1065" t="str">
        <f t="shared" si="83"/>
        <v>QTR3</v>
      </c>
      <c r="W1065" t="str">
        <f t="shared" si="84"/>
        <v>2019-QTR3</v>
      </c>
    </row>
    <row r="1066" spans="1:23" x14ac:dyDescent="0.35">
      <c r="A1066" t="s">
        <v>123</v>
      </c>
      <c r="B1066" t="s">
        <v>67</v>
      </c>
      <c r="C1066" s="5">
        <v>43676.4375</v>
      </c>
      <c r="D1066">
        <v>44.5</v>
      </c>
      <c r="E1066" s="1">
        <v>43676.510416666664</v>
      </c>
      <c r="F1066">
        <v>44.5</v>
      </c>
      <c r="G1066" s="2">
        <v>0</v>
      </c>
      <c r="H1066">
        <v>-200</v>
      </c>
      <c r="I1066" s="2">
        <v>-4.0000000000000002E-4</v>
      </c>
      <c r="J1066">
        <v>11001</v>
      </c>
      <c r="K1066">
        <v>489544.5</v>
      </c>
      <c r="L1066">
        <v>757867.55</v>
      </c>
      <c r="M1066">
        <v>8</v>
      </c>
      <c r="N1066">
        <v>-25</v>
      </c>
      <c r="O1066" s="2">
        <v>-6.7400000000000002E-2</v>
      </c>
      <c r="P1066" s="2">
        <v>4.4999999999999997E-3</v>
      </c>
      <c r="Q1066" t="s">
        <v>18</v>
      </c>
      <c r="S1066" t="str">
        <f t="shared" si="80"/>
        <v>Loss</v>
      </c>
      <c r="T1066">
        <f t="shared" si="81"/>
        <v>2019</v>
      </c>
      <c r="U1066" t="str">
        <f t="shared" si="82"/>
        <v>Jul</v>
      </c>
      <c r="V1066" t="str">
        <f t="shared" si="83"/>
        <v>QTR3</v>
      </c>
      <c r="W1066" t="str">
        <f t="shared" si="84"/>
        <v>2019-QTR3</v>
      </c>
    </row>
    <row r="1067" spans="1:23" x14ac:dyDescent="0.35">
      <c r="A1067" t="s">
        <v>157</v>
      </c>
      <c r="B1067" t="s">
        <v>17</v>
      </c>
      <c r="C1067" s="5">
        <v>43676.5</v>
      </c>
      <c r="D1067">
        <v>55.7</v>
      </c>
      <c r="E1067" s="1">
        <v>43676.572916666664</v>
      </c>
      <c r="F1067">
        <v>55.55</v>
      </c>
      <c r="G1067" s="2">
        <v>-2.7000000000000001E-3</v>
      </c>
      <c r="H1067">
        <v>-1550.15</v>
      </c>
      <c r="I1067" s="2">
        <v>-3.0999999999999999E-3</v>
      </c>
      <c r="J1067">
        <v>9001</v>
      </c>
      <c r="K1067">
        <v>501355.72</v>
      </c>
      <c r="L1067">
        <v>756317.4</v>
      </c>
      <c r="M1067">
        <v>8</v>
      </c>
      <c r="N1067">
        <v>-193.77</v>
      </c>
      <c r="O1067" s="2">
        <v>-8.0999999999999996E-3</v>
      </c>
      <c r="P1067" s="2">
        <v>1.0800000000000001E-2</v>
      </c>
      <c r="Q1067" t="s">
        <v>18</v>
      </c>
      <c r="S1067" t="str">
        <f t="shared" si="80"/>
        <v>Loss</v>
      </c>
      <c r="T1067">
        <f t="shared" si="81"/>
        <v>2019</v>
      </c>
      <c r="U1067" t="str">
        <f t="shared" si="82"/>
        <v>Jul</v>
      </c>
      <c r="V1067" t="str">
        <f t="shared" si="83"/>
        <v>QTR3</v>
      </c>
      <c r="W1067" t="str">
        <f t="shared" si="84"/>
        <v>2019-QTR3</v>
      </c>
    </row>
    <row r="1068" spans="1:23" x14ac:dyDescent="0.35">
      <c r="A1068" t="s">
        <v>78</v>
      </c>
      <c r="B1068" t="s">
        <v>67</v>
      </c>
      <c r="C1068" s="5">
        <v>43676.395833333336</v>
      </c>
      <c r="D1068">
        <v>41.2</v>
      </c>
      <c r="E1068" s="1">
        <v>43676.59375</v>
      </c>
      <c r="F1068">
        <v>40.15</v>
      </c>
      <c r="G1068" s="2">
        <v>-2.5499999999999998E-2</v>
      </c>
      <c r="H1068">
        <v>12450.4</v>
      </c>
      <c r="I1068" s="2">
        <v>2.5100000000000001E-2</v>
      </c>
      <c r="J1068">
        <v>12048</v>
      </c>
      <c r="K1068">
        <v>496377.59</v>
      </c>
      <c r="L1068">
        <v>768767.8</v>
      </c>
      <c r="M1068">
        <v>20</v>
      </c>
      <c r="N1068">
        <v>622.52</v>
      </c>
      <c r="O1068" s="2">
        <v>-9.7000000000000003E-3</v>
      </c>
      <c r="P1068" s="2">
        <v>3.7600000000000001E-2</v>
      </c>
      <c r="Q1068" t="s">
        <v>18</v>
      </c>
      <c r="S1068" t="str">
        <f t="shared" si="80"/>
        <v>Profit</v>
      </c>
      <c r="T1068">
        <f t="shared" si="81"/>
        <v>2019</v>
      </c>
      <c r="U1068" t="str">
        <f t="shared" si="82"/>
        <v>Jul</v>
      </c>
      <c r="V1068" t="str">
        <f t="shared" si="83"/>
        <v>QTR3</v>
      </c>
      <c r="W1068" t="str">
        <f t="shared" si="84"/>
        <v>2019-QTR3</v>
      </c>
    </row>
    <row r="1069" spans="1:23" x14ac:dyDescent="0.35">
      <c r="A1069" t="s">
        <v>205</v>
      </c>
      <c r="B1069" t="s">
        <v>67</v>
      </c>
      <c r="C1069" s="5">
        <v>43676.59375</v>
      </c>
      <c r="D1069">
        <v>123.25</v>
      </c>
      <c r="E1069" s="1">
        <v>43676.614583333336</v>
      </c>
      <c r="F1069">
        <v>123.25</v>
      </c>
      <c r="G1069" s="2">
        <v>0</v>
      </c>
      <c r="H1069">
        <v>-200</v>
      </c>
      <c r="I1069" s="2">
        <v>-4.0000000000000002E-4</v>
      </c>
      <c r="J1069">
        <v>4055</v>
      </c>
      <c r="K1069">
        <v>499778.75</v>
      </c>
      <c r="L1069">
        <v>768567.8</v>
      </c>
      <c r="M1069">
        <v>3</v>
      </c>
      <c r="N1069">
        <v>-66.67</v>
      </c>
      <c r="O1069" s="2">
        <v>-4.8999999999999998E-3</v>
      </c>
      <c r="P1069" s="2">
        <v>8.0000000000000004E-4</v>
      </c>
      <c r="Q1069" t="s">
        <v>18</v>
      </c>
      <c r="S1069" t="str">
        <f t="shared" si="80"/>
        <v>Loss</v>
      </c>
      <c r="T1069">
        <f t="shared" si="81"/>
        <v>2019</v>
      </c>
      <c r="U1069" t="str">
        <f t="shared" si="82"/>
        <v>Jul</v>
      </c>
      <c r="V1069" t="str">
        <f t="shared" si="83"/>
        <v>QTR3</v>
      </c>
      <c r="W1069" t="str">
        <f t="shared" si="84"/>
        <v>2019-QTR3</v>
      </c>
    </row>
    <row r="1070" spans="1:23" x14ac:dyDescent="0.35">
      <c r="A1070" t="s">
        <v>184</v>
      </c>
      <c r="B1070" t="s">
        <v>67</v>
      </c>
      <c r="C1070" s="5">
        <v>43676.416666666664</v>
      </c>
      <c r="D1070">
        <v>29.65</v>
      </c>
      <c r="E1070" s="1">
        <v>43676.635416666664</v>
      </c>
      <c r="F1070">
        <v>26.55</v>
      </c>
      <c r="G1070" s="2">
        <v>-0.1046</v>
      </c>
      <c r="H1070">
        <v>51725</v>
      </c>
      <c r="I1070" s="2">
        <v>0.1042</v>
      </c>
      <c r="J1070">
        <v>16750</v>
      </c>
      <c r="K1070">
        <v>496637.5</v>
      </c>
      <c r="L1070">
        <v>820292.8</v>
      </c>
      <c r="M1070">
        <v>22</v>
      </c>
      <c r="N1070">
        <v>2351.14</v>
      </c>
      <c r="O1070" s="2">
        <v>-6.7000000000000002E-3</v>
      </c>
      <c r="P1070" s="2">
        <v>0.1147</v>
      </c>
      <c r="Q1070" t="s">
        <v>18</v>
      </c>
      <c r="S1070" t="str">
        <f t="shared" si="80"/>
        <v>Profit</v>
      </c>
      <c r="T1070">
        <f t="shared" si="81"/>
        <v>2019</v>
      </c>
      <c r="U1070" t="str">
        <f t="shared" si="82"/>
        <v>Jul</v>
      </c>
      <c r="V1070" t="str">
        <f t="shared" si="83"/>
        <v>QTR3</v>
      </c>
      <c r="W1070" t="str">
        <f t="shared" si="84"/>
        <v>2019-QTR3</v>
      </c>
    </row>
    <row r="1071" spans="1:23" x14ac:dyDescent="0.35">
      <c r="A1071" t="s">
        <v>120</v>
      </c>
      <c r="B1071" t="s">
        <v>67</v>
      </c>
      <c r="C1071" s="5">
        <v>43676.510416666664</v>
      </c>
      <c r="D1071">
        <v>93.45</v>
      </c>
      <c r="E1071" s="1">
        <v>43676.635416666664</v>
      </c>
      <c r="F1071">
        <v>91</v>
      </c>
      <c r="G1071" s="2">
        <v>-2.6200000000000001E-2</v>
      </c>
      <c r="H1071">
        <v>12887.9</v>
      </c>
      <c r="I1071" s="2">
        <v>2.58E-2</v>
      </c>
      <c r="J1071">
        <v>5342</v>
      </c>
      <c r="K1071">
        <v>499209.88</v>
      </c>
      <c r="L1071">
        <v>833180.7</v>
      </c>
      <c r="M1071">
        <v>13</v>
      </c>
      <c r="N1071">
        <v>991.38</v>
      </c>
      <c r="O1071" s="2">
        <v>-1.6000000000000001E-3</v>
      </c>
      <c r="P1071" s="2">
        <v>3.2099999999999997E-2</v>
      </c>
      <c r="Q1071" t="s">
        <v>18</v>
      </c>
      <c r="S1071" t="str">
        <f t="shared" si="80"/>
        <v>Profit</v>
      </c>
      <c r="T1071">
        <f t="shared" si="81"/>
        <v>2019</v>
      </c>
      <c r="U1071" t="str">
        <f t="shared" si="82"/>
        <v>Jul</v>
      </c>
      <c r="V1071" t="str">
        <f t="shared" si="83"/>
        <v>QTR3</v>
      </c>
      <c r="W1071" t="str">
        <f t="shared" si="84"/>
        <v>2019-QTR3</v>
      </c>
    </row>
    <row r="1072" spans="1:23" x14ac:dyDescent="0.35">
      <c r="A1072" t="s">
        <v>63</v>
      </c>
      <c r="B1072" t="s">
        <v>67</v>
      </c>
      <c r="C1072" s="5">
        <v>43676.572916666664</v>
      </c>
      <c r="D1072">
        <v>6.65</v>
      </c>
      <c r="E1072" s="1">
        <v>43676.635416666664</v>
      </c>
      <c r="F1072">
        <v>6.5</v>
      </c>
      <c r="G1072" s="2">
        <v>-2.2599999999999999E-2</v>
      </c>
      <c r="H1072">
        <v>10994.05</v>
      </c>
      <c r="I1072" s="2">
        <v>2.2200000000000001E-2</v>
      </c>
      <c r="J1072">
        <v>74627</v>
      </c>
      <c r="K1072">
        <v>496269.56</v>
      </c>
      <c r="L1072">
        <v>844174.75</v>
      </c>
      <c r="M1072">
        <v>7</v>
      </c>
      <c r="N1072">
        <v>1570.58</v>
      </c>
      <c r="O1072" s="2">
        <v>-7.4999999999999997E-3</v>
      </c>
      <c r="P1072" s="2">
        <v>5.2600000000000001E-2</v>
      </c>
      <c r="Q1072" t="s">
        <v>18</v>
      </c>
      <c r="S1072" t="str">
        <f t="shared" si="80"/>
        <v>Profit</v>
      </c>
      <c r="T1072">
        <f t="shared" si="81"/>
        <v>2019</v>
      </c>
      <c r="U1072" t="str">
        <f t="shared" si="82"/>
        <v>Jul</v>
      </c>
      <c r="V1072" t="str">
        <f t="shared" si="83"/>
        <v>QTR3</v>
      </c>
      <c r="W1072" t="str">
        <f t="shared" si="84"/>
        <v>2019-QTR3</v>
      </c>
    </row>
    <row r="1073" spans="1:23" x14ac:dyDescent="0.35">
      <c r="A1073" t="s">
        <v>62</v>
      </c>
      <c r="B1073" t="s">
        <v>67</v>
      </c>
      <c r="C1073" s="5">
        <v>43676.614583333336</v>
      </c>
      <c r="D1073">
        <v>57.9</v>
      </c>
      <c r="E1073" s="1">
        <v>43676.635416666664</v>
      </c>
      <c r="F1073">
        <v>57.9</v>
      </c>
      <c r="G1073" s="2">
        <v>0</v>
      </c>
      <c r="H1073">
        <v>-200</v>
      </c>
      <c r="I1073" s="2">
        <v>-4.0000000000000002E-4</v>
      </c>
      <c r="J1073">
        <v>8598</v>
      </c>
      <c r="K1073">
        <v>497824.22</v>
      </c>
      <c r="L1073">
        <v>843974.75</v>
      </c>
      <c r="M1073">
        <v>3</v>
      </c>
      <c r="N1073">
        <v>-66.67</v>
      </c>
      <c r="O1073" s="2">
        <v>-4.3E-3</v>
      </c>
      <c r="P1073" s="2">
        <v>4.3E-3</v>
      </c>
      <c r="Q1073" t="s">
        <v>18</v>
      </c>
      <c r="S1073" t="str">
        <f t="shared" si="80"/>
        <v>Loss</v>
      </c>
      <c r="T1073">
        <f t="shared" si="81"/>
        <v>2019</v>
      </c>
      <c r="U1073" t="str">
        <f t="shared" si="82"/>
        <v>Jul</v>
      </c>
      <c r="V1073" t="str">
        <f t="shared" si="83"/>
        <v>QTR3</v>
      </c>
      <c r="W1073" t="str">
        <f t="shared" si="84"/>
        <v>2019-QTR3</v>
      </c>
    </row>
    <row r="1074" spans="1:23" x14ac:dyDescent="0.35">
      <c r="A1074" t="s">
        <v>91</v>
      </c>
      <c r="B1074" t="s">
        <v>67</v>
      </c>
      <c r="C1074" s="5">
        <v>43677.395833333336</v>
      </c>
      <c r="D1074">
        <v>60.05</v>
      </c>
      <c r="E1074" s="1">
        <v>43677.40625</v>
      </c>
      <c r="F1074">
        <v>60.9</v>
      </c>
      <c r="G1074" s="2">
        <v>1.4200000000000001E-2</v>
      </c>
      <c r="H1074">
        <v>-7254.15</v>
      </c>
      <c r="I1074" s="2">
        <v>-1.46E-2</v>
      </c>
      <c r="J1074">
        <v>8299</v>
      </c>
      <c r="K1074">
        <v>498354.94</v>
      </c>
      <c r="L1074">
        <v>836720.6</v>
      </c>
      <c r="M1074">
        <v>2</v>
      </c>
      <c r="N1074">
        <v>-3627.08</v>
      </c>
      <c r="O1074" s="2">
        <v>-1.5800000000000002E-2</v>
      </c>
      <c r="P1074" s="2">
        <v>8.0000000000000004E-4</v>
      </c>
      <c r="Q1074" t="s">
        <v>18</v>
      </c>
      <c r="S1074" t="str">
        <f t="shared" si="80"/>
        <v>Loss</v>
      </c>
      <c r="T1074">
        <f t="shared" si="81"/>
        <v>2019</v>
      </c>
      <c r="U1074" t="str">
        <f t="shared" si="82"/>
        <v>Jul</v>
      </c>
      <c r="V1074" t="str">
        <f t="shared" si="83"/>
        <v>QTR3</v>
      </c>
      <c r="W1074" t="str">
        <f t="shared" si="84"/>
        <v>2019-QTR3</v>
      </c>
    </row>
    <row r="1075" spans="1:23" x14ac:dyDescent="0.35">
      <c r="A1075" t="s">
        <v>168</v>
      </c>
      <c r="B1075" t="s">
        <v>17</v>
      </c>
      <c r="C1075" s="5">
        <v>43677.395833333336</v>
      </c>
      <c r="D1075">
        <v>67.599999999999994</v>
      </c>
      <c r="E1075" s="1">
        <v>43677.4375</v>
      </c>
      <c r="F1075">
        <v>67.05</v>
      </c>
      <c r="G1075" s="2">
        <v>-8.0999999999999996E-3</v>
      </c>
      <c r="H1075">
        <v>-4322.8</v>
      </c>
      <c r="I1075" s="2">
        <v>-8.5000000000000006E-3</v>
      </c>
      <c r="J1075">
        <v>7496</v>
      </c>
      <c r="K1075">
        <v>506729.59</v>
      </c>
      <c r="L1075">
        <v>832397.8</v>
      </c>
      <c r="M1075">
        <v>5</v>
      </c>
      <c r="N1075">
        <v>-864.56</v>
      </c>
      <c r="O1075" s="2">
        <v>-1.6299999999999999E-2</v>
      </c>
      <c r="P1075" s="2">
        <v>5.8999999999999999E-3</v>
      </c>
      <c r="Q1075" t="s">
        <v>18</v>
      </c>
      <c r="S1075" t="str">
        <f t="shared" si="80"/>
        <v>Loss</v>
      </c>
      <c r="T1075">
        <f t="shared" si="81"/>
        <v>2019</v>
      </c>
      <c r="U1075" t="str">
        <f t="shared" si="82"/>
        <v>Jul</v>
      </c>
      <c r="V1075" t="str">
        <f t="shared" si="83"/>
        <v>QTR3</v>
      </c>
      <c r="W1075" t="str">
        <f t="shared" si="84"/>
        <v>2019-QTR3</v>
      </c>
    </row>
    <row r="1076" spans="1:23" x14ac:dyDescent="0.35">
      <c r="A1076" t="s">
        <v>118</v>
      </c>
      <c r="B1076" t="s">
        <v>17</v>
      </c>
      <c r="C1076" s="5">
        <v>43677.395833333336</v>
      </c>
      <c r="D1076">
        <v>42.9</v>
      </c>
      <c r="E1076" s="1">
        <v>43677.447916666664</v>
      </c>
      <c r="F1076">
        <v>42.9</v>
      </c>
      <c r="G1076" s="2">
        <v>0</v>
      </c>
      <c r="H1076">
        <v>-200</v>
      </c>
      <c r="I1076" s="2">
        <v>-4.0000000000000002E-4</v>
      </c>
      <c r="J1076">
        <v>11806</v>
      </c>
      <c r="K1076">
        <v>506477.41</v>
      </c>
      <c r="L1076">
        <v>832197.8</v>
      </c>
      <c r="M1076">
        <v>6</v>
      </c>
      <c r="N1076">
        <v>-33.33</v>
      </c>
      <c r="O1076" s="2">
        <v>-1.2800000000000001E-2</v>
      </c>
      <c r="P1076" s="2">
        <v>2.9100000000000001E-2</v>
      </c>
      <c r="Q1076" t="s">
        <v>18</v>
      </c>
      <c r="S1076" t="str">
        <f t="shared" si="80"/>
        <v>Loss</v>
      </c>
      <c r="T1076">
        <f t="shared" si="81"/>
        <v>2019</v>
      </c>
      <c r="U1076" t="str">
        <f t="shared" si="82"/>
        <v>Jul</v>
      </c>
      <c r="V1076" t="str">
        <f t="shared" si="83"/>
        <v>QTR3</v>
      </c>
      <c r="W1076" t="str">
        <f t="shared" si="84"/>
        <v>2019-QTR3</v>
      </c>
    </row>
    <row r="1077" spans="1:23" x14ac:dyDescent="0.35">
      <c r="A1077" t="s">
        <v>148</v>
      </c>
      <c r="B1077" t="s">
        <v>17</v>
      </c>
      <c r="C1077" s="5">
        <v>43677.395833333336</v>
      </c>
      <c r="D1077">
        <v>48.8</v>
      </c>
      <c r="E1077" s="1">
        <v>43677.447916666664</v>
      </c>
      <c r="F1077">
        <v>48.6</v>
      </c>
      <c r="G1077" s="2">
        <v>-4.1000000000000003E-3</v>
      </c>
      <c r="H1077">
        <v>-2294.1999999999998</v>
      </c>
      <c r="I1077" s="2">
        <v>-4.4999999999999997E-3</v>
      </c>
      <c r="J1077">
        <v>10471</v>
      </c>
      <c r="K1077">
        <v>510984.78</v>
      </c>
      <c r="L1077">
        <v>829903.6</v>
      </c>
      <c r="M1077">
        <v>6</v>
      </c>
      <c r="N1077">
        <v>-382.37</v>
      </c>
      <c r="O1077" s="2">
        <v>-2.3599999999999999E-2</v>
      </c>
      <c r="P1077" s="2">
        <v>3.4799999999999998E-2</v>
      </c>
      <c r="Q1077" t="s">
        <v>18</v>
      </c>
      <c r="S1077" t="str">
        <f t="shared" si="80"/>
        <v>Loss</v>
      </c>
      <c r="T1077">
        <f t="shared" si="81"/>
        <v>2019</v>
      </c>
      <c r="U1077" t="str">
        <f t="shared" si="82"/>
        <v>Jul</v>
      </c>
      <c r="V1077" t="str">
        <f t="shared" si="83"/>
        <v>QTR3</v>
      </c>
      <c r="W1077" t="str">
        <f t="shared" si="84"/>
        <v>2019-QTR3</v>
      </c>
    </row>
    <row r="1078" spans="1:23" x14ac:dyDescent="0.35">
      <c r="A1078" t="s">
        <v>154</v>
      </c>
      <c r="B1078" t="s">
        <v>17</v>
      </c>
      <c r="C1078" s="5">
        <v>43677.40625</v>
      </c>
      <c r="D1078">
        <v>14.6</v>
      </c>
      <c r="E1078" s="1">
        <v>43677.458333333336</v>
      </c>
      <c r="F1078">
        <v>14.6</v>
      </c>
      <c r="G1078" s="2">
        <v>0</v>
      </c>
      <c r="H1078">
        <v>-200</v>
      </c>
      <c r="I1078" s="2">
        <v>-4.0000000000000002E-4</v>
      </c>
      <c r="J1078">
        <v>34130</v>
      </c>
      <c r="K1078">
        <v>498298</v>
      </c>
      <c r="L1078">
        <v>829703.6</v>
      </c>
      <c r="M1078">
        <v>6</v>
      </c>
      <c r="N1078">
        <v>-33.33</v>
      </c>
      <c r="O1078" s="2">
        <v>-1.03E-2</v>
      </c>
      <c r="P1078" s="2">
        <v>6.7999999999999996E-3</v>
      </c>
      <c r="Q1078" t="s">
        <v>18</v>
      </c>
      <c r="S1078" t="str">
        <f t="shared" si="80"/>
        <v>Loss</v>
      </c>
      <c r="T1078">
        <f t="shared" si="81"/>
        <v>2019</v>
      </c>
      <c r="U1078" t="str">
        <f t="shared" si="82"/>
        <v>Jul</v>
      </c>
      <c r="V1078" t="str">
        <f t="shared" si="83"/>
        <v>QTR3</v>
      </c>
      <c r="W1078" t="str">
        <f t="shared" si="84"/>
        <v>2019-QTR3</v>
      </c>
    </row>
    <row r="1079" spans="1:23" x14ac:dyDescent="0.35">
      <c r="A1079" t="s">
        <v>154</v>
      </c>
      <c r="B1079" t="s">
        <v>17</v>
      </c>
      <c r="C1079" s="5">
        <v>43677.458333333336</v>
      </c>
      <c r="D1079">
        <v>14.6</v>
      </c>
      <c r="E1079" s="1">
        <v>43677.489583333336</v>
      </c>
      <c r="F1079">
        <v>14.6</v>
      </c>
      <c r="G1079" s="2">
        <v>0</v>
      </c>
      <c r="H1079">
        <v>-200</v>
      </c>
      <c r="I1079" s="2">
        <v>-4.0000000000000002E-4</v>
      </c>
      <c r="J1079">
        <v>34364</v>
      </c>
      <c r="K1079">
        <v>501714.41</v>
      </c>
      <c r="L1079">
        <v>829503.6</v>
      </c>
      <c r="M1079">
        <v>4</v>
      </c>
      <c r="N1079">
        <v>-50</v>
      </c>
      <c r="O1079" s="2">
        <v>-3.3999999999999998E-3</v>
      </c>
      <c r="P1079" s="2">
        <v>1.03E-2</v>
      </c>
      <c r="Q1079" t="s">
        <v>18</v>
      </c>
      <c r="S1079" t="str">
        <f t="shared" si="80"/>
        <v>Loss</v>
      </c>
      <c r="T1079">
        <f t="shared" si="81"/>
        <v>2019</v>
      </c>
      <c r="U1079" t="str">
        <f t="shared" si="82"/>
        <v>Jul</v>
      </c>
      <c r="V1079" t="str">
        <f t="shared" si="83"/>
        <v>QTR3</v>
      </c>
      <c r="W1079" t="str">
        <f t="shared" si="84"/>
        <v>2019-QTR3</v>
      </c>
    </row>
    <row r="1080" spans="1:23" x14ac:dyDescent="0.35">
      <c r="A1080" t="s">
        <v>118</v>
      </c>
      <c r="B1080" t="s">
        <v>17</v>
      </c>
      <c r="C1080" s="5">
        <v>43677.447916666664</v>
      </c>
      <c r="D1080">
        <v>42.9</v>
      </c>
      <c r="E1080" s="1">
        <v>43677.572916666664</v>
      </c>
      <c r="F1080">
        <v>43.55</v>
      </c>
      <c r="G1080" s="2">
        <v>1.52E-2</v>
      </c>
      <c r="H1080">
        <v>7447.25</v>
      </c>
      <c r="I1080" s="2">
        <v>1.4800000000000001E-2</v>
      </c>
      <c r="J1080">
        <v>11765</v>
      </c>
      <c r="K1080">
        <v>504718.53</v>
      </c>
      <c r="L1080">
        <v>836950.85</v>
      </c>
      <c r="M1080">
        <v>13</v>
      </c>
      <c r="N1080">
        <v>572.87</v>
      </c>
      <c r="O1080" s="2">
        <v>-1.9800000000000002E-2</v>
      </c>
      <c r="P1080" s="2">
        <v>4.4299999999999999E-2</v>
      </c>
      <c r="Q1080" t="s">
        <v>18</v>
      </c>
      <c r="S1080" t="str">
        <f t="shared" si="80"/>
        <v>Profit</v>
      </c>
      <c r="T1080">
        <f t="shared" si="81"/>
        <v>2019</v>
      </c>
      <c r="U1080" t="str">
        <f t="shared" si="82"/>
        <v>Jul</v>
      </c>
      <c r="V1080" t="str">
        <f t="shared" si="83"/>
        <v>QTR3</v>
      </c>
      <c r="W1080" t="str">
        <f t="shared" si="84"/>
        <v>2019-QTR3</v>
      </c>
    </row>
    <row r="1081" spans="1:23" x14ac:dyDescent="0.35">
      <c r="A1081" t="s">
        <v>120</v>
      </c>
      <c r="B1081" t="s">
        <v>17</v>
      </c>
      <c r="C1081" s="5">
        <v>43677.447916666664</v>
      </c>
      <c r="D1081">
        <v>91.65</v>
      </c>
      <c r="E1081" s="1">
        <v>43677.614583333336</v>
      </c>
      <c r="F1081">
        <v>92.5</v>
      </c>
      <c r="G1081" s="2">
        <v>9.2999999999999992E-3</v>
      </c>
      <c r="H1081">
        <v>4449.5</v>
      </c>
      <c r="I1081" s="2">
        <v>8.8999999999999999E-3</v>
      </c>
      <c r="J1081">
        <v>5470</v>
      </c>
      <c r="K1081">
        <v>501325.5</v>
      </c>
      <c r="L1081">
        <v>841400.35</v>
      </c>
      <c r="M1081">
        <v>17</v>
      </c>
      <c r="N1081">
        <v>261.74</v>
      </c>
      <c r="O1081" s="2">
        <v>-6.0000000000000001E-3</v>
      </c>
      <c r="P1081" s="2">
        <v>1.7500000000000002E-2</v>
      </c>
      <c r="Q1081" t="s">
        <v>18</v>
      </c>
      <c r="S1081" t="str">
        <f t="shared" si="80"/>
        <v>Profit</v>
      </c>
      <c r="T1081">
        <f t="shared" si="81"/>
        <v>2019</v>
      </c>
      <c r="U1081" t="str">
        <f t="shared" si="82"/>
        <v>Jul</v>
      </c>
      <c r="V1081" t="str">
        <f t="shared" si="83"/>
        <v>QTR3</v>
      </c>
      <c r="W1081" t="str">
        <f t="shared" si="84"/>
        <v>2019-QTR3</v>
      </c>
    </row>
    <row r="1082" spans="1:23" x14ac:dyDescent="0.35">
      <c r="A1082" t="s">
        <v>110</v>
      </c>
      <c r="B1082" t="s">
        <v>17</v>
      </c>
      <c r="C1082" s="5">
        <v>43677.4375</v>
      </c>
      <c r="D1082">
        <v>152.80000000000001</v>
      </c>
      <c r="E1082" s="1">
        <v>43677.635416666664</v>
      </c>
      <c r="F1082">
        <v>157.55000000000001</v>
      </c>
      <c r="G1082" s="2">
        <v>3.1099999999999999E-2</v>
      </c>
      <c r="H1082">
        <v>15465.5</v>
      </c>
      <c r="I1082" s="2">
        <v>3.0700000000000002E-2</v>
      </c>
      <c r="J1082">
        <v>3298</v>
      </c>
      <c r="K1082">
        <v>503934.41</v>
      </c>
      <c r="L1082">
        <v>856865.85</v>
      </c>
      <c r="M1082">
        <v>20</v>
      </c>
      <c r="N1082">
        <v>773.27</v>
      </c>
      <c r="O1082" s="2">
        <v>-9.1999999999999998E-3</v>
      </c>
      <c r="P1082" s="2">
        <v>4.0599999999999997E-2</v>
      </c>
      <c r="Q1082" t="s">
        <v>18</v>
      </c>
      <c r="S1082" t="str">
        <f t="shared" si="80"/>
        <v>Profit</v>
      </c>
      <c r="T1082">
        <f t="shared" si="81"/>
        <v>2019</v>
      </c>
      <c r="U1082" t="str">
        <f t="shared" si="82"/>
        <v>Jul</v>
      </c>
      <c r="V1082" t="str">
        <f t="shared" si="83"/>
        <v>QTR3</v>
      </c>
      <c r="W1082" t="str">
        <f t="shared" si="84"/>
        <v>2019-QTR3</v>
      </c>
    </row>
    <row r="1083" spans="1:23" x14ac:dyDescent="0.35">
      <c r="A1083" t="s">
        <v>154</v>
      </c>
      <c r="B1083" t="s">
        <v>17</v>
      </c>
      <c r="C1083" s="5">
        <v>43677.489583333336</v>
      </c>
      <c r="D1083">
        <v>14.6</v>
      </c>
      <c r="E1083" s="1">
        <v>43677.635416666664</v>
      </c>
      <c r="F1083">
        <v>14.85</v>
      </c>
      <c r="G1083" s="2">
        <v>1.7100000000000001E-2</v>
      </c>
      <c r="H1083">
        <v>8361.75</v>
      </c>
      <c r="I1083" s="2">
        <v>1.67E-2</v>
      </c>
      <c r="J1083">
        <v>34247</v>
      </c>
      <c r="K1083">
        <v>500006.22</v>
      </c>
      <c r="L1083">
        <v>865227.6</v>
      </c>
      <c r="M1083">
        <v>15</v>
      </c>
      <c r="N1083">
        <v>557.45000000000005</v>
      </c>
      <c r="O1083" s="2">
        <v>0</v>
      </c>
      <c r="P1083" s="2">
        <v>2.7400000000000001E-2</v>
      </c>
      <c r="Q1083" t="s">
        <v>18</v>
      </c>
      <c r="S1083" t="str">
        <f t="shared" si="80"/>
        <v>Profit</v>
      </c>
      <c r="T1083">
        <f t="shared" si="81"/>
        <v>2019</v>
      </c>
      <c r="U1083" t="str">
        <f t="shared" si="82"/>
        <v>Jul</v>
      </c>
      <c r="V1083" t="str">
        <f t="shared" si="83"/>
        <v>QTR3</v>
      </c>
      <c r="W1083" t="str">
        <f t="shared" si="84"/>
        <v>2019-QTR3</v>
      </c>
    </row>
    <row r="1084" spans="1:23" x14ac:dyDescent="0.35">
      <c r="A1084" t="s">
        <v>159</v>
      </c>
      <c r="B1084" t="s">
        <v>17</v>
      </c>
      <c r="C1084" s="5">
        <v>43677.583333333336</v>
      </c>
      <c r="D1084">
        <v>152.9</v>
      </c>
      <c r="E1084" s="1">
        <v>43677.635416666664</v>
      </c>
      <c r="F1084">
        <v>154</v>
      </c>
      <c r="G1084" s="2">
        <v>7.1999999999999998E-3</v>
      </c>
      <c r="H1084">
        <v>3397</v>
      </c>
      <c r="I1084" s="2">
        <v>6.7999999999999996E-3</v>
      </c>
      <c r="J1084">
        <v>3270</v>
      </c>
      <c r="K1084">
        <v>499982.97</v>
      </c>
      <c r="L1084">
        <v>868624.6</v>
      </c>
      <c r="M1084">
        <v>6</v>
      </c>
      <c r="N1084">
        <v>566.16999999999996</v>
      </c>
      <c r="O1084" s="2">
        <v>-1E-3</v>
      </c>
      <c r="P1084" s="2">
        <v>1.3100000000000001E-2</v>
      </c>
      <c r="Q1084" t="s">
        <v>18</v>
      </c>
      <c r="S1084" t="str">
        <f t="shared" si="80"/>
        <v>Profit</v>
      </c>
      <c r="T1084">
        <f t="shared" si="81"/>
        <v>2019</v>
      </c>
      <c r="U1084" t="str">
        <f t="shared" si="82"/>
        <v>Jul</v>
      </c>
      <c r="V1084" t="str">
        <f t="shared" si="83"/>
        <v>QTR3</v>
      </c>
      <c r="W1084" t="str">
        <f t="shared" si="84"/>
        <v>2019-QTR3</v>
      </c>
    </row>
    <row r="1085" spans="1:23" x14ac:dyDescent="0.35">
      <c r="A1085" t="s">
        <v>177</v>
      </c>
      <c r="B1085" t="s">
        <v>67</v>
      </c>
      <c r="C1085" s="5">
        <v>43677.614583333336</v>
      </c>
      <c r="D1085">
        <v>362.75</v>
      </c>
      <c r="E1085" s="1">
        <v>43677.635416666664</v>
      </c>
      <c r="F1085">
        <v>362.75</v>
      </c>
      <c r="G1085" s="2">
        <v>0</v>
      </c>
      <c r="H1085">
        <v>-200</v>
      </c>
      <c r="I1085" s="2">
        <v>-4.0000000000000002E-4</v>
      </c>
      <c r="J1085">
        <v>1376</v>
      </c>
      <c r="K1085">
        <v>499144</v>
      </c>
      <c r="L1085">
        <v>868424.6</v>
      </c>
      <c r="M1085">
        <v>3</v>
      </c>
      <c r="N1085">
        <v>-66.67</v>
      </c>
      <c r="O1085" s="2">
        <v>-7.1999999999999998E-3</v>
      </c>
      <c r="P1085" s="2">
        <v>1.1000000000000001E-3</v>
      </c>
      <c r="Q1085" t="s">
        <v>18</v>
      </c>
      <c r="S1085" t="str">
        <f t="shared" si="80"/>
        <v>Loss</v>
      </c>
      <c r="T1085">
        <f t="shared" si="81"/>
        <v>2019</v>
      </c>
      <c r="U1085" t="str">
        <f t="shared" si="82"/>
        <v>Jul</v>
      </c>
      <c r="V1085" t="str">
        <f t="shared" si="83"/>
        <v>QTR3</v>
      </c>
      <c r="W1085" t="str">
        <f t="shared" si="84"/>
        <v>2019-QTR3</v>
      </c>
    </row>
    <row r="1086" spans="1:23" x14ac:dyDescent="0.35">
      <c r="A1086" t="s">
        <v>144</v>
      </c>
      <c r="B1086" t="s">
        <v>17</v>
      </c>
      <c r="C1086" s="5">
        <v>43678.395833333336</v>
      </c>
      <c r="D1086">
        <v>130.1</v>
      </c>
      <c r="E1086" s="1">
        <v>43678.458333333336</v>
      </c>
      <c r="F1086">
        <v>130.1</v>
      </c>
      <c r="G1086" s="2">
        <v>0</v>
      </c>
      <c r="H1086">
        <v>-200</v>
      </c>
      <c r="I1086" s="2">
        <v>-4.0000000000000002E-4</v>
      </c>
      <c r="J1086">
        <v>3858</v>
      </c>
      <c r="K1086">
        <v>501925.81</v>
      </c>
      <c r="L1086">
        <v>868224.6</v>
      </c>
      <c r="M1086">
        <v>7</v>
      </c>
      <c r="N1086">
        <v>-28.57</v>
      </c>
      <c r="O1086" s="2">
        <v>-8.8000000000000005E-3</v>
      </c>
      <c r="P1086" s="2">
        <v>3.8E-3</v>
      </c>
      <c r="Q1086" t="s">
        <v>18</v>
      </c>
      <c r="S1086" t="str">
        <f t="shared" si="80"/>
        <v>Loss</v>
      </c>
      <c r="T1086">
        <f t="shared" si="81"/>
        <v>2019</v>
      </c>
      <c r="U1086" t="str">
        <f t="shared" si="82"/>
        <v>Aug</v>
      </c>
      <c r="V1086" t="str">
        <f t="shared" si="83"/>
        <v>QTR3</v>
      </c>
      <c r="W1086" t="str">
        <f t="shared" si="84"/>
        <v>2019-QTR3</v>
      </c>
    </row>
    <row r="1087" spans="1:23" x14ac:dyDescent="0.35">
      <c r="A1087" t="s">
        <v>78</v>
      </c>
      <c r="B1087" t="s">
        <v>67</v>
      </c>
      <c r="C1087" s="5">
        <v>43678.395833333336</v>
      </c>
      <c r="D1087">
        <v>41.15</v>
      </c>
      <c r="E1087" s="1">
        <v>43678.5</v>
      </c>
      <c r="F1087">
        <v>41.15</v>
      </c>
      <c r="G1087" s="2">
        <v>0</v>
      </c>
      <c r="H1087">
        <v>-200</v>
      </c>
      <c r="I1087" s="2">
        <v>-4.0000000000000002E-4</v>
      </c>
      <c r="J1087">
        <v>12107</v>
      </c>
      <c r="K1087">
        <v>498203.06</v>
      </c>
      <c r="L1087">
        <v>868024.6</v>
      </c>
      <c r="M1087">
        <v>11</v>
      </c>
      <c r="N1087">
        <v>-18.18</v>
      </c>
      <c r="O1087" s="2">
        <v>-6.1000000000000004E-3</v>
      </c>
      <c r="P1087" s="2">
        <v>8.5000000000000006E-3</v>
      </c>
      <c r="Q1087" t="s">
        <v>18</v>
      </c>
      <c r="S1087" t="str">
        <f t="shared" si="80"/>
        <v>Loss</v>
      </c>
      <c r="T1087">
        <f t="shared" si="81"/>
        <v>2019</v>
      </c>
      <c r="U1087" t="str">
        <f t="shared" si="82"/>
        <v>Aug</v>
      </c>
      <c r="V1087" t="str">
        <f t="shared" si="83"/>
        <v>QTR3</v>
      </c>
      <c r="W1087" t="str">
        <f t="shared" si="84"/>
        <v>2019-QTR3</v>
      </c>
    </row>
    <row r="1088" spans="1:23" x14ac:dyDescent="0.35">
      <c r="A1088" t="s">
        <v>122</v>
      </c>
      <c r="B1088" t="s">
        <v>67</v>
      </c>
      <c r="C1088" s="5">
        <v>43678.458333333336</v>
      </c>
      <c r="D1088">
        <v>70.5</v>
      </c>
      <c r="E1088" s="1">
        <v>43678.5</v>
      </c>
      <c r="F1088">
        <v>70.5</v>
      </c>
      <c r="G1088" s="2">
        <v>0</v>
      </c>
      <c r="H1088">
        <v>-200</v>
      </c>
      <c r="I1088" s="2">
        <v>-4.0000000000000002E-4</v>
      </c>
      <c r="J1088">
        <v>7082</v>
      </c>
      <c r="K1088">
        <v>499281</v>
      </c>
      <c r="L1088">
        <v>867824.6</v>
      </c>
      <c r="M1088">
        <v>5</v>
      </c>
      <c r="N1088">
        <v>-40</v>
      </c>
      <c r="O1088" s="2">
        <v>-8.5000000000000006E-3</v>
      </c>
      <c r="P1088" s="2">
        <v>5.0000000000000001E-3</v>
      </c>
      <c r="Q1088" t="s">
        <v>18</v>
      </c>
      <c r="S1088" t="str">
        <f t="shared" si="80"/>
        <v>Loss</v>
      </c>
      <c r="T1088">
        <f t="shared" si="81"/>
        <v>2019</v>
      </c>
      <c r="U1088" t="str">
        <f t="shared" si="82"/>
        <v>Aug</v>
      </c>
      <c r="V1088" t="str">
        <f t="shared" si="83"/>
        <v>QTR3</v>
      </c>
      <c r="W1088" t="str">
        <f t="shared" si="84"/>
        <v>2019-QTR3</v>
      </c>
    </row>
    <row r="1089" spans="1:23" x14ac:dyDescent="0.35">
      <c r="A1089" t="s">
        <v>123</v>
      </c>
      <c r="B1089" t="s">
        <v>67</v>
      </c>
      <c r="C1089" s="5">
        <v>43678.5</v>
      </c>
      <c r="D1089">
        <v>42.8</v>
      </c>
      <c r="E1089" s="1">
        <v>43678.510416666664</v>
      </c>
      <c r="F1089">
        <v>42.9</v>
      </c>
      <c r="G1089" s="2">
        <v>2.3E-3</v>
      </c>
      <c r="H1089">
        <v>-1366.9</v>
      </c>
      <c r="I1089" s="2">
        <v>-2.7000000000000001E-3</v>
      </c>
      <c r="J1089">
        <v>11669</v>
      </c>
      <c r="K1089">
        <v>499433.19</v>
      </c>
      <c r="L1089">
        <v>866457.7</v>
      </c>
      <c r="M1089">
        <v>2</v>
      </c>
      <c r="N1089">
        <v>-683.45</v>
      </c>
      <c r="O1089" s="2">
        <v>-2.3E-3</v>
      </c>
      <c r="P1089" s="2">
        <v>8.2000000000000007E-3</v>
      </c>
      <c r="Q1089" t="s">
        <v>18</v>
      </c>
      <c r="S1089" t="str">
        <f t="shared" si="80"/>
        <v>Loss</v>
      </c>
      <c r="T1089">
        <f t="shared" si="81"/>
        <v>2019</v>
      </c>
      <c r="U1089" t="str">
        <f t="shared" si="82"/>
        <v>Aug</v>
      </c>
      <c r="V1089" t="str">
        <f t="shared" si="83"/>
        <v>QTR3</v>
      </c>
      <c r="W1089" t="str">
        <f t="shared" si="84"/>
        <v>2019-QTR3</v>
      </c>
    </row>
    <row r="1090" spans="1:23" x14ac:dyDescent="0.35">
      <c r="A1090" t="s">
        <v>158</v>
      </c>
      <c r="B1090" t="s">
        <v>67</v>
      </c>
      <c r="C1090" s="5">
        <v>43678.395833333336</v>
      </c>
      <c r="D1090">
        <v>132</v>
      </c>
      <c r="E1090" s="1">
        <v>43678.520833333336</v>
      </c>
      <c r="F1090">
        <v>129.94999999999999</v>
      </c>
      <c r="G1090" s="2">
        <v>-1.55E-2</v>
      </c>
      <c r="H1090">
        <v>7544.9</v>
      </c>
      <c r="I1090" s="2">
        <v>1.5100000000000001E-2</v>
      </c>
      <c r="J1090">
        <v>3778</v>
      </c>
      <c r="K1090">
        <v>498696</v>
      </c>
      <c r="L1090">
        <v>874002.6</v>
      </c>
      <c r="M1090">
        <v>13</v>
      </c>
      <c r="N1090">
        <v>580.38</v>
      </c>
      <c r="O1090" s="2">
        <v>-4.1999999999999997E-3</v>
      </c>
      <c r="P1090" s="2">
        <v>3.2199999999999999E-2</v>
      </c>
      <c r="Q1090" t="s">
        <v>18</v>
      </c>
      <c r="S1090" t="str">
        <f t="shared" ref="S1090:S1153" si="85">IF(H1090&gt;0,"Profit","Loss")</f>
        <v>Profit</v>
      </c>
      <c r="T1090">
        <f t="shared" ref="T1090:T1153" si="86">YEAR(C1090)</f>
        <v>2019</v>
      </c>
      <c r="U1090" t="str">
        <f t="shared" ref="U1090:U1153" si="87">TEXT(C1090,"MMM")</f>
        <v>Aug</v>
      </c>
      <c r="V1090" t="str">
        <f t="shared" ref="V1090:V1153" si="88">IF(ROUNDUP(MONTH(E1090)/3,0)=1,"QTR1",IF(ROUNDUP(MONTH(E1090)/3,0)=2,"QTR2",IF(ROUNDUP(MONTH(E1090)/3,0)=3,"QTR3","QTR4")))</f>
        <v>QTR3</v>
      </c>
      <c r="W1090" t="str">
        <f t="shared" si="84"/>
        <v>2019-QTR3</v>
      </c>
    </row>
    <row r="1091" spans="1:23" x14ac:dyDescent="0.35">
      <c r="A1091" t="s">
        <v>108</v>
      </c>
      <c r="B1091" t="s">
        <v>17</v>
      </c>
      <c r="C1091" s="5">
        <v>43678.510416666664</v>
      </c>
      <c r="D1091">
        <v>76.2</v>
      </c>
      <c r="E1091" s="1">
        <v>43678.583333333336</v>
      </c>
      <c r="F1091">
        <v>76.3</v>
      </c>
      <c r="G1091" s="2">
        <v>1.2999999999999999E-3</v>
      </c>
      <c r="H1091">
        <v>459.2</v>
      </c>
      <c r="I1091" s="2">
        <v>8.9999999999999998E-4</v>
      </c>
      <c r="J1091">
        <v>6592</v>
      </c>
      <c r="K1091">
        <v>502310.38</v>
      </c>
      <c r="L1091">
        <v>874461.8</v>
      </c>
      <c r="M1091">
        <v>8</v>
      </c>
      <c r="N1091">
        <v>57.4</v>
      </c>
      <c r="O1091" s="2">
        <v>-4.5999999999999999E-3</v>
      </c>
      <c r="P1091" s="2">
        <v>2.5999999999999999E-3</v>
      </c>
      <c r="Q1091" t="s">
        <v>18</v>
      </c>
      <c r="S1091" t="str">
        <f t="shared" si="85"/>
        <v>Profit</v>
      </c>
      <c r="T1091">
        <f t="shared" si="86"/>
        <v>2019</v>
      </c>
      <c r="U1091" t="str">
        <f t="shared" si="87"/>
        <v>Aug</v>
      </c>
      <c r="V1091" t="str">
        <f t="shared" si="88"/>
        <v>QTR3</v>
      </c>
      <c r="W1091" t="str">
        <f t="shared" ref="W1091:W1154" si="89">T1091&amp;"-"&amp;V1091</f>
        <v>2019-QTR3</v>
      </c>
    </row>
    <row r="1092" spans="1:23" x14ac:dyDescent="0.35">
      <c r="A1092" t="s">
        <v>78</v>
      </c>
      <c r="B1092" t="s">
        <v>67</v>
      </c>
      <c r="C1092" s="5">
        <v>43678.5</v>
      </c>
      <c r="D1092">
        <v>41.15</v>
      </c>
      <c r="E1092" s="1">
        <v>43678.604166666664</v>
      </c>
      <c r="F1092">
        <v>41.15</v>
      </c>
      <c r="G1092" s="2">
        <v>0</v>
      </c>
      <c r="H1092">
        <v>-200</v>
      </c>
      <c r="I1092" s="2">
        <v>-4.0000000000000002E-4</v>
      </c>
      <c r="J1092">
        <v>12121</v>
      </c>
      <c r="K1092">
        <v>498779.16</v>
      </c>
      <c r="L1092">
        <v>874261.8</v>
      </c>
      <c r="M1092">
        <v>11</v>
      </c>
      <c r="N1092">
        <v>-18.18</v>
      </c>
      <c r="O1092" s="2">
        <v>-2.3099999999999999E-2</v>
      </c>
      <c r="P1092" s="2">
        <v>7.3000000000000001E-3</v>
      </c>
      <c r="Q1092" t="s">
        <v>18</v>
      </c>
      <c r="S1092" t="str">
        <f t="shared" si="85"/>
        <v>Loss</v>
      </c>
      <c r="T1092">
        <f t="shared" si="86"/>
        <v>2019</v>
      </c>
      <c r="U1092" t="str">
        <f t="shared" si="87"/>
        <v>Aug</v>
      </c>
      <c r="V1092" t="str">
        <f t="shared" si="88"/>
        <v>QTR3</v>
      </c>
      <c r="W1092" t="str">
        <f t="shared" si="89"/>
        <v>2019-QTR3</v>
      </c>
    </row>
    <row r="1093" spans="1:23" x14ac:dyDescent="0.35">
      <c r="A1093" t="s">
        <v>100</v>
      </c>
      <c r="B1093" t="s">
        <v>67</v>
      </c>
      <c r="C1093" s="5">
        <v>43678.395833333336</v>
      </c>
      <c r="D1093">
        <v>44.6</v>
      </c>
      <c r="E1093" s="1">
        <v>43678.614583333336</v>
      </c>
      <c r="F1093">
        <v>44.15</v>
      </c>
      <c r="G1093" s="2">
        <v>-1.01E-2</v>
      </c>
      <c r="H1093">
        <v>4816.6000000000004</v>
      </c>
      <c r="I1093" s="2">
        <v>9.7000000000000003E-3</v>
      </c>
      <c r="J1093">
        <v>11148</v>
      </c>
      <c r="K1093">
        <v>497200.78</v>
      </c>
      <c r="L1093">
        <v>879078.40000000002</v>
      </c>
      <c r="M1093">
        <v>22</v>
      </c>
      <c r="N1093">
        <v>218.94</v>
      </c>
      <c r="O1093" s="2">
        <v>-7.7999999999999996E-3</v>
      </c>
      <c r="P1093" s="2">
        <v>1.46E-2</v>
      </c>
      <c r="Q1093" t="s">
        <v>18</v>
      </c>
      <c r="S1093" t="str">
        <f t="shared" si="85"/>
        <v>Profit</v>
      </c>
      <c r="T1093">
        <f t="shared" si="86"/>
        <v>2019</v>
      </c>
      <c r="U1093" t="str">
        <f t="shared" si="87"/>
        <v>Aug</v>
      </c>
      <c r="V1093" t="str">
        <f t="shared" si="88"/>
        <v>QTR3</v>
      </c>
      <c r="W1093" t="str">
        <f t="shared" si="89"/>
        <v>2019-QTR3</v>
      </c>
    </row>
    <row r="1094" spans="1:23" x14ac:dyDescent="0.35">
      <c r="A1094" t="s">
        <v>157</v>
      </c>
      <c r="B1094" t="s">
        <v>17</v>
      </c>
      <c r="C1094" s="5">
        <v>43678.520833333336</v>
      </c>
      <c r="D1094">
        <v>56.25</v>
      </c>
      <c r="E1094" s="1">
        <v>43678.614583333336</v>
      </c>
      <c r="F1094">
        <v>56.25</v>
      </c>
      <c r="G1094" s="2">
        <v>0</v>
      </c>
      <c r="H1094">
        <v>-200</v>
      </c>
      <c r="I1094" s="2">
        <v>-4.0000000000000002E-4</v>
      </c>
      <c r="J1094">
        <v>8945</v>
      </c>
      <c r="K1094">
        <v>503156.25</v>
      </c>
      <c r="L1094">
        <v>878878.4</v>
      </c>
      <c r="M1094">
        <v>10</v>
      </c>
      <c r="N1094">
        <v>-20</v>
      </c>
      <c r="O1094" s="2">
        <v>-9.7999999999999997E-3</v>
      </c>
      <c r="P1094" s="2">
        <v>1.1599999999999999E-2</v>
      </c>
      <c r="Q1094" t="s">
        <v>18</v>
      </c>
      <c r="S1094" t="str">
        <f t="shared" si="85"/>
        <v>Loss</v>
      </c>
      <c r="T1094">
        <f t="shared" si="86"/>
        <v>2019</v>
      </c>
      <c r="U1094" t="str">
        <f t="shared" si="87"/>
        <v>Aug</v>
      </c>
      <c r="V1094" t="str">
        <f t="shared" si="88"/>
        <v>QTR3</v>
      </c>
      <c r="W1094" t="str">
        <f t="shared" si="89"/>
        <v>2019-QTR3</v>
      </c>
    </row>
    <row r="1095" spans="1:23" x14ac:dyDescent="0.35">
      <c r="A1095" t="s">
        <v>78</v>
      </c>
      <c r="B1095" t="s">
        <v>67</v>
      </c>
      <c r="C1095" s="5">
        <v>43678.614583333336</v>
      </c>
      <c r="D1095">
        <v>40.4</v>
      </c>
      <c r="E1095" s="1">
        <v>43678.625</v>
      </c>
      <c r="F1095">
        <v>41.05</v>
      </c>
      <c r="G1095" s="2">
        <v>1.61E-2</v>
      </c>
      <c r="H1095">
        <v>-8244.4</v>
      </c>
      <c r="I1095" s="2">
        <v>-1.6500000000000001E-2</v>
      </c>
      <c r="J1095">
        <v>12376</v>
      </c>
      <c r="K1095">
        <v>499990.41</v>
      </c>
      <c r="L1095">
        <v>870634</v>
      </c>
      <c r="M1095">
        <v>2</v>
      </c>
      <c r="N1095">
        <v>-4122.2</v>
      </c>
      <c r="O1095" s="2">
        <v>-1.61E-2</v>
      </c>
      <c r="P1095" s="2">
        <v>5.0000000000000001E-3</v>
      </c>
      <c r="Q1095" t="s">
        <v>18</v>
      </c>
      <c r="S1095" t="str">
        <f t="shared" si="85"/>
        <v>Loss</v>
      </c>
      <c r="T1095">
        <f t="shared" si="86"/>
        <v>2019</v>
      </c>
      <c r="U1095" t="str">
        <f t="shared" si="87"/>
        <v>Aug</v>
      </c>
      <c r="V1095" t="str">
        <f t="shared" si="88"/>
        <v>QTR3</v>
      </c>
      <c r="W1095" t="str">
        <f t="shared" si="89"/>
        <v>2019-QTR3</v>
      </c>
    </row>
    <row r="1096" spans="1:23" x14ac:dyDescent="0.35">
      <c r="A1096" t="s">
        <v>108</v>
      </c>
      <c r="B1096" t="s">
        <v>17</v>
      </c>
      <c r="C1096" s="5">
        <v>43678.583333333336</v>
      </c>
      <c r="D1096">
        <v>76.3</v>
      </c>
      <c r="E1096" s="1">
        <v>43678.635416666664</v>
      </c>
      <c r="F1096">
        <v>76.2</v>
      </c>
      <c r="G1096" s="2">
        <v>-1.2999999999999999E-3</v>
      </c>
      <c r="H1096">
        <v>-855.3</v>
      </c>
      <c r="I1096" s="2">
        <v>-1.6999999999999999E-3</v>
      </c>
      <c r="J1096">
        <v>6553</v>
      </c>
      <c r="K1096">
        <v>499993.91</v>
      </c>
      <c r="L1096">
        <v>869778.7</v>
      </c>
      <c r="M1096">
        <v>6</v>
      </c>
      <c r="N1096">
        <v>-142.55000000000001</v>
      </c>
      <c r="O1096" s="2">
        <v>-1.0500000000000001E-2</v>
      </c>
      <c r="P1096" s="2">
        <v>6.6E-3</v>
      </c>
      <c r="Q1096" t="s">
        <v>18</v>
      </c>
      <c r="S1096" t="str">
        <f t="shared" si="85"/>
        <v>Loss</v>
      </c>
      <c r="T1096">
        <f t="shared" si="86"/>
        <v>2019</v>
      </c>
      <c r="U1096" t="str">
        <f t="shared" si="87"/>
        <v>Aug</v>
      </c>
      <c r="V1096" t="str">
        <f t="shared" si="88"/>
        <v>QTR3</v>
      </c>
      <c r="W1096" t="str">
        <f t="shared" si="89"/>
        <v>2019-QTR3</v>
      </c>
    </row>
    <row r="1097" spans="1:23" x14ac:dyDescent="0.35">
      <c r="A1097" t="s">
        <v>105</v>
      </c>
      <c r="B1097" t="s">
        <v>67</v>
      </c>
      <c r="C1097" s="5">
        <v>43678.604166666664</v>
      </c>
      <c r="D1097">
        <v>87.35</v>
      </c>
      <c r="E1097" s="1">
        <v>43678.635416666664</v>
      </c>
      <c r="F1097">
        <v>89.55</v>
      </c>
      <c r="G1097" s="2">
        <v>2.52E-2</v>
      </c>
      <c r="H1097">
        <v>-12770.8</v>
      </c>
      <c r="I1097" s="2">
        <v>-2.5600000000000001E-2</v>
      </c>
      <c r="J1097">
        <v>5714</v>
      </c>
      <c r="K1097">
        <v>499117.91</v>
      </c>
      <c r="L1097">
        <v>857007.9</v>
      </c>
      <c r="M1097">
        <v>4</v>
      </c>
      <c r="N1097">
        <v>-3192.7</v>
      </c>
      <c r="O1097" s="2">
        <v>-2.52E-2</v>
      </c>
      <c r="P1097" s="2">
        <v>1.66E-2</v>
      </c>
      <c r="Q1097" t="s">
        <v>18</v>
      </c>
      <c r="S1097" t="str">
        <f t="shared" si="85"/>
        <v>Loss</v>
      </c>
      <c r="T1097">
        <f t="shared" si="86"/>
        <v>2019</v>
      </c>
      <c r="U1097" t="str">
        <f t="shared" si="87"/>
        <v>Aug</v>
      </c>
      <c r="V1097" t="str">
        <f t="shared" si="88"/>
        <v>QTR3</v>
      </c>
      <c r="W1097" t="str">
        <f t="shared" si="89"/>
        <v>2019-QTR3</v>
      </c>
    </row>
    <row r="1098" spans="1:23" x14ac:dyDescent="0.35">
      <c r="A1098" t="s">
        <v>63</v>
      </c>
      <c r="B1098" t="s">
        <v>67</v>
      </c>
      <c r="C1098" s="5">
        <v>43678.614583333336</v>
      </c>
      <c r="D1098">
        <v>6.6</v>
      </c>
      <c r="E1098" s="1">
        <v>43678.635416666664</v>
      </c>
      <c r="F1098">
        <v>6.6</v>
      </c>
      <c r="G1098" s="2">
        <v>0</v>
      </c>
      <c r="H1098">
        <v>-200</v>
      </c>
      <c r="I1098" s="2">
        <v>-4.0000000000000002E-4</v>
      </c>
      <c r="J1098">
        <v>75758</v>
      </c>
      <c r="K1098">
        <v>500002.78</v>
      </c>
      <c r="L1098">
        <v>856807.9</v>
      </c>
      <c r="M1098">
        <v>3</v>
      </c>
      <c r="N1098">
        <v>-66.67</v>
      </c>
      <c r="O1098" s="2">
        <v>-1.52E-2</v>
      </c>
      <c r="P1098" s="2">
        <v>2.2700000000000001E-2</v>
      </c>
      <c r="Q1098" t="s">
        <v>18</v>
      </c>
      <c r="S1098" t="str">
        <f t="shared" si="85"/>
        <v>Loss</v>
      </c>
      <c r="T1098">
        <f t="shared" si="86"/>
        <v>2019</v>
      </c>
      <c r="U1098" t="str">
        <f t="shared" si="87"/>
        <v>Aug</v>
      </c>
      <c r="V1098" t="str">
        <f t="shared" si="88"/>
        <v>QTR3</v>
      </c>
      <c r="W1098" t="str">
        <f t="shared" si="89"/>
        <v>2019-QTR3</v>
      </c>
    </row>
    <row r="1099" spans="1:23" x14ac:dyDescent="0.35">
      <c r="A1099" t="s">
        <v>68</v>
      </c>
      <c r="B1099" t="s">
        <v>67</v>
      </c>
      <c r="C1099" s="5">
        <v>43679.395833333336</v>
      </c>
      <c r="D1099">
        <v>58.6</v>
      </c>
      <c r="E1099" s="1">
        <v>43679.416666666664</v>
      </c>
      <c r="F1099">
        <v>59.3</v>
      </c>
      <c r="G1099" s="2">
        <v>1.1900000000000001E-2</v>
      </c>
      <c r="H1099">
        <v>-6152.1</v>
      </c>
      <c r="I1099" s="2">
        <v>-1.23E-2</v>
      </c>
      <c r="J1099">
        <v>8503</v>
      </c>
      <c r="K1099">
        <v>498275.78</v>
      </c>
      <c r="L1099">
        <v>850655.8</v>
      </c>
      <c r="M1099">
        <v>3</v>
      </c>
      <c r="N1099">
        <v>-2050.6999999999998</v>
      </c>
      <c r="O1099" s="2">
        <v>-1.1900000000000001E-2</v>
      </c>
      <c r="P1099" s="2">
        <v>1.0200000000000001E-2</v>
      </c>
      <c r="Q1099" t="s">
        <v>18</v>
      </c>
      <c r="S1099" t="str">
        <f t="shared" si="85"/>
        <v>Loss</v>
      </c>
      <c r="T1099">
        <f t="shared" si="86"/>
        <v>2019</v>
      </c>
      <c r="U1099" t="str">
        <f t="shared" si="87"/>
        <v>Aug</v>
      </c>
      <c r="V1099" t="str">
        <f t="shared" si="88"/>
        <v>QTR3</v>
      </c>
      <c r="W1099" t="str">
        <f t="shared" si="89"/>
        <v>2019-QTR3</v>
      </c>
    </row>
    <row r="1100" spans="1:23" x14ac:dyDescent="0.35">
      <c r="A1100" t="s">
        <v>157</v>
      </c>
      <c r="B1100" t="s">
        <v>67</v>
      </c>
      <c r="C1100" s="5">
        <v>43679.395833333336</v>
      </c>
      <c r="D1100">
        <v>55</v>
      </c>
      <c r="E1100" s="1">
        <v>43679.4375</v>
      </c>
      <c r="F1100">
        <v>55.5</v>
      </c>
      <c r="G1100" s="2">
        <v>9.1000000000000004E-3</v>
      </c>
      <c r="H1100">
        <v>-4749.5</v>
      </c>
      <c r="I1100" s="2">
        <v>-9.4999999999999998E-3</v>
      </c>
      <c r="J1100">
        <v>9099</v>
      </c>
      <c r="K1100">
        <v>500445</v>
      </c>
      <c r="L1100">
        <v>845906.3</v>
      </c>
      <c r="M1100">
        <v>5</v>
      </c>
      <c r="N1100">
        <v>-949.9</v>
      </c>
      <c r="O1100" s="2">
        <v>-9.1000000000000004E-3</v>
      </c>
      <c r="P1100" s="2">
        <v>1.8200000000000001E-2</v>
      </c>
      <c r="Q1100" t="s">
        <v>18</v>
      </c>
      <c r="S1100" t="str">
        <f t="shared" si="85"/>
        <v>Loss</v>
      </c>
      <c r="T1100">
        <f t="shared" si="86"/>
        <v>2019</v>
      </c>
      <c r="U1100" t="str">
        <f t="shared" si="87"/>
        <v>Aug</v>
      </c>
      <c r="V1100" t="str">
        <f t="shared" si="88"/>
        <v>QTR3</v>
      </c>
      <c r="W1100" t="str">
        <f t="shared" si="89"/>
        <v>2019-QTR3</v>
      </c>
    </row>
    <row r="1101" spans="1:23" x14ac:dyDescent="0.35">
      <c r="A1101" t="s">
        <v>78</v>
      </c>
      <c r="B1101" t="s">
        <v>67</v>
      </c>
      <c r="C1101" s="5">
        <v>43679.395833333336</v>
      </c>
      <c r="D1101">
        <v>40.4</v>
      </c>
      <c r="E1101" s="1">
        <v>43679.479166666664</v>
      </c>
      <c r="F1101">
        <v>40.799999999999997</v>
      </c>
      <c r="G1101" s="2">
        <v>9.9000000000000008E-3</v>
      </c>
      <c r="H1101">
        <v>-5090</v>
      </c>
      <c r="I1101" s="2">
        <v>-1.03E-2</v>
      </c>
      <c r="J1101">
        <v>12225</v>
      </c>
      <c r="K1101">
        <v>493890.03</v>
      </c>
      <c r="L1101">
        <v>840816.3</v>
      </c>
      <c r="M1101">
        <v>9</v>
      </c>
      <c r="N1101">
        <v>-565.55999999999995</v>
      </c>
      <c r="O1101" s="2">
        <v>-1.3599999999999999E-2</v>
      </c>
      <c r="P1101" s="2">
        <v>1.3599999999999999E-2</v>
      </c>
      <c r="Q1101" t="s">
        <v>18</v>
      </c>
      <c r="S1101" t="str">
        <f t="shared" si="85"/>
        <v>Loss</v>
      </c>
      <c r="T1101">
        <f t="shared" si="86"/>
        <v>2019</v>
      </c>
      <c r="U1101" t="str">
        <f t="shared" si="87"/>
        <v>Aug</v>
      </c>
      <c r="V1101" t="str">
        <f t="shared" si="88"/>
        <v>QTR3</v>
      </c>
      <c r="W1101" t="str">
        <f t="shared" si="89"/>
        <v>2019-QTR3</v>
      </c>
    </row>
    <row r="1102" spans="1:23" x14ac:dyDescent="0.35">
      <c r="A1102" t="s">
        <v>100</v>
      </c>
      <c r="B1102" t="s">
        <v>67</v>
      </c>
      <c r="C1102" s="5">
        <v>43679.395833333336</v>
      </c>
      <c r="D1102">
        <v>43.8</v>
      </c>
      <c r="E1102" s="1">
        <v>43679.5</v>
      </c>
      <c r="F1102">
        <v>43.65</v>
      </c>
      <c r="G1102" s="2">
        <v>-3.3999999999999998E-3</v>
      </c>
      <c r="H1102">
        <v>1502.65</v>
      </c>
      <c r="I1102" s="2">
        <v>3.0000000000000001E-3</v>
      </c>
      <c r="J1102">
        <v>11351</v>
      </c>
      <c r="K1102">
        <v>497173.78</v>
      </c>
      <c r="L1102">
        <v>842318.95</v>
      </c>
      <c r="M1102">
        <v>11</v>
      </c>
      <c r="N1102">
        <v>136.6</v>
      </c>
      <c r="O1102" s="2">
        <v>-6.7999999999999996E-3</v>
      </c>
      <c r="P1102" s="2">
        <v>1.4800000000000001E-2</v>
      </c>
      <c r="Q1102" t="s">
        <v>18</v>
      </c>
      <c r="S1102" t="str">
        <f t="shared" si="85"/>
        <v>Profit</v>
      </c>
      <c r="T1102">
        <f t="shared" si="86"/>
        <v>2019</v>
      </c>
      <c r="U1102" t="str">
        <f t="shared" si="87"/>
        <v>Aug</v>
      </c>
      <c r="V1102" t="str">
        <f t="shared" si="88"/>
        <v>QTR3</v>
      </c>
      <c r="W1102" t="str">
        <f t="shared" si="89"/>
        <v>2019-QTR3</v>
      </c>
    </row>
    <row r="1103" spans="1:23" x14ac:dyDescent="0.35">
      <c r="A1103" t="s">
        <v>104</v>
      </c>
      <c r="B1103" t="s">
        <v>67</v>
      </c>
      <c r="C1103" s="5">
        <v>43679.416666666664</v>
      </c>
      <c r="D1103">
        <v>133.80000000000001</v>
      </c>
      <c r="E1103" s="1">
        <v>43679.520833333336</v>
      </c>
      <c r="F1103">
        <v>133.80000000000001</v>
      </c>
      <c r="G1103" s="2">
        <v>0</v>
      </c>
      <c r="H1103">
        <v>-200</v>
      </c>
      <c r="I1103" s="2">
        <v>-4.0000000000000002E-4</v>
      </c>
      <c r="J1103">
        <v>3722</v>
      </c>
      <c r="K1103">
        <v>498003.63</v>
      </c>
      <c r="L1103">
        <v>842118.95</v>
      </c>
      <c r="M1103">
        <v>11</v>
      </c>
      <c r="N1103">
        <v>-18.18</v>
      </c>
      <c r="O1103" s="2">
        <v>-7.4999999999999997E-3</v>
      </c>
      <c r="P1103" s="2">
        <v>6.0000000000000001E-3</v>
      </c>
      <c r="Q1103" t="s">
        <v>18</v>
      </c>
      <c r="S1103" t="str">
        <f t="shared" si="85"/>
        <v>Loss</v>
      </c>
      <c r="T1103">
        <f t="shared" si="86"/>
        <v>2019</v>
      </c>
      <c r="U1103" t="str">
        <f t="shared" si="87"/>
        <v>Aug</v>
      </c>
      <c r="V1103" t="str">
        <f t="shared" si="88"/>
        <v>QTR3</v>
      </c>
      <c r="W1103" t="str">
        <f t="shared" si="89"/>
        <v>2019-QTR3</v>
      </c>
    </row>
    <row r="1104" spans="1:23" x14ac:dyDescent="0.35">
      <c r="A1104" t="s">
        <v>184</v>
      </c>
      <c r="B1104" t="s">
        <v>67</v>
      </c>
      <c r="C1104" s="5">
        <v>43679.4375</v>
      </c>
      <c r="D1104">
        <v>27.35</v>
      </c>
      <c r="E1104" s="1">
        <v>43679.541666666664</v>
      </c>
      <c r="F1104">
        <v>28.1</v>
      </c>
      <c r="G1104" s="2">
        <v>2.7400000000000001E-2</v>
      </c>
      <c r="H1104">
        <v>-13911.5</v>
      </c>
      <c r="I1104" s="2">
        <v>-2.7799999999999998E-2</v>
      </c>
      <c r="J1104">
        <v>18282</v>
      </c>
      <c r="K1104">
        <v>500012.72</v>
      </c>
      <c r="L1104">
        <v>828207.45</v>
      </c>
      <c r="M1104">
        <v>11</v>
      </c>
      <c r="N1104">
        <v>-1264.68</v>
      </c>
      <c r="O1104" s="2">
        <v>-2.7400000000000001E-2</v>
      </c>
      <c r="P1104" s="2">
        <v>5.4999999999999997E-3</v>
      </c>
      <c r="Q1104" t="s">
        <v>18</v>
      </c>
      <c r="S1104" t="str">
        <f t="shared" si="85"/>
        <v>Loss</v>
      </c>
      <c r="T1104">
        <f t="shared" si="86"/>
        <v>2019</v>
      </c>
      <c r="U1104" t="str">
        <f t="shared" si="87"/>
        <v>Aug</v>
      </c>
      <c r="V1104" t="str">
        <f t="shared" si="88"/>
        <v>QTR3</v>
      </c>
      <c r="W1104" t="str">
        <f t="shared" si="89"/>
        <v>2019-QTR3</v>
      </c>
    </row>
    <row r="1105" spans="1:23" x14ac:dyDescent="0.35">
      <c r="A1105" t="s">
        <v>111</v>
      </c>
      <c r="B1105" t="s">
        <v>17</v>
      </c>
      <c r="C1105" s="5">
        <v>43679.5</v>
      </c>
      <c r="D1105">
        <v>63.75</v>
      </c>
      <c r="E1105" s="1">
        <v>43679.5625</v>
      </c>
      <c r="F1105">
        <v>63.75</v>
      </c>
      <c r="G1105" s="2">
        <v>0</v>
      </c>
      <c r="H1105">
        <v>-200</v>
      </c>
      <c r="I1105" s="2">
        <v>-4.0000000000000002E-4</v>
      </c>
      <c r="J1105">
        <v>7843</v>
      </c>
      <c r="K1105">
        <v>499991.25</v>
      </c>
      <c r="L1105">
        <v>828007.45</v>
      </c>
      <c r="M1105">
        <v>7</v>
      </c>
      <c r="N1105">
        <v>-28.57</v>
      </c>
      <c r="O1105" s="2">
        <v>-2.75E-2</v>
      </c>
      <c r="P1105" s="2">
        <v>8.6E-3</v>
      </c>
      <c r="Q1105" t="s">
        <v>18</v>
      </c>
      <c r="S1105" t="str">
        <f t="shared" si="85"/>
        <v>Loss</v>
      </c>
      <c r="T1105">
        <f t="shared" si="86"/>
        <v>2019</v>
      </c>
      <c r="U1105" t="str">
        <f t="shared" si="87"/>
        <v>Aug</v>
      </c>
      <c r="V1105" t="str">
        <f t="shared" si="88"/>
        <v>QTR3</v>
      </c>
      <c r="W1105" t="str">
        <f t="shared" si="89"/>
        <v>2019-QTR3</v>
      </c>
    </row>
    <row r="1106" spans="1:23" x14ac:dyDescent="0.35">
      <c r="A1106" t="s">
        <v>111</v>
      </c>
      <c r="B1106" t="s">
        <v>17</v>
      </c>
      <c r="C1106" s="5">
        <v>43679.5625</v>
      </c>
      <c r="D1106">
        <v>63.75</v>
      </c>
      <c r="E1106" s="1">
        <v>43679.59375</v>
      </c>
      <c r="F1106">
        <v>63.75</v>
      </c>
      <c r="G1106" s="2">
        <v>0</v>
      </c>
      <c r="H1106">
        <v>-200</v>
      </c>
      <c r="I1106" s="2">
        <v>-4.0000000000000002E-4</v>
      </c>
      <c r="J1106">
        <v>7880</v>
      </c>
      <c r="K1106">
        <v>502350</v>
      </c>
      <c r="L1106">
        <v>827807.45</v>
      </c>
      <c r="M1106">
        <v>4</v>
      </c>
      <c r="N1106">
        <v>-50</v>
      </c>
      <c r="O1106" s="2">
        <v>-7.7999999999999996E-3</v>
      </c>
      <c r="P1106" s="2">
        <v>2.3999999999999998E-3</v>
      </c>
      <c r="Q1106" t="s">
        <v>18</v>
      </c>
      <c r="S1106" t="str">
        <f t="shared" si="85"/>
        <v>Loss</v>
      </c>
      <c r="T1106">
        <f t="shared" si="86"/>
        <v>2019</v>
      </c>
      <c r="U1106" t="str">
        <f t="shared" si="87"/>
        <v>Aug</v>
      </c>
      <c r="V1106" t="str">
        <f t="shared" si="88"/>
        <v>QTR3</v>
      </c>
      <c r="W1106" t="str">
        <f t="shared" si="89"/>
        <v>2019-QTR3</v>
      </c>
    </row>
    <row r="1107" spans="1:23" x14ac:dyDescent="0.35">
      <c r="A1107" t="s">
        <v>123</v>
      </c>
      <c r="B1107" t="s">
        <v>17</v>
      </c>
      <c r="C1107" s="5">
        <v>43679.479166666664</v>
      </c>
      <c r="D1107">
        <v>42.7</v>
      </c>
      <c r="E1107" s="1">
        <v>43679.614583333336</v>
      </c>
      <c r="F1107">
        <v>42.7</v>
      </c>
      <c r="G1107" s="2">
        <v>0</v>
      </c>
      <c r="H1107">
        <v>-200</v>
      </c>
      <c r="I1107" s="2">
        <v>-4.0000000000000002E-4</v>
      </c>
      <c r="J1107">
        <v>11891</v>
      </c>
      <c r="K1107">
        <v>507745.72</v>
      </c>
      <c r="L1107">
        <v>827607.45</v>
      </c>
      <c r="M1107">
        <v>14</v>
      </c>
      <c r="N1107">
        <v>-14.29</v>
      </c>
      <c r="O1107" s="2">
        <v>-1.52E-2</v>
      </c>
      <c r="P1107" s="2">
        <v>4.9200000000000001E-2</v>
      </c>
      <c r="Q1107" t="s">
        <v>18</v>
      </c>
      <c r="S1107" t="str">
        <f t="shared" si="85"/>
        <v>Loss</v>
      </c>
      <c r="T1107">
        <f t="shared" si="86"/>
        <v>2019</v>
      </c>
      <c r="U1107" t="str">
        <f t="shared" si="87"/>
        <v>Aug</v>
      </c>
      <c r="V1107" t="str">
        <f t="shared" si="88"/>
        <v>QTR3</v>
      </c>
      <c r="W1107" t="str">
        <f t="shared" si="89"/>
        <v>2019-QTR3</v>
      </c>
    </row>
    <row r="1108" spans="1:23" x14ac:dyDescent="0.35">
      <c r="A1108" t="s">
        <v>62</v>
      </c>
      <c r="B1108" t="s">
        <v>67</v>
      </c>
      <c r="C1108" s="5">
        <v>43679.520833333336</v>
      </c>
      <c r="D1108">
        <v>56.85</v>
      </c>
      <c r="E1108" s="1">
        <v>43679.614583333336</v>
      </c>
      <c r="F1108">
        <v>56.85</v>
      </c>
      <c r="G1108" s="2">
        <v>0</v>
      </c>
      <c r="H1108">
        <v>-200</v>
      </c>
      <c r="I1108" s="2">
        <v>-4.0000000000000002E-4</v>
      </c>
      <c r="J1108">
        <v>8741</v>
      </c>
      <c r="K1108">
        <v>496925.84</v>
      </c>
      <c r="L1108">
        <v>827407.45</v>
      </c>
      <c r="M1108">
        <v>10</v>
      </c>
      <c r="N1108">
        <v>-20</v>
      </c>
      <c r="O1108" s="2">
        <v>-1.4999999999999999E-2</v>
      </c>
      <c r="P1108" s="2">
        <v>8.8000000000000005E-3</v>
      </c>
      <c r="Q1108" t="s">
        <v>18</v>
      </c>
      <c r="S1108" t="str">
        <f t="shared" si="85"/>
        <v>Loss</v>
      </c>
      <c r="T1108">
        <f t="shared" si="86"/>
        <v>2019</v>
      </c>
      <c r="U1108" t="str">
        <f t="shared" si="87"/>
        <v>Aug</v>
      </c>
      <c r="V1108" t="str">
        <f t="shared" si="88"/>
        <v>QTR3</v>
      </c>
      <c r="W1108" t="str">
        <f t="shared" si="89"/>
        <v>2019-QTR3</v>
      </c>
    </row>
    <row r="1109" spans="1:23" x14ac:dyDescent="0.35">
      <c r="A1109" t="s">
        <v>184</v>
      </c>
      <c r="B1109" t="s">
        <v>17</v>
      </c>
      <c r="C1109" s="5">
        <v>43679.541666666664</v>
      </c>
      <c r="D1109">
        <v>28.1</v>
      </c>
      <c r="E1109" s="1">
        <v>43679.614583333336</v>
      </c>
      <c r="F1109">
        <v>27.8</v>
      </c>
      <c r="G1109" s="2">
        <v>-1.0699999999999999E-2</v>
      </c>
      <c r="H1109">
        <v>-5538.2</v>
      </c>
      <c r="I1109" s="2">
        <v>-1.11E-2</v>
      </c>
      <c r="J1109">
        <v>17794</v>
      </c>
      <c r="K1109">
        <v>500011.41</v>
      </c>
      <c r="L1109">
        <v>821869.25</v>
      </c>
      <c r="M1109">
        <v>8</v>
      </c>
      <c r="N1109">
        <v>-692.28</v>
      </c>
      <c r="O1109" s="2">
        <v>-1.0699999999999999E-2</v>
      </c>
      <c r="P1109" s="2">
        <v>2.4899999999999999E-2</v>
      </c>
      <c r="Q1109" t="s">
        <v>18</v>
      </c>
      <c r="S1109" t="str">
        <f t="shared" si="85"/>
        <v>Loss</v>
      </c>
      <c r="T1109">
        <f t="shared" si="86"/>
        <v>2019</v>
      </c>
      <c r="U1109" t="str">
        <f t="shared" si="87"/>
        <v>Aug</v>
      </c>
      <c r="V1109" t="str">
        <f t="shared" si="88"/>
        <v>QTR3</v>
      </c>
      <c r="W1109" t="str">
        <f t="shared" si="89"/>
        <v>2019-QTR3</v>
      </c>
    </row>
    <row r="1110" spans="1:23" x14ac:dyDescent="0.35">
      <c r="A1110" t="s">
        <v>111</v>
      </c>
      <c r="B1110" t="s">
        <v>17</v>
      </c>
      <c r="C1110" s="5">
        <v>43679.59375</v>
      </c>
      <c r="D1110">
        <v>63.75</v>
      </c>
      <c r="E1110" s="1">
        <v>43679.635416666664</v>
      </c>
      <c r="F1110">
        <v>62.85</v>
      </c>
      <c r="G1110" s="2">
        <v>-1.41E-2</v>
      </c>
      <c r="H1110">
        <v>-7264.1</v>
      </c>
      <c r="I1110" s="2">
        <v>-1.4500000000000001E-2</v>
      </c>
      <c r="J1110">
        <v>7849</v>
      </c>
      <c r="K1110">
        <v>500373.75</v>
      </c>
      <c r="L1110">
        <v>814605.15</v>
      </c>
      <c r="M1110">
        <v>5</v>
      </c>
      <c r="N1110">
        <v>-1452.82</v>
      </c>
      <c r="O1110" s="2">
        <v>-2.12E-2</v>
      </c>
      <c r="P1110" s="2">
        <v>3.0999999999999999E-3</v>
      </c>
      <c r="Q1110" t="s">
        <v>18</v>
      </c>
      <c r="S1110" t="str">
        <f t="shared" si="85"/>
        <v>Loss</v>
      </c>
      <c r="T1110">
        <f t="shared" si="86"/>
        <v>2019</v>
      </c>
      <c r="U1110" t="str">
        <f t="shared" si="87"/>
        <v>Aug</v>
      </c>
      <c r="V1110" t="str">
        <f t="shared" si="88"/>
        <v>QTR3</v>
      </c>
      <c r="W1110" t="str">
        <f t="shared" si="89"/>
        <v>2019-QTR3</v>
      </c>
    </row>
    <row r="1111" spans="1:23" x14ac:dyDescent="0.35">
      <c r="A1111" t="s">
        <v>63</v>
      </c>
      <c r="B1111" t="s">
        <v>67</v>
      </c>
      <c r="C1111" s="5">
        <v>43679.614583333336</v>
      </c>
      <c r="D1111">
        <v>6.35</v>
      </c>
      <c r="E1111" s="1">
        <v>43679.635416666664</v>
      </c>
      <c r="F1111">
        <v>6.35</v>
      </c>
      <c r="G1111" s="2">
        <v>0</v>
      </c>
      <c r="H1111">
        <v>-200</v>
      </c>
      <c r="I1111" s="2">
        <v>-4.0000000000000002E-4</v>
      </c>
      <c r="J1111">
        <v>78125</v>
      </c>
      <c r="K1111">
        <v>496093.75</v>
      </c>
      <c r="L1111">
        <v>814405.15</v>
      </c>
      <c r="M1111">
        <v>3</v>
      </c>
      <c r="N1111">
        <v>-66.67</v>
      </c>
      <c r="O1111" s="2">
        <v>-1.5699999999999999E-2</v>
      </c>
      <c r="P1111" s="2">
        <v>7.9000000000000008E-3</v>
      </c>
      <c r="Q1111" t="s">
        <v>18</v>
      </c>
      <c r="S1111" t="str">
        <f t="shared" si="85"/>
        <v>Loss</v>
      </c>
      <c r="T1111">
        <f t="shared" si="86"/>
        <v>2019</v>
      </c>
      <c r="U1111" t="str">
        <f t="shared" si="87"/>
        <v>Aug</v>
      </c>
      <c r="V1111" t="str">
        <f t="shared" si="88"/>
        <v>QTR3</v>
      </c>
      <c r="W1111" t="str">
        <f t="shared" si="89"/>
        <v>2019-QTR3</v>
      </c>
    </row>
    <row r="1112" spans="1:23" x14ac:dyDescent="0.35">
      <c r="A1112" t="s">
        <v>100</v>
      </c>
      <c r="B1112" t="s">
        <v>67</v>
      </c>
      <c r="C1112" s="5">
        <v>43679.614583333336</v>
      </c>
      <c r="D1112">
        <v>43.8</v>
      </c>
      <c r="E1112" s="1">
        <v>43679.635416666664</v>
      </c>
      <c r="F1112">
        <v>43.8</v>
      </c>
      <c r="G1112" s="2">
        <v>0</v>
      </c>
      <c r="H1112">
        <v>-200</v>
      </c>
      <c r="I1112" s="2">
        <v>-4.0000000000000002E-4</v>
      </c>
      <c r="J1112">
        <v>11390</v>
      </c>
      <c r="K1112">
        <v>498882</v>
      </c>
      <c r="L1112">
        <v>814205.15</v>
      </c>
      <c r="M1112">
        <v>3</v>
      </c>
      <c r="N1112">
        <v>-66.67</v>
      </c>
      <c r="O1112" s="2">
        <v>-2.3E-3</v>
      </c>
      <c r="P1112" s="2">
        <v>3.3999999999999998E-3</v>
      </c>
      <c r="Q1112" t="s">
        <v>18</v>
      </c>
      <c r="S1112" t="str">
        <f t="shared" si="85"/>
        <v>Loss</v>
      </c>
      <c r="T1112">
        <f t="shared" si="86"/>
        <v>2019</v>
      </c>
      <c r="U1112" t="str">
        <f t="shared" si="87"/>
        <v>Aug</v>
      </c>
      <c r="V1112" t="str">
        <f t="shared" si="88"/>
        <v>QTR3</v>
      </c>
      <c r="W1112" t="str">
        <f t="shared" si="89"/>
        <v>2019-QTR3</v>
      </c>
    </row>
    <row r="1113" spans="1:23" x14ac:dyDescent="0.35">
      <c r="A1113" t="s">
        <v>168</v>
      </c>
      <c r="B1113" t="s">
        <v>67</v>
      </c>
      <c r="C1113" s="5">
        <v>43679.614583333336</v>
      </c>
      <c r="D1113">
        <v>64.900000000000006</v>
      </c>
      <c r="E1113" s="1">
        <v>43679.635416666664</v>
      </c>
      <c r="F1113">
        <v>64.2</v>
      </c>
      <c r="G1113" s="2">
        <v>-1.0800000000000001E-2</v>
      </c>
      <c r="H1113">
        <v>5192.8</v>
      </c>
      <c r="I1113" s="2">
        <v>1.04E-2</v>
      </c>
      <c r="J1113">
        <v>7704</v>
      </c>
      <c r="K1113">
        <v>499989.63</v>
      </c>
      <c r="L1113">
        <v>819397.95</v>
      </c>
      <c r="M1113">
        <v>3</v>
      </c>
      <c r="N1113">
        <v>1730.93</v>
      </c>
      <c r="O1113" s="2">
        <v>-1.5E-3</v>
      </c>
      <c r="P1113" s="2">
        <v>2.1600000000000001E-2</v>
      </c>
      <c r="Q1113" t="s">
        <v>18</v>
      </c>
      <c r="S1113" t="str">
        <f t="shared" si="85"/>
        <v>Profit</v>
      </c>
      <c r="T1113">
        <f t="shared" si="86"/>
        <v>2019</v>
      </c>
      <c r="U1113" t="str">
        <f t="shared" si="87"/>
        <v>Aug</v>
      </c>
      <c r="V1113" t="str">
        <f t="shared" si="88"/>
        <v>QTR3</v>
      </c>
      <c r="W1113" t="str">
        <f t="shared" si="89"/>
        <v>2019-QTR3</v>
      </c>
    </row>
    <row r="1114" spans="1:23" x14ac:dyDescent="0.35">
      <c r="A1114" t="s">
        <v>164</v>
      </c>
      <c r="B1114" t="s">
        <v>67</v>
      </c>
      <c r="C1114" s="5">
        <v>43682.395833333336</v>
      </c>
      <c r="D1114">
        <v>39.15</v>
      </c>
      <c r="E1114" s="1">
        <v>43682.5</v>
      </c>
      <c r="F1114">
        <v>40.200000000000003</v>
      </c>
      <c r="G1114" s="2">
        <v>2.6800000000000001E-2</v>
      </c>
      <c r="H1114">
        <v>-13541.3</v>
      </c>
      <c r="I1114" s="2">
        <v>-2.7199999999999998E-2</v>
      </c>
      <c r="J1114">
        <v>12706</v>
      </c>
      <c r="K1114">
        <v>497439.91</v>
      </c>
      <c r="L1114">
        <v>805856.65</v>
      </c>
      <c r="M1114">
        <v>11</v>
      </c>
      <c r="N1114">
        <v>-1231.03</v>
      </c>
      <c r="O1114" s="2">
        <v>-2.6800000000000001E-2</v>
      </c>
      <c r="P1114" s="2">
        <v>8.8999999999999999E-3</v>
      </c>
      <c r="Q1114" t="s">
        <v>18</v>
      </c>
      <c r="S1114" t="str">
        <f t="shared" si="85"/>
        <v>Loss</v>
      </c>
      <c r="T1114">
        <f t="shared" si="86"/>
        <v>2019</v>
      </c>
      <c r="U1114" t="str">
        <f t="shared" si="87"/>
        <v>Aug</v>
      </c>
      <c r="V1114" t="str">
        <f t="shared" si="88"/>
        <v>QTR3</v>
      </c>
      <c r="W1114" t="str">
        <f t="shared" si="89"/>
        <v>2019-QTR3</v>
      </c>
    </row>
    <row r="1115" spans="1:23" x14ac:dyDescent="0.35">
      <c r="A1115" t="s">
        <v>154</v>
      </c>
      <c r="B1115" t="s">
        <v>67</v>
      </c>
      <c r="C1115" s="5">
        <v>43682.395833333336</v>
      </c>
      <c r="D1115">
        <v>14.55</v>
      </c>
      <c r="E1115" s="1">
        <v>43682.510416666664</v>
      </c>
      <c r="F1115">
        <v>14.8</v>
      </c>
      <c r="G1115" s="2">
        <v>1.72E-2</v>
      </c>
      <c r="H1115">
        <v>-8761.75</v>
      </c>
      <c r="I1115" s="2">
        <v>-1.7600000000000001E-2</v>
      </c>
      <c r="J1115">
        <v>34247</v>
      </c>
      <c r="K1115">
        <v>498293.84</v>
      </c>
      <c r="L1115">
        <v>797094.9</v>
      </c>
      <c r="M1115">
        <v>12</v>
      </c>
      <c r="N1115">
        <v>-730.15</v>
      </c>
      <c r="O1115" s="2">
        <v>-1.72E-2</v>
      </c>
      <c r="P1115" s="2">
        <v>1.03E-2</v>
      </c>
      <c r="Q1115" t="s">
        <v>18</v>
      </c>
      <c r="S1115" t="str">
        <f t="shared" si="85"/>
        <v>Loss</v>
      </c>
      <c r="T1115">
        <f t="shared" si="86"/>
        <v>2019</v>
      </c>
      <c r="U1115" t="str">
        <f t="shared" si="87"/>
        <v>Aug</v>
      </c>
      <c r="V1115" t="str">
        <f t="shared" si="88"/>
        <v>QTR3</v>
      </c>
      <c r="W1115" t="str">
        <f t="shared" si="89"/>
        <v>2019-QTR3</v>
      </c>
    </row>
    <row r="1116" spans="1:23" x14ac:dyDescent="0.35">
      <c r="A1116" t="s">
        <v>78</v>
      </c>
      <c r="B1116" t="s">
        <v>67</v>
      </c>
      <c r="C1116" s="5">
        <v>43682.395833333336</v>
      </c>
      <c r="D1116">
        <v>39.799999999999997</v>
      </c>
      <c r="E1116" s="1">
        <v>43682.53125</v>
      </c>
      <c r="F1116">
        <v>40.4</v>
      </c>
      <c r="G1116" s="2">
        <v>1.5100000000000001E-2</v>
      </c>
      <c r="H1116">
        <v>-7737.8</v>
      </c>
      <c r="I1116" s="2">
        <v>-1.55E-2</v>
      </c>
      <c r="J1116">
        <v>12563</v>
      </c>
      <c r="K1116">
        <v>500007.38</v>
      </c>
      <c r="L1116">
        <v>789357.1</v>
      </c>
      <c r="M1116">
        <v>14</v>
      </c>
      <c r="N1116">
        <v>-552.70000000000005</v>
      </c>
      <c r="O1116" s="2">
        <v>-1.6299999999999999E-2</v>
      </c>
      <c r="P1116" s="2">
        <v>1.38E-2</v>
      </c>
      <c r="Q1116" t="s">
        <v>18</v>
      </c>
      <c r="S1116" t="str">
        <f t="shared" si="85"/>
        <v>Loss</v>
      </c>
      <c r="T1116">
        <f t="shared" si="86"/>
        <v>2019</v>
      </c>
      <c r="U1116" t="str">
        <f t="shared" si="87"/>
        <v>Aug</v>
      </c>
      <c r="V1116" t="str">
        <f t="shared" si="88"/>
        <v>QTR3</v>
      </c>
      <c r="W1116" t="str">
        <f t="shared" si="89"/>
        <v>2019-QTR3</v>
      </c>
    </row>
    <row r="1117" spans="1:23" x14ac:dyDescent="0.35">
      <c r="A1117" t="s">
        <v>90</v>
      </c>
      <c r="B1117" t="s">
        <v>17</v>
      </c>
      <c r="C1117" s="5">
        <v>43682.510416666664</v>
      </c>
      <c r="D1117">
        <v>96.3</v>
      </c>
      <c r="E1117" s="1">
        <v>43682.583333333336</v>
      </c>
      <c r="F1117">
        <v>96.3</v>
      </c>
      <c r="G1117" s="2">
        <v>0</v>
      </c>
      <c r="H1117">
        <v>-200</v>
      </c>
      <c r="I1117" s="2">
        <v>-4.0000000000000002E-4</v>
      </c>
      <c r="J1117">
        <v>5203</v>
      </c>
      <c r="K1117">
        <v>501048.91</v>
      </c>
      <c r="L1117">
        <v>789157.1</v>
      </c>
      <c r="M1117">
        <v>8</v>
      </c>
      <c r="N1117">
        <v>-25</v>
      </c>
      <c r="O1117" s="2">
        <v>-7.7999999999999996E-3</v>
      </c>
      <c r="P1117" s="2">
        <v>1.2500000000000001E-2</v>
      </c>
      <c r="Q1117" t="s">
        <v>18</v>
      </c>
      <c r="S1117" t="str">
        <f t="shared" si="85"/>
        <v>Loss</v>
      </c>
      <c r="T1117">
        <f t="shared" si="86"/>
        <v>2019</v>
      </c>
      <c r="U1117" t="str">
        <f t="shared" si="87"/>
        <v>Aug</v>
      </c>
      <c r="V1117" t="str">
        <f t="shared" si="88"/>
        <v>QTR3</v>
      </c>
      <c r="W1117" t="str">
        <f t="shared" si="89"/>
        <v>2019-QTR3</v>
      </c>
    </row>
    <row r="1118" spans="1:23" x14ac:dyDescent="0.35">
      <c r="A1118" t="s">
        <v>62</v>
      </c>
      <c r="B1118" t="s">
        <v>17</v>
      </c>
      <c r="C1118" s="5">
        <v>43682.5</v>
      </c>
      <c r="D1118">
        <v>56.6</v>
      </c>
      <c r="E1118" s="1">
        <v>43682.59375</v>
      </c>
      <c r="F1118">
        <v>56.6</v>
      </c>
      <c r="G1118" s="2">
        <v>0</v>
      </c>
      <c r="H1118">
        <v>-200</v>
      </c>
      <c r="I1118" s="2">
        <v>-4.0000000000000002E-4</v>
      </c>
      <c r="J1118">
        <v>8857</v>
      </c>
      <c r="K1118">
        <v>501306.19</v>
      </c>
      <c r="L1118">
        <v>788957.1</v>
      </c>
      <c r="M1118">
        <v>10</v>
      </c>
      <c r="N1118">
        <v>-20</v>
      </c>
      <c r="O1118" s="2">
        <v>-2.7000000000000001E-3</v>
      </c>
      <c r="P1118" s="2">
        <v>1.77E-2</v>
      </c>
      <c r="Q1118" t="s">
        <v>18</v>
      </c>
      <c r="S1118" t="str">
        <f t="shared" si="85"/>
        <v>Loss</v>
      </c>
      <c r="T1118">
        <f t="shared" si="86"/>
        <v>2019</v>
      </c>
      <c r="U1118" t="str">
        <f t="shared" si="87"/>
        <v>Aug</v>
      </c>
      <c r="V1118" t="str">
        <f t="shared" si="88"/>
        <v>QTR3</v>
      </c>
      <c r="W1118" t="str">
        <f t="shared" si="89"/>
        <v>2019-QTR3</v>
      </c>
    </row>
    <row r="1119" spans="1:23" x14ac:dyDescent="0.35">
      <c r="A1119" t="s">
        <v>184</v>
      </c>
      <c r="B1119" t="s">
        <v>17</v>
      </c>
      <c r="C1119" s="5">
        <v>43682.53125</v>
      </c>
      <c r="D1119">
        <v>27.6</v>
      </c>
      <c r="E1119" s="1">
        <v>43682.59375</v>
      </c>
      <c r="F1119">
        <v>27.6</v>
      </c>
      <c r="G1119" s="2">
        <v>0</v>
      </c>
      <c r="H1119">
        <v>-200</v>
      </c>
      <c r="I1119" s="2">
        <v>-4.0000000000000002E-4</v>
      </c>
      <c r="J1119">
        <v>18116</v>
      </c>
      <c r="K1119">
        <v>500001.59</v>
      </c>
      <c r="L1119">
        <v>788757.1</v>
      </c>
      <c r="M1119">
        <v>7</v>
      </c>
      <c r="N1119">
        <v>-28.57</v>
      </c>
      <c r="O1119" s="2">
        <v>-1.4500000000000001E-2</v>
      </c>
      <c r="P1119" s="2">
        <v>1.2699999999999999E-2</v>
      </c>
      <c r="Q1119" t="s">
        <v>18</v>
      </c>
      <c r="S1119" t="str">
        <f t="shared" si="85"/>
        <v>Loss</v>
      </c>
      <c r="T1119">
        <f t="shared" si="86"/>
        <v>2019</v>
      </c>
      <c r="U1119" t="str">
        <f t="shared" si="87"/>
        <v>Aug</v>
      </c>
      <c r="V1119" t="str">
        <f t="shared" si="88"/>
        <v>QTR3</v>
      </c>
      <c r="W1119" t="str">
        <f t="shared" si="89"/>
        <v>2019-QTR3</v>
      </c>
    </row>
    <row r="1120" spans="1:23" x14ac:dyDescent="0.35">
      <c r="A1120" t="s">
        <v>78</v>
      </c>
      <c r="B1120" t="s">
        <v>17</v>
      </c>
      <c r="C1120" s="5">
        <v>43682.583333333336</v>
      </c>
      <c r="D1120">
        <v>40.9</v>
      </c>
      <c r="E1120" s="1">
        <v>43682.604166666664</v>
      </c>
      <c r="F1120">
        <v>40.9</v>
      </c>
      <c r="G1120" s="2">
        <v>0</v>
      </c>
      <c r="H1120">
        <v>-200</v>
      </c>
      <c r="I1120" s="2">
        <v>-4.0000000000000002E-4</v>
      </c>
      <c r="J1120">
        <v>12330</v>
      </c>
      <c r="K1120">
        <v>504297.03</v>
      </c>
      <c r="L1120">
        <v>788557.1</v>
      </c>
      <c r="M1120">
        <v>3</v>
      </c>
      <c r="N1120">
        <v>-66.67</v>
      </c>
      <c r="O1120" s="2">
        <v>-8.6E-3</v>
      </c>
      <c r="P1120" s="2">
        <v>2.3999999999999998E-3</v>
      </c>
      <c r="Q1120" t="s">
        <v>18</v>
      </c>
      <c r="S1120" t="str">
        <f t="shared" si="85"/>
        <v>Loss</v>
      </c>
      <c r="T1120">
        <f t="shared" si="86"/>
        <v>2019</v>
      </c>
      <c r="U1120" t="str">
        <f t="shared" si="87"/>
        <v>Aug</v>
      </c>
      <c r="V1120" t="str">
        <f t="shared" si="88"/>
        <v>QTR3</v>
      </c>
      <c r="W1120" t="str">
        <f t="shared" si="89"/>
        <v>2019-QTR3</v>
      </c>
    </row>
    <row r="1121" spans="1:23" x14ac:dyDescent="0.35">
      <c r="A1121" t="s">
        <v>167</v>
      </c>
      <c r="B1121" t="s">
        <v>67</v>
      </c>
      <c r="C1121" s="5">
        <v>43682.59375</v>
      </c>
      <c r="D1121">
        <v>94.3</v>
      </c>
      <c r="E1121" s="1">
        <v>43682.614583333336</v>
      </c>
      <c r="F1121">
        <v>94.3</v>
      </c>
      <c r="G1121" s="2">
        <v>0</v>
      </c>
      <c r="H1121">
        <v>-200</v>
      </c>
      <c r="I1121" s="2">
        <v>-4.0000000000000002E-4</v>
      </c>
      <c r="J1121">
        <v>5299</v>
      </c>
      <c r="K1121">
        <v>499695.72</v>
      </c>
      <c r="L1121">
        <v>788357.1</v>
      </c>
      <c r="M1121">
        <v>3</v>
      </c>
      <c r="N1121">
        <v>-66.67</v>
      </c>
      <c r="O1121" s="2">
        <v>-3.7000000000000002E-3</v>
      </c>
      <c r="P1121" s="2">
        <v>5.0000000000000001E-4</v>
      </c>
      <c r="Q1121" t="s">
        <v>18</v>
      </c>
      <c r="S1121" t="str">
        <f t="shared" si="85"/>
        <v>Loss</v>
      </c>
      <c r="T1121">
        <f t="shared" si="86"/>
        <v>2019</v>
      </c>
      <c r="U1121" t="str">
        <f t="shared" si="87"/>
        <v>Aug</v>
      </c>
      <c r="V1121" t="str">
        <f t="shared" si="88"/>
        <v>QTR3</v>
      </c>
      <c r="W1121" t="str">
        <f t="shared" si="89"/>
        <v>2019-QTR3</v>
      </c>
    </row>
    <row r="1122" spans="1:23" x14ac:dyDescent="0.35">
      <c r="A1122" t="s">
        <v>208</v>
      </c>
      <c r="B1122" t="s">
        <v>67</v>
      </c>
      <c r="C1122" s="5">
        <v>43682.395833333336</v>
      </c>
      <c r="D1122">
        <v>40.950000000000003</v>
      </c>
      <c r="E1122" s="1">
        <v>43682.635416666664</v>
      </c>
      <c r="F1122">
        <v>38.75</v>
      </c>
      <c r="G1122" s="2">
        <v>-5.3699999999999998E-2</v>
      </c>
      <c r="H1122">
        <v>26563</v>
      </c>
      <c r="I1122" s="2">
        <v>5.33E-2</v>
      </c>
      <c r="J1122">
        <v>12165</v>
      </c>
      <c r="K1122">
        <v>498156.75</v>
      </c>
      <c r="L1122">
        <v>814920.1</v>
      </c>
      <c r="M1122">
        <v>24</v>
      </c>
      <c r="N1122">
        <v>1106.79</v>
      </c>
      <c r="O1122" s="2">
        <v>-1.47E-2</v>
      </c>
      <c r="P1122" s="2">
        <v>7.0800000000000002E-2</v>
      </c>
      <c r="Q1122" t="s">
        <v>18</v>
      </c>
      <c r="S1122" t="str">
        <f t="shared" si="85"/>
        <v>Profit</v>
      </c>
      <c r="T1122">
        <f t="shared" si="86"/>
        <v>2019</v>
      </c>
      <c r="U1122" t="str">
        <f t="shared" si="87"/>
        <v>Aug</v>
      </c>
      <c r="V1122" t="str">
        <f t="shared" si="88"/>
        <v>QTR3</v>
      </c>
      <c r="W1122" t="str">
        <f t="shared" si="89"/>
        <v>2019-QTR3</v>
      </c>
    </row>
    <row r="1123" spans="1:23" x14ac:dyDescent="0.35">
      <c r="A1123" t="s">
        <v>184</v>
      </c>
      <c r="B1123" t="s">
        <v>17</v>
      </c>
      <c r="C1123" s="5">
        <v>43682.59375</v>
      </c>
      <c r="D1123">
        <v>27.6</v>
      </c>
      <c r="E1123" s="1">
        <v>43682.635416666664</v>
      </c>
      <c r="F1123">
        <v>27.9</v>
      </c>
      <c r="G1123" s="2">
        <v>1.09E-2</v>
      </c>
      <c r="H1123">
        <v>5264.5</v>
      </c>
      <c r="I1123" s="2">
        <v>1.0500000000000001E-2</v>
      </c>
      <c r="J1123">
        <v>18215</v>
      </c>
      <c r="K1123">
        <v>502734</v>
      </c>
      <c r="L1123">
        <v>820184.6</v>
      </c>
      <c r="M1123">
        <v>5</v>
      </c>
      <c r="N1123">
        <v>1052.9000000000001</v>
      </c>
      <c r="O1123" s="2">
        <v>-5.4000000000000003E-3</v>
      </c>
      <c r="P1123" s="2">
        <v>2.1700000000000001E-2</v>
      </c>
      <c r="Q1123" t="s">
        <v>18</v>
      </c>
      <c r="S1123" t="str">
        <f t="shared" si="85"/>
        <v>Profit</v>
      </c>
      <c r="T1123">
        <f t="shared" si="86"/>
        <v>2019</v>
      </c>
      <c r="U1123" t="str">
        <f t="shared" si="87"/>
        <v>Aug</v>
      </c>
      <c r="V1123" t="str">
        <f t="shared" si="88"/>
        <v>QTR3</v>
      </c>
      <c r="W1123" t="str">
        <f t="shared" si="89"/>
        <v>2019-QTR3</v>
      </c>
    </row>
    <row r="1124" spans="1:23" x14ac:dyDescent="0.35">
      <c r="A1124" t="s">
        <v>78</v>
      </c>
      <c r="B1124" t="s">
        <v>17</v>
      </c>
      <c r="C1124" s="5">
        <v>43682.604166666664</v>
      </c>
      <c r="D1124">
        <v>40.9</v>
      </c>
      <c r="E1124" s="1">
        <v>43682.635416666664</v>
      </c>
      <c r="F1124">
        <v>40.9</v>
      </c>
      <c r="G1124" s="2">
        <v>0</v>
      </c>
      <c r="H1124">
        <v>-200</v>
      </c>
      <c r="I1124" s="2">
        <v>-4.0000000000000002E-4</v>
      </c>
      <c r="J1124">
        <v>12255</v>
      </c>
      <c r="K1124">
        <v>501229.53</v>
      </c>
      <c r="L1124">
        <v>819984.6</v>
      </c>
      <c r="M1124">
        <v>4</v>
      </c>
      <c r="N1124">
        <v>-50</v>
      </c>
      <c r="O1124" s="2">
        <v>-7.3000000000000001E-3</v>
      </c>
      <c r="P1124" s="2">
        <v>2.3999999999999998E-3</v>
      </c>
      <c r="Q1124" t="s">
        <v>18</v>
      </c>
      <c r="S1124" t="str">
        <f t="shared" si="85"/>
        <v>Loss</v>
      </c>
      <c r="T1124">
        <f t="shared" si="86"/>
        <v>2019</v>
      </c>
      <c r="U1124" t="str">
        <f t="shared" si="87"/>
        <v>Aug</v>
      </c>
      <c r="V1124" t="str">
        <f t="shared" si="88"/>
        <v>QTR3</v>
      </c>
      <c r="W1124" t="str">
        <f t="shared" si="89"/>
        <v>2019-QTR3</v>
      </c>
    </row>
    <row r="1125" spans="1:23" x14ac:dyDescent="0.35">
      <c r="A1125" t="s">
        <v>117</v>
      </c>
      <c r="B1125" t="s">
        <v>67</v>
      </c>
      <c r="C1125" s="5">
        <v>43682.614583333336</v>
      </c>
      <c r="D1125">
        <v>205.25</v>
      </c>
      <c r="E1125" s="1">
        <v>43682.635416666664</v>
      </c>
      <c r="F1125">
        <v>204.45</v>
      </c>
      <c r="G1125" s="2">
        <v>-3.8999999999999998E-3</v>
      </c>
      <c r="H1125">
        <v>1749.6</v>
      </c>
      <c r="I1125" s="2">
        <v>3.5000000000000001E-3</v>
      </c>
      <c r="J1125">
        <v>2437</v>
      </c>
      <c r="K1125">
        <v>500194.25</v>
      </c>
      <c r="L1125">
        <v>821734.2</v>
      </c>
      <c r="M1125">
        <v>3</v>
      </c>
      <c r="N1125">
        <v>583.20000000000005</v>
      </c>
      <c r="O1125" s="2">
        <v>-1.5E-3</v>
      </c>
      <c r="P1125" s="2">
        <v>7.3000000000000001E-3</v>
      </c>
      <c r="Q1125" t="s">
        <v>18</v>
      </c>
      <c r="S1125" t="str">
        <f t="shared" si="85"/>
        <v>Profit</v>
      </c>
      <c r="T1125">
        <f t="shared" si="86"/>
        <v>2019</v>
      </c>
      <c r="U1125" t="str">
        <f t="shared" si="87"/>
        <v>Aug</v>
      </c>
      <c r="V1125" t="str">
        <f t="shared" si="88"/>
        <v>QTR3</v>
      </c>
      <c r="W1125" t="str">
        <f t="shared" si="89"/>
        <v>2019-QTR3</v>
      </c>
    </row>
    <row r="1126" spans="1:23" x14ac:dyDescent="0.35">
      <c r="A1126" t="s">
        <v>208</v>
      </c>
      <c r="B1126" t="s">
        <v>17</v>
      </c>
      <c r="C1126" s="5">
        <v>43683.395833333336</v>
      </c>
      <c r="D1126">
        <v>39.700000000000003</v>
      </c>
      <c r="E1126" s="1">
        <v>43683.510416666664</v>
      </c>
      <c r="F1126">
        <v>39.700000000000003</v>
      </c>
      <c r="G1126" s="2">
        <v>0</v>
      </c>
      <c r="H1126">
        <v>-200</v>
      </c>
      <c r="I1126" s="2">
        <v>-4.0000000000000002E-4</v>
      </c>
      <c r="J1126">
        <v>12658</v>
      </c>
      <c r="K1126">
        <v>502522.63</v>
      </c>
      <c r="L1126">
        <v>821534.2</v>
      </c>
      <c r="M1126">
        <v>12</v>
      </c>
      <c r="N1126">
        <v>-16.670000000000002</v>
      </c>
      <c r="O1126" s="2">
        <v>-7.6E-3</v>
      </c>
      <c r="P1126" s="2">
        <v>2.0199999999999999E-2</v>
      </c>
      <c r="Q1126" t="s">
        <v>18</v>
      </c>
      <c r="S1126" t="str">
        <f t="shared" si="85"/>
        <v>Loss</v>
      </c>
      <c r="T1126">
        <f t="shared" si="86"/>
        <v>2019</v>
      </c>
      <c r="U1126" t="str">
        <f t="shared" si="87"/>
        <v>Aug</v>
      </c>
      <c r="V1126" t="str">
        <f t="shared" si="88"/>
        <v>QTR3</v>
      </c>
      <c r="W1126" t="str">
        <f t="shared" si="89"/>
        <v>2019-QTR3</v>
      </c>
    </row>
    <row r="1127" spans="1:23" x14ac:dyDescent="0.35">
      <c r="A1127" t="s">
        <v>121</v>
      </c>
      <c r="B1127" t="s">
        <v>17</v>
      </c>
      <c r="C1127" s="5">
        <v>43683.395833333336</v>
      </c>
      <c r="D1127">
        <v>93.9</v>
      </c>
      <c r="E1127" s="1">
        <v>43683.510416666664</v>
      </c>
      <c r="F1127">
        <v>93.9</v>
      </c>
      <c r="G1127" s="2">
        <v>0</v>
      </c>
      <c r="H1127">
        <v>-200</v>
      </c>
      <c r="I1127" s="2">
        <v>-4.0000000000000002E-4</v>
      </c>
      <c r="J1127">
        <v>5328</v>
      </c>
      <c r="K1127">
        <v>500299.22</v>
      </c>
      <c r="L1127">
        <v>821334.2</v>
      </c>
      <c r="M1127">
        <v>12</v>
      </c>
      <c r="N1127">
        <v>-16.670000000000002</v>
      </c>
      <c r="O1127" s="2">
        <v>-1.3299999999999999E-2</v>
      </c>
      <c r="P1127" s="2">
        <v>1.6500000000000001E-2</v>
      </c>
      <c r="Q1127" t="s">
        <v>18</v>
      </c>
      <c r="S1127" t="str">
        <f t="shared" si="85"/>
        <v>Loss</v>
      </c>
      <c r="T1127">
        <f t="shared" si="86"/>
        <v>2019</v>
      </c>
      <c r="U1127" t="str">
        <f t="shared" si="87"/>
        <v>Aug</v>
      </c>
      <c r="V1127" t="str">
        <f t="shared" si="88"/>
        <v>QTR3</v>
      </c>
      <c r="W1127" t="str">
        <f t="shared" si="89"/>
        <v>2019-QTR3</v>
      </c>
    </row>
    <row r="1128" spans="1:23" x14ac:dyDescent="0.35">
      <c r="A1128" t="s">
        <v>208</v>
      </c>
      <c r="B1128" t="s">
        <v>17</v>
      </c>
      <c r="C1128" s="5">
        <v>43683.510416666664</v>
      </c>
      <c r="D1128">
        <v>39.700000000000003</v>
      </c>
      <c r="E1128" s="1">
        <v>43683.53125</v>
      </c>
      <c r="F1128">
        <v>39.700000000000003</v>
      </c>
      <c r="G1128" s="2">
        <v>0</v>
      </c>
      <c r="H1128">
        <v>-200</v>
      </c>
      <c r="I1128" s="2">
        <v>-4.0000000000000002E-4</v>
      </c>
      <c r="J1128">
        <v>12658</v>
      </c>
      <c r="K1128">
        <v>502522.63</v>
      </c>
      <c r="L1128">
        <v>821134.2</v>
      </c>
      <c r="M1128">
        <v>3</v>
      </c>
      <c r="N1128">
        <v>-66.67</v>
      </c>
      <c r="O1128" s="2">
        <v>-1.26E-2</v>
      </c>
      <c r="P1128" s="2">
        <v>7.6E-3</v>
      </c>
      <c r="Q1128" t="s">
        <v>18</v>
      </c>
      <c r="S1128" t="str">
        <f t="shared" si="85"/>
        <v>Loss</v>
      </c>
      <c r="T1128">
        <f t="shared" si="86"/>
        <v>2019</v>
      </c>
      <c r="U1128" t="str">
        <f t="shared" si="87"/>
        <v>Aug</v>
      </c>
      <c r="V1128" t="str">
        <f t="shared" si="88"/>
        <v>QTR3</v>
      </c>
      <c r="W1128" t="str">
        <f t="shared" si="89"/>
        <v>2019-QTR3</v>
      </c>
    </row>
    <row r="1129" spans="1:23" x14ac:dyDescent="0.35">
      <c r="A1129" t="s">
        <v>68</v>
      </c>
      <c r="B1129" t="s">
        <v>17</v>
      </c>
      <c r="C1129" s="5">
        <v>43683.395833333336</v>
      </c>
      <c r="D1129">
        <v>58.9</v>
      </c>
      <c r="E1129" s="1">
        <v>43683.552083333336</v>
      </c>
      <c r="F1129">
        <v>59.1</v>
      </c>
      <c r="G1129" s="2">
        <v>3.3999999999999998E-3</v>
      </c>
      <c r="H1129">
        <v>1502.2</v>
      </c>
      <c r="I1129" s="2">
        <v>3.0000000000000001E-3</v>
      </c>
      <c r="J1129">
        <v>8511</v>
      </c>
      <c r="K1129">
        <v>501297.91</v>
      </c>
      <c r="L1129">
        <v>822636.4</v>
      </c>
      <c r="M1129">
        <v>16</v>
      </c>
      <c r="N1129">
        <v>93.89</v>
      </c>
      <c r="O1129" s="2">
        <v>-2.5000000000000001E-3</v>
      </c>
      <c r="P1129" s="2">
        <v>1.8700000000000001E-2</v>
      </c>
      <c r="Q1129" t="s">
        <v>18</v>
      </c>
      <c r="S1129" t="str">
        <f t="shared" si="85"/>
        <v>Profit</v>
      </c>
      <c r="T1129">
        <f t="shared" si="86"/>
        <v>2019</v>
      </c>
      <c r="U1129" t="str">
        <f t="shared" si="87"/>
        <v>Aug</v>
      </c>
      <c r="V1129" t="str">
        <f t="shared" si="88"/>
        <v>QTR3</v>
      </c>
      <c r="W1129" t="str">
        <f t="shared" si="89"/>
        <v>2019-QTR3</v>
      </c>
    </row>
    <row r="1130" spans="1:23" x14ac:dyDescent="0.35">
      <c r="A1130" t="s">
        <v>142</v>
      </c>
      <c r="B1130" t="s">
        <v>17</v>
      </c>
      <c r="C1130" s="5">
        <v>43683.395833333336</v>
      </c>
      <c r="D1130">
        <v>100.45</v>
      </c>
      <c r="E1130" s="1">
        <v>43683.5625</v>
      </c>
      <c r="F1130">
        <v>100</v>
      </c>
      <c r="G1130" s="2">
        <v>-4.4999999999999997E-3</v>
      </c>
      <c r="H1130">
        <v>-2450</v>
      </c>
      <c r="I1130" s="2">
        <v>-4.8999999999999998E-3</v>
      </c>
      <c r="J1130">
        <v>5000</v>
      </c>
      <c r="K1130">
        <v>502250</v>
      </c>
      <c r="L1130">
        <v>820186.4</v>
      </c>
      <c r="M1130">
        <v>17</v>
      </c>
      <c r="N1130">
        <v>-144.12</v>
      </c>
      <c r="O1130" s="2">
        <v>-1.5900000000000001E-2</v>
      </c>
      <c r="P1130" s="2">
        <v>3.5000000000000001E-3</v>
      </c>
      <c r="Q1130" t="s">
        <v>18</v>
      </c>
      <c r="S1130" t="str">
        <f t="shared" si="85"/>
        <v>Loss</v>
      </c>
      <c r="T1130">
        <f t="shared" si="86"/>
        <v>2019</v>
      </c>
      <c r="U1130" t="str">
        <f t="shared" si="87"/>
        <v>Aug</v>
      </c>
      <c r="V1130" t="str">
        <f t="shared" si="88"/>
        <v>QTR3</v>
      </c>
      <c r="W1130" t="str">
        <f t="shared" si="89"/>
        <v>2019-QTR3</v>
      </c>
    </row>
    <row r="1131" spans="1:23" x14ac:dyDescent="0.35">
      <c r="A1131" t="s">
        <v>148</v>
      </c>
      <c r="B1131" t="s">
        <v>17</v>
      </c>
      <c r="C1131" s="5">
        <v>43683.510416666664</v>
      </c>
      <c r="D1131">
        <v>49.05</v>
      </c>
      <c r="E1131" s="1">
        <v>43683.572916666664</v>
      </c>
      <c r="F1131">
        <v>49</v>
      </c>
      <c r="G1131" s="2">
        <v>-1E-3</v>
      </c>
      <c r="H1131">
        <v>-710.2</v>
      </c>
      <c r="I1131" s="2">
        <v>-1.4E-3</v>
      </c>
      <c r="J1131">
        <v>10204</v>
      </c>
      <c r="K1131">
        <v>500506.19</v>
      </c>
      <c r="L1131">
        <v>819476.2</v>
      </c>
      <c r="M1131">
        <v>7</v>
      </c>
      <c r="N1131">
        <v>-101.46</v>
      </c>
      <c r="O1131" s="2">
        <v>-6.1000000000000004E-3</v>
      </c>
      <c r="P1131" s="2">
        <v>8.2000000000000007E-3</v>
      </c>
      <c r="Q1131" t="s">
        <v>18</v>
      </c>
      <c r="S1131" t="str">
        <f t="shared" si="85"/>
        <v>Loss</v>
      </c>
      <c r="T1131">
        <f t="shared" si="86"/>
        <v>2019</v>
      </c>
      <c r="U1131" t="str">
        <f t="shared" si="87"/>
        <v>Aug</v>
      </c>
      <c r="V1131" t="str">
        <f t="shared" si="88"/>
        <v>QTR3</v>
      </c>
      <c r="W1131" t="str">
        <f t="shared" si="89"/>
        <v>2019-QTR3</v>
      </c>
    </row>
    <row r="1132" spans="1:23" x14ac:dyDescent="0.35">
      <c r="A1132" t="s">
        <v>80</v>
      </c>
      <c r="B1132" t="s">
        <v>17</v>
      </c>
      <c r="C1132" s="5">
        <v>43683.552083333336</v>
      </c>
      <c r="D1132">
        <v>152.15</v>
      </c>
      <c r="E1132" s="1">
        <v>43683.572916666664</v>
      </c>
      <c r="F1132">
        <v>152.55000000000001</v>
      </c>
      <c r="G1132" s="2">
        <v>2.5999999999999999E-3</v>
      </c>
      <c r="H1132">
        <v>1116.8</v>
      </c>
      <c r="I1132" s="2">
        <v>2.2000000000000001E-3</v>
      </c>
      <c r="J1132">
        <v>3292</v>
      </c>
      <c r="K1132">
        <v>500877.78</v>
      </c>
      <c r="L1132">
        <v>820593</v>
      </c>
      <c r="M1132">
        <v>3</v>
      </c>
      <c r="N1132">
        <v>372.27</v>
      </c>
      <c r="O1132" s="2">
        <v>-1.6000000000000001E-3</v>
      </c>
      <c r="P1132" s="2">
        <v>2.5999999999999999E-3</v>
      </c>
      <c r="Q1132" t="s">
        <v>18</v>
      </c>
      <c r="S1132" t="str">
        <f t="shared" si="85"/>
        <v>Profit</v>
      </c>
      <c r="T1132">
        <f t="shared" si="86"/>
        <v>2019</v>
      </c>
      <c r="U1132" t="str">
        <f t="shared" si="87"/>
        <v>Aug</v>
      </c>
      <c r="V1132" t="str">
        <f t="shared" si="88"/>
        <v>QTR3</v>
      </c>
      <c r="W1132" t="str">
        <f t="shared" si="89"/>
        <v>2019-QTR3</v>
      </c>
    </row>
    <row r="1133" spans="1:23" x14ac:dyDescent="0.35">
      <c r="A1133" t="s">
        <v>208</v>
      </c>
      <c r="B1133" t="s">
        <v>17</v>
      </c>
      <c r="C1133" s="5">
        <v>43683.53125</v>
      </c>
      <c r="D1133">
        <v>39.700000000000003</v>
      </c>
      <c r="E1133" s="1">
        <v>43683.625</v>
      </c>
      <c r="F1133">
        <v>39.700000000000003</v>
      </c>
      <c r="G1133" s="2">
        <v>0</v>
      </c>
      <c r="H1133">
        <v>-200</v>
      </c>
      <c r="I1133" s="2">
        <v>-4.0000000000000002E-4</v>
      </c>
      <c r="J1133">
        <v>12610</v>
      </c>
      <c r="K1133">
        <v>500617</v>
      </c>
      <c r="L1133">
        <v>820393</v>
      </c>
      <c r="M1133">
        <v>10</v>
      </c>
      <c r="N1133">
        <v>-20</v>
      </c>
      <c r="O1133" s="2">
        <v>-5.0000000000000001E-3</v>
      </c>
      <c r="P1133" s="2">
        <v>1.3899999999999999E-2</v>
      </c>
      <c r="Q1133" t="s">
        <v>18</v>
      </c>
      <c r="S1133" t="str">
        <f t="shared" si="85"/>
        <v>Loss</v>
      </c>
      <c r="T1133">
        <f t="shared" si="86"/>
        <v>2019</v>
      </c>
      <c r="U1133" t="str">
        <f t="shared" si="87"/>
        <v>Aug</v>
      </c>
      <c r="V1133" t="str">
        <f t="shared" si="88"/>
        <v>QTR3</v>
      </c>
      <c r="W1133" t="str">
        <f t="shared" si="89"/>
        <v>2019-QTR3</v>
      </c>
    </row>
    <row r="1134" spans="1:23" x14ac:dyDescent="0.35">
      <c r="A1134" t="s">
        <v>157</v>
      </c>
      <c r="B1134" t="s">
        <v>67</v>
      </c>
      <c r="C1134" s="5">
        <v>43683.5625</v>
      </c>
      <c r="D1134">
        <v>54.15</v>
      </c>
      <c r="E1134" s="1">
        <v>43683.635416666664</v>
      </c>
      <c r="F1134">
        <v>54.15</v>
      </c>
      <c r="G1134" s="2">
        <v>0</v>
      </c>
      <c r="H1134">
        <v>-200</v>
      </c>
      <c r="I1134" s="2">
        <v>-4.0000000000000002E-4</v>
      </c>
      <c r="J1134">
        <v>9200</v>
      </c>
      <c r="K1134">
        <v>498180</v>
      </c>
      <c r="L1134">
        <v>820193</v>
      </c>
      <c r="M1134">
        <v>8</v>
      </c>
      <c r="N1134">
        <v>-25</v>
      </c>
      <c r="O1134" s="2">
        <v>-1.7500000000000002E-2</v>
      </c>
      <c r="P1134" s="2">
        <v>3.32E-2</v>
      </c>
      <c r="Q1134" t="s">
        <v>18</v>
      </c>
      <c r="S1134" t="str">
        <f t="shared" si="85"/>
        <v>Loss</v>
      </c>
      <c r="T1134">
        <f t="shared" si="86"/>
        <v>2019</v>
      </c>
      <c r="U1134" t="str">
        <f t="shared" si="87"/>
        <v>Aug</v>
      </c>
      <c r="V1134" t="str">
        <f t="shared" si="88"/>
        <v>QTR3</v>
      </c>
      <c r="W1134" t="str">
        <f t="shared" si="89"/>
        <v>2019-QTR3</v>
      </c>
    </row>
    <row r="1135" spans="1:23" x14ac:dyDescent="0.35">
      <c r="A1135" t="s">
        <v>125</v>
      </c>
      <c r="B1135" t="s">
        <v>17</v>
      </c>
      <c r="C1135" s="5">
        <v>43683.572916666664</v>
      </c>
      <c r="D1135">
        <v>119.45</v>
      </c>
      <c r="E1135" s="1">
        <v>43683.635416666664</v>
      </c>
      <c r="F1135">
        <v>120.75</v>
      </c>
      <c r="G1135" s="2">
        <v>1.09E-2</v>
      </c>
      <c r="H1135">
        <v>5248.3</v>
      </c>
      <c r="I1135" s="2">
        <v>1.0500000000000001E-2</v>
      </c>
      <c r="J1135">
        <v>4191</v>
      </c>
      <c r="K1135">
        <v>500614.94</v>
      </c>
      <c r="L1135">
        <v>825441.3</v>
      </c>
      <c r="M1135">
        <v>7</v>
      </c>
      <c r="N1135">
        <v>749.76</v>
      </c>
      <c r="O1135" s="2">
        <v>-1.2999999999999999E-3</v>
      </c>
      <c r="P1135" s="2">
        <v>2.5499999999999998E-2</v>
      </c>
      <c r="Q1135" t="s">
        <v>18</v>
      </c>
      <c r="S1135" t="str">
        <f t="shared" si="85"/>
        <v>Profit</v>
      </c>
      <c r="T1135">
        <f t="shared" si="86"/>
        <v>2019</v>
      </c>
      <c r="U1135" t="str">
        <f t="shared" si="87"/>
        <v>Aug</v>
      </c>
      <c r="V1135" t="str">
        <f t="shared" si="88"/>
        <v>QTR3</v>
      </c>
      <c r="W1135" t="str">
        <f t="shared" si="89"/>
        <v>2019-QTR3</v>
      </c>
    </row>
    <row r="1136" spans="1:23" x14ac:dyDescent="0.35">
      <c r="A1136" t="s">
        <v>80</v>
      </c>
      <c r="B1136" t="s">
        <v>17</v>
      </c>
      <c r="C1136" s="5">
        <v>43683.572916666664</v>
      </c>
      <c r="D1136">
        <v>152.55000000000001</v>
      </c>
      <c r="E1136" s="1">
        <v>43683.635416666664</v>
      </c>
      <c r="F1136">
        <v>153.30000000000001</v>
      </c>
      <c r="G1136" s="2">
        <v>4.8999999999999998E-3</v>
      </c>
      <c r="H1136">
        <v>2258.5</v>
      </c>
      <c r="I1136" s="2">
        <v>4.4999999999999997E-3</v>
      </c>
      <c r="J1136">
        <v>3278</v>
      </c>
      <c r="K1136">
        <v>500058.91</v>
      </c>
      <c r="L1136">
        <v>827699.8</v>
      </c>
      <c r="M1136">
        <v>7</v>
      </c>
      <c r="N1136">
        <v>322.64</v>
      </c>
      <c r="O1136" s="2">
        <v>-2E-3</v>
      </c>
      <c r="P1136" s="2">
        <v>1.0500000000000001E-2</v>
      </c>
      <c r="Q1136" t="s">
        <v>18</v>
      </c>
      <c r="S1136" t="str">
        <f t="shared" si="85"/>
        <v>Profit</v>
      </c>
      <c r="T1136">
        <f t="shared" si="86"/>
        <v>2019</v>
      </c>
      <c r="U1136" t="str">
        <f t="shared" si="87"/>
        <v>Aug</v>
      </c>
      <c r="V1136" t="str">
        <f t="shared" si="88"/>
        <v>QTR3</v>
      </c>
      <c r="W1136" t="str">
        <f t="shared" si="89"/>
        <v>2019-QTR3</v>
      </c>
    </row>
    <row r="1137" spans="1:23" x14ac:dyDescent="0.35">
      <c r="A1137" t="s">
        <v>111</v>
      </c>
      <c r="B1137" t="s">
        <v>67</v>
      </c>
      <c r="C1137" s="5">
        <v>43684.395833333336</v>
      </c>
      <c r="D1137">
        <v>57.75</v>
      </c>
      <c r="E1137" s="1">
        <v>43684.40625</v>
      </c>
      <c r="F1137">
        <v>58.7</v>
      </c>
      <c r="G1137" s="2">
        <v>1.6500000000000001E-2</v>
      </c>
      <c r="H1137">
        <v>-8404.2000000000007</v>
      </c>
      <c r="I1137" s="2">
        <v>-1.6899999999999998E-2</v>
      </c>
      <c r="J1137">
        <v>8636</v>
      </c>
      <c r="K1137">
        <v>498729</v>
      </c>
      <c r="L1137">
        <v>819295.6</v>
      </c>
      <c r="M1137">
        <v>2</v>
      </c>
      <c r="N1137">
        <v>-4202.1000000000004</v>
      </c>
      <c r="O1137" s="2">
        <v>-1.6500000000000001E-2</v>
      </c>
      <c r="P1137" s="2">
        <v>1.6999999999999999E-3</v>
      </c>
      <c r="Q1137" t="s">
        <v>18</v>
      </c>
      <c r="S1137" t="str">
        <f t="shared" si="85"/>
        <v>Loss</v>
      </c>
      <c r="T1137">
        <f t="shared" si="86"/>
        <v>2019</v>
      </c>
      <c r="U1137" t="str">
        <f t="shared" si="87"/>
        <v>Aug</v>
      </c>
      <c r="V1137" t="str">
        <f t="shared" si="88"/>
        <v>QTR3</v>
      </c>
      <c r="W1137" t="str">
        <f t="shared" si="89"/>
        <v>2019-QTR3</v>
      </c>
    </row>
    <row r="1138" spans="1:23" x14ac:dyDescent="0.35">
      <c r="A1138" t="s">
        <v>167</v>
      </c>
      <c r="B1138" t="s">
        <v>67</v>
      </c>
      <c r="C1138" s="5">
        <v>43684.395833333336</v>
      </c>
      <c r="D1138">
        <v>97.7</v>
      </c>
      <c r="E1138" s="1">
        <v>43684.427083333336</v>
      </c>
      <c r="F1138">
        <v>100.4</v>
      </c>
      <c r="G1138" s="2">
        <v>2.76E-2</v>
      </c>
      <c r="H1138">
        <v>-14018.6</v>
      </c>
      <c r="I1138" s="2">
        <v>-2.8000000000000001E-2</v>
      </c>
      <c r="J1138">
        <v>5118</v>
      </c>
      <c r="K1138">
        <v>500028.59</v>
      </c>
      <c r="L1138">
        <v>805277</v>
      </c>
      <c r="M1138">
        <v>4</v>
      </c>
      <c r="N1138">
        <v>-3504.65</v>
      </c>
      <c r="O1138" s="2">
        <v>-2.76E-2</v>
      </c>
      <c r="P1138" s="2">
        <v>6.1000000000000004E-3</v>
      </c>
      <c r="Q1138" t="s">
        <v>18</v>
      </c>
      <c r="S1138" t="str">
        <f t="shared" si="85"/>
        <v>Loss</v>
      </c>
      <c r="T1138">
        <f t="shared" si="86"/>
        <v>2019</v>
      </c>
      <c r="U1138" t="str">
        <f t="shared" si="87"/>
        <v>Aug</v>
      </c>
      <c r="V1138" t="str">
        <f t="shared" si="88"/>
        <v>QTR3</v>
      </c>
      <c r="W1138" t="str">
        <f t="shared" si="89"/>
        <v>2019-QTR3</v>
      </c>
    </row>
    <row r="1139" spans="1:23" x14ac:dyDescent="0.35">
      <c r="A1139" t="s">
        <v>122</v>
      </c>
      <c r="B1139" t="s">
        <v>17</v>
      </c>
      <c r="C1139" s="5">
        <v>43684.427083333336</v>
      </c>
      <c r="D1139">
        <v>75.55</v>
      </c>
      <c r="E1139" s="1">
        <v>43684.447916666664</v>
      </c>
      <c r="F1139">
        <v>74</v>
      </c>
      <c r="G1139" s="2">
        <v>-2.0500000000000001E-2</v>
      </c>
      <c r="H1139">
        <v>-10465.65</v>
      </c>
      <c r="I1139" s="2">
        <v>-2.0899999999999998E-2</v>
      </c>
      <c r="J1139">
        <v>6623</v>
      </c>
      <c r="K1139">
        <v>500367.66</v>
      </c>
      <c r="L1139">
        <v>794811.35</v>
      </c>
      <c r="M1139">
        <v>3</v>
      </c>
      <c r="N1139">
        <v>-3488.55</v>
      </c>
      <c r="O1139" s="2">
        <v>-2.0500000000000001E-2</v>
      </c>
      <c r="P1139" s="2">
        <v>6.9999999999999999E-4</v>
      </c>
      <c r="Q1139" t="s">
        <v>18</v>
      </c>
      <c r="S1139" t="str">
        <f t="shared" si="85"/>
        <v>Loss</v>
      </c>
      <c r="T1139">
        <f t="shared" si="86"/>
        <v>2019</v>
      </c>
      <c r="U1139" t="str">
        <f t="shared" si="87"/>
        <v>Aug</v>
      </c>
      <c r="V1139" t="str">
        <f t="shared" si="88"/>
        <v>QTR3</v>
      </c>
      <c r="W1139" t="str">
        <f t="shared" si="89"/>
        <v>2019-QTR3</v>
      </c>
    </row>
    <row r="1140" spans="1:23" x14ac:dyDescent="0.35">
      <c r="A1140" t="s">
        <v>63</v>
      </c>
      <c r="B1140" t="s">
        <v>67</v>
      </c>
      <c r="C1140" s="5">
        <v>43684.395833333336</v>
      </c>
      <c r="D1140">
        <v>5.25</v>
      </c>
      <c r="E1140" s="1">
        <v>43684.46875</v>
      </c>
      <c r="F1140">
        <v>5.5</v>
      </c>
      <c r="G1140" s="2">
        <v>4.7600000000000003E-2</v>
      </c>
      <c r="H1140">
        <v>-23785</v>
      </c>
      <c r="I1140" s="2">
        <v>-4.8000000000000001E-2</v>
      </c>
      <c r="J1140">
        <v>94340</v>
      </c>
      <c r="K1140">
        <v>495285</v>
      </c>
      <c r="L1140">
        <v>771026.35</v>
      </c>
      <c r="M1140">
        <v>8</v>
      </c>
      <c r="N1140">
        <v>-2973.13</v>
      </c>
      <c r="O1140" s="2">
        <v>-5.7099999999999998E-2</v>
      </c>
      <c r="P1140" s="2">
        <v>1.9E-2</v>
      </c>
      <c r="Q1140" t="s">
        <v>18</v>
      </c>
      <c r="S1140" t="str">
        <f t="shared" si="85"/>
        <v>Loss</v>
      </c>
      <c r="T1140">
        <f t="shared" si="86"/>
        <v>2019</v>
      </c>
      <c r="U1140" t="str">
        <f t="shared" si="87"/>
        <v>Aug</v>
      </c>
      <c r="V1140" t="str">
        <f t="shared" si="88"/>
        <v>QTR3</v>
      </c>
      <c r="W1140" t="str">
        <f t="shared" si="89"/>
        <v>2019-QTR3</v>
      </c>
    </row>
    <row r="1141" spans="1:23" x14ac:dyDescent="0.35">
      <c r="A1141" t="s">
        <v>132</v>
      </c>
      <c r="B1141" t="s">
        <v>67</v>
      </c>
      <c r="C1141" s="5">
        <v>43684.447916666664</v>
      </c>
      <c r="D1141">
        <v>67.5</v>
      </c>
      <c r="E1141" s="1">
        <v>43684.489583333336</v>
      </c>
      <c r="F1141">
        <v>67.45</v>
      </c>
      <c r="G1141" s="2">
        <v>-6.9999999999999999E-4</v>
      </c>
      <c r="H1141">
        <v>168.45</v>
      </c>
      <c r="I1141" s="2">
        <v>2.9999999999999997E-4</v>
      </c>
      <c r="J1141">
        <v>7369</v>
      </c>
      <c r="K1141">
        <v>497407.5</v>
      </c>
      <c r="L1141">
        <v>771194.8</v>
      </c>
      <c r="M1141">
        <v>5</v>
      </c>
      <c r="N1141">
        <v>33.69</v>
      </c>
      <c r="O1141" s="2">
        <v>-5.1999999999999998E-3</v>
      </c>
      <c r="P1141" s="2">
        <v>1.4800000000000001E-2</v>
      </c>
      <c r="Q1141" t="s">
        <v>18</v>
      </c>
      <c r="S1141" t="str">
        <f t="shared" si="85"/>
        <v>Profit</v>
      </c>
      <c r="T1141">
        <f t="shared" si="86"/>
        <v>2019</v>
      </c>
      <c r="U1141" t="str">
        <f t="shared" si="87"/>
        <v>Aug</v>
      </c>
      <c r="V1141" t="str">
        <f t="shared" si="88"/>
        <v>QTR3</v>
      </c>
      <c r="W1141" t="str">
        <f t="shared" si="89"/>
        <v>2019-QTR3</v>
      </c>
    </row>
    <row r="1142" spans="1:23" x14ac:dyDescent="0.35">
      <c r="A1142" t="s">
        <v>208</v>
      </c>
      <c r="B1142" t="s">
        <v>17</v>
      </c>
      <c r="C1142" s="5">
        <v>43684.40625</v>
      </c>
      <c r="D1142">
        <v>40.4</v>
      </c>
      <c r="E1142" s="1">
        <v>43684.5</v>
      </c>
      <c r="F1142">
        <v>39.4</v>
      </c>
      <c r="G1142" s="2">
        <v>-2.4799999999999999E-2</v>
      </c>
      <c r="H1142">
        <v>-12622</v>
      </c>
      <c r="I1142" s="2">
        <v>-2.52E-2</v>
      </c>
      <c r="J1142">
        <v>12422</v>
      </c>
      <c r="K1142">
        <v>501848.81</v>
      </c>
      <c r="L1142">
        <v>758572.8</v>
      </c>
      <c r="M1142">
        <v>10</v>
      </c>
      <c r="N1142">
        <v>-1262.2</v>
      </c>
      <c r="O1142" s="2">
        <v>-2.4799999999999999E-2</v>
      </c>
      <c r="P1142" s="2">
        <v>7.4000000000000003E-3</v>
      </c>
      <c r="Q1142" t="s">
        <v>18</v>
      </c>
      <c r="S1142" t="str">
        <f t="shared" si="85"/>
        <v>Loss</v>
      </c>
      <c r="T1142">
        <f t="shared" si="86"/>
        <v>2019</v>
      </c>
      <c r="U1142" t="str">
        <f t="shared" si="87"/>
        <v>Aug</v>
      </c>
      <c r="V1142" t="str">
        <f t="shared" si="88"/>
        <v>QTR3</v>
      </c>
      <c r="W1142" t="str">
        <f t="shared" si="89"/>
        <v>2019-QTR3</v>
      </c>
    </row>
    <row r="1143" spans="1:23" x14ac:dyDescent="0.35">
      <c r="A1143" t="s">
        <v>62</v>
      </c>
      <c r="B1143" t="s">
        <v>67</v>
      </c>
      <c r="C1143" s="5">
        <v>43684.489583333336</v>
      </c>
      <c r="D1143">
        <v>56.8</v>
      </c>
      <c r="E1143" s="1">
        <v>43684.520833333336</v>
      </c>
      <c r="F1143">
        <v>56.8</v>
      </c>
      <c r="G1143" s="2">
        <v>0</v>
      </c>
      <c r="H1143">
        <v>-200</v>
      </c>
      <c r="I1143" s="2">
        <v>-4.0000000000000002E-4</v>
      </c>
      <c r="J1143">
        <v>8787</v>
      </c>
      <c r="K1143">
        <v>499101.59</v>
      </c>
      <c r="L1143">
        <v>758372.8</v>
      </c>
      <c r="M1143">
        <v>4</v>
      </c>
      <c r="N1143">
        <v>-50</v>
      </c>
      <c r="O1143" s="2">
        <v>-7.9000000000000008E-3</v>
      </c>
      <c r="P1143" s="2">
        <v>2.5999999999999999E-3</v>
      </c>
      <c r="Q1143" t="s">
        <v>18</v>
      </c>
      <c r="S1143" t="str">
        <f t="shared" si="85"/>
        <v>Loss</v>
      </c>
      <c r="T1143">
        <f t="shared" si="86"/>
        <v>2019</v>
      </c>
      <c r="U1143" t="str">
        <f t="shared" si="87"/>
        <v>Aug</v>
      </c>
      <c r="V1143" t="str">
        <f t="shared" si="88"/>
        <v>QTR3</v>
      </c>
      <c r="W1143" t="str">
        <f t="shared" si="89"/>
        <v>2019-QTR3</v>
      </c>
    </row>
    <row r="1144" spans="1:23" x14ac:dyDescent="0.35">
      <c r="A1144" t="s">
        <v>62</v>
      </c>
      <c r="B1144" t="s">
        <v>67</v>
      </c>
      <c r="C1144" s="5">
        <v>43684.520833333336</v>
      </c>
      <c r="D1144">
        <v>56.8</v>
      </c>
      <c r="E1144" s="1">
        <v>43684.552083333336</v>
      </c>
      <c r="F1144">
        <v>56.8</v>
      </c>
      <c r="G1144" s="2">
        <v>0</v>
      </c>
      <c r="H1144">
        <v>-200</v>
      </c>
      <c r="I1144" s="2">
        <v>-4.0000000000000002E-4</v>
      </c>
      <c r="J1144">
        <v>8795</v>
      </c>
      <c r="K1144">
        <v>499556</v>
      </c>
      <c r="L1144">
        <v>758172.8</v>
      </c>
      <c r="M1144">
        <v>4</v>
      </c>
      <c r="N1144">
        <v>-50</v>
      </c>
      <c r="O1144" s="2">
        <v>-3.5000000000000001E-3</v>
      </c>
      <c r="P1144" s="2">
        <v>8.9999999999999998E-4</v>
      </c>
      <c r="Q1144" t="s">
        <v>18</v>
      </c>
      <c r="S1144" t="str">
        <f t="shared" si="85"/>
        <v>Loss</v>
      </c>
      <c r="T1144">
        <f t="shared" si="86"/>
        <v>2019</v>
      </c>
      <c r="U1144" t="str">
        <f t="shared" si="87"/>
        <v>Aug</v>
      </c>
      <c r="V1144" t="str">
        <f t="shared" si="88"/>
        <v>QTR3</v>
      </c>
      <c r="W1144" t="str">
        <f t="shared" si="89"/>
        <v>2019-QTR3</v>
      </c>
    </row>
    <row r="1145" spans="1:23" x14ac:dyDescent="0.35">
      <c r="A1145" t="s">
        <v>113</v>
      </c>
      <c r="B1145" t="s">
        <v>67</v>
      </c>
      <c r="C1145" s="5">
        <v>43684.5</v>
      </c>
      <c r="D1145">
        <v>178.2</v>
      </c>
      <c r="E1145" s="1">
        <v>43684.5625</v>
      </c>
      <c r="F1145">
        <v>178.2</v>
      </c>
      <c r="G1145" s="2">
        <v>0</v>
      </c>
      <c r="H1145">
        <v>-200</v>
      </c>
      <c r="I1145" s="2">
        <v>-4.0000000000000002E-4</v>
      </c>
      <c r="J1145">
        <v>2798</v>
      </c>
      <c r="K1145">
        <v>498603.59</v>
      </c>
      <c r="L1145">
        <v>757972.8</v>
      </c>
      <c r="M1145">
        <v>7</v>
      </c>
      <c r="N1145">
        <v>-28.57</v>
      </c>
      <c r="O1145" s="2">
        <v>-7.6E-3</v>
      </c>
      <c r="P1145" s="2">
        <v>1.6999999999999999E-3</v>
      </c>
      <c r="Q1145" t="s">
        <v>18</v>
      </c>
      <c r="S1145" t="str">
        <f t="shared" si="85"/>
        <v>Loss</v>
      </c>
      <c r="T1145">
        <f t="shared" si="86"/>
        <v>2019</v>
      </c>
      <c r="U1145" t="str">
        <f t="shared" si="87"/>
        <v>Aug</v>
      </c>
      <c r="V1145" t="str">
        <f t="shared" si="88"/>
        <v>QTR3</v>
      </c>
      <c r="W1145" t="str">
        <f t="shared" si="89"/>
        <v>2019-QTR3</v>
      </c>
    </row>
    <row r="1146" spans="1:23" x14ac:dyDescent="0.35">
      <c r="A1146" t="s">
        <v>184</v>
      </c>
      <c r="B1146" t="s">
        <v>67</v>
      </c>
      <c r="C1146" s="5">
        <v>43684.552083333336</v>
      </c>
      <c r="D1146">
        <v>27.8</v>
      </c>
      <c r="E1146" s="1">
        <v>43684.5625</v>
      </c>
      <c r="F1146">
        <v>27.65</v>
      </c>
      <c r="G1146" s="2">
        <v>-5.4000000000000003E-3</v>
      </c>
      <c r="H1146">
        <v>2497.9</v>
      </c>
      <c r="I1146" s="2">
        <v>5.0000000000000001E-3</v>
      </c>
      <c r="J1146">
        <v>17986</v>
      </c>
      <c r="K1146">
        <v>500010.78</v>
      </c>
      <c r="L1146">
        <v>760470.7</v>
      </c>
      <c r="M1146">
        <v>2</v>
      </c>
      <c r="N1146">
        <v>1248.95</v>
      </c>
      <c r="O1146" s="2">
        <v>0</v>
      </c>
      <c r="P1146" s="2">
        <v>5.4000000000000003E-3</v>
      </c>
      <c r="Q1146" t="s">
        <v>18</v>
      </c>
      <c r="S1146" t="str">
        <f t="shared" si="85"/>
        <v>Profit</v>
      </c>
      <c r="T1146">
        <f t="shared" si="86"/>
        <v>2019</v>
      </c>
      <c r="U1146" t="str">
        <f t="shared" si="87"/>
        <v>Aug</v>
      </c>
      <c r="V1146" t="str">
        <f t="shared" si="88"/>
        <v>QTR3</v>
      </c>
      <c r="W1146" t="str">
        <f t="shared" si="89"/>
        <v>2019-QTR3</v>
      </c>
    </row>
    <row r="1147" spans="1:23" x14ac:dyDescent="0.35">
      <c r="A1147" t="s">
        <v>157</v>
      </c>
      <c r="B1147" t="s">
        <v>17</v>
      </c>
      <c r="C1147" s="5">
        <v>43684.395833333336</v>
      </c>
      <c r="D1147">
        <v>55.4</v>
      </c>
      <c r="E1147" s="1">
        <v>43684.572916666664</v>
      </c>
      <c r="F1147">
        <v>58.650010000000002</v>
      </c>
      <c r="G1147" s="2">
        <v>5.8700000000000002E-2</v>
      </c>
      <c r="H1147">
        <v>29345.75</v>
      </c>
      <c r="I1147" s="2">
        <v>5.8299999999999998E-2</v>
      </c>
      <c r="J1147">
        <v>9091</v>
      </c>
      <c r="K1147">
        <v>503641.41</v>
      </c>
      <c r="L1147">
        <v>789816.45</v>
      </c>
      <c r="M1147">
        <v>18</v>
      </c>
      <c r="N1147">
        <v>1630.32</v>
      </c>
      <c r="O1147" s="2">
        <v>-1.17E-2</v>
      </c>
      <c r="P1147" s="2">
        <v>0.1047</v>
      </c>
      <c r="Q1147" t="s">
        <v>18</v>
      </c>
      <c r="S1147" t="str">
        <f t="shared" si="85"/>
        <v>Profit</v>
      </c>
      <c r="T1147">
        <f t="shared" si="86"/>
        <v>2019</v>
      </c>
      <c r="U1147" t="str">
        <f t="shared" si="87"/>
        <v>Aug</v>
      </c>
      <c r="V1147" t="str">
        <f t="shared" si="88"/>
        <v>QTR3</v>
      </c>
      <c r="W1147" t="str">
        <f t="shared" si="89"/>
        <v>2019-QTR3</v>
      </c>
    </row>
    <row r="1148" spans="1:23" x14ac:dyDescent="0.35">
      <c r="A1148" t="s">
        <v>71</v>
      </c>
      <c r="B1148" t="s">
        <v>67</v>
      </c>
      <c r="C1148" s="5">
        <v>43684.46875</v>
      </c>
      <c r="D1148">
        <v>102.25</v>
      </c>
      <c r="E1148" s="1">
        <v>43684.572916666664</v>
      </c>
      <c r="F1148">
        <v>102.25</v>
      </c>
      <c r="G1148" s="2">
        <v>0</v>
      </c>
      <c r="H1148">
        <v>-200</v>
      </c>
      <c r="I1148" s="2">
        <v>-4.0000000000000002E-4</v>
      </c>
      <c r="J1148">
        <v>4871</v>
      </c>
      <c r="K1148">
        <v>498059.75</v>
      </c>
      <c r="L1148">
        <v>789616.45</v>
      </c>
      <c r="M1148">
        <v>11</v>
      </c>
      <c r="N1148">
        <v>-18.18</v>
      </c>
      <c r="O1148" s="2">
        <v>-1.17E-2</v>
      </c>
      <c r="P1148" s="2">
        <v>2.3999999999999998E-3</v>
      </c>
      <c r="Q1148" t="s">
        <v>18</v>
      </c>
      <c r="S1148" t="str">
        <f t="shared" si="85"/>
        <v>Loss</v>
      </c>
      <c r="T1148">
        <f t="shared" si="86"/>
        <v>2019</v>
      </c>
      <c r="U1148" t="str">
        <f t="shared" si="87"/>
        <v>Aug</v>
      </c>
      <c r="V1148" t="str">
        <f t="shared" si="88"/>
        <v>QTR3</v>
      </c>
      <c r="W1148" t="str">
        <f t="shared" si="89"/>
        <v>2019-QTR3</v>
      </c>
    </row>
    <row r="1149" spans="1:23" x14ac:dyDescent="0.35">
      <c r="A1149" t="s">
        <v>168</v>
      </c>
      <c r="B1149" t="s">
        <v>67</v>
      </c>
      <c r="C1149" s="5">
        <v>43684.5625</v>
      </c>
      <c r="D1149">
        <v>64.2</v>
      </c>
      <c r="E1149" s="1">
        <v>43684.635416666664</v>
      </c>
      <c r="F1149">
        <v>63.2</v>
      </c>
      <c r="G1149" s="2">
        <v>-1.5599999999999999E-2</v>
      </c>
      <c r="H1149">
        <v>7576</v>
      </c>
      <c r="I1149" s="2">
        <v>1.52E-2</v>
      </c>
      <c r="J1149">
        <v>7776</v>
      </c>
      <c r="K1149">
        <v>499219.19</v>
      </c>
      <c r="L1149">
        <v>797192.45</v>
      </c>
      <c r="M1149">
        <v>8</v>
      </c>
      <c r="N1149">
        <v>947</v>
      </c>
      <c r="O1149" s="2">
        <v>-2.3E-3</v>
      </c>
      <c r="P1149" s="2">
        <v>2.8000000000000001E-2</v>
      </c>
      <c r="Q1149" t="s">
        <v>18</v>
      </c>
      <c r="S1149" t="str">
        <f t="shared" si="85"/>
        <v>Profit</v>
      </c>
      <c r="T1149">
        <f t="shared" si="86"/>
        <v>2019</v>
      </c>
      <c r="U1149" t="str">
        <f t="shared" si="87"/>
        <v>Aug</v>
      </c>
      <c r="V1149" t="str">
        <f t="shared" si="88"/>
        <v>QTR3</v>
      </c>
      <c r="W1149" t="str">
        <f t="shared" si="89"/>
        <v>2019-QTR3</v>
      </c>
    </row>
    <row r="1150" spans="1:23" x14ac:dyDescent="0.35">
      <c r="A1150" t="s">
        <v>89</v>
      </c>
      <c r="B1150" t="s">
        <v>67</v>
      </c>
      <c r="C1150" s="5">
        <v>43684.5625</v>
      </c>
      <c r="D1150">
        <v>106.7</v>
      </c>
      <c r="E1150" s="1">
        <v>43684.635416666664</v>
      </c>
      <c r="F1150">
        <v>105.75</v>
      </c>
      <c r="G1150" s="2">
        <v>-8.8999999999999999E-3</v>
      </c>
      <c r="H1150">
        <v>4245.05</v>
      </c>
      <c r="I1150" s="2">
        <v>8.5000000000000006E-3</v>
      </c>
      <c r="J1150">
        <v>4679</v>
      </c>
      <c r="K1150">
        <v>499249.28</v>
      </c>
      <c r="L1150">
        <v>801437.5</v>
      </c>
      <c r="M1150">
        <v>8</v>
      </c>
      <c r="N1150">
        <v>530.63</v>
      </c>
      <c r="O1150" s="2">
        <v>-7.4999999999999997E-3</v>
      </c>
      <c r="P1150" s="2">
        <v>1.41E-2</v>
      </c>
      <c r="Q1150" t="s">
        <v>18</v>
      </c>
      <c r="S1150" t="str">
        <f t="shared" si="85"/>
        <v>Profit</v>
      </c>
      <c r="T1150">
        <f t="shared" si="86"/>
        <v>2019</v>
      </c>
      <c r="U1150" t="str">
        <f t="shared" si="87"/>
        <v>Aug</v>
      </c>
      <c r="V1150" t="str">
        <f t="shared" si="88"/>
        <v>QTR3</v>
      </c>
      <c r="W1150" t="str">
        <f t="shared" si="89"/>
        <v>2019-QTR3</v>
      </c>
    </row>
    <row r="1151" spans="1:23" x14ac:dyDescent="0.35">
      <c r="A1151" t="s">
        <v>112</v>
      </c>
      <c r="B1151" t="s">
        <v>67</v>
      </c>
      <c r="C1151" s="5">
        <v>43684.572916666664</v>
      </c>
      <c r="D1151">
        <v>23.15</v>
      </c>
      <c r="E1151" s="1">
        <v>43684.635416666664</v>
      </c>
      <c r="F1151">
        <v>23</v>
      </c>
      <c r="G1151" s="2">
        <v>-6.4999999999999997E-3</v>
      </c>
      <c r="H1151">
        <v>3018.85</v>
      </c>
      <c r="I1151" s="2">
        <v>6.1000000000000004E-3</v>
      </c>
      <c r="J1151">
        <v>21459</v>
      </c>
      <c r="K1151">
        <v>496775.84</v>
      </c>
      <c r="L1151">
        <v>804456.35</v>
      </c>
      <c r="M1151">
        <v>7</v>
      </c>
      <c r="N1151">
        <v>431.26</v>
      </c>
      <c r="O1151" s="2">
        <v>-1.0800000000000001E-2</v>
      </c>
      <c r="P1151" s="2">
        <v>1.9400000000000001E-2</v>
      </c>
      <c r="Q1151" t="s">
        <v>18</v>
      </c>
      <c r="S1151" t="str">
        <f t="shared" si="85"/>
        <v>Profit</v>
      </c>
      <c r="T1151">
        <f t="shared" si="86"/>
        <v>2019</v>
      </c>
      <c r="U1151" t="str">
        <f t="shared" si="87"/>
        <v>Aug</v>
      </c>
      <c r="V1151" t="str">
        <f t="shared" si="88"/>
        <v>QTR3</v>
      </c>
      <c r="W1151" t="str">
        <f t="shared" si="89"/>
        <v>2019-QTR3</v>
      </c>
    </row>
    <row r="1152" spans="1:23" x14ac:dyDescent="0.35">
      <c r="A1152" t="s">
        <v>71</v>
      </c>
      <c r="B1152" t="s">
        <v>67</v>
      </c>
      <c r="C1152" s="5">
        <v>43684.572916666664</v>
      </c>
      <c r="D1152">
        <v>102.25</v>
      </c>
      <c r="E1152" s="1">
        <v>43684.635416666664</v>
      </c>
      <c r="F1152">
        <v>101.7</v>
      </c>
      <c r="G1152" s="2">
        <v>-5.4000000000000003E-3</v>
      </c>
      <c r="H1152">
        <v>2482.9</v>
      </c>
      <c r="I1152" s="2">
        <v>5.0000000000000001E-3</v>
      </c>
      <c r="J1152">
        <v>4878</v>
      </c>
      <c r="K1152">
        <v>498775.5</v>
      </c>
      <c r="L1152">
        <v>806939.25</v>
      </c>
      <c r="M1152">
        <v>7</v>
      </c>
      <c r="N1152">
        <v>354.7</v>
      </c>
      <c r="O1152" s="2">
        <v>-3.8999999999999998E-3</v>
      </c>
      <c r="P1152" s="2">
        <v>8.8000000000000005E-3</v>
      </c>
      <c r="Q1152" t="s">
        <v>18</v>
      </c>
      <c r="S1152" t="str">
        <f t="shared" si="85"/>
        <v>Profit</v>
      </c>
      <c r="T1152">
        <f t="shared" si="86"/>
        <v>2019</v>
      </c>
      <c r="U1152" t="str">
        <f t="shared" si="87"/>
        <v>Aug</v>
      </c>
      <c r="V1152" t="str">
        <f t="shared" si="88"/>
        <v>QTR3</v>
      </c>
      <c r="W1152" t="str">
        <f t="shared" si="89"/>
        <v>2019-QTR3</v>
      </c>
    </row>
    <row r="1153" spans="1:23" x14ac:dyDescent="0.35">
      <c r="A1153" t="s">
        <v>187</v>
      </c>
      <c r="B1153" t="s">
        <v>67</v>
      </c>
      <c r="C1153" s="5">
        <v>43685.395833333336</v>
      </c>
      <c r="D1153">
        <v>195.15</v>
      </c>
      <c r="E1153" s="1">
        <v>43685.40625</v>
      </c>
      <c r="F1153">
        <v>195.85</v>
      </c>
      <c r="G1153" s="2">
        <v>3.5999999999999999E-3</v>
      </c>
      <c r="H1153">
        <v>-1996.9</v>
      </c>
      <c r="I1153" s="2">
        <v>-4.0000000000000001E-3</v>
      </c>
      <c r="J1153">
        <v>2567</v>
      </c>
      <c r="K1153">
        <v>500950.03</v>
      </c>
      <c r="L1153">
        <v>804942.35</v>
      </c>
      <c r="M1153">
        <v>2</v>
      </c>
      <c r="N1153">
        <v>-998.45</v>
      </c>
      <c r="O1153" s="2">
        <v>-3.5999999999999999E-3</v>
      </c>
      <c r="P1153" s="2">
        <v>1.8E-3</v>
      </c>
      <c r="Q1153" t="s">
        <v>18</v>
      </c>
      <c r="S1153" t="str">
        <f t="shared" si="85"/>
        <v>Loss</v>
      </c>
      <c r="T1153">
        <f t="shared" si="86"/>
        <v>2019</v>
      </c>
      <c r="U1153" t="str">
        <f t="shared" si="87"/>
        <v>Aug</v>
      </c>
      <c r="V1153" t="str">
        <f t="shared" si="88"/>
        <v>QTR3</v>
      </c>
      <c r="W1153" t="str">
        <f t="shared" si="89"/>
        <v>2019-QTR3</v>
      </c>
    </row>
    <row r="1154" spans="1:23" x14ac:dyDescent="0.35">
      <c r="A1154" t="s">
        <v>131</v>
      </c>
      <c r="B1154" t="s">
        <v>17</v>
      </c>
      <c r="C1154" s="5">
        <v>43685.395833333336</v>
      </c>
      <c r="D1154">
        <v>215.25</v>
      </c>
      <c r="E1154" s="1">
        <v>43685.427083333336</v>
      </c>
      <c r="F1154">
        <v>215.25</v>
      </c>
      <c r="G1154" s="2">
        <v>0</v>
      </c>
      <c r="H1154">
        <v>-200</v>
      </c>
      <c r="I1154" s="2">
        <v>-4.0000000000000002E-4</v>
      </c>
      <c r="J1154">
        <v>2336</v>
      </c>
      <c r="K1154">
        <v>502824</v>
      </c>
      <c r="L1154">
        <v>804742.35</v>
      </c>
      <c r="M1154">
        <v>4</v>
      </c>
      <c r="N1154">
        <v>-50</v>
      </c>
      <c r="O1154" s="2">
        <v>-0.01</v>
      </c>
      <c r="P1154" s="2">
        <v>3.5000000000000001E-3</v>
      </c>
      <c r="Q1154" t="s">
        <v>18</v>
      </c>
      <c r="S1154" t="str">
        <f t="shared" ref="S1154:S1166" si="90">IF(H1154&gt;0,"Profit","Loss")</f>
        <v>Loss</v>
      </c>
      <c r="T1154">
        <f t="shared" ref="T1154:T1166" si="91">YEAR(C1154)</f>
        <v>2019</v>
      </c>
      <c r="U1154" t="str">
        <f t="shared" ref="U1154:U1166" si="92">TEXT(C1154,"MMM")</f>
        <v>Aug</v>
      </c>
      <c r="V1154" t="str">
        <f t="shared" ref="V1154:V1166" si="93">IF(ROUNDUP(MONTH(E1154)/3,0)=1,"QTR1",IF(ROUNDUP(MONTH(E1154)/3,0)=2,"QTR2",IF(ROUNDUP(MONTH(E1154)/3,0)=3,"QTR3","QTR4")))</f>
        <v>QTR3</v>
      </c>
      <c r="W1154" t="str">
        <f t="shared" si="89"/>
        <v>2019-QTR3</v>
      </c>
    </row>
    <row r="1155" spans="1:23" x14ac:dyDescent="0.35">
      <c r="A1155" t="s">
        <v>195</v>
      </c>
      <c r="B1155" t="s">
        <v>17</v>
      </c>
      <c r="C1155" s="5">
        <v>43685.395833333336</v>
      </c>
      <c r="D1155">
        <v>248.95</v>
      </c>
      <c r="E1155" s="1">
        <v>43685.427083333336</v>
      </c>
      <c r="F1155">
        <v>248.95</v>
      </c>
      <c r="G1155" s="2">
        <v>0</v>
      </c>
      <c r="H1155">
        <v>-200</v>
      </c>
      <c r="I1155" s="2">
        <v>-4.0000000000000002E-4</v>
      </c>
      <c r="J1155">
        <v>2013</v>
      </c>
      <c r="K1155">
        <v>501136.34</v>
      </c>
      <c r="L1155">
        <v>804542.35</v>
      </c>
      <c r="M1155">
        <v>4</v>
      </c>
      <c r="N1155">
        <v>-50</v>
      </c>
      <c r="O1155" s="2">
        <v>-1.43E-2</v>
      </c>
      <c r="P1155" s="2">
        <v>1.6000000000000001E-3</v>
      </c>
      <c r="Q1155" t="s">
        <v>18</v>
      </c>
      <c r="S1155" t="str">
        <f t="shared" si="90"/>
        <v>Loss</v>
      </c>
      <c r="T1155">
        <f t="shared" si="91"/>
        <v>2019</v>
      </c>
      <c r="U1155" t="str">
        <f t="shared" si="92"/>
        <v>Aug</v>
      </c>
      <c r="V1155" t="str">
        <f t="shared" si="93"/>
        <v>QTR3</v>
      </c>
      <c r="W1155" t="str">
        <f t="shared" ref="W1155:W1167" si="94">T1155&amp;"-"&amp;V1155</f>
        <v>2019-QTR3</v>
      </c>
    </row>
    <row r="1156" spans="1:23" x14ac:dyDescent="0.35">
      <c r="A1156" t="s">
        <v>78</v>
      </c>
      <c r="B1156" t="s">
        <v>17</v>
      </c>
      <c r="C1156" s="5">
        <v>43685.427083333336</v>
      </c>
      <c r="D1156">
        <v>41.25</v>
      </c>
      <c r="E1156" s="1">
        <v>43685.479166666664</v>
      </c>
      <c r="F1156">
        <v>41.25</v>
      </c>
      <c r="G1156" s="2">
        <v>0</v>
      </c>
      <c r="H1156">
        <v>-200</v>
      </c>
      <c r="I1156" s="2">
        <v>-4.0000000000000002E-4</v>
      </c>
      <c r="J1156">
        <v>12151</v>
      </c>
      <c r="K1156">
        <v>501228.75</v>
      </c>
      <c r="L1156">
        <v>804342.35</v>
      </c>
      <c r="M1156">
        <v>6</v>
      </c>
      <c r="N1156">
        <v>-33.33</v>
      </c>
      <c r="O1156" s="2">
        <v>-4.7999999999999996E-3</v>
      </c>
      <c r="P1156" s="2">
        <v>4.7999999999999996E-3</v>
      </c>
      <c r="Q1156" t="s">
        <v>18</v>
      </c>
      <c r="S1156" t="str">
        <f t="shared" si="90"/>
        <v>Loss</v>
      </c>
      <c r="T1156">
        <f t="shared" si="91"/>
        <v>2019</v>
      </c>
      <c r="U1156" t="str">
        <f t="shared" si="92"/>
        <v>Aug</v>
      </c>
      <c r="V1156" t="str">
        <f t="shared" si="93"/>
        <v>QTR3</v>
      </c>
      <c r="W1156" t="str">
        <f t="shared" si="94"/>
        <v>2019-QTR3</v>
      </c>
    </row>
    <row r="1157" spans="1:23" x14ac:dyDescent="0.35">
      <c r="A1157" t="s">
        <v>111</v>
      </c>
      <c r="B1157" t="s">
        <v>17</v>
      </c>
      <c r="C1157" s="5">
        <v>43685.427083333336</v>
      </c>
      <c r="D1157">
        <v>57.25</v>
      </c>
      <c r="E1157" s="1">
        <v>43685.479166666664</v>
      </c>
      <c r="F1157">
        <v>57.25</v>
      </c>
      <c r="G1157" s="2">
        <v>0</v>
      </c>
      <c r="H1157">
        <v>-200</v>
      </c>
      <c r="I1157" s="2">
        <v>-4.0000000000000002E-4</v>
      </c>
      <c r="J1157">
        <v>8873</v>
      </c>
      <c r="K1157">
        <v>507979.25</v>
      </c>
      <c r="L1157">
        <v>804142.35</v>
      </c>
      <c r="M1157">
        <v>6</v>
      </c>
      <c r="N1157">
        <v>-33.33</v>
      </c>
      <c r="O1157" s="2">
        <v>-1.5699999999999999E-2</v>
      </c>
      <c r="P1157" s="2">
        <v>2.5999999999999999E-3</v>
      </c>
      <c r="Q1157" t="s">
        <v>18</v>
      </c>
      <c r="S1157" t="str">
        <f t="shared" si="90"/>
        <v>Loss</v>
      </c>
      <c r="T1157">
        <f t="shared" si="91"/>
        <v>2019</v>
      </c>
      <c r="U1157" t="str">
        <f t="shared" si="92"/>
        <v>Aug</v>
      </c>
      <c r="V1157" t="str">
        <f t="shared" si="93"/>
        <v>QTR3</v>
      </c>
      <c r="W1157" t="str">
        <f t="shared" si="94"/>
        <v>2019-QTR3</v>
      </c>
    </row>
    <row r="1158" spans="1:23" x14ac:dyDescent="0.35">
      <c r="A1158" t="s">
        <v>83</v>
      </c>
      <c r="B1158" t="s">
        <v>17</v>
      </c>
      <c r="C1158" s="5">
        <v>43685.40625</v>
      </c>
      <c r="D1158">
        <v>108.1</v>
      </c>
      <c r="E1158" s="1">
        <v>43685.541666666664</v>
      </c>
      <c r="F1158">
        <v>108.1</v>
      </c>
      <c r="G1158" s="2">
        <v>0</v>
      </c>
      <c r="H1158">
        <v>-200</v>
      </c>
      <c r="I1158" s="2">
        <v>-4.0000000000000002E-4</v>
      </c>
      <c r="J1158">
        <v>4651</v>
      </c>
      <c r="K1158">
        <v>502773.09</v>
      </c>
      <c r="L1158">
        <v>803942.35</v>
      </c>
      <c r="M1158">
        <v>14</v>
      </c>
      <c r="N1158">
        <v>-14.29</v>
      </c>
      <c r="O1158" s="2">
        <v>-6.4999999999999997E-3</v>
      </c>
      <c r="P1158" s="2">
        <v>1.7600000000000001E-2</v>
      </c>
      <c r="Q1158" t="s">
        <v>18</v>
      </c>
      <c r="S1158" t="str">
        <f t="shared" si="90"/>
        <v>Loss</v>
      </c>
      <c r="T1158">
        <f t="shared" si="91"/>
        <v>2019</v>
      </c>
      <c r="U1158" t="str">
        <f t="shared" si="92"/>
        <v>Aug</v>
      </c>
      <c r="V1158" t="str">
        <f t="shared" si="93"/>
        <v>QTR3</v>
      </c>
      <c r="W1158" t="str">
        <f t="shared" si="94"/>
        <v>2019-QTR3</v>
      </c>
    </row>
    <row r="1159" spans="1:23" x14ac:dyDescent="0.35">
      <c r="A1159" t="s">
        <v>111</v>
      </c>
      <c r="B1159" t="s">
        <v>17</v>
      </c>
      <c r="C1159" s="5">
        <v>43685.479166666664</v>
      </c>
      <c r="D1159">
        <v>57.25</v>
      </c>
      <c r="E1159" s="1">
        <v>43685.541666666664</v>
      </c>
      <c r="F1159">
        <v>57.25</v>
      </c>
      <c r="G1159" s="2">
        <v>0</v>
      </c>
      <c r="H1159">
        <v>-200</v>
      </c>
      <c r="I1159" s="2">
        <v>-4.0000000000000002E-4</v>
      </c>
      <c r="J1159">
        <v>8795</v>
      </c>
      <c r="K1159">
        <v>503513.75</v>
      </c>
      <c r="L1159">
        <v>803742.35</v>
      </c>
      <c r="M1159">
        <v>7</v>
      </c>
      <c r="N1159">
        <v>-28.57</v>
      </c>
      <c r="O1159" s="2">
        <v>-7.0000000000000001E-3</v>
      </c>
      <c r="P1159" s="2">
        <v>9.5999999999999992E-3</v>
      </c>
      <c r="Q1159" t="s">
        <v>18</v>
      </c>
      <c r="S1159" t="str">
        <f t="shared" si="90"/>
        <v>Loss</v>
      </c>
      <c r="T1159">
        <f t="shared" si="91"/>
        <v>2019</v>
      </c>
      <c r="U1159" t="str">
        <f t="shared" si="92"/>
        <v>Aug</v>
      </c>
      <c r="V1159" t="str">
        <f t="shared" si="93"/>
        <v>QTR3</v>
      </c>
      <c r="W1159" t="str">
        <f t="shared" si="94"/>
        <v>2019-QTR3</v>
      </c>
    </row>
    <row r="1160" spans="1:23" x14ac:dyDescent="0.35">
      <c r="A1160" t="s">
        <v>128</v>
      </c>
      <c r="B1160" t="s">
        <v>17</v>
      </c>
      <c r="C1160" s="5">
        <v>43685.395833333336</v>
      </c>
      <c r="D1160">
        <v>245.1</v>
      </c>
      <c r="E1160" s="1">
        <v>43685.5625</v>
      </c>
      <c r="F1160">
        <v>245.1</v>
      </c>
      <c r="G1160" s="2">
        <v>0</v>
      </c>
      <c r="H1160">
        <v>-200</v>
      </c>
      <c r="I1160" s="2">
        <v>-4.0000000000000002E-4</v>
      </c>
      <c r="J1160">
        <v>2043</v>
      </c>
      <c r="K1160">
        <v>500739.31</v>
      </c>
      <c r="L1160">
        <v>803542.35</v>
      </c>
      <c r="M1160">
        <v>17</v>
      </c>
      <c r="N1160">
        <v>-11.76</v>
      </c>
      <c r="O1160" s="2">
        <v>-2E-3</v>
      </c>
      <c r="P1160" s="2">
        <v>1.67E-2</v>
      </c>
      <c r="Q1160" t="s">
        <v>18</v>
      </c>
      <c r="S1160" t="str">
        <f t="shared" si="90"/>
        <v>Loss</v>
      </c>
      <c r="T1160">
        <f t="shared" si="91"/>
        <v>2019</v>
      </c>
      <c r="U1160" t="str">
        <f t="shared" si="92"/>
        <v>Aug</v>
      </c>
      <c r="V1160" t="str">
        <f t="shared" si="93"/>
        <v>QTR3</v>
      </c>
      <c r="W1160" t="str">
        <f t="shared" si="94"/>
        <v>2019-QTR3</v>
      </c>
    </row>
    <row r="1161" spans="1:23" x14ac:dyDescent="0.35">
      <c r="A1161" t="s">
        <v>91</v>
      </c>
      <c r="B1161" t="s">
        <v>67</v>
      </c>
      <c r="C1161" s="5">
        <v>43685.479166666664</v>
      </c>
      <c r="D1161">
        <v>58.15</v>
      </c>
      <c r="E1161" s="1">
        <v>43685.604166666664</v>
      </c>
      <c r="F1161">
        <v>58.45</v>
      </c>
      <c r="G1161" s="2">
        <v>5.1999999999999998E-3</v>
      </c>
      <c r="H1161">
        <v>-2772.8</v>
      </c>
      <c r="I1161" s="2">
        <v>-5.5999999999999999E-3</v>
      </c>
      <c r="J1161">
        <v>8576</v>
      </c>
      <c r="K1161">
        <v>498694.41</v>
      </c>
      <c r="L1161">
        <v>800769.55</v>
      </c>
      <c r="M1161">
        <v>13</v>
      </c>
      <c r="N1161">
        <v>-213.29</v>
      </c>
      <c r="O1161" s="2">
        <v>-5.1999999999999998E-3</v>
      </c>
      <c r="P1161" s="2">
        <v>2.8400000000000002E-2</v>
      </c>
      <c r="Q1161" t="s">
        <v>18</v>
      </c>
      <c r="S1161" t="str">
        <f t="shared" si="90"/>
        <v>Loss</v>
      </c>
      <c r="T1161">
        <f t="shared" si="91"/>
        <v>2019</v>
      </c>
      <c r="U1161" t="str">
        <f t="shared" si="92"/>
        <v>Aug</v>
      </c>
      <c r="V1161" t="str">
        <f t="shared" si="93"/>
        <v>QTR3</v>
      </c>
      <c r="W1161" t="str">
        <f t="shared" si="94"/>
        <v>2019-QTR3</v>
      </c>
    </row>
    <row r="1162" spans="1:23" x14ac:dyDescent="0.35">
      <c r="A1162" t="s">
        <v>164</v>
      </c>
      <c r="B1162" t="s">
        <v>67</v>
      </c>
      <c r="C1162" s="5">
        <v>43685.541666666664</v>
      </c>
      <c r="D1162">
        <v>37.85</v>
      </c>
      <c r="E1162" s="1">
        <v>43685.614583333336</v>
      </c>
      <c r="F1162">
        <v>38.450000000000003</v>
      </c>
      <c r="G1162" s="2">
        <v>1.5900000000000001E-2</v>
      </c>
      <c r="H1162">
        <v>-8126</v>
      </c>
      <c r="I1162" s="2">
        <v>-1.6299999999999999E-2</v>
      </c>
      <c r="J1162">
        <v>13210</v>
      </c>
      <c r="K1162">
        <v>499998.47</v>
      </c>
      <c r="L1162">
        <v>792643.55</v>
      </c>
      <c r="M1162">
        <v>8</v>
      </c>
      <c r="N1162">
        <v>-1015.75</v>
      </c>
      <c r="O1162" s="2">
        <v>-1.5900000000000001E-2</v>
      </c>
      <c r="P1162" s="2">
        <v>1.1900000000000001E-2</v>
      </c>
      <c r="Q1162" t="s">
        <v>18</v>
      </c>
      <c r="S1162" t="str">
        <f t="shared" si="90"/>
        <v>Loss</v>
      </c>
      <c r="T1162">
        <f t="shared" si="91"/>
        <v>2019</v>
      </c>
      <c r="U1162" t="str">
        <f t="shared" si="92"/>
        <v>Aug</v>
      </c>
      <c r="V1162" t="str">
        <f t="shared" si="93"/>
        <v>QTR3</v>
      </c>
      <c r="W1162" t="str">
        <f t="shared" si="94"/>
        <v>2019-QTR3</v>
      </c>
    </row>
    <row r="1163" spans="1:23" x14ac:dyDescent="0.35">
      <c r="A1163" t="s">
        <v>148</v>
      </c>
      <c r="B1163" t="s">
        <v>67</v>
      </c>
      <c r="C1163" s="5">
        <v>43685.541666666664</v>
      </c>
      <c r="D1163">
        <v>45.55</v>
      </c>
      <c r="E1163" s="1">
        <v>43685.625</v>
      </c>
      <c r="F1163">
        <v>46.85</v>
      </c>
      <c r="G1163" s="2">
        <v>2.8500000000000001E-2</v>
      </c>
      <c r="H1163">
        <v>-14438.9</v>
      </c>
      <c r="I1163" s="2">
        <v>-2.8899999999999999E-2</v>
      </c>
      <c r="J1163">
        <v>10953</v>
      </c>
      <c r="K1163">
        <v>498909.16</v>
      </c>
      <c r="L1163">
        <v>778204.65</v>
      </c>
      <c r="M1163">
        <v>9</v>
      </c>
      <c r="N1163">
        <v>-1604.32</v>
      </c>
      <c r="O1163" s="2">
        <v>-2.8500000000000001E-2</v>
      </c>
      <c r="P1163" s="2">
        <v>3.73E-2</v>
      </c>
      <c r="Q1163" t="s">
        <v>18</v>
      </c>
      <c r="S1163" t="str">
        <f t="shared" si="90"/>
        <v>Loss</v>
      </c>
      <c r="T1163">
        <f t="shared" si="91"/>
        <v>2019</v>
      </c>
      <c r="U1163" t="str">
        <f t="shared" si="92"/>
        <v>Aug</v>
      </c>
      <c r="V1163" t="str">
        <f t="shared" si="93"/>
        <v>QTR3</v>
      </c>
      <c r="W1163" t="str">
        <f t="shared" si="94"/>
        <v>2019-QTR3</v>
      </c>
    </row>
    <row r="1164" spans="1:23" x14ac:dyDescent="0.35">
      <c r="A1164" t="s">
        <v>167</v>
      </c>
      <c r="B1164" t="s">
        <v>67</v>
      </c>
      <c r="C1164" s="5">
        <v>43685.5625</v>
      </c>
      <c r="D1164">
        <v>97.2</v>
      </c>
      <c r="E1164" s="1">
        <v>43685.625</v>
      </c>
      <c r="F1164">
        <v>98</v>
      </c>
      <c r="G1164" s="2">
        <v>8.2000000000000007E-3</v>
      </c>
      <c r="H1164">
        <v>-4296</v>
      </c>
      <c r="I1164" s="2">
        <v>-8.6E-3</v>
      </c>
      <c r="J1164">
        <v>5120</v>
      </c>
      <c r="K1164">
        <v>497664</v>
      </c>
      <c r="L1164">
        <v>773908.65</v>
      </c>
      <c r="M1164">
        <v>7</v>
      </c>
      <c r="N1164">
        <v>-613.71</v>
      </c>
      <c r="O1164" s="2">
        <v>-8.2000000000000007E-3</v>
      </c>
      <c r="P1164" s="2">
        <v>1.7000000000000001E-2</v>
      </c>
      <c r="Q1164" t="s">
        <v>18</v>
      </c>
      <c r="S1164" t="str">
        <f t="shared" si="90"/>
        <v>Loss</v>
      </c>
      <c r="T1164">
        <f t="shared" si="91"/>
        <v>2019</v>
      </c>
      <c r="U1164" t="str">
        <f t="shared" si="92"/>
        <v>Aug</v>
      </c>
      <c r="V1164" t="str">
        <f t="shared" si="93"/>
        <v>QTR3</v>
      </c>
      <c r="W1164" t="str">
        <f t="shared" si="94"/>
        <v>2019-QTR3</v>
      </c>
    </row>
    <row r="1165" spans="1:23" x14ac:dyDescent="0.35">
      <c r="A1165" t="s">
        <v>168</v>
      </c>
      <c r="B1165" t="s">
        <v>17</v>
      </c>
      <c r="C1165" s="5">
        <v>43685.604166666664</v>
      </c>
      <c r="D1165">
        <v>63.85</v>
      </c>
      <c r="E1165" s="1">
        <v>43685.625</v>
      </c>
      <c r="F1165">
        <v>63.9</v>
      </c>
      <c r="G1165" s="2">
        <v>8.0000000000000004E-4</v>
      </c>
      <c r="H1165">
        <v>191.25</v>
      </c>
      <c r="I1165" s="2">
        <v>4.0000000000000002E-4</v>
      </c>
      <c r="J1165">
        <v>7825</v>
      </c>
      <c r="K1165">
        <v>499626.25</v>
      </c>
      <c r="L1165">
        <v>774099.9</v>
      </c>
      <c r="M1165">
        <v>3</v>
      </c>
      <c r="N1165">
        <v>63.75</v>
      </c>
      <c r="O1165" s="2">
        <v>-7.0000000000000001E-3</v>
      </c>
      <c r="P1165" s="2">
        <v>5.4999999999999997E-3</v>
      </c>
      <c r="Q1165" t="s">
        <v>18</v>
      </c>
      <c r="S1165" t="str">
        <f t="shared" si="90"/>
        <v>Profit</v>
      </c>
      <c r="T1165">
        <f t="shared" si="91"/>
        <v>2019</v>
      </c>
      <c r="U1165" t="str">
        <f t="shared" si="92"/>
        <v>Aug</v>
      </c>
      <c r="V1165" t="str">
        <f t="shared" si="93"/>
        <v>QTR3</v>
      </c>
      <c r="W1165" t="str">
        <f t="shared" si="94"/>
        <v>2019-QTR3</v>
      </c>
    </row>
    <row r="1166" spans="1:23" x14ac:dyDescent="0.35">
      <c r="A1166" t="s">
        <v>126</v>
      </c>
      <c r="B1166" t="s">
        <v>17</v>
      </c>
      <c r="C1166" s="5">
        <v>43685.614583333336</v>
      </c>
      <c r="D1166">
        <v>63.15</v>
      </c>
      <c r="E1166" s="1">
        <v>43685.635416666664</v>
      </c>
      <c r="F1166">
        <v>63.8</v>
      </c>
      <c r="G1166" s="2">
        <v>1.03E-2</v>
      </c>
      <c r="H1166">
        <v>4979.2</v>
      </c>
      <c r="I1166" s="2">
        <v>9.9000000000000008E-3</v>
      </c>
      <c r="J1166">
        <v>7968</v>
      </c>
      <c r="K1166">
        <v>503179.22</v>
      </c>
      <c r="L1166">
        <v>779079.1</v>
      </c>
      <c r="M1166">
        <v>3</v>
      </c>
      <c r="N1166">
        <v>1659.73</v>
      </c>
      <c r="O1166" s="2">
        <v>-8.6999999999999994E-3</v>
      </c>
      <c r="P1166" s="2">
        <v>1.8200000000000001E-2</v>
      </c>
      <c r="Q1166" t="s">
        <v>18</v>
      </c>
      <c r="S1166" t="str">
        <f t="shared" ref="S1166:S1229" si="95">IF(H1166&gt;0,"Profit","Loss")</f>
        <v>Profit</v>
      </c>
      <c r="T1166">
        <f t="shared" ref="T1166:T1229" si="96">YEAR(C1166)</f>
        <v>2019</v>
      </c>
      <c r="U1166" t="str">
        <f t="shared" ref="U1166:U1229" si="97">TEXT(C1166,"MMM")</f>
        <v>Aug</v>
      </c>
      <c r="V1166" t="str">
        <f t="shared" ref="V1166:V1229" si="98">IF(ROUNDUP(MONTH(E1166)/3,0)=1,"QTR1",IF(ROUNDUP(MONTH(E1166)/3,0)=2,"QTR2",IF(ROUNDUP(MONTH(E1166)/3,0)=3,"QTR3","QTR4")))</f>
        <v>QTR3</v>
      </c>
      <c r="W1166" t="str">
        <f t="shared" ref="W1166:W1229" si="99">T1166&amp;"-"&amp;V1166</f>
        <v>2019-QTR3</v>
      </c>
    </row>
    <row r="1167" spans="1:23" x14ac:dyDescent="0.35">
      <c r="A1167" t="s">
        <v>158</v>
      </c>
      <c r="B1167" t="s">
        <v>67</v>
      </c>
      <c r="C1167" s="5">
        <v>43686.395833333336</v>
      </c>
      <c r="D1167">
        <v>99.45</v>
      </c>
      <c r="E1167" s="1">
        <v>43686.520833333336</v>
      </c>
      <c r="F1167">
        <v>101.4</v>
      </c>
      <c r="G1167" s="2">
        <v>1.9599999999999999E-2</v>
      </c>
      <c r="H1167">
        <v>-9985.1</v>
      </c>
      <c r="I1167" s="2">
        <v>-0.02</v>
      </c>
      <c r="J1167">
        <v>5018</v>
      </c>
      <c r="K1167">
        <v>499040.09</v>
      </c>
      <c r="L1167">
        <v>769094</v>
      </c>
      <c r="M1167">
        <v>13</v>
      </c>
      <c r="N1167">
        <v>-768.08</v>
      </c>
      <c r="O1167" s="2">
        <v>-4.3700000000000003E-2</v>
      </c>
      <c r="P1167" s="2">
        <v>8.9999999999999993E-3</v>
      </c>
      <c r="Q1167" t="s">
        <v>18</v>
      </c>
      <c r="S1167" t="str">
        <f t="shared" si="95"/>
        <v>Loss</v>
      </c>
      <c r="T1167">
        <f t="shared" si="96"/>
        <v>2019</v>
      </c>
      <c r="U1167" t="str">
        <f t="shared" si="97"/>
        <v>Aug</v>
      </c>
      <c r="V1167" t="str">
        <f t="shared" si="98"/>
        <v>QTR3</v>
      </c>
      <c r="W1167" t="str">
        <f t="shared" si="99"/>
        <v>2019-QTR3</v>
      </c>
    </row>
    <row r="1168" spans="1:23" x14ac:dyDescent="0.35">
      <c r="A1168" t="s">
        <v>128</v>
      </c>
      <c r="B1168" t="s">
        <v>17</v>
      </c>
      <c r="C1168" s="5">
        <v>43686.395833333336</v>
      </c>
      <c r="D1168">
        <v>249.5</v>
      </c>
      <c r="E1168" s="1">
        <v>43686.520833333336</v>
      </c>
      <c r="F1168">
        <v>245.95</v>
      </c>
      <c r="G1168" s="2">
        <v>-1.4200000000000001E-2</v>
      </c>
      <c r="H1168">
        <v>-7324.85</v>
      </c>
      <c r="I1168" s="2">
        <v>-1.46E-2</v>
      </c>
      <c r="J1168">
        <v>2007</v>
      </c>
      <c r="K1168">
        <v>500746.5</v>
      </c>
      <c r="L1168">
        <v>761769.15</v>
      </c>
      <c r="M1168">
        <v>13</v>
      </c>
      <c r="N1168">
        <v>-563.45000000000005</v>
      </c>
      <c r="O1168" s="2">
        <v>-1.4200000000000001E-2</v>
      </c>
      <c r="P1168" s="2">
        <v>2.8E-3</v>
      </c>
      <c r="Q1168" t="s">
        <v>18</v>
      </c>
      <c r="S1168" t="str">
        <f t="shared" si="95"/>
        <v>Loss</v>
      </c>
      <c r="T1168">
        <f t="shared" si="96"/>
        <v>2019</v>
      </c>
      <c r="U1168" t="str">
        <f t="shared" si="97"/>
        <v>Aug</v>
      </c>
      <c r="V1168" t="str">
        <f t="shared" si="98"/>
        <v>QTR3</v>
      </c>
      <c r="W1168" t="str">
        <f t="shared" si="99"/>
        <v>2019-QTR3</v>
      </c>
    </row>
    <row r="1169" spans="1:23" x14ac:dyDescent="0.35">
      <c r="A1169" t="s">
        <v>83</v>
      </c>
      <c r="B1169" t="s">
        <v>17</v>
      </c>
      <c r="C1169" s="5">
        <v>43686.395833333336</v>
      </c>
      <c r="D1169">
        <v>110.15</v>
      </c>
      <c r="E1169" s="1">
        <v>43686.541666666664</v>
      </c>
      <c r="F1169">
        <v>111.1</v>
      </c>
      <c r="G1169" s="2">
        <v>8.6E-3</v>
      </c>
      <c r="H1169">
        <v>4126.3</v>
      </c>
      <c r="I1169" s="2">
        <v>8.2000000000000007E-3</v>
      </c>
      <c r="J1169">
        <v>4554</v>
      </c>
      <c r="K1169">
        <v>501623.09</v>
      </c>
      <c r="L1169">
        <v>765895.45</v>
      </c>
      <c r="M1169">
        <v>15</v>
      </c>
      <c r="N1169">
        <v>275.08999999999997</v>
      </c>
      <c r="O1169" s="2">
        <v>-3.5999999999999999E-3</v>
      </c>
      <c r="P1169" s="2">
        <v>2.3199999999999998E-2</v>
      </c>
      <c r="Q1169" t="s">
        <v>18</v>
      </c>
      <c r="S1169" t="str">
        <f t="shared" si="95"/>
        <v>Profit</v>
      </c>
      <c r="T1169">
        <f t="shared" si="96"/>
        <v>2019</v>
      </c>
      <c r="U1169" t="str">
        <f t="shared" si="97"/>
        <v>Aug</v>
      </c>
      <c r="V1169" t="str">
        <f t="shared" si="98"/>
        <v>QTR3</v>
      </c>
      <c r="W1169" t="str">
        <f t="shared" si="99"/>
        <v>2019-QTR3</v>
      </c>
    </row>
    <row r="1170" spans="1:23" x14ac:dyDescent="0.35">
      <c r="A1170" t="s">
        <v>80</v>
      </c>
      <c r="B1170" t="s">
        <v>67</v>
      </c>
      <c r="C1170" s="5">
        <v>43686.541666666664</v>
      </c>
      <c r="D1170">
        <v>151.55000000000001</v>
      </c>
      <c r="E1170" s="1">
        <v>43686.5625</v>
      </c>
      <c r="F1170">
        <v>151.55000000000001</v>
      </c>
      <c r="G1170" s="2">
        <v>0</v>
      </c>
      <c r="H1170">
        <v>-200</v>
      </c>
      <c r="I1170" s="2">
        <v>-4.0000000000000002E-4</v>
      </c>
      <c r="J1170">
        <v>3300</v>
      </c>
      <c r="K1170">
        <v>500115</v>
      </c>
      <c r="L1170">
        <v>765695.45</v>
      </c>
      <c r="M1170">
        <v>3</v>
      </c>
      <c r="N1170">
        <v>-66.67</v>
      </c>
      <c r="O1170" s="2">
        <v>-4.3E-3</v>
      </c>
      <c r="P1170" s="2">
        <v>2.9999999999999997E-4</v>
      </c>
      <c r="Q1170" t="s">
        <v>18</v>
      </c>
      <c r="S1170" t="str">
        <f t="shared" si="95"/>
        <v>Loss</v>
      </c>
      <c r="T1170">
        <f t="shared" si="96"/>
        <v>2019</v>
      </c>
      <c r="U1170" t="str">
        <f t="shared" si="97"/>
        <v>Aug</v>
      </c>
      <c r="V1170" t="str">
        <f t="shared" si="98"/>
        <v>QTR3</v>
      </c>
      <c r="W1170" t="str">
        <f t="shared" si="99"/>
        <v>2019-QTR3</v>
      </c>
    </row>
    <row r="1171" spans="1:23" x14ac:dyDescent="0.35">
      <c r="A1171" t="s">
        <v>208</v>
      </c>
      <c r="B1171" t="s">
        <v>67</v>
      </c>
      <c r="C1171" s="5">
        <v>43686.395833333336</v>
      </c>
      <c r="D1171">
        <v>36.950000000000003</v>
      </c>
      <c r="E1171" s="1">
        <v>43686.635416666664</v>
      </c>
      <c r="F1171">
        <v>34.950000000000003</v>
      </c>
      <c r="G1171" s="2">
        <v>-5.4100000000000002E-2</v>
      </c>
      <c r="H1171">
        <v>26466</v>
      </c>
      <c r="I1171" s="2">
        <v>5.3699999999999998E-2</v>
      </c>
      <c r="J1171">
        <v>13333</v>
      </c>
      <c r="K1171">
        <v>492654.38</v>
      </c>
      <c r="L1171">
        <v>792161.45</v>
      </c>
      <c r="M1171">
        <v>24</v>
      </c>
      <c r="N1171">
        <v>1102.75</v>
      </c>
      <c r="O1171" s="2">
        <v>-1.89E-2</v>
      </c>
      <c r="P1171" s="2">
        <v>7.85E-2</v>
      </c>
      <c r="Q1171" t="s">
        <v>18</v>
      </c>
      <c r="S1171" t="str">
        <f t="shared" si="95"/>
        <v>Profit</v>
      </c>
      <c r="T1171">
        <f t="shared" si="96"/>
        <v>2019</v>
      </c>
      <c r="U1171" t="str">
        <f t="shared" si="97"/>
        <v>Aug</v>
      </c>
      <c r="V1171" t="str">
        <f t="shared" si="98"/>
        <v>QTR3</v>
      </c>
      <c r="W1171" t="str">
        <f t="shared" si="99"/>
        <v>2019-QTR3</v>
      </c>
    </row>
    <row r="1172" spans="1:23" x14ac:dyDescent="0.35">
      <c r="A1172" t="s">
        <v>118</v>
      </c>
      <c r="B1172" t="s">
        <v>67</v>
      </c>
      <c r="C1172" s="5">
        <v>43686.520833333336</v>
      </c>
      <c r="D1172">
        <v>46.3</v>
      </c>
      <c r="E1172" s="1">
        <v>43686.635416666664</v>
      </c>
      <c r="F1172">
        <v>46.4</v>
      </c>
      <c r="G1172" s="2">
        <v>2.2000000000000001E-3</v>
      </c>
      <c r="H1172">
        <v>-1281.0999999999999</v>
      </c>
      <c r="I1172" s="2">
        <v>-2.5999999999999999E-3</v>
      </c>
      <c r="J1172">
        <v>10811</v>
      </c>
      <c r="K1172">
        <v>500549.28</v>
      </c>
      <c r="L1172">
        <v>790880.35</v>
      </c>
      <c r="M1172">
        <v>12</v>
      </c>
      <c r="N1172">
        <v>-106.76</v>
      </c>
      <c r="O1172" s="2">
        <v>-1.0800000000000001E-2</v>
      </c>
      <c r="P1172" s="2">
        <v>2.2700000000000001E-2</v>
      </c>
      <c r="Q1172" t="s">
        <v>18</v>
      </c>
      <c r="S1172" t="str">
        <f t="shared" si="95"/>
        <v>Loss</v>
      </c>
      <c r="T1172">
        <f t="shared" si="96"/>
        <v>2019</v>
      </c>
      <c r="U1172" t="str">
        <f t="shared" si="97"/>
        <v>Aug</v>
      </c>
      <c r="V1172" t="str">
        <f t="shared" si="98"/>
        <v>QTR3</v>
      </c>
      <c r="W1172" t="str">
        <f t="shared" si="99"/>
        <v>2019-QTR3</v>
      </c>
    </row>
    <row r="1173" spans="1:23" x14ac:dyDescent="0.35">
      <c r="A1173" t="s">
        <v>82</v>
      </c>
      <c r="B1173" t="s">
        <v>67</v>
      </c>
      <c r="C1173" s="5">
        <v>43686.520833333336</v>
      </c>
      <c r="D1173">
        <v>210.1</v>
      </c>
      <c r="E1173" s="1">
        <v>43686.635416666664</v>
      </c>
      <c r="F1173">
        <v>208.85</v>
      </c>
      <c r="G1173" s="2">
        <v>-5.8999999999999999E-3</v>
      </c>
      <c r="H1173">
        <v>2768.75</v>
      </c>
      <c r="I1173" s="2">
        <v>5.4999999999999997E-3</v>
      </c>
      <c r="J1173">
        <v>2375</v>
      </c>
      <c r="K1173">
        <v>498987.5</v>
      </c>
      <c r="L1173">
        <v>793649.1</v>
      </c>
      <c r="M1173">
        <v>12</v>
      </c>
      <c r="N1173">
        <v>230.73</v>
      </c>
      <c r="O1173" s="2">
        <v>-4.7999999999999996E-3</v>
      </c>
      <c r="P1173" s="2">
        <v>1.14E-2</v>
      </c>
      <c r="Q1173" t="s">
        <v>18</v>
      </c>
      <c r="S1173" t="str">
        <f t="shared" si="95"/>
        <v>Profit</v>
      </c>
      <c r="T1173">
        <f t="shared" si="96"/>
        <v>2019</v>
      </c>
      <c r="U1173" t="str">
        <f t="shared" si="97"/>
        <v>Aug</v>
      </c>
      <c r="V1173" t="str">
        <f t="shared" si="98"/>
        <v>QTR3</v>
      </c>
      <c r="W1173" t="str">
        <f t="shared" si="99"/>
        <v>2019-QTR3</v>
      </c>
    </row>
    <row r="1174" spans="1:23" x14ac:dyDescent="0.35">
      <c r="A1174" t="s">
        <v>62</v>
      </c>
      <c r="B1174" t="s">
        <v>67</v>
      </c>
      <c r="C1174" s="5">
        <v>43686.5625</v>
      </c>
      <c r="D1174">
        <v>57.75</v>
      </c>
      <c r="E1174" s="1">
        <v>43686.635416666664</v>
      </c>
      <c r="F1174">
        <v>57.2</v>
      </c>
      <c r="G1174" s="2">
        <v>-9.4999999999999998E-3</v>
      </c>
      <c r="H1174">
        <v>4553.6499999999996</v>
      </c>
      <c r="I1174" s="2">
        <v>9.1000000000000004E-3</v>
      </c>
      <c r="J1174">
        <v>8643</v>
      </c>
      <c r="K1174">
        <v>499133.25</v>
      </c>
      <c r="L1174">
        <v>798202.75</v>
      </c>
      <c r="M1174">
        <v>8</v>
      </c>
      <c r="N1174">
        <v>569.21</v>
      </c>
      <c r="O1174" s="2">
        <v>-1.6999999999999999E-3</v>
      </c>
      <c r="P1174" s="2">
        <v>2.4199999999999999E-2</v>
      </c>
      <c r="Q1174" t="s">
        <v>18</v>
      </c>
      <c r="S1174" t="str">
        <f t="shared" si="95"/>
        <v>Profit</v>
      </c>
      <c r="T1174">
        <f t="shared" si="96"/>
        <v>2019</v>
      </c>
      <c r="U1174" t="str">
        <f t="shared" si="97"/>
        <v>Aug</v>
      </c>
      <c r="V1174" t="str">
        <f t="shared" si="98"/>
        <v>QTR3</v>
      </c>
      <c r="W1174" t="str">
        <f t="shared" si="99"/>
        <v>2019-QTR3</v>
      </c>
    </row>
    <row r="1175" spans="1:23" x14ac:dyDescent="0.35">
      <c r="A1175" t="s">
        <v>128</v>
      </c>
      <c r="B1175" t="s">
        <v>17</v>
      </c>
      <c r="C1175" s="5">
        <v>43690.395833333336</v>
      </c>
      <c r="D1175">
        <v>248.5</v>
      </c>
      <c r="E1175" s="1">
        <v>43690.416666666664</v>
      </c>
      <c r="F1175">
        <v>247</v>
      </c>
      <c r="G1175" s="2">
        <v>-6.0000000000000001E-3</v>
      </c>
      <c r="H1175">
        <v>-3222.5</v>
      </c>
      <c r="I1175" s="2">
        <v>-6.4000000000000003E-3</v>
      </c>
      <c r="J1175">
        <v>2015</v>
      </c>
      <c r="K1175">
        <v>500727.5</v>
      </c>
      <c r="L1175">
        <v>794980.25</v>
      </c>
      <c r="M1175">
        <v>3</v>
      </c>
      <c r="N1175">
        <v>-1074.17</v>
      </c>
      <c r="O1175" s="2">
        <v>-6.0000000000000001E-3</v>
      </c>
      <c r="P1175" s="2">
        <v>2.2000000000000001E-3</v>
      </c>
      <c r="Q1175" t="s">
        <v>18</v>
      </c>
      <c r="S1175" t="str">
        <f t="shared" si="95"/>
        <v>Loss</v>
      </c>
      <c r="T1175">
        <f t="shared" si="96"/>
        <v>2019</v>
      </c>
      <c r="U1175" t="str">
        <f t="shared" si="97"/>
        <v>Aug</v>
      </c>
      <c r="V1175" t="str">
        <f t="shared" si="98"/>
        <v>QTR3</v>
      </c>
      <c r="W1175" t="str">
        <f t="shared" si="99"/>
        <v>2019-QTR3</v>
      </c>
    </row>
    <row r="1176" spans="1:23" x14ac:dyDescent="0.35">
      <c r="A1176" t="s">
        <v>121</v>
      </c>
      <c r="B1176" t="s">
        <v>67</v>
      </c>
      <c r="C1176" s="5">
        <v>43690.416666666664</v>
      </c>
      <c r="D1176">
        <v>95.1</v>
      </c>
      <c r="E1176" s="1">
        <v>43690.4375</v>
      </c>
      <c r="F1176">
        <v>95.1</v>
      </c>
      <c r="G1176" s="2">
        <v>0</v>
      </c>
      <c r="H1176">
        <v>-200</v>
      </c>
      <c r="I1176" s="2">
        <v>-4.0000000000000002E-4</v>
      </c>
      <c r="J1176">
        <v>5206</v>
      </c>
      <c r="K1176">
        <v>495090.59</v>
      </c>
      <c r="L1176">
        <v>794780.25</v>
      </c>
      <c r="M1176">
        <v>3</v>
      </c>
      <c r="N1176">
        <v>-66.67</v>
      </c>
      <c r="O1176" s="2">
        <v>-0.01</v>
      </c>
      <c r="P1176" s="2">
        <v>1.1000000000000001E-3</v>
      </c>
      <c r="Q1176" t="s">
        <v>18</v>
      </c>
      <c r="S1176" t="str">
        <f t="shared" si="95"/>
        <v>Loss</v>
      </c>
      <c r="T1176">
        <f t="shared" si="96"/>
        <v>2019</v>
      </c>
      <c r="U1176" t="str">
        <f t="shared" si="97"/>
        <v>Aug</v>
      </c>
      <c r="V1176" t="str">
        <f t="shared" si="98"/>
        <v>QTR3</v>
      </c>
      <c r="W1176" t="str">
        <f t="shared" si="99"/>
        <v>2019-QTR3</v>
      </c>
    </row>
    <row r="1177" spans="1:23" x14ac:dyDescent="0.35">
      <c r="A1177" t="s">
        <v>71</v>
      </c>
      <c r="B1177" t="s">
        <v>17</v>
      </c>
      <c r="C1177" s="5">
        <v>43690.395833333336</v>
      </c>
      <c r="D1177">
        <v>104.35</v>
      </c>
      <c r="E1177" s="1">
        <v>43690.46875</v>
      </c>
      <c r="F1177">
        <v>102.7</v>
      </c>
      <c r="G1177" s="2">
        <v>-1.5800000000000002E-2</v>
      </c>
      <c r="H1177">
        <v>-8162.9</v>
      </c>
      <c r="I1177" s="2">
        <v>-1.6199999999999999E-2</v>
      </c>
      <c r="J1177">
        <v>4826</v>
      </c>
      <c r="K1177">
        <v>503593.09</v>
      </c>
      <c r="L1177">
        <v>786617.35</v>
      </c>
      <c r="M1177">
        <v>8</v>
      </c>
      <c r="N1177">
        <v>-1020.36</v>
      </c>
      <c r="O1177" s="2">
        <v>-1.8200000000000001E-2</v>
      </c>
      <c r="P1177" s="2">
        <v>6.1999999999999998E-3</v>
      </c>
      <c r="Q1177" t="s">
        <v>18</v>
      </c>
      <c r="S1177" t="str">
        <f t="shared" si="95"/>
        <v>Loss</v>
      </c>
      <c r="T1177">
        <f t="shared" si="96"/>
        <v>2019</v>
      </c>
      <c r="U1177" t="str">
        <f t="shared" si="97"/>
        <v>Aug</v>
      </c>
      <c r="V1177" t="str">
        <f t="shared" si="98"/>
        <v>QTR3</v>
      </c>
      <c r="W1177" t="str">
        <f t="shared" si="99"/>
        <v>2019-QTR3</v>
      </c>
    </row>
    <row r="1178" spans="1:23" x14ac:dyDescent="0.35">
      <c r="A1178" t="s">
        <v>208</v>
      </c>
      <c r="B1178" t="s">
        <v>17</v>
      </c>
      <c r="C1178" s="5">
        <v>43690.395833333336</v>
      </c>
      <c r="D1178">
        <v>35.700000000000003</v>
      </c>
      <c r="E1178" s="1">
        <v>43690.489583333336</v>
      </c>
      <c r="F1178">
        <v>35.700000000000003</v>
      </c>
      <c r="G1178" s="2">
        <v>0</v>
      </c>
      <c r="H1178">
        <v>-200</v>
      </c>
      <c r="I1178" s="2">
        <v>-4.0000000000000002E-4</v>
      </c>
      <c r="J1178">
        <v>14045</v>
      </c>
      <c r="K1178">
        <v>501406.5</v>
      </c>
      <c r="L1178">
        <v>786417.35</v>
      </c>
      <c r="M1178">
        <v>10</v>
      </c>
      <c r="N1178">
        <v>-20</v>
      </c>
      <c r="O1178" s="2">
        <v>-2.52E-2</v>
      </c>
      <c r="P1178" s="2">
        <v>1.12E-2</v>
      </c>
      <c r="Q1178" t="s">
        <v>18</v>
      </c>
      <c r="S1178" t="str">
        <f t="shared" si="95"/>
        <v>Loss</v>
      </c>
      <c r="T1178">
        <f t="shared" si="96"/>
        <v>2019</v>
      </c>
      <c r="U1178" t="str">
        <f t="shared" si="97"/>
        <v>Aug</v>
      </c>
      <c r="V1178" t="str">
        <f t="shared" si="98"/>
        <v>QTR3</v>
      </c>
      <c r="W1178" t="str">
        <f t="shared" si="99"/>
        <v>2019-QTR3</v>
      </c>
    </row>
    <row r="1179" spans="1:23" x14ac:dyDescent="0.35">
      <c r="A1179" t="s">
        <v>186</v>
      </c>
      <c r="B1179" t="s">
        <v>17</v>
      </c>
      <c r="C1179" s="5">
        <v>43690.395833333336</v>
      </c>
      <c r="D1179">
        <v>349.4</v>
      </c>
      <c r="E1179" s="1">
        <v>43690.510416666664</v>
      </c>
      <c r="F1179">
        <v>343.55</v>
      </c>
      <c r="G1179" s="2">
        <v>-1.67E-2</v>
      </c>
      <c r="H1179">
        <v>-8583.0499999999993</v>
      </c>
      <c r="I1179" s="2">
        <v>-1.7100000000000001E-2</v>
      </c>
      <c r="J1179">
        <v>1433</v>
      </c>
      <c r="K1179">
        <v>500690.19</v>
      </c>
      <c r="L1179">
        <v>777834.3</v>
      </c>
      <c r="M1179">
        <v>12</v>
      </c>
      <c r="N1179">
        <v>-715.25</v>
      </c>
      <c r="O1179" s="2">
        <v>-1.9699999999999999E-2</v>
      </c>
      <c r="P1179" s="2">
        <v>3.8999999999999998E-3</v>
      </c>
      <c r="Q1179" t="s">
        <v>18</v>
      </c>
      <c r="S1179" t="str">
        <f t="shared" si="95"/>
        <v>Loss</v>
      </c>
      <c r="T1179">
        <f t="shared" si="96"/>
        <v>2019</v>
      </c>
      <c r="U1179" t="str">
        <f t="shared" si="97"/>
        <v>Aug</v>
      </c>
      <c r="V1179" t="str">
        <f t="shared" si="98"/>
        <v>QTR3</v>
      </c>
      <c r="W1179" t="str">
        <f t="shared" si="99"/>
        <v>2019-QTR3</v>
      </c>
    </row>
    <row r="1180" spans="1:23" x14ac:dyDescent="0.35">
      <c r="A1180" t="s">
        <v>208</v>
      </c>
      <c r="B1180" t="s">
        <v>17</v>
      </c>
      <c r="C1180" s="5">
        <v>43690.489583333336</v>
      </c>
      <c r="D1180">
        <v>35.700000000000003</v>
      </c>
      <c r="E1180" s="1">
        <v>43690.572916666664</v>
      </c>
      <c r="F1180">
        <v>35.200000000000003</v>
      </c>
      <c r="G1180" s="2">
        <v>-1.4E-2</v>
      </c>
      <c r="H1180">
        <v>-7252</v>
      </c>
      <c r="I1180" s="2">
        <v>-1.44E-2</v>
      </c>
      <c r="J1180">
        <v>14104</v>
      </c>
      <c r="K1180">
        <v>503512.81</v>
      </c>
      <c r="L1180">
        <v>770582.3</v>
      </c>
      <c r="M1180">
        <v>9</v>
      </c>
      <c r="N1180">
        <v>-805.78</v>
      </c>
      <c r="O1180" s="2">
        <v>-1.9599999999999999E-2</v>
      </c>
      <c r="P1180" s="2">
        <v>5.5999999999999999E-3</v>
      </c>
      <c r="Q1180" t="s">
        <v>18</v>
      </c>
      <c r="S1180" t="str">
        <f t="shared" si="95"/>
        <v>Loss</v>
      </c>
      <c r="T1180">
        <f t="shared" si="96"/>
        <v>2019</v>
      </c>
      <c r="U1180" t="str">
        <f t="shared" si="97"/>
        <v>Aug</v>
      </c>
      <c r="V1180" t="str">
        <f t="shared" si="98"/>
        <v>QTR3</v>
      </c>
      <c r="W1180" t="str">
        <f t="shared" si="99"/>
        <v>2019-QTR3</v>
      </c>
    </row>
    <row r="1181" spans="1:23" x14ac:dyDescent="0.35">
      <c r="A1181" t="s">
        <v>157</v>
      </c>
      <c r="B1181" t="s">
        <v>67</v>
      </c>
      <c r="C1181" s="5">
        <v>43690.4375</v>
      </c>
      <c r="D1181">
        <v>53.45</v>
      </c>
      <c r="E1181" s="1">
        <v>43690.614583333336</v>
      </c>
      <c r="F1181">
        <v>50.15</v>
      </c>
      <c r="G1181" s="2">
        <v>-6.1699999999999998E-2</v>
      </c>
      <c r="H1181">
        <v>30328.3</v>
      </c>
      <c r="I1181" s="2">
        <v>6.13E-2</v>
      </c>
      <c r="J1181">
        <v>9251</v>
      </c>
      <c r="K1181">
        <v>494465.97</v>
      </c>
      <c r="L1181">
        <v>800910.6</v>
      </c>
      <c r="M1181">
        <v>18</v>
      </c>
      <c r="N1181">
        <v>1684.91</v>
      </c>
      <c r="O1181" s="2">
        <v>-1.12E-2</v>
      </c>
      <c r="P1181" s="2">
        <v>7.4800000000000005E-2</v>
      </c>
      <c r="Q1181" t="s">
        <v>18</v>
      </c>
      <c r="S1181" t="str">
        <f t="shared" si="95"/>
        <v>Profit</v>
      </c>
      <c r="T1181">
        <f t="shared" si="96"/>
        <v>2019</v>
      </c>
      <c r="U1181" t="str">
        <f t="shared" si="97"/>
        <v>Aug</v>
      </c>
      <c r="V1181" t="str">
        <f t="shared" si="98"/>
        <v>QTR3</v>
      </c>
      <c r="W1181" t="str">
        <f t="shared" si="99"/>
        <v>2019-QTR3</v>
      </c>
    </row>
    <row r="1182" spans="1:23" x14ac:dyDescent="0.35">
      <c r="A1182" t="s">
        <v>123</v>
      </c>
      <c r="B1182" t="s">
        <v>67</v>
      </c>
      <c r="C1182" s="5">
        <v>43690.46875</v>
      </c>
      <c r="D1182">
        <v>42.95</v>
      </c>
      <c r="E1182" s="1">
        <v>43690.635416666664</v>
      </c>
      <c r="F1182">
        <v>38.35</v>
      </c>
      <c r="G1182" s="2">
        <v>-0.1071</v>
      </c>
      <c r="H1182">
        <v>53224.4</v>
      </c>
      <c r="I1182" s="2">
        <v>0.1067</v>
      </c>
      <c r="J1182">
        <v>11614</v>
      </c>
      <c r="K1182">
        <v>498821.31</v>
      </c>
      <c r="L1182">
        <v>854135</v>
      </c>
      <c r="M1182">
        <v>17</v>
      </c>
      <c r="N1182">
        <v>3130.85</v>
      </c>
      <c r="O1182" s="2">
        <v>-2.3E-3</v>
      </c>
      <c r="P1182" s="2">
        <v>0.12920000000000001</v>
      </c>
      <c r="Q1182" t="s">
        <v>18</v>
      </c>
      <c r="S1182" t="str">
        <f t="shared" si="95"/>
        <v>Profit</v>
      </c>
      <c r="T1182">
        <f t="shared" si="96"/>
        <v>2019</v>
      </c>
      <c r="U1182" t="str">
        <f t="shared" si="97"/>
        <v>Aug</v>
      </c>
      <c r="V1182" t="str">
        <f t="shared" si="98"/>
        <v>QTR3</v>
      </c>
      <c r="W1182" t="str">
        <f t="shared" si="99"/>
        <v>2019-QTR3</v>
      </c>
    </row>
    <row r="1183" spans="1:23" x14ac:dyDescent="0.35">
      <c r="A1183" t="s">
        <v>148</v>
      </c>
      <c r="B1183" t="s">
        <v>67</v>
      </c>
      <c r="C1183" s="5">
        <v>43690.510416666664</v>
      </c>
      <c r="D1183">
        <v>46.8</v>
      </c>
      <c r="E1183" s="1">
        <v>43690.635416666664</v>
      </c>
      <c r="F1183">
        <v>43.9</v>
      </c>
      <c r="G1183" s="2">
        <v>-6.2E-2</v>
      </c>
      <c r="H1183">
        <v>30650.2</v>
      </c>
      <c r="I1183" s="2">
        <v>6.1600000000000002E-2</v>
      </c>
      <c r="J1183">
        <v>10638</v>
      </c>
      <c r="K1183">
        <v>497858.41</v>
      </c>
      <c r="L1183">
        <v>884785.2</v>
      </c>
      <c r="M1183">
        <v>13</v>
      </c>
      <c r="N1183">
        <v>2357.71</v>
      </c>
      <c r="O1183" s="2">
        <v>-5.3E-3</v>
      </c>
      <c r="P1183" s="2">
        <v>0.10580000000000001</v>
      </c>
      <c r="Q1183" t="s">
        <v>18</v>
      </c>
      <c r="S1183" t="str">
        <f t="shared" si="95"/>
        <v>Profit</v>
      </c>
      <c r="T1183">
        <f t="shared" si="96"/>
        <v>2019</v>
      </c>
      <c r="U1183" t="str">
        <f t="shared" si="97"/>
        <v>Aug</v>
      </c>
      <c r="V1183" t="str">
        <f t="shared" si="98"/>
        <v>QTR3</v>
      </c>
      <c r="W1183" t="str">
        <f t="shared" si="99"/>
        <v>2019-QTR3</v>
      </c>
    </row>
    <row r="1184" spans="1:23" x14ac:dyDescent="0.35">
      <c r="A1184" t="s">
        <v>154</v>
      </c>
      <c r="B1184" t="s">
        <v>67</v>
      </c>
      <c r="C1184" s="5">
        <v>43690.572916666664</v>
      </c>
      <c r="D1184">
        <v>15.05</v>
      </c>
      <c r="E1184" s="1">
        <v>43690.635416666664</v>
      </c>
      <c r="F1184">
        <v>15</v>
      </c>
      <c r="G1184" s="2">
        <v>-3.3E-3</v>
      </c>
      <c r="H1184">
        <v>1461.15</v>
      </c>
      <c r="I1184" s="2">
        <v>2.8999999999999998E-3</v>
      </c>
      <c r="J1184">
        <v>33223</v>
      </c>
      <c r="K1184">
        <v>500006.16</v>
      </c>
      <c r="L1184">
        <v>886246.35</v>
      </c>
      <c r="M1184">
        <v>7</v>
      </c>
      <c r="N1184">
        <v>208.74</v>
      </c>
      <c r="O1184" s="2">
        <v>-3.3E-3</v>
      </c>
      <c r="P1184" s="2">
        <v>0.01</v>
      </c>
      <c r="Q1184" t="s">
        <v>18</v>
      </c>
      <c r="S1184" t="str">
        <f t="shared" si="95"/>
        <v>Profit</v>
      </c>
      <c r="T1184">
        <f t="shared" si="96"/>
        <v>2019</v>
      </c>
      <c r="U1184" t="str">
        <f t="shared" si="97"/>
        <v>Aug</v>
      </c>
      <c r="V1184" t="str">
        <f t="shared" si="98"/>
        <v>QTR3</v>
      </c>
      <c r="W1184" t="str">
        <f t="shared" si="99"/>
        <v>2019-QTR3</v>
      </c>
    </row>
    <row r="1185" spans="1:23" x14ac:dyDescent="0.35">
      <c r="A1185" t="s">
        <v>184</v>
      </c>
      <c r="B1185" t="s">
        <v>67</v>
      </c>
      <c r="C1185" s="5">
        <v>43690.614583333336</v>
      </c>
      <c r="D1185">
        <v>26.55</v>
      </c>
      <c r="E1185" s="1">
        <v>43690.635416666664</v>
      </c>
      <c r="F1185">
        <v>26.35</v>
      </c>
      <c r="G1185" s="2">
        <v>-7.4999999999999997E-3</v>
      </c>
      <c r="H1185">
        <v>3573.6</v>
      </c>
      <c r="I1185" s="2">
        <v>7.1000000000000004E-3</v>
      </c>
      <c r="J1185">
        <v>18868</v>
      </c>
      <c r="K1185">
        <v>500945.38</v>
      </c>
      <c r="L1185">
        <v>889819.95</v>
      </c>
      <c r="M1185">
        <v>3</v>
      </c>
      <c r="N1185">
        <v>1191.2</v>
      </c>
      <c r="O1185" s="2">
        <v>-1.9E-3</v>
      </c>
      <c r="P1185" s="2">
        <v>1.1299999999999999E-2</v>
      </c>
      <c r="Q1185" t="s">
        <v>18</v>
      </c>
      <c r="S1185" t="str">
        <f t="shared" si="95"/>
        <v>Profit</v>
      </c>
      <c r="T1185">
        <f t="shared" si="96"/>
        <v>2019</v>
      </c>
      <c r="U1185" t="str">
        <f t="shared" si="97"/>
        <v>Aug</v>
      </c>
      <c r="V1185" t="str">
        <f t="shared" si="98"/>
        <v>QTR3</v>
      </c>
      <c r="W1185" t="str">
        <f t="shared" si="99"/>
        <v>2019-QTR3</v>
      </c>
    </row>
    <row r="1186" spans="1:23" x14ac:dyDescent="0.35">
      <c r="A1186" t="s">
        <v>132</v>
      </c>
      <c r="B1186" t="s">
        <v>17</v>
      </c>
      <c r="C1186" s="5">
        <v>43691.395833333336</v>
      </c>
      <c r="D1186">
        <v>66.349999999999994</v>
      </c>
      <c r="E1186" s="1">
        <v>43691.447916666664</v>
      </c>
      <c r="F1186">
        <v>66.349999999999994</v>
      </c>
      <c r="G1186" s="2">
        <v>0</v>
      </c>
      <c r="H1186">
        <v>-200</v>
      </c>
      <c r="I1186" s="2">
        <v>-4.0000000000000002E-4</v>
      </c>
      <c r="J1186">
        <v>7587</v>
      </c>
      <c r="K1186">
        <v>503397.44</v>
      </c>
      <c r="L1186">
        <v>889619.95</v>
      </c>
      <c r="M1186">
        <v>6</v>
      </c>
      <c r="N1186">
        <v>-33.33</v>
      </c>
      <c r="O1186" s="2">
        <v>-1.3599999999999999E-2</v>
      </c>
      <c r="P1186" s="2">
        <v>2.3E-3</v>
      </c>
      <c r="Q1186" t="s">
        <v>18</v>
      </c>
      <c r="S1186" t="str">
        <f t="shared" si="95"/>
        <v>Loss</v>
      </c>
      <c r="T1186">
        <f t="shared" si="96"/>
        <v>2019</v>
      </c>
      <c r="U1186" t="str">
        <f t="shared" si="97"/>
        <v>Aug</v>
      </c>
      <c r="V1186" t="str">
        <f t="shared" si="98"/>
        <v>QTR3</v>
      </c>
      <c r="W1186" t="str">
        <f t="shared" si="99"/>
        <v>2019-QTR3</v>
      </c>
    </row>
    <row r="1187" spans="1:23" x14ac:dyDescent="0.35">
      <c r="A1187" t="s">
        <v>208</v>
      </c>
      <c r="B1187" t="s">
        <v>17</v>
      </c>
      <c r="C1187" s="5">
        <v>43691.447916666664</v>
      </c>
      <c r="D1187">
        <v>35</v>
      </c>
      <c r="E1187" s="1">
        <v>43691.46875</v>
      </c>
      <c r="F1187">
        <v>35</v>
      </c>
      <c r="G1187" s="2">
        <v>0</v>
      </c>
      <c r="H1187">
        <v>-200</v>
      </c>
      <c r="I1187" s="2">
        <v>-4.0000000000000002E-4</v>
      </c>
      <c r="J1187">
        <v>14286</v>
      </c>
      <c r="K1187">
        <v>500010</v>
      </c>
      <c r="L1187">
        <v>889419.95</v>
      </c>
      <c r="M1187">
        <v>3</v>
      </c>
      <c r="N1187">
        <v>-66.67</v>
      </c>
      <c r="O1187" s="2">
        <v>-7.1000000000000004E-3</v>
      </c>
      <c r="P1187" s="2">
        <v>7.1000000000000004E-3</v>
      </c>
      <c r="Q1187" t="s">
        <v>18</v>
      </c>
      <c r="S1187" t="str">
        <f t="shared" si="95"/>
        <v>Loss</v>
      </c>
      <c r="T1187">
        <f t="shared" si="96"/>
        <v>2019</v>
      </c>
      <c r="U1187" t="str">
        <f t="shared" si="97"/>
        <v>Aug</v>
      </c>
      <c r="V1187" t="str">
        <f t="shared" si="98"/>
        <v>QTR3</v>
      </c>
      <c r="W1187" t="str">
        <f t="shared" si="99"/>
        <v>2019-QTR3</v>
      </c>
    </row>
    <row r="1188" spans="1:23" x14ac:dyDescent="0.35">
      <c r="A1188" t="s">
        <v>62</v>
      </c>
      <c r="B1188" t="s">
        <v>17</v>
      </c>
      <c r="C1188" s="5">
        <v>43691.395833333336</v>
      </c>
      <c r="D1188">
        <v>51.45</v>
      </c>
      <c r="E1188" s="1">
        <v>43691.489583333336</v>
      </c>
      <c r="F1188">
        <v>51.45</v>
      </c>
      <c r="G1188" s="2">
        <v>0</v>
      </c>
      <c r="H1188">
        <v>-200</v>
      </c>
      <c r="I1188" s="2">
        <v>-4.0000000000000002E-4</v>
      </c>
      <c r="J1188">
        <v>9718</v>
      </c>
      <c r="K1188">
        <v>499991.09</v>
      </c>
      <c r="L1188">
        <v>889219.95</v>
      </c>
      <c r="M1188">
        <v>10</v>
      </c>
      <c r="N1188">
        <v>-20</v>
      </c>
      <c r="O1188" s="2">
        <v>-1.17E-2</v>
      </c>
      <c r="P1188" s="2">
        <v>1.6500000000000001E-2</v>
      </c>
      <c r="Q1188" t="s">
        <v>18</v>
      </c>
      <c r="S1188" t="str">
        <f t="shared" si="95"/>
        <v>Loss</v>
      </c>
      <c r="T1188">
        <f t="shared" si="96"/>
        <v>2019</v>
      </c>
      <c r="U1188" t="str">
        <f t="shared" si="97"/>
        <v>Aug</v>
      </c>
      <c r="V1188" t="str">
        <f t="shared" si="98"/>
        <v>QTR3</v>
      </c>
      <c r="W1188" t="str">
        <f t="shared" si="99"/>
        <v>2019-QTR3</v>
      </c>
    </row>
    <row r="1189" spans="1:23" x14ac:dyDescent="0.35">
      <c r="A1189" t="s">
        <v>123</v>
      </c>
      <c r="B1189" t="s">
        <v>17</v>
      </c>
      <c r="C1189" s="5">
        <v>43691.395833333336</v>
      </c>
      <c r="D1189">
        <v>40</v>
      </c>
      <c r="E1189" s="1">
        <v>43691.5</v>
      </c>
      <c r="F1189">
        <v>40</v>
      </c>
      <c r="G1189" s="2">
        <v>0</v>
      </c>
      <c r="H1189">
        <v>-200</v>
      </c>
      <c r="I1189" s="2">
        <v>-4.0000000000000002E-4</v>
      </c>
      <c r="J1189">
        <v>12626</v>
      </c>
      <c r="K1189">
        <v>505040</v>
      </c>
      <c r="L1189">
        <v>889019.95</v>
      </c>
      <c r="M1189">
        <v>11</v>
      </c>
      <c r="N1189">
        <v>-18.18</v>
      </c>
      <c r="O1189" s="2">
        <v>-1.37E-2</v>
      </c>
      <c r="P1189" s="2">
        <v>6.3700000000000007E-2</v>
      </c>
      <c r="Q1189" t="s">
        <v>18</v>
      </c>
      <c r="S1189" t="str">
        <f t="shared" si="95"/>
        <v>Loss</v>
      </c>
      <c r="T1189">
        <f t="shared" si="96"/>
        <v>2019</v>
      </c>
      <c r="U1189" t="str">
        <f t="shared" si="97"/>
        <v>Aug</v>
      </c>
      <c r="V1189" t="str">
        <f t="shared" si="98"/>
        <v>QTR3</v>
      </c>
      <c r="W1189" t="str">
        <f t="shared" si="99"/>
        <v>2019-QTR3</v>
      </c>
    </row>
    <row r="1190" spans="1:23" x14ac:dyDescent="0.35">
      <c r="A1190" t="s">
        <v>120</v>
      </c>
      <c r="B1190" t="s">
        <v>17</v>
      </c>
      <c r="C1190" s="5">
        <v>43691.395833333336</v>
      </c>
      <c r="D1190">
        <v>85.55</v>
      </c>
      <c r="E1190" s="1">
        <v>43691.510416666664</v>
      </c>
      <c r="F1190">
        <v>85.2</v>
      </c>
      <c r="G1190" s="2">
        <v>-4.1000000000000003E-3</v>
      </c>
      <c r="H1190">
        <v>-2254.15</v>
      </c>
      <c r="I1190" s="2">
        <v>-4.4999999999999997E-3</v>
      </c>
      <c r="J1190">
        <v>5869</v>
      </c>
      <c r="K1190">
        <v>502092.97</v>
      </c>
      <c r="L1190">
        <v>886765.8</v>
      </c>
      <c r="M1190">
        <v>12</v>
      </c>
      <c r="N1190">
        <v>-187.85</v>
      </c>
      <c r="O1190" s="2">
        <v>-8.8000000000000005E-3</v>
      </c>
      <c r="P1190" s="2">
        <v>1.11E-2</v>
      </c>
      <c r="Q1190" t="s">
        <v>18</v>
      </c>
      <c r="S1190" t="str">
        <f t="shared" si="95"/>
        <v>Loss</v>
      </c>
      <c r="T1190">
        <f t="shared" si="96"/>
        <v>2019</v>
      </c>
      <c r="U1190" t="str">
        <f t="shared" si="97"/>
        <v>Aug</v>
      </c>
      <c r="V1190" t="str">
        <f t="shared" si="98"/>
        <v>QTR3</v>
      </c>
      <c r="W1190" t="str">
        <f t="shared" si="99"/>
        <v>2019-QTR3</v>
      </c>
    </row>
    <row r="1191" spans="1:23" x14ac:dyDescent="0.35">
      <c r="A1191" t="s">
        <v>111</v>
      </c>
      <c r="B1191" t="s">
        <v>67</v>
      </c>
      <c r="C1191" s="5">
        <v>43691.510416666664</v>
      </c>
      <c r="D1191">
        <v>56.5</v>
      </c>
      <c r="E1191" s="1">
        <v>43691.541666666664</v>
      </c>
      <c r="F1191">
        <v>57.3</v>
      </c>
      <c r="G1191" s="2">
        <v>1.4200000000000001E-2</v>
      </c>
      <c r="H1191">
        <v>-7260.8</v>
      </c>
      <c r="I1191" s="2">
        <v>-1.46E-2</v>
      </c>
      <c r="J1191">
        <v>8826</v>
      </c>
      <c r="K1191">
        <v>498669</v>
      </c>
      <c r="L1191">
        <v>879505</v>
      </c>
      <c r="M1191">
        <v>4</v>
      </c>
      <c r="N1191">
        <v>-1815.2</v>
      </c>
      <c r="O1191" s="2">
        <v>-1.4200000000000001E-2</v>
      </c>
      <c r="P1191" s="2">
        <v>5.3E-3</v>
      </c>
      <c r="Q1191" t="s">
        <v>18</v>
      </c>
      <c r="S1191" t="str">
        <f t="shared" si="95"/>
        <v>Loss</v>
      </c>
      <c r="T1191">
        <f t="shared" si="96"/>
        <v>2019</v>
      </c>
      <c r="U1191" t="str">
        <f t="shared" si="97"/>
        <v>Aug</v>
      </c>
      <c r="V1191" t="str">
        <f t="shared" si="98"/>
        <v>QTR3</v>
      </c>
      <c r="W1191" t="str">
        <f t="shared" si="99"/>
        <v>2019-QTR3</v>
      </c>
    </row>
    <row r="1192" spans="1:23" x14ac:dyDescent="0.35">
      <c r="A1192" t="s">
        <v>208</v>
      </c>
      <c r="B1192" t="s">
        <v>17</v>
      </c>
      <c r="C1192" s="5">
        <v>43691.46875</v>
      </c>
      <c r="D1192">
        <v>35</v>
      </c>
      <c r="E1192" s="1">
        <v>43691.5625</v>
      </c>
      <c r="F1192">
        <v>35</v>
      </c>
      <c r="G1192" s="2">
        <v>0</v>
      </c>
      <c r="H1192">
        <v>-200</v>
      </c>
      <c r="I1192" s="2">
        <v>-4.0000000000000002E-4</v>
      </c>
      <c r="J1192">
        <v>14368</v>
      </c>
      <c r="K1192">
        <v>502880</v>
      </c>
      <c r="L1192">
        <v>879305</v>
      </c>
      <c r="M1192">
        <v>10</v>
      </c>
      <c r="N1192">
        <v>-20</v>
      </c>
      <c r="O1192" s="2">
        <v>-0.02</v>
      </c>
      <c r="P1192" s="2">
        <v>5.7000000000000002E-3</v>
      </c>
      <c r="Q1192" t="s">
        <v>18</v>
      </c>
      <c r="S1192" t="str">
        <f t="shared" si="95"/>
        <v>Loss</v>
      </c>
      <c r="T1192">
        <f t="shared" si="96"/>
        <v>2019</v>
      </c>
      <c r="U1192" t="str">
        <f t="shared" si="97"/>
        <v>Aug</v>
      </c>
      <c r="V1192" t="str">
        <f t="shared" si="98"/>
        <v>QTR3</v>
      </c>
      <c r="W1192" t="str">
        <f t="shared" si="99"/>
        <v>2019-QTR3</v>
      </c>
    </row>
    <row r="1193" spans="1:23" x14ac:dyDescent="0.35">
      <c r="A1193" t="s">
        <v>148</v>
      </c>
      <c r="B1193" t="s">
        <v>17</v>
      </c>
      <c r="C1193" s="5">
        <v>43691.489583333336</v>
      </c>
      <c r="D1193">
        <v>45.85</v>
      </c>
      <c r="E1193" s="1">
        <v>43691.604166666664</v>
      </c>
      <c r="F1193">
        <v>44.9</v>
      </c>
      <c r="G1193" s="2">
        <v>-2.07E-2</v>
      </c>
      <c r="H1193">
        <v>-10628.15</v>
      </c>
      <c r="I1193" s="2">
        <v>-2.1100000000000001E-2</v>
      </c>
      <c r="J1193">
        <v>10977</v>
      </c>
      <c r="K1193">
        <v>503295.44</v>
      </c>
      <c r="L1193">
        <v>868676.85</v>
      </c>
      <c r="M1193">
        <v>12</v>
      </c>
      <c r="N1193">
        <v>-885.68</v>
      </c>
      <c r="O1193" s="2">
        <v>-4.36E-2</v>
      </c>
      <c r="P1193" s="2">
        <v>1.3100000000000001E-2</v>
      </c>
      <c r="Q1193" t="s">
        <v>18</v>
      </c>
      <c r="S1193" t="str">
        <f t="shared" si="95"/>
        <v>Loss</v>
      </c>
      <c r="T1193">
        <f t="shared" si="96"/>
        <v>2019</v>
      </c>
      <c r="U1193" t="str">
        <f t="shared" si="97"/>
        <v>Aug</v>
      </c>
      <c r="V1193" t="str">
        <f t="shared" si="98"/>
        <v>QTR3</v>
      </c>
      <c r="W1193" t="str">
        <f t="shared" si="99"/>
        <v>2019-QTR3</v>
      </c>
    </row>
    <row r="1194" spans="1:23" x14ac:dyDescent="0.35">
      <c r="A1194" t="s">
        <v>184</v>
      </c>
      <c r="B1194" t="s">
        <v>67</v>
      </c>
      <c r="C1194" s="5">
        <v>43691.5</v>
      </c>
      <c r="D1194">
        <v>26.55</v>
      </c>
      <c r="E1194" s="1">
        <v>43691.604166666664</v>
      </c>
      <c r="F1194">
        <v>26.55</v>
      </c>
      <c r="G1194" s="2">
        <v>0</v>
      </c>
      <c r="H1194">
        <v>-200</v>
      </c>
      <c r="I1194" s="2">
        <v>-4.0000000000000002E-4</v>
      </c>
      <c r="J1194">
        <v>18832</v>
      </c>
      <c r="K1194">
        <v>499989.59</v>
      </c>
      <c r="L1194">
        <v>868476.85</v>
      </c>
      <c r="M1194">
        <v>11</v>
      </c>
      <c r="N1194">
        <v>-18.18</v>
      </c>
      <c r="O1194" s="2">
        <v>-1.1299999999999999E-2</v>
      </c>
      <c r="P1194" s="2">
        <v>9.4000000000000004E-3</v>
      </c>
      <c r="Q1194" t="s">
        <v>18</v>
      </c>
      <c r="S1194" t="str">
        <f t="shared" si="95"/>
        <v>Loss</v>
      </c>
      <c r="T1194">
        <f t="shared" si="96"/>
        <v>2019</v>
      </c>
      <c r="U1194" t="str">
        <f t="shared" si="97"/>
        <v>Aug</v>
      </c>
      <c r="V1194" t="str">
        <f t="shared" si="98"/>
        <v>QTR3</v>
      </c>
      <c r="W1194" t="str">
        <f t="shared" si="99"/>
        <v>2019-QTR3</v>
      </c>
    </row>
    <row r="1195" spans="1:23" x14ac:dyDescent="0.35">
      <c r="A1195" t="s">
        <v>123</v>
      </c>
      <c r="B1195" t="s">
        <v>17</v>
      </c>
      <c r="C1195" s="5">
        <v>43691.541666666664</v>
      </c>
      <c r="D1195">
        <v>40</v>
      </c>
      <c r="E1195" s="1">
        <v>43691.635416666664</v>
      </c>
      <c r="F1195">
        <v>41.8</v>
      </c>
      <c r="G1195" s="2">
        <v>4.4999999999999998E-2</v>
      </c>
      <c r="H1195">
        <v>22584.400000000001</v>
      </c>
      <c r="I1195" s="2">
        <v>4.4600000000000001E-2</v>
      </c>
      <c r="J1195">
        <v>12658</v>
      </c>
      <c r="K1195">
        <v>506320</v>
      </c>
      <c r="L1195">
        <v>891061.25</v>
      </c>
      <c r="M1195">
        <v>10</v>
      </c>
      <c r="N1195">
        <v>2258.44</v>
      </c>
      <c r="O1195" s="2">
        <v>-1.37E-2</v>
      </c>
      <c r="P1195" s="2">
        <v>7.0000000000000007E-2</v>
      </c>
      <c r="Q1195" t="s">
        <v>18</v>
      </c>
      <c r="S1195" t="str">
        <f t="shared" si="95"/>
        <v>Profit</v>
      </c>
      <c r="T1195">
        <f t="shared" si="96"/>
        <v>2019</v>
      </c>
      <c r="U1195" t="str">
        <f t="shared" si="97"/>
        <v>Aug</v>
      </c>
      <c r="V1195" t="str">
        <f t="shared" si="98"/>
        <v>QTR3</v>
      </c>
      <c r="W1195" t="str">
        <f t="shared" si="99"/>
        <v>2019-QTR3</v>
      </c>
    </row>
    <row r="1196" spans="1:23" x14ac:dyDescent="0.35">
      <c r="A1196" t="s">
        <v>208</v>
      </c>
      <c r="B1196" t="s">
        <v>17</v>
      </c>
      <c r="C1196" s="5">
        <v>43691.5625</v>
      </c>
      <c r="D1196">
        <v>35</v>
      </c>
      <c r="E1196" s="1">
        <v>43691.635416666664</v>
      </c>
      <c r="F1196">
        <v>35</v>
      </c>
      <c r="G1196" s="2">
        <v>0</v>
      </c>
      <c r="H1196">
        <v>-200</v>
      </c>
      <c r="I1196" s="2">
        <v>-4.0000000000000002E-4</v>
      </c>
      <c r="J1196">
        <v>14347</v>
      </c>
      <c r="K1196">
        <v>502145</v>
      </c>
      <c r="L1196">
        <v>890861.25</v>
      </c>
      <c r="M1196">
        <v>8</v>
      </c>
      <c r="N1196">
        <v>-25</v>
      </c>
      <c r="O1196" s="2">
        <v>-4.3E-3</v>
      </c>
      <c r="P1196" s="2">
        <v>1.7100000000000001E-2</v>
      </c>
      <c r="Q1196" t="s">
        <v>18</v>
      </c>
      <c r="S1196" t="str">
        <f t="shared" si="95"/>
        <v>Loss</v>
      </c>
      <c r="T1196">
        <f t="shared" si="96"/>
        <v>2019</v>
      </c>
      <c r="U1196" t="str">
        <f t="shared" si="97"/>
        <v>Aug</v>
      </c>
      <c r="V1196" t="str">
        <f t="shared" si="98"/>
        <v>QTR3</v>
      </c>
      <c r="W1196" t="str">
        <f t="shared" si="99"/>
        <v>2019-QTR3</v>
      </c>
    </row>
    <row r="1197" spans="1:23" x14ac:dyDescent="0.35">
      <c r="A1197" t="s">
        <v>66</v>
      </c>
      <c r="B1197" t="s">
        <v>17</v>
      </c>
      <c r="C1197" s="5">
        <v>43691.604166666664</v>
      </c>
      <c r="D1197">
        <v>658.55</v>
      </c>
      <c r="E1197" s="1">
        <v>43691.635416666664</v>
      </c>
      <c r="F1197">
        <v>656.75</v>
      </c>
      <c r="G1197" s="2">
        <v>-2.7000000000000001E-3</v>
      </c>
      <c r="H1197">
        <v>-1571.6</v>
      </c>
      <c r="I1197" s="2">
        <v>-3.0999999999999999E-3</v>
      </c>
      <c r="J1197">
        <v>762</v>
      </c>
      <c r="K1197">
        <v>501815.09</v>
      </c>
      <c r="L1197">
        <v>889289.65</v>
      </c>
      <c r="M1197">
        <v>4</v>
      </c>
      <c r="N1197">
        <v>-392.9</v>
      </c>
      <c r="O1197" s="2">
        <v>-4.8999999999999998E-3</v>
      </c>
      <c r="P1197" s="2">
        <v>8.0000000000000004E-4</v>
      </c>
      <c r="Q1197" t="s">
        <v>18</v>
      </c>
      <c r="S1197" t="str">
        <f t="shared" si="95"/>
        <v>Loss</v>
      </c>
      <c r="T1197">
        <f t="shared" si="96"/>
        <v>2019</v>
      </c>
      <c r="U1197" t="str">
        <f t="shared" si="97"/>
        <v>Aug</v>
      </c>
      <c r="V1197" t="str">
        <f t="shared" si="98"/>
        <v>QTR3</v>
      </c>
      <c r="W1197" t="str">
        <f t="shared" si="99"/>
        <v>2019-QTR3</v>
      </c>
    </row>
    <row r="1198" spans="1:23" x14ac:dyDescent="0.35">
      <c r="A1198" t="s">
        <v>188</v>
      </c>
      <c r="B1198" t="s">
        <v>67</v>
      </c>
      <c r="C1198" s="5">
        <v>43691.604166666664</v>
      </c>
      <c r="D1198">
        <v>728.5</v>
      </c>
      <c r="E1198" s="1">
        <v>43691.635416666664</v>
      </c>
      <c r="F1198">
        <v>731.25</v>
      </c>
      <c r="G1198" s="2">
        <v>3.8E-3</v>
      </c>
      <c r="H1198">
        <v>-2083.75</v>
      </c>
      <c r="I1198" s="2">
        <v>-4.1999999999999997E-3</v>
      </c>
      <c r="J1198">
        <v>685</v>
      </c>
      <c r="K1198">
        <v>499022.5</v>
      </c>
      <c r="L1198">
        <v>887205.9</v>
      </c>
      <c r="M1198">
        <v>4</v>
      </c>
      <c r="N1198">
        <v>-520.94000000000005</v>
      </c>
      <c r="O1198" s="2">
        <v>-5.1000000000000004E-3</v>
      </c>
      <c r="P1198" s="2">
        <v>3.2000000000000002E-3</v>
      </c>
      <c r="Q1198" t="s">
        <v>18</v>
      </c>
      <c r="S1198" t="str">
        <f t="shared" si="95"/>
        <v>Loss</v>
      </c>
      <c r="T1198">
        <f t="shared" si="96"/>
        <v>2019</v>
      </c>
      <c r="U1198" t="str">
        <f t="shared" si="97"/>
        <v>Aug</v>
      </c>
      <c r="V1198" t="str">
        <f t="shared" si="98"/>
        <v>QTR3</v>
      </c>
      <c r="W1198" t="str">
        <f t="shared" si="99"/>
        <v>2019-QTR3</v>
      </c>
    </row>
    <row r="1199" spans="1:23" x14ac:dyDescent="0.35">
      <c r="A1199" t="s">
        <v>112</v>
      </c>
      <c r="B1199" t="s">
        <v>67</v>
      </c>
      <c r="C1199" s="5">
        <v>43693.395833333336</v>
      </c>
      <c r="D1199">
        <v>23.85</v>
      </c>
      <c r="E1199" s="1">
        <v>43693.416666666664</v>
      </c>
      <c r="F1199">
        <v>23.85</v>
      </c>
      <c r="G1199" s="2">
        <v>0</v>
      </c>
      <c r="H1199">
        <v>-200</v>
      </c>
      <c r="I1199" s="2">
        <v>-4.0000000000000002E-4</v>
      </c>
      <c r="J1199">
        <v>21008</v>
      </c>
      <c r="K1199">
        <v>501040.81</v>
      </c>
      <c r="L1199">
        <v>887005.9</v>
      </c>
      <c r="M1199">
        <v>3</v>
      </c>
      <c r="N1199">
        <v>-66.67</v>
      </c>
      <c r="O1199" s="2">
        <v>-1.6799999999999999E-2</v>
      </c>
      <c r="P1199" s="2">
        <v>2.0999999999999999E-3</v>
      </c>
      <c r="Q1199" t="s">
        <v>18</v>
      </c>
      <c r="S1199" t="str">
        <f t="shared" si="95"/>
        <v>Loss</v>
      </c>
      <c r="T1199">
        <f t="shared" si="96"/>
        <v>2019</v>
      </c>
      <c r="U1199" t="str">
        <f t="shared" si="97"/>
        <v>Aug</v>
      </c>
      <c r="V1199" t="str">
        <f t="shared" si="98"/>
        <v>QTR3</v>
      </c>
      <c r="W1199" t="str">
        <f t="shared" si="99"/>
        <v>2019-QTR3</v>
      </c>
    </row>
    <row r="1200" spans="1:23" x14ac:dyDescent="0.35">
      <c r="A1200" t="s">
        <v>100</v>
      </c>
      <c r="B1200" t="s">
        <v>67</v>
      </c>
      <c r="C1200" s="5">
        <v>43693.395833333336</v>
      </c>
      <c r="D1200">
        <v>40.65</v>
      </c>
      <c r="E1200" s="1">
        <v>43693.427083333336</v>
      </c>
      <c r="F1200">
        <v>40.85</v>
      </c>
      <c r="G1200" s="2">
        <v>4.8999999999999998E-3</v>
      </c>
      <c r="H1200">
        <v>-2651</v>
      </c>
      <c r="I1200" s="2">
        <v>-5.3E-3</v>
      </c>
      <c r="J1200">
        <v>12255</v>
      </c>
      <c r="K1200">
        <v>498165.78</v>
      </c>
      <c r="L1200">
        <v>884354.9</v>
      </c>
      <c r="M1200">
        <v>4</v>
      </c>
      <c r="N1200">
        <v>-662.75</v>
      </c>
      <c r="O1200" s="2">
        <v>-7.4000000000000003E-3</v>
      </c>
      <c r="P1200" s="2">
        <v>3.7000000000000002E-3</v>
      </c>
      <c r="Q1200" t="s">
        <v>18</v>
      </c>
      <c r="S1200" t="str">
        <f t="shared" si="95"/>
        <v>Loss</v>
      </c>
      <c r="T1200">
        <f t="shared" si="96"/>
        <v>2019</v>
      </c>
      <c r="U1200" t="str">
        <f t="shared" si="97"/>
        <v>Aug</v>
      </c>
      <c r="V1200" t="str">
        <f t="shared" si="98"/>
        <v>QTR3</v>
      </c>
      <c r="W1200" t="str">
        <f t="shared" si="99"/>
        <v>2019-QTR3</v>
      </c>
    </row>
    <row r="1201" spans="1:23" x14ac:dyDescent="0.35">
      <c r="A1201" t="s">
        <v>93</v>
      </c>
      <c r="B1201" t="s">
        <v>17</v>
      </c>
      <c r="C1201" s="5">
        <v>43693.427083333336</v>
      </c>
      <c r="D1201">
        <v>289.60000000000002</v>
      </c>
      <c r="E1201" s="1">
        <v>43693.447916666664</v>
      </c>
      <c r="F1201">
        <v>289.60000000000002</v>
      </c>
      <c r="G1201" s="2">
        <v>0</v>
      </c>
      <c r="H1201">
        <v>-200</v>
      </c>
      <c r="I1201" s="2">
        <v>-4.0000000000000002E-4</v>
      </c>
      <c r="J1201">
        <v>1729</v>
      </c>
      <c r="K1201">
        <v>500718.41</v>
      </c>
      <c r="L1201">
        <v>884154.9</v>
      </c>
      <c r="M1201">
        <v>3</v>
      </c>
      <c r="N1201">
        <v>-66.67</v>
      </c>
      <c r="O1201" s="2">
        <v>-3.5000000000000001E-3</v>
      </c>
      <c r="P1201" s="2">
        <v>8.9999999999999998E-4</v>
      </c>
      <c r="Q1201" t="s">
        <v>18</v>
      </c>
      <c r="S1201" t="str">
        <f t="shared" si="95"/>
        <v>Loss</v>
      </c>
      <c r="T1201">
        <f t="shared" si="96"/>
        <v>2019</v>
      </c>
      <c r="U1201" t="str">
        <f t="shared" si="97"/>
        <v>Aug</v>
      </c>
      <c r="V1201" t="str">
        <f t="shared" si="98"/>
        <v>QTR3</v>
      </c>
      <c r="W1201" t="str">
        <f t="shared" si="99"/>
        <v>2019-QTR3</v>
      </c>
    </row>
    <row r="1202" spans="1:23" x14ac:dyDescent="0.35">
      <c r="A1202" t="s">
        <v>68</v>
      </c>
      <c r="B1202" t="s">
        <v>67</v>
      </c>
      <c r="C1202" s="5">
        <v>43693.416666666664</v>
      </c>
      <c r="D1202">
        <v>54.65</v>
      </c>
      <c r="E1202" s="1">
        <v>43693.458333333336</v>
      </c>
      <c r="F1202">
        <v>55.15</v>
      </c>
      <c r="G1202" s="2">
        <v>9.1000000000000004E-3</v>
      </c>
      <c r="H1202">
        <v>-4753.5</v>
      </c>
      <c r="I1202" s="2">
        <v>-9.5999999999999992E-3</v>
      </c>
      <c r="J1202">
        <v>9107</v>
      </c>
      <c r="K1202">
        <v>497697.56</v>
      </c>
      <c r="L1202">
        <v>879401.4</v>
      </c>
      <c r="M1202">
        <v>5</v>
      </c>
      <c r="N1202">
        <v>-950.7</v>
      </c>
      <c r="O1202" s="2">
        <v>-1.0999999999999999E-2</v>
      </c>
      <c r="P1202" s="2">
        <v>8.2000000000000007E-3</v>
      </c>
      <c r="Q1202" t="s">
        <v>18</v>
      </c>
      <c r="S1202" t="str">
        <f t="shared" si="95"/>
        <v>Loss</v>
      </c>
      <c r="T1202">
        <f t="shared" si="96"/>
        <v>2019</v>
      </c>
      <c r="U1202" t="str">
        <f t="shared" si="97"/>
        <v>Aug</v>
      </c>
      <c r="V1202" t="str">
        <f t="shared" si="98"/>
        <v>QTR3</v>
      </c>
      <c r="W1202" t="str">
        <f t="shared" si="99"/>
        <v>2019-QTR3</v>
      </c>
    </row>
    <row r="1203" spans="1:23" x14ac:dyDescent="0.35">
      <c r="A1203" t="s">
        <v>157</v>
      </c>
      <c r="B1203" t="s">
        <v>67</v>
      </c>
      <c r="C1203" s="5">
        <v>43693.395833333336</v>
      </c>
      <c r="D1203">
        <v>49.95</v>
      </c>
      <c r="E1203" s="1">
        <v>43693.46875</v>
      </c>
      <c r="F1203">
        <v>49.95</v>
      </c>
      <c r="G1203" s="2">
        <v>0</v>
      </c>
      <c r="H1203">
        <v>-200</v>
      </c>
      <c r="I1203" s="2">
        <v>-4.0000000000000002E-4</v>
      </c>
      <c r="J1203">
        <v>10030</v>
      </c>
      <c r="K1203">
        <v>500998.5</v>
      </c>
      <c r="L1203">
        <v>879201.4</v>
      </c>
      <c r="M1203">
        <v>8</v>
      </c>
      <c r="N1203">
        <v>-25</v>
      </c>
      <c r="O1203" s="2">
        <v>-3.0000000000000001E-3</v>
      </c>
      <c r="P1203" s="2">
        <v>1.4E-2</v>
      </c>
      <c r="Q1203" t="s">
        <v>18</v>
      </c>
      <c r="S1203" t="str">
        <f t="shared" si="95"/>
        <v>Loss</v>
      </c>
      <c r="T1203">
        <f t="shared" si="96"/>
        <v>2019</v>
      </c>
      <c r="U1203" t="str">
        <f t="shared" si="97"/>
        <v>Aug</v>
      </c>
      <c r="V1203" t="str">
        <f t="shared" si="98"/>
        <v>QTR3</v>
      </c>
      <c r="W1203" t="str">
        <f t="shared" si="99"/>
        <v>2019-QTR3</v>
      </c>
    </row>
    <row r="1204" spans="1:23" x14ac:dyDescent="0.35">
      <c r="A1204" t="s">
        <v>164</v>
      </c>
      <c r="B1204" t="s">
        <v>67</v>
      </c>
      <c r="C1204" s="5">
        <v>43693.395833333336</v>
      </c>
      <c r="D1204">
        <v>35.6</v>
      </c>
      <c r="E1204" s="1">
        <v>43693.572916666664</v>
      </c>
      <c r="F1204">
        <v>35.6</v>
      </c>
      <c r="G1204" s="2">
        <v>0</v>
      </c>
      <c r="H1204">
        <v>-200</v>
      </c>
      <c r="I1204" s="2">
        <v>-4.0000000000000002E-4</v>
      </c>
      <c r="J1204">
        <v>14025</v>
      </c>
      <c r="K1204">
        <v>499289.97</v>
      </c>
      <c r="L1204">
        <v>879001.4</v>
      </c>
      <c r="M1204">
        <v>18</v>
      </c>
      <c r="N1204">
        <v>-11.11</v>
      </c>
      <c r="O1204" s="2">
        <v>-1.83E-2</v>
      </c>
      <c r="P1204" s="2">
        <v>2.8E-3</v>
      </c>
      <c r="Q1204" t="s">
        <v>18</v>
      </c>
      <c r="S1204" t="str">
        <f t="shared" si="95"/>
        <v>Loss</v>
      </c>
      <c r="T1204">
        <f t="shared" si="96"/>
        <v>2019</v>
      </c>
      <c r="U1204" t="str">
        <f t="shared" si="97"/>
        <v>Aug</v>
      </c>
      <c r="V1204" t="str">
        <f t="shared" si="98"/>
        <v>QTR3</v>
      </c>
      <c r="W1204" t="str">
        <f t="shared" si="99"/>
        <v>2019-QTR3</v>
      </c>
    </row>
    <row r="1205" spans="1:23" x14ac:dyDescent="0.35">
      <c r="A1205" t="s">
        <v>111</v>
      </c>
      <c r="B1205" t="s">
        <v>67</v>
      </c>
      <c r="C1205" s="5">
        <v>43693.572916666664</v>
      </c>
      <c r="D1205">
        <v>55.85</v>
      </c>
      <c r="E1205" s="1">
        <v>43693.583333333336</v>
      </c>
      <c r="F1205">
        <v>56.25</v>
      </c>
      <c r="G1205" s="2">
        <v>7.1999999999999998E-3</v>
      </c>
      <c r="H1205">
        <v>-3768.4</v>
      </c>
      <c r="I1205" s="2">
        <v>-7.6E-3</v>
      </c>
      <c r="J1205">
        <v>8921</v>
      </c>
      <c r="K1205">
        <v>498237.84</v>
      </c>
      <c r="L1205">
        <v>875233</v>
      </c>
      <c r="M1205">
        <v>2</v>
      </c>
      <c r="N1205">
        <v>-1884.2</v>
      </c>
      <c r="O1205" s="2">
        <v>-7.1999999999999998E-3</v>
      </c>
      <c r="P1205" s="2">
        <v>8.9999999999999998E-4</v>
      </c>
      <c r="Q1205" t="s">
        <v>18</v>
      </c>
      <c r="S1205" t="str">
        <f t="shared" si="95"/>
        <v>Loss</v>
      </c>
      <c r="T1205">
        <f t="shared" si="96"/>
        <v>2019</v>
      </c>
      <c r="U1205" t="str">
        <f t="shared" si="97"/>
        <v>Aug</v>
      </c>
      <c r="V1205" t="str">
        <f t="shared" si="98"/>
        <v>QTR3</v>
      </c>
      <c r="W1205" t="str">
        <f t="shared" si="99"/>
        <v>2019-QTR3</v>
      </c>
    </row>
    <row r="1206" spans="1:23" x14ac:dyDescent="0.35">
      <c r="A1206" t="s">
        <v>144</v>
      </c>
      <c r="B1206" t="s">
        <v>17</v>
      </c>
      <c r="C1206" s="5">
        <v>43693.447916666664</v>
      </c>
      <c r="D1206">
        <v>129.25</v>
      </c>
      <c r="E1206" s="1">
        <v>43693.59375</v>
      </c>
      <c r="F1206">
        <v>129.9</v>
      </c>
      <c r="G1206" s="2">
        <v>5.0000000000000001E-3</v>
      </c>
      <c r="H1206">
        <v>2319.4</v>
      </c>
      <c r="I1206" s="2">
        <v>4.5999999999999999E-3</v>
      </c>
      <c r="J1206">
        <v>3876</v>
      </c>
      <c r="K1206">
        <v>500973</v>
      </c>
      <c r="L1206">
        <v>877552.4</v>
      </c>
      <c r="M1206">
        <v>15</v>
      </c>
      <c r="N1206">
        <v>154.63</v>
      </c>
      <c r="O1206" s="2">
        <v>-2.3E-3</v>
      </c>
      <c r="P1206" s="2">
        <v>1.8200000000000001E-2</v>
      </c>
      <c r="Q1206" t="s">
        <v>18</v>
      </c>
      <c r="S1206" t="str">
        <f t="shared" si="95"/>
        <v>Profit</v>
      </c>
      <c r="T1206">
        <f t="shared" si="96"/>
        <v>2019</v>
      </c>
      <c r="U1206" t="str">
        <f t="shared" si="97"/>
        <v>Aug</v>
      </c>
      <c r="V1206" t="str">
        <f t="shared" si="98"/>
        <v>QTR3</v>
      </c>
      <c r="W1206" t="str">
        <f t="shared" si="99"/>
        <v>2019-QTR3</v>
      </c>
    </row>
    <row r="1207" spans="1:23" x14ac:dyDescent="0.35">
      <c r="A1207" t="s">
        <v>123</v>
      </c>
      <c r="B1207" t="s">
        <v>17</v>
      </c>
      <c r="C1207" s="5">
        <v>43693.583333333336</v>
      </c>
      <c r="D1207">
        <v>41.25</v>
      </c>
      <c r="E1207" s="1">
        <v>43693.614583333336</v>
      </c>
      <c r="F1207">
        <v>40.15</v>
      </c>
      <c r="G1207" s="2">
        <v>-2.6700000000000002E-2</v>
      </c>
      <c r="H1207">
        <v>-13797.1</v>
      </c>
      <c r="I1207" s="2">
        <v>-2.7099999999999999E-2</v>
      </c>
      <c r="J1207">
        <v>12361</v>
      </c>
      <c r="K1207">
        <v>509891.25</v>
      </c>
      <c r="L1207">
        <v>863755.3</v>
      </c>
      <c r="M1207">
        <v>4</v>
      </c>
      <c r="N1207">
        <v>-3449.28</v>
      </c>
      <c r="O1207" s="2">
        <v>-3.5200000000000002E-2</v>
      </c>
      <c r="P1207" s="2">
        <v>1.5800000000000002E-2</v>
      </c>
      <c r="Q1207" t="s">
        <v>18</v>
      </c>
      <c r="S1207" t="str">
        <f t="shared" si="95"/>
        <v>Loss</v>
      </c>
      <c r="T1207">
        <f t="shared" si="96"/>
        <v>2019</v>
      </c>
      <c r="U1207" t="str">
        <f t="shared" si="97"/>
        <v>Aug</v>
      </c>
      <c r="V1207" t="str">
        <f t="shared" si="98"/>
        <v>QTR3</v>
      </c>
      <c r="W1207" t="str">
        <f t="shared" si="99"/>
        <v>2019-QTR3</v>
      </c>
    </row>
    <row r="1208" spans="1:23" x14ac:dyDescent="0.35">
      <c r="A1208" t="s">
        <v>89</v>
      </c>
      <c r="B1208" t="s">
        <v>17</v>
      </c>
      <c r="C1208" s="5">
        <v>43693.458333333336</v>
      </c>
      <c r="D1208">
        <v>110.65</v>
      </c>
      <c r="E1208" s="1">
        <v>43693.635416666664</v>
      </c>
      <c r="F1208">
        <v>111.5</v>
      </c>
      <c r="G1208" s="2">
        <v>7.7000000000000002E-3</v>
      </c>
      <c r="H1208">
        <v>3651.35</v>
      </c>
      <c r="I1208" s="2">
        <v>7.3000000000000001E-3</v>
      </c>
      <c r="J1208">
        <v>4531</v>
      </c>
      <c r="K1208">
        <v>501355.16</v>
      </c>
      <c r="L1208">
        <v>867406.65</v>
      </c>
      <c r="M1208">
        <v>18</v>
      </c>
      <c r="N1208">
        <v>202.85</v>
      </c>
      <c r="O1208" s="2">
        <v>-5.8999999999999999E-3</v>
      </c>
      <c r="P1208" s="2">
        <v>2.4400000000000002E-2</v>
      </c>
      <c r="Q1208" t="s">
        <v>18</v>
      </c>
      <c r="S1208" t="str">
        <f t="shared" si="95"/>
        <v>Profit</v>
      </c>
      <c r="T1208">
        <f t="shared" si="96"/>
        <v>2019</v>
      </c>
      <c r="U1208" t="str">
        <f t="shared" si="97"/>
        <v>Aug</v>
      </c>
      <c r="V1208" t="str">
        <f t="shared" si="98"/>
        <v>QTR3</v>
      </c>
      <c r="W1208" t="str">
        <f t="shared" si="99"/>
        <v>2019-QTR3</v>
      </c>
    </row>
    <row r="1209" spans="1:23" x14ac:dyDescent="0.35">
      <c r="A1209" t="s">
        <v>68</v>
      </c>
      <c r="B1209" t="s">
        <v>17</v>
      </c>
      <c r="C1209" s="5">
        <v>43693.46875</v>
      </c>
      <c r="D1209">
        <v>55.6</v>
      </c>
      <c r="E1209" s="1">
        <v>43693.635416666664</v>
      </c>
      <c r="F1209">
        <v>56.1</v>
      </c>
      <c r="G1209" s="2">
        <v>8.9999999999999993E-3</v>
      </c>
      <c r="H1209">
        <v>4304.5</v>
      </c>
      <c r="I1209" s="2">
        <v>8.6E-3</v>
      </c>
      <c r="J1209">
        <v>9009</v>
      </c>
      <c r="K1209">
        <v>500900.38</v>
      </c>
      <c r="L1209">
        <v>871711.15</v>
      </c>
      <c r="M1209">
        <v>17</v>
      </c>
      <c r="N1209">
        <v>253.21</v>
      </c>
      <c r="O1209" s="2">
        <v>-4.4999999999999997E-3</v>
      </c>
      <c r="P1209" s="2">
        <v>1.6199999999999999E-2</v>
      </c>
      <c r="Q1209" t="s">
        <v>18</v>
      </c>
      <c r="S1209" t="str">
        <f t="shared" si="95"/>
        <v>Profit</v>
      </c>
      <c r="T1209">
        <f t="shared" si="96"/>
        <v>2019</v>
      </c>
      <c r="U1209" t="str">
        <f t="shared" si="97"/>
        <v>Aug</v>
      </c>
      <c r="V1209" t="str">
        <f t="shared" si="98"/>
        <v>QTR3</v>
      </c>
      <c r="W1209" t="str">
        <f t="shared" si="99"/>
        <v>2019-QTR3</v>
      </c>
    </row>
    <row r="1210" spans="1:23" x14ac:dyDescent="0.35">
      <c r="A1210" t="s">
        <v>70</v>
      </c>
      <c r="B1210" t="s">
        <v>17</v>
      </c>
      <c r="C1210" s="5">
        <v>43693.59375</v>
      </c>
      <c r="D1210">
        <v>127.7</v>
      </c>
      <c r="E1210" s="1">
        <v>43693.635416666664</v>
      </c>
      <c r="F1210">
        <v>127.7</v>
      </c>
      <c r="G1210" s="2">
        <v>0</v>
      </c>
      <c r="H1210">
        <v>-200</v>
      </c>
      <c r="I1210" s="2">
        <v>-4.0000000000000002E-4</v>
      </c>
      <c r="J1210">
        <v>3925</v>
      </c>
      <c r="K1210">
        <v>501222.5</v>
      </c>
      <c r="L1210">
        <v>871511.15</v>
      </c>
      <c r="M1210">
        <v>5</v>
      </c>
      <c r="N1210">
        <v>-40</v>
      </c>
      <c r="O1210" s="2">
        <v>-3.0999999999999999E-3</v>
      </c>
      <c r="P1210" s="2">
        <v>4.7000000000000002E-3</v>
      </c>
      <c r="Q1210" t="s">
        <v>18</v>
      </c>
      <c r="S1210" t="str">
        <f t="shared" si="95"/>
        <v>Loss</v>
      </c>
      <c r="T1210">
        <f t="shared" si="96"/>
        <v>2019</v>
      </c>
      <c r="U1210" t="str">
        <f t="shared" si="97"/>
        <v>Aug</v>
      </c>
      <c r="V1210" t="str">
        <f t="shared" si="98"/>
        <v>QTR3</v>
      </c>
      <c r="W1210" t="str">
        <f t="shared" si="99"/>
        <v>2019-QTR3</v>
      </c>
    </row>
    <row r="1211" spans="1:23" x14ac:dyDescent="0.35">
      <c r="A1211" t="s">
        <v>113</v>
      </c>
      <c r="B1211" t="s">
        <v>67</v>
      </c>
      <c r="C1211" s="5">
        <v>43693.614583333336</v>
      </c>
      <c r="D1211">
        <v>179.35</v>
      </c>
      <c r="E1211" s="1">
        <v>43693.635416666664</v>
      </c>
      <c r="F1211">
        <v>179.35</v>
      </c>
      <c r="G1211" s="2">
        <v>0</v>
      </c>
      <c r="H1211">
        <v>-200</v>
      </c>
      <c r="I1211" s="2">
        <v>-4.0000000000000002E-4</v>
      </c>
      <c r="J1211">
        <v>2785</v>
      </c>
      <c r="K1211">
        <v>499489.78</v>
      </c>
      <c r="L1211">
        <v>871311.15</v>
      </c>
      <c r="M1211">
        <v>3</v>
      </c>
      <c r="N1211">
        <v>-66.67</v>
      </c>
      <c r="O1211" s="2">
        <v>-4.7000000000000002E-3</v>
      </c>
      <c r="P1211" s="2">
        <v>1.1000000000000001E-3</v>
      </c>
      <c r="Q1211" t="s">
        <v>18</v>
      </c>
      <c r="S1211" t="str">
        <f t="shared" si="95"/>
        <v>Loss</v>
      </c>
      <c r="T1211">
        <f t="shared" si="96"/>
        <v>2019</v>
      </c>
      <c r="U1211" t="str">
        <f t="shared" si="97"/>
        <v>Aug</v>
      </c>
      <c r="V1211" t="str">
        <f t="shared" si="98"/>
        <v>QTR3</v>
      </c>
      <c r="W1211" t="str">
        <f t="shared" si="99"/>
        <v>2019-QTR3</v>
      </c>
    </row>
    <row r="1212" spans="1:23" x14ac:dyDescent="0.35">
      <c r="A1212" t="s">
        <v>164</v>
      </c>
      <c r="B1212" t="s">
        <v>67</v>
      </c>
      <c r="C1212" s="5">
        <v>43696.395833333336</v>
      </c>
      <c r="D1212">
        <v>35.6</v>
      </c>
      <c r="E1212" s="1">
        <v>43696.40625</v>
      </c>
      <c r="F1212">
        <v>35.6</v>
      </c>
      <c r="G1212" s="2">
        <v>0</v>
      </c>
      <c r="H1212">
        <v>-200</v>
      </c>
      <c r="I1212" s="2">
        <v>-4.0000000000000002E-4</v>
      </c>
      <c r="J1212">
        <v>13947</v>
      </c>
      <c r="K1212">
        <v>496513.19</v>
      </c>
      <c r="L1212">
        <v>871111.15</v>
      </c>
      <c r="M1212">
        <v>2</v>
      </c>
      <c r="N1212">
        <v>-100</v>
      </c>
      <c r="O1212" s="2">
        <v>-8.3999999999999995E-3</v>
      </c>
      <c r="P1212" s="2">
        <v>2.8E-3</v>
      </c>
      <c r="Q1212" t="s">
        <v>18</v>
      </c>
      <c r="S1212" t="str">
        <f t="shared" si="95"/>
        <v>Loss</v>
      </c>
      <c r="T1212">
        <f t="shared" si="96"/>
        <v>2019</v>
      </c>
      <c r="U1212" t="str">
        <f t="shared" si="97"/>
        <v>Aug</v>
      </c>
      <c r="V1212" t="str">
        <f t="shared" si="98"/>
        <v>QTR3</v>
      </c>
      <c r="W1212" t="str">
        <f t="shared" si="99"/>
        <v>2019-QTR3</v>
      </c>
    </row>
    <row r="1213" spans="1:23" x14ac:dyDescent="0.35">
      <c r="A1213" t="s">
        <v>70</v>
      </c>
      <c r="B1213" t="s">
        <v>67</v>
      </c>
      <c r="C1213" s="5">
        <v>43696.395833333336</v>
      </c>
      <c r="D1213">
        <v>126.6</v>
      </c>
      <c r="E1213" s="1">
        <v>43696.416666666664</v>
      </c>
      <c r="F1213">
        <v>126.6</v>
      </c>
      <c r="G1213" s="2">
        <v>0</v>
      </c>
      <c r="H1213">
        <v>-200</v>
      </c>
      <c r="I1213" s="2">
        <v>-4.0000000000000002E-4</v>
      </c>
      <c r="J1213">
        <v>3934</v>
      </c>
      <c r="K1213">
        <v>498044.41</v>
      </c>
      <c r="L1213">
        <v>870911.15</v>
      </c>
      <c r="M1213">
        <v>3</v>
      </c>
      <c r="N1213">
        <v>-66.67</v>
      </c>
      <c r="O1213" s="2">
        <v>-4.7000000000000002E-3</v>
      </c>
      <c r="P1213" s="2">
        <v>3.5999999999999999E-3</v>
      </c>
      <c r="Q1213" t="s">
        <v>18</v>
      </c>
      <c r="S1213" t="str">
        <f t="shared" si="95"/>
        <v>Loss</v>
      </c>
      <c r="T1213">
        <f t="shared" si="96"/>
        <v>2019</v>
      </c>
      <c r="U1213" t="str">
        <f t="shared" si="97"/>
        <v>Aug</v>
      </c>
      <c r="V1213" t="str">
        <f t="shared" si="98"/>
        <v>QTR3</v>
      </c>
      <c r="W1213" t="str">
        <f t="shared" si="99"/>
        <v>2019-QTR3</v>
      </c>
    </row>
    <row r="1214" spans="1:23" x14ac:dyDescent="0.35">
      <c r="A1214" t="s">
        <v>78</v>
      </c>
      <c r="B1214" t="s">
        <v>67</v>
      </c>
      <c r="C1214" s="5">
        <v>43696.416666666664</v>
      </c>
      <c r="D1214">
        <v>45.4</v>
      </c>
      <c r="E1214" s="1">
        <v>43696.458333333336</v>
      </c>
      <c r="F1214">
        <v>45.4</v>
      </c>
      <c r="G1214" s="2">
        <v>0</v>
      </c>
      <c r="H1214">
        <v>-200</v>
      </c>
      <c r="I1214" s="2">
        <v>-4.0000000000000002E-4</v>
      </c>
      <c r="J1214">
        <v>10965</v>
      </c>
      <c r="K1214">
        <v>497811.03</v>
      </c>
      <c r="L1214">
        <v>870711.15</v>
      </c>
      <c r="M1214">
        <v>5</v>
      </c>
      <c r="N1214">
        <v>-40</v>
      </c>
      <c r="O1214" s="2">
        <v>-4.4000000000000003E-3</v>
      </c>
      <c r="P1214" s="2">
        <v>5.4999999999999997E-3</v>
      </c>
      <c r="Q1214" t="s">
        <v>18</v>
      </c>
      <c r="S1214" t="str">
        <f t="shared" si="95"/>
        <v>Loss</v>
      </c>
      <c r="T1214">
        <f t="shared" si="96"/>
        <v>2019</v>
      </c>
      <c r="U1214" t="str">
        <f t="shared" si="97"/>
        <v>Aug</v>
      </c>
      <c r="V1214" t="str">
        <f t="shared" si="98"/>
        <v>QTR3</v>
      </c>
      <c r="W1214" t="str">
        <f t="shared" si="99"/>
        <v>2019-QTR3</v>
      </c>
    </row>
    <row r="1215" spans="1:23" x14ac:dyDescent="0.35">
      <c r="A1215" t="s">
        <v>148</v>
      </c>
      <c r="B1215" t="s">
        <v>67</v>
      </c>
      <c r="C1215" s="5">
        <v>43696.395833333336</v>
      </c>
      <c r="D1215">
        <v>45.25</v>
      </c>
      <c r="E1215" s="1">
        <v>43696.5</v>
      </c>
      <c r="F1215">
        <v>45.25</v>
      </c>
      <c r="G1215" s="2">
        <v>0</v>
      </c>
      <c r="H1215">
        <v>-200</v>
      </c>
      <c r="I1215" s="2">
        <v>-4.0000000000000002E-4</v>
      </c>
      <c r="J1215">
        <v>10977</v>
      </c>
      <c r="K1215">
        <v>496709.25</v>
      </c>
      <c r="L1215">
        <v>870511.15</v>
      </c>
      <c r="M1215">
        <v>11</v>
      </c>
      <c r="N1215">
        <v>-18.18</v>
      </c>
      <c r="O1215" s="2">
        <v>-2.3199999999999998E-2</v>
      </c>
      <c r="P1215" s="2">
        <v>3.2000000000000001E-2</v>
      </c>
      <c r="Q1215" t="s">
        <v>18</v>
      </c>
      <c r="S1215" t="str">
        <f t="shared" si="95"/>
        <v>Loss</v>
      </c>
      <c r="T1215">
        <f t="shared" si="96"/>
        <v>2019</v>
      </c>
      <c r="U1215" t="str">
        <f t="shared" si="97"/>
        <v>Aug</v>
      </c>
      <c r="V1215" t="str">
        <f t="shared" si="98"/>
        <v>QTR3</v>
      </c>
      <c r="W1215" t="str">
        <f t="shared" si="99"/>
        <v>2019-QTR3</v>
      </c>
    </row>
    <row r="1216" spans="1:23" x14ac:dyDescent="0.35">
      <c r="A1216" t="s">
        <v>142</v>
      </c>
      <c r="B1216" t="s">
        <v>67</v>
      </c>
      <c r="C1216" s="5">
        <v>43696.395833333336</v>
      </c>
      <c r="D1216">
        <v>98.5</v>
      </c>
      <c r="E1216" s="1">
        <v>43696.520833333336</v>
      </c>
      <c r="F1216">
        <v>98.5</v>
      </c>
      <c r="G1216" s="2">
        <v>0</v>
      </c>
      <c r="H1216">
        <v>-200</v>
      </c>
      <c r="I1216" s="2">
        <v>-4.0000000000000002E-4</v>
      </c>
      <c r="J1216">
        <v>5074</v>
      </c>
      <c r="K1216">
        <v>499789</v>
      </c>
      <c r="L1216">
        <v>870311.15</v>
      </c>
      <c r="M1216">
        <v>13</v>
      </c>
      <c r="N1216">
        <v>-15.38</v>
      </c>
      <c r="O1216" s="2">
        <v>-1.47E-2</v>
      </c>
      <c r="P1216" s="2">
        <v>4.5999999999999999E-3</v>
      </c>
      <c r="Q1216" t="s">
        <v>18</v>
      </c>
      <c r="S1216" t="str">
        <f t="shared" si="95"/>
        <v>Loss</v>
      </c>
      <c r="T1216">
        <f t="shared" si="96"/>
        <v>2019</v>
      </c>
      <c r="U1216" t="str">
        <f t="shared" si="97"/>
        <v>Aug</v>
      </c>
      <c r="V1216" t="str">
        <f t="shared" si="98"/>
        <v>QTR3</v>
      </c>
      <c r="W1216" t="str">
        <f t="shared" si="99"/>
        <v>2019-QTR3</v>
      </c>
    </row>
    <row r="1217" spans="1:23" x14ac:dyDescent="0.35">
      <c r="A1217" t="s">
        <v>208</v>
      </c>
      <c r="B1217" t="s">
        <v>67</v>
      </c>
      <c r="C1217" s="5">
        <v>43696.458333333336</v>
      </c>
      <c r="D1217">
        <v>33.1</v>
      </c>
      <c r="E1217" s="1">
        <v>43696.5625</v>
      </c>
      <c r="F1217">
        <v>33.1</v>
      </c>
      <c r="G1217" s="2">
        <v>0</v>
      </c>
      <c r="H1217">
        <v>-200</v>
      </c>
      <c r="I1217" s="2">
        <v>-4.0000000000000002E-4</v>
      </c>
      <c r="J1217">
        <v>15015</v>
      </c>
      <c r="K1217">
        <v>496996.47</v>
      </c>
      <c r="L1217">
        <v>870111.15</v>
      </c>
      <c r="M1217">
        <v>11</v>
      </c>
      <c r="N1217">
        <v>-18.18</v>
      </c>
      <c r="O1217" s="2">
        <v>-1.9599999999999999E-2</v>
      </c>
      <c r="P1217" s="2">
        <v>3.0000000000000001E-3</v>
      </c>
      <c r="Q1217" t="s">
        <v>18</v>
      </c>
      <c r="S1217" t="str">
        <f t="shared" si="95"/>
        <v>Loss</v>
      </c>
      <c r="T1217">
        <f t="shared" si="96"/>
        <v>2019</v>
      </c>
      <c r="U1217" t="str">
        <f t="shared" si="97"/>
        <v>Aug</v>
      </c>
      <c r="V1217" t="str">
        <f t="shared" si="98"/>
        <v>QTR3</v>
      </c>
      <c r="W1217" t="str">
        <f t="shared" si="99"/>
        <v>2019-QTR3</v>
      </c>
    </row>
    <row r="1218" spans="1:23" x14ac:dyDescent="0.35">
      <c r="A1218" t="s">
        <v>123</v>
      </c>
      <c r="B1218" t="s">
        <v>17</v>
      </c>
      <c r="C1218" s="5">
        <v>43696.40625</v>
      </c>
      <c r="D1218">
        <v>42.4</v>
      </c>
      <c r="E1218" s="1">
        <v>43696.59375</v>
      </c>
      <c r="F1218">
        <v>45.6</v>
      </c>
      <c r="G1218" s="2">
        <v>7.5499999999999998E-2</v>
      </c>
      <c r="H1218">
        <v>38030.400000000001</v>
      </c>
      <c r="I1218" s="2">
        <v>7.51E-2</v>
      </c>
      <c r="J1218">
        <v>11947</v>
      </c>
      <c r="K1218">
        <v>506552.81</v>
      </c>
      <c r="L1218">
        <v>908141.55</v>
      </c>
      <c r="M1218">
        <v>19</v>
      </c>
      <c r="N1218">
        <v>2001.6</v>
      </c>
      <c r="O1218" s="2">
        <v>-2.12E-2</v>
      </c>
      <c r="P1218" s="2">
        <v>0.11559999999999999</v>
      </c>
      <c r="Q1218" t="s">
        <v>18</v>
      </c>
      <c r="S1218" t="str">
        <f t="shared" si="95"/>
        <v>Profit</v>
      </c>
      <c r="T1218">
        <f t="shared" si="96"/>
        <v>2019</v>
      </c>
      <c r="U1218" t="str">
        <f t="shared" si="97"/>
        <v>Aug</v>
      </c>
      <c r="V1218" t="str">
        <f t="shared" si="98"/>
        <v>QTR3</v>
      </c>
      <c r="W1218" t="str">
        <f t="shared" si="99"/>
        <v>2019-QTR3</v>
      </c>
    </row>
    <row r="1219" spans="1:23" x14ac:dyDescent="0.35">
      <c r="A1219" t="s">
        <v>118</v>
      </c>
      <c r="B1219" t="s">
        <v>67</v>
      </c>
      <c r="C1219" s="5">
        <v>43696.5</v>
      </c>
      <c r="D1219">
        <v>43.25</v>
      </c>
      <c r="E1219" s="1">
        <v>43696.59375</v>
      </c>
      <c r="F1219">
        <v>43.25</v>
      </c>
      <c r="G1219" s="2">
        <v>0</v>
      </c>
      <c r="H1219">
        <v>-200</v>
      </c>
      <c r="I1219" s="2">
        <v>-4.0000000000000002E-4</v>
      </c>
      <c r="J1219">
        <v>11312</v>
      </c>
      <c r="K1219">
        <v>489244</v>
      </c>
      <c r="L1219">
        <v>907941.55</v>
      </c>
      <c r="M1219">
        <v>10</v>
      </c>
      <c r="N1219">
        <v>-20</v>
      </c>
      <c r="O1219" s="2">
        <v>-2.3099999999999999E-2</v>
      </c>
      <c r="P1219" s="2">
        <v>2.6599999999999999E-2</v>
      </c>
      <c r="Q1219" t="s">
        <v>18</v>
      </c>
      <c r="S1219" t="str">
        <f t="shared" si="95"/>
        <v>Loss</v>
      </c>
      <c r="T1219">
        <f t="shared" si="96"/>
        <v>2019</v>
      </c>
      <c r="U1219" t="str">
        <f t="shared" si="97"/>
        <v>Aug</v>
      </c>
      <c r="V1219" t="str">
        <f t="shared" si="98"/>
        <v>QTR3</v>
      </c>
      <c r="W1219" t="str">
        <f t="shared" si="99"/>
        <v>2019-QTR3</v>
      </c>
    </row>
    <row r="1220" spans="1:23" x14ac:dyDescent="0.35">
      <c r="A1220" t="s">
        <v>111</v>
      </c>
      <c r="B1220" t="s">
        <v>67</v>
      </c>
      <c r="C1220" s="5">
        <v>43696.5625</v>
      </c>
      <c r="D1220">
        <v>56.55</v>
      </c>
      <c r="E1220" s="1">
        <v>43696.604166666664</v>
      </c>
      <c r="F1220">
        <v>56.55</v>
      </c>
      <c r="G1220" s="2">
        <v>0</v>
      </c>
      <c r="H1220">
        <v>-200</v>
      </c>
      <c r="I1220" s="2">
        <v>-4.0000000000000002E-4</v>
      </c>
      <c r="J1220">
        <v>8834</v>
      </c>
      <c r="K1220">
        <v>499562.69</v>
      </c>
      <c r="L1220">
        <v>907741.55</v>
      </c>
      <c r="M1220">
        <v>5</v>
      </c>
      <c r="N1220">
        <v>-40</v>
      </c>
      <c r="O1220" s="2">
        <v>-1.3299999999999999E-2</v>
      </c>
      <c r="P1220" s="2">
        <v>8.9999999999999998E-4</v>
      </c>
      <c r="Q1220" t="s">
        <v>18</v>
      </c>
      <c r="S1220" t="str">
        <f t="shared" si="95"/>
        <v>Loss</v>
      </c>
      <c r="T1220">
        <f t="shared" si="96"/>
        <v>2019</v>
      </c>
      <c r="U1220" t="str">
        <f t="shared" si="97"/>
        <v>Aug</v>
      </c>
      <c r="V1220" t="str">
        <f t="shared" si="98"/>
        <v>QTR3</v>
      </c>
      <c r="W1220" t="str">
        <f t="shared" si="99"/>
        <v>2019-QTR3</v>
      </c>
    </row>
    <row r="1221" spans="1:23" x14ac:dyDescent="0.35">
      <c r="A1221" t="s">
        <v>105</v>
      </c>
      <c r="B1221" t="s">
        <v>67</v>
      </c>
      <c r="C1221" s="5">
        <v>43696.520833333336</v>
      </c>
      <c r="D1221">
        <v>76.3</v>
      </c>
      <c r="E1221" s="1">
        <v>43696.635416666664</v>
      </c>
      <c r="F1221">
        <v>76.3</v>
      </c>
      <c r="G1221" s="2">
        <v>0</v>
      </c>
      <c r="H1221">
        <v>-200</v>
      </c>
      <c r="I1221" s="2">
        <v>-4.0000000000000002E-4</v>
      </c>
      <c r="J1221">
        <v>6515</v>
      </c>
      <c r="K1221">
        <v>497094.53</v>
      </c>
      <c r="L1221">
        <v>907541.55</v>
      </c>
      <c r="M1221">
        <v>12</v>
      </c>
      <c r="N1221">
        <v>-16.670000000000002</v>
      </c>
      <c r="O1221" s="2">
        <v>-9.7999999999999997E-3</v>
      </c>
      <c r="P1221" s="2">
        <v>1.38E-2</v>
      </c>
      <c r="Q1221" t="s">
        <v>18</v>
      </c>
      <c r="S1221" t="str">
        <f t="shared" si="95"/>
        <v>Loss</v>
      </c>
      <c r="T1221">
        <f t="shared" si="96"/>
        <v>2019</v>
      </c>
      <c r="U1221" t="str">
        <f t="shared" si="97"/>
        <v>Aug</v>
      </c>
      <c r="V1221" t="str">
        <f t="shared" si="98"/>
        <v>QTR3</v>
      </c>
      <c r="W1221" t="str">
        <f t="shared" si="99"/>
        <v>2019-QTR3</v>
      </c>
    </row>
    <row r="1222" spans="1:23" x14ac:dyDescent="0.35">
      <c r="A1222" t="s">
        <v>144</v>
      </c>
      <c r="B1222" t="s">
        <v>67</v>
      </c>
      <c r="C1222" s="5">
        <v>43696.59375</v>
      </c>
      <c r="D1222">
        <v>127.3</v>
      </c>
      <c r="E1222" s="1">
        <v>43696.635416666664</v>
      </c>
      <c r="F1222">
        <v>127.55</v>
      </c>
      <c r="G1222" s="2">
        <v>2E-3</v>
      </c>
      <c r="H1222">
        <v>-1179.25</v>
      </c>
      <c r="I1222" s="2">
        <v>-2.3999999999999998E-3</v>
      </c>
      <c r="J1222">
        <v>3917</v>
      </c>
      <c r="K1222">
        <v>498634.13</v>
      </c>
      <c r="L1222">
        <v>906362.3</v>
      </c>
      <c r="M1222">
        <v>5</v>
      </c>
      <c r="N1222">
        <v>-235.85</v>
      </c>
      <c r="O1222" s="2">
        <v>-4.3E-3</v>
      </c>
      <c r="P1222" s="2">
        <v>3.8999999999999998E-3</v>
      </c>
      <c r="Q1222" t="s">
        <v>18</v>
      </c>
      <c r="S1222" t="str">
        <f t="shared" si="95"/>
        <v>Loss</v>
      </c>
      <c r="T1222">
        <f t="shared" si="96"/>
        <v>2019</v>
      </c>
      <c r="U1222" t="str">
        <f t="shared" si="97"/>
        <v>Aug</v>
      </c>
      <c r="V1222" t="str">
        <f t="shared" si="98"/>
        <v>QTR3</v>
      </c>
      <c r="W1222" t="str">
        <f t="shared" si="99"/>
        <v>2019-QTR3</v>
      </c>
    </row>
    <row r="1223" spans="1:23" x14ac:dyDescent="0.35">
      <c r="A1223" t="s">
        <v>80</v>
      </c>
      <c r="B1223" t="s">
        <v>67</v>
      </c>
      <c r="C1223" s="5">
        <v>43696.59375</v>
      </c>
      <c r="D1223">
        <v>151.85</v>
      </c>
      <c r="E1223" s="1">
        <v>43696.635416666664</v>
      </c>
      <c r="F1223">
        <v>151.85</v>
      </c>
      <c r="G1223" s="2">
        <v>0</v>
      </c>
      <c r="H1223">
        <v>-200</v>
      </c>
      <c r="I1223" s="2">
        <v>-4.0000000000000002E-4</v>
      </c>
      <c r="J1223">
        <v>3296</v>
      </c>
      <c r="K1223">
        <v>500497.63</v>
      </c>
      <c r="L1223">
        <v>906162.3</v>
      </c>
      <c r="M1223">
        <v>5</v>
      </c>
      <c r="N1223">
        <v>-40</v>
      </c>
      <c r="O1223" s="2">
        <v>-3.0000000000000001E-3</v>
      </c>
      <c r="P1223" s="2">
        <v>3.5999999999999999E-3</v>
      </c>
      <c r="Q1223" t="s">
        <v>18</v>
      </c>
      <c r="S1223" t="str">
        <f t="shared" si="95"/>
        <v>Loss</v>
      </c>
      <c r="T1223">
        <f t="shared" si="96"/>
        <v>2019</v>
      </c>
      <c r="U1223" t="str">
        <f t="shared" si="97"/>
        <v>Aug</v>
      </c>
      <c r="V1223" t="str">
        <f t="shared" si="98"/>
        <v>QTR3</v>
      </c>
      <c r="W1223" t="str">
        <f t="shared" si="99"/>
        <v>2019-QTR3</v>
      </c>
    </row>
    <row r="1224" spans="1:23" x14ac:dyDescent="0.35">
      <c r="A1224" t="s">
        <v>62</v>
      </c>
      <c r="B1224" t="s">
        <v>67</v>
      </c>
      <c r="C1224" s="5">
        <v>43696.604166666664</v>
      </c>
      <c r="D1224">
        <v>51.05</v>
      </c>
      <c r="E1224" s="1">
        <v>43696.635416666664</v>
      </c>
      <c r="F1224">
        <v>51.3</v>
      </c>
      <c r="G1224" s="2">
        <v>4.8999999999999998E-3</v>
      </c>
      <c r="H1224">
        <v>-2653.5</v>
      </c>
      <c r="I1224" s="2">
        <v>-5.3E-3</v>
      </c>
      <c r="J1224">
        <v>9814</v>
      </c>
      <c r="K1224">
        <v>501004.69</v>
      </c>
      <c r="L1224">
        <v>903508.8</v>
      </c>
      <c r="M1224">
        <v>4</v>
      </c>
      <c r="N1224">
        <v>-663.38</v>
      </c>
      <c r="O1224" s="2">
        <v>-4.8999999999999998E-3</v>
      </c>
      <c r="P1224" s="2">
        <v>2E-3</v>
      </c>
      <c r="Q1224" t="s">
        <v>18</v>
      </c>
      <c r="S1224" t="str">
        <f t="shared" si="95"/>
        <v>Loss</v>
      </c>
      <c r="T1224">
        <f t="shared" si="96"/>
        <v>2019</v>
      </c>
      <c r="U1224" t="str">
        <f t="shared" si="97"/>
        <v>Aug</v>
      </c>
      <c r="V1224" t="str">
        <f t="shared" si="98"/>
        <v>QTR3</v>
      </c>
      <c r="W1224" t="str">
        <f t="shared" si="99"/>
        <v>2019-QTR3</v>
      </c>
    </row>
    <row r="1225" spans="1:23" x14ac:dyDescent="0.35">
      <c r="A1225" t="s">
        <v>118</v>
      </c>
      <c r="B1225" t="s">
        <v>67</v>
      </c>
      <c r="C1225" s="5">
        <v>43697.395833333336</v>
      </c>
      <c r="D1225">
        <v>42.15</v>
      </c>
      <c r="E1225" s="1">
        <v>43697.40625</v>
      </c>
      <c r="F1225">
        <v>43.25</v>
      </c>
      <c r="G1225" s="2">
        <v>2.6100000000000002E-2</v>
      </c>
      <c r="H1225">
        <v>-13110.7</v>
      </c>
      <c r="I1225" s="2">
        <v>-2.6499999999999999E-2</v>
      </c>
      <c r="J1225">
        <v>11737</v>
      </c>
      <c r="K1225">
        <v>494714.56</v>
      </c>
      <c r="L1225">
        <v>890398.1</v>
      </c>
      <c r="M1225">
        <v>2</v>
      </c>
      <c r="N1225">
        <v>-6555.35</v>
      </c>
      <c r="O1225" s="2">
        <v>-2.6100000000000002E-2</v>
      </c>
      <c r="P1225" s="2">
        <v>3.5999999999999999E-3</v>
      </c>
      <c r="Q1225" t="s">
        <v>18</v>
      </c>
      <c r="S1225" t="str">
        <f t="shared" si="95"/>
        <v>Loss</v>
      </c>
      <c r="T1225">
        <f t="shared" si="96"/>
        <v>2019</v>
      </c>
      <c r="U1225" t="str">
        <f t="shared" si="97"/>
        <v>Aug</v>
      </c>
      <c r="V1225" t="str">
        <f t="shared" si="98"/>
        <v>QTR3</v>
      </c>
      <c r="W1225" t="str">
        <f t="shared" si="99"/>
        <v>2019-QTR3</v>
      </c>
    </row>
    <row r="1226" spans="1:23" x14ac:dyDescent="0.35">
      <c r="A1226" t="s">
        <v>120</v>
      </c>
      <c r="B1226" t="s">
        <v>67</v>
      </c>
      <c r="C1226" s="5">
        <v>43697.395833333336</v>
      </c>
      <c r="D1226">
        <v>84.6</v>
      </c>
      <c r="E1226" s="1">
        <v>43697.53125</v>
      </c>
      <c r="F1226">
        <v>84.2</v>
      </c>
      <c r="G1226" s="2">
        <v>-4.7000000000000002E-3</v>
      </c>
      <c r="H1226">
        <v>2158.4</v>
      </c>
      <c r="I1226" s="2">
        <v>4.3E-3</v>
      </c>
      <c r="J1226">
        <v>5896</v>
      </c>
      <c r="K1226">
        <v>498801.59</v>
      </c>
      <c r="L1226">
        <v>892556.5</v>
      </c>
      <c r="M1226">
        <v>14</v>
      </c>
      <c r="N1226">
        <v>154.16999999999999</v>
      </c>
      <c r="O1226" s="2">
        <v>-4.1000000000000003E-3</v>
      </c>
      <c r="P1226" s="2">
        <v>1.18E-2</v>
      </c>
      <c r="Q1226" t="s">
        <v>18</v>
      </c>
      <c r="S1226" t="str">
        <f t="shared" si="95"/>
        <v>Profit</v>
      </c>
      <c r="T1226">
        <f t="shared" si="96"/>
        <v>2019</v>
      </c>
      <c r="U1226" t="str">
        <f t="shared" si="97"/>
        <v>Aug</v>
      </c>
      <c r="V1226" t="str">
        <f t="shared" si="98"/>
        <v>QTR3</v>
      </c>
      <c r="W1226" t="str">
        <f t="shared" si="99"/>
        <v>2019-QTR3</v>
      </c>
    </row>
    <row r="1227" spans="1:23" x14ac:dyDescent="0.35">
      <c r="A1227" t="s">
        <v>168</v>
      </c>
      <c r="B1227" t="s">
        <v>67</v>
      </c>
      <c r="C1227" s="5">
        <v>43697.395833333336</v>
      </c>
      <c r="D1227">
        <v>63.85</v>
      </c>
      <c r="E1227" s="1">
        <v>43697.552083333336</v>
      </c>
      <c r="F1227">
        <v>61.95</v>
      </c>
      <c r="G1227" s="2">
        <v>-2.98E-2</v>
      </c>
      <c r="H1227">
        <v>14631.4</v>
      </c>
      <c r="I1227" s="2">
        <v>2.9399999999999999E-2</v>
      </c>
      <c r="J1227">
        <v>7806</v>
      </c>
      <c r="K1227">
        <v>498413.09</v>
      </c>
      <c r="L1227">
        <v>907187.9</v>
      </c>
      <c r="M1227">
        <v>16</v>
      </c>
      <c r="N1227">
        <v>914.46</v>
      </c>
      <c r="O1227" s="2">
        <v>-3.0999999999999999E-3</v>
      </c>
      <c r="P1227" s="2">
        <v>3.9899999999999998E-2</v>
      </c>
      <c r="Q1227" t="s">
        <v>18</v>
      </c>
      <c r="S1227" t="str">
        <f t="shared" si="95"/>
        <v>Profit</v>
      </c>
      <c r="T1227">
        <f t="shared" si="96"/>
        <v>2019</v>
      </c>
      <c r="U1227" t="str">
        <f t="shared" si="97"/>
        <v>Aug</v>
      </c>
      <c r="V1227" t="str">
        <f t="shared" si="98"/>
        <v>QTR3</v>
      </c>
      <c r="W1227" t="str">
        <f t="shared" si="99"/>
        <v>2019-QTR3</v>
      </c>
    </row>
    <row r="1228" spans="1:23" x14ac:dyDescent="0.35">
      <c r="A1228" t="s">
        <v>122</v>
      </c>
      <c r="B1228" t="s">
        <v>67</v>
      </c>
      <c r="C1228" s="5">
        <v>43697.395833333336</v>
      </c>
      <c r="D1228">
        <v>60.45</v>
      </c>
      <c r="E1228" s="1">
        <v>43697.5625</v>
      </c>
      <c r="F1228">
        <v>58.4</v>
      </c>
      <c r="G1228" s="2">
        <v>-3.39E-2</v>
      </c>
      <c r="H1228">
        <v>16644.849999999999</v>
      </c>
      <c r="I1228" s="2">
        <v>3.3500000000000002E-2</v>
      </c>
      <c r="J1228">
        <v>8217</v>
      </c>
      <c r="K1228">
        <v>496717.66</v>
      </c>
      <c r="L1228">
        <v>923832.75</v>
      </c>
      <c r="M1228">
        <v>17</v>
      </c>
      <c r="N1228">
        <v>979.11</v>
      </c>
      <c r="O1228" s="2">
        <v>-6.6E-3</v>
      </c>
      <c r="P1228" s="2">
        <v>4.4699999999999997E-2</v>
      </c>
      <c r="Q1228" t="s">
        <v>18</v>
      </c>
      <c r="S1228" t="str">
        <f t="shared" si="95"/>
        <v>Profit</v>
      </c>
      <c r="T1228">
        <f t="shared" si="96"/>
        <v>2019</v>
      </c>
      <c r="U1228" t="str">
        <f t="shared" si="97"/>
        <v>Aug</v>
      </c>
      <c r="V1228" t="str">
        <f t="shared" si="98"/>
        <v>QTR3</v>
      </c>
      <c r="W1228" t="str">
        <f t="shared" si="99"/>
        <v>2019-QTR3</v>
      </c>
    </row>
    <row r="1229" spans="1:23" x14ac:dyDescent="0.35">
      <c r="A1229" t="s">
        <v>81</v>
      </c>
      <c r="B1229" t="s">
        <v>67</v>
      </c>
      <c r="C1229" s="5">
        <v>43697.53125</v>
      </c>
      <c r="D1229">
        <v>375.95</v>
      </c>
      <c r="E1229" s="1">
        <v>43697.583333333336</v>
      </c>
      <c r="F1229">
        <v>375.95</v>
      </c>
      <c r="G1229" s="2">
        <v>0</v>
      </c>
      <c r="H1229">
        <v>-200</v>
      </c>
      <c r="I1229" s="2">
        <v>-4.0000000000000002E-4</v>
      </c>
      <c r="J1229">
        <v>1331</v>
      </c>
      <c r="K1229">
        <v>500389.47</v>
      </c>
      <c r="L1229">
        <v>923632.75</v>
      </c>
      <c r="M1229">
        <v>6</v>
      </c>
      <c r="N1229">
        <v>-33.33</v>
      </c>
      <c r="O1229" s="2">
        <v>-4.3E-3</v>
      </c>
      <c r="P1229" s="2">
        <v>8.9999999999999998E-4</v>
      </c>
      <c r="Q1229" t="s">
        <v>18</v>
      </c>
      <c r="S1229" t="str">
        <f t="shared" si="95"/>
        <v>Loss</v>
      </c>
      <c r="T1229">
        <f t="shared" si="96"/>
        <v>2019</v>
      </c>
      <c r="U1229" t="str">
        <f t="shared" si="97"/>
        <v>Aug</v>
      </c>
      <c r="V1229" t="str">
        <f t="shared" si="98"/>
        <v>QTR3</v>
      </c>
      <c r="W1229" t="str">
        <f t="shared" si="99"/>
        <v>2019-QTR3</v>
      </c>
    </row>
    <row r="1230" spans="1:23" x14ac:dyDescent="0.35">
      <c r="A1230" t="s">
        <v>144</v>
      </c>
      <c r="B1230" t="s">
        <v>17</v>
      </c>
      <c r="C1230" s="5">
        <v>43697.583333333336</v>
      </c>
      <c r="D1230">
        <v>127.85</v>
      </c>
      <c r="E1230" s="1">
        <v>43697.604166666664</v>
      </c>
      <c r="F1230">
        <v>126.95</v>
      </c>
      <c r="G1230" s="2">
        <v>-7.0000000000000001E-3</v>
      </c>
      <c r="H1230">
        <v>-3712.7</v>
      </c>
      <c r="I1230" s="2">
        <v>-7.4000000000000003E-3</v>
      </c>
      <c r="J1230">
        <v>3903</v>
      </c>
      <c r="K1230">
        <v>498998.53</v>
      </c>
      <c r="L1230">
        <v>919920.05</v>
      </c>
      <c r="M1230">
        <v>3</v>
      </c>
      <c r="N1230">
        <v>-1237.57</v>
      </c>
      <c r="O1230" s="2">
        <v>-7.0000000000000001E-3</v>
      </c>
      <c r="P1230" s="2">
        <v>3.5000000000000001E-3</v>
      </c>
      <c r="Q1230" t="s">
        <v>18</v>
      </c>
      <c r="S1230" t="str">
        <f t="shared" ref="S1230:S1293" si="100">IF(H1230&gt;0,"Profit","Loss")</f>
        <v>Loss</v>
      </c>
      <c r="T1230">
        <f t="shared" ref="T1230:T1293" si="101">YEAR(C1230)</f>
        <v>2019</v>
      </c>
      <c r="U1230" t="str">
        <f t="shared" ref="U1230:U1293" si="102">TEXT(C1230,"MMM")</f>
        <v>Aug</v>
      </c>
      <c r="V1230" t="str">
        <f t="shared" ref="V1230:V1293" si="103">IF(ROUNDUP(MONTH(E1230)/3,0)=1,"QTR1",IF(ROUNDUP(MONTH(E1230)/3,0)=2,"QTR2",IF(ROUNDUP(MONTH(E1230)/3,0)=3,"QTR3","QTR4")))</f>
        <v>QTR3</v>
      </c>
      <c r="W1230" t="str">
        <f t="shared" ref="W1230:W1293" si="104">T1230&amp;"-"&amp;V1230</f>
        <v>2019-QTR3</v>
      </c>
    </row>
    <row r="1231" spans="1:23" x14ac:dyDescent="0.35">
      <c r="A1231" t="s">
        <v>111</v>
      </c>
      <c r="B1231" t="s">
        <v>17</v>
      </c>
      <c r="C1231" s="5">
        <v>43697.552083333336</v>
      </c>
      <c r="D1231">
        <v>57.2</v>
      </c>
      <c r="E1231" s="1">
        <v>43697.614583333336</v>
      </c>
      <c r="F1231">
        <v>57.2</v>
      </c>
      <c r="G1231" s="2">
        <v>0</v>
      </c>
      <c r="H1231">
        <v>-200</v>
      </c>
      <c r="I1231" s="2">
        <v>-4.0000000000000002E-4</v>
      </c>
      <c r="J1231">
        <v>8764</v>
      </c>
      <c r="K1231">
        <v>501300.81</v>
      </c>
      <c r="L1231">
        <v>919720.05</v>
      </c>
      <c r="M1231">
        <v>7</v>
      </c>
      <c r="N1231">
        <v>-28.57</v>
      </c>
      <c r="O1231" s="2">
        <v>-2.5999999999999999E-3</v>
      </c>
      <c r="P1231" s="2">
        <v>1.4E-2</v>
      </c>
      <c r="Q1231" t="s">
        <v>18</v>
      </c>
      <c r="S1231" t="str">
        <f t="shared" si="100"/>
        <v>Loss</v>
      </c>
      <c r="T1231">
        <f t="shared" si="101"/>
        <v>2019</v>
      </c>
      <c r="U1231" t="str">
        <f t="shared" si="102"/>
        <v>Aug</v>
      </c>
      <c r="V1231" t="str">
        <f t="shared" si="103"/>
        <v>QTR3</v>
      </c>
      <c r="W1231" t="str">
        <f t="shared" si="104"/>
        <v>2019-QTR3</v>
      </c>
    </row>
    <row r="1232" spans="1:23" x14ac:dyDescent="0.35">
      <c r="A1232" t="s">
        <v>70</v>
      </c>
      <c r="B1232" t="s">
        <v>67</v>
      </c>
      <c r="C1232" s="5">
        <v>43697.604166666664</v>
      </c>
      <c r="D1232">
        <v>124.7</v>
      </c>
      <c r="E1232" s="1">
        <v>43697.614583333336</v>
      </c>
      <c r="F1232">
        <v>124.65</v>
      </c>
      <c r="G1232" s="2">
        <v>-4.0000000000000002E-4</v>
      </c>
      <c r="H1232">
        <v>0.1</v>
      </c>
      <c r="I1232" s="2">
        <v>0</v>
      </c>
      <c r="J1232">
        <v>4002</v>
      </c>
      <c r="K1232">
        <v>499049.38</v>
      </c>
      <c r="L1232">
        <v>919720.15</v>
      </c>
      <c r="M1232">
        <v>2</v>
      </c>
      <c r="N1232">
        <v>0.05</v>
      </c>
      <c r="O1232" s="2">
        <v>-2E-3</v>
      </c>
      <c r="P1232" s="2">
        <v>8.0000000000000004E-4</v>
      </c>
      <c r="Q1232" t="s">
        <v>18</v>
      </c>
      <c r="S1232" t="str">
        <f t="shared" si="100"/>
        <v>Profit</v>
      </c>
      <c r="T1232">
        <f t="shared" si="101"/>
        <v>2019</v>
      </c>
      <c r="U1232" t="str">
        <f t="shared" si="102"/>
        <v>Aug</v>
      </c>
      <c r="V1232" t="str">
        <f t="shared" si="103"/>
        <v>QTR3</v>
      </c>
      <c r="W1232" t="str">
        <f t="shared" si="104"/>
        <v>2019-QTR3</v>
      </c>
    </row>
    <row r="1233" spans="1:23" x14ac:dyDescent="0.35">
      <c r="A1233" t="s">
        <v>184</v>
      </c>
      <c r="B1233" t="s">
        <v>67</v>
      </c>
      <c r="C1233" s="5">
        <v>43697.40625</v>
      </c>
      <c r="D1233">
        <v>26.75</v>
      </c>
      <c r="E1233" s="1">
        <v>43697.635416666664</v>
      </c>
      <c r="F1233">
        <v>26.65</v>
      </c>
      <c r="G1233" s="2">
        <v>-3.7000000000000002E-3</v>
      </c>
      <c r="H1233">
        <v>1658.7</v>
      </c>
      <c r="I1233" s="2">
        <v>3.3E-3</v>
      </c>
      <c r="J1233">
        <v>18587</v>
      </c>
      <c r="K1233">
        <v>497202.25</v>
      </c>
      <c r="L1233">
        <v>921378.85</v>
      </c>
      <c r="M1233">
        <v>23</v>
      </c>
      <c r="N1233">
        <v>72.12</v>
      </c>
      <c r="O1233" s="2">
        <v>-5.5999999999999999E-3</v>
      </c>
      <c r="P1233" s="2">
        <v>3.1800000000000002E-2</v>
      </c>
      <c r="Q1233" t="s">
        <v>18</v>
      </c>
      <c r="S1233" t="str">
        <f t="shared" si="100"/>
        <v>Profit</v>
      </c>
      <c r="T1233">
        <f t="shared" si="101"/>
        <v>2019</v>
      </c>
      <c r="U1233" t="str">
        <f t="shared" si="102"/>
        <v>Aug</v>
      </c>
      <c r="V1233" t="str">
        <f t="shared" si="103"/>
        <v>QTR3</v>
      </c>
      <c r="W1233" t="str">
        <f t="shared" si="104"/>
        <v>2019-QTR3</v>
      </c>
    </row>
    <row r="1234" spans="1:23" x14ac:dyDescent="0.35">
      <c r="A1234" t="s">
        <v>110</v>
      </c>
      <c r="B1234" t="s">
        <v>17</v>
      </c>
      <c r="C1234" s="5">
        <v>43697.5625</v>
      </c>
      <c r="D1234">
        <v>163.35</v>
      </c>
      <c r="E1234" s="1">
        <v>43697.635416666664</v>
      </c>
      <c r="F1234">
        <v>163.35</v>
      </c>
      <c r="G1234" s="2">
        <v>0</v>
      </c>
      <c r="H1234">
        <v>-200</v>
      </c>
      <c r="I1234" s="2">
        <v>-4.0000000000000002E-4</v>
      </c>
      <c r="J1234">
        <v>3065</v>
      </c>
      <c r="K1234">
        <v>500667.78</v>
      </c>
      <c r="L1234">
        <v>921178.85</v>
      </c>
      <c r="M1234">
        <v>8</v>
      </c>
      <c r="N1234">
        <v>-25</v>
      </c>
      <c r="O1234" s="2">
        <v>-5.1999999999999998E-3</v>
      </c>
      <c r="P1234" s="2">
        <v>6.1000000000000004E-3</v>
      </c>
      <c r="Q1234" t="s">
        <v>18</v>
      </c>
      <c r="S1234" t="str">
        <f t="shared" si="100"/>
        <v>Loss</v>
      </c>
      <c r="T1234">
        <f t="shared" si="101"/>
        <v>2019</v>
      </c>
      <c r="U1234" t="str">
        <f t="shared" si="102"/>
        <v>Aug</v>
      </c>
      <c r="V1234" t="str">
        <f t="shared" si="103"/>
        <v>QTR3</v>
      </c>
      <c r="W1234" t="str">
        <f t="shared" si="104"/>
        <v>2019-QTR3</v>
      </c>
    </row>
    <row r="1235" spans="1:23" x14ac:dyDescent="0.35">
      <c r="A1235" t="s">
        <v>154</v>
      </c>
      <c r="B1235" t="s">
        <v>67</v>
      </c>
      <c r="C1235" s="5">
        <v>43697.614583333336</v>
      </c>
      <c r="D1235">
        <v>15.2</v>
      </c>
      <c r="E1235" s="1">
        <v>43697.635416666664</v>
      </c>
      <c r="F1235">
        <v>15.25</v>
      </c>
      <c r="G1235" s="2">
        <v>3.3E-3</v>
      </c>
      <c r="H1235">
        <v>-1844.75</v>
      </c>
      <c r="I1235" s="2">
        <v>-3.7000000000000002E-3</v>
      </c>
      <c r="J1235">
        <v>32895</v>
      </c>
      <c r="K1235">
        <v>500004</v>
      </c>
      <c r="L1235">
        <v>919334.1</v>
      </c>
      <c r="M1235">
        <v>3</v>
      </c>
      <c r="N1235">
        <v>-614.91999999999996</v>
      </c>
      <c r="O1235" s="2">
        <v>-3.3E-3</v>
      </c>
      <c r="P1235" s="2">
        <v>3.3E-3</v>
      </c>
      <c r="Q1235" t="s">
        <v>18</v>
      </c>
      <c r="S1235" t="str">
        <f t="shared" si="100"/>
        <v>Loss</v>
      </c>
      <c r="T1235">
        <f t="shared" si="101"/>
        <v>2019</v>
      </c>
      <c r="U1235" t="str">
        <f t="shared" si="102"/>
        <v>Aug</v>
      </c>
      <c r="V1235" t="str">
        <f t="shared" si="103"/>
        <v>QTR3</v>
      </c>
      <c r="W1235" t="str">
        <f t="shared" si="104"/>
        <v>2019-QTR3</v>
      </c>
    </row>
    <row r="1236" spans="1:23" x14ac:dyDescent="0.35">
      <c r="A1236" t="s">
        <v>62</v>
      </c>
      <c r="B1236" t="s">
        <v>67</v>
      </c>
      <c r="C1236" s="5">
        <v>43697.614583333336</v>
      </c>
      <c r="D1236">
        <v>49.8</v>
      </c>
      <c r="E1236" s="1">
        <v>43697.635416666664</v>
      </c>
      <c r="F1236">
        <v>49.95</v>
      </c>
      <c r="G1236" s="2">
        <v>3.0000000000000001E-3</v>
      </c>
      <c r="H1236">
        <v>-1704.5</v>
      </c>
      <c r="I1236" s="2">
        <v>-3.3999999999999998E-3</v>
      </c>
      <c r="J1236">
        <v>10030</v>
      </c>
      <c r="K1236">
        <v>499494</v>
      </c>
      <c r="L1236">
        <v>917629.6</v>
      </c>
      <c r="M1236">
        <v>3</v>
      </c>
      <c r="N1236">
        <v>-568.16999999999996</v>
      </c>
      <c r="O1236" s="2">
        <v>-8.0000000000000002E-3</v>
      </c>
      <c r="P1236" s="2">
        <v>2E-3</v>
      </c>
      <c r="Q1236" t="s">
        <v>18</v>
      </c>
      <c r="S1236" t="str">
        <f t="shared" si="100"/>
        <v>Loss</v>
      </c>
      <c r="T1236">
        <f t="shared" si="101"/>
        <v>2019</v>
      </c>
      <c r="U1236" t="str">
        <f t="shared" si="102"/>
        <v>Aug</v>
      </c>
      <c r="V1236" t="str">
        <f t="shared" si="103"/>
        <v>QTR3</v>
      </c>
      <c r="W1236" t="str">
        <f t="shared" si="104"/>
        <v>2019-QTR3</v>
      </c>
    </row>
    <row r="1237" spans="1:23" x14ac:dyDescent="0.35">
      <c r="A1237" t="s">
        <v>126</v>
      </c>
      <c r="B1237" t="s">
        <v>67</v>
      </c>
      <c r="C1237" s="5">
        <v>43698.395833333336</v>
      </c>
      <c r="D1237">
        <v>63.25</v>
      </c>
      <c r="E1237" s="1">
        <v>43698.427083333336</v>
      </c>
      <c r="F1237">
        <v>63.25</v>
      </c>
      <c r="G1237" s="2">
        <v>0</v>
      </c>
      <c r="H1237">
        <v>-200</v>
      </c>
      <c r="I1237" s="2">
        <v>-4.0000000000000002E-4</v>
      </c>
      <c r="J1237">
        <v>7893</v>
      </c>
      <c r="K1237">
        <v>499232.25</v>
      </c>
      <c r="L1237">
        <v>917429.6</v>
      </c>
      <c r="M1237">
        <v>4</v>
      </c>
      <c r="N1237">
        <v>-50</v>
      </c>
      <c r="O1237" s="2">
        <v>-9.4999999999999998E-3</v>
      </c>
      <c r="P1237" s="2">
        <v>5.4999999999999997E-3</v>
      </c>
      <c r="Q1237" t="s">
        <v>18</v>
      </c>
      <c r="S1237" t="str">
        <f t="shared" si="100"/>
        <v>Loss</v>
      </c>
      <c r="T1237">
        <f t="shared" si="101"/>
        <v>2019</v>
      </c>
      <c r="U1237" t="str">
        <f t="shared" si="102"/>
        <v>Aug</v>
      </c>
      <c r="V1237" t="str">
        <f t="shared" si="103"/>
        <v>QTR3</v>
      </c>
      <c r="W1237" t="str">
        <f t="shared" si="104"/>
        <v>2019-QTR3</v>
      </c>
    </row>
    <row r="1238" spans="1:23" x14ac:dyDescent="0.35">
      <c r="A1238" t="s">
        <v>157</v>
      </c>
      <c r="B1238" t="s">
        <v>67</v>
      </c>
      <c r="C1238" s="5">
        <v>43698.395833333336</v>
      </c>
      <c r="D1238">
        <v>48.7</v>
      </c>
      <c r="E1238" s="1">
        <v>43698.625</v>
      </c>
      <c r="F1238">
        <v>48.5</v>
      </c>
      <c r="G1238" s="2">
        <v>-4.1000000000000003E-3</v>
      </c>
      <c r="H1238">
        <v>1847</v>
      </c>
      <c r="I1238" s="2">
        <v>3.7000000000000002E-3</v>
      </c>
      <c r="J1238">
        <v>10235</v>
      </c>
      <c r="K1238">
        <v>498444.5</v>
      </c>
      <c r="L1238">
        <v>919276.6</v>
      </c>
      <c r="M1238">
        <v>23</v>
      </c>
      <c r="N1238">
        <v>80.3</v>
      </c>
      <c r="O1238" s="2">
        <v>-8.2000000000000007E-3</v>
      </c>
      <c r="P1238" s="2">
        <v>3.0800000000000001E-2</v>
      </c>
      <c r="Q1238" t="s">
        <v>18</v>
      </c>
      <c r="S1238" t="str">
        <f t="shared" si="100"/>
        <v>Profit</v>
      </c>
      <c r="T1238">
        <f t="shared" si="101"/>
        <v>2019</v>
      </c>
      <c r="U1238" t="str">
        <f t="shared" si="102"/>
        <v>Aug</v>
      </c>
      <c r="V1238" t="str">
        <f t="shared" si="103"/>
        <v>QTR3</v>
      </c>
      <c r="W1238" t="str">
        <f t="shared" si="104"/>
        <v>2019-QTR3</v>
      </c>
    </row>
    <row r="1239" spans="1:23" x14ac:dyDescent="0.35">
      <c r="A1239" t="s">
        <v>164</v>
      </c>
      <c r="B1239" t="s">
        <v>67</v>
      </c>
      <c r="C1239" s="5">
        <v>43698.395833333336</v>
      </c>
      <c r="D1239">
        <v>33.549999999999997</v>
      </c>
      <c r="E1239" s="1">
        <v>43698.635416666664</v>
      </c>
      <c r="F1239">
        <v>31.45</v>
      </c>
      <c r="G1239" s="2">
        <v>-6.2600000000000003E-2</v>
      </c>
      <c r="H1239">
        <v>30957.7</v>
      </c>
      <c r="I1239" s="2">
        <v>6.2199999999999998E-2</v>
      </c>
      <c r="J1239">
        <v>14837</v>
      </c>
      <c r="K1239">
        <v>497781.34</v>
      </c>
      <c r="L1239">
        <v>950234.3</v>
      </c>
      <c r="M1239">
        <v>24</v>
      </c>
      <c r="N1239">
        <v>1289.9000000000001</v>
      </c>
      <c r="O1239" s="2">
        <v>-8.8999999999999999E-3</v>
      </c>
      <c r="P1239" s="2">
        <v>6.8599999999999994E-2</v>
      </c>
      <c r="Q1239" t="s">
        <v>18</v>
      </c>
      <c r="S1239" t="str">
        <f t="shared" si="100"/>
        <v>Profit</v>
      </c>
      <c r="T1239">
        <f t="shared" si="101"/>
        <v>2019</v>
      </c>
      <c r="U1239" t="str">
        <f t="shared" si="102"/>
        <v>Aug</v>
      </c>
      <c r="V1239" t="str">
        <f t="shared" si="103"/>
        <v>QTR3</v>
      </c>
      <c r="W1239" t="str">
        <f t="shared" si="104"/>
        <v>2019-QTR3</v>
      </c>
    </row>
    <row r="1240" spans="1:23" x14ac:dyDescent="0.35">
      <c r="A1240" t="s">
        <v>78</v>
      </c>
      <c r="B1240" t="s">
        <v>67</v>
      </c>
      <c r="C1240" s="5">
        <v>43698.395833333336</v>
      </c>
      <c r="D1240">
        <v>43.75</v>
      </c>
      <c r="E1240" s="1">
        <v>43698.635416666664</v>
      </c>
      <c r="F1240">
        <v>43.3</v>
      </c>
      <c r="G1240" s="2">
        <v>-1.03E-2</v>
      </c>
      <c r="H1240">
        <v>4919.6499999999996</v>
      </c>
      <c r="I1240" s="2">
        <v>9.9000000000000008E-3</v>
      </c>
      <c r="J1240">
        <v>11377</v>
      </c>
      <c r="K1240">
        <v>497743.75</v>
      </c>
      <c r="L1240">
        <v>955153.95</v>
      </c>
      <c r="M1240">
        <v>24</v>
      </c>
      <c r="N1240">
        <v>204.99</v>
      </c>
      <c r="O1240" s="2">
        <v>-4.5999999999999999E-3</v>
      </c>
      <c r="P1240" s="2">
        <v>1.83E-2</v>
      </c>
      <c r="Q1240" t="s">
        <v>18</v>
      </c>
      <c r="S1240" t="str">
        <f t="shared" si="100"/>
        <v>Profit</v>
      </c>
      <c r="T1240">
        <f t="shared" si="101"/>
        <v>2019</v>
      </c>
      <c r="U1240" t="str">
        <f t="shared" si="102"/>
        <v>Aug</v>
      </c>
      <c r="V1240" t="str">
        <f t="shared" si="103"/>
        <v>QTR3</v>
      </c>
      <c r="W1240" t="str">
        <f t="shared" si="104"/>
        <v>2019-QTR3</v>
      </c>
    </row>
    <row r="1241" spans="1:23" x14ac:dyDescent="0.35">
      <c r="A1241" t="s">
        <v>112</v>
      </c>
      <c r="B1241" t="s">
        <v>67</v>
      </c>
      <c r="C1241" s="5">
        <v>43698.427083333336</v>
      </c>
      <c r="D1241">
        <v>23.15</v>
      </c>
      <c r="E1241" s="1">
        <v>43698.635416666664</v>
      </c>
      <c r="F1241">
        <v>22.55</v>
      </c>
      <c r="G1241" s="2">
        <v>-2.5899999999999999E-2</v>
      </c>
      <c r="H1241">
        <v>12787</v>
      </c>
      <c r="I1241" s="2">
        <v>2.5499999999999998E-2</v>
      </c>
      <c r="J1241">
        <v>21645</v>
      </c>
      <c r="K1241">
        <v>501081.75</v>
      </c>
      <c r="L1241">
        <v>967940.95</v>
      </c>
      <c r="M1241">
        <v>21</v>
      </c>
      <c r="N1241">
        <v>608.9</v>
      </c>
      <c r="O1241" s="2">
        <v>-2.2000000000000001E-3</v>
      </c>
      <c r="P1241" s="2">
        <v>4.9700000000000001E-2</v>
      </c>
      <c r="Q1241" t="s">
        <v>18</v>
      </c>
      <c r="S1241" t="str">
        <f t="shared" si="100"/>
        <v>Profit</v>
      </c>
      <c r="T1241">
        <f t="shared" si="101"/>
        <v>2019</v>
      </c>
      <c r="U1241" t="str">
        <f t="shared" si="102"/>
        <v>Aug</v>
      </c>
      <c r="V1241" t="str">
        <f t="shared" si="103"/>
        <v>QTR3</v>
      </c>
      <c r="W1241" t="str">
        <f t="shared" si="104"/>
        <v>2019-QTR3</v>
      </c>
    </row>
    <row r="1242" spans="1:23" x14ac:dyDescent="0.35">
      <c r="A1242" t="s">
        <v>122</v>
      </c>
      <c r="B1242" t="s">
        <v>67</v>
      </c>
      <c r="C1242" s="5">
        <v>43699.395833333336</v>
      </c>
      <c r="D1242">
        <v>53.75</v>
      </c>
      <c r="E1242" s="1">
        <v>43699.53125</v>
      </c>
      <c r="F1242">
        <v>52.95</v>
      </c>
      <c r="G1242" s="2">
        <v>-1.49E-2</v>
      </c>
      <c r="H1242">
        <v>7193.6</v>
      </c>
      <c r="I1242" s="2">
        <v>1.4500000000000001E-2</v>
      </c>
      <c r="J1242">
        <v>9242</v>
      </c>
      <c r="K1242">
        <v>496757.5</v>
      </c>
      <c r="L1242">
        <v>975134.55</v>
      </c>
      <c r="M1242">
        <v>14</v>
      </c>
      <c r="N1242">
        <v>513.83000000000004</v>
      </c>
      <c r="O1242" s="2">
        <v>-6.4999999999999997E-3</v>
      </c>
      <c r="P1242" s="2">
        <v>4.4699999999999997E-2</v>
      </c>
      <c r="Q1242" t="s">
        <v>18</v>
      </c>
      <c r="S1242" t="str">
        <f t="shared" si="100"/>
        <v>Profit</v>
      </c>
      <c r="T1242">
        <f t="shared" si="101"/>
        <v>2019</v>
      </c>
      <c r="U1242" t="str">
        <f t="shared" si="102"/>
        <v>Aug</v>
      </c>
      <c r="V1242" t="str">
        <f t="shared" si="103"/>
        <v>QTR3</v>
      </c>
      <c r="W1242" t="str">
        <f t="shared" si="104"/>
        <v>2019-QTR3</v>
      </c>
    </row>
    <row r="1243" spans="1:23" x14ac:dyDescent="0.35">
      <c r="A1243" t="s">
        <v>157</v>
      </c>
      <c r="B1243" t="s">
        <v>67</v>
      </c>
      <c r="C1243" s="5">
        <v>43699.395833333336</v>
      </c>
      <c r="D1243">
        <v>47.1</v>
      </c>
      <c r="E1243" s="1">
        <v>43699.541666666664</v>
      </c>
      <c r="F1243">
        <v>46.7</v>
      </c>
      <c r="G1243" s="2">
        <v>-8.5000000000000006E-3</v>
      </c>
      <c r="H1243">
        <v>4010.4</v>
      </c>
      <c r="I1243" s="2">
        <v>8.0999999999999996E-3</v>
      </c>
      <c r="J1243">
        <v>10526</v>
      </c>
      <c r="K1243">
        <v>495774.59</v>
      </c>
      <c r="L1243">
        <v>979144.95</v>
      </c>
      <c r="M1243">
        <v>15</v>
      </c>
      <c r="N1243">
        <v>267.36</v>
      </c>
      <c r="O1243" s="2">
        <v>-1.17E-2</v>
      </c>
      <c r="P1243" s="2">
        <v>3.1800000000000002E-2</v>
      </c>
      <c r="Q1243" t="s">
        <v>18</v>
      </c>
      <c r="S1243" t="str">
        <f t="shared" si="100"/>
        <v>Profit</v>
      </c>
      <c r="T1243">
        <f t="shared" si="101"/>
        <v>2019</v>
      </c>
      <c r="U1243" t="str">
        <f t="shared" si="102"/>
        <v>Aug</v>
      </c>
      <c r="V1243" t="str">
        <f t="shared" si="103"/>
        <v>QTR3</v>
      </c>
      <c r="W1243" t="str">
        <f t="shared" si="104"/>
        <v>2019-QTR3</v>
      </c>
    </row>
    <row r="1244" spans="1:23" x14ac:dyDescent="0.35">
      <c r="A1244" t="s">
        <v>82</v>
      </c>
      <c r="B1244" t="s">
        <v>67</v>
      </c>
      <c r="C1244" s="5">
        <v>43699.53125</v>
      </c>
      <c r="D1244">
        <v>180.9</v>
      </c>
      <c r="E1244" s="1">
        <v>43699.552083333336</v>
      </c>
      <c r="F1244">
        <v>180.9</v>
      </c>
      <c r="G1244" s="2">
        <v>0</v>
      </c>
      <c r="H1244">
        <v>-200</v>
      </c>
      <c r="I1244" s="2">
        <v>-4.0000000000000002E-4</v>
      </c>
      <c r="J1244">
        <v>2755</v>
      </c>
      <c r="K1244">
        <v>498379.47</v>
      </c>
      <c r="L1244">
        <v>978944.95</v>
      </c>
      <c r="M1244">
        <v>3</v>
      </c>
      <c r="N1244">
        <v>-66.67</v>
      </c>
      <c r="O1244" s="2">
        <v>-6.4000000000000003E-3</v>
      </c>
      <c r="P1244" s="2">
        <v>3.5999999999999999E-3</v>
      </c>
      <c r="Q1244" t="s">
        <v>18</v>
      </c>
      <c r="S1244" t="str">
        <f t="shared" si="100"/>
        <v>Loss</v>
      </c>
      <c r="T1244">
        <f t="shared" si="101"/>
        <v>2019</v>
      </c>
      <c r="U1244" t="str">
        <f t="shared" si="102"/>
        <v>Aug</v>
      </c>
      <c r="V1244" t="str">
        <f t="shared" si="103"/>
        <v>QTR3</v>
      </c>
      <c r="W1244" t="str">
        <f t="shared" si="104"/>
        <v>2019-QTR3</v>
      </c>
    </row>
    <row r="1245" spans="1:23" x14ac:dyDescent="0.35">
      <c r="A1245" t="s">
        <v>158</v>
      </c>
      <c r="B1245" t="s">
        <v>17</v>
      </c>
      <c r="C1245" s="5">
        <v>43699.552083333336</v>
      </c>
      <c r="D1245">
        <v>99.65</v>
      </c>
      <c r="E1245" s="1">
        <v>43699.572916666664</v>
      </c>
      <c r="F1245">
        <v>97.85</v>
      </c>
      <c r="G1245" s="2">
        <v>-1.8100000000000002E-2</v>
      </c>
      <c r="H1245">
        <v>-9272</v>
      </c>
      <c r="I1245" s="2">
        <v>-1.8499999999999999E-2</v>
      </c>
      <c r="J1245">
        <v>5040</v>
      </c>
      <c r="K1245">
        <v>502236</v>
      </c>
      <c r="L1245">
        <v>969672.95</v>
      </c>
      <c r="M1245">
        <v>3</v>
      </c>
      <c r="N1245">
        <v>-3090.67</v>
      </c>
      <c r="O1245" s="2">
        <v>-1.8100000000000002E-2</v>
      </c>
      <c r="P1245" s="2">
        <v>1.5E-3</v>
      </c>
      <c r="Q1245" t="s">
        <v>18</v>
      </c>
      <c r="S1245" t="str">
        <f t="shared" si="100"/>
        <v>Loss</v>
      </c>
      <c r="T1245">
        <f t="shared" si="101"/>
        <v>2019</v>
      </c>
      <c r="U1245" t="str">
        <f t="shared" si="102"/>
        <v>Aug</v>
      </c>
      <c r="V1245" t="str">
        <f t="shared" si="103"/>
        <v>QTR3</v>
      </c>
      <c r="W1245" t="str">
        <f t="shared" si="104"/>
        <v>2019-QTR3</v>
      </c>
    </row>
    <row r="1246" spans="1:23" x14ac:dyDescent="0.35">
      <c r="A1246" t="s">
        <v>68</v>
      </c>
      <c r="B1246" t="s">
        <v>17</v>
      </c>
      <c r="C1246" s="5">
        <v>43699.395833333336</v>
      </c>
      <c r="D1246">
        <v>52.4</v>
      </c>
      <c r="E1246" s="1">
        <v>43699.59375</v>
      </c>
      <c r="F1246">
        <v>53.9</v>
      </c>
      <c r="G1246" s="2">
        <v>2.86E-2</v>
      </c>
      <c r="H1246">
        <v>14140</v>
      </c>
      <c r="I1246" s="2">
        <v>2.8199999999999999E-2</v>
      </c>
      <c r="J1246">
        <v>9560</v>
      </c>
      <c r="K1246">
        <v>500944</v>
      </c>
      <c r="L1246">
        <v>983812.95</v>
      </c>
      <c r="M1246">
        <v>20</v>
      </c>
      <c r="N1246">
        <v>707</v>
      </c>
      <c r="O1246" s="2">
        <v>-7.6E-3</v>
      </c>
      <c r="P1246" s="2">
        <v>5.9200000000000003E-2</v>
      </c>
      <c r="Q1246" t="s">
        <v>18</v>
      </c>
      <c r="S1246" t="str">
        <f t="shared" si="100"/>
        <v>Profit</v>
      </c>
      <c r="T1246">
        <f t="shared" si="101"/>
        <v>2019</v>
      </c>
      <c r="U1246" t="str">
        <f t="shared" si="102"/>
        <v>Aug</v>
      </c>
      <c r="V1246" t="str">
        <f t="shared" si="103"/>
        <v>QTR3</v>
      </c>
      <c r="W1246" t="str">
        <f t="shared" si="104"/>
        <v>2019-QTR3</v>
      </c>
    </row>
    <row r="1247" spans="1:23" x14ac:dyDescent="0.35">
      <c r="A1247" t="s">
        <v>118</v>
      </c>
      <c r="B1247" t="s">
        <v>67</v>
      </c>
      <c r="C1247" s="5">
        <v>43699.395833333336</v>
      </c>
      <c r="D1247">
        <v>39.200000000000003</v>
      </c>
      <c r="E1247" s="1">
        <v>43699.635416666664</v>
      </c>
      <c r="F1247">
        <v>34.6</v>
      </c>
      <c r="G1247" s="2">
        <v>-0.1173</v>
      </c>
      <c r="H1247">
        <v>58247.6</v>
      </c>
      <c r="I1247" s="2">
        <v>0.1169</v>
      </c>
      <c r="J1247">
        <v>12706</v>
      </c>
      <c r="K1247">
        <v>498075.22</v>
      </c>
      <c r="L1247">
        <v>1042060.55</v>
      </c>
      <c r="M1247">
        <v>24</v>
      </c>
      <c r="N1247">
        <v>2426.98</v>
      </c>
      <c r="O1247" s="2">
        <v>-5.1000000000000004E-3</v>
      </c>
      <c r="P1247" s="2">
        <v>0.15820000000000001</v>
      </c>
      <c r="Q1247" t="s">
        <v>18</v>
      </c>
      <c r="S1247" t="str">
        <f t="shared" si="100"/>
        <v>Profit</v>
      </c>
      <c r="T1247">
        <f t="shared" si="101"/>
        <v>2019</v>
      </c>
      <c r="U1247" t="str">
        <f t="shared" si="102"/>
        <v>Aug</v>
      </c>
      <c r="V1247" t="str">
        <f t="shared" si="103"/>
        <v>QTR3</v>
      </c>
      <c r="W1247" t="str">
        <f t="shared" si="104"/>
        <v>2019-QTR3</v>
      </c>
    </row>
    <row r="1248" spans="1:23" x14ac:dyDescent="0.35">
      <c r="A1248" t="s">
        <v>195</v>
      </c>
      <c r="B1248" t="s">
        <v>67</v>
      </c>
      <c r="C1248" s="5">
        <v>43699.541666666664</v>
      </c>
      <c r="D1248">
        <v>231.8</v>
      </c>
      <c r="E1248" s="1">
        <v>43699.635416666664</v>
      </c>
      <c r="F1248">
        <v>228.1</v>
      </c>
      <c r="G1248" s="2">
        <v>-1.6E-2</v>
      </c>
      <c r="H1248">
        <v>7747.6</v>
      </c>
      <c r="I1248" s="2">
        <v>1.5599999999999999E-2</v>
      </c>
      <c r="J1248">
        <v>2148</v>
      </c>
      <c r="K1248">
        <v>497906.41</v>
      </c>
      <c r="L1248">
        <v>1049808.1499999999</v>
      </c>
      <c r="M1248">
        <v>10</v>
      </c>
      <c r="N1248">
        <v>774.76</v>
      </c>
      <c r="O1248" s="2">
        <v>-4.3E-3</v>
      </c>
      <c r="P1248" s="2">
        <v>2.9600000000000001E-2</v>
      </c>
      <c r="Q1248" t="s">
        <v>18</v>
      </c>
      <c r="S1248" t="str">
        <f t="shared" si="100"/>
        <v>Profit</v>
      </c>
      <c r="T1248">
        <f t="shared" si="101"/>
        <v>2019</v>
      </c>
      <c r="U1248" t="str">
        <f t="shared" si="102"/>
        <v>Aug</v>
      </c>
      <c r="V1248" t="str">
        <f t="shared" si="103"/>
        <v>QTR3</v>
      </c>
      <c r="W1248" t="str">
        <f t="shared" si="104"/>
        <v>2019-QTR3</v>
      </c>
    </row>
    <row r="1249" spans="1:23" x14ac:dyDescent="0.35">
      <c r="A1249" t="s">
        <v>154</v>
      </c>
      <c r="B1249" t="s">
        <v>67</v>
      </c>
      <c r="C1249" s="5">
        <v>43699.572916666664</v>
      </c>
      <c r="D1249">
        <v>14.6</v>
      </c>
      <c r="E1249" s="1">
        <v>43699.635416666664</v>
      </c>
      <c r="F1249">
        <v>14.6</v>
      </c>
      <c r="G1249" s="2">
        <v>0</v>
      </c>
      <c r="H1249">
        <v>-200</v>
      </c>
      <c r="I1249" s="2">
        <v>-4.0000000000000002E-4</v>
      </c>
      <c r="J1249">
        <v>34247</v>
      </c>
      <c r="K1249">
        <v>500006.22</v>
      </c>
      <c r="L1249">
        <v>1049608.1499999999</v>
      </c>
      <c r="M1249">
        <v>7</v>
      </c>
      <c r="N1249">
        <v>-28.57</v>
      </c>
      <c r="O1249" s="2">
        <v>-3.3999999999999998E-3</v>
      </c>
      <c r="P1249" s="2">
        <v>1.03E-2</v>
      </c>
      <c r="Q1249" t="s">
        <v>18</v>
      </c>
      <c r="S1249" t="str">
        <f t="shared" si="100"/>
        <v>Loss</v>
      </c>
      <c r="T1249">
        <f t="shared" si="101"/>
        <v>2019</v>
      </c>
      <c r="U1249" t="str">
        <f t="shared" si="102"/>
        <v>Aug</v>
      </c>
      <c r="V1249" t="str">
        <f t="shared" si="103"/>
        <v>QTR3</v>
      </c>
      <c r="W1249" t="str">
        <f t="shared" si="104"/>
        <v>2019-QTR3</v>
      </c>
    </row>
    <row r="1250" spans="1:23" x14ac:dyDescent="0.35">
      <c r="A1250" t="s">
        <v>90</v>
      </c>
      <c r="B1250" t="s">
        <v>67</v>
      </c>
      <c r="C1250" s="5">
        <v>43699.59375</v>
      </c>
      <c r="D1250">
        <v>93.3</v>
      </c>
      <c r="E1250" s="1">
        <v>43699.635416666664</v>
      </c>
      <c r="F1250">
        <v>93.3</v>
      </c>
      <c r="G1250" s="2">
        <v>0</v>
      </c>
      <c r="H1250">
        <v>-200</v>
      </c>
      <c r="I1250" s="2">
        <v>-4.0000000000000002E-4</v>
      </c>
      <c r="J1250">
        <v>5350</v>
      </c>
      <c r="K1250">
        <v>499155.03</v>
      </c>
      <c r="L1250">
        <v>1049408.1499999999</v>
      </c>
      <c r="M1250">
        <v>5</v>
      </c>
      <c r="N1250">
        <v>-40</v>
      </c>
      <c r="O1250" s="2">
        <v>-2.7000000000000001E-3</v>
      </c>
      <c r="P1250" s="2">
        <v>1.61E-2</v>
      </c>
      <c r="Q1250" t="s">
        <v>18</v>
      </c>
      <c r="S1250" t="str">
        <f t="shared" si="100"/>
        <v>Loss</v>
      </c>
      <c r="T1250">
        <f t="shared" si="101"/>
        <v>2019</v>
      </c>
      <c r="U1250" t="str">
        <f t="shared" si="102"/>
        <v>Aug</v>
      </c>
      <c r="V1250" t="str">
        <f t="shared" si="103"/>
        <v>QTR3</v>
      </c>
      <c r="W1250" t="str">
        <f t="shared" si="104"/>
        <v>2019-QTR3</v>
      </c>
    </row>
    <row r="1251" spans="1:23" x14ac:dyDescent="0.35">
      <c r="A1251" t="s">
        <v>64</v>
      </c>
      <c r="B1251" t="s">
        <v>67</v>
      </c>
      <c r="C1251" s="5">
        <v>43700.395833333336</v>
      </c>
      <c r="D1251">
        <v>374</v>
      </c>
      <c r="E1251" s="1">
        <v>43700.4375</v>
      </c>
      <c r="F1251">
        <v>382.4</v>
      </c>
      <c r="G1251" s="2">
        <v>2.2499999999999999E-2</v>
      </c>
      <c r="H1251">
        <v>-11430.8</v>
      </c>
      <c r="I1251" s="2">
        <v>-2.29E-2</v>
      </c>
      <c r="J1251">
        <v>1337</v>
      </c>
      <c r="K1251">
        <v>500038</v>
      </c>
      <c r="L1251">
        <v>1037977.35</v>
      </c>
      <c r="M1251">
        <v>5</v>
      </c>
      <c r="N1251">
        <v>-2286.16</v>
      </c>
      <c r="O1251" s="2">
        <v>-2.2499999999999999E-2</v>
      </c>
      <c r="P1251" s="2">
        <v>2E-3</v>
      </c>
      <c r="Q1251" t="s">
        <v>18</v>
      </c>
      <c r="S1251" t="str">
        <f t="shared" si="100"/>
        <v>Loss</v>
      </c>
      <c r="T1251">
        <f t="shared" si="101"/>
        <v>2019</v>
      </c>
      <c r="U1251" t="str">
        <f t="shared" si="102"/>
        <v>Aug</v>
      </c>
      <c r="V1251" t="str">
        <f t="shared" si="103"/>
        <v>QTR3</v>
      </c>
      <c r="W1251" t="str">
        <f t="shared" si="104"/>
        <v>2019-QTR3</v>
      </c>
    </row>
    <row r="1252" spans="1:23" x14ac:dyDescent="0.35">
      <c r="A1252" t="s">
        <v>81</v>
      </c>
      <c r="B1252" t="s">
        <v>17</v>
      </c>
      <c r="C1252" s="5">
        <v>43700.395833333336</v>
      </c>
      <c r="D1252">
        <v>383.05</v>
      </c>
      <c r="E1252" s="1">
        <v>43700.489583333336</v>
      </c>
      <c r="F1252">
        <v>383.05</v>
      </c>
      <c r="G1252" s="2">
        <v>0</v>
      </c>
      <c r="H1252">
        <v>-200</v>
      </c>
      <c r="I1252" s="2">
        <v>-4.0000000000000002E-4</v>
      </c>
      <c r="J1252">
        <v>1308</v>
      </c>
      <c r="K1252">
        <v>501029.38</v>
      </c>
      <c r="L1252">
        <v>1037777.35</v>
      </c>
      <c r="M1252">
        <v>10</v>
      </c>
      <c r="N1252">
        <v>-20</v>
      </c>
      <c r="O1252" s="2">
        <v>-7.1999999999999998E-3</v>
      </c>
      <c r="P1252" s="2">
        <v>1.61E-2</v>
      </c>
      <c r="Q1252" t="s">
        <v>18</v>
      </c>
      <c r="S1252" t="str">
        <f t="shared" si="100"/>
        <v>Loss</v>
      </c>
      <c r="T1252">
        <f t="shared" si="101"/>
        <v>2019</v>
      </c>
      <c r="U1252" t="str">
        <f t="shared" si="102"/>
        <v>Aug</v>
      </c>
      <c r="V1252" t="str">
        <f t="shared" si="103"/>
        <v>QTR3</v>
      </c>
      <c r="W1252" t="str">
        <f t="shared" si="104"/>
        <v>2019-QTR3</v>
      </c>
    </row>
    <row r="1253" spans="1:23" x14ac:dyDescent="0.35">
      <c r="A1253" t="s">
        <v>74</v>
      </c>
      <c r="B1253" t="s">
        <v>67</v>
      </c>
      <c r="C1253" s="5">
        <v>43700.395833333336</v>
      </c>
      <c r="D1253">
        <v>216.3</v>
      </c>
      <c r="E1253" s="1">
        <v>43700.510416666664</v>
      </c>
      <c r="F1253">
        <v>220.4</v>
      </c>
      <c r="G1253" s="2">
        <v>1.9E-2</v>
      </c>
      <c r="H1253">
        <v>-9666.9</v>
      </c>
      <c r="I1253" s="2">
        <v>-1.9400000000000001E-2</v>
      </c>
      <c r="J1253">
        <v>2309</v>
      </c>
      <c r="K1253">
        <v>499436.72</v>
      </c>
      <c r="L1253">
        <v>1028110.45</v>
      </c>
      <c r="M1253">
        <v>12</v>
      </c>
      <c r="N1253">
        <v>-805.57</v>
      </c>
      <c r="O1253" s="2">
        <v>-2.1299999999999999E-2</v>
      </c>
      <c r="P1253" s="2">
        <v>5.4999999999999997E-3</v>
      </c>
      <c r="Q1253" t="s">
        <v>18</v>
      </c>
      <c r="S1253" t="str">
        <f t="shared" si="100"/>
        <v>Loss</v>
      </c>
      <c r="T1253">
        <f t="shared" si="101"/>
        <v>2019</v>
      </c>
      <c r="U1253" t="str">
        <f t="shared" si="102"/>
        <v>Aug</v>
      </c>
      <c r="V1253" t="str">
        <f t="shared" si="103"/>
        <v>QTR3</v>
      </c>
      <c r="W1253" t="str">
        <f t="shared" si="104"/>
        <v>2019-QTR3</v>
      </c>
    </row>
    <row r="1254" spans="1:23" x14ac:dyDescent="0.35">
      <c r="A1254" t="s">
        <v>123</v>
      </c>
      <c r="B1254" t="s">
        <v>17</v>
      </c>
      <c r="C1254" s="5">
        <v>43700.489583333336</v>
      </c>
      <c r="D1254">
        <v>36.549999999999997</v>
      </c>
      <c r="E1254" s="1">
        <v>43700.510416666664</v>
      </c>
      <c r="F1254">
        <v>36.6</v>
      </c>
      <c r="G1254" s="2">
        <v>1.4E-3</v>
      </c>
      <c r="H1254">
        <v>486.8</v>
      </c>
      <c r="I1254" s="2">
        <v>1E-3</v>
      </c>
      <c r="J1254">
        <v>13736</v>
      </c>
      <c r="K1254">
        <v>502050.78</v>
      </c>
      <c r="L1254">
        <v>1028597.25</v>
      </c>
      <c r="M1254">
        <v>3</v>
      </c>
      <c r="N1254">
        <v>162.27000000000001</v>
      </c>
      <c r="O1254" s="2">
        <v>-1.4999999999999999E-2</v>
      </c>
      <c r="P1254" s="2">
        <v>8.2000000000000007E-3</v>
      </c>
      <c r="Q1254" t="s">
        <v>18</v>
      </c>
      <c r="S1254" t="str">
        <f t="shared" si="100"/>
        <v>Profit</v>
      </c>
      <c r="T1254">
        <f t="shared" si="101"/>
        <v>2019</v>
      </c>
      <c r="U1254" t="str">
        <f t="shared" si="102"/>
        <v>Aug</v>
      </c>
      <c r="V1254" t="str">
        <f t="shared" si="103"/>
        <v>QTR3</v>
      </c>
      <c r="W1254" t="str">
        <f t="shared" si="104"/>
        <v>2019-QTR3</v>
      </c>
    </row>
    <row r="1255" spans="1:23" x14ac:dyDescent="0.35">
      <c r="A1255" t="s">
        <v>93</v>
      </c>
      <c r="B1255" t="s">
        <v>17</v>
      </c>
      <c r="C1255" s="5">
        <v>43700.510416666664</v>
      </c>
      <c r="D1255">
        <v>285.45</v>
      </c>
      <c r="E1255" s="1">
        <v>43700.541666666664</v>
      </c>
      <c r="F1255">
        <v>285.45</v>
      </c>
      <c r="G1255" s="2">
        <v>0</v>
      </c>
      <c r="H1255">
        <v>-200</v>
      </c>
      <c r="I1255" s="2">
        <v>-4.0000000000000002E-4</v>
      </c>
      <c r="J1255">
        <v>1750</v>
      </c>
      <c r="K1255">
        <v>499537.53</v>
      </c>
      <c r="L1255">
        <v>1028397.25</v>
      </c>
      <c r="M1255">
        <v>4</v>
      </c>
      <c r="N1255">
        <v>-50</v>
      </c>
      <c r="O1255" s="2">
        <v>-4.5999999999999999E-3</v>
      </c>
      <c r="P1255" s="2">
        <v>1.9E-3</v>
      </c>
      <c r="Q1255" t="s">
        <v>18</v>
      </c>
      <c r="S1255" t="str">
        <f t="shared" si="100"/>
        <v>Loss</v>
      </c>
      <c r="T1255">
        <f t="shared" si="101"/>
        <v>2019</v>
      </c>
      <c r="U1255" t="str">
        <f t="shared" si="102"/>
        <v>Aug</v>
      </c>
      <c r="V1255" t="str">
        <f t="shared" si="103"/>
        <v>QTR3</v>
      </c>
      <c r="W1255" t="str">
        <f t="shared" si="104"/>
        <v>2019-QTR3</v>
      </c>
    </row>
    <row r="1256" spans="1:23" x14ac:dyDescent="0.35">
      <c r="A1256" t="s">
        <v>142</v>
      </c>
      <c r="B1256" t="s">
        <v>67</v>
      </c>
      <c r="C1256" s="5">
        <v>43700.395833333336</v>
      </c>
      <c r="D1256">
        <v>91.6</v>
      </c>
      <c r="E1256" s="1">
        <v>43700.552083333336</v>
      </c>
      <c r="F1256">
        <v>95.05</v>
      </c>
      <c r="G1256" s="2">
        <v>3.7699999999999997E-2</v>
      </c>
      <c r="H1256">
        <v>-18857.599999999999</v>
      </c>
      <c r="I1256" s="2">
        <v>-3.8100000000000002E-2</v>
      </c>
      <c r="J1256">
        <v>5408</v>
      </c>
      <c r="K1256">
        <v>495372.78</v>
      </c>
      <c r="L1256">
        <v>1009539.65</v>
      </c>
      <c r="M1256">
        <v>16</v>
      </c>
      <c r="N1256">
        <v>-1178.5999999999999</v>
      </c>
      <c r="O1256" s="2">
        <v>-4.7500000000000001E-2</v>
      </c>
      <c r="P1256" s="2">
        <v>6.0000000000000001E-3</v>
      </c>
      <c r="Q1256" t="s">
        <v>18</v>
      </c>
      <c r="S1256" t="str">
        <f t="shared" si="100"/>
        <v>Loss</v>
      </c>
      <c r="T1256">
        <f t="shared" si="101"/>
        <v>2019</v>
      </c>
      <c r="U1256" t="str">
        <f t="shared" si="102"/>
        <v>Aug</v>
      </c>
      <c r="V1256" t="str">
        <f t="shared" si="103"/>
        <v>QTR3</v>
      </c>
      <c r="W1256" t="str">
        <f t="shared" si="104"/>
        <v>2019-QTR3</v>
      </c>
    </row>
    <row r="1257" spans="1:23" x14ac:dyDescent="0.35">
      <c r="A1257" t="s">
        <v>63</v>
      </c>
      <c r="B1257" t="s">
        <v>17</v>
      </c>
      <c r="C1257" s="5">
        <v>43700.552083333336</v>
      </c>
      <c r="D1257">
        <v>5.4</v>
      </c>
      <c r="E1257" s="1">
        <v>43700.572916666664</v>
      </c>
      <c r="F1257">
        <v>5.4</v>
      </c>
      <c r="G1257" s="2">
        <v>0</v>
      </c>
      <c r="H1257">
        <v>-200</v>
      </c>
      <c r="I1257" s="2">
        <v>-4.0000000000000002E-4</v>
      </c>
      <c r="J1257">
        <v>91743</v>
      </c>
      <c r="K1257">
        <v>495412.22</v>
      </c>
      <c r="L1257">
        <v>1009339.65</v>
      </c>
      <c r="M1257">
        <v>3</v>
      </c>
      <c r="N1257">
        <v>-66.67</v>
      </c>
      <c r="O1257" s="2">
        <v>-9.2999999999999992E-3</v>
      </c>
      <c r="P1257" s="2">
        <v>1.8499999999999999E-2</v>
      </c>
      <c r="Q1257" t="s">
        <v>18</v>
      </c>
      <c r="S1257" t="str">
        <f t="shared" si="100"/>
        <v>Loss</v>
      </c>
      <c r="T1257">
        <f t="shared" si="101"/>
        <v>2019</v>
      </c>
      <c r="U1257" t="str">
        <f t="shared" si="102"/>
        <v>Aug</v>
      </c>
      <c r="V1257" t="str">
        <f t="shared" si="103"/>
        <v>QTR3</v>
      </c>
      <c r="W1257" t="str">
        <f t="shared" si="104"/>
        <v>2019-QTR3</v>
      </c>
    </row>
    <row r="1258" spans="1:23" x14ac:dyDescent="0.35">
      <c r="A1258" t="s">
        <v>154</v>
      </c>
      <c r="B1258" t="s">
        <v>17</v>
      </c>
      <c r="C1258" s="5">
        <v>43700.4375</v>
      </c>
      <c r="D1258">
        <v>14.8</v>
      </c>
      <c r="E1258" s="1">
        <v>43700.635416666664</v>
      </c>
      <c r="F1258">
        <v>14.9</v>
      </c>
      <c r="G1258" s="2">
        <v>6.7999999999999996E-3</v>
      </c>
      <c r="H1258">
        <v>3178.4</v>
      </c>
      <c r="I1258" s="2">
        <v>6.4000000000000003E-3</v>
      </c>
      <c r="J1258">
        <v>33784</v>
      </c>
      <c r="K1258">
        <v>500003.22</v>
      </c>
      <c r="L1258">
        <v>1012518.05</v>
      </c>
      <c r="M1258">
        <v>20</v>
      </c>
      <c r="N1258">
        <v>158.91999999999999</v>
      </c>
      <c r="O1258" s="2">
        <v>-3.3999999999999998E-3</v>
      </c>
      <c r="P1258" s="2">
        <v>1.6899999999999998E-2</v>
      </c>
      <c r="Q1258" t="s">
        <v>18</v>
      </c>
      <c r="S1258" t="str">
        <f t="shared" si="100"/>
        <v>Profit</v>
      </c>
      <c r="T1258">
        <f t="shared" si="101"/>
        <v>2019</v>
      </c>
      <c r="U1258" t="str">
        <f t="shared" si="102"/>
        <v>Aug</v>
      </c>
      <c r="V1258" t="str">
        <f t="shared" si="103"/>
        <v>QTR3</v>
      </c>
      <c r="W1258" t="str">
        <f t="shared" si="104"/>
        <v>2019-QTR3</v>
      </c>
    </row>
    <row r="1259" spans="1:23" x14ac:dyDescent="0.35">
      <c r="A1259" t="s">
        <v>123</v>
      </c>
      <c r="B1259" t="s">
        <v>17</v>
      </c>
      <c r="C1259" s="5">
        <v>43700.510416666664</v>
      </c>
      <c r="D1259">
        <v>36.6</v>
      </c>
      <c r="E1259" s="1">
        <v>43700.635416666664</v>
      </c>
      <c r="F1259">
        <v>37</v>
      </c>
      <c r="G1259" s="2">
        <v>1.09E-2</v>
      </c>
      <c r="H1259">
        <v>5227.6000000000004</v>
      </c>
      <c r="I1259" s="2">
        <v>1.0500000000000001E-2</v>
      </c>
      <c r="J1259">
        <v>13569</v>
      </c>
      <c r="K1259">
        <v>496625.38</v>
      </c>
      <c r="L1259">
        <v>1017745.65</v>
      </c>
      <c r="M1259">
        <v>13</v>
      </c>
      <c r="N1259">
        <v>402.12</v>
      </c>
      <c r="O1259" s="2">
        <v>0</v>
      </c>
      <c r="P1259" s="2">
        <v>4.9200000000000001E-2</v>
      </c>
      <c r="Q1259" t="s">
        <v>18</v>
      </c>
      <c r="S1259" t="str">
        <f t="shared" si="100"/>
        <v>Profit</v>
      </c>
      <c r="T1259">
        <f t="shared" si="101"/>
        <v>2019</v>
      </c>
      <c r="U1259" t="str">
        <f t="shared" si="102"/>
        <v>Aug</v>
      </c>
      <c r="V1259" t="str">
        <f t="shared" si="103"/>
        <v>QTR3</v>
      </c>
      <c r="W1259" t="str">
        <f t="shared" si="104"/>
        <v>2019-QTR3</v>
      </c>
    </row>
    <row r="1260" spans="1:23" x14ac:dyDescent="0.35">
      <c r="A1260" t="s">
        <v>157</v>
      </c>
      <c r="B1260" t="s">
        <v>17</v>
      </c>
      <c r="C1260" s="5">
        <v>43700.541666666664</v>
      </c>
      <c r="D1260">
        <v>47</v>
      </c>
      <c r="E1260" s="1">
        <v>43700.635416666664</v>
      </c>
      <c r="F1260">
        <v>47.75</v>
      </c>
      <c r="G1260" s="2">
        <v>1.6E-2</v>
      </c>
      <c r="H1260">
        <v>7882</v>
      </c>
      <c r="I1260" s="2">
        <v>1.5599999999999999E-2</v>
      </c>
      <c r="J1260">
        <v>10776</v>
      </c>
      <c r="K1260">
        <v>506472</v>
      </c>
      <c r="L1260">
        <v>1025627.65</v>
      </c>
      <c r="M1260">
        <v>10</v>
      </c>
      <c r="N1260">
        <v>788.2</v>
      </c>
      <c r="O1260" s="2">
        <v>-1.49E-2</v>
      </c>
      <c r="P1260" s="2">
        <v>2.98E-2</v>
      </c>
      <c r="Q1260" t="s">
        <v>18</v>
      </c>
      <c r="S1260" t="str">
        <f t="shared" si="100"/>
        <v>Profit</v>
      </c>
      <c r="T1260">
        <f t="shared" si="101"/>
        <v>2019</v>
      </c>
      <c r="U1260" t="str">
        <f t="shared" si="102"/>
        <v>Aug</v>
      </c>
      <c r="V1260" t="str">
        <f t="shared" si="103"/>
        <v>QTR3</v>
      </c>
      <c r="W1260" t="str">
        <f t="shared" si="104"/>
        <v>2019-QTR3</v>
      </c>
    </row>
    <row r="1261" spans="1:23" x14ac:dyDescent="0.35">
      <c r="A1261" t="s">
        <v>63</v>
      </c>
      <c r="B1261" t="s">
        <v>17</v>
      </c>
      <c r="C1261" s="5">
        <v>43700.572916666664</v>
      </c>
      <c r="D1261">
        <v>5.4</v>
      </c>
      <c r="E1261" s="1">
        <v>43700.635416666664</v>
      </c>
      <c r="F1261">
        <v>5.65</v>
      </c>
      <c r="G1261" s="2">
        <v>4.6300000000000001E-2</v>
      </c>
      <c r="H1261">
        <v>22735.75</v>
      </c>
      <c r="I1261" s="2">
        <v>4.5900000000000003E-2</v>
      </c>
      <c r="J1261">
        <v>91743</v>
      </c>
      <c r="K1261">
        <v>495412.22</v>
      </c>
      <c r="L1261">
        <v>1048363.4</v>
      </c>
      <c r="M1261">
        <v>7</v>
      </c>
      <c r="N1261">
        <v>3247.96</v>
      </c>
      <c r="O1261" s="2">
        <v>0</v>
      </c>
      <c r="P1261" s="2">
        <v>7.4099999999999999E-2</v>
      </c>
      <c r="Q1261" t="s">
        <v>18</v>
      </c>
      <c r="S1261" t="str">
        <f t="shared" si="100"/>
        <v>Profit</v>
      </c>
      <c r="T1261">
        <f t="shared" si="101"/>
        <v>2019</v>
      </c>
      <c r="U1261" t="str">
        <f t="shared" si="102"/>
        <v>Aug</v>
      </c>
      <c r="V1261" t="str">
        <f t="shared" si="103"/>
        <v>QTR3</v>
      </c>
      <c r="W1261" t="str">
        <f t="shared" si="104"/>
        <v>2019-QTR3</v>
      </c>
    </row>
    <row r="1262" spans="1:23" x14ac:dyDescent="0.35">
      <c r="A1262" t="s">
        <v>167</v>
      </c>
      <c r="B1262" t="s">
        <v>67</v>
      </c>
      <c r="C1262" s="5">
        <v>43703.395833333336</v>
      </c>
      <c r="D1262">
        <v>100.6</v>
      </c>
      <c r="E1262" s="1">
        <v>43703.416666666664</v>
      </c>
      <c r="F1262">
        <v>100.6</v>
      </c>
      <c r="G1262" s="2">
        <v>0</v>
      </c>
      <c r="H1262">
        <v>-200</v>
      </c>
      <c r="I1262" s="2">
        <v>-4.0000000000000002E-4</v>
      </c>
      <c r="J1262">
        <v>4955</v>
      </c>
      <c r="K1262">
        <v>498473</v>
      </c>
      <c r="L1262">
        <v>1048163.4</v>
      </c>
      <c r="M1262">
        <v>3</v>
      </c>
      <c r="N1262">
        <v>-66.67</v>
      </c>
      <c r="O1262" s="2">
        <v>-8.0000000000000002E-3</v>
      </c>
      <c r="P1262" s="2">
        <v>9.4000000000000004E-3</v>
      </c>
      <c r="Q1262" t="s">
        <v>18</v>
      </c>
      <c r="S1262" t="str">
        <f t="shared" si="100"/>
        <v>Loss</v>
      </c>
      <c r="T1262">
        <f t="shared" si="101"/>
        <v>2019</v>
      </c>
      <c r="U1262" t="str">
        <f t="shared" si="102"/>
        <v>Aug</v>
      </c>
      <c r="V1262" t="str">
        <f t="shared" si="103"/>
        <v>QTR3</v>
      </c>
      <c r="W1262" t="str">
        <f t="shared" si="104"/>
        <v>2019-QTR3</v>
      </c>
    </row>
    <row r="1263" spans="1:23" x14ac:dyDescent="0.35">
      <c r="A1263" t="s">
        <v>89</v>
      </c>
      <c r="B1263" t="s">
        <v>67</v>
      </c>
      <c r="C1263" s="5">
        <v>43703.395833333336</v>
      </c>
      <c r="D1263">
        <v>102.1</v>
      </c>
      <c r="E1263" s="1">
        <v>43703.416666666664</v>
      </c>
      <c r="F1263">
        <v>101.6</v>
      </c>
      <c r="G1263" s="2">
        <v>-4.8999999999999998E-3</v>
      </c>
      <c r="H1263">
        <v>2233</v>
      </c>
      <c r="I1263" s="2">
        <v>4.4999999999999997E-3</v>
      </c>
      <c r="J1263">
        <v>4866</v>
      </c>
      <c r="K1263">
        <v>496818.59</v>
      </c>
      <c r="L1263">
        <v>1050396.3999999999</v>
      </c>
      <c r="M1263">
        <v>3</v>
      </c>
      <c r="N1263">
        <v>744.33</v>
      </c>
      <c r="O1263" s="2">
        <v>-6.8999999999999999E-3</v>
      </c>
      <c r="P1263" s="2">
        <v>7.7999999999999996E-3</v>
      </c>
      <c r="Q1263" t="s">
        <v>18</v>
      </c>
      <c r="S1263" t="str">
        <f t="shared" si="100"/>
        <v>Profit</v>
      </c>
      <c r="T1263">
        <f t="shared" si="101"/>
        <v>2019</v>
      </c>
      <c r="U1263" t="str">
        <f t="shared" si="102"/>
        <v>Aug</v>
      </c>
      <c r="V1263" t="str">
        <f t="shared" si="103"/>
        <v>QTR3</v>
      </c>
      <c r="W1263" t="str">
        <f t="shared" si="104"/>
        <v>2019-QTR3</v>
      </c>
    </row>
    <row r="1264" spans="1:23" x14ac:dyDescent="0.35">
      <c r="A1264" t="s">
        <v>71</v>
      </c>
      <c r="B1264" t="s">
        <v>67</v>
      </c>
      <c r="C1264" s="5">
        <v>43703.395833333336</v>
      </c>
      <c r="D1264">
        <v>77.349999999999994</v>
      </c>
      <c r="E1264" s="1">
        <v>43703.427083333336</v>
      </c>
      <c r="F1264">
        <v>77.75</v>
      </c>
      <c r="G1264" s="2">
        <v>5.1999999999999998E-3</v>
      </c>
      <c r="H1264">
        <v>-2794</v>
      </c>
      <c r="I1264" s="2">
        <v>-5.5999999999999999E-3</v>
      </c>
      <c r="J1264">
        <v>6485</v>
      </c>
      <c r="K1264">
        <v>501614.75</v>
      </c>
      <c r="L1264">
        <v>1047602.4</v>
      </c>
      <c r="M1264">
        <v>4</v>
      </c>
      <c r="N1264">
        <v>-698.5</v>
      </c>
      <c r="O1264" s="2">
        <v>-8.3999999999999995E-3</v>
      </c>
      <c r="P1264" s="2">
        <v>3.2000000000000002E-3</v>
      </c>
      <c r="Q1264" t="s">
        <v>18</v>
      </c>
      <c r="S1264" t="str">
        <f t="shared" si="100"/>
        <v>Loss</v>
      </c>
      <c r="T1264">
        <f t="shared" si="101"/>
        <v>2019</v>
      </c>
      <c r="U1264" t="str">
        <f t="shared" si="102"/>
        <v>Aug</v>
      </c>
      <c r="V1264" t="str">
        <f t="shared" si="103"/>
        <v>QTR3</v>
      </c>
      <c r="W1264" t="str">
        <f t="shared" si="104"/>
        <v>2019-QTR3</v>
      </c>
    </row>
    <row r="1265" spans="1:23" x14ac:dyDescent="0.35">
      <c r="A1265" t="s">
        <v>160</v>
      </c>
      <c r="B1265" t="s">
        <v>67</v>
      </c>
      <c r="C1265" s="5">
        <v>43703.395833333336</v>
      </c>
      <c r="D1265">
        <v>376</v>
      </c>
      <c r="E1265" s="1">
        <v>43703.427083333336</v>
      </c>
      <c r="F1265">
        <v>374</v>
      </c>
      <c r="G1265" s="2">
        <v>-5.3E-3</v>
      </c>
      <c r="H1265">
        <v>2462</v>
      </c>
      <c r="I1265" s="2">
        <v>4.8999999999999998E-3</v>
      </c>
      <c r="J1265">
        <v>1331</v>
      </c>
      <c r="K1265">
        <v>500456</v>
      </c>
      <c r="L1265">
        <v>1050064.3999999999</v>
      </c>
      <c r="M1265">
        <v>4</v>
      </c>
      <c r="N1265">
        <v>615.5</v>
      </c>
      <c r="O1265" s="2">
        <v>-3.8999999999999998E-3</v>
      </c>
      <c r="P1265" s="2">
        <v>1.6899999999999998E-2</v>
      </c>
      <c r="Q1265" t="s">
        <v>18</v>
      </c>
      <c r="S1265" t="str">
        <f t="shared" si="100"/>
        <v>Profit</v>
      </c>
      <c r="T1265">
        <f t="shared" si="101"/>
        <v>2019</v>
      </c>
      <c r="U1265" t="str">
        <f t="shared" si="102"/>
        <v>Aug</v>
      </c>
      <c r="V1265" t="str">
        <f t="shared" si="103"/>
        <v>QTR3</v>
      </c>
      <c r="W1265" t="str">
        <f t="shared" si="104"/>
        <v>2019-QTR3</v>
      </c>
    </row>
    <row r="1266" spans="1:23" x14ac:dyDescent="0.35">
      <c r="A1266" t="s">
        <v>63</v>
      </c>
      <c r="B1266" t="s">
        <v>67</v>
      </c>
      <c r="C1266" s="5">
        <v>43703.416666666664</v>
      </c>
      <c r="D1266">
        <v>5.6</v>
      </c>
      <c r="E1266" s="1">
        <v>43703.4375</v>
      </c>
      <c r="F1266">
        <v>5.6</v>
      </c>
      <c r="G1266" s="2">
        <v>0</v>
      </c>
      <c r="H1266">
        <v>-200</v>
      </c>
      <c r="I1266" s="2">
        <v>-4.0000000000000002E-4</v>
      </c>
      <c r="J1266">
        <v>89286</v>
      </c>
      <c r="K1266">
        <v>500001.59</v>
      </c>
      <c r="L1266">
        <v>1049864.3999999999</v>
      </c>
      <c r="M1266">
        <v>3</v>
      </c>
      <c r="N1266">
        <v>-66.67</v>
      </c>
      <c r="O1266" s="2">
        <v>-1.7899999999999999E-2</v>
      </c>
      <c r="P1266" s="2">
        <v>8.8999999999999999E-3</v>
      </c>
      <c r="Q1266" t="s">
        <v>18</v>
      </c>
      <c r="S1266" t="str">
        <f t="shared" si="100"/>
        <v>Loss</v>
      </c>
      <c r="T1266">
        <f t="shared" si="101"/>
        <v>2019</v>
      </c>
      <c r="U1266" t="str">
        <f t="shared" si="102"/>
        <v>Aug</v>
      </c>
      <c r="V1266" t="str">
        <f t="shared" si="103"/>
        <v>QTR3</v>
      </c>
      <c r="W1266" t="str">
        <f t="shared" si="104"/>
        <v>2019-QTR3</v>
      </c>
    </row>
    <row r="1267" spans="1:23" x14ac:dyDescent="0.35">
      <c r="A1267" t="s">
        <v>112</v>
      </c>
      <c r="B1267" t="s">
        <v>67</v>
      </c>
      <c r="C1267" s="5">
        <v>43703.416666666664</v>
      </c>
      <c r="D1267">
        <v>22.95</v>
      </c>
      <c r="E1267" s="1">
        <v>43703.458333333336</v>
      </c>
      <c r="F1267">
        <v>24.15</v>
      </c>
      <c r="G1267" s="2">
        <v>5.2299999999999999E-2</v>
      </c>
      <c r="H1267">
        <v>-26286.799999999999</v>
      </c>
      <c r="I1267" s="2">
        <v>-5.2699999999999997E-2</v>
      </c>
      <c r="J1267">
        <v>21739</v>
      </c>
      <c r="K1267">
        <v>498910.06</v>
      </c>
      <c r="L1267">
        <v>1023577.6</v>
      </c>
      <c r="M1267">
        <v>5</v>
      </c>
      <c r="N1267">
        <v>-5257.36</v>
      </c>
      <c r="O1267" s="2">
        <v>-5.45E-2</v>
      </c>
      <c r="P1267" s="2">
        <v>2.2000000000000001E-3</v>
      </c>
      <c r="Q1267" t="s">
        <v>18</v>
      </c>
      <c r="S1267" t="str">
        <f t="shared" si="100"/>
        <v>Loss</v>
      </c>
      <c r="T1267">
        <f t="shared" si="101"/>
        <v>2019</v>
      </c>
      <c r="U1267" t="str">
        <f t="shared" si="102"/>
        <v>Aug</v>
      </c>
      <c r="V1267" t="str">
        <f t="shared" si="103"/>
        <v>QTR3</v>
      </c>
      <c r="W1267" t="str">
        <f t="shared" si="104"/>
        <v>2019-QTR3</v>
      </c>
    </row>
    <row r="1268" spans="1:23" x14ac:dyDescent="0.35">
      <c r="A1268" t="s">
        <v>63</v>
      </c>
      <c r="B1268" t="s">
        <v>67</v>
      </c>
      <c r="C1268" s="5">
        <v>43703.4375</v>
      </c>
      <c r="D1268">
        <v>5.6</v>
      </c>
      <c r="E1268" s="1">
        <v>43703.46875</v>
      </c>
      <c r="F1268">
        <v>5.6</v>
      </c>
      <c r="G1268" s="2">
        <v>0</v>
      </c>
      <c r="H1268">
        <v>-200</v>
      </c>
      <c r="I1268" s="2">
        <v>-4.0000000000000002E-4</v>
      </c>
      <c r="J1268">
        <v>88496</v>
      </c>
      <c r="K1268">
        <v>495577.59</v>
      </c>
      <c r="L1268">
        <v>1023377.6</v>
      </c>
      <c r="M1268">
        <v>4</v>
      </c>
      <c r="N1268">
        <v>-50</v>
      </c>
      <c r="O1268" s="2">
        <v>-8.8999999999999999E-3</v>
      </c>
      <c r="P1268" s="2">
        <v>1.7899999999999999E-2</v>
      </c>
      <c r="Q1268" t="s">
        <v>18</v>
      </c>
      <c r="S1268" t="str">
        <f t="shared" si="100"/>
        <v>Loss</v>
      </c>
      <c r="T1268">
        <f t="shared" si="101"/>
        <v>2019</v>
      </c>
      <c r="U1268" t="str">
        <f t="shared" si="102"/>
        <v>Aug</v>
      </c>
      <c r="V1268" t="str">
        <f t="shared" si="103"/>
        <v>QTR3</v>
      </c>
      <c r="W1268" t="str">
        <f t="shared" si="104"/>
        <v>2019-QTR3</v>
      </c>
    </row>
    <row r="1269" spans="1:23" x14ac:dyDescent="0.35">
      <c r="A1269" t="s">
        <v>111</v>
      </c>
      <c r="B1269" t="s">
        <v>67</v>
      </c>
      <c r="C1269" s="5">
        <v>43703.4375</v>
      </c>
      <c r="D1269">
        <v>51</v>
      </c>
      <c r="E1269" s="1">
        <v>43703.489583333336</v>
      </c>
      <c r="F1269">
        <v>51.3</v>
      </c>
      <c r="G1269" s="2">
        <v>5.8999999999999999E-3</v>
      </c>
      <c r="H1269">
        <v>-3118.4</v>
      </c>
      <c r="I1269" s="2">
        <v>-6.3E-3</v>
      </c>
      <c r="J1269">
        <v>9728</v>
      </c>
      <c r="K1269">
        <v>496128</v>
      </c>
      <c r="L1269">
        <v>1020259.2</v>
      </c>
      <c r="M1269">
        <v>6</v>
      </c>
      <c r="N1269">
        <v>-519.73</v>
      </c>
      <c r="O1269" s="2">
        <v>-1.67E-2</v>
      </c>
      <c r="P1269" s="2">
        <v>1E-3</v>
      </c>
      <c r="Q1269" t="s">
        <v>18</v>
      </c>
      <c r="S1269" t="str">
        <f t="shared" si="100"/>
        <v>Loss</v>
      </c>
      <c r="T1269">
        <f t="shared" si="101"/>
        <v>2019</v>
      </c>
      <c r="U1269" t="str">
        <f t="shared" si="102"/>
        <v>Aug</v>
      </c>
      <c r="V1269" t="str">
        <f t="shared" si="103"/>
        <v>QTR3</v>
      </c>
      <c r="W1269" t="str">
        <f t="shared" si="104"/>
        <v>2019-QTR3</v>
      </c>
    </row>
    <row r="1270" spans="1:23" x14ac:dyDescent="0.35">
      <c r="A1270" t="s">
        <v>111</v>
      </c>
      <c r="B1270" t="s">
        <v>67</v>
      </c>
      <c r="C1270" s="5">
        <v>43703.489583333336</v>
      </c>
      <c r="D1270">
        <v>51</v>
      </c>
      <c r="E1270" s="1">
        <v>43703.510416666664</v>
      </c>
      <c r="F1270">
        <v>51.3</v>
      </c>
      <c r="G1270" s="2">
        <v>5.8999999999999999E-3</v>
      </c>
      <c r="H1270">
        <v>-3118.4</v>
      </c>
      <c r="I1270" s="2">
        <v>-6.3E-3</v>
      </c>
      <c r="J1270">
        <v>9728</v>
      </c>
      <c r="K1270">
        <v>496128</v>
      </c>
      <c r="L1270">
        <v>1017140.8</v>
      </c>
      <c r="M1270">
        <v>3</v>
      </c>
      <c r="N1270">
        <v>-1039.47</v>
      </c>
      <c r="O1270" s="2">
        <v>-9.7999999999999997E-3</v>
      </c>
      <c r="P1270" s="2">
        <v>2.8999999999999998E-3</v>
      </c>
      <c r="Q1270" t="s">
        <v>18</v>
      </c>
      <c r="S1270" t="str">
        <f t="shared" si="100"/>
        <v>Loss</v>
      </c>
      <c r="T1270">
        <f t="shared" si="101"/>
        <v>2019</v>
      </c>
      <c r="U1270" t="str">
        <f t="shared" si="102"/>
        <v>Aug</v>
      </c>
      <c r="V1270" t="str">
        <f t="shared" si="103"/>
        <v>QTR3</v>
      </c>
      <c r="W1270" t="str">
        <f t="shared" si="104"/>
        <v>2019-QTR3</v>
      </c>
    </row>
    <row r="1271" spans="1:23" x14ac:dyDescent="0.35">
      <c r="A1271" t="s">
        <v>63</v>
      </c>
      <c r="B1271" t="s">
        <v>67</v>
      </c>
      <c r="C1271" s="5">
        <v>43703.46875</v>
      </c>
      <c r="D1271">
        <v>5.6</v>
      </c>
      <c r="E1271" s="1">
        <v>43703.552083333336</v>
      </c>
      <c r="F1271">
        <v>5.6</v>
      </c>
      <c r="G1271" s="2">
        <v>0</v>
      </c>
      <c r="H1271">
        <v>-200</v>
      </c>
      <c r="I1271" s="2">
        <v>-4.0000000000000002E-4</v>
      </c>
      <c r="J1271">
        <v>89286</v>
      </c>
      <c r="K1271">
        <v>500001.59</v>
      </c>
      <c r="L1271">
        <v>1016940.8</v>
      </c>
      <c r="M1271">
        <v>9</v>
      </c>
      <c r="N1271">
        <v>-22.22</v>
      </c>
      <c r="O1271" s="2">
        <v>-1.7899999999999999E-2</v>
      </c>
      <c r="P1271" s="2">
        <v>8.8999999999999999E-3</v>
      </c>
      <c r="Q1271" t="s">
        <v>18</v>
      </c>
      <c r="S1271" t="str">
        <f t="shared" si="100"/>
        <v>Loss</v>
      </c>
      <c r="T1271">
        <f t="shared" si="101"/>
        <v>2019</v>
      </c>
      <c r="U1271" t="str">
        <f t="shared" si="102"/>
        <v>Aug</v>
      </c>
      <c r="V1271" t="str">
        <f t="shared" si="103"/>
        <v>QTR3</v>
      </c>
      <c r="W1271" t="str">
        <f t="shared" si="104"/>
        <v>2019-QTR3</v>
      </c>
    </row>
    <row r="1272" spans="1:23" x14ac:dyDescent="0.35">
      <c r="A1272" t="s">
        <v>66</v>
      </c>
      <c r="B1272" t="s">
        <v>67</v>
      </c>
      <c r="C1272" s="5">
        <v>43703.427083333336</v>
      </c>
      <c r="D1272">
        <v>643.29999999999995</v>
      </c>
      <c r="E1272" s="1">
        <v>43703.5625</v>
      </c>
      <c r="F1272">
        <v>643.75</v>
      </c>
      <c r="G1272" s="2">
        <v>6.9999999999999999E-4</v>
      </c>
      <c r="H1272">
        <v>-548.29999999999995</v>
      </c>
      <c r="I1272" s="2">
        <v>-1.1000000000000001E-3</v>
      </c>
      <c r="J1272">
        <v>774</v>
      </c>
      <c r="K1272">
        <v>497914.19</v>
      </c>
      <c r="L1272">
        <v>1016392.5</v>
      </c>
      <c r="M1272">
        <v>14</v>
      </c>
      <c r="N1272">
        <v>-39.159999999999997</v>
      </c>
      <c r="O1272" s="2">
        <v>-1.06E-2</v>
      </c>
      <c r="P1272" s="2">
        <v>1.37E-2</v>
      </c>
      <c r="Q1272" t="s">
        <v>18</v>
      </c>
      <c r="S1272" t="str">
        <f t="shared" si="100"/>
        <v>Loss</v>
      </c>
      <c r="T1272">
        <f t="shared" si="101"/>
        <v>2019</v>
      </c>
      <c r="U1272" t="str">
        <f t="shared" si="102"/>
        <v>Aug</v>
      </c>
      <c r="V1272" t="str">
        <f t="shared" si="103"/>
        <v>QTR3</v>
      </c>
      <c r="W1272" t="str">
        <f t="shared" si="104"/>
        <v>2019-QTR3</v>
      </c>
    </row>
    <row r="1273" spans="1:23" x14ac:dyDescent="0.35">
      <c r="A1273" t="s">
        <v>63</v>
      </c>
      <c r="B1273" t="s">
        <v>67</v>
      </c>
      <c r="C1273" s="5">
        <v>43703.552083333336</v>
      </c>
      <c r="D1273">
        <v>5.6</v>
      </c>
      <c r="E1273" s="1">
        <v>43703.604166666664</v>
      </c>
      <c r="F1273">
        <v>5.6</v>
      </c>
      <c r="G1273" s="2">
        <v>0</v>
      </c>
      <c r="H1273">
        <v>-200</v>
      </c>
      <c r="I1273" s="2">
        <v>-4.0000000000000002E-4</v>
      </c>
      <c r="J1273">
        <v>88496</v>
      </c>
      <c r="K1273">
        <v>495577.59</v>
      </c>
      <c r="L1273">
        <v>1016192.5</v>
      </c>
      <c r="M1273">
        <v>6</v>
      </c>
      <c r="N1273">
        <v>-33.33</v>
      </c>
      <c r="O1273" s="2">
        <v>-8.8999999999999999E-3</v>
      </c>
      <c r="P1273" s="2">
        <v>8.8999999999999999E-3</v>
      </c>
      <c r="Q1273" t="s">
        <v>18</v>
      </c>
      <c r="S1273" t="str">
        <f t="shared" si="100"/>
        <v>Loss</v>
      </c>
      <c r="T1273">
        <f t="shared" si="101"/>
        <v>2019</v>
      </c>
      <c r="U1273" t="str">
        <f t="shared" si="102"/>
        <v>Aug</v>
      </c>
      <c r="V1273" t="str">
        <f t="shared" si="103"/>
        <v>QTR3</v>
      </c>
      <c r="W1273" t="str">
        <f t="shared" si="104"/>
        <v>2019-QTR3</v>
      </c>
    </row>
    <row r="1274" spans="1:23" x14ac:dyDescent="0.35">
      <c r="A1274" t="s">
        <v>112</v>
      </c>
      <c r="B1274" t="s">
        <v>17</v>
      </c>
      <c r="C1274" s="5">
        <v>43703.458333333336</v>
      </c>
      <c r="D1274">
        <v>24.15</v>
      </c>
      <c r="E1274" s="1">
        <v>43703.614583333336</v>
      </c>
      <c r="F1274">
        <v>25.55</v>
      </c>
      <c r="G1274" s="2">
        <v>5.8000000000000003E-2</v>
      </c>
      <c r="H1274">
        <v>28725.4</v>
      </c>
      <c r="I1274" s="2">
        <v>5.7599999999999998E-2</v>
      </c>
      <c r="J1274">
        <v>20661</v>
      </c>
      <c r="K1274">
        <v>498963.16</v>
      </c>
      <c r="L1274">
        <v>1044917.9</v>
      </c>
      <c r="M1274">
        <v>16</v>
      </c>
      <c r="N1274">
        <v>1795.34</v>
      </c>
      <c r="O1274" s="2">
        <v>-2.0999999999999999E-3</v>
      </c>
      <c r="P1274" s="2">
        <v>0.1056</v>
      </c>
      <c r="Q1274" t="s">
        <v>18</v>
      </c>
      <c r="S1274" t="str">
        <f t="shared" si="100"/>
        <v>Profit</v>
      </c>
      <c r="T1274">
        <f t="shared" si="101"/>
        <v>2019</v>
      </c>
      <c r="U1274" t="str">
        <f t="shared" si="102"/>
        <v>Aug</v>
      </c>
      <c r="V1274" t="str">
        <f t="shared" si="103"/>
        <v>QTR3</v>
      </c>
      <c r="W1274" t="str">
        <f t="shared" si="104"/>
        <v>2019-QTR3</v>
      </c>
    </row>
    <row r="1275" spans="1:23" x14ac:dyDescent="0.35">
      <c r="A1275" t="s">
        <v>63</v>
      </c>
      <c r="B1275" t="s">
        <v>67</v>
      </c>
      <c r="C1275" s="5">
        <v>43703.604166666664</v>
      </c>
      <c r="D1275">
        <v>5.6</v>
      </c>
      <c r="E1275" s="1">
        <v>43703.614583333336</v>
      </c>
      <c r="F1275">
        <v>5.6</v>
      </c>
      <c r="G1275" s="2">
        <v>0</v>
      </c>
      <c r="H1275">
        <v>-200</v>
      </c>
      <c r="I1275" s="2">
        <v>-4.0000000000000002E-4</v>
      </c>
      <c r="J1275">
        <v>89286</v>
      </c>
      <c r="K1275">
        <v>500001.59</v>
      </c>
      <c r="L1275">
        <v>1044717.9</v>
      </c>
      <c r="M1275">
        <v>2</v>
      </c>
      <c r="N1275">
        <v>-100</v>
      </c>
      <c r="O1275" s="2">
        <v>-1.7899999999999999E-2</v>
      </c>
      <c r="P1275" s="2">
        <v>8.8999999999999999E-3</v>
      </c>
      <c r="Q1275" t="s">
        <v>18</v>
      </c>
      <c r="S1275" t="str">
        <f t="shared" si="100"/>
        <v>Loss</v>
      </c>
      <c r="T1275">
        <f t="shared" si="101"/>
        <v>2019</v>
      </c>
      <c r="U1275" t="str">
        <f t="shared" si="102"/>
        <v>Aug</v>
      </c>
      <c r="V1275" t="str">
        <f t="shared" si="103"/>
        <v>QTR3</v>
      </c>
      <c r="W1275" t="str">
        <f t="shared" si="104"/>
        <v>2019-QTR3</v>
      </c>
    </row>
    <row r="1276" spans="1:23" x14ac:dyDescent="0.35">
      <c r="A1276" t="s">
        <v>129</v>
      </c>
      <c r="B1276" t="s">
        <v>67</v>
      </c>
      <c r="C1276" s="5">
        <v>43703.614583333336</v>
      </c>
      <c r="D1276">
        <v>248.7</v>
      </c>
      <c r="E1276" s="1">
        <v>43703.625</v>
      </c>
      <c r="F1276">
        <v>249.25</v>
      </c>
      <c r="G1276" s="2">
        <v>2.2000000000000001E-3</v>
      </c>
      <c r="H1276">
        <v>-1305.5</v>
      </c>
      <c r="I1276" s="2">
        <v>-2.5999999999999999E-3</v>
      </c>
      <c r="J1276">
        <v>2010</v>
      </c>
      <c r="K1276">
        <v>499887</v>
      </c>
      <c r="L1276">
        <v>1043412.4</v>
      </c>
      <c r="M1276">
        <v>2</v>
      </c>
      <c r="N1276">
        <v>-652.75</v>
      </c>
      <c r="O1276" s="2">
        <v>-2.2000000000000001E-3</v>
      </c>
      <c r="P1276" s="2">
        <v>3.2000000000000002E-3</v>
      </c>
      <c r="Q1276" t="s">
        <v>18</v>
      </c>
      <c r="S1276" t="str">
        <f t="shared" si="100"/>
        <v>Loss</v>
      </c>
      <c r="T1276">
        <f t="shared" si="101"/>
        <v>2019</v>
      </c>
      <c r="U1276" t="str">
        <f t="shared" si="102"/>
        <v>Aug</v>
      </c>
      <c r="V1276" t="str">
        <f t="shared" si="103"/>
        <v>QTR3</v>
      </c>
      <c r="W1276" t="str">
        <f t="shared" si="104"/>
        <v>2019-QTR3</v>
      </c>
    </row>
    <row r="1277" spans="1:23" x14ac:dyDescent="0.35">
      <c r="A1277" t="s">
        <v>118</v>
      </c>
      <c r="B1277" t="s">
        <v>17</v>
      </c>
      <c r="C1277" s="5">
        <v>43703.510416666664</v>
      </c>
      <c r="D1277">
        <v>39.35</v>
      </c>
      <c r="E1277" s="1">
        <v>43703.635416666664</v>
      </c>
      <c r="F1277">
        <v>42.5</v>
      </c>
      <c r="G1277" s="2">
        <v>8.0100000000000005E-2</v>
      </c>
      <c r="H1277">
        <v>40444.449999999997</v>
      </c>
      <c r="I1277" s="2">
        <v>7.9699999999999993E-2</v>
      </c>
      <c r="J1277">
        <v>12903</v>
      </c>
      <c r="K1277">
        <v>507733.03</v>
      </c>
      <c r="L1277">
        <v>1083856.8500000001</v>
      </c>
      <c r="M1277">
        <v>13</v>
      </c>
      <c r="N1277">
        <v>3111.11</v>
      </c>
      <c r="O1277" s="2">
        <v>-1.52E-2</v>
      </c>
      <c r="P1277" s="2">
        <v>0.13089999999999999</v>
      </c>
      <c r="Q1277" t="s">
        <v>18</v>
      </c>
      <c r="S1277" t="str">
        <f t="shared" si="100"/>
        <v>Profit</v>
      </c>
      <c r="T1277">
        <f t="shared" si="101"/>
        <v>2019</v>
      </c>
      <c r="U1277" t="str">
        <f t="shared" si="102"/>
        <v>Aug</v>
      </c>
      <c r="V1277" t="str">
        <f t="shared" si="103"/>
        <v>QTR3</v>
      </c>
      <c r="W1277" t="str">
        <f t="shared" si="104"/>
        <v>2019-QTR3</v>
      </c>
    </row>
    <row r="1278" spans="1:23" x14ac:dyDescent="0.35">
      <c r="A1278" t="s">
        <v>91</v>
      </c>
      <c r="B1278" t="s">
        <v>17</v>
      </c>
      <c r="C1278" s="5">
        <v>43703.5625</v>
      </c>
      <c r="D1278">
        <v>58.25</v>
      </c>
      <c r="E1278" s="1">
        <v>43703.635416666664</v>
      </c>
      <c r="F1278">
        <v>59</v>
      </c>
      <c r="G1278" s="2">
        <v>1.29E-2</v>
      </c>
      <c r="H1278">
        <v>6243.25</v>
      </c>
      <c r="I1278" s="2">
        <v>1.2500000000000001E-2</v>
      </c>
      <c r="J1278">
        <v>8591</v>
      </c>
      <c r="K1278">
        <v>500425.75</v>
      </c>
      <c r="L1278">
        <v>1090100.1000000001</v>
      </c>
      <c r="M1278">
        <v>8</v>
      </c>
      <c r="N1278">
        <v>780.41</v>
      </c>
      <c r="O1278" s="2">
        <v>-1.6999999999999999E-3</v>
      </c>
      <c r="P1278" s="2">
        <v>2.1499999999999998E-2</v>
      </c>
      <c r="Q1278" t="s">
        <v>18</v>
      </c>
      <c r="S1278" t="str">
        <f t="shared" si="100"/>
        <v>Profit</v>
      </c>
      <c r="T1278">
        <f t="shared" si="101"/>
        <v>2019</v>
      </c>
      <c r="U1278" t="str">
        <f t="shared" si="102"/>
        <v>Aug</v>
      </c>
      <c r="V1278" t="str">
        <f t="shared" si="103"/>
        <v>QTR3</v>
      </c>
      <c r="W1278" t="str">
        <f t="shared" si="104"/>
        <v>2019-QTR3</v>
      </c>
    </row>
    <row r="1279" spans="1:23" x14ac:dyDescent="0.35">
      <c r="A1279" t="s">
        <v>162</v>
      </c>
      <c r="B1279" t="s">
        <v>17</v>
      </c>
      <c r="C1279" s="5">
        <v>43703.614583333336</v>
      </c>
      <c r="D1279">
        <v>443.3</v>
      </c>
      <c r="E1279" s="1">
        <v>43703.635416666664</v>
      </c>
      <c r="F1279">
        <v>443.3</v>
      </c>
      <c r="G1279" s="2">
        <v>0</v>
      </c>
      <c r="H1279">
        <v>-200</v>
      </c>
      <c r="I1279" s="2">
        <v>-4.0000000000000002E-4</v>
      </c>
      <c r="J1279">
        <v>1133</v>
      </c>
      <c r="K1279">
        <v>502258.88</v>
      </c>
      <c r="L1279">
        <v>1089900.1000000001</v>
      </c>
      <c r="M1279">
        <v>3</v>
      </c>
      <c r="N1279">
        <v>-66.67</v>
      </c>
      <c r="O1279" s="2">
        <v>-6.0000000000000001E-3</v>
      </c>
      <c r="P1279" s="2">
        <v>3.5000000000000001E-3</v>
      </c>
      <c r="Q1279" t="s">
        <v>18</v>
      </c>
      <c r="S1279" t="str">
        <f t="shared" si="100"/>
        <v>Loss</v>
      </c>
      <c r="T1279">
        <f t="shared" si="101"/>
        <v>2019</v>
      </c>
      <c r="U1279" t="str">
        <f t="shared" si="102"/>
        <v>Aug</v>
      </c>
      <c r="V1279" t="str">
        <f t="shared" si="103"/>
        <v>QTR3</v>
      </c>
      <c r="W1279" t="str">
        <f t="shared" si="104"/>
        <v>2019-QTR3</v>
      </c>
    </row>
    <row r="1280" spans="1:23" x14ac:dyDescent="0.35">
      <c r="A1280" t="s">
        <v>168</v>
      </c>
      <c r="B1280" t="s">
        <v>17</v>
      </c>
      <c r="C1280" s="5">
        <v>43704.395833333336</v>
      </c>
      <c r="D1280">
        <v>63.85</v>
      </c>
      <c r="E1280" s="1">
        <v>43704.416666666664</v>
      </c>
      <c r="F1280">
        <v>63.85</v>
      </c>
      <c r="G1280" s="2">
        <v>0</v>
      </c>
      <c r="H1280">
        <v>-200</v>
      </c>
      <c r="I1280" s="2">
        <v>-4.0000000000000002E-4</v>
      </c>
      <c r="J1280">
        <v>7862</v>
      </c>
      <c r="K1280">
        <v>501988.69</v>
      </c>
      <c r="L1280">
        <v>1089700.1000000001</v>
      </c>
      <c r="M1280">
        <v>3</v>
      </c>
      <c r="N1280">
        <v>-66.67</v>
      </c>
      <c r="O1280" s="2">
        <v>-1.2500000000000001E-2</v>
      </c>
      <c r="P1280" s="2">
        <v>4.7000000000000002E-3</v>
      </c>
      <c r="Q1280" t="s">
        <v>18</v>
      </c>
      <c r="S1280" t="str">
        <f t="shared" si="100"/>
        <v>Loss</v>
      </c>
      <c r="T1280">
        <f t="shared" si="101"/>
        <v>2019</v>
      </c>
      <c r="U1280" t="str">
        <f t="shared" si="102"/>
        <v>Aug</v>
      </c>
      <c r="V1280" t="str">
        <f t="shared" si="103"/>
        <v>QTR3</v>
      </c>
      <c r="W1280" t="str">
        <f t="shared" si="104"/>
        <v>2019-QTR3</v>
      </c>
    </row>
    <row r="1281" spans="1:23" x14ac:dyDescent="0.35">
      <c r="A1281" t="s">
        <v>121</v>
      </c>
      <c r="B1281" t="s">
        <v>17</v>
      </c>
      <c r="C1281" s="5">
        <v>43704.395833333336</v>
      </c>
      <c r="D1281">
        <v>103.85</v>
      </c>
      <c r="E1281" s="1">
        <v>43704.416666666664</v>
      </c>
      <c r="F1281">
        <v>103.85</v>
      </c>
      <c r="G1281" s="2">
        <v>0</v>
      </c>
      <c r="H1281">
        <v>-200</v>
      </c>
      <c r="I1281" s="2">
        <v>-4.0000000000000002E-4</v>
      </c>
      <c r="J1281">
        <v>4845</v>
      </c>
      <c r="K1281">
        <v>503153.25</v>
      </c>
      <c r="L1281">
        <v>1089500.1000000001</v>
      </c>
      <c r="M1281">
        <v>3</v>
      </c>
      <c r="N1281">
        <v>-66.67</v>
      </c>
      <c r="O1281" s="2">
        <v>-1.1599999999999999E-2</v>
      </c>
      <c r="P1281" s="2">
        <v>1.9E-3</v>
      </c>
      <c r="Q1281" t="s">
        <v>18</v>
      </c>
      <c r="S1281" t="str">
        <f t="shared" si="100"/>
        <v>Loss</v>
      </c>
      <c r="T1281">
        <f t="shared" si="101"/>
        <v>2019</v>
      </c>
      <c r="U1281" t="str">
        <f t="shared" si="102"/>
        <v>Aug</v>
      </c>
      <c r="V1281" t="str">
        <f t="shared" si="103"/>
        <v>QTR3</v>
      </c>
      <c r="W1281" t="str">
        <f t="shared" si="104"/>
        <v>2019-QTR3</v>
      </c>
    </row>
    <row r="1282" spans="1:23" x14ac:dyDescent="0.35">
      <c r="A1282" t="s">
        <v>198</v>
      </c>
      <c r="B1282" t="s">
        <v>17</v>
      </c>
      <c r="C1282" s="5">
        <v>43704.395833333336</v>
      </c>
      <c r="D1282">
        <v>98.35</v>
      </c>
      <c r="E1282" s="1">
        <v>43704.427083333336</v>
      </c>
      <c r="F1282">
        <v>98.35</v>
      </c>
      <c r="G1282" s="2">
        <v>0</v>
      </c>
      <c r="H1282">
        <v>-200</v>
      </c>
      <c r="I1282" s="2">
        <v>-4.0000000000000002E-4</v>
      </c>
      <c r="J1282">
        <v>5115</v>
      </c>
      <c r="K1282">
        <v>503060.25</v>
      </c>
      <c r="L1282">
        <v>1089300.1000000001</v>
      </c>
      <c r="M1282">
        <v>4</v>
      </c>
      <c r="N1282">
        <v>-50</v>
      </c>
      <c r="O1282" s="2">
        <v>-9.7000000000000003E-3</v>
      </c>
      <c r="P1282" s="2">
        <v>1.0200000000000001E-2</v>
      </c>
      <c r="Q1282" t="s">
        <v>18</v>
      </c>
      <c r="S1282" t="str">
        <f t="shared" si="100"/>
        <v>Loss</v>
      </c>
      <c r="T1282">
        <f t="shared" si="101"/>
        <v>2019</v>
      </c>
      <c r="U1282" t="str">
        <f t="shared" si="102"/>
        <v>Aug</v>
      </c>
      <c r="V1282" t="str">
        <f t="shared" si="103"/>
        <v>QTR3</v>
      </c>
      <c r="W1282" t="str">
        <f t="shared" si="104"/>
        <v>2019-QTR3</v>
      </c>
    </row>
    <row r="1283" spans="1:23" x14ac:dyDescent="0.35">
      <c r="A1283" t="s">
        <v>128</v>
      </c>
      <c r="B1283" t="s">
        <v>67</v>
      </c>
      <c r="C1283" s="5">
        <v>43704.416666666664</v>
      </c>
      <c r="D1283">
        <v>244.1</v>
      </c>
      <c r="E1283" s="1">
        <v>43704.4375</v>
      </c>
      <c r="F1283">
        <v>244.1</v>
      </c>
      <c r="G1283" s="2">
        <v>0</v>
      </c>
      <c r="H1283">
        <v>-200</v>
      </c>
      <c r="I1283" s="2">
        <v>-4.0000000000000002E-4</v>
      </c>
      <c r="J1283">
        <v>2038</v>
      </c>
      <c r="K1283">
        <v>497475.81</v>
      </c>
      <c r="L1283">
        <v>1089100.1000000001</v>
      </c>
      <c r="M1283">
        <v>3</v>
      </c>
      <c r="N1283">
        <v>-66.67</v>
      </c>
      <c r="O1283" s="2">
        <v>-9.5999999999999992E-3</v>
      </c>
      <c r="P1283" s="2">
        <v>6.3E-3</v>
      </c>
      <c r="Q1283" t="s">
        <v>18</v>
      </c>
      <c r="S1283" t="str">
        <f t="shared" si="100"/>
        <v>Loss</v>
      </c>
      <c r="T1283">
        <f t="shared" si="101"/>
        <v>2019</v>
      </c>
      <c r="U1283" t="str">
        <f t="shared" si="102"/>
        <v>Aug</v>
      </c>
      <c r="V1283" t="str">
        <f t="shared" si="103"/>
        <v>QTR3</v>
      </c>
      <c r="W1283" t="str">
        <f t="shared" si="104"/>
        <v>2019-QTR3</v>
      </c>
    </row>
    <row r="1284" spans="1:23" x14ac:dyDescent="0.35">
      <c r="A1284" t="s">
        <v>93</v>
      </c>
      <c r="B1284" t="s">
        <v>67</v>
      </c>
      <c r="C1284" s="5">
        <v>43704.416666666664</v>
      </c>
      <c r="D1284">
        <v>285.7</v>
      </c>
      <c r="E1284" s="1">
        <v>43704.4375</v>
      </c>
      <c r="F1284">
        <v>288.39999999999998</v>
      </c>
      <c r="G1284" s="2">
        <v>9.4999999999999998E-3</v>
      </c>
      <c r="H1284">
        <v>-4908.8</v>
      </c>
      <c r="I1284" s="2">
        <v>-9.9000000000000008E-3</v>
      </c>
      <c r="J1284">
        <v>1744</v>
      </c>
      <c r="K1284">
        <v>498260.81</v>
      </c>
      <c r="L1284">
        <v>1084191.3</v>
      </c>
      <c r="M1284">
        <v>3</v>
      </c>
      <c r="N1284">
        <v>-1636.27</v>
      </c>
      <c r="O1284" s="2">
        <v>-9.4999999999999998E-3</v>
      </c>
      <c r="P1284" s="2">
        <v>2.5000000000000001E-3</v>
      </c>
      <c r="Q1284" t="s">
        <v>18</v>
      </c>
      <c r="S1284" t="str">
        <f t="shared" si="100"/>
        <v>Loss</v>
      </c>
      <c r="T1284">
        <f t="shared" si="101"/>
        <v>2019</v>
      </c>
      <c r="U1284" t="str">
        <f t="shared" si="102"/>
        <v>Aug</v>
      </c>
      <c r="V1284" t="str">
        <f t="shared" si="103"/>
        <v>QTR3</v>
      </c>
      <c r="W1284" t="str">
        <f t="shared" si="104"/>
        <v>2019-QTR3</v>
      </c>
    </row>
    <row r="1285" spans="1:23" x14ac:dyDescent="0.35">
      <c r="A1285" t="s">
        <v>118</v>
      </c>
      <c r="B1285" t="s">
        <v>67</v>
      </c>
      <c r="C1285" s="5">
        <v>43704.395833333336</v>
      </c>
      <c r="D1285">
        <v>40.65</v>
      </c>
      <c r="E1285" s="1">
        <v>43704.458333333336</v>
      </c>
      <c r="F1285">
        <v>40.65</v>
      </c>
      <c r="G1285" s="2">
        <v>0</v>
      </c>
      <c r="H1285">
        <v>-200</v>
      </c>
      <c r="I1285" s="2">
        <v>-4.0000000000000002E-4</v>
      </c>
      <c r="J1285">
        <v>12195</v>
      </c>
      <c r="K1285">
        <v>495726.78</v>
      </c>
      <c r="L1285">
        <v>1083991.3</v>
      </c>
      <c r="M1285">
        <v>7</v>
      </c>
      <c r="N1285">
        <v>-28.57</v>
      </c>
      <c r="O1285" s="2">
        <v>-4.4299999999999999E-2</v>
      </c>
      <c r="P1285" s="2">
        <v>1.11E-2</v>
      </c>
      <c r="Q1285" t="s">
        <v>18</v>
      </c>
      <c r="S1285" t="str">
        <f t="shared" si="100"/>
        <v>Loss</v>
      </c>
      <c r="T1285">
        <f t="shared" si="101"/>
        <v>2019</v>
      </c>
      <c r="U1285" t="str">
        <f t="shared" si="102"/>
        <v>Aug</v>
      </c>
      <c r="V1285" t="str">
        <f t="shared" si="103"/>
        <v>QTR3</v>
      </c>
      <c r="W1285" t="str">
        <f t="shared" si="104"/>
        <v>2019-QTR3</v>
      </c>
    </row>
    <row r="1286" spans="1:23" x14ac:dyDescent="0.35">
      <c r="A1286" t="s">
        <v>80</v>
      </c>
      <c r="B1286" t="s">
        <v>17</v>
      </c>
      <c r="C1286" s="5">
        <v>43704.4375</v>
      </c>
      <c r="D1286">
        <v>148.75</v>
      </c>
      <c r="E1286" s="1">
        <v>43704.46875</v>
      </c>
      <c r="F1286">
        <v>148.75</v>
      </c>
      <c r="G1286" s="2">
        <v>0</v>
      </c>
      <c r="H1286">
        <v>-200</v>
      </c>
      <c r="I1286" s="2">
        <v>-4.0000000000000002E-4</v>
      </c>
      <c r="J1286">
        <v>3360</v>
      </c>
      <c r="K1286">
        <v>499800</v>
      </c>
      <c r="L1286">
        <v>1083791.3</v>
      </c>
      <c r="M1286">
        <v>4</v>
      </c>
      <c r="N1286">
        <v>-50</v>
      </c>
      <c r="O1286" s="2">
        <v>-3.7000000000000002E-3</v>
      </c>
      <c r="P1286" s="2">
        <v>3.3999999999999998E-3</v>
      </c>
      <c r="Q1286" t="s">
        <v>18</v>
      </c>
      <c r="S1286" t="str">
        <f t="shared" si="100"/>
        <v>Loss</v>
      </c>
      <c r="T1286">
        <f t="shared" si="101"/>
        <v>2019</v>
      </c>
      <c r="U1286" t="str">
        <f t="shared" si="102"/>
        <v>Aug</v>
      </c>
      <c r="V1286" t="str">
        <f t="shared" si="103"/>
        <v>QTR3</v>
      </c>
      <c r="W1286" t="str">
        <f t="shared" si="104"/>
        <v>2019-QTR3</v>
      </c>
    </row>
    <row r="1287" spans="1:23" x14ac:dyDescent="0.35">
      <c r="A1287" t="s">
        <v>212</v>
      </c>
      <c r="B1287" t="s">
        <v>17</v>
      </c>
      <c r="C1287" s="5">
        <v>43704.427083333336</v>
      </c>
      <c r="D1287">
        <v>136.44999999999999</v>
      </c>
      <c r="E1287" s="1">
        <v>43704.479166666664</v>
      </c>
      <c r="F1287">
        <v>136.44999999999999</v>
      </c>
      <c r="G1287" s="2">
        <v>0</v>
      </c>
      <c r="H1287">
        <v>-200</v>
      </c>
      <c r="I1287" s="2">
        <v>-4.0000000000000002E-4</v>
      </c>
      <c r="J1287">
        <v>3664</v>
      </c>
      <c r="K1287">
        <v>499952.78</v>
      </c>
      <c r="L1287">
        <v>1083591.3</v>
      </c>
      <c r="M1287">
        <v>6</v>
      </c>
      <c r="N1287">
        <v>-33.33</v>
      </c>
      <c r="O1287" s="2">
        <v>-5.1000000000000004E-3</v>
      </c>
      <c r="P1287" s="2">
        <v>7.3000000000000001E-3</v>
      </c>
      <c r="Q1287" t="s">
        <v>18</v>
      </c>
      <c r="S1287" t="str">
        <f t="shared" si="100"/>
        <v>Loss</v>
      </c>
      <c r="T1287">
        <f t="shared" si="101"/>
        <v>2019</v>
      </c>
      <c r="U1287" t="str">
        <f t="shared" si="102"/>
        <v>Aug</v>
      </c>
      <c r="V1287" t="str">
        <f t="shared" si="103"/>
        <v>QTR3</v>
      </c>
      <c r="W1287" t="str">
        <f t="shared" si="104"/>
        <v>2019-QTR3</v>
      </c>
    </row>
    <row r="1288" spans="1:23" x14ac:dyDescent="0.35">
      <c r="A1288" t="s">
        <v>125</v>
      </c>
      <c r="B1288" t="s">
        <v>17</v>
      </c>
      <c r="C1288" s="5">
        <v>43704.46875</v>
      </c>
      <c r="D1288">
        <v>122.55</v>
      </c>
      <c r="E1288" s="1">
        <v>43704.583333333336</v>
      </c>
      <c r="F1288">
        <v>123.5</v>
      </c>
      <c r="G1288" s="2">
        <v>7.7999999999999996E-3</v>
      </c>
      <c r="H1288">
        <v>3688.35</v>
      </c>
      <c r="I1288" s="2">
        <v>7.4000000000000003E-3</v>
      </c>
      <c r="J1288">
        <v>4093</v>
      </c>
      <c r="K1288">
        <v>501597.16</v>
      </c>
      <c r="L1288">
        <v>1087279.6499999999</v>
      </c>
      <c r="M1288">
        <v>12</v>
      </c>
      <c r="N1288">
        <v>307.36</v>
      </c>
      <c r="O1288" s="2">
        <v>-4.1000000000000003E-3</v>
      </c>
      <c r="P1288" s="2">
        <v>2.2800000000000001E-2</v>
      </c>
      <c r="Q1288" t="s">
        <v>18</v>
      </c>
      <c r="S1288" t="str">
        <f t="shared" si="100"/>
        <v>Profit</v>
      </c>
      <c r="T1288">
        <f t="shared" si="101"/>
        <v>2019</v>
      </c>
      <c r="U1288" t="str">
        <f t="shared" si="102"/>
        <v>Aug</v>
      </c>
      <c r="V1288" t="str">
        <f t="shared" si="103"/>
        <v>QTR3</v>
      </c>
      <c r="W1288" t="str">
        <f t="shared" si="104"/>
        <v>2019-QTR3</v>
      </c>
    </row>
    <row r="1289" spans="1:23" x14ac:dyDescent="0.35">
      <c r="A1289" t="s">
        <v>132</v>
      </c>
      <c r="B1289" t="s">
        <v>17</v>
      </c>
      <c r="C1289" s="5">
        <v>43704.4375</v>
      </c>
      <c r="D1289">
        <v>68</v>
      </c>
      <c r="E1289" s="1">
        <v>43704.635416666664</v>
      </c>
      <c r="F1289">
        <v>67.5</v>
      </c>
      <c r="G1289" s="2">
        <v>-7.4000000000000003E-3</v>
      </c>
      <c r="H1289">
        <v>-3893</v>
      </c>
      <c r="I1289" s="2">
        <v>-7.7999999999999996E-3</v>
      </c>
      <c r="J1289">
        <v>7386</v>
      </c>
      <c r="K1289">
        <v>502248</v>
      </c>
      <c r="L1289">
        <v>1083386.6499999999</v>
      </c>
      <c r="M1289">
        <v>20</v>
      </c>
      <c r="N1289">
        <v>-194.65</v>
      </c>
      <c r="O1289" s="2">
        <v>-1.9900000000000001E-2</v>
      </c>
      <c r="P1289" s="2">
        <v>2.8999999999999998E-3</v>
      </c>
      <c r="Q1289" t="s">
        <v>18</v>
      </c>
      <c r="S1289" t="str">
        <f t="shared" si="100"/>
        <v>Loss</v>
      </c>
      <c r="T1289">
        <f t="shared" si="101"/>
        <v>2019</v>
      </c>
      <c r="U1289" t="str">
        <f t="shared" si="102"/>
        <v>Aug</v>
      </c>
      <c r="V1289" t="str">
        <f t="shared" si="103"/>
        <v>QTR3</v>
      </c>
      <c r="W1289" t="str">
        <f t="shared" si="104"/>
        <v>2019-QTR3</v>
      </c>
    </row>
    <row r="1290" spans="1:23" x14ac:dyDescent="0.35">
      <c r="A1290" t="s">
        <v>118</v>
      </c>
      <c r="B1290" t="s">
        <v>67</v>
      </c>
      <c r="C1290" s="5">
        <v>43704.458333333336</v>
      </c>
      <c r="D1290">
        <v>40.65</v>
      </c>
      <c r="E1290" s="1">
        <v>43704.635416666664</v>
      </c>
      <c r="F1290">
        <v>40.65</v>
      </c>
      <c r="G1290" s="2">
        <v>0</v>
      </c>
      <c r="H1290">
        <v>-200</v>
      </c>
      <c r="I1290" s="2">
        <v>-4.0000000000000002E-4</v>
      </c>
      <c r="J1290">
        <v>12063</v>
      </c>
      <c r="K1290">
        <v>490360.97</v>
      </c>
      <c r="L1290">
        <v>1083186.6499999999</v>
      </c>
      <c r="M1290">
        <v>18</v>
      </c>
      <c r="N1290">
        <v>-11.11</v>
      </c>
      <c r="O1290" s="2">
        <v>-1.9699999999999999E-2</v>
      </c>
      <c r="P1290" s="2">
        <v>2.9499999999999998E-2</v>
      </c>
      <c r="Q1290" t="s">
        <v>18</v>
      </c>
      <c r="S1290" t="str">
        <f t="shared" si="100"/>
        <v>Loss</v>
      </c>
      <c r="T1290">
        <f t="shared" si="101"/>
        <v>2019</v>
      </c>
      <c r="U1290" t="str">
        <f t="shared" si="102"/>
        <v>Aug</v>
      </c>
      <c r="V1290" t="str">
        <f t="shared" si="103"/>
        <v>QTR3</v>
      </c>
      <c r="W1290" t="str">
        <f t="shared" si="104"/>
        <v>2019-QTR3</v>
      </c>
    </row>
    <row r="1291" spans="1:23" x14ac:dyDescent="0.35">
      <c r="A1291" t="s">
        <v>157</v>
      </c>
      <c r="B1291" t="s">
        <v>67</v>
      </c>
      <c r="C1291" s="5">
        <v>43704.479166666664</v>
      </c>
      <c r="D1291">
        <v>48.45</v>
      </c>
      <c r="E1291" s="1">
        <v>43704.635416666664</v>
      </c>
      <c r="F1291">
        <v>48.55</v>
      </c>
      <c r="G1291" s="2">
        <v>2.0999999999999999E-3</v>
      </c>
      <c r="H1291">
        <v>-1229.9000000000001</v>
      </c>
      <c r="I1291" s="2">
        <v>-2.5000000000000001E-3</v>
      </c>
      <c r="J1291">
        <v>10299</v>
      </c>
      <c r="K1291">
        <v>498986.56</v>
      </c>
      <c r="L1291">
        <v>1081956.75</v>
      </c>
      <c r="M1291">
        <v>16</v>
      </c>
      <c r="N1291">
        <v>-76.87</v>
      </c>
      <c r="O1291" s="2">
        <v>-1.14E-2</v>
      </c>
      <c r="P1291" s="2">
        <v>1.7500000000000002E-2</v>
      </c>
      <c r="Q1291" t="s">
        <v>18</v>
      </c>
      <c r="S1291" t="str">
        <f t="shared" si="100"/>
        <v>Loss</v>
      </c>
      <c r="T1291">
        <f t="shared" si="101"/>
        <v>2019</v>
      </c>
      <c r="U1291" t="str">
        <f t="shared" si="102"/>
        <v>Aug</v>
      </c>
      <c r="V1291" t="str">
        <f t="shared" si="103"/>
        <v>QTR3</v>
      </c>
      <c r="W1291" t="str">
        <f t="shared" si="104"/>
        <v>2019-QTR3</v>
      </c>
    </row>
    <row r="1292" spans="1:23" x14ac:dyDescent="0.35">
      <c r="A1292" t="s">
        <v>71</v>
      </c>
      <c r="B1292" t="s">
        <v>17</v>
      </c>
      <c r="C1292" s="5">
        <v>43704.583333333336</v>
      </c>
      <c r="D1292">
        <v>81.150000000000006</v>
      </c>
      <c r="E1292" s="1">
        <v>43704.635416666664</v>
      </c>
      <c r="F1292">
        <v>83.5</v>
      </c>
      <c r="G1292" s="2">
        <v>2.9000000000000001E-2</v>
      </c>
      <c r="H1292">
        <v>14370</v>
      </c>
      <c r="I1292" s="2">
        <v>2.86E-2</v>
      </c>
      <c r="J1292">
        <v>6200</v>
      </c>
      <c r="K1292">
        <v>503130</v>
      </c>
      <c r="L1292">
        <v>1096326.75</v>
      </c>
      <c r="M1292">
        <v>6</v>
      </c>
      <c r="N1292">
        <v>2395</v>
      </c>
      <c r="O1292" s="2">
        <v>-9.9000000000000008E-3</v>
      </c>
      <c r="P1292" s="2">
        <v>4.3700000000000003E-2</v>
      </c>
      <c r="Q1292" t="s">
        <v>18</v>
      </c>
      <c r="S1292" t="str">
        <f t="shared" si="100"/>
        <v>Profit</v>
      </c>
      <c r="T1292">
        <f t="shared" si="101"/>
        <v>2019</v>
      </c>
      <c r="U1292" t="str">
        <f t="shared" si="102"/>
        <v>Aug</v>
      </c>
      <c r="V1292" t="str">
        <f t="shared" si="103"/>
        <v>QTR3</v>
      </c>
      <c r="W1292" t="str">
        <f t="shared" si="104"/>
        <v>2019-QTR3</v>
      </c>
    </row>
    <row r="1293" spans="1:23" x14ac:dyDescent="0.35">
      <c r="A1293" t="s">
        <v>62</v>
      </c>
      <c r="B1293" t="s">
        <v>17</v>
      </c>
      <c r="C1293" s="5">
        <v>43705.395833333336</v>
      </c>
      <c r="D1293">
        <v>53.35</v>
      </c>
      <c r="E1293" s="1">
        <v>43705.40625</v>
      </c>
      <c r="F1293">
        <v>52.5</v>
      </c>
      <c r="G1293" s="2">
        <v>-1.5900000000000001E-2</v>
      </c>
      <c r="H1293">
        <v>-8211.25</v>
      </c>
      <c r="I1293" s="2">
        <v>-1.6299999999999999E-2</v>
      </c>
      <c r="J1293">
        <v>9425</v>
      </c>
      <c r="K1293">
        <v>502823.75</v>
      </c>
      <c r="L1293">
        <v>1088115.5</v>
      </c>
      <c r="M1293">
        <v>2</v>
      </c>
      <c r="N1293">
        <v>-4105.63</v>
      </c>
      <c r="O1293" s="2">
        <v>-1.8700000000000001E-2</v>
      </c>
      <c r="P1293" s="2">
        <v>2.8E-3</v>
      </c>
      <c r="Q1293" t="s">
        <v>18</v>
      </c>
      <c r="S1293" t="str">
        <f t="shared" si="100"/>
        <v>Loss</v>
      </c>
      <c r="T1293">
        <f t="shared" si="101"/>
        <v>2019</v>
      </c>
      <c r="U1293" t="str">
        <f t="shared" si="102"/>
        <v>Aug</v>
      </c>
      <c r="V1293" t="str">
        <f t="shared" si="103"/>
        <v>QTR3</v>
      </c>
      <c r="W1293" t="str">
        <f t="shared" si="104"/>
        <v>2019-QTR3</v>
      </c>
    </row>
    <row r="1294" spans="1:23" x14ac:dyDescent="0.35">
      <c r="A1294" t="s">
        <v>120</v>
      </c>
      <c r="B1294" t="s">
        <v>17</v>
      </c>
      <c r="C1294" s="5">
        <v>43705.395833333336</v>
      </c>
      <c r="D1294">
        <v>85.1</v>
      </c>
      <c r="E1294" s="1">
        <v>43705.40625</v>
      </c>
      <c r="F1294">
        <v>83.85</v>
      </c>
      <c r="G1294" s="2">
        <v>-1.47E-2</v>
      </c>
      <c r="H1294">
        <v>-7552.5</v>
      </c>
      <c r="I1294" s="2">
        <v>-1.5100000000000001E-2</v>
      </c>
      <c r="J1294">
        <v>5882</v>
      </c>
      <c r="K1294">
        <v>500558.19</v>
      </c>
      <c r="L1294">
        <v>1080563</v>
      </c>
      <c r="M1294">
        <v>2</v>
      </c>
      <c r="N1294">
        <v>-3776.25</v>
      </c>
      <c r="O1294" s="2">
        <v>-1.47E-2</v>
      </c>
      <c r="P1294" s="2">
        <v>1.8E-3</v>
      </c>
      <c r="Q1294" t="s">
        <v>18</v>
      </c>
      <c r="S1294" t="str">
        <f t="shared" ref="S1294:S1357" si="105">IF(H1294&gt;0,"Profit","Loss")</f>
        <v>Loss</v>
      </c>
      <c r="T1294">
        <f t="shared" ref="T1294:T1357" si="106">YEAR(C1294)</f>
        <v>2019</v>
      </c>
      <c r="U1294" t="str">
        <f t="shared" ref="U1294:U1357" si="107">TEXT(C1294,"MMM")</f>
        <v>Aug</v>
      </c>
      <c r="V1294" t="str">
        <f t="shared" ref="V1294:V1357" si="108">IF(ROUNDUP(MONTH(E1294)/3,0)=1,"QTR1",IF(ROUNDUP(MONTH(E1294)/3,0)=2,"QTR2",IF(ROUNDUP(MONTH(E1294)/3,0)=3,"QTR3","QTR4")))</f>
        <v>QTR3</v>
      </c>
      <c r="W1294" t="str">
        <f t="shared" ref="W1294:W1357" si="109">T1294&amp;"-"&amp;V1294</f>
        <v>2019-QTR3</v>
      </c>
    </row>
    <row r="1295" spans="1:23" x14ac:dyDescent="0.35">
      <c r="A1295" t="s">
        <v>154</v>
      </c>
      <c r="B1295" t="s">
        <v>67</v>
      </c>
      <c r="C1295" s="5">
        <v>43705.395833333336</v>
      </c>
      <c r="D1295">
        <v>15.35</v>
      </c>
      <c r="E1295" s="1">
        <v>43705.46875</v>
      </c>
      <c r="F1295">
        <v>15.3</v>
      </c>
      <c r="G1295" s="2">
        <v>-3.3E-3</v>
      </c>
      <c r="H1295">
        <v>1428.65</v>
      </c>
      <c r="I1295" s="2">
        <v>2.8999999999999998E-3</v>
      </c>
      <c r="J1295">
        <v>32573</v>
      </c>
      <c r="K1295">
        <v>499995.56</v>
      </c>
      <c r="L1295">
        <v>1081991.6499999999</v>
      </c>
      <c r="M1295">
        <v>8</v>
      </c>
      <c r="N1295">
        <v>178.58</v>
      </c>
      <c r="O1295" s="2">
        <v>0</v>
      </c>
      <c r="P1295" s="2">
        <v>9.7999999999999997E-3</v>
      </c>
      <c r="Q1295" t="s">
        <v>18</v>
      </c>
      <c r="S1295" t="str">
        <f t="shared" si="105"/>
        <v>Profit</v>
      </c>
      <c r="T1295">
        <f t="shared" si="106"/>
        <v>2019</v>
      </c>
      <c r="U1295" t="str">
        <f t="shared" si="107"/>
        <v>Aug</v>
      </c>
      <c r="V1295" t="str">
        <f t="shared" si="108"/>
        <v>QTR3</v>
      </c>
      <c r="W1295" t="str">
        <f t="shared" si="109"/>
        <v>2019-QTR3</v>
      </c>
    </row>
    <row r="1296" spans="1:23" x14ac:dyDescent="0.35">
      <c r="A1296" t="s">
        <v>126</v>
      </c>
      <c r="B1296" t="s">
        <v>67</v>
      </c>
      <c r="C1296" s="5">
        <v>43705.395833333336</v>
      </c>
      <c r="D1296">
        <v>65.900000000000006</v>
      </c>
      <c r="E1296" s="1">
        <v>43705.520833333336</v>
      </c>
      <c r="F1296">
        <v>65.900000000000006</v>
      </c>
      <c r="G1296" s="2">
        <v>0</v>
      </c>
      <c r="H1296">
        <v>-200</v>
      </c>
      <c r="I1296" s="2">
        <v>-4.0000000000000002E-4</v>
      </c>
      <c r="J1296">
        <v>7502</v>
      </c>
      <c r="K1296">
        <v>494381.81</v>
      </c>
      <c r="L1296">
        <v>1081791.6499999999</v>
      </c>
      <c r="M1296">
        <v>13</v>
      </c>
      <c r="N1296">
        <v>-15.38</v>
      </c>
      <c r="O1296" s="2">
        <v>-2.2800000000000001E-2</v>
      </c>
      <c r="P1296" s="2">
        <v>4.5999999999999999E-3</v>
      </c>
      <c r="Q1296" t="s">
        <v>18</v>
      </c>
      <c r="S1296" t="str">
        <f t="shared" si="105"/>
        <v>Loss</v>
      </c>
      <c r="T1296">
        <f t="shared" si="106"/>
        <v>2019</v>
      </c>
      <c r="U1296" t="str">
        <f t="shared" si="107"/>
        <v>Aug</v>
      </c>
      <c r="V1296" t="str">
        <f t="shared" si="108"/>
        <v>QTR3</v>
      </c>
      <c r="W1296" t="str">
        <f t="shared" si="109"/>
        <v>2019-QTR3</v>
      </c>
    </row>
    <row r="1297" spans="1:23" x14ac:dyDescent="0.35">
      <c r="A1297" t="s">
        <v>108</v>
      </c>
      <c r="B1297" t="s">
        <v>17</v>
      </c>
      <c r="C1297" s="5">
        <v>43705.46875</v>
      </c>
      <c r="D1297">
        <v>64.900000000000006</v>
      </c>
      <c r="E1297" s="1">
        <v>43705.53125</v>
      </c>
      <c r="F1297">
        <v>64.25</v>
      </c>
      <c r="G1297" s="2">
        <v>-0.01</v>
      </c>
      <c r="H1297">
        <v>-5207.6000000000004</v>
      </c>
      <c r="I1297" s="2">
        <v>-1.04E-2</v>
      </c>
      <c r="J1297">
        <v>7704</v>
      </c>
      <c r="K1297">
        <v>499989.63</v>
      </c>
      <c r="L1297">
        <v>1076584.05</v>
      </c>
      <c r="M1297">
        <v>7</v>
      </c>
      <c r="N1297">
        <v>-743.94</v>
      </c>
      <c r="O1297" s="2">
        <v>-1.6199999999999999E-2</v>
      </c>
      <c r="P1297" s="2">
        <v>4.5999999999999999E-3</v>
      </c>
      <c r="Q1297" t="s">
        <v>18</v>
      </c>
      <c r="S1297" t="str">
        <f t="shared" si="105"/>
        <v>Loss</v>
      </c>
      <c r="T1297">
        <f t="shared" si="106"/>
        <v>2019</v>
      </c>
      <c r="U1297" t="str">
        <f t="shared" si="107"/>
        <v>Aug</v>
      </c>
      <c r="V1297" t="str">
        <f t="shared" si="108"/>
        <v>QTR3</v>
      </c>
      <c r="W1297" t="str">
        <f t="shared" si="109"/>
        <v>2019-QTR3</v>
      </c>
    </row>
    <row r="1298" spans="1:23" x14ac:dyDescent="0.35">
      <c r="A1298" t="s">
        <v>91</v>
      </c>
      <c r="B1298" t="s">
        <v>67</v>
      </c>
      <c r="C1298" s="5">
        <v>43705.40625</v>
      </c>
      <c r="D1298">
        <v>59.15</v>
      </c>
      <c r="E1298" s="1">
        <v>43705.541666666664</v>
      </c>
      <c r="F1298">
        <v>59.15</v>
      </c>
      <c r="G1298" s="2">
        <v>0</v>
      </c>
      <c r="H1298">
        <v>-200</v>
      </c>
      <c r="I1298" s="2">
        <v>-4.0000000000000002E-4</v>
      </c>
      <c r="J1298">
        <v>8403</v>
      </c>
      <c r="K1298">
        <v>497037.47</v>
      </c>
      <c r="L1298">
        <v>1076384.05</v>
      </c>
      <c r="M1298">
        <v>14</v>
      </c>
      <c r="N1298">
        <v>-14.29</v>
      </c>
      <c r="O1298" s="2">
        <v>-1.6899999999999998E-2</v>
      </c>
      <c r="P1298" s="2">
        <v>6.7999999999999996E-3</v>
      </c>
      <c r="Q1298" t="s">
        <v>18</v>
      </c>
      <c r="S1298" t="str">
        <f t="shared" si="105"/>
        <v>Loss</v>
      </c>
      <c r="T1298">
        <f t="shared" si="106"/>
        <v>2019</v>
      </c>
      <c r="U1298" t="str">
        <f t="shared" si="107"/>
        <v>Aug</v>
      </c>
      <c r="V1298" t="str">
        <f t="shared" si="108"/>
        <v>QTR3</v>
      </c>
      <c r="W1298" t="str">
        <f t="shared" si="109"/>
        <v>2019-QTR3</v>
      </c>
    </row>
    <row r="1299" spans="1:23" x14ac:dyDescent="0.35">
      <c r="A1299" t="s">
        <v>186</v>
      </c>
      <c r="B1299" t="s">
        <v>67</v>
      </c>
      <c r="C1299" s="5">
        <v>43705.53125</v>
      </c>
      <c r="D1299">
        <v>338.55</v>
      </c>
      <c r="E1299" s="1">
        <v>43705.5625</v>
      </c>
      <c r="F1299">
        <v>339.7</v>
      </c>
      <c r="G1299" s="2">
        <v>3.3999999999999998E-3</v>
      </c>
      <c r="H1299">
        <v>-1895.1</v>
      </c>
      <c r="I1299" s="2">
        <v>-3.8E-3</v>
      </c>
      <c r="J1299">
        <v>1474</v>
      </c>
      <c r="K1299">
        <v>499022.69</v>
      </c>
      <c r="L1299">
        <v>1074488.95</v>
      </c>
      <c r="M1299">
        <v>4</v>
      </c>
      <c r="N1299">
        <v>-473.77</v>
      </c>
      <c r="O1299" s="2">
        <v>-4.8999999999999998E-3</v>
      </c>
      <c r="P1299" s="2">
        <v>4.4000000000000003E-3</v>
      </c>
      <c r="Q1299" t="s">
        <v>18</v>
      </c>
      <c r="S1299" t="str">
        <f t="shared" si="105"/>
        <v>Loss</v>
      </c>
      <c r="T1299">
        <f t="shared" si="106"/>
        <v>2019</v>
      </c>
      <c r="U1299" t="str">
        <f t="shared" si="107"/>
        <v>Aug</v>
      </c>
      <c r="V1299" t="str">
        <f t="shared" si="108"/>
        <v>QTR3</v>
      </c>
      <c r="W1299" t="str">
        <f t="shared" si="109"/>
        <v>2019-QTR3</v>
      </c>
    </row>
    <row r="1300" spans="1:23" x14ac:dyDescent="0.35">
      <c r="A1300" t="s">
        <v>154</v>
      </c>
      <c r="B1300" t="s">
        <v>67</v>
      </c>
      <c r="C1300" s="5">
        <v>43705.520833333336</v>
      </c>
      <c r="D1300">
        <v>15.35</v>
      </c>
      <c r="E1300" s="1">
        <v>43705.583333333336</v>
      </c>
      <c r="F1300">
        <v>15.3</v>
      </c>
      <c r="G1300" s="2">
        <v>-3.3E-3</v>
      </c>
      <c r="H1300">
        <v>1428.65</v>
      </c>
      <c r="I1300" s="2">
        <v>2.8999999999999998E-3</v>
      </c>
      <c r="J1300">
        <v>32573</v>
      </c>
      <c r="K1300">
        <v>499995.56</v>
      </c>
      <c r="L1300">
        <v>1075917.6000000001</v>
      </c>
      <c r="M1300">
        <v>7</v>
      </c>
      <c r="N1300">
        <v>204.09</v>
      </c>
      <c r="O1300" s="2">
        <v>-3.3E-3</v>
      </c>
      <c r="P1300" s="2">
        <v>6.4999999999999997E-3</v>
      </c>
      <c r="Q1300" t="s">
        <v>18</v>
      </c>
      <c r="S1300" t="str">
        <f t="shared" si="105"/>
        <v>Profit</v>
      </c>
      <c r="T1300">
        <f t="shared" si="106"/>
        <v>2019</v>
      </c>
      <c r="U1300" t="str">
        <f t="shared" si="107"/>
        <v>Aug</v>
      </c>
      <c r="V1300" t="str">
        <f t="shared" si="108"/>
        <v>QTR3</v>
      </c>
      <c r="W1300" t="str">
        <f t="shared" si="109"/>
        <v>2019-QTR3</v>
      </c>
    </row>
    <row r="1301" spans="1:23" x14ac:dyDescent="0.35">
      <c r="A1301" t="s">
        <v>86</v>
      </c>
      <c r="B1301" t="s">
        <v>67</v>
      </c>
      <c r="C1301" s="5">
        <v>43705.541666666664</v>
      </c>
      <c r="D1301">
        <v>283.7</v>
      </c>
      <c r="E1301" s="1">
        <v>43705.583333333336</v>
      </c>
      <c r="F1301">
        <v>283.7</v>
      </c>
      <c r="G1301" s="2">
        <v>0</v>
      </c>
      <c r="H1301">
        <v>-200</v>
      </c>
      <c r="I1301" s="2">
        <v>-4.0000000000000002E-4</v>
      </c>
      <c r="J1301">
        <v>1760</v>
      </c>
      <c r="K1301">
        <v>499312.03</v>
      </c>
      <c r="L1301">
        <v>1075717.6000000001</v>
      </c>
      <c r="M1301">
        <v>5</v>
      </c>
      <c r="N1301">
        <v>-40</v>
      </c>
      <c r="O1301" s="2">
        <v>-4.1999999999999997E-3</v>
      </c>
      <c r="P1301" s="2">
        <v>2.0999999999999999E-3</v>
      </c>
      <c r="Q1301" t="s">
        <v>18</v>
      </c>
      <c r="S1301" t="str">
        <f t="shared" si="105"/>
        <v>Loss</v>
      </c>
      <c r="T1301">
        <f t="shared" si="106"/>
        <v>2019</v>
      </c>
      <c r="U1301" t="str">
        <f t="shared" si="107"/>
        <v>Aug</v>
      </c>
      <c r="V1301" t="str">
        <f t="shared" si="108"/>
        <v>QTR3</v>
      </c>
      <c r="W1301" t="str">
        <f t="shared" si="109"/>
        <v>2019-QTR3</v>
      </c>
    </row>
    <row r="1302" spans="1:23" x14ac:dyDescent="0.35">
      <c r="A1302" t="s">
        <v>100</v>
      </c>
      <c r="B1302" t="s">
        <v>67</v>
      </c>
      <c r="C1302" s="5">
        <v>43705.40625</v>
      </c>
      <c r="D1302">
        <v>40.35</v>
      </c>
      <c r="E1302" s="1">
        <v>43705.625</v>
      </c>
      <c r="F1302">
        <v>39.5</v>
      </c>
      <c r="G1302" s="2">
        <v>-2.1100000000000001E-2</v>
      </c>
      <c r="H1302">
        <v>10319.6</v>
      </c>
      <c r="I1302" s="2">
        <v>2.07E-2</v>
      </c>
      <c r="J1302">
        <v>12376</v>
      </c>
      <c r="K1302">
        <v>499371.59</v>
      </c>
      <c r="L1302">
        <v>1086037.2</v>
      </c>
      <c r="M1302">
        <v>22</v>
      </c>
      <c r="N1302">
        <v>469.07</v>
      </c>
      <c r="O1302" s="2">
        <v>-1.1999999999999999E-3</v>
      </c>
      <c r="P1302" s="2">
        <v>2.8500000000000001E-2</v>
      </c>
      <c r="Q1302" t="s">
        <v>18</v>
      </c>
      <c r="S1302" t="str">
        <f t="shared" si="105"/>
        <v>Profit</v>
      </c>
      <c r="T1302">
        <f t="shared" si="106"/>
        <v>2019</v>
      </c>
      <c r="U1302" t="str">
        <f t="shared" si="107"/>
        <v>Aug</v>
      </c>
      <c r="V1302" t="str">
        <f t="shared" si="108"/>
        <v>QTR3</v>
      </c>
      <c r="W1302" t="str">
        <f t="shared" si="109"/>
        <v>2019-QTR3</v>
      </c>
    </row>
    <row r="1303" spans="1:23" x14ac:dyDescent="0.35">
      <c r="A1303" t="s">
        <v>187</v>
      </c>
      <c r="B1303" t="s">
        <v>67</v>
      </c>
      <c r="C1303" s="5">
        <v>43705.5625</v>
      </c>
      <c r="D1303">
        <v>207.3</v>
      </c>
      <c r="E1303" s="1">
        <v>43705.635416666664</v>
      </c>
      <c r="F1303">
        <v>206.45</v>
      </c>
      <c r="G1303" s="2">
        <v>-4.1000000000000003E-3</v>
      </c>
      <c r="H1303">
        <v>1845.95</v>
      </c>
      <c r="I1303" s="2">
        <v>3.7000000000000002E-3</v>
      </c>
      <c r="J1303">
        <v>2407</v>
      </c>
      <c r="K1303">
        <v>498971.09</v>
      </c>
      <c r="L1303">
        <v>1087883.1499999999</v>
      </c>
      <c r="M1303">
        <v>8</v>
      </c>
      <c r="N1303">
        <v>230.74</v>
      </c>
      <c r="O1303" s="2">
        <v>-2.3999999999999998E-3</v>
      </c>
      <c r="P1303" s="2">
        <v>1.23E-2</v>
      </c>
      <c r="Q1303" t="s">
        <v>18</v>
      </c>
      <c r="S1303" t="str">
        <f t="shared" si="105"/>
        <v>Profit</v>
      </c>
      <c r="T1303">
        <f t="shared" si="106"/>
        <v>2019</v>
      </c>
      <c r="U1303" t="str">
        <f t="shared" si="107"/>
        <v>Aug</v>
      </c>
      <c r="V1303" t="str">
        <f t="shared" si="108"/>
        <v>QTR3</v>
      </c>
      <c r="W1303" t="str">
        <f t="shared" si="109"/>
        <v>2019-QTR3</v>
      </c>
    </row>
    <row r="1304" spans="1:23" x14ac:dyDescent="0.35">
      <c r="A1304" t="s">
        <v>78</v>
      </c>
      <c r="B1304" t="s">
        <v>67</v>
      </c>
      <c r="C1304" s="5">
        <v>43705.583333333336</v>
      </c>
      <c r="D1304">
        <v>41.75</v>
      </c>
      <c r="E1304" s="1">
        <v>43705.635416666664</v>
      </c>
      <c r="F1304">
        <v>41.75</v>
      </c>
      <c r="G1304" s="2">
        <v>0</v>
      </c>
      <c r="H1304">
        <v>-200</v>
      </c>
      <c r="I1304" s="2">
        <v>-4.0000000000000002E-4</v>
      </c>
      <c r="J1304">
        <v>11919</v>
      </c>
      <c r="K1304">
        <v>497618.25</v>
      </c>
      <c r="L1304">
        <v>1087683.1499999999</v>
      </c>
      <c r="M1304">
        <v>6</v>
      </c>
      <c r="N1304">
        <v>-33.33</v>
      </c>
      <c r="O1304" s="2">
        <v>-4.7999999999999996E-3</v>
      </c>
      <c r="P1304" s="2">
        <v>1.2E-2</v>
      </c>
      <c r="Q1304" t="s">
        <v>18</v>
      </c>
      <c r="S1304" t="str">
        <f t="shared" si="105"/>
        <v>Loss</v>
      </c>
      <c r="T1304">
        <f t="shared" si="106"/>
        <v>2019</v>
      </c>
      <c r="U1304" t="str">
        <f t="shared" si="107"/>
        <v>Aug</v>
      </c>
      <c r="V1304" t="str">
        <f t="shared" si="108"/>
        <v>QTR3</v>
      </c>
      <c r="W1304" t="str">
        <f t="shared" si="109"/>
        <v>2019-QTR3</v>
      </c>
    </row>
    <row r="1305" spans="1:23" x14ac:dyDescent="0.35">
      <c r="A1305" t="s">
        <v>126</v>
      </c>
      <c r="B1305" t="s">
        <v>67</v>
      </c>
      <c r="C1305" s="5">
        <v>43705.583333333336</v>
      </c>
      <c r="D1305">
        <v>65.849999999999994</v>
      </c>
      <c r="E1305" s="1">
        <v>43705.635416666664</v>
      </c>
      <c r="F1305">
        <v>66.25</v>
      </c>
      <c r="G1305" s="2">
        <v>6.1000000000000004E-3</v>
      </c>
      <c r="H1305">
        <v>-3230.4</v>
      </c>
      <c r="I1305" s="2">
        <v>-6.4999999999999997E-3</v>
      </c>
      <c r="J1305">
        <v>7576</v>
      </c>
      <c r="K1305">
        <v>498879.59</v>
      </c>
      <c r="L1305">
        <v>1084452.75</v>
      </c>
      <c r="M1305">
        <v>6</v>
      </c>
      <c r="N1305">
        <v>-538.4</v>
      </c>
      <c r="O1305" s="2">
        <v>-1.14E-2</v>
      </c>
      <c r="P1305" s="2">
        <v>6.1000000000000004E-3</v>
      </c>
      <c r="Q1305" t="s">
        <v>18</v>
      </c>
      <c r="S1305" t="str">
        <f t="shared" si="105"/>
        <v>Loss</v>
      </c>
      <c r="T1305">
        <f t="shared" si="106"/>
        <v>2019</v>
      </c>
      <c r="U1305" t="str">
        <f t="shared" si="107"/>
        <v>Aug</v>
      </c>
      <c r="V1305" t="str">
        <f t="shared" si="108"/>
        <v>QTR3</v>
      </c>
      <c r="W1305" t="str">
        <f t="shared" si="109"/>
        <v>2019-QTR3</v>
      </c>
    </row>
    <row r="1306" spans="1:23" x14ac:dyDescent="0.35">
      <c r="A1306" t="s">
        <v>63</v>
      </c>
      <c r="B1306" t="s">
        <v>17</v>
      </c>
      <c r="C1306" s="5">
        <v>43706.395833333336</v>
      </c>
      <c r="D1306">
        <v>5.15</v>
      </c>
      <c r="E1306" s="1">
        <v>43706.4375</v>
      </c>
      <c r="F1306">
        <v>5.05</v>
      </c>
      <c r="G1306" s="2">
        <v>-1.9400000000000001E-2</v>
      </c>
      <c r="H1306">
        <v>-9815.4</v>
      </c>
      <c r="I1306" s="2">
        <v>-1.9800000000000002E-2</v>
      </c>
      <c r="J1306">
        <v>96154</v>
      </c>
      <c r="K1306">
        <v>495193.09</v>
      </c>
      <c r="L1306">
        <v>1074637.3500000001</v>
      </c>
      <c r="M1306">
        <v>5</v>
      </c>
      <c r="N1306">
        <v>-1963.08</v>
      </c>
      <c r="O1306" s="2">
        <v>-2.9100000000000001E-2</v>
      </c>
      <c r="P1306" s="2">
        <v>1.9400000000000001E-2</v>
      </c>
      <c r="Q1306" t="s">
        <v>18</v>
      </c>
      <c r="S1306" t="str">
        <f t="shared" si="105"/>
        <v>Loss</v>
      </c>
      <c r="T1306">
        <f t="shared" si="106"/>
        <v>2019</v>
      </c>
      <c r="U1306" t="str">
        <f t="shared" si="107"/>
        <v>Aug</v>
      </c>
      <c r="V1306" t="str">
        <f t="shared" si="108"/>
        <v>QTR3</v>
      </c>
      <c r="W1306" t="str">
        <f t="shared" si="109"/>
        <v>2019-QTR3</v>
      </c>
    </row>
    <row r="1307" spans="1:23" x14ac:dyDescent="0.35">
      <c r="A1307" t="s">
        <v>203</v>
      </c>
      <c r="B1307" t="s">
        <v>17</v>
      </c>
      <c r="C1307" s="5">
        <v>43706.395833333336</v>
      </c>
      <c r="D1307">
        <v>286.60000000000002</v>
      </c>
      <c r="E1307" s="1">
        <v>43706.447916666664</v>
      </c>
      <c r="F1307">
        <v>286.60000000000002</v>
      </c>
      <c r="G1307" s="2">
        <v>0</v>
      </c>
      <c r="H1307">
        <v>-200</v>
      </c>
      <c r="I1307" s="2">
        <v>-4.0000000000000002E-4</v>
      </c>
      <c r="J1307">
        <v>1757</v>
      </c>
      <c r="K1307">
        <v>503556.22</v>
      </c>
      <c r="L1307">
        <v>1074437.3500000001</v>
      </c>
      <c r="M1307">
        <v>6</v>
      </c>
      <c r="N1307">
        <v>-33.33</v>
      </c>
      <c r="O1307" s="2">
        <v>-9.7999999999999997E-3</v>
      </c>
      <c r="P1307" s="2">
        <v>3.0999999999999999E-3</v>
      </c>
      <c r="Q1307" t="s">
        <v>18</v>
      </c>
      <c r="S1307" t="str">
        <f t="shared" si="105"/>
        <v>Loss</v>
      </c>
      <c r="T1307">
        <f t="shared" si="106"/>
        <v>2019</v>
      </c>
      <c r="U1307" t="str">
        <f t="shared" si="107"/>
        <v>Aug</v>
      </c>
      <c r="V1307" t="str">
        <f t="shared" si="108"/>
        <v>QTR3</v>
      </c>
      <c r="W1307" t="str">
        <f t="shared" si="109"/>
        <v>2019-QTR3</v>
      </c>
    </row>
    <row r="1308" spans="1:23" x14ac:dyDescent="0.35">
      <c r="A1308" t="s">
        <v>82</v>
      </c>
      <c r="B1308" t="s">
        <v>17</v>
      </c>
      <c r="C1308" s="5">
        <v>43706.395833333336</v>
      </c>
      <c r="D1308">
        <v>187.25</v>
      </c>
      <c r="E1308" s="1">
        <v>43706.46875</v>
      </c>
      <c r="F1308">
        <v>184.4</v>
      </c>
      <c r="G1308" s="2">
        <v>-1.52E-2</v>
      </c>
      <c r="H1308">
        <v>-7829.45</v>
      </c>
      <c r="I1308" s="2">
        <v>-1.5599999999999999E-2</v>
      </c>
      <c r="J1308">
        <v>2677</v>
      </c>
      <c r="K1308">
        <v>501268.25</v>
      </c>
      <c r="L1308">
        <v>1066607.8999999999</v>
      </c>
      <c r="M1308">
        <v>8</v>
      </c>
      <c r="N1308">
        <v>-978.68</v>
      </c>
      <c r="O1308" s="2">
        <v>-1.52E-2</v>
      </c>
      <c r="P1308" s="2">
        <v>1.23E-2</v>
      </c>
      <c r="Q1308" t="s">
        <v>18</v>
      </c>
      <c r="S1308" t="str">
        <f t="shared" si="105"/>
        <v>Loss</v>
      </c>
      <c r="T1308">
        <f t="shared" si="106"/>
        <v>2019</v>
      </c>
      <c r="U1308" t="str">
        <f t="shared" si="107"/>
        <v>Aug</v>
      </c>
      <c r="V1308" t="str">
        <f t="shared" si="108"/>
        <v>QTR3</v>
      </c>
      <c r="W1308" t="str">
        <f t="shared" si="109"/>
        <v>2019-QTR3</v>
      </c>
    </row>
    <row r="1309" spans="1:23" x14ac:dyDescent="0.35">
      <c r="A1309" t="s">
        <v>86</v>
      </c>
      <c r="B1309" t="s">
        <v>67</v>
      </c>
      <c r="C1309" s="5">
        <v>43706.395833333336</v>
      </c>
      <c r="D1309">
        <v>280.8</v>
      </c>
      <c r="E1309" s="1">
        <v>43706.46875</v>
      </c>
      <c r="F1309">
        <v>280.8</v>
      </c>
      <c r="G1309" s="2">
        <v>0</v>
      </c>
      <c r="H1309">
        <v>-200</v>
      </c>
      <c r="I1309" s="2">
        <v>-4.0000000000000002E-4</v>
      </c>
      <c r="J1309">
        <v>1778</v>
      </c>
      <c r="K1309">
        <v>499262.38</v>
      </c>
      <c r="L1309">
        <v>1066407.8999999999</v>
      </c>
      <c r="M1309">
        <v>8</v>
      </c>
      <c r="N1309">
        <v>-25</v>
      </c>
      <c r="O1309" s="2">
        <v>-1.14E-2</v>
      </c>
      <c r="P1309" s="2">
        <v>5.0000000000000001E-4</v>
      </c>
      <c r="Q1309" t="s">
        <v>18</v>
      </c>
      <c r="S1309" t="str">
        <f t="shared" si="105"/>
        <v>Loss</v>
      </c>
      <c r="T1309">
        <f t="shared" si="106"/>
        <v>2019</v>
      </c>
      <c r="U1309" t="str">
        <f t="shared" si="107"/>
        <v>Aug</v>
      </c>
      <c r="V1309" t="str">
        <f t="shared" si="108"/>
        <v>QTR3</v>
      </c>
      <c r="W1309" t="str">
        <f t="shared" si="109"/>
        <v>2019-QTR3</v>
      </c>
    </row>
    <row r="1310" spans="1:23" x14ac:dyDescent="0.35">
      <c r="A1310" t="s">
        <v>148</v>
      </c>
      <c r="B1310" t="s">
        <v>67</v>
      </c>
      <c r="C1310" s="5">
        <v>43706.4375</v>
      </c>
      <c r="D1310">
        <v>32.9</v>
      </c>
      <c r="E1310" s="1">
        <v>43706.5</v>
      </c>
      <c r="F1310">
        <v>32.9</v>
      </c>
      <c r="G1310" s="2">
        <v>0</v>
      </c>
      <c r="H1310">
        <v>-200</v>
      </c>
      <c r="I1310" s="2">
        <v>-4.0000000000000002E-4</v>
      </c>
      <c r="J1310">
        <v>14970</v>
      </c>
      <c r="K1310">
        <v>492513.03</v>
      </c>
      <c r="L1310">
        <v>1066207.8999999999</v>
      </c>
      <c r="M1310">
        <v>7</v>
      </c>
      <c r="N1310">
        <v>-28.57</v>
      </c>
      <c r="O1310" s="2">
        <v>-2.7400000000000001E-2</v>
      </c>
      <c r="P1310" s="2">
        <v>1.5E-3</v>
      </c>
      <c r="Q1310" t="s">
        <v>18</v>
      </c>
      <c r="S1310" t="str">
        <f t="shared" si="105"/>
        <v>Loss</v>
      </c>
      <c r="T1310">
        <f t="shared" si="106"/>
        <v>2019</v>
      </c>
      <c r="U1310" t="str">
        <f t="shared" si="107"/>
        <v>Aug</v>
      </c>
      <c r="V1310" t="str">
        <f t="shared" si="108"/>
        <v>QTR3</v>
      </c>
      <c r="W1310" t="str">
        <f t="shared" si="109"/>
        <v>2019-QTR3</v>
      </c>
    </row>
    <row r="1311" spans="1:23" x14ac:dyDescent="0.35">
      <c r="A1311" t="s">
        <v>119</v>
      </c>
      <c r="B1311" t="s">
        <v>67</v>
      </c>
      <c r="C1311" s="5">
        <v>43706.46875</v>
      </c>
      <c r="D1311">
        <v>138.6</v>
      </c>
      <c r="E1311" s="1">
        <v>43706.541666666664</v>
      </c>
      <c r="F1311">
        <v>138.55000000000001</v>
      </c>
      <c r="G1311" s="2">
        <v>-4.0000000000000002E-4</v>
      </c>
      <c r="H1311">
        <v>-20.149999999999999</v>
      </c>
      <c r="I1311" s="2">
        <v>0</v>
      </c>
      <c r="J1311">
        <v>3597</v>
      </c>
      <c r="K1311">
        <v>498544.22</v>
      </c>
      <c r="L1311">
        <v>1066187.75</v>
      </c>
      <c r="M1311">
        <v>8</v>
      </c>
      <c r="N1311">
        <v>-2.52</v>
      </c>
      <c r="O1311" s="2">
        <v>-4.0000000000000001E-3</v>
      </c>
      <c r="P1311" s="2">
        <v>1.4800000000000001E-2</v>
      </c>
      <c r="Q1311" t="s">
        <v>18</v>
      </c>
      <c r="S1311" t="str">
        <f t="shared" si="105"/>
        <v>Loss</v>
      </c>
      <c r="T1311">
        <f t="shared" si="106"/>
        <v>2019</v>
      </c>
      <c r="U1311" t="str">
        <f t="shared" si="107"/>
        <v>Aug</v>
      </c>
      <c r="V1311" t="str">
        <f t="shared" si="108"/>
        <v>QTR3</v>
      </c>
      <c r="W1311" t="str">
        <f t="shared" si="109"/>
        <v>2019-QTR3</v>
      </c>
    </row>
    <row r="1312" spans="1:23" x14ac:dyDescent="0.35">
      <c r="A1312" t="s">
        <v>208</v>
      </c>
      <c r="B1312" t="s">
        <v>67</v>
      </c>
      <c r="C1312" s="5">
        <v>43706.5</v>
      </c>
      <c r="D1312">
        <v>35.049999999999997</v>
      </c>
      <c r="E1312" s="1">
        <v>43706.541666666664</v>
      </c>
      <c r="F1312">
        <v>36.25</v>
      </c>
      <c r="G1312" s="2">
        <v>3.4200000000000001E-2</v>
      </c>
      <c r="H1312">
        <v>-17172.8</v>
      </c>
      <c r="I1312" s="2">
        <v>-3.4599999999999999E-2</v>
      </c>
      <c r="J1312">
        <v>14144</v>
      </c>
      <c r="K1312">
        <v>495747.19</v>
      </c>
      <c r="L1312">
        <v>1049014.95</v>
      </c>
      <c r="M1312">
        <v>5</v>
      </c>
      <c r="N1312">
        <v>-3434.56</v>
      </c>
      <c r="O1312" s="2">
        <v>-3.4200000000000001E-2</v>
      </c>
      <c r="P1312" s="2">
        <v>8.6E-3</v>
      </c>
      <c r="Q1312" t="s">
        <v>18</v>
      </c>
      <c r="S1312" t="str">
        <f t="shared" si="105"/>
        <v>Loss</v>
      </c>
      <c r="T1312">
        <f t="shared" si="106"/>
        <v>2019</v>
      </c>
      <c r="U1312" t="str">
        <f t="shared" si="107"/>
        <v>Aug</v>
      </c>
      <c r="V1312" t="str">
        <f t="shared" si="108"/>
        <v>QTR3</v>
      </c>
      <c r="W1312" t="str">
        <f t="shared" si="109"/>
        <v>2019-QTR3</v>
      </c>
    </row>
    <row r="1313" spans="1:23" x14ac:dyDescent="0.35">
      <c r="A1313" t="s">
        <v>158</v>
      </c>
      <c r="B1313" t="s">
        <v>67</v>
      </c>
      <c r="C1313" s="5">
        <v>43706.447916666664</v>
      </c>
      <c r="D1313">
        <v>93.25</v>
      </c>
      <c r="E1313" s="1">
        <v>43706.552083333336</v>
      </c>
      <c r="F1313">
        <v>93.5</v>
      </c>
      <c r="G1313" s="2">
        <v>2.7000000000000001E-3</v>
      </c>
      <c r="H1313">
        <v>-1535.5</v>
      </c>
      <c r="I1313" s="2">
        <v>-3.0999999999999999E-3</v>
      </c>
      <c r="J1313">
        <v>5342</v>
      </c>
      <c r="K1313">
        <v>498141.5</v>
      </c>
      <c r="L1313">
        <v>1047479.45</v>
      </c>
      <c r="M1313">
        <v>11</v>
      </c>
      <c r="N1313">
        <v>-139.59</v>
      </c>
      <c r="O1313" s="2">
        <v>-4.3E-3</v>
      </c>
      <c r="P1313" s="2">
        <v>2.63E-2</v>
      </c>
      <c r="Q1313" t="s">
        <v>18</v>
      </c>
      <c r="S1313" t="str">
        <f t="shared" si="105"/>
        <v>Loss</v>
      </c>
      <c r="T1313">
        <f t="shared" si="106"/>
        <v>2019</v>
      </c>
      <c r="U1313" t="str">
        <f t="shared" si="107"/>
        <v>Aug</v>
      </c>
      <c r="V1313" t="str">
        <f t="shared" si="108"/>
        <v>QTR3</v>
      </c>
      <c r="W1313" t="str">
        <f t="shared" si="109"/>
        <v>2019-QTR3</v>
      </c>
    </row>
    <row r="1314" spans="1:23" x14ac:dyDescent="0.35">
      <c r="A1314" t="s">
        <v>198</v>
      </c>
      <c r="B1314" t="s">
        <v>67</v>
      </c>
      <c r="C1314" s="5">
        <v>43706.46875</v>
      </c>
      <c r="D1314">
        <v>93.45</v>
      </c>
      <c r="E1314" s="1">
        <v>43706.572916666664</v>
      </c>
      <c r="F1314">
        <v>93.4</v>
      </c>
      <c r="G1314" s="2">
        <v>-5.0000000000000001E-4</v>
      </c>
      <c r="H1314">
        <v>67.099999999999994</v>
      </c>
      <c r="I1314" s="2">
        <v>1E-4</v>
      </c>
      <c r="J1314">
        <v>5342</v>
      </c>
      <c r="K1314">
        <v>499209.88</v>
      </c>
      <c r="L1314">
        <v>1047546.55</v>
      </c>
      <c r="M1314">
        <v>11</v>
      </c>
      <c r="N1314">
        <v>6.1</v>
      </c>
      <c r="O1314" s="2">
        <v>-3.7000000000000002E-3</v>
      </c>
      <c r="P1314" s="2">
        <v>1.66E-2</v>
      </c>
      <c r="Q1314" t="s">
        <v>18</v>
      </c>
      <c r="S1314" t="str">
        <f t="shared" si="105"/>
        <v>Profit</v>
      </c>
      <c r="T1314">
        <f t="shared" si="106"/>
        <v>2019</v>
      </c>
      <c r="U1314" t="str">
        <f t="shared" si="107"/>
        <v>Aug</v>
      </c>
      <c r="V1314" t="str">
        <f t="shared" si="108"/>
        <v>QTR3</v>
      </c>
      <c r="W1314" t="str">
        <f t="shared" si="109"/>
        <v>2019-QTR3</v>
      </c>
    </row>
    <row r="1315" spans="1:23" x14ac:dyDescent="0.35">
      <c r="A1315" t="s">
        <v>110</v>
      </c>
      <c r="B1315" t="s">
        <v>17</v>
      </c>
      <c r="C1315" s="5">
        <v>43706.541666666664</v>
      </c>
      <c r="D1315">
        <v>171</v>
      </c>
      <c r="E1315" s="1">
        <v>43706.583333333336</v>
      </c>
      <c r="F1315">
        <v>171</v>
      </c>
      <c r="G1315" s="2">
        <v>0</v>
      </c>
      <c r="H1315">
        <v>-200</v>
      </c>
      <c r="I1315" s="2">
        <v>-4.0000000000000002E-4</v>
      </c>
      <c r="J1315">
        <v>2929</v>
      </c>
      <c r="K1315">
        <v>500859</v>
      </c>
      <c r="L1315">
        <v>1047346.55</v>
      </c>
      <c r="M1315">
        <v>5</v>
      </c>
      <c r="N1315">
        <v>-40</v>
      </c>
      <c r="O1315" s="2">
        <v>-7.9000000000000008E-3</v>
      </c>
      <c r="P1315" s="2">
        <v>2.3E-3</v>
      </c>
      <c r="Q1315" t="s">
        <v>18</v>
      </c>
      <c r="S1315" t="str">
        <f t="shared" si="105"/>
        <v>Loss</v>
      </c>
      <c r="T1315">
        <f t="shared" si="106"/>
        <v>2019</v>
      </c>
      <c r="U1315" t="str">
        <f t="shared" si="107"/>
        <v>Aug</v>
      </c>
      <c r="V1315" t="str">
        <f t="shared" si="108"/>
        <v>QTR3</v>
      </c>
      <c r="W1315" t="str">
        <f t="shared" si="109"/>
        <v>2019-QTR3</v>
      </c>
    </row>
    <row r="1316" spans="1:23" x14ac:dyDescent="0.35">
      <c r="A1316" t="s">
        <v>104</v>
      </c>
      <c r="B1316" t="s">
        <v>17</v>
      </c>
      <c r="C1316" s="5">
        <v>43706.572916666664</v>
      </c>
      <c r="D1316">
        <v>123.35</v>
      </c>
      <c r="E1316" s="1">
        <v>43706.625</v>
      </c>
      <c r="F1316">
        <v>123.35</v>
      </c>
      <c r="G1316" s="2">
        <v>0</v>
      </c>
      <c r="H1316">
        <v>-200</v>
      </c>
      <c r="I1316" s="2">
        <v>-4.0000000000000002E-4</v>
      </c>
      <c r="J1316">
        <v>4057</v>
      </c>
      <c r="K1316">
        <v>500430.94</v>
      </c>
      <c r="L1316">
        <v>1047146.55</v>
      </c>
      <c r="M1316">
        <v>6</v>
      </c>
      <c r="N1316">
        <v>-33.33</v>
      </c>
      <c r="O1316" s="2">
        <v>-2E-3</v>
      </c>
      <c r="P1316" s="2">
        <v>4.8999999999999998E-3</v>
      </c>
      <c r="Q1316" t="s">
        <v>18</v>
      </c>
      <c r="S1316" t="str">
        <f t="shared" si="105"/>
        <v>Loss</v>
      </c>
      <c r="T1316">
        <f t="shared" si="106"/>
        <v>2019</v>
      </c>
      <c r="U1316" t="str">
        <f t="shared" si="107"/>
        <v>Aug</v>
      </c>
      <c r="V1316" t="str">
        <f t="shared" si="108"/>
        <v>QTR3</v>
      </c>
      <c r="W1316" t="str">
        <f t="shared" si="109"/>
        <v>2019-QTR3</v>
      </c>
    </row>
    <row r="1317" spans="1:23" x14ac:dyDescent="0.35">
      <c r="A1317" t="s">
        <v>100</v>
      </c>
      <c r="B1317" t="s">
        <v>17</v>
      </c>
      <c r="C1317" s="5">
        <v>43706.583333333336</v>
      </c>
      <c r="D1317">
        <v>40.15</v>
      </c>
      <c r="E1317" s="1">
        <v>43706.625</v>
      </c>
      <c r="F1317">
        <v>40.15</v>
      </c>
      <c r="G1317" s="2">
        <v>0</v>
      </c>
      <c r="H1317">
        <v>-200</v>
      </c>
      <c r="I1317" s="2">
        <v>-4.0000000000000002E-4</v>
      </c>
      <c r="J1317">
        <v>12453</v>
      </c>
      <c r="K1317">
        <v>499987.97</v>
      </c>
      <c r="L1317">
        <v>1046946.55</v>
      </c>
      <c r="M1317">
        <v>5</v>
      </c>
      <c r="N1317">
        <v>-40</v>
      </c>
      <c r="O1317" s="2">
        <v>-6.1999999999999998E-3</v>
      </c>
      <c r="P1317" s="2">
        <v>2.5000000000000001E-3</v>
      </c>
      <c r="Q1317" t="s">
        <v>18</v>
      </c>
      <c r="S1317" t="str">
        <f t="shared" si="105"/>
        <v>Loss</v>
      </c>
      <c r="T1317">
        <f t="shared" si="106"/>
        <v>2019</v>
      </c>
      <c r="U1317" t="str">
        <f t="shared" si="107"/>
        <v>Aug</v>
      </c>
      <c r="V1317" t="str">
        <f t="shared" si="108"/>
        <v>QTR3</v>
      </c>
      <c r="W1317" t="str">
        <f t="shared" si="109"/>
        <v>2019-QTR3</v>
      </c>
    </row>
    <row r="1318" spans="1:23" x14ac:dyDescent="0.35">
      <c r="A1318" t="s">
        <v>157</v>
      </c>
      <c r="B1318" t="s">
        <v>17</v>
      </c>
      <c r="C1318" s="5">
        <v>43706.541666666664</v>
      </c>
      <c r="D1318">
        <v>47.2</v>
      </c>
      <c r="E1318" s="1">
        <v>43706.635416666664</v>
      </c>
      <c r="F1318">
        <v>48</v>
      </c>
      <c r="G1318" s="2">
        <v>1.6899999999999998E-2</v>
      </c>
      <c r="H1318">
        <v>8274.4</v>
      </c>
      <c r="I1318" s="2">
        <v>1.6500000000000001E-2</v>
      </c>
      <c r="J1318">
        <v>10593</v>
      </c>
      <c r="K1318">
        <v>499989.59</v>
      </c>
      <c r="L1318">
        <v>1055220.95</v>
      </c>
      <c r="M1318">
        <v>10</v>
      </c>
      <c r="N1318">
        <v>827.44</v>
      </c>
      <c r="O1318" s="2">
        <v>0</v>
      </c>
      <c r="P1318" s="2">
        <v>3.5000000000000003E-2</v>
      </c>
      <c r="Q1318" t="s">
        <v>18</v>
      </c>
      <c r="S1318" t="str">
        <f t="shared" si="105"/>
        <v>Profit</v>
      </c>
      <c r="T1318">
        <f t="shared" si="106"/>
        <v>2019</v>
      </c>
      <c r="U1318" t="str">
        <f t="shared" si="107"/>
        <v>Aug</v>
      </c>
      <c r="V1318" t="str">
        <f t="shared" si="108"/>
        <v>QTR3</v>
      </c>
      <c r="W1318" t="str">
        <f t="shared" si="109"/>
        <v>2019-QTR3</v>
      </c>
    </row>
    <row r="1319" spans="1:23" x14ac:dyDescent="0.35">
      <c r="A1319" t="s">
        <v>65</v>
      </c>
      <c r="B1319" t="s">
        <v>17</v>
      </c>
      <c r="C1319" s="5">
        <v>43706.552083333336</v>
      </c>
      <c r="D1319">
        <v>431.45</v>
      </c>
      <c r="E1319" s="1">
        <v>43706.635416666664</v>
      </c>
      <c r="F1319">
        <v>434.25</v>
      </c>
      <c r="G1319" s="2">
        <v>6.4999999999999997E-3</v>
      </c>
      <c r="H1319">
        <v>3053.6</v>
      </c>
      <c r="I1319" s="2">
        <v>6.1000000000000004E-3</v>
      </c>
      <c r="J1319">
        <v>1162</v>
      </c>
      <c r="K1319">
        <v>501344.91</v>
      </c>
      <c r="L1319">
        <v>1058274.55</v>
      </c>
      <c r="M1319">
        <v>9</v>
      </c>
      <c r="N1319">
        <v>339.29</v>
      </c>
      <c r="O1319" s="2">
        <v>-3.8999999999999998E-3</v>
      </c>
      <c r="P1319" s="2">
        <v>1.7500000000000002E-2</v>
      </c>
      <c r="Q1319" t="s">
        <v>18</v>
      </c>
      <c r="S1319" t="str">
        <f t="shared" si="105"/>
        <v>Profit</v>
      </c>
      <c r="T1319">
        <f t="shared" si="106"/>
        <v>2019</v>
      </c>
      <c r="U1319" t="str">
        <f t="shared" si="107"/>
        <v>Aug</v>
      </c>
      <c r="V1319" t="str">
        <f t="shared" si="108"/>
        <v>QTR3</v>
      </c>
      <c r="W1319" t="str">
        <f t="shared" si="109"/>
        <v>2019-QTR3</v>
      </c>
    </row>
    <row r="1320" spans="1:23" x14ac:dyDescent="0.35">
      <c r="A1320" t="s">
        <v>176</v>
      </c>
      <c r="B1320" t="s">
        <v>17</v>
      </c>
      <c r="C1320" s="5">
        <v>43707.395833333336</v>
      </c>
      <c r="D1320">
        <v>245.7</v>
      </c>
      <c r="E1320" s="1">
        <v>43707.458333333336</v>
      </c>
      <c r="F1320">
        <v>240.85</v>
      </c>
      <c r="G1320" s="2">
        <v>-1.9699999999999999E-2</v>
      </c>
      <c r="H1320">
        <v>-10094</v>
      </c>
      <c r="I1320" s="2">
        <v>-2.01E-2</v>
      </c>
      <c r="J1320">
        <v>2040</v>
      </c>
      <c r="K1320">
        <v>501228</v>
      </c>
      <c r="L1320">
        <v>1048180.55</v>
      </c>
      <c r="M1320">
        <v>7</v>
      </c>
      <c r="N1320">
        <v>-1442</v>
      </c>
      <c r="O1320" s="2">
        <v>-1.9699999999999999E-2</v>
      </c>
      <c r="P1320" s="2">
        <v>5.4999999999999997E-3</v>
      </c>
      <c r="Q1320" t="s">
        <v>18</v>
      </c>
      <c r="S1320" t="str">
        <f t="shared" si="105"/>
        <v>Loss</v>
      </c>
      <c r="T1320">
        <f t="shared" si="106"/>
        <v>2019</v>
      </c>
      <c r="U1320" t="str">
        <f t="shared" si="107"/>
        <v>Aug</v>
      </c>
      <c r="V1320" t="str">
        <f t="shared" si="108"/>
        <v>QTR3</v>
      </c>
      <c r="W1320" t="str">
        <f t="shared" si="109"/>
        <v>2019-QTR3</v>
      </c>
    </row>
    <row r="1321" spans="1:23" x14ac:dyDescent="0.35">
      <c r="A1321" t="s">
        <v>159</v>
      </c>
      <c r="B1321" t="s">
        <v>17</v>
      </c>
      <c r="C1321" s="5">
        <v>43707.395833333336</v>
      </c>
      <c r="D1321">
        <v>140</v>
      </c>
      <c r="E1321" s="1">
        <v>43707.46875</v>
      </c>
      <c r="F1321">
        <v>139.35</v>
      </c>
      <c r="G1321" s="2">
        <v>-4.5999999999999999E-3</v>
      </c>
      <c r="H1321">
        <v>-2545.1999999999998</v>
      </c>
      <c r="I1321" s="2">
        <v>-5.0000000000000001E-3</v>
      </c>
      <c r="J1321">
        <v>3608</v>
      </c>
      <c r="K1321">
        <v>505120</v>
      </c>
      <c r="L1321">
        <v>1045635.35</v>
      </c>
      <c r="M1321">
        <v>8</v>
      </c>
      <c r="N1321">
        <v>-318.14999999999998</v>
      </c>
      <c r="O1321" s="2">
        <v>-1.21E-2</v>
      </c>
      <c r="P1321" s="2">
        <v>9.5999999999999992E-3</v>
      </c>
      <c r="Q1321" t="s">
        <v>18</v>
      </c>
      <c r="S1321" t="str">
        <f t="shared" si="105"/>
        <v>Loss</v>
      </c>
      <c r="T1321">
        <f t="shared" si="106"/>
        <v>2019</v>
      </c>
      <c r="U1321" t="str">
        <f t="shared" si="107"/>
        <v>Aug</v>
      </c>
      <c r="V1321" t="str">
        <f t="shared" si="108"/>
        <v>QTR3</v>
      </c>
      <c r="W1321" t="str">
        <f t="shared" si="109"/>
        <v>2019-QTR3</v>
      </c>
    </row>
    <row r="1322" spans="1:23" x14ac:dyDescent="0.35">
      <c r="A1322" t="s">
        <v>143</v>
      </c>
      <c r="B1322" t="s">
        <v>17</v>
      </c>
      <c r="C1322" s="5">
        <v>43707.395833333336</v>
      </c>
      <c r="D1322">
        <v>322.45</v>
      </c>
      <c r="E1322" s="1">
        <v>43707.489583333336</v>
      </c>
      <c r="F1322">
        <v>315.64999999999998</v>
      </c>
      <c r="G1322" s="2">
        <v>-2.1100000000000001E-2</v>
      </c>
      <c r="H1322">
        <v>-10801.2</v>
      </c>
      <c r="I1322" s="2">
        <v>-2.1499999999999998E-2</v>
      </c>
      <c r="J1322">
        <v>1559</v>
      </c>
      <c r="K1322">
        <v>502699.56</v>
      </c>
      <c r="L1322">
        <v>1034834.15</v>
      </c>
      <c r="M1322">
        <v>10</v>
      </c>
      <c r="N1322">
        <v>-1080.1199999999999</v>
      </c>
      <c r="O1322" s="2">
        <v>-2.1100000000000001E-2</v>
      </c>
      <c r="P1322" s="2">
        <v>4.7000000000000002E-3</v>
      </c>
      <c r="Q1322" t="s">
        <v>18</v>
      </c>
      <c r="S1322" t="str">
        <f t="shared" si="105"/>
        <v>Loss</v>
      </c>
      <c r="T1322">
        <f t="shared" si="106"/>
        <v>2019</v>
      </c>
      <c r="U1322" t="str">
        <f t="shared" si="107"/>
        <v>Aug</v>
      </c>
      <c r="V1322" t="str">
        <f t="shared" si="108"/>
        <v>QTR3</v>
      </c>
      <c r="W1322" t="str">
        <f t="shared" si="109"/>
        <v>2019-QTR3</v>
      </c>
    </row>
    <row r="1323" spans="1:23" x14ac:dyDescent="0.35">
      <c r="A1323" t="s">
        <v>193</v>
      </c>
      <c r="B1323" t="s">
        <v>17</v>
      </c>
      <c r="C1323" s="5">
        <v>43707.395833333336</v>
      </c>
      <c r="D1323">
        <v>345.7</v>
      </c>
      <c r="E1323" s="1">
        <v>43707.489583333336</v>
      </c>
      <c r="F1323">
        <v>341.3</v>
      </c>
      <c r="G1323" s="2">
        <v>-1.2699999999999999E-2</v>
      </c>
      <c r="H1323">
        <v>-6580</v>
      </c>
      <c r="I1323" s="2">
        <v>-1.3100000000000001E-2</v>
      </c>
      <c r="J1323">
        <v>1450</v>
      </c>
      <c r="K1323">
        <v>501265.03</v>
      </c>
      <c r="L1323">
        <v>1028254.15</v>
      </c>
      <c r="M1323">
        <v>10</v>
      </c>
      <c r="N1323">
        <v>-658</v>
      </c>
      <c r="O1323" s="2">
        <v>-1.6500000000000001E-2</v>
      </c>
      <c r="P1323" s="2">
        <v>5.1000000000000004E-3</v>
      </c>
      <c r="Q1323" t="s">
        <v>18</v>
      </c>
      <c r="S1323" t="str">
        <f t="shared" si="105"/>
        <v>Loss</v>
      </c>
      <c r="T1323">
        <f t="shared" si="106"/>
        <v>2019</v>
      </c>
      <c r="U1323" t="str">
        <f t="shared" si="107"/>
        <v>Aug</v>
      </c>
      <c r="V1323" t="str">
        <f t="shared" si="108"/>
        <v>QTR3</v>
      </c>
      <c r="W1323" t="str">
        <f t="shared" si="109"/>
        <v>2019-QTR3</v>
      </c>
    </row>
    <row r="1324" spans="1:23" x14ac:dyDescent="0.35">
      <c r="A1324" t="s">
        <v>119</v>
      </c>
      <c r="B1324" t="s">
        <v>67</v>
      </c>
      <c r="C1324" s="5">
        <v>43707.489583333336</v>
      </c>
      <c r="D1324">
        <v>138.94999999999999</v>
      </c>
      <c r="E1324" s="1">
        <v>43707.541666666664</v>
      </c>
      <c r="F1324">
        <v>141.75</v>
      </c>
      <c r="G1324" s="2">
        <v>2.0199999999999999E-2</v>
      </c>
      <c r="H1324">
        <v>-10249.200000000001</v>
      </c>
      <c r="I1324" s="2">
        <v>-2.06E-2</v>
      </c>
      <c r="J1324">
        <v>3589</v>
      </c>
      <c r="K1324">
        <v>498691.53</v>
      </c>
      <c r="L1324">
        <v>1018004.95</v>
      </c>
      <c r="M1324">
        <v>6</v>
      </c>
      <c r="N1324">
        <v>-1708.2</v>
      </c>
      <c r="O1324" s="2">
        <v>-2.0199999999999999E-2</v>
      </c>
      <c r="P1324" s="2">
        <v>4.7000000000000002E-3</v>
      </c>
      <c r="Q1324" t="s">
        <v>18</v>
      </c>
      <c r="S1324" t="str">
        <f t="shared" si="105"/>
        <v>Loss</v>
      </c>
      <c r="T1324">
        <f t="shared" si="106"/>
        <v>2019</v>
      </c>
      <c r="U1324" t="str">
        <f t="shared" si="107"/>
        <v>Aug</v>
      </c>
      <c r="V1324" t="str">
        <f t="shared" si="108"/>
        <v>QTR3</v>
      </c>
      <c r="W1324" t="str">
        <f t="shared" si="109"/>
        <v>2019-QTR3</v>
      </c>
    </row>
    <row r="1325" spans="1:23" x14ac:dyDescent="0.35">
      <c r="A1325" t="s">
        <v>157</v>
      </c>
      <c r="B1325" t="s">
        <v>67</v>
      </c>
      <c r="C1325" s="5">
        <v>43707.46875</v>
      </c>
      <c r="D1325">
        <v>47.9</v>
      </c>
      <c r="E1325" s="1">
        <v>43707.5625</v>
      </c>
      <c r="F1325">
        <v>49</v>
      </c>
      <c r="G1325" s="2">
        <v>2.3E-2</v>
      </c>
      <c r="H1325">
        <v>-11646.6</v>
      </c>
      <c r="I1325" s="2">
        <v>-2.3400000000000001E-2</v>
      </c>
      <c r="J1325">
        <v>10406</v>
      </c>
      <c r="K1325">
        <v>498447.41</v>
      </c>
      <c r="L1325">
        <v>1006358.35</v>
      </c>
      <c r="M1325">
        <v>10</v>
      </c>
      <c r="N1325">
        <v>-1164.6600000000001</v>
      </c>
      <c r="O1325" s="2">
        <v>-2.3E-2</v>
      </c>
      <c r="P1325" s="2">
        <v>6.3E-3</v>
      </c>
      <c r="Q1325" t="s">
        <v>18</v>
      </c>
      <c r="S1325" t="str">
        <f t="shared" si="105"/>
        <v>Loss</v>
      </c>
      <c r="T1325">
        <f t="shared" si="106"/>
        <v>2019</v>
      </c>
      <c r="U1325" t="str">
        <f t="shared" si="107"/>
        <v>Aug</v>
      </c>
      <c r="V1325" t="str">
        <f t="shared" si="108"/>
        <v>QTR3</v>
      </c>
      <c r="W1325" t="str">
        <f t="shared" si="109"/>
        <v>2019-QTR3</v>
      </c>
    </row>
    <row r="1326" spans="1:23" x14ac:dyDescent="0.35">
      <c r="A1326" t="s">
        <v>124</v>
      </c>
      <c r="B1326" t="s">
        <v>67</v>
      </c>
      <c r="C1326" s="5">
        <v>43707.489583333336</v>
      </c>
      <c r="D1326">
        <v>112.85</v>
      </c>
      <c r="E1326" s="1">
        <v>43707.604166666664</v>
      </c>
      <c r="F1326">
        <v>114.25</v>
      </c>
      <c r="G1326" s="2">
        <v>1.24E-2</v>
      </c>
      <c r="H1326">
        <v>-6383.8</v>
      </c>
      <c r="I1326" s="2">
        <v>-1.2800000000000001E-2</v>
      </c>
      <c r="J1326">
        <v>4417</v>
      </c>
      <c r="K1326">
        <v>498458.44</v>
      </c>
      <c r="L1326">
        <v>999974.55</v>
      </c>
      <c r="M1326">
        <v>12</v>
      </c>
      <c r="N1326">
        <v>-531.98</v>
      </c>
      <c r="O1326" s="2">
        <v>-1.3299999999999999E-2</v>
      </c>
      <c r="P1326" s="2">
        <v>8.8999999999999999E-3</v>
      </c>
      <c r="Q1326" t="s">
        <v>18</v>
      </c>
      <c r="S1326" t="str">
        <f t="shared" si="105"/>
        <v>Loss</v>
      </c>
      <c r="T1326">
        <f t="shared" si="106"/>
        <v>2019</v>
      </c>
      <c r="U1326" t="str">
        <f t="shared" si="107"/>
        <v>Aug</v>
      </c>
      <c r="V1326" t="str">
        <f t="shared" si="108"/>
        <v>QTR3</v>
      </c>
      <c r="W1326" t="str">
        <f t="shared" si="109"/>
        <v>2019-QTR3</v>
      </c>
    </row>
    <row r="1327" spans="1:23" x14ac:dyDescent="0.35">
      <c r="A1327" t="s">
        <v>78</v>
      </c>
      <c r="B1327" t="s">
        <v>67</v>
      </c>
      <c r="C1327" s="5">
        <v>43707.604166666664</v>
      </c>
      <c r="D1327">
        <v>41.65</v>
      </c>
      <c r="E1327" s="1">
        <v>43707.614583333336</v>
      </c>
      <c r="F1327">
        <v>41.85</v>
      </c>
      <c r="G1327" s="2">
        <v>4.7999999999999996E-3</v>
      </c>
      <c r="H1327">
        <v>-2592.4</v>
      </c>
      <c r="I1327" s="2">
        <v>-5.1999999999999998E-3</v>
      </c>
      <c r="J1327">
        <v>11962</v>
      </c>
      <c r="K1327">
        <v>498217.31</v>
      </c>
      <c r="L1327">
        <v>997382.15</v>
      </c>
      <c r="M1327">
        <v>2</v>
      </c>
      <c r="N1327">
        <v>-1296.2</v>
      </c>
      <c r="O1327" s="2">
        <v>-4.7999999999999996E-3</v>
      </c>
      <c r="P1327" s="2">
        <v>1.1999999999999999E-3</v>
      </c>
      <c r="Q1327" t="s">
        <v>18</v>
      </c>
      <c r="S1327" t="str">
        <f t="shared" si="105"/>
        <v>Loss</v>
      </c>
      <c r="T1327">
        <f t="shared" si="106"/>
        <v>2019</v>
      </c>
      <c r="U1327" t="str">
        <f t="shared" si="107"/>
        <v>Aug</v>
      </c>
      <c r="V1327" t="str">
        <f t="shared" si="108"/>
        <v>QTR3</v>
      </c>
      <c r="W1327" t="str">
        <f t="shared" si="109"/>
        <v>2019-QTR3</v>
      </c>
    </row>
    <row r="1328" spans="1:23" x14ac:dyDescent="0.35">
      <c r="A1328" t="s">
        <v>164</v>
      </c>
      <c r="B1328" t="s">
        <v>67</v>
      </c>
      <c r="C1328" s="5">
        <v>43707.458333333336</v>
      </c>
      <c r="D1328">
        <v>31.4</v>
      </c>
      <c r="E1328" s="1">
        <v>43707.635416666664</v>
      </c>
      <c r="F1328">
        <v>31.4</v>
      </c>
      <c r="G1328" s="2">
        <v>0</v>
      </c>
      <c r="H1328">
        <v>-200</v>
      </c>
      <c r="I1328" s="2">
        <v>-4.0000000000000002E-4</v>
      </c>
      <c r="J1328">
        <v>15898</v>
      </c>
      <c r="K1328">
        <v>499197.19</v>
      </c>
      <c r="L1328">
        <v>997182.15</v>
      </c>
      <c r="M1328">
        <v>18</v>
      </c>
      <c r="N1328">
        <v>-11.11</v>
      </c>
      <c r="O1328" s="2">
        <v>-1.6000000000000001E-3</v>
      </c>
      <c r="P1328" s="2">
        <v>2.87E-2</v>
      </c>
      <c r="Q1328" t="s">
        <v>18</v>
      </c>
      <c r="S1328" t="str">
        <f t="shared" si="105"/>
        <v>Loss</v>
      </c>
      <c r="T1328">
        <f t="shared" si="106"/>
        <v>2019</v>
      </c>
      <c r="U1328" t="str">
        <f t="shared" si="107"/>
        <v>Aug</v>
      </c>
      <c r="V1328" t="str">
        <f t="shared" si="108"/>
        <v>QTR3</v>
      </c>
      <c r="W1328" t="str">
        <f t="shared" si="109"/>
        <v>2019-QTR3</v>
      </c>
    </row>
    <row r="1329" spans="1:23" x14ac:dyDescent="0.35">
      <c r="A1329" t="s">
        <v>118</v>
      </c>
      <c r="B1329" t="s">
        <v>17</v>
      </c>
      <c r="C1329" s="5">
        <v>43707.541666666664</v>
      </c>
      <c r="D1329">
        <v>37</v>
      </c>
      <c r="E1329" s="1">
        <v>43707.635416666664</v>
      </c>
      <c r="F1329">
        <v>37.950000000000003</v>
      </c>
      <c r="G1329" s="2">
        <v>2.5700000000000001E-2</v>
      </c>
      <c r="H1329">
        <v>12690.55</v>
      </c>
      <c r="I1329" s="2">
        <v>2.53E-2</v>
      </c>
      <c r="J1329">
        <v>13569</v>
      </c>
      <c r="K1329">
        <v>502053</v>
      </c>
      <c r="L1329">
        <v>1009872.7</v>
      </c>
      <c r="M1329">
        <v>10</v>
      </c>
      <c r="N1329">
        <v>1269.06</v>
      </c>
      <c r="O1329" s="2">
        <v>-4.1000000000000003E-3</v>
      </c>
      <c r="P1329" s="2">
        <v>4.19E-2</v>
      </c>
      <c r="Q1329" t="s">
        <v>18</v>
      </c>
      <c r="S1329" t="str">
        <f t="shared" si="105"/>
        <v>Profit</v>
      </c>
      <c r="T1329">
        <f t="shared" si="106"/>
        <v>2019</v>
      </c>
      <c r="U1329" t="str">
        <f t="shared" si="107"/>
        <v>Aug</v>
      </c>
      <c r="V1329" t="str">
        <f t="shared" si="108"/>
        <v>QTR3</v>
      </c>
      <c r="W1329" t="str">
        <f t="shared" si="109"/>
        <v>2019-QTR3</v>
      </c>
    </row>
    <row r="1330" spans="1:23" x14ac:dyDescent="0.35">
      <c r="A1330" t="s">
        <v>154</v>
      </c>
      <c r="B1330" t="s">
        <v>67</v>
      </c>
      <c r="C1330" s="5">
        <v>43707.5625</v>
      </c>
      <c r="D1330">
        <v>15.05</v>
      </c>
      <c r="E1330" s="1">
        <v>43707.635416666664</v>
      </c>
      <c r="F1330">
        <v>15.1</v>
      </c>
      <c r="G1330" s="2">
        <v>3.3E-3</v>
      </c>
      <c r="H1330">
        <v>-1866.65</v>
      </c>
      <c r="I1330" s="2">
        <v>-3.7000000000000002E-3</v>
      </c>
      <c r="J1330">
        <v>33333</v>
      </c>
      <c r="K1330">
        <v>501661.66</v>
      </c>
      <c r="L1330">
        <v>1008006.05</v>
      </c>
      <c r="M1330">
        <v>8</v>
      </c>
      <c r="N1330">
        <v>-233.33</v>
      </c>
      <c r="O1330" s="2">
        <v>-6.6E-3</v>
      </c>
      <c r="P1330" s="2">
        <v>3.3E-3</v>
      </c>
      <c r="Q1330" t="s">
        <v>18</v>
      </c>
      <c r="S1330" t="str">
        <f t="shared" si="105"/>
        <v>Loss</v>
      </c>
      <c r="T1330">
        <f t="shared" si="106"/>
        <v>2019</v>
      </c>
      <c r="U1330" t="str">
        <f t="shared" si="107"/>
        <v>Aug</v>
      </c>
      <c r="V1330" t="str">
        <f t="shared" si="108"/>
        <v>QTR3</v>
      </c>
      <c r="W1330" t="str">
        <f t="shared" si="109"/>
        <v>2019-QTR3</v>
      </c>
    </row>
    <row r="1331" spans="1:23" x14ac:dyDescent="0.35">
      <c r="A1331" t="s">
        <v>95</v>
      </c>
      <c r="B1331" t="s">
        <v>17</v>
      </c>
      <c r="C1331" s="5">
        <v>43707.614583333336</v>
      </c>
      <c r="D1331">
        <v>167.2</v>
      </c>
      <c r="E1331" s="1">
        <v>43707.635416666664</v>
      </c>
      <c r="F1331">
        <v>167.75</v>
      </c>
      <c r="G1331" s="2">
        <v>3.3E-3</v>
      </c>
      <c r="H1331">
        <v>1447.25</v>
      </c>
      <c r="I1331" s="2">
        <v>2.8999999999999998E-3</v>
      </c>
      <c r="J1331">
        <v>2995</v>
      </c>
      <c r="K1331">
        <v>500764</v>
      </c>
      <c r="L1331">
        <v>1009453.3</v>
      </c>
      <c r="M1331">
        <v>3</v>
      </c>
      <c r="N1331">
        <v>482.42</v>
      </c>
      <c r="O1331" s="2">
        <v>-2.0999999999999999E-3</v>
      </c>
      <c r="P1331" s="2">
        <v>1.29E-2</v>
      </c>
      <c r="Q1331" t="s">
        <v>18</v>
      </c>
      <c r="S1331" t="str">
        <f t="shared" si="105"/>
        <v>Profit</v>
      </c>
      <c r="T1331">
        <f t="shared" si="106"/>
        <v>2019</v>
      </c>
      <c r="U1331" t="str">
        <f t="shared" si="107"/>
        <v>Aug</v>
      </c>
      <c r="V1331" t="str">
        <f t="shared" si="108"/>
        <v>QTR3</v>
      </c>
      <c r="W1331" t="str">
        <f t="shared" si="109"/>
        <v>2019-QTR3</v>
      </c>
    </row>
    <row r="1332" spans="1:23" x14ac:dyDescent="0.35">
      <c r="A1332" t="s">
        <v>111</v>
      </c>
      <c r="B1332" t="s">
        <v>67</v>
      </c>
      <c r="C1332" s="5">
        <v>43711.395833333336</v>
      </c>
      <c r="D1332">
        <v>51.65</v>
      </c>
      <c r="E1332" s="1">
        <v>43711.552083333336</v>
      </c>
      <c r="F1332">
        <v>52.4</v>
      </c>
      <c r="G1332" s="2">
        <v>1.4500000000000001E-2</v>
      </c>
      <c r="H1332">
        <v>-7467.5</v>
      </c>
      <c r="I1332" s="2">
        <v>-1.49E-2</v>
      </c>
      <c r="J1332">
        <v>9690</v>
      </c>
      <c r="K1332">
        <v>500488.5</v>
      </c>
      <c r="L1332">
        <v>1001985.8</v>
      </c>
      <c r="M1332">
        <v>16</v>
      </c>
      <c r="N1332">
        <v>-466.72</v>
      </c>
      <c r="O1332" s="2">
        <v>-1.84E-2</v>
      </c>
      <c r="P1332" s="2">
        <v>6.7999999999999996E-3</v>
      </c>
      <c r="Q1332" t="s">
        <v>18</v>
      </c>
      <c r="S1332" t="str">
        <f t="shared" si="105"/>
        <v>Loss</v>
      </c>
      <c r="T1332">
        <f t="shared" si="106"/>
        <v>2019</v>
      </c>
      <c r="U1332" t="str">
        <f t="shared" si="107"/>
        <v>Sep</v>
      </c>
      <c r="V1332" t="str">
        <f t="shared" si="108"/>
        <v>QTR3</v>
      </c>
      <c r="W1332" t="str">
        <f t="shared" si="109"/>
        <v>2019-QTR3</v>
      </c>
    </row>
    <row r="1333" spans="1:23" x14ac:dyDescent="0.35">
      <c r="A1333" t="s">
        <v>70</v>
      </c>
      <c r="B1333" t="s">
        <v>67</v>
      </c>
      <c r="C1333" s="5">
        <v>43711.395833333336</v>
      </c>
      <c r="D1333">
        <v>117.5</v>
      </c>
      <c r="E1333" s="1">
        <v>43711.572916666664</v>
      </c>
      <c r="F1333">
        <v>117.5</v>
      </c>
      <c r="G1333" s="2">
        <v>0</v>
      </c>
      <c r="H1333">
        <v>-200</v>
      </c>
      <c r="I1333" s="2">
        <v>-4.0000000000000002E-4</v>
      </c>
      <c r="J1333">
        <v>4209</v>
      </c>
      <c r="K1333">
        <v>494557.5</v>
      </c>
      <c r="L1333">
        <v>1001785.8</v>
      </c>
      <c r="M1333">
        <v>18</v>
      </c>
      <c r="N1333">
        <v>-11.11</v>
      </c>
      <c r="O1333" s="2">
        <v>-1.7000000000000001E-2</v>
      </c>
      <c r="P1333" s="2">
        <v>4.0000000000000002E-4</v>
      </c>
      <c r="Q1333" t="s">
        <v>18</v>
      </c>
      <c r="S1333" t="str">
        <f t="shared" si="105"/>
        <v>Loss</v>
      </c>
      <c r="T1333">
        <f t="shared" si="106"/>
        <v>2019</v>
      </c>
      <c r="U1333" t="str">
        <f t="shared" si="107"/>
        <v>Sep</v>
      </c>
      <c r="V1333" t="str">
        <f t="shared" si="108"/>
        <v>QTR3</v>
      </c>
      <c r="W1333" t="str">
        <f t="shared" si="109"/>
        <v>2019-QTR3</v>
      </c>
    </row>
    <row r="1334" spans="1:23" x14ac:dyDescent="0.35">
      <c r="A1334" t="s">
        <v>132</v>
      </c>
      <c r="B1334" t="s">
        <v>67</v>
      </c>
      <c r="C1334" s="5">
        <v>43711.395833333336</v>
      </c>
      <c r="D1334">
        <v>60.75</v>
      </c>
      <c r="E1334" s="1">
        <v>43711.604166666664</v>
      </c>
      <c r="F1334">
        <v>60.1</v>
      </c>
      <c r="G1334" s="2">
        <v>-1.0699999999999999E-2</v>
      </c>
      <c r="H1334">
        <v>5050.7</v>
      </c>
      <c r="I1334" s="2">
        <v>1.03E-2</v>
      </c>
      <c r="J1334">
        <v>8078</v>
      </c>
      <c r="K1334">
        <v>490738.5</v>
      </c>
      <c r="L1334">
        <v>1006836.5</v>
      </c>
      <c r="M1334">
        <v>21</v>
      </c>
      <c r="N1334">
        <v>240.51</v>
      </c>
      <c r="O1334" s="2">
        <v>-1.89E-2</v>
      </c>
      <c r="P1334" s="2">
        <v>2.47E-2</v>
      </c>
      <c r="Q1334" t="s">
        <v>18</v>
      </c>
      <c r="S1334" t="str">
        <f t="shared" si="105"/>
        <v>Profit</v>
      </c>
      <c r="T1334">
        <f t="shared" si="106"/>
        <v>2019</v>
      </c>
      <c r="U1334" t="str">
        <f t="shared" si="107"/>
        <v>Sep</v>
      </c>
      <c r="V1334" t="str">
        <f t="shared" si="108"/>
        <v>QTR3</v>
      </c>
      <c r="W1334" t="str">
        <f t="shared" si="109"/>
        <v>2019-QTR3</v>
      </c>
    </row>
    <row r="1335" spans="1:23" x14ac:dyDescent="0.35">
      <c r="A1335" t="s">
        <v>184</v>
      </c>
      <c r="B1335" t="s">
        <v>67</v>
      </c>
      <c r="C1335" s="5">
        <v>43711.572916666664</v>
      </c>
      <c r="D1335">
        <v>25.45</v>
      </c>
      <c r="E1335" s="1">
        <v>43711.604166666664</v>
      </c>
      <c r="F1335">
        <v>25.65</v>
      </c>
      <c r="G1335" s="2">
        <v>7.9000000000000008E-3</v>
      </c>
      <c r="H1335">
        <v>-4113.8</v>
      </c>
      <c r="I1335" s="2">
        <v>-8.3000000000000001E-3</v>
      </c>
      <c r="J1335">
        <v>19569</v>
      </c>
      <c r="K1335">
        <v>498031.06</v>
      </c>
      <c r="L1335">
        <v>1002722.7</v>
      </c>
      <c r="M1335">
        <v>4</v>
      </c>
      <c r="N1335">
        <v>-1028.45</v>
      </c>
      <c r="O1335" s="2">
        <v>-7.9000000000000008E-3</v>
      </c>
      <c r="P1335" s="2">
        <v>3.8999999999999998E-3</v>
      </c>
      <c r="Q1335" t="s">
        <v>18</v>
      </c>
      <c r="S1335" t="str">
        <f t="shared" si="105"/>
        <v>Loss</v>
      </c>
      <c r="T1335">
        <f t="shared" si="106"/>
        <v>2019</v>
      </c>
      <c r="U1335" t="str">
        <f t="shared" si="107"/>
        <v>Sep</v>
      </c>
      <c r="V1335" t="str">
        <f t="shared" si="108"/>
        <v>QTR3</v>
      </c>
      <c r="W1335" t="str">
        <f t="shared" si="109"/>
        <v>2019-QTR3</v>
      </c>
    </row>
    <row r="1336" spans="1:23" x14ac:dyDescent="0.35">
      <c r="A1336" t="s">
        <v>164</v>
      </c>
      <c r="B1336" t="s">
        <v>17</v>
      </c>
      <c r="C1336" s="5">
        <v>43711.552083333336</v>
      </c>
      <c r="D1336">
        <v>31.2</v>
      </c>
      <c r="E1336" s="1">
        <v>43711.614583333336</v>
      </c>
      <c r="F1336">
        <v>30.8</v>
      </c>
      <c r="G1336" s="2">
        <v>-1.2800000000000001E-2</v>
      </c>
      <c r="H1336">
        <v>-6620.4</v>
      </c>
      <c r="I1336" s="2">
        <v>-1.32E-2</v>
      </c>
      <c r="J1336">
        <v>16051</v>
      </c>
      <c r="K1336">
        <v>500791.22</v>
      </c>
      <c r="L1336">
        <v>996102.3</v>
      </c>
      <c r="M1336">
        <v>7</v>
      </c>
      <c r="N1336">
        <v>-945.77</v>
      </c>
      <c r="O1336" s="2">
        <v>-1.2800000000000001E-2</v>
      </c>
      <c r="P1336" s="2">
        <v>6.4000000000000003E-3</v>
      </c>
      <c r="Q1336" t="s">
        <v>18</v>
      </c>
      <c r="S1336" t="str">
        <f t="shared" si="105"/>
        <v>Loss</v>
      </c>
      <c r="T1336">
        <f t="shared" si="106"/>
        <v>2019</v>
      </c>
      <c r="U1336" t="str">
        <f t="shared" si="107"/>
        <v>Sep</v>
      </c>
      <c r="V1336" t="str">
        <f t="shared" si="108"/>
        <v>QTR3</v>
      </c>
      <c r="W1336" t="str">
        <f t="shared" si="109"/>
        <v>2019-QTR3</v>
      </c>
    </row>
    <row r="1337" spans="1:23" x14ac:dyDescent="0.35">
      <c r="A1337" t="s">
        <v>182</v>
      </c>
      <c r="B1337" t="s">
        <v>17</v>
      </c>
      <c r="C1337" s="5">
        <v>43711.604166666664</v>
      </c>
      <c r="D1337">
        <v>821.95</v>
      </c>
      <c r="E1337" s="1">
        <v>43711.614583333336</v>
      </c>
      <c r="F1337">
        <v>818.9</v>
      </c>
      <c r="G1337" s="2">
        <v>-3.7000000000000002E-3</v>
      </c>
      <c r="H1337">
        <v>-2057.4499999999998</v>
      </c>
      <c r="I1337" s="2">
        <v>-4.1000000000000003E-3</v>
      </c>
      <c r="J1337">
        <v>609</v>
      </c>
      <c r="K1337">
        <v>500567.56</v>
      </c>
      <c r="L1337">
        <v>994044.85</v>
      </c>
      <c r="M1337">
        <v>2</v>
      </c>
      <c r="N1337">
        <v>-1028.73</v>
      </c>
      <c r="O1337" s="2">
        <v>-3.7000000000000002E-3</v>
      </c>
      <c r="P1337" s="2">
        <v>1E-4</v>
      </c>
      <c r="Q1337" t="s">
        <v>18</v>
      </c>
      <c r="S1337" t="str">
        <f t="shared" si="105"/>
        <v>Loss</v>
      </c>
      <c r="T1337">
        <f t="shared" si="106"/>
        <v>2019</v>
      </c>
      <c r="U1337" t="str">
        <f t="shared" si="107"/>
        <v>Sep</v>
      </c>
      <c r="V1337" t="str">
        <f t="shared" si="108"/>
        <v>QTR3</v>
      </c>
      <c r="W1337" t="str">
        <f t="shared" si="109"/>
        <v>2019-QTR3</v>
      </c>
    </row>
    <row r="1338" spans="1:23" x14ac:dyDescent="0.35">
      <c r="A1338" t="s">
        <v>68</v>
      </c>
      <c r="B1338" t="s">
        <v>67</v>
      </c>
      <c r="C1338" s="5">
        <v>43711.395833333336</v>
      </c>
      <c r="D1338">
        <v>55.3</v>
      </c>
      <c r="E1338" s="1">
        <v>43711.635416666664</v>
      </c>
      <c r="F1338">
        <v>54.15</v>
      </c>
      <c r="G1338" s="2">
        <v>-2.0799999999999999E-2</v>
      </c>
      <c r="H1338">
        <v>10160.35</v>
      </c>
      <c r="I1338" s="2">
        <v>2.0400000000000001E-2</v>
      </c>
      <c r="J1338">
        <v>9009</v>
      </c>
      <c r="K1338">
        <v>498197.69</v>
      </c>
      <c r="L1338">
        <v>1004205.2</v>
      </c>
      <c r="M1338">
        <v>24</v>
      </c>
      <c r="N1338">
        <v>423.35</v>
      </c>
      <c r="O1338" s="2">
        <v>-5.4000000000000003E-3</v>
      </c>
      <c r="P1338" s="2">
        <v>2.53E-2</v>
      </c>
      <c r="Q1338" t="s">
        <v>18</v>
      </c>
      <c r="S1338" t="str">
        <f t="shared" si="105"/>
        <v>Profit</v>
      </c>
      <c r="T1338">
        <f t="shared" si="106"/>
        <v>2019</v>
      </c>
      <c r="U1338" t="str">
        <f t="shared" si="107"/>
        <v>Sep</v>
      </c>
      <c r="V1338" t="str">
        <f t="shared" si="108"/>
        <v>QTR3</v>
      </c>
      <c r="W1338" t="str">
        <f t="shared" si="109"/>
        <v>2019-QTR3</v>
      </c>
    </row>
    <row r="1339" spans="1:23" x14ac:dyDescent="0.35">
      <c r="A1339" t="s">
        <v>86</v>
      </c>
      <c r="B1339" t="s">
        <v>67</v>
      </c>
      <c r="C1339" s="5">
        <v>43711.604166666664</v>
      </c>
      <c r="D1339">
        <v>268.5</v>
      </c>
      <c r="E1339" s="1">
        <v>43711.635416666664</v>
      </c>
      <c r="F1339">
        <v>268.5</v>
      </c>
      <c r="G1339" s="2">
        <v>0</v>
      </c>
      <c r="H1339">
        <v>-200</v>
      </c>
      <c r="I1339" s="2">
        <v>-4.0000000000000002E-4</v>
      </c>
      <c r="J1339">
        <v>1858</v>
      </c>
      <c r="K1339">
        <v>498873</v>
      </c>
      <c r="L1339">
        <v>1004005.2</v>
      </c>
      <c r="M1339">
        <v>4</v>
      </c>
      <c r="N1339">
        <v>-50</v>
      </c>
      <c r="O1339" s="2">
        <v>-4.7999999999999996E-3</v>
      </c>
      <c r="P1339" s="2">
        <v>2E-3</v>
      </c>
      <c r="Q1339" t="s">
        <v>18</v>
      </c>
      <c r="S1339" t="str">
        <f t="shared" si="105"/>
        <v>Loss</v>
      </c>
      <c r="T1339">
        <f t="shared" si="106"/>
        <v>2019</v>
      </c>
      <c r="U1339" t="str">
        <f t="shared" si="107"/>
        <v>Sep</v>
      </c>
      <c r="V1339" t="str">
        <f t="shared" si="108"/>
        <v>QTR3</v>
      </c>
      <c r="W1339" t="str">
        <f t="shared" si="109"/>
        <v>2019-QTR3</v>
      </c>
    </row>
    <row r="1340" spans="1:23" x14ac:dyDescent="0.35">
      <c r="A1340" t="s">
        <v>208</v>
      </c>
      <c r="B1340" t="s">
        <v>67</v>
      </c>
      <c r="C1340" s="5">
        <v>43711.614583333336</v>
      </c>
      <c r="D1340">
        <v>33.4</v>
      </c>
      <c r="E1340" s="1">
        <v>43711.635416666664</v>
      </c>
      <c r="F1340">
        <v>33.200000000000003</v>
      </c>
      <c r="G1340" s="2">
        <v>-6.0000000000000001E-3</v>
      </c>
      <c r="H1340">
        <v>2776.2</v>
      </c>
      <c r="I1340" s="2">
        <v>5.5999999999999999E-3</v>
      </c>
      <c r="J1340">
        <v>14881</v>
      </c>
      <c r="K1340">
        <v>497025.44</v>
      </c>
      <c r="L1340">
        <v>1006781.4</v>
      </c>
      <c r="M1340">
        <v>3</v>
      </c>
      <c r="N1340">
        <v>925.4</v>
      </c>
      <c r="O1340" s="2">
        <v>-6.0000000000000001E-3</v>
      </c>
      <c r="P1340" s="2">
        <v>1.0500000000000001E-2</v>
      </c>
      <c r="Q1340" t="s">
        <v>18</v>
      </c>
      <c r="S1340" t="str">
        <f t="shared" si="105"/>
        <v>Profit</v>
      </c>
      <c r="T1340">
        <f t="shared" si="106"/>
        <v>2019</v>
      </c>
      <c r="U1340" t="str">
        <f t="shared" si="107"/>
        <v>Sep</v>
      </c>
      <c r="V1340" t="str">
        <f t="shared" si="108"/>
        <v>QTR3</v>
      </c>
      <c r="W1340" t="str">
        <f t="shared" si="109"/>
        <v>2019-QTR3</v>
      </c>
    </row>
    <row r="1341" spans="1:23" x14ac:dyDescent="0.35">
      <c r="A1341" t="s">
        <v>198</v>
      </c>
      <c r="B1341" t="s">
        <v>67</v>
      </c>
      <c r="C1341" s="5">
        <v>43711.614583333336</v>
      </c>
      <c r="D1341">
        <v>91.8</v>
      </c>
      <c r="E1341" s="1">
        <v>43711.635416666664</v>
      </c>
      <c r="F1341">
        <v>91.8</v>
      </c>
      <c r="G1341" s="2">
        <v>0</v>
      </c>
      <c r="H1341">
        <v>-200</v>
      </c>
      <c r="I1341" s="2">
        <v>-4.0000000000000002E-4</v>
      </c>
      <c r="J1341">
        <v>5447</v>
      </c>
      <c r="K1341">
        <v>500034.63</v>
      </c>
      <c r="L1341">
        <v>1006581.4</v>
      </c>
      <c r="M1341">
        <v>3</v>
      </c>
      <c r="N1341">
        <v>-66.67</v>
      </c>
      <c r="O1341" s="2">
        <v>-3.3E-3</v>
      </c>
      <c r="P1341" s="2">
        <v>4.8999999999999998E-3</v>
      </c>
      <c r="Q1341" t="s">
        <v>18</v>
      </c>
      <c r="S1341" t="str">
        <f t="shared" si="105"/>
        <v>Loss</v>
      </c>
      <c r="T1341">
        <f t="shared" si="106"/>
        <v>2019</v>
      </c>
      <c r="U1341" t="str">
        <f t="shared" si="107"/>
        <v>Sep</v>
      </c>
      <c r="V1341" t="str">
        <f t="shared" si="108"/>
        <v>QTR3</v>
      </c>
      <c r="W1341" t="str">
        <f t="shared" si="109"/>
        <v>2019-QTR3</v>
      </c>
    </row>
    <row r="1342" spans="1:23" x14ac:dyDescent="0.35">
      <c r="A1342" t="s">
        <v>128</v>
      </c>
      <c r="B1342" t="s">
        <v>17</v>
      </c>
      <c r="C1342" s="5">
        <v>43712.395833333336</v>
      </c>
      <c r="D1342">
        <v>252</v>
      </c>
      <c r="E1342" s="1">
        <v>43712.427083333336</v>
      </c>
      <c r="F1342">
        <v>249.2</v>
      </c>
      <c r="G1342" s="2">
        <v>-1.11E-2</v>
      </c>
      <c r="H1342">
        <v>-5766.4</v>
      </c>
      <c r="I1342" s="2">
        <v>-1.15E-2</v>
      </c>
      <c r="J1342">
        <v>1988</v>
      </c>
      <c r="K1342">
        <v>500976</v>
      </c>
      <c r="L1342">
        <v>1000815</v>
      </c>
      <c r="M1342">
        <v>4</v>
      </c>
      <c r="N1342">
        <v>-1441.6</v>
      </c>
      <c r="O1342" s="2">
        <v>-1.11E-2</v>
      </c>
      <c r="P1342" s="2">
        <v>4.7999999999999996E-3</v>
      </c>
      <c r="Q1342" t="s">
        <v>18</v>
      </c>
      <c r="S1342" t="str">
        <f t="shared" si="105"/>
        <v>Loss</v>
      </c>
      <c r="T1342">
        <f t="shared" si="106"/>
        <v>2019</v>
      </c>
      <c r="U1342" t="str">
        <f t="shared" si="107"/>
        <v>Sep</v>
      </c>
      <c r="V1342" t="str">
        <f t="shared" si="108"/>
        <v>QTR3</v>
      </c>
      <c r="W1342" t="str">
        <f t="shared" si="109"/>
        <v>2019-QTR3</v>
      </c>
    </row>
    <row r="1343" spans="1:23" x14ac:dyDescent="0.35">
      <c r="A1343" t="s">
        <v>213</v>
      </c>
      <c r="B1343" t="s">
        <v>67</v>
      </c>
      <c r="C1343" s="5">
        <v>43712.395833333336</v>
      </c>
      <c r="D1343">
        <v>263.39999999999998</v>
      </c>
      <c r="E1343" s="1">
        <v>43712.427083333336</v>
      </c>
      <c r="F1343">
        <v>263.39999999999998</v>
      </c>
      <c r="G1343" s="2">
        <v>0</v>
      </c>
      <c r="H1343">
        <v>-200</v>
      </c>
      <c r="I1343" s="2">
        <v>-4.0000000000000002E-4</v>
      </c>
      <c r="J1343">
        <v>1898</v>
      </c>
      <c r="K1343">
        <v>499933.19</v>
      </c>
      <c r="L1343">
        <v>1000615</v>
      </c>
      <c r="M1343">
        <v>4</v>
      </c>
      <c r="N1343">
        <v>-50</v>
      </c>
      <c r="O1343" s="2">
        <v>-9.1000000000000004E-3</v>
      </c>
      <c r="P1343" s="2">
        <v>7.1999999999999998E-3</v>
      </c>
      <c r="Q1343" t="s">
        <v>18</v>
      </c>
      <c r="S1343" t="str">
        <f t="shared" si="105"/>
        <v>Loss</v>
      </c>
      <c r="T1343">
        <f t="shared" si="106"/>
        <v>2019</v>
      </c>
      <c r="U1343" t="str">
        <f t="shared" si="107"/>
        <v>Sep</v>
      </c>
      <c r="V1343" t="str">
        <f t="shared" si="108"/>
        <v>QTR3</v>
      </c>
      <c r="W1343" t="str">
        <f t="shared" si="109"/>
        <v>2019-QTR3</v>
      </c>
    </row>
    <row r="1344" spans="1:23" x14ac:dyDescent="0.35">
      <c r="A1344" t="s">
        <v>108</v>
      </c>
      <c r="B1344" t="s">
        <v>67</v>
      </c>
      <c r="C1344" s="5">
        <v>43712.395833333336</v>
      </c>
      <c r="D1344">
        <v>64.7</v>
      </c>
      <c r="E1344" s="1">
        <v>43712.4375</v>
      </c>
      <c r="F1344">
        <v>64.349999999999994</v>
      </c>
      <c r="G1344" s="2">
        <v>-5.4000000000000003E-3</v>
      </c>
      <c r="H1344">
        <v>2506.9</v>
      </c>
      <c r="I1344" s="2">
        <v>5.0000000000000001E-3</v>
      </c>
      <c r="J1344">
        <v>7734</v>
      </c>
      <c r="K1344">
        <v>500389.78</v>
      </c>
      <c r="L1344">
        <v>1003121.9</v>
      </c>
      <c r="M1344">
        <v>5</v>
      </c>
      <c r="N1344">
        <v>501.38</v>
      </c>
      <c r="O1344" s="2">
        <v>-7.7000000000000002E-3</v>
      </c>
      <c r="P1344" s="2">
        <v>7.7000000000000002E-3</v>
      </c>
      <c r="Q1344" t="s">
        <v>18</v>
      </c>
      <c r="S1344" t="str">
        <f t="shared" si="105"/>
        <v>Profit</v>
      </c>
      <c r="T1344">
        <f t="shared" si="106"/>
        <v>2019</v>
      </c>
      <c r="U1344" t="str">
        <f t="shared" si="107"/>
        <v>Sep</v>
      </c>
      <c r="V1344" t="str">
        <f t="shared" si="108"/>
        <v>QTR3</v>
      </c>
      <c r="W1344" t="str">
        <f t="shared" si="109"/>
        <v>2019-QTR3</v>
      </c>
    </row>
    <row r="1345" spans="1:23" x14ac:dyDescent="0.35">
      <c r="A1345" t="s">
        <v>167</v>
      </c>
      <c r="B1345" t="s">
        <v>17</v>
      </c>
      <c r="C1345" s="5">
        <v>43712.427083333336</v>
      </c>
      <c r="D1345">
        <v>105.1</v>
      </c>
      <c r="E1345" s="1">
        <v>43712.447916666664</v>
      </c>
      <c r="F1345">
        <v>102.9</v>
      </c>
      <c r="G1345" s="2">
        <v>-2.0899999999999998E-2</v>
      </c>
      <c r="H1345">
        <v>-10676.4</v>
      </c>
      <c r="I1345" s="2">
        <v>-2.1299999999999999E-2</v>
      </c>
      <c r="J1345">
        <v>4762</v>
      </c>
      <c r="K1345">
        <v>500486.19</v>
      </c>
      <c r="L1345">
        <v>992445.5</v>
      </c>
      <c r="M1345">
        <v>3</v>
      </c>
      <c r="N1345">
        <v>-3558.8</v>
      </c>
      <c r="O1345" s="2">
        <v>-2.0899999999999998E-2</v>
      </c>
      <c r="P1345" s="2">
        <v>2.3999999999999998E-3</v>
      </c>
      <c r="Q1345" t="s">
        <v>18</v>
      </c>
      <c r="S1345" t="str">
        <f t="shared" si="105"/>
        <v>Loss</v>
      </c>
      <c r="T1345">
        <f t="shared" si="106"/>
        <v>2019</v>
      </c>
      <c r="U1345" t="str">
        <f t="shared" si="107"/>
        <v>Sep</v>
      </c>
      <c r="V1345" t="str">
        <f t="shared" si="108"/>
        <v>QTR3</v>
      </c>
      <c r="W1345" t="str">
        <f t="shared" si="109"/>
        <v>2019-QTR3</v>
      </c>
    </row>
    <row r="1346" spans="1:23" x14ac:dyDescent="0.35">
      <c r="A1346" t="s">
        <v>129</v>
      </c>
      <c r="B1346" t="s">
        <v>17</v>
      </c>
      <c r="C1346" s="5">
        <v>43712.395833333336</v>
      </c>
      <c r="D1346">
        <v>255.2</v>
      </c>
      <c r="E1346" s="1">
        <v>43712.5</v>
      </c>
      <c r="F1346">
        <v>255.2</v>
      </c>
      <c r="G1346" s="2">
        <v>0</v>
      </c>
      <c r="H1346">
        <v>-200</v>
      </c>
      <c r="I1346" s="2">
        <v>-4.0000000000000002E-4</v>
      </c>
      <c r="J1346">
        <v>1959</v>
      </c>
      <c r="K1346">
        <v>499936.78</v>
      </c>
      <c r="L1346">
        <v>992245.5</v>
      </c>
      <c r="M1346">
        <v>11</v>
      </c>
      <c r="N1346">
        <v>-18.18</v>
      </c>
      <c r="O1346" s="2">
        <v>-7.4000000000000003E-3</v>
      </c>
      <c r="P1346" s="2">
        <v>3.8999999999999998E-3</v>
      </c>
      <c r="Q1346" t="s">
        <v>18</v>
      </c>
      <c r="S1346" t="str">
        <f t="shared" si="105"/>
        <v>Loss</v>
      </c>
      <c r="T1346">
        <f t="shared" si="106"/>
        <v>2019</v>
      </c>
      <c r="U1346" t="str">
        <f t="shared" si="107"/>
        <v>Sep</v>
      </c>
      <c r="V1346" t="str">
        <f t="shared" si="108"/>
        <v>QTR3</v>
      </c>
      <c r="W1346" t="str">
        <f t="shared" si="109"/>
        <v>2019-QTR3</v>
      </c>
    </row>
    <row r="1347" spans="1:23" x14ac:dyDescent="0.35">
      <c r="A1347" t="s">
        <v>113</v>
      </c>
      <c r="B1347" t="s">
        <v>17</v>
      </c>
      <c r="C1347" s="5">
        <v>43712.5</v>
      </c>
      <c r="D1347">
        <v>180</v>
      </c>
      <c r="E1347" s="1">
        <v>43712.53125</v>
      </c>
      <c r="F1347">
        <v>180</v>
      </c>
      <c r="G1347" s="2">
        <v>0</v>
      </c>
      <c r="H1347">
        <v>-200</v>
      </c>
      <c r="I1347" s="2">
        <v>-4.0000000000000002E-4</v>
      </c>
      <c r="J1347">
        <v>2782</v>
      </c>
      <c r="K1347">
        <v>500760</v>
      </c>
      <c r="L1347">
        <v>992045.5</v>
      </c>
      <c r="M1347">
        <v>4</v>
      </c>
      <c r="N1347">
        <v>-50</v>
      </c>
      <c r="O1347" s="2">
        <v>-4.4000000000000003E-3</v>
      </c>
      <c r="P1347" s="2">
        <v>2.2000000000000001E-3</v>
      </c>
      <c r="Q1347" t="s">
        <v>18</v>
      </c>
      <c r="S1347" t="str">
        <f t="shared" si="105"/>
        <v>Loss</v>
      </c>
      <c r="T1347">
        <f t="shared" si="106"/>
        <v>2019</v>
      </c>
      <c r="U1347" t="str">
        <f t="shared" si="107"/>
        <v>Sep</v>
      </c>
      <c r="V1347" t="str">
        <f t="shared" si="108"/>
        <v>QTR3</v>
      </c>
      <c r="W1347" t="str">
        <f t="shared" si="109"/>
        <v>2019-QTR3</v>
      </c>
    </row>
    <row r="1348" spans="1:23" x14ac:dyDescent="0.35">
      <c r="A1348" t="s">
        <v>154</v>
      </c>
      <c r="B1348" t="s">
        <v>67</v>
      </c>
      <c r="C1348" s="5">
        <v>43712.447916666664</v>
      </c>
      <c r="D1348">
        <v>14.7</v>
      </c>
      <c r="E1348" s="1">
        <v>43712.541666666664</v>
      </c>
      <c r="F1348">
        <v>14.75</v>
      </c>
      <c r="G1348" s="2">
        <v>3.3999999999999998E-3</v>
      </c>
      <c r="H1348">
        <v>-1900.7</v>
      </c>
      <c r="I1348" s="2">
        <v>-3.8E-3</v>
      </c>
      <c r="J1348">
        <v>34014</v>
      </c>
      <c r="K1348">
        <v>500005.78</v>
      </c>
      <c r="L1348">
        <v>990144.8</v>
      </c>
      <c r="M1348">
        <v>10</v>
      </c>
      <c r="N1348">
        <v>-190.07</v>
      </c>
      <c r="O1348" s="2">
        <v>-3.3999999999999998E-3</v>
      </c>
      <c r="P1348" s="2">
        <v>6.7999999999999996E-3</v>
      </c>
      <c r="Q1348" t="s">
        <v>18</v>
      </c>
      <c r="S1348" t="str">
        <f t="shared" si="105"/>
        <v>Loss</v>
      </c>
      <c r="T1348">
        <f t="shared" si="106"/>
        <v>2019</v>
      </c>
      <c r="U1348" t="str">
        <f t="shared" si="107"/>
        <v>Sep</v>
      </c>
      <c r="V1348" t="str">
        <f t="shared" si="108"/>
        <v>QTR3</v>
      </c>
      <c r="W1348" t="str">
        <f t="shared" si="109"/>
        <v>2019-QTR3</v>
      </c>
    </row>
    <row r="1349" spans="1:23" x14ac:dyDescent="0.35">
      <c r="A1349" t="s">
        <v>71</v>
      </c>
      <c r="B1349" t="s">
        <v>67</v>
      </c>
      <c r="C1349" s="5">
        <v>43712.53125</v>
      </c>
      <c r="D1349">
        <v>78.8</v>
      </c>
      <c r="E1349" s="1">
        <v>43712.552083333336</v>
      </c>
      <c r="F1349">
        <v>79.55</v>
      </c>
      <c r="G1349" s="2">
        <v>9.4999999999999998E-3</v>
      </c>
      <c r="H1349">
        <v>-4952.75</v>
      </c>
      <c r="I1349" s="2">
        <v>-9.9000000000000008E-3</v>
      </c>
      <c r="J1349">
        <v>6337</v>
      </c>
      <c r="K1349">
        <v>499355.63</v>
      </c>
      <c r="L1349">
        <v>985192.05</v>
      </c>
      <c r="M1349">
        <v>3</v>
      </c>
      <c r="N1349">
        <v>-1650.92</v>
      </c>
      <c r="O1349" s="2">
        <v>-9.4999999999999998E-3</v>
      </c>
      <c r="P1349" s="2">
        <v>1.9E-3</v>
      </c>
      <c r="Q1349" t="s">
        <v>18</v>
      </c>
      <c r="S1349" t="str">
        <f t="shared" si="105"/>
        <v>Loss</v>
      </c>
      <c r="T1349">
        <f t="shared" si="106"/>
        <v>2019</v>
      </c>
      <c r="U1349" t="str">
        <f t="shared" si="107"/>
        <v>Sep</v>
      </c>
      <c r="V1349" t="str">
        <f t="shared" si="108"/>
        <v>QTR3</v>
      </c>
      <c r="W1349" t="str">
        <f t="shared" si="109"/>
        <v>2019-QTR3</v>
      </c>
    </row>
    <row r="1350" spans="1:23" x14ac:dyDescent="0.35">
      <c r="A1350" t="s">
        <v>123</v>
      </c>
      <c r="B1350" t="s">
        <v>67</v>
      </c>
      <c r="C1350" s="5">
        <v>43712.427083333336</v>
      </c>
      <c r="D1350">
        <v>45.35</v>
      </c>
      <c r="E1350" s="1">
        <v>43712.583333333336</v>
      </c>
      <c r="F1350">
        <v>45</v>
      </c>
      <c r="G1350" s="2">
        <v>-7.7000000000000002E-3</v>
      </c>
      <c r="H1350">
        <v>3600.3</v>
      </c>
      <c r="I1350" s="2">
        <v>7.3000000000000001E-3</v>
      </c>
      <c r="J1350">
        <v>10858</v>
      </c>
      <c r="K1350">
        <v>492410.28</v>
      </c>
      <c r="L1350">
        <v>988792.35</v>
      </c>
      <c r="M1350">
        <v>16</v>
      </c>
      <c r="N1350">
        <v>225.02</v>
      </c>
      <c r="O1350" s="2">
        <v>-1.8700000000000001E-2</v>
      </c>
      <c r="P1350" s="2">
        <v>3.2000000000000001E-2</v>
      </c>
      <c r="Q1350" t="s">
        <v>18</v>
      </c>
      <c r="S1350" t="str">
        <f t="shared" si="105"/>
        <v>Profit</v>
      </c>
      <c r="T1350">
        <f t="shared" si="106"/>
        <v>2019</v>
      </c>
      <c r="U1350" t="str">
        <f t="shared" si="107"/>
        <v>Sep</v>
      </c>
      <c r="V1350" t="str">
        <f t="shared" si="108"/>
        <v>QTR3</v>
      </c>
      <c r="W1350" t="str">
        <f t="shared" si="109"/>
        <v>2019-QTR3</v>
      </c>
    </row>
    <row r="1351" spans="1:23" x14ac:dyDescent="0.35">
      <c r="A1351" t="s">
        <v>154</v>
      </c>
      <c r="B1351" t="s">
        <v>17</v>
      </c>
      <c r="C1351" s="5">
        <v>43712.552083333336</v>
      </c>
      <c r="D1351">
        <v>14.85</v>
      </c>
      <c r="E1351" s="1">
        <v>43712.583333333336</v>
      </c>
      <c r="F1351">
        <v>14.8</v>
      </c>
      <c r="G1351" s="2">
        <v>-3.3999999999999998E-3</v>
      </c>
      <c r="H1351">
        <v>-1883.5</v>
      </c>
      <c r="I1351" s="2">
        <v>-3.8E-3</v>
      </c>
      <c r="J1351">
        <v>33670</v>
      </c>
      <c r="K1351">
        <v>499999.5</v>
      </c>
      <c r="L1351">
        <v>986908.85</v>
      </c>
      <c r="M1351">
        <v>4</v>
      </c>
      <c r="N1351">
        <v>-470.87</v>
      </c>
      <c r="O1351" s="2">
        <v>-6.7000000000000002E-3</v>
      </c>
      <c r="P1351" s="2">
        <v>0</v>
      </c>
      <c r="Q1351" t="s">
        <v>18</v>
      </c>
      <c r="S1351" t="str">
        <f t="shared" si="105"/>
        <v>Loss</v>
      </c>
      <c r="T1351">
        <f t="shared" si="106"/>
        <v>2019</v>
      </c>
      <c r="U1351" t="str">
        <f t="shared" si="107"/>
        <v>Sep</v>
      </c>
      <c r="V1351" t="str">
        <f t="shared" si="108"/>
        <v>QTR3</v>
      </c>
      <c r="W1351" t="str">
        <f t="shared" si="109"/>
        <v>2019-QTR3</v>
      </c>
    </row>
    <row r="1352" spans="1:23" x14ac:dyDescent="0.35">
      <c r="A1352" t="s">
        <v>108</v>
      </c>
      <c r="B1352" t="s">
        <v>67</v>
      </c>
      <c r="C1352" s="5">
        <v>43712.4375</v>
      </c>
      <c r="D1352">
        <v>64.349999999999994</v>
      </c>
      <c r="E1352" s="1">
        <v>43712.604166666664</v>
      </c>
      <c r="F1352">
        <v>63.65</v>
      </c>
      <c r="G1352" s="2">
        <v>-1.09E-2</v>
      </c>
      <c r="H1352">
        <v>5239</v>
      </c>
      <c r="I1352" s="2">
        <v>1.0500000000000001E-2</v>
      </c>
      <c r="J1352">
        <v>7770</v>
      </c>
      <c r="K1352">
        <v>499999.5</v>
      </c>
      <c r="L1352">
        <v>992147.85</v>
      </c>
      <c r="M1352">
        <v>17</v>
      </c>
      <c r="N1352">
        <v>308.18</v>
      </c>
      <c r="O1352" s="2">
        <v>0</v>
      </c>
      <c r="P1352" s="2">
        <v>2.5600000000000001E-2</v>
      </c>
      <c r="Q1352" t="s">
        <v>18</v>
      </c>
      <c r="S1352" t="str">
        <f t="shared" si="105"/>
        <v>Profit</v>
      </c>
      <c r="T1352">
        <f t="shared" si="106"/>
        <v>2019</v>
      </c>
      <c r="U1352" t="str">
        <f t="shared" si="107"/>
        <v>Sep</v>
      </c>
      <c r="V1352" t="str">
        <f t="shared" si="108"/>
        <v>QTR3</v>
      </c>
      <c r="W1352" t="str">
        <f t="shared" si="109"/>
        <v>2019-QTR3</v>
      </c>
    </row>
    <row r="1353" spans="1:23" x14ac:dyDescent="0.35">
      <c r="A1353" t="s">
        <v>104</v>
      </c>
      <c r="B1353" t="s">
        <v>17</v>
      </c>
      <c r="C1353" s="5">
        <v>43712.583333333336</v>
      </c>
      <c r="D1353">
        <v>118.85</v>
      </c>
      <c r="E1353" s="1">
        <v>43712.604166666664</v>
      </c>
      <c r="F1353">
        <v>118.85</v>
      </c>
      <c r="G1353" s="2">
        <v>0</v>
      </c>
      <c r="H1353">
        <v>-200</v>
      </c>
      <c r="I1353" s="2">
        <v>-4.0000000000000002E-4</v>
      </c>
      <c r="J1353">
        <v>4234</v>
      </c>
      <c r="K1353">
        <v>503210.91</v>
      </c>
      <c r="L1353">
        <v>991947.85</v>
      </c>
      <c r="M1353">
        <v>3</v>
      </c>
      <c r="N1353">
        <v>-66.67</v>
      </c>
      <c r="O1353" s="2">
        <v>-6.3E-3</v>
      </c>
      <c r="P1353" s="2">
        <v>4.0000000000000002E-4</v>
      </c>
      <c r="Q1353" t="s">
        <v>18</v>
      </c>
      <c r="S1353" t="str">
        <f t="shared" si="105"/>
        <v>Loss</v>
      </c>
      <c r="T1353">
        <f t="shared" si="106"/>
        <v>2019</v>
      </c>
      <c r="U1353" t="str">
        <f t="shared" si="107"/>
        <v>Sep</v>
      </c>
      <c r="V1353" t="str">
        <f t="shared" si="108"/>
        <v>QTR3</v>
      </c>
      <c r="W1353" t="str">
        <f t="shared" si="109"/>
        <v>2019-QTR3</v>
      </c>
    </row>
    <row r="1354" spans="1:23" x14ac:dyDescent="0.35">
      <c r="A1354" t="s">
        <v>120</v>
      </c>
      <c r="B1354" t="s">
        <v>17</v>
      </c>
      <c r="C1354" s="5">
        <v>43712.541666666664</v>
      </c>
      <c r="D1354">
        <v>81.8</v>
      </c>
      <c r="E1354" s="1">
        <v>43712.635416666664</v>
      </c>
      <c r="F1354">
        <v>81.95</v>
      </c>
      <c r="G1354" s="2">
        <v>1.8E-3</v>
      </c>
      <c r="H1354">
        <v>719.65</v>
      </c>
      <c r="I1354" s="2">
        <v>1.4E-3</v>
      </c>
      <c r="J1354">
        <v>6131</v>
      </c>
      <c r="K1354">
        <v>501515.81</v>
      </c>
      <c r="L1354">
        <v>992667.5</v>
      </c>
      <c r="M1354">
        <v>10</v>
      </c>
      <c r="N1354">
        <v>71.97</v>
      </c>
      <c r="O1354" s="2">
        <v>-3.7000000000000002E-3</v>
      </c>
      <c r="P1354" s="2">
        <v>1.1599999999999999E-2</v>
      </c>
      <c r="Q1354" t="s">
        <v>18</v>
      </c>
      <c r="S1354" t="str">
        <f t="shared" si="105"/>
        <v>Profit</v>
      </c>
      <c r="T1354">
        <f t="shared" si="106"/>
        <v>2019</v>
      </c>
      <c r="U1354" t="str">
        <f t="shared" si="107"/>
        <v>Sep</v>
      </c>
      <c r="V1354" t="str">
        <f t="shared" si="108"/>
        <v>QTR3</v>
      </c>
      <c r="W1354" t="str">
        <f t="shared" si="109"/>
        <v>2019-QTR3</v>
      </c>
    </row>
    <row r="1355" spans="1:23" x14ac:dyDescent="0.35">
      <c r="A1355" t="s">
        <v>122</v>
      </c>
      <c r="B1355" t="s">
        <v>17</v>
      </c>
      <c r="C1355" s="5">
        <v>43712.583333333336</v>
      </c>
      <c r="D1355">
        <v>55.2</v>
      </c>
      <c r="E1355" s="1">
        <v>43712.635416666664</v>
      </c>
      <c r="F1355">
        <v>55.2</v>
      </c>
      <c r="G1355" s="2">
        <v>0</v>
      </c>
      <c r="H1355">
        <v>-200</v>
      </c>
      <c r="I1355" s="2">
        <v>-4.0000000000000002E-4</v>
      </c>
      <c r="J1355">
        <v>9166</v>
      </c>
      <c r="K1355">
        <v>505963.22</v>
      </c>
      <c r="L1355">
        <v>992467.5</v>
      </c>
      <c r="M1355">
        <v>6</v>
      </c>
      <c r="N1355">
        <v>-33.33</v>
      </c>
      <c r="O1355" s="2">
        <v>-1.4500000000000001E-2</v>
      </c>
      <c r="P1355" s="2">
        <v>8.2000000000000007E-3</v>
      </c>
      <c r="Q1355" t="s">
        <v>18</v>
      </c>
      <c r="S1355" t="str">
        <f t="shared" si="105"/>
        <v>Loss</v>
      </c>
      <c r="T1355">
        <f t="shared" si="106"/>
        <v>2019</v>
      </c>
      <c r="U1355" t="str">
        <f t="shared" si="107"/>
        <v>Sep</v>
      </c>
      <c r="V1355" t="str">
        <f t="shared" si="108"/>
        <v>QTR3</v>
      </c>
      <c r="W1355" t="str">
        <f t="shared" si="109"/>
        <v>2019-QTR3</v>
      </c>
    </row>
    <row r="1356" spans="1:23" x14ac:dyDescent="0.35">
      <c r="A1356" t="s">
        <v>184</v>
      </c>
      <c r="B1356" t="s">
        <v>67</v>
      </c>
      <c r="C1356" s="5">
        <v>43712.604166666664</v>
      </c>
      <c r="D1356">
        <v>26.3</v>
      </c>
      <c r="E1356" s="1">
        <v>43712.635416666664</v>
      </c>
      <c r="F1356">
        <v>26.3</v>
      </c>
      <c r="G1356" s="2">
        <v>0</v>
      </c>
      <c r="H1356">
        <v>-200</v>
      </c>
      <c r="I1356" s="2">
        <v>-4.0000000000000002E-4</v>
      </c>
      <c r="J1356">
        <v>19011</v>
      </c>
      <c r="K1356">
        <v>499989.28</v>
      </c>
      <c r="L1356">
        <v>992267.5</v>
      </c>
      <c r="M1356">
        <v>4</v>
      </c>
      <c r="N1356">
        <v>-50</v>
      </c>
      <c r="O1356" s="2">
        <v>-3.8E-3</v>
      </c>
      <c r="P1356" s="2">
        <v>1.7100000000000001E-2</v>
      </c>
      <c r="Q1356" t="s">
        <v>18</v>
      </c>
      <c r="S1356" t="str">
        <f t="shared" si="105"/>
        <v>Loss</v>
      </c>
      <c r="T1356">
        <f t="shared" si="106"/>
        <v>2019</v>
      </c>
      <c r="U1356" t="str">
        <f t="shared" si="107"/>
        <v>Sep</v>
      </c>
      <c r="V1356" t="str">
        <f t="shared" si="108"/>
        <v>QTR3</v>
      </c>
      <c r="W1356" t="str">
        <f t="shared" si="109"/>
        <v>2019-QTR3</v>
      </c>
    </row>
    <row r="1357" spans="1:23" x14ac:dyDescent="0.35">
      <c r="A1357" t="s">
        <v>104</v>
      </c>
      <c r="B1357" t="s">
        <v>17</v>
      </c>
      <c r="C1357" s="5">
        <v>43712.604166666664</v>
      </c>
      <c r="D1357">
        <v>118.85</v>
      </c>
      <c r="E1357" s="1">
        <v>43712.635416666664</v>
      </c>
      <c r="F1357">
        <v>120.65</v>
      </c>
      <c r="G1357" s="2">
        <v>1.5100000000000001E-2</v>
      </c>
      <c r="H1357">
        <v>7394.2</v>
      </c>
      <c r="I1357" s="2">
        <v>1.47E-2</v>
      </c>
      <c r="J1357">
        <v>4219</v>
      </c>
      <c r="K1357">
        <v>501428.16</v>
      </c>
      <c r="L1357">
        <v>999661.7</v>
      </c>
      <c r="M1357">
        <v>4</v>
      </c>
      <c r="N1357">
        <v>1848.55</v>
      </c>
      <c r="O1357" s="2">
        <v>-2.8999999999999998E-3</v>
      </c>
      <c r="P1357" s="2">
        <v>1.8100000000000002E-2</v>
      </c>
      <c r="Q1357" t="s">
        <v>18</v>
      </c>
      <c r="S1357" t="str">
        <f t="shared" si="105"/>
        <v>Profit</v>
      </c>
      <c r="T1357">
        <f t="shared" si="106"/>
        <v>2019</v>
      </c>
      <c r="U1357" t="str">
        <f t="shared" si="107"/>
        <v>Sep</v>
      </c>
      <c r="V1357" t="str">
        <f t="shared" si="108"/>
        <v>QTR3</v>
      </c>
      <c r="W1357" t="str">
        <f t="shared" si="109"/>
        <v>2019-QTR3</v>
      </c>
    </row>
    <row r="1358" spans="1:23" x14ac:dyDescent="0.35">
      <c r="A1358" t="s">
        <v>136</v>
      </c>
      <c r="B1358" t="s">
        <v>67</v>
      </c>
      <c r="C1358" s="5">
        <v>43713.395833333336</v>
      </c>
      <c r="D1358">
        <v>432.55</v>
      </c>
      <c r="E1358" s="1">
        <v>43713.447916666664</v>
      </c>
      <c r="F1358">
        <v>441.95</v>
      </c>
      <c r="G1358" s="2">
        <v>2.1700000000000001E-2</v>
      </c>
      <c r="H1358">
        <v>-11019.4</v>
      </c>
      <c r="I1358" s="2">
        <v>-2.2100000000000002E-2</v>
      </c>
      <c r="J1358">
        <v>1151</v>
      </c>
      <c r="K1358">
        <v>497865.03</v>
      </c>
      <c r="L1358">
        <v>988642.3</v>
      </c>
      <c r="M1358">
        <v>6</v>
      </c>
      <c r="N1358">
        <v>-1836.57</v>
      </c>
      <c r="O1358" s="2">
        <v>-3.5000000000000003E-2</v>
      </c>
      <c r="P1358" s="2">
        <v>3.0000000000000001E-3</v>
      </c>
      <c r="Q1358" t="s">
        <v>18</v>
      </c>
      <c r="S1358" t="str">
        <f t="shared" ref="S1358:S1421" si="110">IF(H1358&gt;0,"Profit","Loss")</f>
        <v>Loss</v>
      </c>
      <c r="T1358">
        <f t="shared" ref="T1358:T1421" si="111">YEAR(C1358)</f>
        <v>2019</v>
      </c>
      <c r="U1358" t="str">
        <f t="shared" ref="U1358:U1421" si="112">TEXT(C1358,"MMM")</f>
        <v>Sep</v>
      </c>
      <c r="V1358" t="str">
        <f t="shared" ref="V1358:V1421" si="113">IF(ROUNDUP(MONTH(E1358)/3,0)=1,"QTR1",IF(ROUNDUP(MONTH(E1358)/3,0)=2,"QTR2",IF(ROUNDUP(MONTH(E1358)/3,0)=3,"QTR3","QTR4")))</f>
        <v>QTR3</v>
      </c>
      <c r="W1358" t="str">
        <f t="shared" ref="W1358:W1421" si="114">T1358&amp;"-"&amp;V1358</f>
        <v>2019-QTR3</v>
      </c>
    </row>
    <row r="1359" spans="1:23" x14ac:dyDescent="0.35">
      <c r="A1359" t="s">
        <v>112</v>
      </c>
      <c r="B1359" t="s">
        <v>67</v>
      </c>
      <c r="C1359" s="5">
        <v>43713.395833333336</v>
      </c>
      <c r="D1359">
        <v>20.6</v>
      </c>
      <c r="E1359" s="1">
        <v>43713.46875</v>
      </c>
      <c r="F1359">
        <v>21.25</v>
      </c>
      <c r="G1359" s="2">
        <v>3.1600000000000003E-2</v>
      </c>
      <c r="H1359">
        <v>-15976.8</v>
      </c>
      <c r="I1359" s="2">
        <v>-3.2000000000000001E-2</v>
      </c>
      <c r="J1359">
        <v>24272</v>
      </c>
      <c r="K1359">
        <v>500003.22</v>
      </c>
      <c r="L1359">
        <v>972665.5</v>
      </c>
      <c r="M1359">
        <v>8</v>
      </c>
      <c r="N1359">
        <v>-1997.1</v>
      </c>
      <c r="O1359" s="2">
        <v>-3.1600000000000003E-2</v>
      </c>
      <c r="P1359" s="2">
        <v>4.8999999999999998E-3</v>
      </c>
      <c r="Q1359" t="s">
        <v>18</v>
      </c>
      <c r="S1359" t="str">
        <f t="shared" si="110"/>
        <v>Loss</v>
      </c>
      <c r="T1359">
        <f t="shared" si="111"/>
        <v>2019</v>
      </c>
      <c r="U1359" t="str">
        <f t="shared" si="112"/>
        <v>Sep</v>
      </c>
      <c r="V1359" t="str">
        <f t="shared" si="113"/>
        <v>QTR3</v>
      </c>
      <c r="W1359" t="str">
        <f t="shared" si="114"/>
        <v>2019-QTR3</v>
      </c>
    </row>
    <row r="1360" spans="1:23" x14ac:dyDescent="0.35">
      <c r="A1360" t="s">
        <v>176</v>
      </c>
      <c r="B1360" t="s">
        <v>17</v>
      </c>
      <c r="C1360" s="5">
        <v>43713.395833333336</v>
      </c>
      <c r="D1360">
        <v>245.65</v>
      </c>
      <c r="E1360" s="1">
        <v>43713.479166666664</v>
      </c>
      <c r="F1360">
        <v>245.65</v>
      </c>
      <c r="G1360" s="2">
        <v>0</v>
      </c>
      <c r="H1360">
        <v>-200</v>
      </c>
      <c r="I1360" s="2">
        <v>-4.0000000000000002E-4</v>
      </c>
      <c r="J1360">
        <v>2035</v>
      </c>
      <c r="K1360">
        <v>499897.75</v>
      </c>
      <c r="L1360">
        <v>972465.5</v>
      </c>
      <c r="M1360">
        <v>9</v>
      </c>
      <c r="N1360">
        <v>-22.22</v>
      </c>
      <c r="O1360" s="2">
        <v>-2.5999999999999999E-3</v>
      </c>
      <c r="P1360" s="2">
        <v>7.3000000000000001E-3</v>
      </c>
      <c r="Q1360" t="s">
        <v>18</v>
      </c>
      <c r="S1360" t="str">
        <f t="shared" si="110"/>
        <v>Loss</v>
      </c>
      <c r="T1360">
        <f t="shared" si="111"/>
        <v>2019</v>
      </c>
      <c r="U1360" t="str">
        <f t="shared" si="112"/>
        <v>Sep</v>
      </c>
      <c r="V1360" t="str">
        <f t="shared" si="113"/>
        <v>QTR3</v>
      </c>
      <c r="W1360" t="str">
        <f t="shared" si="114"/>
        <v>2019-QTR3</v>
      </c>
    </row>
    <row r="1361" spans="1:23" x14ac:dyDescent="0.35">
      <c r="A1361" t="s">
        <v>165</v>
      </c>
      <c r="B1361" t="s">
        <v>67</v>
      </c>
      <c r="C1361" s="5">
        <v>43713.395833333336</v>
      </c>
      <c r="D1361">
        <v>341.75</v>
      </c>
      <c r="E1361" s="1">
        <v>43713.510416666664</v>
      </c>
      <c r="F1361">
        <v>345.15</v>
      </c>
      <c r="G1361" s="2">
        <v>9.9000000000000008E-3</v>
      </c>
      <c r="H1361">
        <v>-5174.2</v>
      </c>
      <c r="I1361" s="2">
        <v>-1.03E-2</v>
      </c>
      <c r="J1361">
        <v>1463</v>
      </c>
      <c r="K1361">
        <v>499980.25</v>
      </c>
      <c r="L1361">
        <v>967291.3</v>
      </c>
      <c r="M1361">
        <v>12</v>
      </c>
      <c r="N1361">
        <v>-431.18</v>
      </c>
      <c r="O1361" s="2">
        <v>-1.6199999999999999E-2</v>
      </c>
      <c r="P1361" s="2">
        <v>5.9999999999999995E-4</v>
      </c>
      <c r="Q1361" t="s">
        <v>18</v>
      </c>
      <c r="S1361" t="str">
        <f t="shared" si="110"/>
        <v>Loss</v>
      </c>
      <c r="T1361">
        <f t="shared" si="111"/>
        <v>2019</v>
      </c>
      <c r="U1361" t="str">
        <f t="shared" si="112"/>
        <v>Sep</v>
      </c>
      <c r="V1361" t="str">
        <f t="shared" si="113"/>
        <v>QTR3</v>
      </c>
      <c r="W1361" t="str">
        <f t="shared" si="114"/>
        <v>2019-QTR3</v>
      </c>
    </row>
    <row r="1362" spans="1:23" x14ac:dyDescent="0.35">
      <c r="A1362" t="s">
        <v>184</v>
      </c>
      <c r="B1362" t="s">
        <v>67</v>
      </c>
      <c r="C1362" s="5">
        <v>43713.447916666664</v>
      </c>
      <c r="D1362">
        <v>26.3</v>
      </c>
      <c r="E1362" s="1">
        <v>43713.572916666664</v>
      </c>
      <c r="F1362">
        <v>26.4</v>
      </c>
      <c r="G1362" s="2">
        <v>3.8E-3</v>
      </c>
      <c r="H1362">
        <v>-2104.8000000000002</v>
      </c>
      <c r="I1362" s="2">
        <v>-4.1999999999999997E-3</v>
      </c>
      <c r="J1362">
        <v>19048</v>
      </c>
      <c r="K1362">
        <v>500962.38</v>
      </c>
      <c r="L1362">
        <v>965186.5</v>
      </c>
      <c r="M1362">
        <v>13</v>
      </c>
      <c r="N1362">
        <v>-161.91</v>
      </c>
      <c r="O1362" s="2">
        <v>-3.8E-3</v>
      </c>
      <c r="P1362" s="2">
        <v>1.9E-2</v>
      </c>
      <c r="Q1362" t="s">
        <v>18</v>
      </c>
      <c r="S1362" t="str">
        <f t="shared" si="110"/>
        <v>Loss</v>
      </c>
      <c r="T1362">
        <f t="shared" si="111"/>
        <v>2019</v>
      </c>
      <c r="U1362" t="str">
        <f t="shared" si="112"/>
        <v>Sep</v>
      </c>
      <c r="V1362" t="str">
        <f t="shared" si="113"/>
        <v>QTR3</v>
      </c>
      <c r="W1362" t="str">
        <f t="shared" si="114"/>
        <v>2019-QTR3</v>
      </c>
    </row>
    <row r="1363" spans="1:23" x14ac:dyDescent="0.35">
      <c r="A1363" t="s">
        <v>74</v>
      </c>
      <c r="B1363" t="s">
        <v>67</v>
      </c>
      <c r="C1363" s="5">
        <v>43713.510416666664</v>
      </c>
      <c r="D1363">
        <v>229.4</v>
      </c>
      <c r="E1363" s="1">
        <v>43713.59375</v>
      </c>
      <c r="F1363">
        <v>229.4</v>
      </c>
      <c r="G1363" s="2">
        <v>0</v>
      </c>
      <c r="H1363">
        <v>-200</v>
      </c>
      <c r="I1363" s="2">
        <v>-4.0000000000000002E-4</v>
      </c>
      <c r="J1363">
        <v>2177</v>
      </c>
      <c r="K1363">
        <v>499403.78</v>
      </c>
      <c r="L1363">
        <v>964986.5</v>
      </c>
      <c r="M1363">
        <v>9</v>
      </c>
      <c r="N1363">
        <v>-22.22</v>
      </c>
      <c r="O1363" s="2">
        <v>-1.24E-2</v>
      </c>
      <c r="P1363" s="2">
        <v>8.9999999999999998E-4</v>
      </c>
      <c r="Q1363" t="s">
        <v>18</v>
      </c>
      <c r="S1363" t="str">
        <f t="shared" si="110"/>
        <v>Loss</v>
      </c>
      <c r="T1363">
        <f t="shared" si="111"/>
        <v>2019</v>
      </c>
      <c r="U1363" t="str">
        <f t="shared" si="112"/>
        <v>Sep</v>
      </c>
      <c r="V1363" t="str">
        <f t="shared" si="113"/>
        <v>QTR3</v>
      </c>
      <c r="W1363" t="str">
        <f t="shared" si="114"/>
        <v>2019-QTR3</v>
      </c>
    </row>
    <row r="1364" spans="1:23" x14ac:dyDescent="0.35">
      <c r="A1364" t="s">
        <v>112</v>
      </c>
      <c r="B1364" t="s">
        <v>17</v>
      </c>
      <c r="C1364" s="5">
        <v>43713.46875</v>
      </c>
      <c r="D1364">
        <v>21.25</v>
      </c>
      <c r="E1364" s="1">
        <v>43713.625</v>
      </c>
      <c r="F1364">
        <v>22.5</v>
      </c>
      <c r="G1364" s="2">
        <v>5.8799999999999998E-2</v>
      </c>
      <c r="H1364">
        <v>29421.25</v>
      </c>
      <c r="I1364" s="2">
        <v>5.8400000000000001E-2</v>
      </c>
      <c r="J1364">
        <v>23697</v>
      </c>
      <c r="K1364">
        <v>503561.25</v>
      </c>
      <c r="L1364">
        <v>994407.75</v>
      </c>
      <c r="M1364">
        <v>16</v>
      </c>
      <c r="N1364">
        <v>1838.83</v>
      </c>
      <c r="O1364" s="2">
        <v>-7.1000000000000004E-3</v>
      </c>
      <c r="P1364" s="2">
        <v>0.1012</v>
      </c>
      <c r="Q1364" t="s">
        <v>18</v>
      </c>
      <c r="S1364" t="str">
        <f t="shared" si="110"/>
        <v>Profit</v>
      </c>
      <c r="T1364">
        <f t="shared" si="111"/>
        <v>2019</v>
      </c>
      <c r="U1364" t="str">
        <f t="shared" si="112"/>
        <v>Sep</v>
      </c>
      <c r="V1364" t="str">
        <f t="shared" si="113"/>
        <v>QTR3</v>
      </c>
      <c r="W1364" t="str">
        <f t="shared" si="114"/>
        <v>2019-QTR3</v>
      </c>
    </row>
    <row r="1365" spans="1:23" x14ac:dyDescent="0.35">
      <c r="A1365" t="s">
        <v>120</v>
      </c>
      <c r="B1365" t="s">
        <v>67</v>
      </c>
      <c r="C1365" s="5">
        <v>43713.479166666664</v>
      </c>
      <c r="D1365">
        <v>81.55</v>
      </c>
      <c r="E1365" s="1">
        <v>43713.635416666664</v>
      </c>
      <c r="F1365">
        <v>81.3</v>
      </c>
      <c r="G1365" s="2">
        <v>-3.0999999999999999E-3</v>
      </c>
      <c r="H1365">
        <v>1331</v>
      </c>
      <c r="I1365" s="2">
        <v>2.7000000000000001E-3</v>
      </c>
      <c r="J1365">
        <v>6124</v>
      </c>
      <c r="K1365">
        <v>499412.22</v>
      </c>
      <c r="L1365">
        <v>995738.75</v>
      </c>
      <c r="M1365">
        <v>16</v>
      </c>
      <c r="N1365">
        <v>83.19</v>
      </c>
      <c r="O1365" s="2">
        <v>-1.8E-3</v>
      </c>
      <c r="P1365" s="2">
        <v>8.0000000000000002E-3</v>
      </c>
      <c r="Q1365" t="s">
        <v>18</v>
      </c>
      <c r="S1365" t="str">
        <f t="shared" si="110"/>
        <v>Profit</v>
      </c>
      <c r="T1365">
        <f t="shared" si="111"/>
        <v>2019</v>
      </c>
      <c r="U1365" t="str">
        <f t="shared" si="112"/>
        <v>Sep</v>
      </c>
      <c r="V1365" t="str">
        <f t="shared" si="113"/>
        <v>QTR3</v>
      </c>
      <c r="W1365" t="str">
        <f t="shared" si="114"/>
        <v>2019-QTR3</v>
      </c>
    </row>
    <row r="1366" spans="1:23" x14ac:dyDescent="0.35">
      <c r="A1366" t="s">
        <v>184</v>
      </c>
      <c r="B1366" t="s">
        <v>17</v>
      </c>
      <c r="C1366" s="5">
        <v>43713.572916666664</v>
      </c>
      <c r="D1366">
        <v>26.4</v>
      </c>
      <c r="E1366" s="1">
        <v>43713.635416666664</v>
      </c>
      <c r="F1366">
        <v>26.7</v>
      </c>
      <c r="G1366" s="2">
        <v>1.14E-2</v>
      </c>
      <c r="H1366">
        <v>5481.7</v>
      </c>
      <c r="I1366" s="2">
        <v>1.0999999999999999E-2</v>
      </c>
      <c r="J1366">
        <v>18939</v>
      </c>
      <c r="K1366">
        <v>499989.59</v>
      </c>
      <c r="L1366">
        <v>1001220.45</v>
      </c>
      <c r="M1366">
        <v>7</v>
      </c>
      <c r="N1366">
        <v>783.1</v>
      </c>
      <c r="O1366" s="2">
        <v>-1.9E-3</v>
      </c>
      <c r="P1366" s="2">
        <v>2.0799999999999999E-2</v>
      </c>
      <c r="Q1366" t="s">
        <v>18</v>
      </c>
      <c r="S1366" t="str">
        <f t="shared" si="110"/>
        <v>Profit</v>
      </c>
      <c r="T1366">
        <f t="shared" si="111"/>
        <v>2019</v>
      </c>
      <c r="U1366" t="str">
        <f t="shared" si="112"/>
        <v>Sep</v>
      </c>
      <c r="V1366" t="str">
        <f t="shared" si="113"/>
        <v>QTR3</v>
      </c>
      <c r="W1366" t="str">
        <f t="shared" si="114"/>
        <v>2019-QTR3</v>
      </c>
    </row>
    <row r="1367" spans="1:23" x14ac:dyDescent="0.35">
      <c r="A1367" t="s">
        <v>90</v>
      </c>
      <c r="B1367" t="s">
        <v>67</v>
      </c>
      <c r="C1367" s="5">
        <v>43713.59375</v>
      </c>
      <c r="D1367">
        <v>92.05</v>
      </c>
      <c r="E1367" s="1">
        <v>43713.635416666664</v>
      </c>
      <c r="F1367">
        <v>92.05</v>
      </c>
      <c r="G1367" s="2">
        <v>0</v>
      </c>
      <c r="H1367">
        <v>-200</v>
      </c>
      <c r="I1367" s="2">
        <v>-4.0000000000000002E-4</v>
      </c>
      <c r="J1367">
        <v>5423</v>
      </c>
      <c r="K1367">
        <v>499187.16</v>
      </c>
      <c r="L1367">
        <v>1001020.45</v>
      </c>
      <c r="M1367">
        <v>5</v>
      </c>
      <c r="N1367">
        <v>-40</v>
      </c>
      <c r="O1367" s="2">
        <v>-2.7000000000000001E-3</v>
      </c>
      <c r="P1367" s="2">
        <v>2.7000000000000001E-3</v>
      </c>
      <c r="Q1367" t="s">
        <v>18</v>
      </c>
      <c r="S1367" t="str">
        <f t="shared" si="110"/>
        <v>Loss</v>
      </c>
      <c r="T1367">
        <f t="shared" si="111"/>
        <v>2019</v>
      </c>
      <c r="U1367" t="str">
        <f t="shared" si="112"/>
        <v>Sep</v>
      </c>
      <c r="V1367" t="str">
        <f t="shared" si="113"/>
        <v>QTR3</v>
      </c>
      <c r="W1367" t="str">
        <f t="shared" si="114"/>
        <v>2019-QTR3</v>
      </c>
    </row>
    <row r="1368" spans="1:23" x14ac:dyDescent="0.35">
      <c r="A1368" t="s">
        <v>83</v>
      </c>
      <c r="B1368" t="s">
        <v>17</v>
      </c>
      <c r="C1368" s="5">
        <v>43714.395833333336</v>
      </c>
      <c r="D1368">
        <v>108.75</v>
      </c>
      <c r="E1368" s="1">
        <v>43714.4375</v>
      </c>
      <c r="F1368">
        <v>108.75</v>
      </c>
      <c r="G1368" s="2">
        <v>0</v>
      </c>
      <c r="H1368">
        <v>-200</v>
      </c>
      <c r="I1368" s="2">
        <v>-4.0000000000000002E-4</v>
      </c>
      <c r="J1368">
        <v>4596</v>
      </c>
      <c r="K1368">
        <v>499815</v>
      </c>
      <c r="L1368">
        <v>1000820.45</v>
      </c>
      <c r="M1368">
        <v>5</v>
      </c>
      <c r="N1368">
        <v>-40</v>
      </c>
      <c r="O1368" s="2">
        <v>-6.8999999999999999E-3</v>
      </c>
      <c r="P1368" s="2">
        <v>6.4000000000000003E-3</v>
      </c>
      <c r="Q1368" t="s">
        <v>18</v>
      </c>
      <c r="S1368" t="str">
        <f t="shared" si="110"/>
        <v>Loss</v>
      </c>
      <c r="T1368">
        <f t="shared" si="111"/>
        <v>2019</v>
      </c>
      <c r="U1368" t="str">
        <f t="shared" si="112"/>
        <v>Sep</v>
      </c>
      <c r="V1368" t="str">
        <f t="shared" si="113"/>
        <v>QTR3</v>
      </c>
      <c r="W1368" t="str">
        <f t="shared" si="114"/>
        <v>2019-QTR3</v>
      </c>
    </row>
    <row r="1369" spans="1:23" x14ac:dyDescent="0.35">
      <c r="A1369" t="s">
        <v>195</v>
      </c>
      <c r="B1369" t="s">
        <v>67</v>
      </c>
      <c r="C1369" s="5">
        <v>43714.395833333336</v>
      </c>
      <c r="D1369">
        <v>261.14999999999998</v>
      </c>
      <c r="E1369" s="1">
        <v>43714.458333333336</v>
      </c>
      <c r="F1369">
        <v>263.05</v>
      </c>
      <c r="G1369" s="2">
        <v>7.3000000000000001E-3</v>
      </c>
      <c r="H1369">
        <v>-3836.6</v>
      </c>
      <c r="I1369" s="2">
        <v>-7.7000000000000002E-3</v>
      </c>
      <c r="J1369">
        <v>1914</v>
      </c>
      <c r="K1369">
        <v>499841.09</v>
      </c>
      <c r="L1369">
        <v>996983.85</v>
      </c>
      <c r="M1369">
        <v>7</v>
      </c>
      <c r="N1369">
        <v>-548.09</v>
      </c>
      <c r="O1369" s="2">
        <v>-8.9999999999999993E-3</v>
      </c>
      <c r="P1369" s="2">
        <v>7.3000000000000001E-3</v>
      </c>
      <c r="Q1369" t="s">
        <v>18</v>
      </c>
      <c r="S1369" t="str">
        <f t="shared" si="110"/>
        <v>Loss</v>
      </c>
      <c r="T1369">
        <f t="shared" si="111"/>
        <v>2019</v>
      </c>
      <c r="U1369" t="str">
        <f t="shared" si="112"/>
        <v>Sep</v>
      </c>
      <c r="V1369" t="str">
        <f t="shared" si="113"/>
        <v>QTR3</v>
      </c>
      <c r="W1369" t="str">
        <f t="shared" si="114"/>
        <v>2019-QTR3</v>
      </c>
    </row>
    <row r="1370" spans="1:23" x14ac:dyDescent="0.35">
      <c r="A1370" t="s">
        <v>111</v>
      </c>
      <c r="B1370" t="s">
        <v>67</v>
      </c>
      <c r="C1370" s="5">
        <v>43714.4375</v>
      </c>
      <c r="D1370">
        <v>53.45</v>
      </c>
      <c r="E1370" s="1">
        <v>43714.46875</v>
      </c>
      <c r="F1370">
        <v>53.45</v>
      </c>
      <c r="G1370" s="2">
        <v>0</v>
      </c>
      <c r="H1370">
        <v>-200</v>
      </c>
      <c r="I1370" s="2">
        <v>-4.0000000000000002E-4</v>
      </c>
      <c r="J1370">
        <v>9302</v>
      </c>
      <c r="K1370">
        <v>497191.91</v>
      </c>
      <c r="L1370">
        <v>996783.85</v>
      </c>
      <c r="M1370">
        <v>4</v>
      </c>
      <c r="N1370">
        <v>-50</v>
      </c>
      <c r="O1370" s="2">
        <v>-8.3999999999999995E-3</v>
      </c>
      <c r="P1370" s="2">
        <v>1.9E-3</v>
      </c>
      <c r="Q1370" t="s">
        <v>18</v>
      </c>
      <c r="S1370" t="str">
        <f t="shared" si="110"/>
        <v>Loss</v>
      </c>
      <c r="T1370">
        <f t="shared" si="111"/>
        <v>2019</v>
      </c>
      <c r="U1370" t="str">
        <f t="shared" si="112"/>
        <v>Sep</v>
      </c>
      <c r="V1370" t="str">
        <f t="shared" si="113"/>
        <v>QTR3</v>
      </c>
      <c r="W1370" t="str">
        <f t="shared" si="114"/>
        <v>2019-QTR3</v>
      </c>
    </row>
    <row r="1371" spans="1:23" x14ac:dyDescent="0.35">
      <c r="A1371" t="s">
        <v>143</v>
      </c>
      <c r="B1371" t="s">
        <v>67</v>
      </c>
      <c r="C1371" s="5">
        <v>43714.395833333336</v>
      </c>
      <c r="D1371">
        <v>319.89999999999998</v>
      </c>
      <c r="E1371" s="1">
        <v>43714.479166666664</v>
      </c>
      <c r="F1371">
        <v>319.89999999999998</v>
      </c>
      <c r="G1371" s="2">
        <v>0</v>
      </c>
      <c r="H1371">
        <v>-200</v>
      </c>
      <c r="I1371" s="2">
        <v>-4.0000000000000002E-4</v>
      </c>
      <c r="J1371">
        <v>1561</v>
      </c>
      <c r="K1371">
        <v>499363.88</v>
      </c>
      <c r="L1371">
        <v>996583.85</v>
      </c>
      <c r="M1371">
        <v>9</v>
      </c>
      <c r="N1371">
        <v>-22.22</v>
      </c>
      <c r="O1371" s="2">
        <v>-1.1299999999999999E-2</v>
      </c>
      <c r="P1371" s="2">
        <v>1.0800000000000001E-2</v>
      </c>
      <c r="Q1371" t="s">
        <v>18</v>
      </c>
      <c r="S1371" t="str">
        <f t="shared" si="110"/>
        <v>Loss</v>
      </c>
      <c r="T1371">
        <f t="shared" si="111"/>
        <v>2019</v>
      </c>
      <c r="U1371" t="str">
        <f t="shared" si="112"/>
        <v>Sep</v>
      </c>
      <c r="V1371" t="str">
        <f t="shared" si="113"/>
        <v>QTR3</v>
      </c>
      <c r="W1371" t="str">
        <f t="shared" si="114"/>
        <v>2019-QTR3</v>
      </c>
    </row>
    <row r="1372" spans="1:23" x14ac:dyDescent="0.35">
      <c r="A1372" t="s">
        <v>92</v>
      </c>
      <c r="B1372" t="s">
        <v>67</v>
      </c>
      <c r="C1372" s="5">
        <v>43714.395833333336</v>
      </c>
      <c r="D1372">
        <v>117.9</v>
      </c>
      <c r="E1372" s="1">
        <v>43714.489583333336</v>
      </c>
      <c r="F1372">
        <v>118.65</v>
      </c>
      <c r="G1372" s="2">
        <v>6.4000000000000003E-3</v>
      </c>
      <c r="H1372">
        <v>-3367.25</v>
      </c>
      <c r="I1372" s="2">
        <v>-6.7999999999999996E-3</v>
      </c>
      <c r="J1372">
        <v>4223</v>
      </c>
      <c r="K1372">
        <v>497891.72</v>
      </c>
      <c r="L1372">
        <v>993216.6</v>
      </c>
      <c r="M1372">
        <v>10</v>
      </c>
      <c r="N1372">
        <v>-336.73</v>
      </c>
      <c r="O1372" s="2">
        <v>-8.0999999999999996E-3</v>
      </c>
      <c r="P1372" s="2">
        <v>2.5899999999999999E-2</v>
      </c>
      <c r="Q1372" t="s">
        <v>18</v>
      </c>
      <c r="S1372" t="str">
        <f t="shared" si="110"/>
        <v>Loss</v>
      </c>
      <c r="T1372">
        <f t="shared" si="111"/>
        <v>2019</v>
      </c>
      <c r="U1372" t="str">
        <f t="shared" si="112"/>
        <v>Sep</v>
      </c>
      <c r="V1372" t="str">
        <f t="shared" si="113"/>
        <v>QTR3</v>
      </c>
      <c r="W1372" t="str">
        <f t="shared" si="114"/>
        <v>2019-QTR3</v>
      </c>
    </row>
    <row r="1373" spans="1:23" x14ac:dyDescent="0.35">
      <c r="A1373" t="s">
        <v>123</v>
      </c>
      <c r="B1373" t="s">
        <v>67</v>
      </c>
      <c r="C1373" s="5">
        <v>43714.489583333336</v>
      </c>
      <c r="D1373">
        <v>44.95</v>
      </c>
      <c r="E1373" s="1">
        <v>43714.520833333336</v>
      </c>
      <c r="F1373">
        <v>44.95</v>
      </c>
      <c r="G1373" s="2">
        <v>0</v>
      </c>
      <c r="H1373">
        <v>-200</v>
      </c>
      <c r="I1373" s="2">
        <v>-4.0000000000000002E-4</v>
      </c>
      <c r="J1373">
        <v>11099</v>
      </c>
      <c r="K1373">
        <v>498900.06</v>
      </c>
      <c r="L1373">
        <v>993016.6</v>
      </c>
      <c r="M1373">
        <v>4</v>
      </c>
      <c r="N1373">
        <v>-50</v>
      </c>
      <c r="O1373" s="2">
        <v>-3.3E-3</v>
      </c>
      <c r="P1373" s="2">
        <v>6.7000000000000002E-3</v>
      </c>
      <c r="Q1373" t="s">
        <v>18</v>
      </c>
      <c r="S1373" t="str">
        <f t="shared" si="110"/>
        <v>Loss</v>
      </c>
      <c r="T1373">
        <f t="shared" si="111"/>
        <v>2019</v>
      </c>
      <c r="U1373" t="str">
        <f t="shared" si="112"/>
        <v>Sep</v>
      </c>
      <c r="V1373" t="str">
        <f t="shared" si="113"/>
        <v>QTR3</v>
      </c>
      <c r="W1373" t="str">
        <f t="shared" si="114"/>
        <v>2019-QTR3</v>
      </c>
    </row>
    <row r="1374" spans="1:23" x14ac:dyDescent="0.35">
      <c r="A1374" t="s">
        <v>164</v>
      </c>
      <c r="B1374" t="s">
        <v>67</v>
      </c>
      <c r="C1374" s="5">
        <v>43714.479166666664</v>
      </c>
      <c r="D1374">
        <v>32.6</v>
      </c>
      <c r="E1374" s="1">
        <v>43714.541666666664</v>
      </c>
      <c r="F1374">
        <v>32.65</v>
      </c>
      <c r="G1374" s="2">
        <v>1.5E-3</v>
      </c>
      <c r="H1374">
        <v>-965.7</v>
      </c>
      <c r="I1374" s="2">
        <v>-1.9E-3</v>
      </c>
      <c r="J1374">
        <v>15314</v>
      </c>
      <c r="K1374">
        <v>499236.38</v>
      </c>
      <c r="L1374">
        <v>992050.9</v>
      </c>
      <c r="M1374">
        <v>7</v>
      </c>
      <c r="N1374">
        <v>-137.96</v>
      </c>
      <c r="O1374" s="2">
        <v>-1.5E-3</v>
      </c>
      <c r="P1374" s="2">
        <v>6.1000000000000004E-3</v>
      </c>
      <c r="Q1374" t="s">
        <v>18</v>
      </c>
      <c r="S1374" t="str">
        <f t="shared" si="110"/>
        <v>Loss</v>
      </c>
      <c r="T1374">
        <f t="shared" si="111"/>
        <v>2019</v>
      </c>
      <c r="U1374" t="str">
        <f t="shared" si="112"/>
        <v>Sep</v>
      </c>
      <c r="V1374" t="str">
        <f t="shared" si="113"/>
        <v>QTR3</v>
      </c>
      <c r="W1374" t="str">
        <f t="shared" si="114"/>
        <v>2019-QTR3</v>
      </c>
    </row>
    <row r="1375" spans="1:23" x14ac:dyDescent="0.35">
      <c r="A1375" t="s">
        <v>123</v>
      </c>
      <c r="B1375" t="s">
        <v>67</v>
      </c>
      <c r="C1375" s="5">
        <v>43714.520833333336</v>
      </c>
      <c r="D1375">
        <v>44.95</v>
      </c>
      <c r="E1375" s="1">
        <v>43714.541666666664</v>
      </c>
      <c r="F1375">
        <v>44.95</v>
      </c>
      <c r="G1375" s="2">
        <v>0</v>
      </c>
      <c r="H1375">
        <v>-200</v>
      </c>
      <c r="I1375" s="2">
        <v>-4.0000000000000002E-4</v>
      </c>
      <c r="J1375">
        <v>10000</v>
      </c>
      <c r="K1375">
        <v>449500</v>
      </c>
      <c r="L1375">
        <v>991850.9</v>
      </c>
      <c r="M1375">
        <v>3</v>
      </c>
      <c r="N1375">
        <v>-66.67</v>
      </c>
      <c r="O1375" s="2">
        <v>-4.4000000000000003E-3</v>
      </c>
      <c r="P1375" s="2">
        <v>1.1000000000000001E-3</v>
      </c>
      <c r="Q1375" t="s">
        <v>18</v>
      </c>
      <c r="S1375" t="str">
        <f t="shared" si="110"/>
        <v>Loss</v>
      </c>
      <c r="T1375">
        <f t="shared" si="111"/>
        <v>2019</v>
      </c>
      <c r="U1375" t="str">
        <f t="shared" si="112"/>
        <v>Sep</v>
      </c>
      <c r="V1375" t="str">
        <f t="shared" si="113"/>
        <v>QTR3</v>
      </c>
      <c r="W1375" t="str">
        <f t="shared" si="114"/>
        <v>2019-QTR3</v>
      </c>
    </row>
    <row r="1376" spans="1:23" x14ac:dyDescent="0.35">
      <c r="A1376" t="s">
        <v>123</v>
      </c>
      <c r="B1376" t="s">
        <v>67</v>
      </c>
      <c r="C1376" s="5">
        <v>43714.541666666664</v>
      </c>
      <c r="D1376">
        <v>44.95</v>
      </c>
      <c r="E1376" s="1">
        <v>43714.5625</v>
      </c>
      <c r="F1376">
        <v>44.95</v>
      </c>
      <c r="G1376" s="2">
        <v>0</v>
      </c>
      <c r="H1376">
        <v>-200</v>
      </c>
      <c r="I1376" s="2">
        <v>-4.0000000000000002E-4</v>
      </c>
      <c r="J1376">
        <v>11074</v>
      </c>
      <c r="K1376">
        <v>497776.31</v>
      </c>
      <c r="L1376">
        <v>991650.9</v>
      </c>
      <c r="M1376">
        <v>3</v>
      </c>
      <c r="N1376">
        <v>-66.67</v>
      </c>
      <c r="O1376" s="2">
        <v>-8.8999999999999999E-3</v>
      </c>
      <c r="P1376" s="2">
        <v>1.1000000000000001E-3</v>
      </c>
      <c r="Q1376" t="s">
        <v>18</v>
      </c>
      <c r="S1376" t="str">
        <f t="shared" si="110"/>
        <v>Loss</v>
      </c>
      <c r="T1376">
        <f t="shared" si="111"/>
        <v>2019</v>
      </c>
      <c r="U1376" t="str">
        <f t="shared" si="112"/>
        <v>Sep</v>
      </c>
      <c r="V1376" t="str">
        <f t="shared" si="113"/>
        <v>QTR3</v>
      </c>
      <c r="W1376" t="str">
        <f t="shared" si="114"/>
        <v>2019-QTR3</v>
      </c>
    </row>
    <row r="1377" spans="1:23" x14ac:dyDescent="0.35">
      <c r="A1377" t="s">
        <v>148</v>
      </c>
      <c r="B1377" t="s">
        <v>17</v>
      </c>
      <c r="C1377" s="5">
        <v>43714.541666666664</v>
      </c>
      <c r="D1377">
        <v>35</v>
      </c>
      <c r="E1377" s="1">
        <v>43714.572916666664</v>
      </c>
      <c r="F1377">
        <v>35</v>
      </c>
      <c r="G1377" s="2">
        <v>0</v>
      </c>
      <c r="H1377">
        <v>-200</v>
      </c>
      <c r="I1377" s="2">
        <v>-4.0000000000000002E-4</v>
      </c>
      <c r="J1377">
        <v>14327</v>
      </c>
      <c r="K1377">
        <v>501445</v>
      </c>
      <c r="L1377">
        <v>991450.9</v>
      </c>
      <c r="M1377">
        <v>4</v>
      </c>
      <c r="N1377">
        <v>-50</v>
      </c>
      <c r="O1377" s="2">
        <v>-4.3E-3</v>
      </c>
      <c r="P1377" s="2">
        <v>1.7100000000000001E-2</v>
      </c>
      <c r="Q1377" t="s">
        <v>18</v>
      </c>
      <c r="S1377" t="str">
        <f t="shared" si="110"/>
        <v>Loss</v>
      </c>
      <c r="T1377">
        <f t="shared" si="111"/>
        <v>2019</v>
      </c>
      <c r="U1377" t="str">
        <f t="shared" si="112"/>
        <v>Sep</v>
      </c>
      <c r="V1377" t="str">
        <f t="shared" si="113"/>
        <v>QTR3</v>
      </c>
      <c r="W1377" t="str">
        <f t="shared" si="114"/>
        <v>2019-QTR3</v>
      </c>
    </row>
    <row r="1378" spans="1:23" x14ac:dyDescent="0.35">
      <c r="A1378" t="s">
        <v>90</v>
      </c>
      <c r="B1378" t="s">
        <v>17</v>
      </c>
      <c r="C1378" s="5">
        <v>43714.458333333336</v>
      </c>
      <c r="D1378">
        <v>93.2</v>
      </c>
      <c r="E1378" s="1">
        <v>43714.583333333336</v>
      </c>
      <c r="F1378">
        <v>92.85</v>
      </c>
      <c r="G1378" s="2">
        <v>-3.8E-3</v>
      </c>
      <c r="H1378">
        <v>-2077.75</v>
      </c>
      <c r="I1378" s="2">
        <v>-4.1999999999999997E-3</v>
      </c>
      <c r="J1378">
        <v>5365</v>
      </c>
      <c r="K1378">
        <v>500017.97</v>
      </c>
      <c r="L1378">
        <v>989373.15</v>
      </c>
      <c r="M1378">
        <v>13</v>
      </c>
      <c r="N1378">
        <v>-159.83000000000001</v>
      </c>
      <c r="O1378" s="2">
        <v>-6.4000000000000003E-3</v>
      </c>
      <c r="P1378" s="2">
        <v>8.6E-3</v>
      </c>
      <c r="Q1378" t="s">
        <v>18</v>
      </c>
      <c r="S1378" t="str">
        <f t="shared" si="110"/>
        <v>Loss</v>
      </c>
      <c r="T1378">
        <f t="shared" si="111"/>
        <v>2019</v>
      </c>
      <c r="U1378" t="str">
        <f t="shared" si="112"/>
        <v>Sep</v>
      </c>
      <c r="V1378" t="str">
        <f t="shared" si="113"/>
        <v>QTR3</v>
      </c>
      <c r="W1378" t="str">
        <f t="shared" si="114"/>
        <v>2019-QTR3</v>
      </c>
    </row>
    <row r="1379" spans="1:23" x14ac:dyDescent="0.35">
      <c r="A1379" t="s">
        <v>132</v>
      </c>
      <c r="B1379" t="s">
        <v>67</v>
      </c>
      <c r="C1379" s="5">
        <v>43714.583333333336</v>
      </c>
      <c r="D1379">
        <v>61.25</v>
      </c>
      <c r="E1379" s="1">
        <v>43714.604166666664</v>
      </c>
      <c r="F1379">
        <v>61.3</v>
      </c>
      <c r="G1379" s="2">
        <v>8.0000000000000004E-4</v>
      </c>
      <c r="H1379">
        <v>-607.85</v>
      </c>
      <c r="I1379" s="2">
        <v>-1.1999999999999999E-3</v>
      </c>
      <c r="J1379">
        <v>8157</v>
      </c>
      <c r="K1379">
        <v>499616.25</v>
      </c>
      <c r="L1379">
        <v>988765.3</v>
      </c>
      <c r="M1379">
        <v>3</v>
      </c>
      <c r="N1379">
        <v>-202.62</v>
      </c>
      <c r="O1379" s="2">
        <v>-8.0000000000000004E-4</v>
      </c>
      <c r="P1379" s="2">
        <v>4.8999999999999998E-3</v>
      </c>
      <c r="Q1379" t="s">
        <v>18</v>
      </c>
      <c r="S1379" t="str">
        <f t="shared" si="110"/>
        <v>Loss</v>
      </c>
      <c r="T1379">
        <f t="shared" si="111"/>
        <v>2019</v>
      </c>
      <c r="U1379" t="str">
        <f t="shared" si="112"/>
        <v>Sep</v>
      </c>
      <c r="V1379" t="str">
        <f t="shared" si="113"/>
        <v>QTR3</v>
      </c>
      <c r="W1379" t="str">
        <f t="shared" si="114"/>
        <v>2019-QTR3</v>
      </c>
    </row>
    <row r="1380" spans="1:23" x14ac:dyDescent="0.35">
      <c r="A1380" t="s">
        <v>118</v>
      </c>
      <c r="B1380" t="s">
        <v>67</v>
      </c>
      <c r="C1380" s="5">
        <v>43714.46875</v>
      </c>
      <c r="D1380">
        <v>36.6</v>
      </c>
      <c r="E1380" s="1">
        <v>43714.625</v>
      </c>
      <c r="F1380">
        <v>37.25</v>
      </c>
      <c r="G1380" s="2">
        <v>1.78E-2</v>
      </c>
      <c r="H1380">
        <v>-9043.25</v>
      </c>
      <c r="I1380" s="2">
        <v>-1.8200000000000001E-2</v>
      </c>
      <c r="J1380">
        <v>13605</v>
      </c>
      <c r="K1380">
        <v>497942.97</v>
      </c>
      <c r="L1380">
        <v>979722.05</v>
      </c>
      <c r="M1380">
        <v>16</v>
      </c>
      <c r="N1380">
        <v>-565.20000000000005</v>
      </c>
      <c r="O1380" s="2">
        <v>-3.4200000000000001E-2</v>
      </c>
      <c r="P1380" s="2">
        <v>6.7999999999999996E-3</v>
      </c>
      <c r="Q1380" t="s">
        <v>18</v>
      </c>
      <c r="S1380" t="str">
        <f t="shared" si="110"/>
        <v>Loss</v>
      </c>
      <c r="T1380">
        <f t="shared" si="111"/>
        <v>2019</v>
      </c>
      <c r="U1380" t="str">
        <f t="shared" si="112"/>
        <v>Sep</v>
      </c>
      <c r="V1380" t="str">
        <f t="shared" si="113"/>
        <v>QTR3</v>
      </c>
      <c r="W1380" t="str">
        <f t="shared" si="114"/>
        <v>2019-QTR3</v>
      </c>
    </row>
    <row r="1381" spans="1:23" x14ac:dyDescent="0.35">
      <c r="A1381" t="s">
        <v>123</v>
      </c>
      <c r="B1381" t="s">
        <v>67</v>
      </c>
      <c r="C1381" s="5">
        <v>43714.5625</v>
      </c>
      <c r="D1381">
        <v>44.95</v>
      </c>
      <c r="E1381" s="1">
        <v>43714.635416666664</v>
      </c>
      <c r="F1381">
        <v>45.15</v>
      </c>
      <c r="G1381" s="2">
        <v>4.4000000000000003E-3</v>
      </c>
      <c r="H1381">
        <v>-2422.1999999999998</v>
      </c>
      <c r="I1381" s="2">
        <v>-4.7999999999999996E-3</v>
      </c>
      <c r="J1381">
        <v>11111</v>
      </c>
      <c r="K1381">
        <v>499439.47</v>
      </c>
      <c r="L1381">
        <v>977299.85</v>
      </c>
      <c r="M1381">
        <v>8</v>
      </c>
      <c r="N1381">
        <v>-302.77</v>
      </c>
      <c r="O1381" s="2">
        <v>-7.7999999999999996E-3</v>
      </c>
      <c r="P1381" s="2">
        <v>2.5600000000000001E-2</v>
      </c>
      <c r="Q1381" t="s">
        <v>18</v>
      </c>
      <c r="S1381" t="str">
        <f t="shared" si="110"/>
        <v>Loss</v>
      </c>
      <c r="T1381">
        <f t="shared" si="111"/>
        <v>2019</v>
      </c>
      <c r="U1381" t="str">
        <f t="shared" si="112"/>
        <v>Sep</v>
      </c>
      <c r="V1381" t="str">
        <f t="shared" si="113"/>
        <v>QTR3</v>
      </c>
      <c r="W1381" t="str">
        <f t="shared" si="114"/>
        <v>2019-QTR3</v>
      </c>
    </row>
    <row r="1382" spans="1:23" x14ac:dyDescent="0.35">
      <c r="A1382" t="s">
        <v>198</v>
      </c>
      <c r="B1382" t="s">
        <v>67</v>
      </c>
      <c r="C1382" s="5">
        <v>43714.583333333336</v>
      </c>
      <c r="D1382">
        <v>94.05</v>
      </c>
      <c r="E1382" s="1">
        <v>43714.635416666664</v>
      </c>
      <c r="F1382">
        <v>94.3</v>
      </c>
      <c r="G1382" s="2">
        <v>2.7000000000000001E-3</v>
      </c>
      <c r="H1382">
        <v>-1527.75</v>
      </c>
      <c r="I1382" s="2">
        <v>-3.0999999999999999E-3</v>
      </c>
      <c r="J1382">
        <v>5311</v>
      </c>
      <c r="K1382">
        <v>499499.56</v>
      </c>
      <c r="L1382">
        <v>975772.1</v>
      </c>
      <c r="M1382">
        <v>6</v>
      </c>
      <c r="N1382">
        <v>-254.63</v>
      </c>
      <c r="O1382" s="2">
        <v>-7.4000000000000003E-3</v>
      </c>
      <c r="P1382" s="2">
        <v>2.7000000000000001E-3</v>
      </c>
      <c r="Q1382" t="s">
        <v>18</v>
      </c>
      <c r="S1382" t="str">
        <f t="shared" si="110"/>
        <v>Loss</v>
      </c>
      <c r="T1382">
        <f t="shared" si="111"/>
        <v>2019</v>
      </c>
      <c r="U1382" t="str">
        <f t="shared" si="112"/>
        <v>Sep</v>
      </c>
      <c r="V1382" t="str">
        <f t="shared" si="113"/>
        <v>QTR3</v>
      </c>
      <c r="W1382" t="str">
        <f t="shared" si="114"/>
        <v>2019-QTR3</v>
      </c>
    </row>
    <row r="1383" spans="1:23" x14ac:dyDescent="0.35">
      <c r="A1383" t="s">
        <v>122</v>
      </c>
      <c r="B1383" t="s">
        <v>17</v>
      </c>
      <c r="C1383" s="5">
        <v>43714.604166666664</v>
      </c>
      <c r="D1383">
        <v>56.9</v>
      </c>
      <c r="E1383" s="1">
        <v>43714.635416666664</v>
      </c>
      <c r="F1383">
        <v>57.05</v>
      </c>
      <c r="G1383" s="2">
        <v>2.5999999999999999E-3</v>
      </c>
      <c r="H1383">
        <v>1118.05</v>
      </c>
      <c r="I1383" s="2">
        <v>2.2000000000000001E-3</v>
      </c>
      <c r="J1383">
        <v>8787</v>
      </c>
      <c r="K1383">
        <v>499980.31</v>
      </c>
      <c r="L1383">
        <v>976890.15</v>
      </c>
      <c r="M1383">
        <v>4</v>
      </c>
      <c r="N1383">
        <v>279.51</v>
      </c>
      <c r="O1383" s="2">
        <v>-4.4000000000000003E-3</v>
      </c>
      <c r="P1383" s="2">
        <v>7.0000000000000001E-3</v>
      </c>
      <c r="Q1383" t="s">
        <v>18</v>
      </c>
      <c r="S1383" t="str">
        <f t="shared" si="110"/>
        <v>Profit</v>
      </c>
      <c r="T1383">
        <f t="shared" si="111"/>
        <v>2019</v>
      </c>
      <c r="U1383" t="str">
        <f t="shared" si="112"/>
        <v>Sep</v>
      </c>
      <c r="V1383" t="str">
        <f t="shared" si="113"/>
        <v>QTR3</v>
      </c>
      <c r="W1383" t="str">
        <f t="shared" si="114"/>
        <v>2019-QTR3</v>
      </c>
    </row>
    <row r="1384" spans="1:23" x14ac:dyDescent="0.35">
      <c r="A1384" t="s">
        <v>165</v>
      </c>
      <c r="B1384" t="s">
        <v>17</v>
      </c>
      <c r="C1384" s="5">
        <v>43717.395833333336</v>
      </c>
      <c r="D1384">
        <v>353.55</v>
      </c>
      <c r="E1384" s="1">
        <v>43717.427083333336</v>
      </c>
      <c r="F1384">
        <v>353.55</v>
      </c>
      <c r="G1384" s="2">
        <v>0</v>
      </c>
      <c r="H1384">
        <v>-200</v>
      </c>
      <c r="I1384" s="2">
        <v>-4.0000000000000002E-4</v>
      </c>
      <c r="J1384">
        <v>1415</v>
      </c>
      <c r="K1384">
        <v>500273.22</v>
      </c>
      <c r="L1384">
        <v>976690.15</v>
      </c>
      <c r="M1384">
        <v>4</v>
      </c>
      <c r="N1384">
        <v>-50</v>
      </c>
      <c r="O1384" s="2">
        <v>-8.8999999999999999E-3</v>
      </c>
      <c r="P1384" s="2">
        <v>1.8E-3</v>
      </c>
      <c r="Q1384" t="s">
        <v>18</v>
      </c>
      <c r="S1384" t="str">
        <f t="shared" si="110"/>
        <v>Loss</v>
      </c>
      <c r="T1384">
        <f t="shared" si="111"/>
        <v>2019</v>
      </c>
      <c r="U1384" t="str">
        <f t="shared" si="112"/>
        <v>Sep</v>
      </c>
      <c r="V1384" t="str">
        <f t="shared" si="113"/>
        <v>QTR3</v>
      </c>
      <c r="W1384" t="str">
        <f t="shared" si="114"/>
        <v>2019-QTR3</v>
      </c>
    </row>
    <row r="1385" spans="1:23" x14ac:dyDescent="0.35">
      <c r="A1385" t="s">
        <v>134</v>
      </c>
      <c r="B1385" t="s">
        <v>17</v>
      </c>
      <c r="C1385" s="5">
        <v>43717.395833333336</v>
      </c>
      <c r="D1385">
        <v>181.7</v>
      </c>
      <c r="E1385" s="1">
        <v>43717.5</v>
      </c>
      <c r="F1385">
        <v>181.8</v>
      </c>
      <c r="G1385" s="2">
        <v>5.9999999999999995E-4</v>
      </c>
      <c r="H1385">
        <v>75.2</v>
      </c>
      <c r="I1385" s="2">
        <v>2.0000000000000001E-4</v>
      </c>
      <c r="J1385">
        <v>2752</v>
      </c>
      <c r="K1385">
        <v>500038.41</v>
      </c>
      <c r="L1385">
        <v>976765.35</v>
      </c>
      <c r="M1385">
        <v>11</v>
      </c>
      <c r="N1385">
        <v>6.84</v>
      </c>
      <c r="O1385" s="2">
        <v>-8.0000000000000004E-4</v>
      </c>
      <c r="P1385" s="2">
        <v>1.1299999999999999E-2</v>
      </c>
      <c r="Q1385" t="s">
        <v>18</v>
      </c>
      <c r="S1385" t="str">
        <f t="shared" si="110"/>
        <v>Profit</v>
      </c>
      <c r="T1385">
        <f t="shared" si="111"/>
        <v>2019</v>
      </c>
      <c r="U1385" t="str">
        <f t="shared" si="112"/>
        <v>Sep</v>
      </c>
      <c r="V1385" t="str">
        <f t="shared" si="113"/>
        <v>QTR3</v>
      </c>
      <c r="W1385" t="str">
        <f t="shared" si="114"/>
        <v>2019-QTR3</v>
      </c>
    </row>
    <row r="1386" spans="1:23" x14ac:dyDescent="0.35">
      <c r="A1386" t="s">
        <v>71</v>
      </c>
      <c r="B1386" t="s">
        <v>67</v>
      </c>
      <c r="C1386" s="5">
        <v>43717.395833333336</v>
      </c>
      <c r="D1386">
        <v>82.3</v>
      </c>
      <c r="E1386" s="1">
        <v>43717.510416666664</v>
      </c>
      <c r="F1386">
        <v>84</v>
      </c>
      <c r="G1386" s="2">
        <v>2.07E-2</v>
      </c>
      <c r="H1386">
        <v>-10515.6</v>
      </c>
      <c r="I1386" s="2">
        <v>-2.1100000000000001E-2</v>
      </c>
      <c r="J1386">
        <v>6068</v>
      </c>
      <c r="K1386">
        <v>499396.41</v>
      </c>
      <c r="L1386">
        <v>966249.75</v>
      </c>
      <c r="M1386">
        <v>12</v>
      </c>
      <c r="N1386">
        <v>-876.3</v>
      </c>
      <c r="O1386" s="2">
        <v>-2.07E-2</v>
      </c>
      <c r="P1386" s="2">
        <v>2.3999999999999998E-3</v>
      </c>
      <c r="Q1386" t="s">
        <v>18</v>
      </c>
      <c r="S1386" t="str">
        <f t="shared" si="110"/>
        <v>Loss</v>
      </c>
      <c r="T1386">
        <f t="shared" si="111"/>
        <v>2019</v>
      </c>
      <c r="U1386" t="str">
        <f t="shared" si="112"/>
        <v>Sep</v>
      </c>
      <c r="V1386" t="str">
        <f t="shared" si="113"/>
        <v>QTR3</v>
      </c>
      <c r="W1386" t="str">
        <f t="shared" si="114"/>
        <v>2019-QTR3</v>
      </c>
    </row>
    <row r="1387" spans="1:23" x14ac:dyDescent="0.35">
      <c r="A1387" t="s">
        <v>112</v>
      </c>
      <c r="B1387" t="s">
        <v>17</v>
      </c>
      <c r="C1387" s="5">
        <v>43717.510416666664</v>
      </c>
      <c r="D1387">
        <v>23.75</v>
      </c>
      <c r="E1387" s="1">
        <v>43717.541666666664</v>
      </c>
      <c r="F1387">
        <v>23.75</v>
      </c>
      <c r="G1387" s="2">
        <v>0</v>
      </c>
      <c r="H1387">
        <v>-200</v>
      </c>
      <c r="I1387" s="2">
        <v>-4.0000000000000002E-4</v>
      </c>
      <c r="J1387">
        <v>21097</v>
      </c>
      <c r="K1387">
        <v>501053.75</v>
      </c>
      <c r="L1387">
        <v>966049.75</v>
      </c>
      <c r="M1387">
        <v>4</v>
      </c>
      <c r="N1387">
        <v>-50</v>
      </c>
      <c r="O1387" s="2">
        <v>-6.3E-3</v>
      </c>
      <c r="P1387" s="2">
        <v>6.3E-3</v>
      </c>
      <c r="Q1387" t="s">
        <v>18</v>
      </c>
      <c r="S1387" t="str">
        <f t="shared" si="110"/>
        <v>Loss</v>
      </c>
      <c r="T1387">
        <f t="shared" si="111"/>
        <v>2019</v>
      </c>
      <c r="U1387" t="str">
        <f t="shared" si="112"/>
        <v>Sep</v>
      </c>
      <c r="V1387" t="str">
        <f t="shared" si="113"/>
        <v>QTR3</v>
      </c>
      <c r="W1387" t="str">
        <f t="shared" si="114"/>
        <v>2019-QTR3</v>
      </c>
    </row>
    <row r="1388" spans="1:23" x14ac:dyDescent="0.35">
      <c r="A1388" t="s">
        <v>62</v>
      </c>
      <c r="B1388" t="s">
        <v>67</v>
      </c>
      <c r="C1388" s="5">
        <v>43717.541666666664</v>
      </c>
      <c r="D1388">
        <v>50.45</v>
      </c>
      <c r="E1388" s="1">
        <v>43717.552083333336</v>
      </c>
      <c r="F1388">
        <v>50.5</v>
      </c>
      <c r="G1388" s="2">
        <v>1E-3</v>
      </c>
      <c r="H1388">
        <v>-695.05</v>
      </c>
      <c r="I1388" s="2">
        <v>-1.4E-3</v>
      </c>
      <c r="J1388">
        <v>9901</v>
      </c>
      <c r="K1388">
        <v>499505.47</v>
      </c>
      <c r="L1388">
        <v>965354.7</v>
      </c>
      <c r="M1388">
        <v>2</v>
      </c>
      <c r="N1388">
        <v>-347.52</v>
      </c>
      <c r="O1388" s="2">
        <v>-1E-3</v>
      </c>
      <c r="P1388" s="2">
        <v>4.0000000000000001E-3</v>
      </c>
      <c r="Q1388" t="s">
        <v>18</v>
      </c>
      <c r="S1388" t="str">
        <f t="shared" si="110"/>
        <v>Loss</v>
      </c>
      <c r="T1388">
        <f t="shared" si="111"/>
        <v>2019</v>
      </c>
      <c r="U1388" t="str">
        <f t="shared" si="112"/>
        <v>Sep</v>
      </c>
      <c r="V1388" t="str">
        <f t="shared" si="113"/>
        <v>QTR3</v>
      </c>
      <c r="W1388" t="str">
        <f t="shared" si="114"/>
        <v>2019-QTR3</v>
      </c>
    </row>
    <row r="1389" spans="1:23" x14ac:dyDescent="0.35">
      <c r="A1389" t="s">
        <v>122</v>
      </c>
      <c r="B1389" t="s">
        <v>17</v>
      </c>
      <c r="C1389" s="5">
        <v>43717.427083333336</v>
      </c>
      <c r="D1389">
        <v>57.5</v>
      </c>
      <c r="E1389" s="1">
        <v>43717.59375</v>
      </c>
      <c r="F1389">
        <v>58.95</v>
      </c>
      <c r="G1389" s="2">
        <v>2.52E-2</v>
      </c>
      <c r="H1389">
        <v>12452.7</v>
      </c>
      <c r="I1389" s="2">
        <v>2.4799999999999999E-2</v>
      </c>
      <c r="J1389">
        <v>8726</v>
      </c>
      <c r="K1389">
        <v>501745</v>
      </c>
      <c r="L1389">
        <v>977807.4</v>
      </c>
      <c r="M1389">
        <v>17</v>
      </c>
      <c r="N1389">
        <v>732.51</v>
      </c>
      <c r="O1389" s="2">
        <v>-9.5999999999999992E-3</v>
      </c>
      <c r="P1389" s="2">
        <v>3.7400000000000003E-2</v>
      </c>
      <c r="Q1389" t="s">
        <v>18</v>
      </c>
      <c r="S1389" t="str">
        <f t="shared" si="110"/>
        <v>Profit</v>
      </c>
      <c r="T1389">
        <f t="shared" si="111"/>
        <v>2019</v>
      </c>
      <c r="U1389" t="str">
        <f t="shared" si="112"/>
        <v>Sep</v>
      </c>
      <c r="V1389" t="str">
        <f t="shared" si="113"/>
        <v>QTR3</v>
      </c>
      <c r="W1389" t="str">
        <f t="shared" si="114"/>
        <v>2019-QTR3</v>
      </c>
    </row>
    <row r="1390" spans="1:23" x14ac:dyDescent="0.35">
      <c r="A1390" t="s">
        <v>184</v>
      </c>
      <c r="B1390" t="s">
        <v>17</v>
      </c>
      <c r="C1390" s="5">
        <v>43717.5</v>
      </c>
      <c r="D1390">
        <v>27.85</v>
      </c>
      <c r="E1390" s="1">
        <v>43717.625</v>
      </c>
      <c r="F1390">
        <v>27.85</v>
      </c>
      <c r="G1390" s="2">
        <v>0</v>
      </c>
      <c r="H1390">
        <v>-200</v>
      </c>
      <c r="I1390" s="2">
        <v>-4.0000000000000002E-4</v>
      </c>
      <c r="J1390">
        <v>18051</v>
      </c>
      <c r="K1390">
        <v>502720.34</v>
      </c>
      <c r="L1390">
        <v>977607.4</v>
      </c>
      <c r="M1390">
        <v>13</v>
      </c>
      <c r="N1390">
        <v>-15.38</v>
      </c>
      <c r="O1390" s="2">
        <v>-8.9999999999999993E-3</v>
      </c>
      <c r="P1390" s="2">
        <v>3.5999999999999999E-3</v>
      </c>
      <c r="Q1390" t="s">
        <v>18</v>
      </c>
      <c r="S1390" t="str">
        <f t="shared" si="110"/>
        <v>Loss</v>
      </c>
      <c r="T1390">
        <f t="shared" si="111"/>
        <v>2019</v>
      </c>
      <c r="U1390" t="str">
        <f t="shared" si="112"/>
        <v>Sep</v>
      </c>
      <c r="V1390" t="str">
        <f t="shared" si="113"/>
        <v>QTR3</v>
      </c>
      <c r="W1390" t="str">
        <f t="shared" si="114"/>
        <v>2019-QTR3</v>
      </c>
    </row>
    <row r="1391" spans="1:23" x14ac:dyDescent="0.35">
      <c r="A1391" t="s">
        <v>78</v>
      </c>
      <c r="B1391" t="s">
        <v>17</v>
      </c>
      <c r="C1391" s="5">
        <v>43717.552083333336</v>
      </c>
      <c r="D1391">
        <v>42.65</v>
      </c>
      <c r="E1391" s="1">
        <v>43717.625</v>
      </c>
      <c r="F1391">
        <v>42.65</v>
      </c>
      <c r="G1391" s="2">
        <v>0</v>
      </c>
      <c r="H1391">
        <v>-200</v>
      </c>
      <c r="I1391" s="2">
        <v>-4.0000000000000002E-4</v>
      </c>
      <c r="J1391">
        <v>11723</v>
      </c>
      <c r="K1391">
        <v>499985.97</v>
      </c>
      <c r="L1391">
        <v>977407.4</v>
      </c>
      <c r="M1391">
        <v>8</v>
      </c>
      <c r="N1391">
        <v>-25</v>
      </c>
      <c r="O1391" s="2">
        <v>-4.7000000000000002E-3</v>
      </c>
      <c r="P1391" s="2">
        <v>1.1999999999999999E-3</v>
      </c>
      <c r="Q1391" t="s">
        <v>18</v>
      </c>
      <c r="S1391" t="str">
        <f t="shared" si="110"/>
        <v>Loss</v>
      </c>
      <c r="T1391">
        <f t="shared" si="111"/>
        <v>2019</v>
      </c>
      <c r="U1391" t="str">
        <f t="shared" si="112"/>
        <v>Sep</v>
      </c>
      <c r="V1391" t="str">
        <f t="shared" si="113"/>
        <v>QTR3</v>
      </c>
      <c r="W1391" t="str">
        <f t="shared" si="114"/>
        <v>2019-QTR3</v>
      </c>
    </row>
    <row r="1392" spans="1:23" x14ac:dyDescent="0.35">
      <c r="A1392" t="s">
        <v>164</v>
      </c>
      <c r="B1392" t="s">
        <v>67</v>
      </c>
      <c r="C1392" s="5">
        <v>43717.395833333336</v>
      </c>
      <c r="D1392">
        <v>32.35</v>
      </c>
      <c r="E1392" s="1">
        <v>43717.635416666664</v>
      </c>
      <c r="F1392">
        <v>32.85</v>
      </c>
      <c r="G1392" s="2">
        <v>1.55E-2</v>
      </c>
      <c r="H1392">
        <v>-7916</v>
      </c>
      <c r="I1392" s="2">
        <v>-1.5900000000000001E-2</v>
      </c>
      <c r="J1392">
        <v>15432</v>
      </c>
      <c r="K1392">
        <v>499225.19</v>
      </c>
      <c r="L1392">
        <v>969491.4</v>
      </c>
      <c r="M1392">
        <v>24</v>
      </c>
      <c r="N1392">
        <v>-329.83</v>
      </c>
      <c r="O1392" s="2">
        <v>-3.7100000000000001E-2</v>
      </c>
      <c r="P1392" s="2">
        <v>1.5E-3</v>
      </c>
      <c r="Q1392" t="s">
        <v>18</v>
      </c>
      <c r="S1392" t="str">
        <f t="shared" si="110"/>
        <v>Loss</v>
      </c>
      <c r="T1392">
        <f t="shared" si="111"/>
        <v>2019</v>
      </c>
      <c r="U1392" t="str">
        <f t="shared" si="112"/>
        <v>Sep</v>
      </c>
      <c r="V1392" t="str">
        <f t="shared" si="113"/>
        <v>QTR3</v>
      </c>
      <c r="W1392" t="str">
        <f t="shared" si="114"/>
        <v>2019-QTR3</v>
      </c>
    </row>
    <row r="1393" spans="1:23" x14ac:dyDescent="0.35">
      <c r="A1393" t="s">
        <v>83</v>
      </c>
      <c r="B1393" t="s">
        <v>17</v>
      </c>
      <c r="C1393" s="5">
        <v>43717.59375</v>
      </c>
      <c r="D1393">
        <v>109.8</v>
      </c>
      <c r="E1393" s="1">
        <v>43717.635416666664</v>
      </c>
      <c r="F1393">
        <v>110</v>
      </c>
      <c r="G1393" s="2">
        <v>1.8E-3</v>
      </c>
      <c r="H1393">
        <v>711.2</v>
      </c>
      <c r="I1393" s="2">
        <v>1.4E-3</v>
      </c>
      <c r="J1393">
        <v>4556</v>
      </c>
      <c r="K1393">
        <v>500248.81</v>
      </c>
      <c r="L1393">
        <v>970202.6</v>
      </c>
      <c r="M1393">
        <v>5</v>
      </c>
      <c r="N1393">
        <v>142.24</v>
      </c>
      <c r="O1393" s="2">
        <v>-3.2000000000000002E-3</v>
      </c>
      <c r="P1393" s="2">
        <v>5.8999999999999999E-3</v>
      </c>
      <c r="Q1393" t="s">
        <v>18</v>
      </c>
      <c r="S1393" t="str">
        <f t="shared" si="110"/>
        <v>Profit</v>
      </c>
      <c r="T1393">
        <f t="shared" si="111"/>
        <v>2019</v>
      </c>
      <c r="U1393" t="str">
        <f t="shared" si="112"/>
        <v>Sep</v>
      </c>
      <c r="V1393" t="str">
        <f t="shared" si="113"/>
        <v>QTR3</v>
      </c>
      <c r="W1393" t="str">
        <f t="shared" si="114"/>
        <v>2019-QTR3</v>
      </c>
    </row>
    <row r="1394" spans="1:23" x14ac:dyDescent="0.35">
      <c r="A1394" t="s">
        <v>122</v>
      </c>
      <c r="B1394" t="s">
        <v>17</v>
      </c>
      <c r="C1394" s="5">
        <v>43719.395833333336</v>
      </c>
      <c r="D1394">
        <v>59.95</v>
      </c>
      <c r="E1394" s="1">
        <v>43719.5</v>
      </c>
      <c r="F1394">
        <v>59.95</v>
      </c>
      <c r="G1394" s="2">
        <v>0</v>
      </c>
      <c r="H1394">
        <v>-200</v>
      </c>
      <c r="I1394" s="2">
        <v>-4.0000000000000002E-4</v>
      </c>
      <c r="J1394">
        <v>8382</v>
      </c>
      <c r="K1394">
        <v>502500.91</v>
      </c>
      <c r="L1394">
        <v>970002.6</v>
      </c>
      <c r="M1394">
        <v>11</v>
      </c>
      <c r="N1394">
        <v>-18.18</v>
      </c>
      <c r="O1394" s="2">
        <v>-0.01</v>
      </c>
      <c r="P1394" s="2">
        <v>1.7500000000000002E-2</v>
      </c>
      <c r="Q1394" t="s">
        <v>18</v>
      </c>
      <c r="S1394" t="str">
        <f t="shared" si="110"/>
        <v>Loss</v>
      </c>
      <c r="T1394">
        <f t="shared" si="111"/>
        <v>2019</v>
      </c>
      <c r="U1394" t="str">
        <f t="shared" si="112"/>
        <v>Sep</v>
      </c>
      <c r="V1394" t="str">
        <f t="shared" si="113"/>
        <v>QTR3</v>
      </c>
      <c r="W1394" t="str">
        <f t="shared" si="114"/>
        <v>2019-QTR3</v>
      </c>
    </row>
    <row r="1395" spans="1:23" x14ac:dyDescent="0.35">
      <c r="A1395" t="s">
        <v>157</v>
      </c>
      <c r="B1395" t="s">
        <v>17</v>
      </c>
      <c r="C1395" s="5">
        <v>43719.395833333336</v>
      </c>
      <c r="D1395">
        <v>51.65</v>
      </c>
      <c r="E1395" s="1">
        <v>43719.510416666664</v>
      </c>
      <c r="F1395">
        <v>52.4</v>
      </c>
      <c r="G1395" s="2">
        <v>1.4500000000000001E-2</v>
      </c>
      <c r="H1395">
        <v>7102.75</v>
      </c>
      <c r="I1395" s="2">
        <v>1.41E-2</v>
      </c>
      <c r="J1395">
        <v>9737</v>
      </c>
      <c r="K1395">
        <v>502916.06</v>
      </c>
      <c r="L1395">
        <v>977105.35</v>
      </c>
      <c r="M1395">
        <v>12</v>
      </c>
      <c r="N1395">
        <v>591.9</v>
      </c>
      <c r="O1395" s="2">
        <v>-5.7999999999999996E-3</v>
      </c>
      <c r="P1395" s="2">
        <v>3.8699999999999998E-2</v>
      </c>
      <c r="Q1395" t="s">
        <v>18</v>
      </c>
      <c r="S1395" t="str">
        <f t="shared" si="110"/>
        <v>Profit</v>
      </c>
      <c r="T1395">
        <f t="shared" si="111"/>
        <v>2019</v>
      </c>
      <c r="U1395" t="str">
        <f t="shared" si="112"/>
        <v>Sep</v>
      </c>
      <c r="V1395" t="str">
        <f t="shared" si="113"/>
        <v>QTR3</v>
      </c>
      <c r="W1395" t="str">
        <f t="shared" si="114"/>
        <v>2019-QTR3</v>
      </c>
    </row>
    <row r="1396" spans="1:23" x14ac:dyDescent="0.35">
      <c r="A1396" t="s">
        <v>62</v>
      </c>
      <c r="B1396" t="s">
        <v>17</v>
      </c>
      <c r="C1396" s="5">
        <v>43719.395833333336</v>
      </c>
      <c r="D1396">
        <v>51</v>
      </c>
      <c r="E1396" s="1">
        <v>43719.5625</v>
      </c>
      <c r="F1396">
        <v>51.95</v>
      </c>
      <c r="G1396" s="2">
        <v>1.8599999999999998E-2</v>
      </c>
      <c r="H1396">
        <v>9123.2999999999993</v>
      </c>
      <c r="I1396" s="2">
        <v>1.8200000000000001E-2</v>
      </c>
      <c r="J1396">
        <v>9814</v>
      </c>
      <c r="K1396">
        <v>500514</v>
      </c>
      <c r="L1396">
        <v>986228.65</v>
      </c>
      <c r="M1396">
        <v>17</v>
      </c>
      <c r="N1396">
        <v>536.66</v>
      </c>
      <c r="O1396" s="2">
        <v>-2E-3</v>
      </c>
      <c r="P1396" s="2">
        <v>3.04E-2</v>
      </c>
      <c r="Q1396" t="s">
        <v>18</v>
      </c>
      <c r="S1396" t="str">
        <f t="shared" si="110"/>
        <v>Profit</v>
      </c>
      <c r="T1396">
        <f t="shared" si="111"/>
        <v>2019</v>
      </c>
      <c r="U1396" t="str">
        <f t="shared" si="112"/>
        <v>Sep</v>
      </c>
      <c r="V1396" t="str">
        <f t="shared" si="113"/>
        <v>QTR3</v>
      </c>
      <c r="W1396" t="str">
        <f t="shared" si="114"/>
        <v>2019-QTR3</v>
      </c>
    </row>
    <row r="1397" spans="1:23" x14ac:dyDescent="0.35">
      <c r="A1397" t="s">
        <v>112</v>
      </c>
      <c r="B1397" t="s">
        <v>67</v>
      </c>
      <c r="C1397" s="5">
        <v>43719.5625</v>
      </c>
      <c r="D1397">
        <v>23.45</v>
      </c>
      <c r="E1397" s="1">
        <v>43719.614583333336</v>
      </c>
      <c r="F1397">
        <v>23.45</v>
      </c>
      <c r="G1397" s="2">
        <v>0</v>
      </c>
      <c r="H1397">
        <v>-200</v>
      </c>
      <c r="I1397" s="2">
        <v>-4.0000000000000002E-4</v>
      </c>
      <c r="J1397">
        <v>21322</v>
      </c>
      <c r="K1397">
        <v>500000.91</v>
      </c>
      <c r="L1397">
        <v>986028.65</v>
      </c>
      <c r="M1397">
        <v>6</v>
      </c>
      <c r="N1397">
        <v>-33.33</v>
      </c>
      <c r="O1397" s="2">
        <v>-1.2800000000000001E-2</v>
      </c>
      <c r="P1397" s="2">
        <v>1.0699999999999999E-2</v>
      </c>
      <c r="Q1397" t="s">
        <v>18</v>
      </c>
      <c r="S1397" t="str">
        <f t="shared" si="110"/>
        <v>Loss</v>
      </c>
      <c r="T1397">
        <f t="shared" si="111"/>
        <v>2019</v>
      </c>
      <c r="U1397" t="str">
        <f t="shared" si="112"/>
        <v>Sep</v>
      </c>
      <c r="V1397" t="str">
        <f t="shared" si="113"/>
        <v>QTR3</v>
      </c>
      <c r="W1397" t="str">
        <f t="shared" si="114"/>
        <v>2019-QTR3</v>
      </c>
    </row>
    <row r="1398" spans="1:23" x14ac:dyDescent="0.35">
      <c r="A1398" t="s">
        <v>198</v>
      </c>
      <c r="B1398" t="s">
        <v>17</v>
      </c>
      <c r="C1398" s="5">
        <v>43719.395833333336</v>
      </c>
      <c r="D1398">
        <v>97.3</v>
      </c>
      <c r="E1398" s="1">
        <v>43719.635416666664</v>
      </c>
      <c r="F1398">
        <v>99.05</v>
      </c>
      <c r="G1398" s="2">
        <v>1.7999999999999999E-2</v>
      </c>
      <c r="H1398">
        <v>8821.25</v>
      </c>
      <c r="I1398" s="2">
        <v>1.7600000000000001E-2</v>
      </c>
      <c r="J1398">
        <v>5155</v>
      </c>
      <c r="K1398">
        <v>501581.53</v>
      </c>
      <c r="L1398">
        <v>994849.9</v>
      </c>
      <c r="M1398">
        <v>24</v>
      </c>
      <c r="N1398">
        <v>367.55</v>
      </c>
      <c r="O1398" s="2">
        <v>-4.5999999999999999E-3</v>
      </c>
      <c r="P1398" s="2">
        <v>2.7699999999999999E-2</v>
      </c>
      <c r="Q1398" t="s">
        <v>18</v>
      </c>
      <c r="S1398" t="str">
        <f t="shared" si="110"/>
        <v>Profit</v>
      </c>
      <c r="T1398">
        <f t="shared" si="111"/>
        <v>2019</v>
      </c>
      <c r="U1398" t="str">
        <f t="shared" si="112"/>
        <v>Sep</v>
      </c>
      <c r="V1398" t="str">
        <f t="shared" si="113"/>
        <v>QTR3</v>
      </c>
      <c r="W1398" t="str">
        <f t="shared" si="114"/>
        <v>2019-QTR3</v>
      </c>
    </row>
    <row r="1399" spans="1:23" x14ac:dyDescent="0.35">
      <c r="A1399" t="s">
        <v>80</v>
      </c>
      <c r="B1399" t="s">
        <v>67</v>
      </c>
      <c r="C1399" s="5">
        <v>43719.5</v>
      </c>
      <c r="D1399">
        <v>152.9</v>
      </c>
      <c r="E1399" s="1">
        <v>43719.635416666664</v>
      </c>
      <c r="F1399">
        <v>150.6</v>
      </c>
      <c r="G1399" s="2">
        <v>-1.4999999999999999E-2</v>
      </c>
      <c r="H1399">
        <v>7307.2</v>
      </c>
      <c r="I1399" s="2">
        <v>1.46E-2</v>
      </c>
      <c r="J1399">
        <v>3264</v>
      </c>
      <c r="K1399">
        <v>499065.59</v>
      </c>
      <c r="L1399">
        <v>1002157.1</v>
      </c>
      <c r="M1399">
        <v>14</v>
      </c>
      <c r="N1399">
        <v>521.94000000000005</v>
      </c>
      <c r="O1399" s="2">
        <v>-3.3E-3</v>
      </c>
      <c r="P1399" s="2">
        <v>2.3900000000000001E-2</v>
      </c>
      <c r="Q1399" t="s">
        <v>18</v>
      </c>
      <c r="S1399" t="str">
        <f t="shared" si="110"/>
        <v>Profit</v>
      </c>
      <c r="T1399">
        <f t="shared" si="111"/>
        <v>2019</v>
      </c>
      <c r="U1399" t="str">
        <f t="shared" si="112"/>
        <v>Sep</v>
      </c>
      <c r="V1399" t="str">
        <f t="shared" si="113"/>
        <v>QTR3</v>
      </c>
      <c r="W1399" t="str">
        <f t="shared" si="114"/>
        <v>2019-QTR3</v>
      </c>
    </row>
    <row r="1400" spans="1:23" x14ac:dyDescent="0.35">
      <c r="A1400" t="s">
        <v>208</v>
      </c>
      <c r="B1400" t="s">
        <v>67</v>
      </c>
      <c r="C1400" s="5">
        <v>43719.510416666664</v>
      </c>
      <c r="D1400">
        <v>37.1</v>
      </c>
      <c r="E1400" s="1">
        <v>43719.635416666664</v>
      </c>
      <c r="F1400">
        <v>37.1</v>
      </c>
      <c r="G1400" s="2">
        <v>0</v>
      </c>
      <c r="H1400">
        <v>-200</v>
      </c>
      <c r="I1400" s="2">
        <v>-4.0000000000000002E-4</v>
      </c>
      <c r="J1400">
        <v>13459</v>
      </c>
      <c r="K1400">
        <v>499328.88</v>
      </c>
      <c r="L1400">
        <v>1001957.1</v>
      </c>
      <c r="M1400">
        <v>13</v>
      </c>
      <c r="N1400">
        <v>-15.38</v>
      </c>
      <c r="O1400" s="2">
        <v>-8.0999999999999996E-3</v>
      </c>
      <c r="P1400" s="2">
        <v>1.4800000000000001E-2</v>
      </c>
      <c r="Q1400" t="s">
        <v>18</v>
      </c>
      <c r="S1400" t="str">
        <f t="shared" si="110"/>
        <v>Loss</v>
      </c>
      <c r="T1400">
        <f t="shared" si="111"/>
        <v>2019</v>
      </c>
      <c r="U1400" t="str">
        <f t="shared" si="112"/>
        <v>Sep</v>
      </c>
      <c r="V1400" t="str">
        <f t="shared" si="113"/>
        <v>QTR3</v>
      </c>
      <c r="W1400" t="str">
        <f t="shared" si="114"/>
        <v>2019-QTR3</v>
      </c>
    </row>
    <row r="1401" spans="1:23" x14ac:dyDescent="0.35">
      <c r="A1401" t="s">
        <v>112</v>
      </c>
      <c r="B1401" t="s">
        <v>67</v>
      </c>
      <c r="C1401" s="5">
        <v>43719.614583333336</v>
      </c>
      <c r="D1401">
        <v>23.45</v>
      </c>
      <c r="E1401" s="1">
        <v>43719.635416666664</v>
      </c>
      <c r="F1401">
        <v>23.45</v>
      </c>
      <c r="G1401" s="2">
        <v>0</v>
      </c>
      <c r="H1401">
        <v>-200</v>
      </c>
      <c r="I1401" s="2">
        <v>-4.0000000000000002E-4</v>
      </c>
      <c r="J1401">
        <v>21277</v>
      </c>
      <c r="K1401">
        <v>498945.66</v>
      </c>
      <c r="L1401">
        <v>1001757.1</v>
      </c>
      <c r="M1401">
        <v>3</v>
      </c>
      <c r="N1401">
        <v>-66.67</v>
      </c>
      <c r="O1401" s="2">
        <v>-8.5000000000000006E-3</v>
      </c>
      <c r="P1401" s="2">
        <v>2.0999999999999999E-3</v>
      </c>
      <c r="Q1401" t="s">
        <v>18</v>
      </c>
      <c r="S1401" t="str">
        <f t="shared" si="110"/>
        <v>Loss</v>
      </c>
      <c r="T1401">
        <f t="shared" si="111"/>
        <v>2019</v>
      </c>
      <c r="U1401" t="str">
        <f t="shared" si="112"/>
        <v>Sep</v>
      </c>
      <c r="V1401" t="str">
        <f t="shared" si="113"/>
        <v>QTR3</v>
      </c>
      <c r="W1401" t="str">
        <f t="shared" si="114"/>
        <v>2019-QTR3</v>
      </c>
    </row>
    <row r="1402" spans="1:23" x14ac:dyDescent="0.35">
      <c r="A1402" t="s">
        <v>157</v>
      </c>
      <c r="B1402" t="s">
        <v>17</v>
      </c>
      <c r="C1402" s="5">
        <v>43720.395833333336</v>
      </c>
      <c r="D1402">
        <v>52.75</v>
      </c>
      <c r="E1402" s="1">
        <v>43720.479166666664</v>
      </c>
      <c r="F1402">
        <v>52.4</v>
      </c>
      <c r="G1402" s="2">
        <v>-6.6E-3</v>
      </c>
      <c r="H1402">
        <v>-3549.15</v>
      </c>
      <c r="I1402" s="2">
        <v>-7.0000000000000001E-3</v>
      </c>
      <c r="J1402">
        <v>9569</v>
      </c>
      <c r="K1402">
        <v>504764.75</v>
      </c>
      <c r="L1402">
        <v>998207.95</v>
      </c>
      <c r="M1402">
        <v>9</v>
      </c>
      <c r="N1402">
        <v>-394.35</v>
      </c>
      <c r="O1402" s="2">
        <v>-1.23E-2</v>
      </c>
      <c r="P1402" s="2">
        <v>1.52E-2</v>
      </c>
      <c r="Q1402" t="s">
        <v>18</v>
      </c>
      <c r="S1402" t="str">
        <f t="shared" si="110"/>
        <v>Loss</v>
      </c>
      <c r="T1402">
        <f t="shared" si="111"/>
        <v>2019</v>
      </c>
      <c r="U1402" t="str">
        <f t="shared" si="112"/>
        <v>Sep</v>
      </c>
      <c r="V1402" t="str">
        <f t="shared" si="113"/>
        <v>QTR3</v>
      </c>
      <c r="W1402" t="str">
        <f t="shared" si="114"/>
        <v>2019-QTR3</v>
      </c>
    </row>
    <row r="1403" spans="1:23" x14ac:dyDescent="0.35">
      <c r="A1403" t="s">
        <v>122</v>
      </c>
      <c r="B1403" t="s">
        <v>17</v>
      </c>
      <c r="C1403" s="5">
        <v>43720.395833333336</v>
      </c>
      <c r="D1403">
        <v>60.6</v>
      </c>
      <c r="E1403" s="1">
        <v>43720.479166666664</v>
      </c>
      <c r="F1403">
        <v>60.3</v>
      </c>
      <c r="G1403" s="2">
        <v>-5.0000000000000001E-3</v>
      </c>
      <c r="H1403">
        <v>-2683.4</v>
      </c>
      <c r="I1403" s="2">
        <v>-5.3E-3</v>
      </c>
      <c r="J1403">
        <v>8278</v>
      </c>
      <c r="K1403">
        <v>501646.78</v>
      </c>
      <c r="L1403">
        <v>995524.55</v>
      </c>
      <c r="M1403">
        <v>9</v>
      </c>
      <c r="N1403">
        <v>-298.16000000000003</v>
      </c>
      <c r="O1403" s="2">
        <v>-7.4000000000000003E-3</v>
      </c>
      <c r="P1403" s="2">
        <v>1.9800000000000002E-2</v>
      </c>
      <c r="Q1403" t="s">
        <v>18</v>
      </c>
      <c r="S1403" t="str">
        <f t="shared" si="110"/>
        <v>Loss</v>
      </c>
      <c r="T1403">
        <f t="shared" si="111"/>
        <v>2019</v>
      </c>
      <c r="U1403" t="str">
        <f t="shared" si="112"/>
        <v>Sep</v>
      </c>
      <c r="V1403" t="str">
        <f t="shared" si="113"/>
        <v>QTR3</v>
      </c>
      <c r="W1403" t="str">
        <f t="shared" si="114"/>
        <v>2019-QTR3</v>
      </c>
    </row>
    <row r="1404" spans="1:23" x14ac:dyDescent="0.35">
      <c r="A1404" t="s">
        <v>70</v>
      </c>
      <c r="B1404" t="s">
        <v>17</v>
      </c>
      <c r="C1404" s="5">
        <v>43720.395833333336</v>
      </c>
      <c r="D1404">
        <v>127.6</v>
      </c>
      <c r="E1404" s="1">
        <v>43720.489583333336</v>
      </c>
      <c r="F1404">
        <v>127.1</v>
      </c>
      <c r="G1404" s="2">
        <v>-3.8999999999999998E-3</v>
      </c>
      <c r="H1404">
        <v>-2168.5</v>
      </c>
      <c r="I1404" s="2">
        <v>-4.3E-3</v>
      </c>
      <c r="J1404">
        <v>3937</v>
      </c>
      <c r="K1404">
        <v>502361.19</v>
      </c>
      <c r="L1404">
        <v>993356.05</v>
      </c>
      <c r="M1404">
        <v>10</v>
      </c>
      <c r="N1404">
        <v>-216.85</v>
      </c>
      <c r="O1404" s="2">
        <v>-7.7999999999999996E-3</v>
      </c>
      <c r="P1404" s="2">
        <v>4.7000000000000002E-3</v>
      </c>
      <c r="Q1404" t="s">
        <v>18</v>
      </c>
      <c r="S1404" t="str">
        <f t="shared" si="110"/>
        <v>Loss</v>
      </c>
      <c r="T1404">
        <f t="shared" si="111"/>
        <v>2019</v>
      </c>
      <c r="U1404" t="str">
        <f t="shared" si="112"/>
        <v>Sep</v>
      </c>
      <c r="V1404" t="str">
        <f t="shared" si="113"/>
        <v>QTR3</v>
      </c>
      <c r="W1404" t="str">
        <f t="shared" si="114"/>
        <v>2019-QTR3</v>
      </c>
    </row>
    <row r="1405" spans="1:23" x14ac:dyDescent="0.35">
      <c r="A1405" t="s">
        <v>142</v>
      </c>
      <c r="B1405" t="s">
        <v>17</v>
      </c>
      <c r="C1405" s="5">
        <v>43720.395833333336</v>
      </c>
      <c r="D1405">
        <v>104.75</v>
      </c>
      <c r="E1405" s="1">
        <v>43720.510416666664</v>
      </c>
      <c r="F1405">
        <v>104.75</v>
      </c>
      <c r="G1405" s="2">
        <v>0</v>
      </c>
      <c r="H1405">
        <v>-200</v>
      </c>
      <c r="I1405" s="2">
        <v>-4.0000000000000002E-4</v>
      </c>
      <c r="J1405">
        <v>4792</v>
      </c>
      <c r="K1405">
        <v>501962</v>
      </c>
      <c r="L1405">
        <v>993156.05</v>
      </c>
      <c r="M1405">
        <v>12</v>
      </c>
      <c r="N1405">
        <v>-16.670000000000002</v>
      </c>
      <c r="O1405" s="2">
        <v>-9.1000000000000004E-3</v>
      </c>
      <c r="P1405" s="2">
        <v>1.67E-2</v>
      </c>
      <c r="Q1405" t="s">
        <v>18</v>
      </c>
      <c r="S1405" t="str">
        <f t="shared" si="110"/>
        <v>Loss</v>
      </c>
      <c r="T1405">
        <f t="shared" si="111"/>
        <v>2019</v>
      </c>
      <c r="U1405" t="str">
        <f t="shared" si="112"/>
        <v>Sep</v>
      </c>
      <c r="V1405" t="str">
        <f t="shared" si="113"/>
        <v>QTR3</v>
      </c>
      <c r="W1405" t="str">
        <f t="shared" si="114"/>
        <v>2019-QTR3</v>
      </c>
    </row>
    <row r="1406" spans="1:23" x14ac:dyDescent="0.35">
      <c r="A1406" t="s">
        <v>168</v>
      </c>
      <c r="B1406" t="s">
        <v>67</v>
      </c>
      <c r="C1406" s="5">
        <v>43720.479166666664</v>
      </c>
      <c r="D1406">
        <v>58.9</v>
      </c>
      <c r="E1406" s="1">
        <v>43720.53125</v>
      </c>
      <c r="F1406">
        <v>59.9</v>
      </c>
      <c r="G1406" s="2">
        <v>1.7000000000000001E-2</v>
      </c>
      <c r="H1406">
        <v>-8675</v>
      </c>
      <c r="I1406" s="2">
        <v>-1.7399999999999999E-2</v>
      </c>
      <c r="J1406">
        <v>8475</v>
      </c>
      <c r="K1406">
        <v>499177.5</v>
      </c>
      <c r="L1406">
        <v>984481.05</v>
      </c>
      <c r="M1406">
        <v>6</v>
      </c>
      <c r="N1406">
        <v>-1445.83</v>
      </c>
      <c r="O1406" s="2">
        <v>-1.95E-2</v>
      </c>
      <c r="P1406" s="2">
        <v>2.5000000000000001E-3</v>
      </c>
      <c r="Q1406" t="s">
        <v>18</v>
      </c>
      <c r="S1406" t="str">
        <f t="shared" si="110"/>
        <v>Loss</v>
      </c>
      <c r="T1406">
        <f t="shared" si="111"/>
        <v>2019</v>
      </c>
      <c r="U1406" t="str">
        <f t="shared" si="112"/>
        <v>Sep</v>
      </c>
      <c r="V1406" t="str">
        <f t="shared" si="113"/>
        <v>QTR3</v>
      </c>
      <c r="W1406" t="str">
        <f t="shared" si="114"/>
        <v>2019-QTR3</v>
      </c>
    </row>
    <row r="1407" spans="1:23" x14ac:dyDescent="0.35">
      <c r="A1407" t="s">
        <v>63</v>
      </c>
      <c r="B1407" t="s">
        <v>67</v>
      </c>
      <c r="C1407" s="5">
        <v>43720.479166666664</v>
      </c>
      <c r="D1407">
        <v>5.75</v>
      </c>
      <c r="E1407" s="1">
        <v>43720.552083333336</v>
      </c>
      <c r="F1407">
        <v>5.75</v>
      </c>
      <c r="G1407" s="2">
        <v>0</v>
      </c>
      <c r="H1407">
        <v>-200</v>
      </c>
      <c r="I1407" s="2">
        <v>-4.0000000000000002E-4</v>
      </c>
      <c r="J1407">
        <v>86957</v>
      </c>
      <c r="K1407">
        <v>500002.75</v>
      </c>
      <c r="L1407">
        <v>984281.05</v>
      </c>
      <c r="M1407">
        <v>8</v>
      </c>
      <c r="N1407">
        <v>-25</v>
      </c>
      <c r="O1407" s="2">
        <v>-8.6999999999999994E-3</v>
      </c>
      <c r="P1407" s="2">
        <v>8.6999999999999994E-3</v>
      </c>
      <c r="Q1407" t="s">
        <v>18</v>
      </c>
      <c r="S1407" t="str">
        <f t="shared" si="110"/>
        <v>Loss</v>
      </c>
      <c r="T1407">
        <f t="shared" si="111"/>
        <v>2019</v>
      </c>
      <c r="U1407" t="str">
        <f t="shared" si="112"/>
        <v>Sep</v>
      </c>
      <c r="V1407" t="str">
        <f t="shared" si="113"/>
        <v>QTR3</v>
      </c>
      <c r="W1407" t="str">
        <f t="shared" si="114"/>
        <v>2019-QTR3</v>
      </c>
    </row>
    <row r="1408" spans="1:23" x14ac:dyDescent="0.35">
      <c r="A1408" t="s">
        <v>82</v>
      </c>
      <c r="B1408" t="s">
        <v>17</v>
      </c>
      <c r="C1408" s="5">
        <v>43720.53125</v>
      </c>
      <c r="D1408">
        <v>198.6</v>
      </c>
      <c r="E1408" s="1">
        <v>43720.552083333336</v>
      </c>
      <c r="F1408">
        <v>198.6</v>
      </c>
      <c r="G1408" s="2">
        <v>0</v>
      </c>
      <c r="H1408">
        <v>-200</v>
      </c>
      <c r="I1408" s="2">
        <v>-4.0000000000000002E-4</v>
      </c>
      <c r="J1408">
        <v>2523</v>
      </c>
      <c r="K1408">
        <v>501067.81</v>
      </c>
      <c r="L1408">
        <v>984081.05</v>
      </c>
      <c r="M1408">
        <v>3</v>
      </c>
      <c r="N1408">
        <v>-66.67</v>
      </c>
      <c r="O1408" s="2">
        <v>-3.0000000000000001E-3</v>
      </c>
      <c r="P1408" s="2">
        <v>2.9999999999999997E-4</v>
      </c>
      <c r="Q1408" t="s">
        <v>18</v>
      </c>
      <c r="S1408" t="str">
        <f t="shared" si="110"/>
        <v>Loss</v>
      </c>
      <c r="T1408">
        <f t="shared" si="111"/>
        <v>2019</v>
      </c>
      <c r="U1408" t="str">
        <f t="shared" si="112"/>
        <v>Sep</v>
      </c>
      <c r="V1408" t="str">
        <f t="shared" si="113"/>
        <v>QTR3</v>
      </c>
      <c r="W1408" t="str">
        <f t="shared" si="114"/>
        <v>2019-QTR3</v>
      </c>
    </row>
    <row r="1409" spans="1:23" x14ac:dyDescent="0.35">
      <c r="A1409" t="s">
        <v>122</v>
      </c>
      <c r="B1409" t="s">
        <v>17</v>
      </c>
      <c r="C1409" s="5">
        <v>43720.510416666664</v>
      </c>
      <c r="D1409">
        <v>60.6</v>
      </c>
      <c r="E1409" s="1">
        <v>43720.583333333336</v>
      </c>
      <c r="F1409">
        <v>60.6</v>
      </c>
      <c r="G1409" s="2">
        <v>0</v>
      </c>
      <c r="H1409">
        <v>-200</v>
      </c>
      <c r="I1409" s="2">
        <v>-4.0000000000000002E-4</v>
      </c>
      <c r="J1409">
        <v>8285</v>
      </c>
      <c r="K1409">
        <v>502071</v>
      </c>
      <c r="L1409">
        <v>983881.05</v>
      </c>
      <c r="M1409">
        <v>8</v>
      </c>
      <c r="N1409">
        <v>-25</v>
      </c>
      <c r="O1409" s="2">
        <v>-1.1599999999999999E-2</v>
      </c>
      <c r="P1409" s="2">
        <v>9.9000000000000008E-3</v>
      </c>
      <c r="Q1409" t="s">
        <v>18</v>
      </c>
      <c r="S1409" t="str">
        <f t="shared" si="110"/>
        <v>Loss</v>
      </c>
      <c r="T1409">
        <f t="shared" si="111"/>
        <v>2019</v>
      </c>
      <c r="U1409" t="str">
        <f t="shared" si="112"/>
        <v>Sep</v>
      </c>
      <c r="V1409" t="str">
        <f t="shared" si="113"/>
        <v>QTR3</v>
      </c>
      <c r="W1409" t="str">
        <f t="shared" si="114"/>
        <v>2019-QTR3</v>
      </c>
    </row>
    <row r="1410" spans="1:23" x14ac:dyDescent="0.35">
      <c r="A1410" t="s">
        <v>187</v>
      </c>
      <c r="B1410" t="s">
        <v>67</v>
      </c>
      <c r="C1410" s="5">
        <v>43720.552083333336</v>
      </c>
      <c r="D1410">
        <v>200.05</v>
      </c>
      <c r="E1410" s="1">
        <v>43720.625</v>
      </c>
      <c r="F1410">
        <v>200.25</v>
      </c>
      <c r="G1410" s="2">
        <v>1E-3</v>
      </c>
      <c r="H1410">
        <v>-699.6</v>
      </c>
      <c r="I1410" s="2">
        <v>-1.4E-3</v>
      </c>
      <c r="J1410">
        <v>2498</v>
      </c>
      <c r="K1410">
        <v>499724.91</v>
      </c>
      <c r="L1410">
        <v>983181.45</v>
      </c>
      <c r="M1410">
        <v>8</v>
      </c>
      <c r="N1410">
        <v>-87.45</v>
      </c>
      <c r="O1410" s="2">
        <v>-1E-3</v>
      </c>
      <c r="P1410" s="2">
        <v>8.5000000000000006E-3</v>
      </c>
      <c r="Q1410" t="s">
        <v>18</v>
      </c>
      <c r="S1410" t="str">
        <f t="shared" si="110"/>
        <v>Loss</v>
      </c>
      <c r="T1410">
        <f t="shared" si="111"/>
        <v>2019</v>
      </c>
      <c r="U1410" t="str">
        <f t="shared" si="112"/>
        <v>Sep</v>
      </c>
      <c r="V1410" t="str">
        <f t="shared" si="113"/>
        <v>QTR3</v>
      </c>
      <c r="W1410" t="str">
        <f t="shared" si="114"/>
        <v>2019-QTR3</v>
      </c>
    </row>
    <row r="1411" spans="1:23" x14ac:dyDescent="0.35">
      <c r="A1411" t="s">
        <v>123</v>
      </c>
      <c r="B1411" t="s">
        <v>17</v>
      </c>
      <c r="C1411" s="5">
        <v>43720.583333333336</v>
      </c>
      <c r="D1411">
        <v>51.7</v>
      </c>
      <c r="E1411" s="1">
        <v>43720.625</v>
      </c>
      <c r="F1411">
        <v>50.95</v>
      </c>
      <c r="G1411" s="2">
        <v>-1.4500000000000001E-2</v>
      </c>
      <c r="H1411">
        <v>-7553</v>
      </c>
      <c r="I1411" s="2">
        <v>-1.49E-2</v>
      </c>
      <c r="J1411">
        <v>9804</v>
      </c>
      <c r="K1411">
        <v>506866.81</v>
      </c>
      <c r="L1411">
        <v>975628.45</v>
      </c>
      <c r="M1411">
        <v>5</v>
      </c>
      <c r="N1411">
        <v>-1510.6</v>
      </c>
      <c r="O1411" s="2">
        <v>-1.4500000000000001E-2</v>
      </c>
      <c r="P1411" s="2">
        <v>1.06E-2</v>
      </c>
      <c r="Q1411" t="s">
        <v>18</v>
      </c>
      <c r="S1411" t="str">
        <f t="shared" si="110"/>
        <v>Loss</v>
      </c>
      <c r="T1411">
        <f t="shared" si="111"/>
        <v>2019</v>
      </c>
      <c r="U1411" t="str">
        <f t="shared" si="112"/>
        <v>Sep</v>
      </c>
      <c r="V1411" t="str">
        <f t="shared" si="113"/>
        <v>QTR3</v>
      </c>
      <c r="W1411" t="str">
        <f t="shared" si="114"/>
        <v>2019-QTR3</v>
      </c>
    </row>
    <row r="1412" spans="1:23" x14ac:dyDescent="0.35">
      <c r="A1412" t="s">
        <v>104</v>
      </c>
      <c r="B1412" t="s">
        <v>67</v>
      </c>
      <c r="C1412" s="5">
        <v>43720.489583333336</v>
      </c>
      <c r="D1412">
        <v>126.35</v>
      </c>
      <c r="E1412" s="1">
        <v>43720.635416666664</v>
      </c>
      <c r="F1412">
        <v>125.1</v>
      </c>
      <c r="G1412" s="2">
        <v>-9.9000000000000008E-3</v>
      </c>
      <c r="H1412">
        <v>4731.25</v>
      </c>
      <c r="I1412" s="2">
        <v>9.4999999999999998E-3</v>
      </c>
      <c r="J1412">
        <v>3945</v>
      </c>
      <c r="K1412">
        <v>498450.75</v>
      </c>
      <c r="L1412">
        <v>980359.7</v>
      </c>
      <c r="M1412">
        <v>15</v>
      </c>
      <c r="N1412">
        <v>315.42</v>
      </c>
      <c r="O1412" s="2">
        <v>-3.5999999999999999E-3</v>
      </c>
      <c r="P1412" s="2">
        <v>1.46E-2</v>
      </c>
      <c r="Q1412" t="s">
        <v>18</v>
      </c>
      <c r="S1412" t="str">
        <f t="shared" si="110"/>
        <v>Profit</v>
      </c>
      <c r="T1412">
        <f t="shared" si="111"/>
        <v>2019</v>
      </c>
      <c r="U1412" t="str">
        <f t="shared" si="112"/>
        <v>Sep</v>
      </c>
      <c r="V1412" t="str">
        <f t="shared" si="113"/>
        <v>QTR3</v>
      </c>
      <c r="W1412" t="str">
        <f t="shared" si="114"/>
        <v>2019-QTR3</v>
      </c>
    </row>
    <row r="1413" spans="1:23" x14ac:dyDescent="0.35">
      <c r="A1413" t="s">
        <v>63</v>
      </c>
      <c r="B1413" t="s">
        <v>67</v>
      </c>
      <c r="C1413" s="5">
        <v>43720.552083333336</v>
      </c>
      <c r="D1413">
        <v>5.75</v>
      </c>
      <c r="E1413" s="1">
        <v>43720.635416666664</v>
      </c>
      <c r="F1413">
        <v>5.6</v>
      </c>
      <c r="G1413" s="2">
        <v>-2.6100000000000002E-2</v>
      </c>
      <c r="H1413">
        <v>12843.55</v>
      </c>
      <c r="I1413" s="2">
        <v>2.5700000000000001E-2</v>
      </c>
      <c r="J1413">
        <v>86957</v>
      </c>
      <c r="K1413">
        <v>500002.75</v>
      </c>
      <c r="L1413">
        <v>993203.25</v>
      </c>
      <c r="M1413">
        <v>9</v>
      </c>
      <c r="N1413">
        <v>1427.06</v>
      </c>
      <c r="O1413" s="2">
        <v>-8.6999999999999994E-3</v>
      </c>
      <c r="P1413" s="2">
        <v>4.3499999999999997E-2</v>
      </c>
      <c r="Q1413" t="s">
        <v>18</v>
      </c>
      <c r="S1413" t="str">
        <f t="shared" si="110"/>
        <v>Profit</v>
      </c>
      <c r="T1413">
        <f t="shared" si="111"/>
        <v>2019</v>
      </c>
      <c r="U1413" t="str">
        <f t="shared" si="112"/>
        <v>Sep</v>
      </c>
      <c r="V1413" t="str">
        <f t="shared" si="113"/>
        <v>QTR3</v>
      </c>
      <c r="W1413" t="str">
        <f t="shared" si="114"/>
        <v>2019-QTR3</v>
      </c>
    </row>
    <row r="1414" spans="1:23" x14ac:dyDescent="0.35">
      <c r="A1414" t="s">
        <v>208</v>
      </c>
      <c r="B1414" t="s">
        <v>67</v>
      </c>
      <c r="C1414" s="5">
        <v>43721.395833333336</v>
      </c>
      <c r="D1414">
        <v>37.4</v>
      </c>
      <c r="E1414" s="1">
        <v>43721.447916666664</v>
      </c>
      <c r="F1414">
        <v>36.9</v>
      </c>
      <c r="G1414" s="2">
        <v>-1.34E-2</v>
      </c>
      <c r="H1414">
        <v>6440</v>
      </c>
      <c r="I1414" s="2">
        <v>1.2999999999999999E-2</v>
      </c>
      <c r="J1414">
        <v>13280</v>
      </c>
      <c r="K1414">
        <v>496672.03</v>
      </c>
      <c r="L1414">
        <v>999643.25</v>
      </c>
      <c r="M1414">
        <v>6</v>
      </c>
      <c r="N1414">
        <v>1073.33</v>
      </c>
      <c r="O1414" s="2">
        <v>-9.4000000000000004E-3</v>
      </c>
      <c r="P1414" s="2">
        <v>2.81E-2</v>
      </c>
      <c r="Q1414" t="s">
        <v>18</v>
      </c>
      <c r="S1414" t="str">
        <f t="shared" si="110"/>
        <v>Profit</v>
      </c>
      <c r="T1414">
        <f t="shared" si="111"/>
        <v>2019</v>
      </c>
      <c r="U1414" t="str">
        <f t="shared" si="112"/>
        <v>Sep</v>
      </c>
      <c r="V1414" t="str">
        <f t="shared" si="113"/>
        <v>QTR3</v>
      </c>
      <c r="W1414" t="str">
        <f t="shared" si="114"/>
        <v>2019-QTR3</v>
      </c>
    </row>
    <row r="1415" spans="1:23" x14ac:dyDescent="0.35">
      <c r="A1415" t="s">
        <v>122</v>
      </c>
      <c r="B1415" t="s">
        <v>67</v>
      </c>
      <c r="C1415" s="5">
        <v>43721.395833333336</v>
      </c>
      <c r="D1415">
        <v>59.6</v>
      </c>
      <c r="E1415" s="1">
        <v>43721.489583333336</v>
      </c>
      <c r="F1415">
        <v>59.45</v>
      </c>
      <c r="G1415" s="2">
        <v>-2.5000000000000001E-3</v>
      </c>
      <c r="H1415">
        <v>1051</v>
      </c>
      <c r="I1415" s="2">
        <v>2.0999999999999999E-3</v>
      </c>
      <c r="J1415">
        <v>8340</v>
      </c>
      <c r="K1415">
        <v>497064</v>
      </c>
      <c r="L1415">
        <v>1000694.25</v>
      </c>
      <c r="M1415">
        <v>10</v>
      </c>
      <c r="N1415">
        <v>105.1</v>
      </c>
      <c r="O1415" s="2">
        <v>-1.34E-2</v>
      </c>
      <c r="P1415" s="2">
        <v>1.6799999999999999E-2</v>
      </c>
      <c r="Q1415" t="s">
        <v>18</v>
      </c>
      <c r="S1415" t="str">
        <f t="shared" si="110"/>
        <v>Profit</v>
      </c>
      <c r="T1415">
        <f t="shared" si="111"/>
        <v>2019</v>
      </c>
      <c r="U1415" t="str">
        <f t="shared" si="112"/>
        <v>Sep</v>
      </c>
      <c r="V1415" t="str">
        <f t="shared" si="113"/>
        <v>QTR3</v>
      </c>
      <c r="W1415" t="str">
        <f t="shared" si="114"/>
        <v>2019-QTR3</v>
      </c>
    </row>
    <row r="1416" spans="1:23" x14ac:dyDescent="0.35">
      <c r="A1416" t="s">
        <v>112</v>
      </c>
      <c r="B1416" t="s">
        <v>67</v>
      </c>
      <c r="C1416" s="5">
        <v>43721.395833333336</v>
      </c>
      <c r="D1416">
        <v>23.05</v>
      </c>
      <c r="E1416" s="1">
        <v>43721.552083333336</v>
      </c>
      <c r="F1416">
        <v>22.9</v>
      </c>
      <c r="G1416" s="2">
        <v>-6.4999999999999997E-3</v>
      </c>
      <c r="H1416">
        <v>3053.8</v>
      </c>
      <c r="I1416" s="2">
        <v>6.1000000000000004E-3</v>
      </c>
      <c r="J1416">
        <v>21692</v>
      </c>
      <c r="K1416">
        <v>500000.59</v>
      </c>
      <c r="L1416">
        <v>1003748.05</v>
      </c>
      <c r="M1416">
        <v>16</v>
      </c>
      <c r="N1416">
        <v>190.86</v>
      </c>
      <c r="O1416" s="2">
        <v>-4.3E-3</v>
      </c>
      <c r="P1416" s="2">
        <v>2.1700000000000001E-2</v>
      </c>
      <c r="Q1416" t="s">
        <v>18</v>
      </c>
      <c r="S1416" t="str">
        <f t="shared" si="110"/>
        <v>Profit</v>
      </c>
      <c r="T1416">
        <f t="shared" si="111"/>
        <v>2019</v>
      </c>
      <c r="U1416" t="str">
        <f t="shared" si="112"/>
        <v>Sep</v>
      </c>
      <c r="V1416" t="str">
        <f t="shared" si="113"/>
        <v>QTR3</v>
      </c>
      <c r="W1416" t="str">
        <f t="shared" si="114"/>
        <v>2019-QTR3</v>
      </c>
    </row>
    <row r="1417" spans="1:23" x14ac:dyDescent="0.35">
      <c r="A1417" t="s">
        <v>184</v>
      </c>
      <c r="B1417" t="s">
        <v>67</v>
      </c>
      <c r="C1417" s="5">
        <v>43721.395833333336</v>
      </c>
      <c r="D1417">
        <v>27.7</v>
      </c>
      <c r="E1417" s="1">
        <v>43721.5625</v>
      </c>
      <c r="F1417">
        <v>27.4</v>
      </c>
      <c r="G1417" s="2">
        <v>-1.0800000000000001E-2</v>
      </c>
      <c r="H1417">
        <v>5195.8</v>
      </c>
      <c r="I1417" s="2">
        <v>1.04E-2</v>
      </c>
      <c r="J1417">
        <v>17986</v>
      </c>
      <c r="K1417">
        <v>498212.22</v>
      </c>
      <c r="L1417">
        <v>1008943.85</v>
      </c>
      <c r="M1417">
        <v>17</v>
      </c>
      <c r="N1417">
        <v>305.64</v>
      </c>
      <c r="O1417" s="2">
        <v>-3.5999999999999999E-3</v>
      </c>
      <c r="P1417" s="2">
        <v>1.9900000000000001E-2</v>
      </c>
      <c r="Q1417" t="s">
        <v>18</v>
      </c>
      <c r="S1417" t="str">
        <f t="shared" si="110"/>
        <v>Profit</v>
      </c>
      <c r="T1417">
        <f t="shared" si="111"/>
        <v>2019</v>
      </c>
      <c r="U1417" t="str">
        <f t="shared" si="112"/>
        <v>Sep</v>
      </c>
      <c r="V1417" t="str">
        <f t="shared" si="113"/>
        <v>QTR3</v>
      </c>
      <c r="W1417" t="str">
        <f t="shared" si="114"/>
        <v>2019-QTR3</v>
      </c>
    </row>
    <row r="1418" spans="1:23" x14ac:dyDescent="0.35">
      <c r="A1418" t="s">
        <v>129</v>
      </c>
      <c r="B1418" t="s">
        <v>67</v>
      </c>
      <c r="C1418" s="5">
        <v>43721.447916666664</v>
      </c>
      <c r="D1418">
        <v>244.35</v>
      </c>
      <c r="E1418" s="1">
        <v>43721.5625</v>
      </c>
      <c r="F1418">
        <v>245.2</v>
      </c>
      <c r="G1418" s="2">
        <v>3.5000000000000001E-3</v>
      </c>
      <c r="H1418">
        <v>-1936.55</v>
      </c>
      <c r="I1418" s="2">
        <v>-3.8999999999999998E-3</v>
      </c>
      <c r="J1418">
        <v>2043</v>
      </c>
      <c r="K1418">
        <v>499207.06</v>
      </c>
      <c r="L1418">
        <v>1007007.3</v>
      </c>
      <c r="M1418">
        <v>12</v>
      </c>
      <c r="N1418">
        <v>-161.38</v>
      </c>
      <c r="O1418" s="2">
        <v>-3.5000000000000001E-3</v>
      </c>
      <c r="P1418" s="2">
        <v>4.1000000000000003E-3</v>
      </c>
      <c r="Q1418" t="s">
        <v>18</v>
      </c>
      <c r="S1418" t="str">
        <f t="shared" si="110"/>
        <v>Loss</v>
      </c>
      <c r="T1418">
        <f t="shared" si="111"/>
        <v>2019</v>
      </c>
      <c r="U1418" t="str">
        <f t="shared" si="112"/>
        <v>Sep</v>
      </c>
      <c r="V1418" t="str">
        <f t="shared" si="113"/>
        <v>QTR3</v>
      </c>
      <c r="W1418" t="str">
        <f t="shared" si="114"/>
        <v>2019-QTR3</v>
      </c>
    </row>
    <row r="1419" spans="1:23" x14ac:dyDescent="0.35">
      <c r="A1419" t="s">
        <v>123</v>
      </c>
      <c r="B1419" t="s">
        <v>17</v>
      </c>
      <c r="C1419" s="5">
        <v>43721.5625</v>
      </c>
      <c r="D1419">
        <v>50.8</v>
      </c>
      <c r="E1419" s="1">
        <v>43721.59375</v>
      </c>
      <c r="F1419">
        <v>50.8</v>
      </c>
      <c r="G1419" s="2">
        <v>0</v>
      </c>
      <c r="H1419">
        <v>-200</v>
      </c>
      <c r="I1419" s="2">
        <v>-4.0000000000000002E-4</v>
      </c>
      <c r="J1419">
        <v>9950</v>
      </c>
      <c r="K1419">
        <v>505460</v>
      </c>
      <c r="L1419">
        <v>1006807.3</v>
      </c>
      <c r="M1419">
        <v>4</v>
      </c>
      <c r="N1419">
        <v>-50</v>
      </c>
      <c r="O1419" s="2">
        <v>-1.2800000000000001E-2</v>
      </c>
      <c r="P1419" s="2">
        <v>8.8999999999999999E-3</v>
      </c>
      <c r="Q1419" t="s">
        <v>18</v>
      </c>
      <c r="S1419" t="str">
        <f t="shared" si="110"/>
        <v>Loss</v>
      </c>
      <c r="T1419">
        <f t="shared" si="111"/>
        <v>2019</v>
      </c>
      <c r="U1419" t="str">
        <f t="shared" si="112"/>
        <v>Sep</v>
      </c>
      <c r="V1419" t="str">
        <f t="shared" si="113"/>
        <v>QTR3</v>
      </c>
      <c r="W1419" t="str">
        <f t="shared" si="114"/>
        <v>2019-QTR3</v>
      </c>
    </row>
    <row r="1420" spans="1:23" x14ac:dyDescent="0.35">
      <c r="A1420" t="s">
        <v>123</v>
      </c>
      <c r="B1420" t="s">
        <v>17</v>
      </c>
      <c r="C1420" s="5">
        <v>43721.59375</v>
      </c>
      <c r="D1420">
        <v>50.8</v>
      </c>
      <c r="E1420" s="1">
        <v>43721.625</v>
      </c>
      <c r="F1420">
        <v>50.8</v>
      </c>
      <c r="G1420" s="2">
        <v>0</v>
      </c>
      <c r="H1420">
        <v>-200</v>
      </c>
      <c r="I1420" s="2">
        <v>-4.0000000000000002E-4</v>
      </c>
      <c r="J1420">
        <v>9930</v>
      </c>
      <c r="K1420">
        <v>504444</v>
      </c>
      <c r="L1420">
        <v>1006607.3</v>
      </c>
      <c r="M1420">
        <v>4</v>
      </c>
      <c r="N1420">
        <v>-50</v>
      </c>
      <c r="O1420" s="2">
        <v>-9.7999999999999997E-3</v>
      </c>
      <c r="P1420" s="2">
        <v>6.8999999999999999E-3</v>
      </c>
      <c r="Q1420" t="s">
        <v>18</v>
      </c>
      <c r="S1420" t="str">
        <f t="shared" si="110"/>
        <v>Loss</v>
      </c>
      <c r="T1420">
        <f t="shared" si="111"/>
        <v>2019</v>
      </c>
      <c r="U1420" t="str">
        <f t="shared" si="112"/>
        <v>Sep</v>
      </c>
      <c r="V1420" t="str">
        <f t="shared" si="113"/>
        <v>QTR3</v>
      </c>
      <c r="W1420" t="str">
        <f t="shared" si="114"/>
        <v>2019-QTR3</v>
      </c>
    </row>
    <row r="1421" spans="1:23" x14ac:dyDescent="0.35">
      <c r="A1421" t="s">
        <v>71</v>
      </c>
      <c r="B1421" t="s">
        <v>17</v>
      </c>
      <c r="C1421" s="5">
        <v>43721.489583333336</v>
      </c>
      <c r="D1421">
        <v>85.15</v>
      </c>
      <c r="E1421" s="1">
        <v>43721.635416666664</v>
      </c>
      <c r="F1421">
        <v>86.2</v>
      </c>
      <c r="G1421" s="2">
        <v>1.23E-2</v>
      </c>
      <c r="H1421">
        <v>5976.1</v>
      </c>
      <c r="I1421" s="2">
        <v>1.1900000000000001E-2</v>
      </c>
      <c r="J1421">
        <v>5882</v>
      </c>
      <c r="K1421">
        <v>500852.31</v>
      </c>
      <c r="L1421">
        <v>1012583.4</v>
      </c>
      <c r="M1421">
        <v>15</v>
      </c>
      <c r="N1421">
        <v>398.41</v>
      </c>
      <c r="O1421" s="2">
        <v>-2.3E-3</v>
      </c>
      <c r="P1421" s="2">
        <v>1.7000000000000001E-2</v>
      </c>
      <c r="Q1421" t="s">
        <v>18</v>
      </c>
      <c r="S1421" t="str">
        <f t="shared" si="110"/>
        <v>Profit</v>
      </c>
      <c r="T1421">
        <f t="shared" si="111"/>
        <v>2019</v>
      </c>
      <c r="U1421" t="str">
        <f t="shared" si="112"/>
        <v>Sep</v>
      </c>
      <c r="V1421" t="str">
        <f t="shared" si="113"/>
        <v>QTR3</v>
      </c>
      <c r="W1421" t="str">
        <f t="shared" si="114"/>
        <v>2019-QTR3</v>
      </c>
    </row>
    <row r="1422" spans="1:23" x14ac:dyDescent="0.35">
      <c r="A1422" t="s">
        <v>132</v>
      </c>
      <c r="B1422" t="s">
        <v>67</v>
      </c>
      <c r="C1422" s="5">
        <v>43721.552083333336</v>
      </c>
      <c r="D1422">
        <v>64.3</v>
      </c>
      <c r="E1422" s="1">
        <v>43721.635416666664</v>
      </c>
      <c r="F1422">
        <v>64.95</v>
      </c>
      <c r="G1422" s="2">
        <v>1.01E-2</v>
      </c>
      <c r="H1422">
        <v>-5242.7</v>
      </c>
      <c r="I1422" s="2">
        <v>-1.0500000000000001E-2</v>
      </c>
      <c r="J1422">
        <v>7758</v>
      </c>
      <c r="K1422">
        <v>498839.44</v>
      </c>
      <c r="L1422">
        <v>1007340.7</v>
      </c>
      <c r="M1422">
        <v>9</v>
      </c>
      <c r="N1422">
        <v>-582.52</v>
      </c>
      <c r="O1422" s="2">
        <v>-1.5599999999999999E-2</v>
      </c>
      <c r="P1422" s="2">
        <v>8.0000000000000004E-4</v>
      </c>
      <c r="Q1422" t="s">
        <v>18</v>
      </c>
      <c r="S1422" t="str">
        <f t="shared" ref="S1422:S1485" si="115">IF(H1422&gt;0,"Profit","Loss")</f>
        <v>Loss</v>
      </c>
      <c r="T1422">
        <f t="shared" ref="T1422:T1485" si="116">YEAR(C1422)</f>
        <v>2019</v>
      </c>
      <c r="U1422" t="str">
        <f t="shared" ref="U1422:U1485" si="117">TEXT(C1422,"MMM")</f>
        <v>Sep</v>
      </c>
      <c r="V1422" t="str">
        <f t="shared" ref="V1422:V1485" si="118">IF(ROUNDUP(MONTH(E1422)/3,0)=1,"QTR1",IF(ROUNDUP(MONTH(E1422)/3,0)=2,"QTR2",IF(ROUNDUP(MONTH(E1422)/3,0)=3,"QTR3","QTR4")))</f>
        <v>QTR3</v>
      </c>
      <c r="W1422" t="str">
        <f t="shared" ref="W1422:W1485" si="119">T1422&amp;"-"&amp;V1422</f>
        <v>2019-QTR3</v>
      </c>
    </row>
    <row r="1423" spans="1:23" x14ac:dyDescent="0.35">
      <c r="A1423" t="s">
        <v>108</v>
      </c>
      <c r="B1423" t="s">
        <v>17</v>
      </c>
      <c r="C1423" s="5">
        <v>43721.5625</v>
      </c>
      <c r="D1423">
        <v>73.2</v>
      </c>
      <c r="E1423" s="1">
        <v>43721.635416666664</v>
      </c>
      <c r="F1423">
        <v>74.3</v>
      </c>
      <c r="G1423" s="2">
        <v>1.4999999999999999E-2</v>
      </c>
      <c r="H1423">
        <v>7324</v>
      </c>
      <c r="I1423" s="2">
        <v>1.46E-2</v>
      </c>
      <c r="J1423">
        <v>6840</v>
      </c>
      <c r="K1423">
        <v>500687.97</v>
      </c>
      <c r="L1423">
        <v>1014664.7</v>
      </c>
      <c r="M1423">
        <v>8</v>
      </c>
      <c r="N1423">
        <v>915.5</v>
      </c>
      <c r="O1423" s="2">
        <v>-1.4E-3</v>
      </c>
      <c r="P1423" s="2">
        <v>2.2499999999999999E-2</v>
      </c>
      <c r="Q1423" t="s">
        <v>18</v>
      </c>
      <c r="S1423" t="str">
        <f t="shared" si="115"/>
        <v>Profit</v>
      </c>
      <c r="T1423">
        <f t="shared" si="116"/>
        <v>2019</v>
      </c>
      <c r="U1423" t="str">
        <f t="shared" si="117"/>
        <v>Sep</v>
      </c>
      <c r="V1423" t="str">
        <f t="shared" si="118"/>
        <v>QTR3</v>
      </c>
      <c r="W1423" t="str">
        <f t="shared" si="119"/>
        <v>2019-QTR3</v>
      </c>
    </row>
    <row r="1424" spans="1:23" x14ac:dyDescent="0.35">
      <c r="A1424" t="s">
        <v>128</v>
      </c>
      <c r="B1424" t="s">
        <v>67</v>
      </c>
      <c r="C1424" s="5">
        <v>43724.395833333336</v>
      </c>
      <c r="D1424">
        <v>250.2</v>
      </c>
      <c r="E1424" s="1">
        <v>43724.416666666664</v>
      </c>
      <c r="F1424">
        <v>250.2</v>
      </c>
      <c r="G1424" s="2">
        <v>0</v>
      </c>
      <c r="H1424">
        <v>-200</v>
      </c>
      <c r="I1424" s="2">
        <v>-4.0000000000000002E-4</v>
      </c>
      <c r="J1424">
        <v>1992</v>
      </c>
      <c r="K1424">
        <v>498398.41</v>
      </c>
      <c r="L1424">
        <v>1014464.7</v>
      </c>
      <c r="M1424">
        <v>3</v>
      </c>
      <c r="N1424">
        <v>-66.67</v>
      </c>
      <c r="O1424" s="2">
        <v>-9.1999999999999998E-3</v>
      </c>
      <c r="P1424" s="2">
        <v>3.3999999999999998E-3</v>
      </c>
      <c r="Q1424" t="s">
        <v>18</v>
      </c>
      <c r="S1424" t="str">
        <f t="shared" si="115"/>
        <v>Loss</v>
      </c>
      <c r="T1424">
        <f t="shared" si="116"/>
        <v>2019</v>
      </c>
      <c r="U1424" t="str">
        <f t="shared" si="117"/>
        <v>Sep</v>
      </c>
      <c r="V1424" t="str">
        <f t="shared" si="118"/>
        <v>QTR3</v>
      </c>
      <c r="W1424" t="str">
        <f t="shared" si="119"/>
        <v>2019-QTR3</v>
      </c>
    </row>
    <row r="1425" spans="1:23" x14ac:dyDescent="0.35">
      <c r="A1425" t="s">
        <v>120</v>
      </c>
      <c r="B1425" t="s">
        <v>67</v>
      </c>
      <c r="C1425" s="5">
        <v>43724.395833333336</v>
      </c>
      <c r="D1425">
        <v>85.9</v>
      </c>
      <c r="E1425" s="1">
        <v>43724.4375</v>
      </c>
      <c r="F1425">
        <v>85.9</v>
      </c>
      <c r="G1425" s="2">
        <v>0</v>
      </c>
      <c r="H1425">
        <v>-200</v>
      </c>
      <c r="I1425" s="2">
        <v>-4.0000000000000002E-4</v>
      </c>
      <c r="J1425">
        <v>5790</v>
      </c>
      <c r="K1425">
        <v>497361</v>
      </c>
      <c r="L1425">
        <v>1014264.7</v>
      </c>
      <c r="M1425">
        <v>5</v>
      </c>
      <c r="N1425">
        <v>-40</v>
      </c>
      <c r="O1425" s="2">
        <v>-8.0999999999999996E-3</v>
      </c>
      <c r="P1425" s="2">
        <v>3.5000000000000001E-3</v>
      </c>
      <c r="Q1425" t="s">
        <v>18</v>
      </c>
      <c r="S1425" t="str">
        <f t="shared" si="115"/>
        <v>Loss</v>
      </c>
      <c r="T1425">
        <f t="shared" si="116"/>
        <v>2019</v>
      </c>
      <c r="U1425" t="str">
        <f t="shared" si="117"/>
        <v>Sep</v>
      </c>
      <c r="V1425" t="str">
        <f t="shared" si="118"/>
        <v>QTR3</v>
      </c>
      <c r="W1425" t="str">
        <f t="shared" si="119"/>
        <v>2019-QTR3</v>
      </c>
    </row>
    <row r="1426" spans="1:23" x14ac:dyDescent="0.35">
      <c r="A1426" t="s">
        <v>195</v>
      </c>
      <c r="B1426" t="s">
        <v>67</v>
      </c>
      <c r="C1426" s="5">
        <v>43724.395833333336</v>
      </c>
      <c r="D1426">
        <v>254</v>
      </c>
      <c r="E1426" s="1">
        <v>43724.479166666664</v>
      </c>
      <c r="F1426">
        <v>254</v>
      </c>
      <c r="G1426" s="2">
        <v>0</v>
      </c>
      <c r="H1426">
        <v>-200</v>
      </c>
      <c r="I1426" s="2">
        <v>-4.0000000000000002E-4</v>
      </c>
      <c r="J1426">
        <v>1932</v>
      </c>
      <c r="K1426">
        <v>490728</v>
      </c>
      <c r="L1426">
        <v>1014064.7</v>
      </c>
      <c r="M1426">
        <v>9</v>
      </c>
      <c r="N1426">
        <v>-22.22</v>
      </c>
      <c r="O1426" s="2">
        <v>-2.0299999999999999E-2</v>
      </c>
      <c r="P1426" s="2">
        <v>7.9000000000000008E-3</v>
      </c>
      <c r="Q1426" t="s">
        <v>18</v>
      </c>
      <c r="S1426" t="str">
        <f t="shared" si="115"/>
        <v>Loss</v>
      </c>
      <c r="T1426">
        <f t="shared" si="116"/>
        <v>2019</v>
      </c>
      <c r="U1426" t="str">
        <f t="shared" si="117"/>
        <v>Sep</v>
      </c>
      <c r="V1426" t="str">
        <f t="shared" si="118"/>
        <v>QTR3</v>
      </c>
      <c r="W1426" t="str">
        <f t="shared" si="119"/>
        <v>2019-QTR3</v>
      </c>
    </row>
    <row r="1427" spans="1:23" x14ac:dyDescent="0.35">
      <c r="A1427" t="s">
        <v>62</v>
      </c>
      <c r="B1427" t="s">
        <v>67</v>
      </c>
      <c r="C1427" s="5">
        <v>43724.4375</v>
      </c>
      <c r="D1427">
        <v>50.75</v>
      </c>
      <c r="E1427" s="1">
        <v>43724.5</v>
      </c>
      <c r="F1427">
        <v>50.75</v>
      </c>
      <c r="G1427" s="2">
        <v>0</v>
      </c>
      <c r="H1427">
        <v>-200</v>
      </c>
      <c r="I1427" s="2">
        <v>-4.0000000000000002E-4</v>
      </c>
      <c r="J1427">
        <v>9804</v>
      </c>
      <c r="K1427">
        <v>497553</v>
      </c>
      <c r="L1427">
        <v>1013864.7</v>
      </c>
      <c r="M1427">
        <v>7</v>
      </c>
      <c r="N1427">
        <v>-28.57</v>
      </c>
      <c r="O1427" s="2">
        <v>-4.8999999999999998E-3</v>
      </c>
      <c r="P1427" s="2">
        <v>4.8999999999999998E-3</v>
      </c>
      <c r="Q1427" t="s">
        <v>18</v>
      </c>
      <c r="S1427" t="str">
        <f t="shared" si="115"/>
        <v>Loss</v>
      </c>
      <c r="T1427">
        <f t="shared" si="116"/>
        <v>2019</v>
      </c>
      <c r="U1427" t="str">
        <f t="shared" si="117"/>
        <v>Sep</v>
      </c>
      <c r="V1427" t="str">
        <f t="shared" si="118"/>
        <v>QTR3</v>
      </c>
      <c r="W1427" t="str">
        <f t="shared" si="119"/>
        <v>2019-QTR3</v>
      </c>
    </row>
    <row r="1428" spans="1:23" x14ac:dyDescent="0.35">
      <c r="A1428" t="s">
        <v>80</v>
      </c>
      <c r="B1428" t="s">
        <v>67</v>
      </c>
      <c r="C1428" s="5">
        <v>43724.479166666664</v>
      </c>
      <c r="D1428">
        <v>152.65</v>
      </c>
      <c r="E1428" s="1">
        <v>43724.5625</v>
      </c>
      <c r="F1428">
        <v>152.65</v>
      </c>
      <c r="G1428" s="2">
        <v>0</v>
      </c>
      <c r="H1428">
        <v>-200</v>
      </c>
      <c r="I1428" s="2">
        <v>-4.0000000000000002E-4</v>
      </c>
      <c r="J1428">
        <v>3268</v>
      </c>
      <c r="K1428">
        <v>498860.19</v>
      </c>
      <c r="L1428">
        <v>1013664.7</v>
      </c>
      <c r="M1428">
        <v>9</v>
      </c>
      <c r="N1428">
        <v>-22.22</v>
      </c>
      <c r="O1428" s="2">
        <v>-4.5999999999999999E-3</v>
      </c>
      <c r="P1428" s="2">
        <v>6.6E-3</v>
      </c>
      <c r="Q1428" t="s">
        <v>18</v>
      </c>
      <c r="S1428" t="str">
        <f t="shared" si="115"/>
        <v>Loss</v>
      </c>
      <c r="T1428">
        <f t="shared" si="116"/>
        <v>2019</v>
      </c>
      <c r="U1428" t="str">
        <f t="shared" si="117"/>
        <v>Sep</v>
      </c>
      <c r="V1428" t="str">
        <f t="shared" si="118"/>
        <v>QTR3</v>
      </c>
      <c r="W1428" t="str">
        <f t="shared" si="119"/>
        <v>2019-QTR3</v>
      </c>
    </row>
    <row r="1429" spans="1:23" x14ac:dyDescent="0.35">
      <c r="A1429" t="s">
        <v>80</v>
      </c>
      <c r="B1429" t="s">
        <v>67</v>
      </c>
      <c r="C1429" s="5">
        <v>43724.5625</v>
      </c>
      <c r="D1429">
        <v>152.65</v>
      </c>
      <c r="E1429" s="1">
        <v>43724.59375</v>
      </c>
      <c r="F1429">
        <v>152.65</v>
      </c>
      <c r="G1429" s="2">
        <v>0</v>
      </c>
      <c r="H1429">
        <v>-200</v>
      </c>
      <c r="I1429" s="2">
        <v>-4.0000000000000002E-4</v>
      </c>
      <c r="J1429">
        <v>3273</v>
      </c>
      <c r="K1429">
        <v>499623.44</v>
      </c>
      <c r="L1429">
        <v>1013464.7</v>
      </c>
      <c r="M1429">
        <v>4</v>
      </c>
      <c r="N1429">
        <v>-50</v>
      </c>
      <c r="O1429" s="2">
        <v>-2.3E-3</v>
      </c>
      <c r="P1429" s="2">
        <v>2.9999999999999997E-4</v>
      </c>
      <c r="Q1429" t="s">
        <v>18</v>
      </c>
      <c r="S1429" t="str">
        <f t="shared" si="115"/>
        <v>Loss</v>
      </c>
      <c r="T1429">
        <f t="shared" si="116"/>
        <v>2019</v>
      </c>
      <c r="U1429" t="str">
        <f t="shared" si="117"/>
        <v>Sep</v>
      </c>
      <c r="V1429" t="str">
        <f t="shared" si="118"/>
        <v>QTR3</v>
      </c>
      <c r="W1429" t="str">
        <f t="shared" si="119"/>
        <v>2019-QTR3</v>
      </c>
    </row>
    <row r="1430" spans="1:23" x14ac:dyDescent="0.35">
      <c r="A1430" t="s">
        <v>62</v>
      </c>
      <c r="B1430" t="s">
        <v>67</v>
      </c>
      <c r="C1430" s="5">
        <v>43724.5</v>
      </c>
      <c r="D1430">
        <v>50.75</v>
      </c>
      <c r="E1430" s="1">
        <v>43724.614583333336</v>
      </c>
      <c r="F1430">
        <v>50.75</v>
      </c>
      <c r="G1430" s="2">
        <v>0</v>
      </c>
      <c r="H1430">
        <v>-200</v>
      </c>
      <c r="I1430" s="2">
        <v>-4.0000000000000002E-4</v>
      </c>
      <c r="J1430">
        <v>9833</v>
      </c>
      <c r="K1430">
        <v>499024.75</v>
      </c>
      <c r="L1430">
        <v>1013264.7</v>
      </c>
      <c r="M1430">
        <v>12</v>
      </c>
      <c r="N1430">
        <v>-16.670000000000002</v>
      </c>
      <c r="O1430" s="2">
        <v>-3.0000000000000001E-3</v>
      </c>
      <c r="P1430" s="2">
        <v>3.0000000000000001E-3</v>
      </c>
      <c r="Q1430" t="s">
        <v>18</v>
      </c>
      <c r="S1430" t="str">
        <f t="shared" si="115"/>
        <v>Loss</v>
      </c>
      <c r="T1430">
        <f t="shared" si="116"/>
        <v>2019</v>
      </c>
      <c r="U1430" t="str">
        <f t="shared" si="117"/>
        <v>Sep</v>
      </c>
      <c r="V1430" t="str">
        <f t="shared" si="118"/>
        <v>QTR3</v>
      </c>
      <c r="W1430" t="str">
        <f t="shared" si="119"/>
        <v>2019-QTR3</v>
      </c>
    </row>
    <row r="1431" spans="1:23" x14ac:dyDescent="0.35">
      <c r="A1431" t="s">
        <v>176</v>
      </c>
      <c r="B1431" t="s">
        <v>67</v>
      </c>
      <c r="C1431" s="5">
        <v>43724.395833333336</v>
      </c>
      <c r="D1431">
        <v>239.05</v>
      </c>
      <c r="E1431" s="1">
        <v>43724.635416666664</v>
      </c>
      <c r="F1431">
        <v>239.35</v>
      </c>
      <c r="G1431" s="2">
        <v>1.2999999999999999E-3</v>
      </c>
      <c r="H1431">
        <v>-827</v>
      </c>
      <c r="I1431" s="2">
        <v>-1.6999999999999999E-3</v>
      </c>
      <c r="J1431">
        <v>2090</v>
      </c>
      <c r="K1431">
        <v>499614.5</v>
      </c>
      <c r="L1431">
        <v>1012437.7</v>
      </c>
      <c r="M1431">
        <v>24</v>
      </c>
      <c r="N1431">
        <v>-34.46</v>
      </c>
      <c r="O1431" s="2">
        <v>-9.1999999999999998E-3</v>
      </c>
      <c r="P1431" s="2">
        <v>1.9E-3</v>
      </c>
      <c r="Q1431" t="s">
        <v>18</v>
      </c>
      <c r="S1431" t="str">
        <f t="shared" si="115"/>
        <v>Loss</v>
      </c>
      <c r="T1431">
        <f t="shared" si="116"/>
        <v>2019</v>
      </c>
      <c r="U1431" t="str">
        <f t="shared" si="117"/>
        <v>Sep</v>
      </c>
      <c r="V1431" t="str">
        <f t="shared" si="118"/>
        <v>QTR3</v>
      </c>
      <c r="W1431" t="str">
        <f t="shared" si="119"/>
        <v>2019-QTR3</v>
      </c>
    </row>
    <row r="1432" spans="1:23" x14ac:dyDescent="0.35">
      <c r="A1432" t="s">
        <v>89</v>
      </c>
      <c r="B1432" t="s">
        <v>67</v>
      </c>
      <c r="C1432" s="5">
        <v>43724.416666666664</v>
      </c>
      <c r="D1432">
        <v>97.2</v>
      </c>
      <c r="E1432" s="1">
        <v>43724.635416666664</v>
      </c>
      <c r="F1432">
        <v>101.9</v>
      </c>
      <c r="G1432" s="2">
        <v>4.8399999999999999E-2</v>
      </c>
      <c r="H1432">
        <v>-24094.799999999999</v>
      </c>
      <c r="I1432" s="2">
        <v>-4.8800000000000003E-2</v>
      </c>
      <c r="J1432">
        <v>5084</v>
      </c>
      <c r="K1432">
        <v>494164.78</v>
      </c>
      <c r="L1432">
        <v>988342.9</v>
      </c>
      <c r="M1432">
        <v>22</v>
      </c>
      <c r="N1432">
        <v>-1095.22</v>
      </c>
      <c r="O1432" s="2">
        <v>-6.5799999999999997E-2</v>
      </c>
      <c r="P1432" s="2">
        <v>5.1000000000000004E-3</v>
      </c>
      <c r="Q1432" t="s">
        <v>18</v>
      </c>
      <c r="S1432" t="str">
        <f t="shared" si="115"/>
        <v>Loss</v>
      </c>
      <c r="T1432">
        <f t="shared" si="116"/>
        <v>2019</v>
      </c>
      <c r="U1432" t="str">
        <f t="shared" si="117"/>
        <v>Sep</v>
      </c>
      <c r="V1432" t="str">
        <f t="shared" si="118"/>
        <v>QTR3</v>
      </c>
      <c r="W1432" t="str">
        <f t="shared" si="119"/>
        <v>2019-QTR3</v>
      </c>
    </row>
    <row r="1433" spans="1:23" x14ac:dyDescent="0.35">
      <c r="A1433" t="s">
        <v>148</v>
      </c>
      <c r="B1433" t="s">
        <v>17</v>
      </c>
      <c r="C1433" s="5">
        <v>43724.59375</v>
      </c>
      <c r="D1433">
        <v>37.4</v>
      </c>
      <c r="E1433" s="1">
        <v>43724.635416666664</v>
      </c>
      <c r="F1433">
        <v>36.9</v>
      </c>
      <c r="G1433" s="2">
        <v>-1.34E-2</v>
      </c>
      <c r="H1433">
        <v>-7030.5</v>
      </c>
      <c r="I1433" s="2">
        <v>-1.38E-2</v>
      </c>
      <c r="J1433">
        <v>13661</v>
      </c>
      <c r="K1433">
        <v>510921.41</v>
      </c>
      <c r="L1433">
        <v>981312.4</v>
      </c>
      <c r="M1433">
        <v>5</v>
      </c>
      <c r="N1433">
        <v>-1406.1</v>
      </c>
      <c r="O1433" s="2">
        <v>-2.5399999999999999E-2</v>
      </c>
      <c r="P1433" s="2">
        <v>2.7000000000000001E-3</v>
      </c>
      <c r="Q1433" t="s">
        <v>18</v>
      </c>
      <c r="S1433" t="str">
        <f t="shared" si="115"/>
        <v>Loss</v>
      </c>
      <c r="T1433">
        <f t="shared" si="116"/>
        <v>2019</v>
      </c>
      <c r="U1433" t="str">
        <f t="shared" si="117"/>
        <v>Sep</v>
      </c>
      <c r="V1433" t="str">
        <f t="shared" si="118"/>
        <v>QTR3</v>
      </c>
      <c r="W1433" t="str">
        <f t="shared" si="119"/>
        <v>2019-QTR3</v>
      </c>
    </row>
    <row r="1434" spans="1:23" x14ac:dyDescent="0.35">
      <c r="A1434" t="s">
        <v>62</v>
      </c>
      <c r="B1434" t="s">
        <v>67</v>
      </c>
      <c r="C1434" s="5">
        <v>43724.614583333336</v>
      </c>
      <c r="D1434">
        <v>50.75</v>
      </c>
      <c r="E1434" s="1">
        <v>43724.635416666664</v>
      </c>
      <c r="F1434">
        <v>50.65</v>
      </c>
      <c r="G1434" s="2">
        <v>-2E-3</v>
      </c>
      <c r="H1434">
        <v>784.3</v>
      </c>
      <c r="I1434" s="2">
        <v>1.6000000000000001E-3</v>
      </c>
      <c r="J1434">
        <v>9843</v>
      </c>
      <c r="K1434">
        <v>499532.25</v>
      </c>
      <c r="L1434">
        <v>982096.7</v>
      </c>
      <c r="M1434">
        <v>3</v>
      </c>
      <c r="N1434">
        <v>261.43</v>
      </c>
      <c r="O1434" s="2">
        <v>-2E-3</v>
      </c>
      <c r="P1434" s="2">
        <v>3.0000000000000001E-3</v>
      </c>
      <c r="Q1434" t="s">
        <v>18</v>
      </c>
      <c r="S1434" t="str">
        <f t="shared" si="115"/>
        <v>Profit</v>
      </c>
      <c r="T1434">
        <f t="shared" si="116"/>
        <v>2019</v>
      </c>
      <c r="U1434" t="str">
        <f t="shared" si="117"/>
        <v>Sep</v>
      </c>
      <c r="V1434" t="str">
        <f t="shared" si="118"/>
        <v>QTR3</v>
      </c>
      <c r="W1434" t="str">
        <f t="shared" si="119"/>
        <v>2019-QTR3</v>
      </c>
    </row>
    <row r="1435" spans="1:23" x14ac:dyDescent="0.35">
      <c r="A1435" t="s">
        <v>208</v>
      </c>
      <c r="B1435" t="s">
        <v>67</v>
      </c>
      <c r="C1435" s="5">
        <v>43725.395833333336</v>
      </c>
      <c r="D1435">
        <v>37.549999999999997</v>
      </c>
      <c r="E1435" s="1">
        <v>43725.40625</v>
      </c>
      <c r="F1435">
        <v>37.549999999999997</v>
      </c>
      <c r="G1435" s="2">
        <v>0</v>
      </c>
      <c r="H1435">
        <v>-200</v>
      </c>
      <c r="I1435" s="2">
        <v>-4.0000000000000002E-4</v>
      </c>
      <c r="J1435">
        <v>13263</v>
      </c>
      <c r="K1435">
        <v>498025.63</v>
      </c>
      <c r="L1435">
        <v>981896.7</v>
      </c>
      <c r="M1435">
        <v>2</v>
      </c>
      <c r="N1435">
        <v>-100</v>
      </c>
      <c r="O1435" s="2">
        <v>-8.0000000000000002E-3</v>
      </c>
      <c r="P1435" s="2">
        <v>5.3E-3</v>
      </c>
      <c r="Q1435" t="s">
        <v>18</v>
      </c>
      <c r="S1435" t="str">
        <f t="shared" si="115"/>
        <v>Loss</v>
      </c>
      <c r="T1435">
        <f t="shared" si="116"/>
        <v>2019</v>
      </c>
      <c r="U1435" t="str">
        <f t="shared" si="117"/>
        <v>Sep</v>
      </c>
      <c r="V1435" t="str">
        <f t="shared" si="118"/>
        <v>QTR3</v>
      </c>
      <c r="W1435" t="str">
        <f t="shared" si="119"/>
        <v>2019-QTR3</v>
      </c>
    </row>
    <row r="1436" spans="1:23" x14ac:dyDescent="0.35">
      <c r="A1436" t="s">
        <v>90</v>
      </c>
      <c r="B1436" t="s">
        <v>17</v>
      </c>
      <c r="C1436" s="5">
        <v>43725.395833333336</v>
      </c>
      <c r="D1436">
        <v>95.55</v>
      </c>
      <c r="E1436" s="1">
        <v>43725.40625</v>
      </c>
      <c r="F1436">
        <v>94.5</v>
      </c>
      <c r="G1436" s="2">
        <v>-1.0999999999999999E-2</v>
      </c>
      <c r="H1436">
        <v>-5699.9</v>
      </c>
      <c r="I1436" s="2">
        <v>-1.14E-2</v>
      </c>
      <c r="J1436">
        <v>5238</v>
      </c>
      <c r="K1436">
        <v>500490.91</v>
      </c>
      <c r="L1436">
        <v>976196.8</v>
      </c>
      <c r="M1436">
        <v>2</v>
      </c>
      <c r="N1436">
        <v>-2849.95</v>
      </c>
      <c r="O1436" s="2">
        <v>-1.0999999999999999E-2</v>
      </c>
      <c r="P1436" s="2">
        <v>1.6000000000000001E-3</v>
      </c>
      <c r="Q1436" t="s">
        <v>18</v>
      </c>
      <c r="S1436" t="str">
        <f t="shared" si="115"/>
        <v>Loss</v>
      </c>
      <c r="T1436">
        <f t="shared" si="116"/>
        <v>2019</v>
      </c>
      <c r="U1436" t="str">
        <f t="shared" si="117"/>
        <v>Sep</v>
      </c>
      <c r="V1436" t="str">
        <f t="shared" si="118"/>
        <v>QTR3</v>
      </c>
      <c r="W1436" t="str">
        <f t="shared" si="119"/>
        <v>2019-QTR3</v>
      </c>
    </row>
    <row r="1437" spans="1:23" x14ac:dyDescent="0.35">
      <c r="A1437" t="s">
        <v>100</v>
      </c>
      <c r="B1437" t="s">
        <v>67</v>
      </c>
      <c r="C1437" s="5">
        <v>43725.40625</v>
      </c>
      <c r="D1437">
        <v>45.05</v>
      </c>
      <c r="E1437" s="1">
        <v>43725.4375</v>
      </c>
      <c r="F1437">
        <v>45.05</v>
      </c>
      <c r="G1437" s="2">
        <v>0</v>
      </c>
      <c r="H1437">
        <v>-200</v>
      </c>
      <c r="I1437" s="2">
        <v>-4.0000000000000002E-4</v>
      </c>
      <c r="J1437">
        <v>11074</v>
      </c>
      <c r="K1437">
        <v>498883.69</v>
      </c>
      <c r="L1437">
        <v>975996.8</v>
      </c>
      <c r="M1437">
        <v>4</v>
      </c>
      <c r="N1437">
        <v>-50</v>
      </c>
      <c r="O1437" s="2">
        <v>-5.4999999999999997E-3</v>
      </c>
      <c r="P1437" s="2">
        <v>1.1000000000000001E-3</v>
      </c>
      <c r="Q1437" t="s">
        <v>18</v>
      </c>
      <c r="S1437" t="str">
        <f t="shared" si="115"/>
        <v>Loss</v>
      </c>
      <c r="T1437">
        <f t="shared" si="116"/>
        <v>2019</v>
      </c>
      <c r="U1437" t="str">
        <f t="shared" si="117"/>
        <v>Sep</v>
      </c>
      <c r="V1437" t="str">
        <f t="shared" si="118"/>
        <v>QTR3</v>
      </c>
      <c r="W1437" t="str">
        <f t="shared" si="119"/>
        <v>2019-QTR3</v>
      </c>
    </row>
    <row r="1438" spans="1:23" x14ac:dyDescent="0.35">
      <c r="A1438" t="s">
        <v>167</v>
      </c>
      <c r="B1438" t="s">
        <v>17</v>
      </c>
      <c r="C1438" s="5">
        <v>43725.395833333336</v>
      </c>
      <c r="D1438">
        <v>114.55</v>
      </c>
      <c r="E1438" s="1">
        <v>43725.447916666664</v>
      </c>
      <c r="F1438">
        <v>111.95</v>
      </c>
      <c r="G1438" s="2">
        <v>-2.2700000000000001E-2</v>
      </c>
      <c r="H1438">
        <v>-11523</v>
      </c>
      <c r="I1438" s="2">
        <v>-2.3099999999999999E-2</v>
      </c>
      <c r="J1438">
        <v>4355</v>
      </c>
      <c r="K1438">
        <v>498865.25</v>
      </c>
      <c r="L1438">
        <v>964473.8</v>
      </c>
      <c r="M1438">
        <v>6</v>
      </c>
      <c r="N1438">
        <v>-1920.5</v>
      </c>
      <c r="O1438" s="2">
        <v>-2.2700000000000001E-2</v>
      </c>
      <c r="P1438" s="2">
        <v>7.0000000000000001E-3</v>
      </c>
      <c r="Q1438" t="s">
        <v>18</v>
      </c>
      <c r="S1438" t="str">
        <f t="shared" si="115"/>
        <v>Loss</v>
      </c>
      <c r="T1438">
        <f t="shared" si="116"/>
        <v>2019</v>
      </c>
      <c r="U1438" t="str">
        <f t="shared" si="117"/>
        <v>Sep</v>
      </c>
      <c r="V1438" t="str">
        <f t="shared" si="118"/>
        <v>QTR3</v>
      </c>
      <c r="W1438" t="str">
        <f t="shared" si="119"/>
        <v>2019-QTR3</v>
      </c>
    </row>
    <row r="1439" spans="1:23" x14ac:dyDescent="0.35">
      <c r="A1439" t="s">
        <v>100</v>
      </c>
      <c r="B1439" t="s">
        <v>67</v>
      </c>
      <c r="C1439" s="5">
        <v>43725.447916666664</v>
      </c>
      <c r="D1439">
        <v>44.9</v>
      </c>
      <c r="E1439" s="1">
        <v>43725.458333333336</v>
      </c>
      <c r="F1439">
        <v>45.1</v>
      </c>
      <c r="G1439" s="2">
        <v>4.4999999999999997E-3</v>
      </c>
      <c r="H1439">
        <v>-2427.1999999999998</v>
      </c>
      <c r="I1439" s="2">
        <v>-4.8999999999999998E-3</v>
      </c>
      <c r="J1439">
        <v>11136</v>
      </c>
      <c r="K1439">
        <v>500006.41</v>
      </c>
      <c r="L1439">
        <v>962046.6</v>
      </c>
      <c r="M1439">
        <v>2</v>
      </c>
      <c r="N1439">
        <v>-1213.5999999999999</v>
      </c>
      <c r="O1439" s="2">
        <v>-4.4999999999999997E-3</v>
      </c>
      <c r="P1439" s="2">
        <v>1.1000000000000001E-3</v>
      </c>
      <c r="Q1439" t="s">
        <v>18</v>
      </c>
      <c r="S1439" t="str">
        <f t="shared" si="115"/>
        <v>Loss</v>
      </c>
      <c r="T1439">
        <f t="shared" si="116"/>
        <v>2019</v>
      </c>
      <c r="U1439" t="str">
        <f t="shared" si="117"/>
        <v>Sep</v>
      </c>
      <c r="V1439" t="str">
        <f t="shared" si="118"/>
        <v>QTR3</v>
      </c>
      <c r="W1439" t="str">
        <f t="shared" si="119"/>
        <v>2019-QTR3</v>
      </c>
    </row>
    <row r="1440" spans="1:23" x14ac:dyDescent="0.35">
      <c r="A1440" t="s">
        <v>121</v>
      </c>
      <c r="B1440" t="s">
        <v>17</v>
      </c>
      <c r="C1440" s="5">
        <v>43725.395833333336</v>
      </c>
      <c r="D1440">
        <v>110.4</v>
      </c>
      <c r="E1440" s="1">
        <v>43725.489583333336</v>
      </c>
      <c r="F1440">
        <v>110.4</v>
      </c>
      <c r="G1440" s="2">
        <v>0</v>
      </c>
      <c r="H1440">
        <v>-200</v>
      </c>
      <c r="I1440" s="2">
        <v>-4.0000000000000002E-4</v>
      </c>
      <c r="J1440">
        <v>4548</v>
      </c>
      <c r="K1440">
        <v>502099.22</v>
      </c>
      <c r="L1440">
        <v>961846.6</v>
      </c>
      <c r="M1440">
        <v>10</v>
      </c>
      <c r="N1440">
        <v>-20</v>
      </c>
      <c r="O1440" s="2">
        <v>-5.4000000000000003E-3</v>
      </c>
      <c r="P1440" s="2">
        <v>1.77E-2</v>
      </c>
      <c r="Q1440" t="s">
        <v>18</v>
      </c>
      <c r="S1440" t="str">
        <f t="shared" si="115"/>
        <v>Loss</v>
      </c>
      <c r="T1440">
        <f t="shared" si="116"/>
        <v>2019</v>
      </c>
      <c r="U1440" t="str">
        <f t="shared" si="117"/>
        <v>Sep</v>
      </c>
      <c r="V1440" t="str">
        <f t="shared" si="118"/>
        <v>QTR3</v>
      </c>
      <c r="W1440" t="str">
        <f t="shared" si="119"/>
        <v>2019-QTR3</v>
      </c>
    </row>
    <row r="1441" spans="1:23" x14ac:dyDescent="0.35">
      <c r="A1441" t="s">
        <v>118</v>
      </c>
      <c r="B1441" t="s">
        <v>67</v>
      </c>
      <c r="C1441" s="5">
        <v>43725.458333333336</v>
      </c>
      <c r="D1441">
        <v>39.549999999999997</v>
      </c>
      <c r="E1441" s="1">
        <v>43725.5</v>
      </c>
      <c r="F1441">
        <v>39.549999999999997</v>
      </c>
      <c r="G1441" s="2">
        <v>0</v>
      </c>
      <c r="H1441">
        <v>-200</v>
      </c>
      <c r="I1441" s="2">
        <v>-4.0000000000000002E-4</v>
      </c>
      <c r="J1441">
        <v>12579</v>
      </c>
      <c r="K1441">
        <v>497499.44</v>
      </c>
      <c r="L1441">
        <v>961646.6</v>
      </c>
      <c r="M1441">
        <v>5</v>
      </c>
      <c r="N1441">
        <v>-40</v>
      </c>
      <c r="O1441" s="2">
        <v>-8.8000000000000005E-3</v>
      </c>
      <c r="P1441" s="2">
        <v>1.01E-2</v>
      </c>
      <c r="Q1441" t="s">
        <v>18</v>
      </c>
      <c r="S1441" t="str">
        <f t="shared" si="115"/>
        <v>Loss</v>
      </c>
      <c r="T1441">
        <f t="shared" si="116"/>
        <v>2019</v>
      </c>
      <c r="U1441" t="str">
        <f t="shared" si="117"/>
        <v>Sep</v>
      </c>
      <c r="V1441" t="str">
        <f t="shared" si="118"/>
        <v>QTR3</v>
      </c>
      <c r="W1441" t="str">
        <f t="shared" si="119"/>
        <v>2019-QTR3</v>
      </c>
    </row>
    <row r="1442" spans="1:23" x14ac:dyDescent="0.35">
      <c r="A1442" t="s">
        <v>91</v>
      </c>
      <c r="B1442" t="s">
        <v>67</v>
      </c>
      <c r="C1442" s="5">
        <v>43725.489583333336</v>
      </c>
      <c r="D1442">
        <v>64.3</v>
      </c>
      <c r="E1442" s="1">
        <v>43725.510416666664</v>
      </c>
      <c r="F1442">
        <v>64.349999999999994</v>
      </c>
      <c r="G1442" s="2">
        <v>8.0000000000000004E-4</v>
      </c>
      <c r="H1442">
        <v>-588.5</v>
      </c>
      <c r="I1442" s="2">
        <v>-1.1999999999999999E-3</v>
      </c>
      <c r="J1442">
        <v>7770</v>
      </c>
      <c r="K1442">
        <v>499611.03</v>
      </c>
      <c r="L1442">
        <v>961058.1</v>
      </c>
      <c r="M1442">
        <v>3</v>
      </c>
      <c r="N1442">
        <v>-196.17</v>
      </c>
      <c r="O1442" s="2">
        <v>-8.0000000000000004E-4</v>
      </c>
      <c r="P1442" s="2">
        <v>2.3E-3</v>
      </c>
      <c r="Q1442" t="s">
        <v>18</v>
      </c>
      <c r="S1442" t="str">
        <f t="shared" si="115"/>
        <v>Loss</v>
      </c>
      <c r="T1442">
        <f t="shared" si="116"/>
        <v>2019</v>
      </c>
      <c r="U1442" t="str">
        <f t="shared" si="117"/>
        <v>Sep</v>
      </c>
      <c r="V1442" t="str">
        <f t="shared" si="118"/>
        <v>QTR3</v>
      </c>
      <c r="W1442" t="str">
        <f t="shared" si="119"/>
        <v>2019-QTR3</v>
      </c>
    </row>
    <row r="1443" spans="1:23" x14ac:dyDescent="0.35">
      <c r="A1443" t="s">
        <v>184</v>
      </c>
      <c r="B1443" t="s">
        <v>67</v>
      </c>
      <c r="C1443" s="5">
        <v>43725.4375</v>
      </c>
      <c r="D1443">
        <v>28.35</v>
      </c>
      <c r="E1443" s="1">
        <v>43725.541666666664</v>
      </c>
      <c r="F1443">
        <v>28.05</v>
      </c>
      <c r="G1443" s="2">
        <v>-1.06E-2</v>
      </c>
      <c r="H1443">
        <v>5081.8</v>
      </c>
      <c r="I1443" s="2">
        <v>1.0200000000000001E-2</v>
      </c>
      <c r="J1443">
        <v>17606</v>
      </c>
      <c r="K1443">
        <v>499130.09</v>
      </c>
      <c r="L1443">
        <v>966139.9</v>
      </c>
      <c r="M1443">
        <v>11</v>
      </c>
      <c r="N1443">
        <v>461.98</v>
      </c>
      <c r="O1443" s="2">
        <v>-3.5000000000000001E-3</v>
      </c>
      <c r="P1443" s="2">
        <v>1.06E-2</v>
      </c>
      <c r="Q1443" t="s">
        <v>18</v>
      </c>
      <c r="S1443" t="str">
        <f t="shared" si="115"/>
        <v>Profit</v>
      </c>
      <c r="T1443">
        <f t="shared" si="116"/>
        <v>2019</v>
      </c>
      <c r="U1443" t="str">
        <f t="shared" si="117"/>
        <v>Sep</v>
      </c>
      <c r="V1443" t="str">
        <f t="shared" si="118"/>
        <v>QTR3</v>
      </c>
      <c r="W1443" t="str">
        <f t="shared" si="119"/>
        <v>2019-QTR3</v>
      </c>
    </row>
    <row r="1444" spans="1:23" x14ac:dyDescent="0.35">
      <c r="A1444" t="s">
        <v>105</v>
      </c>
      <c r="B1444" t="s">
        <v>17</v>
      </c>
      <c r="C1444" s="5">
        <v>43725.40625</v>
      </c>
      <c r="D1444">
        <v>68.599999999999994</v>
      </c>
      <c r="E1444" s="1">
        <v>43725.552083333336</v>
      </c>
      <c r="F1444">
        <v>66.849999999999994</v>
      </c>
      <c r="G1444" s="2">
        <v>-2.5499999999999998E-2</v>
      </c>
      <c r="H1444">
        <v>-13087</v>
      </c>
      <c r="I1444" s="2">
        <v>-2.5899999999999999E-2</v>
      </c>
      <c r="J1444">
        <v>7364</v>
      </c>
      <c r="K1444">
        <v>505170.38</v>
      </c>
      <c r="L1444">
        <v>953052.9</v>
      </c>
      <c r="M1444">
        <v>15</v>
      </c>
      <c r="N1444">
        <v>-872.47</v>
      </c>
      <c r="O1444" s="2">
        <v>-2.5499999999999998E-2</v>
      </c>
      <c r="P1444" s="2">
        <v>5.1000000000000004E-3</v>
      </c>
      <c r="Q1444" t="s">
        <v>18</v>
      </c>
      <c r="S1444" t="str">
        <f t="shared" si="115"/>
        <v>Loss</v>
      </c>
      <c r="T1444">
        <f t="shared" si="116"/>
        <v>2019</v>
      </c>
      <c r="U1444" t="str">
        <f t="shared" si="117"/>
        <v>Sep</v>
      </c>
      <c r="V1444" t="str">
        <f t="shared" si="118"/>
        <v>QTR3</v>
      </c>
      <c r="W1444" t="str">
        <f t="shared" si="119"/>
        <v>2019-QTR3</v>
      </c>
    </row>
    <row r="1445" spans="1:23" x14ac:dyDescent="0.35">
      <c r="A1445" t="s">
        <v>184</v>
      </c>
      <c r="B1445" t="s">
        <v>67</v>
      </c>
      <c r="C1445" s="5">
        <v>43725.552083333336</v>
      </c>
      <c r="D1445">
        <v>27.7</v>
      </c>
      <c r="E1445" s="1">
        <v>43725.583333333336</v>
      </c>
      <c r="F1445">
        <v>27.7</v>
      </c>
      <c r="G1445" s="2">
        <v>0</v>
      </c>
      <c r="H1445">
        <v>-200</v>
      </c>
      <c r="I1445" s="2">
        <v>-4.0000000000000002E-4</v>
      </c>
      <c r="J1445">
        <v>18051</v>
      </c>
      <c r="K1445">
        <v>500012.72</v>
      </c>
      <c r="L1445">
        <v>952852.9</v>
      </c>
      <c r="M1445">
        <v>4</v>
      </c>
      <c r="N1445">
        <v>-50</v>
      </c>
      <c r="O1445" s="2">
        <v>-3.5999999999999999E-3</v>
      </c>
      <c r="P1445" s="2">
        <v>1.8E-3</v>
      </c>
      <c r="Q1445" t="s">
        <v>18</v>
      </c>
      <c r="S1445" t="str">
        <f t="shared" si="115"/>
        <v>Loss</v>
      </c>
      <c r="T1445">
        <f t="shared" si="116"/>
        <v>2019</v>
      </c>
      <c r="U1445" t="str">
        <f t="shared" si="117"/>
        <v>Sep</v>
      </c>
      <c r="V1445" t="str">
        <f t="shared" si="118"/>
        <v>QTR3</v>
      </c>
      <c r="W1445" t="str">
        <f t="shared" si="119"/>
        <v>2019-QTR3</v>
      </c>
    </row>
    <row r="1446" spans="1:23" x14ac:dyDescent="0.35">
      <c r="A1446" t="s">
        <v>118</v>
      </c>
      <c r="B1446" t="s">
        <v>67</v>
      </c>
      <c r="C1446" s="5">
        <v>43725.5</v>
      </c>
      <c r="D1446">
        <v>39.549999999999997</v>
      </c>
      <c r="E1446" s="1">
        <v>43725.635416666664</v>
      </c>
      <c r="F1446">
        <v>38.450000000000003</v>
      </c>
      <c r="G1446" s="2">
        <v>-2.7799999999999998E-2</v>
      </c>
      <c r="H1446">
        <v>13653.4</v>
      </c>
      <c r="I1446" s="2">
        <v>2.7400000000000001E-2</v>
      </c>
      <c r="J1446">
        <v>12594</v>
      </c>
      <c r="K1446">
        <v>498092.69</v>
      </c>
      <c r="L1446">
        <v>966506.3</v>
      </c>
      <c r="M1446">
        <v>14</v>
      </c>
      <c r="N1446">
        <v>975.24</v>
      </c>
      <c r="O1446" s="2">
        <v>-5.1000000000000004E-3</v>
      </c>
      <c r="P1446" s="2">
        <v>3.9199999999999999E-2</v>
      </c>
      <c r="Q1446" t="s">
        <v>18</v>
      </c>
      <c r="S1446" t="str">
        <f t="shared" si="115"/>
        <v>Profit</v>
      </c>
      <c r="T1446">
        <f t="shared" si="116"/>
        <v>2019</v>
      </c>
      <c r="U1446" t="str">
        <f t="shared" si="117"/>
        <v>Sep</v>
      </c>
      <c r="V1446" t="str">
        <f t="shared" si="118"/>
        <v>QTR3</v>
      </c>
      <c r="W1446" t="str">
        <f t="shared" si="119"/>
        <v>2019-QTR3</v>
      </c>
    </row>
    <row r="1447" spans="1:23" x14ac:dyDescent="0.35">
      <c r="A1447" t="s">
        <v>71</v>
      </c>
      <c r="B1447" t="s">
        <v>67</v>
      </c>
      <c r="C1447" s="5">
        <v>43725.510416666664</v>
      </c>
      <c r="D1447">
        <v>83.95</v>
      </c>
      <c r="E1447" s="1">
        <v>43725.635416666664</v>
      </c>
      <c r="F1447">
        <v>82.75</v>
      </c>
      <c r="G1447" s="2">
        <v>-1.43E-2</v>
      </c>
      <c r="H1447">
        <v>6947.2</v>
      </c>
      <c r="I1447" s="2">
        <v>1.3899999999999999E-2</v>
      </c>
      <c r="J1447">
        <v>5956</v>
      </c>
      <c r="K1447">
        <v>500006.19</v>
      </c>
      <c r="L1447">
        <v>973453.5</v>
      </c>
      <c r="M1447">
        <v>13</v>
      </c>
      <c r="N1447">
        <v>534.4</v>
      </c>
      <c r="O1447" s="2">
        <v>-1.1999999999999999E-3</v>
      </c>
      <c r="P1447" s="2">
        <v>2.0799999999999999E-2</v>
      </c>
      <c r="Q1447" t="s">
        <v>18</v>
      </c>
      <c r="S1447" t="str">
        <f t="shared" si="115"/>
        <v>Profit</v>
      </c>
      <c r="T1447">
        <f t="shared" si="116"/>
        <v>2019</v>
      </c>
      <c r="U1447" t="str">
        <f t="shared" si="117"/>
        <v>Sep</v>
      </c>
      <c r="V1447" t="str">
        <f t="shared" si="118"/>
        <v>QTR3</v>
      </c>
      <c r="W1447" t="str">
        <f t="shared" si="119"/>
        <v>2019-QTR3</v>
      </c>
    </row>
    <row r="1448" spans="1:23" x14ac:dyDescent="0.35">
      <c r="A1448" t="s">
        <v>93</v>
      </c>
      <c r="B1448" t="s">
        <v>67</v>
      </c>
      <c r="C1448" s="5">
        <v>43725.541666666664</v>
      </c>
      <c r="D1448">
        <v>278.85000000000002</v>
      </c>
      <c r="E1448" s="1">
        <v>43725.635416666664</v>
      </c>
      <c r="F1448">
        <v>277.95</v>
      </c>
      <c r="G1448" s="2">
        <v>-3.2000000000000002E-3</v>
      </c>
      <c r="H1448">
        <v>1411.9</v>
      </c>
      <c r="I1448" s="2">
        <v>2.8E-3</v>
      </c>
      <c r="J1448">
        <v>1791</v>
      </c>
      <c r="K1448">
        <v>499420.38</v>
      </c>
      <c r="L1448">
        <v>974865.4</v>
      </c>
      <c r="M1448">
        <v>10</v>
      </c>
      <c r="N1448">
        <v>141.19</v>
      </c>
      <c r="O1448" s="2">
        <v>-1.1000000000000001E-3</v>
      </c>
      <c r="P1448" s="2">
        <v>1.06E-2</v>
      </c>
      <c r="Q1448" t="s">
        <v>18</v>
      </c>
      <c r="S1448" t="str">
        <f t="shared" si="115"/>
        <v>Profit</v>
      </c>
      <c r="T1448">
        <f t="shared" si="116"/>
        <v>2019</v>
      </c>
      <c r="U1448" t="str">
        <f t="shared" si="117"/>
        <v>Sep</v>
      </c>
      <c r="V1448" t="str">
        <f t="shared" si="118"/>
        <v>QTR3</v>
      </c>
      <c r="W1448" t="str">
        <f t="shared" si="119"/>
        <v>2019-QTR3</v>
      </c>
    </row>
    <row r="1449" spans="1:23" x14ac:dyDescent="0.35">
      <c r="A1449" t="s">
        <v>164</v>
      </c>
      <c r="B1449" t="s">
        <v>67</v>
      </c>
      <c r="C1449" s="5">
        <v>43725.583333333336</v>
      </c>
      <c r="D1449">
        <v>33.9</v>
      </c>
      <c r="E1449" s="1">
        <v>43725.635416666664</v>
      </c>
      <c r="F1449">
        <v>33.450000000000003</v>
      </c>
      <c r="G1449" s="2">
        <v>-1.3299999999999999E-2</v>
      </c>
      <c r="H1449">
        <v>6398.35</v>
      </c>
      <c r="I1449" s="2">
        <v>1.29E-2</v>
      </c>
      <c r="J1449">
        <v>14663</v>
      </c>
      <c r="K1449">
        <v>497075.72</v>
      </c>
      <c r="L1449">
        <v>981263.75</v>
      </c>
      <c r="M1449">
        <v>6</v>
      </c>
      <c r="N1449">
        <v>1066.3900000000001</v>
      </c>
      <c r="O1449" s="2">
        <v>-1.03E-2</v>
      </c>
      <c r="P1449" s="2">
        <v>2.06E-2</v>
      </c>
      <c r="Q1449" t="s">
        <v>18</v>
      </c>
      <c r="S1449" t="str">
        <f t="shared" si="115"/>
        <v>Profit</v>
      </c>
      <c r="T1449">
        <f t="shared" si="116"/>
        <v>2019</v>
      </c>
      <c r="U1449" t="str">
        <f t="shared" si="117"/>
        <v>Sep</v>
      </c>
      <c r="V1449" t="str">
        <f t="shared" si="118"/>
        <v>QTR3</v>
      </c>
      <c r="W1449" t="str">
        <f t="shared" si="119"/>
        <v>2019-QTR3</v>
      </c>
    </row>
    <row r="1450" spans="1:23" x14ac:dyDescent="0.35">
      <c r="A1450" t="s">
        <v>112</v>
      </c>
      <c r="B1450" t="s">
        <v>17</v>
      </c>
      <c r="C1450" s="5">
        <v>43726.395833333336</v>
      </c>
      <c r="D1450">
        <v>22.45</v>
      </c>
      <c r="E1450" s="1">
        <v>43726.40625</v>
      </c>
      <c r="F1450">
        <v>21.9</v>
      </c>
      <c r="G1450" s="2">
        <v>-2.4500000000000001E-2</v>
      </c>
      <c r="H1450">
        <v>-12504.05</v>
      </c>
      <c r="I1450" s="2">
        <v>-2.4899999999999999E-2</v>
      </c>
      <c r="J1450">
        <v>22371</v>
      </c>
      <c r="K1450">
        <v>502228.97</v>
      </c>
      <c r="L1450">
        <v>968759.7</v>
      </c>
      <c r="M1450">
        <v>2</v>
      </c>
      <c r="N1450">
        <v>-6252.03</v>
      </c>
      <c r="O1450" s="2">
        <v>-2.4500000000000001E-2</v>
      </c>
      <c r="P1450" s="2">
        <v>6.7000000000000002E-3</v>
      </c>
      <c r="Q1450" t="s">
        <v>18</v>
      </c>
      <c r="S1450" t="str">
        <f t="shared" si="115"/>
        <v>Loss</v>
      </c>
      <c r="T1450">
        <f t="shared" si="116"/>
        <v>2019</v>
      </c>
      <c r="U1450" t="str">
        <f t="shared" si="117"/>
        <v>Sep</v>
      </c>
      <c r="V1450" t="str">
        <f t="shared" si="118"/>
        <v>QTR3</v>
      </c>
      <c r="W1450" t="str">
        <f t="shared" si="119"/>
        <v>2019-QTR3</v>
      </c>
    </row>
    <row r="1451" spans="1:23" x14ac:dyDescent="0.35">
      <c r="A1451" t="s">
        <v>75</v>
      </c>
      <c r="B1451" t="s">
        <v>17</v>
      </c>
      <c r="C1451" s="5">
        <v>43726.395833333336</v>
      </c>
      <c r="D1451">
        <v>197.7</v>
      </c>
      <c r="E1451" s="1">
        <v>43726.427083333336</v>
      </c>
      <c r="F1451">
        <v>197.7</v>
      </c>
      <c r="G1451" s="2">
        <v>0</v>
      </c>
      <c r="H1451">
        <v>-200</v>
      </c>
      <c r="I1451" s="2">
        <v>-4.0000000000000002E-4</v>
      </c>
      <c r="J1451">
        <v>2540</v>
      </c>
      <c r="K1451">
        <v>502158</v>
      </c>
      <c r="L1451">
        <v>968559.7</v>
      </c>
      <c r="M1451">
        <v>4</v>
      </c>
      <c r="N1451">
        <v>-50</v>
      </c>
      <c r="O1451" s="2">
        <v>-1.37E-2</v>
      </c>
      <c r="P1451" s="2">
        <v>1E-3</v>
      </c>
      <c r="Q1451" t="s">
        <v>18</v>
      </c>
      <c r="S1451" t="str">
        <f t="shared" si="115"/>
        <v>Loss</v>
      </c>
      <c r="T1451">
        <f t="shared" si="116"/>
        <v>2019</v>
      </c>
      <c r="U1451" t="str">
        <f t="shared" si="117"/>
        <v>Sep</v>
      </c>
      <c r="V1451" t="str">
        <f t="shared" si="118"/>
        <v>QTR3</v>
      </c>
      <c r="W1451" t="str">
        <f t="shared" si="119"/>
        <v>2019-QTR3</v>
      </c>
    </row>
    <row r="1452" spans="1:23" x14ac:dyDescent="0.35">
      <c r="A1452" t="s">
        <v>193</v>
      </c>
      <c r="B1452" t="s">
        <v>17</v>
      </c>
      <c r="C1452" s="5">
        <v>43726.395833333336</v>
      </c>
      <c r="D1452">
        <v>351.3</v>
      </c>
      <c r="E1452" s="1">
        <v>43726.427083333336</v>
      </c>
      <c r="F1452">
        <v>351.3</v>
      </c>
      <c r="G1452" s="2">
        <v>0</v>
      </c>
      <c r="H1452">
        <v>-200</v>
      </c>
      <c r="I1452" s="2">
        <v>-4.0000000000000002E-4</v>
      </c>
      <c r="J1452">
        <v>1425</v>
      </c>
      <c r="K1452">
        <v>500602.47</v>
      </c>
      <c r="L1452">
        <v>968359.7</v>
      </c>
      <c r="M1452">
        <v>4</v>
      </c>
      <c r="N1452">
        <v>-50</v>
      </c>
      <c r="O1452" s="2">
        <v>-1.5800000000000002E-2</v>
      </c>
      <c r="P1452" s="2">
        <v>1.9E-3</v>
      </c>
      <c r="Q1452" t="s">
        <v>18</v>
      </c>
      <c r="S1452" t="str">
        <f t="shared" si="115"/>
        <v>Loss</v>
      </c>
      <c r="T1452">
        <f t="shared" si="116"/>
        <v>2019</v>
      </c>
      <c r="U1452" t="str">
        <f t="shared" si="117"/>
        <v>Sep</v>
      </c>
      <c r="V1452" t="str">
        <f t="shared" si="118"/>
        <v>QTR3</v>
      </c>
      <c r="W1452" t="str">
        <f t="shared" si="119"/>
        <v>2019-QTR3</v>
      </c>
    </row>
    <row r="1453" spans="1:23" x14ac:dyDescent="0.35">
      <c r="A1453" t="s">
        <v>208</v>
      </c>
      <c r="B1453" t="s">
        <v>67</v>
      </c>
      <c r="C1453" s="5">
        <v>43726.40625</v>
      </c>
      <c r="D1453">
        <v>35.25</v>
      </c>
      <c r="E1453" s="1">
        <v>43726.447916666664</v>
      </c>
      <c r="F1453">
        <v>35.700000000000003</v>
      </c>
      <c r="G1453" s="2">
        <v>1.2800000000000001E-2</v>
      </c>
      <c r="H1453">
        <v>-6573.8</v>
      </c>
      <c r="I1453" s="2">
        <v>-1.32E-2</v>
      </c>
      <c r="J1453">
        <v>14164</v>
      </c>
      <c r="K1453">
        <v>499281</v>
      </c>
      <c r="L1453">
        <v>961785.9</v>
      </c>
      <c r="M1453">
        <v>5</v>
      </c>
      <c r="N1453">
        <v>-1314.76</v>
      </c>
      <c r="O1453" s="2">
        <v>-1.2800000000000001E-2</v>
      </c>
      <c r="P1453" s="2">
        <v>9.9000000000000008E-3</v>
      </c>
      <c r="Q1453" t="s">
        <v>18</v>
      </c>
      <c r="S1453" t="str">
        <f t="shared" si="115"/>
        <v>Loss</v>
      </c>
      <c r="T1453">
        <f t="shared" si="116"/>
        <v>2019</v>
      </c>
      <c r="U1453" t="str">
        <f t="shared" si="117"/>
        <v>Sep</v>
      </c>
      <c r="V1453" t="str">
        <f t="shared" si="118"/>
        <v>QTR3</v>
      </c>
      <c r="W1453" t="str">
        <f t="shared" si="119"/>
        <v>2019-QTR3</v>
      </c>
    </row>
    <row r="1454" spans="1:23" x14ac:dyDescent="0.35">
      <c r="A1454" t="s">
        <v>90</v>
      </c>
      <c r="B1454" t="s">
        <v>17</v>
      </c>
      <c r="C1454" s="5">
        <v>43726.447916666664</v>
      </c>
      <c r="D1454">
        <v>93.1</v>
      </c>
      <c r="E1454" s="1">
        <v>43726.46875</v>
      </c>
      <c r="F1454">
        <v>93.1</v>
      </c>
      <c r="G1454" s="2">
        <v>0</v>
      </c>
      <c r="H1454">
        <v>-200</v>
      </c>
      <c r="I1454" s="2">
        <v>-4.0000000000000002E-4</v>
      </c>
      <c r="J1454">
        <v>5388</v>
      </c>
      <c r="K1454">
        <v>501622.78</v>
      </c>
      <c r="L1454">
        <v>961585.9</v>
      </c>
      <c r="M1454">
        <v>3</v>
      </c>
      <c r="N1454">
        <v>-66.67</v>
      </c>
      <c r="O1454" s="2">
        <v>-6.4000000000000003E-3</v>
      </c>
      <c r="P1454" s="2">
        <v>3.2000000000000002E-3</v>
      </c>
      <c r="Q1454" t="s">
        <v>18</v>
      </c>
      <c r="S1454" t="str">
        <f t="shared" si="115"/>
        <v>Loss</v>
      </c>
      <c r="T1454">
        <f t="shared" si="116"/>
        <v>2019</v>
      </c>
      <c r="U1454" t="str">
        <f t="shared" si="117"/>
        <v>Sep</v>
      </c>
      <c r="V1454" t="str">
        <f t="shared" si="118"/>
        <v>QTR3</v>
      </c>
      <c r="W1454" t="str">
        <f t="shared" si="119"/>
        <v>2019-QTR3</v>
      </c>
    </row>
    <row r="1455" spans="1:23" x14ac:dyDescent="0.35">
      <c r="A1455" t="s">
        <v>112</v>
      </c>
      <c r="B1455" t="s">
        <v>67</v>
      </c>
      <c r="C1455" s="5">
        <v>43726.427083333336</v>
      </c>
      <c r="D1455">
        <v>21.55</v>
      </c>
      <c r="E1455" s="1">
        <v>43726.552083333336</v>
      </c>
      <c r="F1455">
        <v>21.55</v>
      </c>
      <c r="G1455" s="2">
        <v>0</v>
      </c>
      <c r="H1455">
        <v>-200</v>
      </c>
      <c r="I1455" s="2">
        <v>-4.0000000000000002E-4</v>
      </c>
      <c r="J1455">
        <v>23202</v>
      </c>
      <c r="K1455">
        <v>500003.09</v>
      </c>
      <c r="L1455">
        <v>961385.9</v>
      </c>
      <c r="M1455">
        <v>13</v>
      </c>
      <c r="N1455">
        <v>-15.38</v>
      </c>
      <c r="O1455" s="2">
        <v>-2.3199999999999998E-2</v>
      </c>
      <c r="P1455" s="2">
        <v>1.6199999999999999E-2</v>
      </c>
      <c r="Q1455" t="s">
        <v>18</v>
      </c>
      <c r="S1455" t="str">
        <f t="shared" si="115"/>
        <v>Loss</v>
      </c>
      <c r="T1455">
        <f t="shared" si="116"/>
        <v>2019</v>
      </c>
      <c r="U1455" t="str">
        <f t="shared" si="117"/>
        <v>Sep</v>
      </c>
      <c r="V1455" t="str">
        <f t="shared" si="118"/>
        <v>QTR3</v>
      </c>
      <c r="W1455" t="str">
        <f t="shared" si="119"/>
        <v>2019-QTR3</v>
      </c>
    </row>
    <row r="1456" spans="1:23" x14ac:dyDescent="0.35">
      <c r="A1456" t="s">
        <v>143</v>
      </c>
      <c r="B1456" t="s">
        <v>17</v>
      </c>
      <c r="C1456" s="5">
        <v>43726.395833333336</v>
      </c>
      <c r="D1456">
        <v>328.25</v>
      </c>
      <c r="E1456" s="1">
        <v>43726.583333333336</v>
      </c>
      <c r="F1456">
        <v>324.25</v>
      </c>
      <c r="G1456" s="2">
        <v>-1.2200000000000001E-2</v>
      </c>
      <c r="H1456">
        <v>-6308</v>
      </c>
      <c r="I1456" s="2">
        <v>-1.26E-2</v>
      </c>
      <c r="J1456">
        <v>1527</v>
      </c>
      <c r="K1456">
        <v>501237.75</v>
      </c>
      <c r="L1456">
        <v>955077.9</v>
      </c>
      <c r="M1456">
        <v>19</v>
      </c>
      <c r="N1456">
        <v>-332</v>
      </c>
      <c r="O1456" s="2">
        <v>-1.89E-2</v>
      </c>
      <c r="P1456" s="2">
        <v>5.0000000000000001E-4</v>
      </c>
      <c r="Q1456" t="s">
        <v>18</v>
      </c>
      <c r="S1456" t="str">
        <f t="shared" si="115"/>
        <v>Loss</v>
      </c>
      <c r="T1456">
        <f t="shared" si="116"/>
        <v>2019</v>
      </c>
      <c r="U1456" t="str">
        <f t="shared" si="117"/>
        <v>Sep</v>
      </c>
      <c r="V1456" t="str">
        <f t="shared" si="118"/>
        <v>QTR3</v>
      </c>
      <c r="W1456" t="str">
        <f t="shared" si="119"/>
        <v>2019-QTR3</v>
      </c>
    </row>
    <row r="1457" spans="1:23" x14ac:dyDescent="0.35">
      <c r="A1457" t="s">
        <v>148</v>
      </c>
      <c r="B1457" t="s">
        <v>67</v>
      </c>
      <c r="C1457" s="5">
        <v>43726.583333333336</v>
      </c>
      <c r="D1457">
        <v>34.65</v>
      </c>
      <c r="E1457" s="1">
        <v>43726.59375</v>
      </c>
      <c r="F1457">
        <v>34.799999999999997</v>
      </c>
      <c r="G1457" s="2">
        <v>4.3E-3</v>
      </c>
      <c r="H1457">
        <v>-2367.65</v>
      </c>
      <c r="I1457" s="2">
        <v>-4.7000000000000002E-3</v>
      </c>
      <c r="J1457">
        <v>14451</v>
      </c>
      <c r="K1457">
        <v>500727.19</v>
      </c>
      <c r="L1457">
        <v>952710.25</v>
      </c>
      <c r="M1457">
        <v>2</v>
      </c>
      <c r="N1457">
        <v>-1183.82</v>
      </c>
      <c r="O1457" s="2">
        <v>-5.7999999999999996E-3</v>
      </c>
      <c r="P1457" s="2">
        <v>1.4E-3</v>
      </c>
      <c r="Q1457" t="s">
        <v>18</v>
      </c>
      <c r="S1457" t="str">
        <f t="shared" si="115"/>
        <v>Loss</v>
      </c>
      <c r="T1457">
        <f t="shared" si="116"/>
        <v>2019</v>
      </c>
      <c r="U1457" t="str">
        <f t="shared" si="117"/>
        <v>Sep</v>
      </c>
      <c r="V1457" t="str">
        <f t="shared" si="118"/>
        <v>QTR3</v>
      </c>
      <c r="W1457" t="str">
        <f t="shared" si="119"/>
        <v>2019-QTR3</v>
      </c>
    </row>
    <row r="1458" spans="1:23" x14ac:dyDescent="0.35">
      <c r="A1458" t="s">
        <v>83</v>
      </c>
      <c r="B1458" t="s">
        <v>67</v>
      </c>
      <c r="C1458" s="5">
        <v>43726.552083333336</v>
      </c>
      <c r="D1458">
        <v>101.4</v>
      </c>
      <c r="E1458" s="1">
        <v>43726.625</v>
      </c>
      <c r="F1458">
        <v>101.4</v>
      </c>
      <c r="G1458" s="2">
        <v>0</v>
      </c>
      <c r="H1458">
        <v>-200</v>
      </c>
      <c r="I1458" s="2">
        <v>-4.0000000000000002E-4</v>
      </c>
      <c r="J1458">
        <v>4926</v>
      </c>
      <c r="K1458">
        <v>499496.41</v>
      </c>
      <c r="L1458">
        <v>952510.25</v>
      </c>
      <c r="M1458">
        <v>8</v>
      </c>
      <c r="N1458">
        <v>-25</v>
      </c>
      <c r="O1458" s="2">
        <v>-7.4000000000000003E-3</v>
      </c>
      <c r="P1458" s="2">
        <v>8.3999999999999995E-3</v>
      </c>
      <c r="Q1458" t="s">
        <v>18</v>
      </c>
      <c r="S1458" t="str">
        <f t="shared" si="115"/>
        <v>Loss</v>
      </c>
      <c r="T1458">
        <f t="shared" si="116"/>
        <v>2019</v>
      </c>
      <c r="U1458" t="str">
        <f t="shared" si="117"/>
        <v>Sep</v>
      </c>
      <c r="V1458" t="str">
        <f t="shared" si="118"/>
        <v>QTR3</v>
      </c>
      <c r="W1458" t="str">
        <f t="shared" si="119"/>
        <v>2019-QTR3</v>
      </c>
    </row>
    <row r="1459" spans="1:23" x14ac:dyDescent="0.35">
      <c r="A1459" t="s">
        <v>159</v>
      </c>
      <c r="B1459" t="s">
        <v>17</v>
      </c>
      <c r="C1459" s="5">
        <v>43726.427083333336</v>
      </c>
      <c r="D1459">
        <v>147.5</v>
      </c>
      <c r="E1459" s="1">
        <v>43726.635416666664</v>
      </c>
      <c r="F1459">
        <v>149.1</v>
      </c>
      <c r="G1459" s="2">
        <v>1.0800000000000001E-2</v>
      </c>
      <c r="H1459">
        <v>5228.8</v>
      </c>
      <c r="I1459" s="2">
        <v>1.04E-2</v>
      </c>
      <c r="J1459">
        <v>3393</v>
      </c>
      <c r="K1459">
        <v>500467.5</v>
      </c>
      <c r="L1459">
        <v>957739.05</v>
      </c>
      <c r="M1459">
        <v>21</v>
      </c>
      <c r="N1459">
        <v>248.99</v>
      </c>
      <c r="O1459" s="2">
        <v>-1.6999999999999999E-3</v>
      </c>
      <c r="P1459" s="2">
        <v>1.7999999999999999E-2</v>
      </c>
      <c r="Q1459" t="s">
        <v>18</v>
      </c>
      <c r="S1459" t="str">
        <f t="shared" si="115"/>
        <v>Profit</v>
      </c>
      <c r="T1459">
        <f t="shared" si="116"/>
        <v>2019</v>
      </c>
      <c r="U1459" t="str">
        <f t="shared" si="117"/>
        <v>Sep</v>
      </c>
      <c r="V1459" t="str">
        <f t="shared" si="118"/>
        <v>QTR3</v>
      </c>
      <c r="W1459" t="str">
        <f t="shared" si="119"/>
        <v>2019-QTR3</v>
      </c>
    </row>
    <row r="1460" spans="1:23" x14ac:dyDescent="0.35">
      <c r="A1460" t="s">
        <v>154</v>
      </c>
      <c r="B1460" t="s">
        <v>17</v>
      </c>
      <c r="C1460" s="5">
        <v>43726.46875</v>
      </c>
      <c r="D1460">
        <v>16.25</v>
      </c>
      <c r="E1460" s="1">
        <v>43726.635416666664</v>
      </c>
      <c r="F1460">
        <v>16.399999999999999</v>
      </c>
      <c r="G1460" s="2">
        <v>9.1999999999999998E-3</v>
      </c>
      <c r="H1460">
        <v>4415.3500000000004</v>
      </c>
      <c r="I1460" s="2">
        <v>8.8000000000000005E-3</v>
      </c>
      <c r="J1460">
        <v>30769</v>
      </c>
      <c r="K1460">
        <v>499996.25</v>
      </c>
      <c r="L1460">
        <v>962154.4</v>
      </c>
      <c r="M1460">
        <v>17</v>
      </c>
      <c r="N1460">
        <v>259.73</v>
      </c>
      <c r="O1460" s="2">
        <v>-3.0999999999999999E-3</v>
      </c>
      <c r="P1460" s="2">
        <v>2.1499999999999998E-2</v>
      </c>
      <c r="Q1460" t="s">
        <v>18</v>
      </c>
      <c r="S1460" t="str">
        <f t="shared" si="115"/>
        <v>Profit</v>
      </c>
      <c r="T1460">
        <f t="shared" si="116"/>
        <v>2019</v>
      </c>
      <c r="U1460" t="str">
        <f t="shared" si="117"/>
        <v>Sep</v>
      </c>
      <c r="V1460" t="str">
        <f t="shared" si="118"/>
        <v>QTR3</v>
      </c>
      <c r="W1460" t="str">
        <f t="shared" si="119"/>
        <v>2019-QTR3</v>
      </c>
    </row>
    <row r="1461" spans="1:23" x14ac:dyDescent="0.35">
      <c r="A1461" t="s">
        <v>100</v>
      </c>
      <c r="B1461" t="s">
        <v>17</v>
      </c>
      <c r="C1461" s="5">
        <v>43726.59375</v>
      </c>
      <c r="D1461">
        <v>44.85</v>
      </c>
      <c r="E1461" s="1">
        <v>43726.635416666664</v>
      </c>
      <c r="F1461">
        <v>44.6</v>
      </c>
      <c r="G1461" s="2">
        <v>-5.5999999999999999E-3</v>
      </c>
      <c r="H1461">
        <v>-2990.25</v>
      </c>
      <c r="I1461" s="2">
        <v>-6.0000000000000001E-3</v>
      </c>
      <c r="J1461">
        <v>11161</v>
      </c>
      <c r="K1461">
        <v>500570.84</v>
      </c>
      <c r="L1461">
        <v>959164.15</v>
      </c>
      <c r="M1461">
        <v>5</v>
      </c>
      <c r="N1461">
        <v>-598.04999999999995</v>
      </c>
      <c r="O1461" s="2">
        <v>-1.23E-2</v>
      </c>
      <c r="P1461" s="2">
        <v>1.1000000000000001E-3</v>
      </c>
      <c r="Q1461" t="s">
        <v>18</v>
      </c>
      <c r="S1461" t="str">
        <f t="shared" si="115"/>
        <v>Loss</v>
      </c>
      <c r="T1461">
        <f t="shared" si="116"/>
        <v>2019</v>
      </c>
      <c r="U1461" t="str">
        <f t="shared" si="117"/>
        <v>Sep</v>
      </c>
      <c r="V1461" t="str">
        <f t="shared" si="118"/>
        <v>QTR3</v>
      </c>
      <c r="W1461" t="str">
        <f t="shared" si="119"/>
        <v>2019-QTR3</v>
      </c>
    </row>
    <row r="1462" spans="1:23" x14ac:dyDescent="0.35">
      <c r="A1462" t="s">
        <v>125</v>
      </c>
      <c r="B1462" t="s">
        <v>67</v>
      </c>
      <c r="C1462" s="5">
        <v>43727.395833333336</v>
      </c>
      <c r="D1462">
        <v>120.65</v>
      </c>
      <c r="E1462" s="1">
        <v>43727.416666666664</v>
      </c>
      <c r="F1462">
        <v>120.65</v>
      </c>
      <c r="G1462" s="2">
        <v>0</v>
      </c>
      <c r="H1462">
        <v>-200</v>
      </c>
      <c r="I1462" s="2">
        <v>-4.0000000000000002E-4</v>
      </c>
      <c r="J1462">
        <v>4141</v>
      </c>
      <c r="K1462">
        <v>499611.66</v>
      </c>
      <c r="L1462">
        <v>958964.15</v>
      </c>
      <c r="M1462">
        <v>3</v>
      </c>
      <c r="N1462">
        <v>-66.67</v>
      </c>
      <c r="O1462" s="2">
        <v>-4.1000000000000003E-3</v>
      </c>
      <c r="P1462" s="2">
        <v>8.0000000000000004E-4</v>
      </c>
      <c r="Q1462" t="s">
        <v>18</v>
      </c>
      <c r="S1462" t="str">
        <f t="shared" si="115"/>
        <v>Loss</v>
      </c>
      <c r="T1462">
        <f t="shared" si="116"/>
        <v>2019</v>
      </c>
      <c r="U1462" t="str">
        <f t="shared" si="117"/>
        <v>Sep</v>
      </c>
      <c r="V1462" t="str">
        <f t="shared" si="118"/>
        <v>QTR3</v>
      </c>
      <c r="W1462" t="str">
        <f t="shared" si="119"/>
        <v>2019-QTR3</v>
      </c>
    </row>
    <row r="1463" spans="1:23" x14ac:dyDescent="0.35">
      <c r="A1463" t="s">
        <v>71</v>
      </c>
      <c r="B1463" t="s">
        <v>67</v>
      </c>
      <c r="C1463" s="5">
        <v>43727.395833333336</v>
      </c>
      <c r="D1463">
        <v>84.6</v>
      </c>
      <c r="E1463" s="1">
        <v>43727.427083333336</v>
      </c>
      <c r="F1463">
        <v>84.6</v>
      </c>
      <c r="G1463" s="2">
        <v>0</v>
      </c>
      <c r="H1463">
        <v>-200</v>
      </c>
      <c r="I1463" s="2">
        <v>-4.0000000000000002E-4</v>
      </c>
      <c r="J1463">
        <v>5910</v>
      </c>
      <c r="K1463">
        <v>499986</v>
      </c>
      <c r="L1463">
        <v>958764.15</v>
      </c>
      <c r="M1463">
        <v>4</v>
      </c>
      <c r="N1463">
        <v>-50</v>
      </c>
      <c r="O1463" s="2">
        <v>-6.4999999999999997E-3</v>
      </c>
      <c r="P1463" s="2">
        <v>5.8999999999999999E-3</v>
      </c>
      <c r="Q1463" t="s">
        <v>18</v>
      </c>
      <c r="S1463" t="str">
        <f t="shared" si="115"/>
        <v>Loss</v>
      </c>
      <c r="T1463">
        <f t="shared" si="116"/>
        <v>2019</v>
      </c>
      <c r="U1463" t="str">
        <f t="shared" si="117"/>
        <v>Sep</v>
      </c>
      <c r="V1463" t="str">
        <f t="shared" si="118"/>
        <v>QTR3</v>
      </c>
      <c r="W1463" t="str">
        <f t="shared" si="119"/>
        <v>2019-QTR3</v>
      </c>
    </row>
    <row r="1464" spans="1:23" x14ac:dyDescent="0.35">
      <c r="A1464" t="s">
        <v>118</v>
      </c>
      <c r="B1464" t="s">
        <v>67</v>
      </c>
      <c r="C1464" s="5">
        <v>43727.427083333336</v>
      </c>
      <c r="D1464">
        <v>37.4</v>
      </c>
      <c r="E1464" s="1">
        <v>43727.4375</v>
      </c>
      <c r="F1464">
        <v>37.4</v>
      </c>
      <c r="G1464" s="2">
        <v>0</v>
      </c>
      <c r="H1464">
        <v>-200</v>
      </c>
      <c r="I1464" s="2">
        <v>-4.0000000000000002E-4</v>
      </c>
      <c r="J1464">
        <v>13333</v>
      </c>
      <c r="K1464">
        <v>498654.22</v>
      </c>
      <c r="L1464">
        <v>958564.15</v>
      </c>
      <c r="M1464">
        <v>2</v>
      </c>
      <c r="N1464">
        <v>-100</v>
      </c>
      <c r="O1464" s="2">
        <v>-5.3E-3</v>
      </c>
      <c r="P1464" s="2">
        <v>2.7000000000000001E-3</v>
      </c>
      <c r="Q1464" t="s">
        <v>18</v>
      </c>
      <c r="S1464" t="str">
        <f t="shared" si="115"/>
        <v>Loss</v>
      </c>
      <c r="T1464">
        <f t="shared" si="116"/>
        <v>2019</v>
      </c>
      <c r="U1464" t="str">
        <f t="shared" si="117"/>
        <v>Sep</v>
      </c>
      <c r="V1464" t="str">
        <f t="shared" si="118"/>
        <v>QTR3</v>
      </c>
      <c r="W1464" t="str">
        <f t="shared" si="119"/>
        <v>2019-QTR3</v>
      </c>
    </row>
    <row r="1465" spans="1:23" x14ac:dyDescent="0.35">
      <c r="A1465" t="s">
        <v>100</v>
      </c>
      <c r="B1465" t="s">
        <v>67</v>
      </c>
      <c r="C1465" s="5">
        <v>43727.4375</v>
      </c>
      <c r="D1465">
        <v>44.6</v>
      </c>
      <c r="E1465" s="1">
        <v>43727.447916666664</v>
      </c>
      <c r="F1465">
        <v>44.6</v>
      </c>
      <c r="G1465" s="2">
        <v>0</v>
      </c>
      <c r="H1465">
        <v>-200</v>
      </c>
      <c r="I1465" s="2">
        <v>-4.0000000000000002E-4</v>
      </c>
      <c r="J1465">
        <v>11161</v>
      </c>
      <c r="K1465">
        <v>497780.59</v>
      </c>
      <c r="L1465">
        <v>958364.15</v>
      </c>
      <c r="M1465">
        <v>2</v>
      </c>
      <c r="N1465">
        <v>-100</v>
      </c>
      <c r="O1465" s="2">
        <v>-4.4999999999999997E-3</v>
      </c>
      <c r="P1465" s="2">
        <v>1.1000000000000001E-3</v>
      </c>
      <c r="Q1465" t="s">
        <v>18</v>
      </c>
      <c r="S1465" t="str">
        <f t="shared" si="115"/>
        <v>Loss</v>
      </c>
      <c r="T1465">
        <f t="shared" si="116"/>
        <v>2019</v>
      </c>
      <c r="U1465" t="str">
        <f t="shared" si="117"/>
        <v>Sep</v>
      </c>
      <c r="V1465" t="str">
        <f t="shared" si="118"/>
        <v>QTR3</v>
      </c>
      <c r="W1465" t="str">
        <f t="shared" si="119"/>
        <v>2019-QTR3</v>
      </c>
    </row>
    <row r="1466" spans="1:23" x14ac:dyDescent="0.35">
      <c r="A1466" t="s">
        <v>176</v>
      </c>
      <c r="B1466" t="s">
        <v>67</v>
      </c>
      <c r="C1466" s="5">
        <v>43727.447916666664</v>
      </c>
      <c r="D1466">
        <v>237.25</v>
      </c>
      <c r="E1466" s="1">
        <v>43727.541666666664</v>
      </c>
      <c r="F1466">
        <v>237.25</v>
      </c>
      <c r="G1466" s="2">
        <v>0</v>
      </c>
      <c r="H1466">
        <v>-200</v>
      </c>
      <c r="I1466" s="2">
        <v>-4.0000000000000002E-4</v>
      </c>
      <c r="J1466">
        <v>2107</v>
      </c>
      <c r="K1466">
        <v>499885.75</v>
      </c>
      <c r="L1466">
        <v>958164.15</v>
      </c>
      <c r="M1466">
        <v>10</v>
      </c>
      <c r="N1466">
        <v>-20</v>
      </c>
      <c r="O1466" s="2">
        <v>-4.4000000000000003E-3</v>
      </c>
      <c r="P1466" s="2">
        <v>2.0000000000000001E-4</v>
      </c>
      <c r="Q1466" t="s">
        <v>18</v>
      </c>
      <c r="S1466" t="str">
        <f t="shared" si="115"/>
        <v>Loss</v>
      </c>
      <c r="T1466">
        <f t="shared" si="116"/>
        <v>2019</v>
      </c>
      <c r="U1466" t="str">
        <f t="shared" si="117"/>
        <v>Sep</v>
      </c>
      <c r="V1466" t="str">
        <f t="shared" si="118"/>
        <v>QTR3</v>
      </c>
      <c r="W1466" t="str">
        <f t="shared" si="119"/>
        <v>2019-QTR3</v>
      </c>
    </row>
    <row r="1467" spans="1:23" x14ac:dyDescent="0.35">
      <c r="A1467" t="s">
        <v>121</v>
      </c>
      <c r="B1467" t="s">
        <v>67</v>
      </c>
      <c r="C1467" s="5">
        <v>43727.395833333336</v>
      </c>
      <c r="D1467">
        <v>105.7</v>
      </c>
      <c r="E1467" s="1">
        <v>43727.583333333336</v>
      </c>
      <c r="F1467">
        <v>104.65</v>
      </c>
      <c r="G1467" s="2">
        <v>-9.9000000000000008E-3</v>
      </c>
      <c r="H1467">
        <v>4762.3</v>
      </c>
      <c r="I1467" s="2">
        <v>9.4999999999999998E-3</v>
      </c>
      <c r="J1467">
        <v>4726</v>
      </c>
      <c r="K1467">
        <v>499538.19</v>
      </c>
      <c r="L1467">
        <v>962926.45</v>
      </c>
      <c r="M1467">
        <v>19</v>
      </c>
      <c r="N1467">
        <v>250.65</v>
      </c>
      <c r="O1467" s="2">
        <v>-4.3E-3</v>
      </c>
      <c r="P1467" s="2">
        <v>1.84E-2</v>
      </c>
      <c r="Q1467" t="s">
        <v>18</v>
      </c>
      <c r="S1467" t="str">
        <f t="shared" si="115"/>
        <v>Profit</v>
      </c>
      <c r="T1467">
        <f t="shared" si="116"/>
        <v>2019</v>
      </c>
      <c r="U1467" t="str">
        <f t="shared" si="117"/>
        <v>Sep</v>
      </c>
      <c r="V1467" t="str">
        <f t="shared" si="118"/>
        <v>QTR3</v>
      </c>
      <c r="W1467" t="str">
        <f t="shared" si="119"/>
        <v>2019-QTR3</v>
      </c>
    </row>
    <row r="1468" spans="1:23" x14ac:dyDescent="0.35">
      <c r="A1468" t="s">
        <v>111</v>
      </c>
      <c r="B1468" t="s">
        <v>17</v>
      </c>
      <c r="C1468" s="5">
        <v>43727.541666666664</v>
      </c>
      <c r="D1468">
        <v>56.9</v>
      </c>
      <c r="E1468" s="1">
        <v>43727.583333333336</v>
      </c>
      <c r="F1468">
        <v>56.9</v>
      </c>
      <c r="G1468" s="2">
        <v>0</v>
      </c>
      <c r="H1468">
        <v>-200</v>
      </c>
      <c r="I1468" s="2">
        <v>-4.0000000000000002E-4</v>
      </c>
      <c r="J1468">
        <v>8811</v>
      </c>
      <c r="K1468">
        <v>501345.91</v>
      </c>
      <c r="L1468">
        <v>962726.45</v>
      </c>
      <c r="M1468">
        <v>5</v>
      </c>
      <c r="N1468">
        <v>-40</v>
      </c>
      <c r="O1468" s="2">
        <v>-9.7000000000000003E-3</v>
      </c>
      <c r="P1468" s="2">
        <v>8.9999999999999998E-4</v>
      </c>
      <c r="Q1468" t="s">
        <v>18</v>
      </c>
      <c r="S1468" t="str">
        <f t="shared" si="115"/>
        <v>Loss</v>
      </c>
      <c r="T1468">
        <f t="shared" si="116"/>
        <v>2019</v>
      </c>
      <c r="U1468" t="str">
        <f t="shared" si="117"/>
        <v>Sep</v>
      </c>
      <c r="V1468" t="str">
        <f t="shared" si="118"/>
        <v>QTR3</v>
      </c>
      <c r="W1468" t="str">
        <f t="shared" si="119"/>
        <v>2019-QTR3</v>
      </c>
    </row>
    <row r="1469" spans="1:23" x14ac:dyDescent="0.35">
      <c r="A1469" t="s">
        <v>148</v>
      </c>
      <c r="B1469" t="s">
        <v>67</v>
      </c>
      <c r="C1469" s="5">
        <v>43727.395833333336</v>
      </c>
      <c r="D1469">
        <v>34.65</v>
      </c>
      <c r="E1469" s="1">
        <v>43727.59375</v>
      </c>
      <c r="F1469">
        <v>32</v>
      </c>
      <c r="G1469" s="2">
        <v>-7.6499999999999999E-2</v>
      </c>
      <c r="H1469">
        <v>38150.800000000003</v>
      </c>
      <c r="I1469" s="2">
        <v>7.6100000000000001E-2</v>
      </c>
      <c r="J1469">
        <v>14472</v>
      </c>
      <c r="K1469">
        <v>501454.81</v>
      </c>
      <c r="L1469">
        <v>1000877.25</v>
      </c>
      <c r="M1469">
        <v>20</v>
      </c>
      <c r="N1469">
        <v>1907.54</v>
      </c>
      <c r="O1469" s="2">
        <v>-1.01E-2</v>
      </c>
      <c r="P1469" s="2">
        <v>0.10680000000000001</v>
      </c>
      <c r="Q1469" t="s">
        <v>18</v>
      </c>
      <c r="S1469" t="str">
        <f t="shared" si="115"/>
        <v>Profit</v>
      </c>
      <c r="T1469">
        <f t="shared" si="116"/>
        <v>2019</v>
      </c>
      <c r="U1469" t="str">
        <f t="shared" si="117"/>
        <v>Sep</v>
      </c>
      <c r="V1469" t="str">
        <f t="shared" si="118"/>
        <v>QTR3</v>
      </c>
      <c r="W1469" t="str">
        <f t="shared" si="119"/>
        <v>2019-QTR3</v>
      </c>
    </row>
    <row r="1470" spans="1:23" x14ac:dyDescent="0.35">
      <c r="A1470" t="s">
        <v>119</v>
      </c>
      <c r="B1470" t="s">
        <v>67</v>
      </c>
      <c r="C1470" s="5">
        <v>43727.416666666664</v>
      </c>
      <c r="D1470">
        <v>128.6</v>
      </c>
      <c r="E1470" s="1">
        <v>43727.59375</v>
      </c>
      <c r="F1470">
        <v>126.85</v>
      </c>
      <c r="G1470" s="2">
        <v>-1.3599999999999999E-2</v>
      </c>
      <c r="H1470">
        <v>6546.25</v>
      </c>
      <c r="I1470" s="2">
        <v>1.32E-2</v>
      </c>
      <c r="J1470">
        <v>3855</v>
      </c>
      <c r="K1470">
        <v>495753.03</v>
      </c>
      <c r="L1470">
        <v>1007423.5</v>
      </c>
      <c r="M1470">
        <v>18</v>
      </c>
      <c r="N1470">
        <v>363.68</v>
      </c>
      <c r="O1470" s="2">
        <v>-8.8999999999999999E-3</v>
      </c>
      <c r="P1470" s="2">
        <v>2.3699999999999999E-2</v>
      </c>
      <c r="Q1470" t="s">
        <v>18</v>
      </c>
      <c r="S1470" t="str">
        <f t="shared" si="115"/>
        <v>Profit</v>
      </c>
      <c r="T1470">
        <f t="shared" si="116"/>
        <v>2019</v>
      </c>
      <c r="U1470" t="str">
        <f t="shared" si="117"/>
        <v>Sep</v>
      </c>
      <c r="V1470" t="str">
        <f t="shared" si="118"/>
        <v>QTR3</v>
      </c>
      <c r="W1470" t="str">
        <f t="shared" si="119"/>
        <v>2019-QTR3</v>
      </c>
    </row>
    <row r="1471" spans="1:23" x14ac:dyDescent="0.35">
      <c r="A1471" t="s">
        <v>142</v>
      </c>
      <c r="B1471" t="s">
        <v>17</v>
      </c>
      <c r="C1471" s="5">
        <v>43727.583333333336</v>
      </c>
      <c r="D1471">
        <v>104.65</v>
      </c>
      <c r="E1471" s="1">
        <v>43727.614583333336</v>
      </c>
      <c r="F1471">
        <v>104.2</v>
      </c>
      <c r="G1471" s="2">
        <v>-4.3E-3</v>
      </c>
      <c r="H1471">
        <v>-2366.75</v>
      </c>
      <c r="I1471" s="2">
        <v>-4.7000000000000002E-3</v>
      </c>
      <c r="J1471">
        <v>4815</v>
      </c>
      <c r="K1471">
        <v>503889.75</v>
      </c>
      <c r="L1471">
        <v>1005056.75</v>
      </c>
      <c r="M1471">
        <v>4</v>
      </c>
      <c r="N1471">
        <v>-591.69000000000005</v>
      </c>
      <c r="O1471" s="2">
        <v>-1.0999999999999999E-2</v>
      </c>
      <c r="P1471" s="2">
        <v>3.3E-3</v>
      </c>
      <c r="Q1471" t="s">
        <v>18</v>
      </c>
      <c r="S1471" t="str">
        <f t="shared" si="115"/>
        <v>Loss</v>
      </c>
      <c r="T1471">
        <f t="shared" si="116"/>
        <v>2019</v>
      </c>
      <c r="U1471" t="str">
        <f t="shared" si="117"/>
        <v>Sep</v>
      </c>
      <c r="V1471" t="str">
        <f t="shared" si="118"/>
        <v>QTR3</v>
      </c>
      <c r="W1471" t="str">
        <f t="shared" si="119"/>
        <v>2019-QTR3</v>
      </c>
    </row>
    <row r="1472" spans="1:23" x14ac:dyDescent="0.35">
      <c r="A1472" t="s">
        <v>167</v>
      </c>
      <c r="B1472" t="s">
        <v>17</v>
      </c>
      <c r="C1472" s="5">
        <v>43727.59375</v>
      </c>
      <c r="D1472">
        <v>109.4</v>
      </c>
      <c r="E1472" s="1">
        <v>43727.625</v>
      </c>
      <c r="F1472">
        <v>109.4</v>
      </c>
      <c r="G1472" s="2">
        <v>0</v>
      </c>
      <c r="H1472">
        <v>-200</v>
      </c>
      <c r="I1472" s="2">
        <v>-4.0000000000000002E-4</v>
      </c>
      <c r="J1472">
        <v>4568</v>
      </c>
      <c r="K1472">
        <v>499739.22</v>
      </c>
      <c r="L1472">
        <v>1004856.75</v>
      </c>
      <c r="M1472">
        <v>4</v>
      </c>
      <c r="N1472">
        <v>-50</v>
      </c>
      <c r="O1472" s="2">
        <v>-7.3000000000000001E-3</v>
      </c>
      <c r="P1472" s="2">
        <v>1.4E-3</v>
      </c>
      <c r="Q1472" t="s">
        <v>18</v>
      </c>
      <c r="S1472" t="str">
        <f t="shared" si="115"/>
        <v>Loss</v>
      </c>
      <c r="T1472">
        <f t="shared" si="116"/>
        <v>2019</v>
      </c>
      <c r="U1472" t="str">
        <f t="shared" si="117"/>
        <v>Sep</v>
      </c>
      <c r="V1472" t="str">
        <f t="shared" si="118"/>
        <v>QTR3</v>
      </c>
      <c r="W1472" t="str">
        <f t="shared" si="119"/>
        <v>2019-QTR3</v>
      </c>
    </row>
    <row r="1473" spans="1:23" x14ac:dyDescent="0.35">
      <c r="A1473" t="s">
        <v>108</v>
      </c>
      <c r="B1473" t="s">
        <v>17</v>
      </c>
      <c r="C1473" s="5">
        <v>43727.583333333336</v>
      </c>
      <c r="D1473">
        <v>67.05</v>
      </c>
      <c r="E1473" s="1">
        <v>43727.635416666664</v>
      </c>
      <c r="F1473">
        <v>66.900000000000006</v>
      </c>
      <c r="G1473" s="2">
        <v>-2.2000000000000001E-3</v>
      </c>
      <c r="H1473">
        <v>-1320.2</v>
      </c>
      <c r="I1473" s="2">
        <v>-2.5999999999999999E-3</v>
      </c>
      <c r="J1473">
        <v>7468</v>
      </c>
      <c r="K1473">
        <v>500729.44</v>
      </c>
      <c r="L1473">
        <v>1003536.55</v>
      </c>
      <c r="M1473">
        <v>6</v>
      </c>
      <c r="N1473">
        <v>-220.03</v>
      </c>
      <c r="O1473" s="2">
        <v>-9.7000000000000003E-3</v>
      </c>
      <c r="P1473" s="2">
        <v>1.5E-3</v>
      </c>
      <c r="Q1473" t="s">
        <v>18</v>
      </c>
      <c r="S1473" t="str">
        <f t="shared" si="115"/>
        <v>Loss</v>
      </c>
      <c r="T1473">
        <f t="shared" si="116"/>
        <v>2019</v>
      </c>
      <c r="U1473" t="str">
        <f t="shared" si="117"/>
        <v>Sep</v>
      </c>
      <c r="V1473" t="str">
        <f t="shared" si="118"/>
        <v>QTR3</v>
      </c>
      <c r="W1473" t="str">
        <f t="shared" si="119"/>
        <v>2019-QTR3</v>
      </c>
    </row>
    <row r="1474" spans="1:23" x14ac:dyDescent="0.35">
      <c r="A1474" t="s">
        <v>184</v>
      </c>
      <c r="B1474" t="s">
        <v>17</v>
      </c>
      <c r="C1474" s="5">
        <v>43727.59375</v>
      </c>
      <c r="D1474">
        <v>27.3</v>
      </c>
      <c r="E1474" s="1">
        <v>43727.635416666664</v>
      </c>
      <c r="F1474">
        <v>27.1</v>
      </c>
      <c r="G1474" s="2">
        <v>-7.3000000000000001E-3</v>
      </c>
      <c r="H1474">
        <v>-3876.4</v>
      </c>
      <c r="I1474" s="2">
        <v>-7.7000000000000002E-3</v>
      </c>
      <c r="J1474">
        <v>18382</v>
      </c>
      <c r="K1474">
        <v>501828.59</v>
      </c>
      <c r="L1474">
        <v>999660.15</v>
      </c>
      <c r="M1474">
        <v>5</v>
      </c>
      <c r="N1474">
        <v>-775.28</v>
      </c>
      <c r="O1474" s="2">
        <v>-1.47E-2</v>
      </c>
      <c r="P1474" s="2">
        <v>1.8E-3</v>
      </c>
      <c r="Q1474" t="s">
        <v>18</v>
      </c>
      <c r="S1474" t="str">
        <f t="shared" si="115"/>
        <v>Loss</v>
      </c>
      <c r="T1474">
        <f t="shared" si="116"/>
        <v>2019</v>
      </c>
      <c r="U1474" t="str">
        <f t="shared" si="117"/>
        <v>Sep</v>
      </c>
      <c r="V1474" t="str">
        <f t="shared" si="118"/>
        <v>QTR3</v>
      </c>
      <c r="W1474" t="str">
        <f t="shared" si="119"/>
        <v>2019-QTR3</v>
      </c>
    </row>
    <row r="1475" spans="1:23" x14ac:dyDescent="0.35">
      <c r="A1475" t="s">
        <v>110</v>
      </c>
      <c r="B1475" t="s">
        <v>67</v>
      </c>
      <c r="C1475" s="5">
        <v>43727.614583333336</v>
      </c>
      <c r="D1475">
        <v>175</v>
      </c>
      <c r="E1475" s="1">
        <v>43727.635416666664</v>
      </c>
      <c r="F1475">
        <v>175.6</v>
      </c>
      <c r="G1475" s="2">
        <v>3.3999999999999998E-3</v>
      </c>
      <c r="H1475">
        <v>-1911.8</v>
      </c>
      <c r="I1475" s="2">
        <v>-3.8E-3</v>
      </c>
      <c r="J1475">
        <v>2853</v>
      </c>
      <c r="K1475">
        <v>499275</v>
      </c>
      <c r="L1475">
        <v>997748.35</v>
      </c>
      <c r="M1475">
        <v>3</v>
      </c>
      <c r="N1475">
        <v>-637.27</v>
      </c>
      <c r="O1475" s="2">
        <v>-3.3999999999999998E-3</v>
      </c>
      <c r="P1475" s="2">
        <v>4.0000000000000001E-3</v>
      </c>
      <c r="Q1475" t="s">
        <v>18</v>
      </c>
      <c r="S1475" t="str">
        <f t="shared" si="115"/>
        <v>Loss</v>
      </c>
      <c r="T1475">
        <f t="shared" si="116"/>
        <v>2019</v>
      </c>
      <c r="U1475" t="str">
        <f t="shared" si="117"/>
        <v>Sep</v>
      </c>
      <c r="V1475" t="str">
        <f t="shared" si="118"/>
        <v>QTR3</v>
      </c>
      <c r="W1475" t="str">
        <f t="shared" si="119"/>
        <v>2019-QTR3</v>
      </c>
    </row>
    <row r="1476" spans="1:23" x14ac:dyDescent="0.35">
      <c r="A1476" t="s">
        <v>136</v>
      </c>
      <c r="B1476" t="s">
        <v>17</v>
      </c>
      <c r="C1476" s="5">
        <v>43728.395833333336</v>
      </c>
      <c r="D1476">
        <v>385.6</v>
      </c>
      <c r="E1476" s="1">
        <v>43728.427083333336</v>
      </c>
      <c r="F1476">
        <v>385.6</v>
      </c>
      <c r="G1476" s="2">
        <v>0</v>
      </c>
      <c r="H1476">
        <v>-200</v>
      </c>
      <c r="I1476" s="2">
        <v>-4.0000000000000002E-4</v>
      </c>
      <c r="J1476">
        <v>1304</v>
      </c>
      <c r="K1476">
        <v>502822.41</v>
      </c>
      <c r="L1476">
        <v>997548.35</v>
      </c>
      <c r="M1476">
        <v>4</v>
      </c>
      <c r="N1476">
        <v>-50</v>
      </c>
      <c r="O1476" s="2">
        <v>-1.7500000000000002E-2</v>
      </c>
      <c r="P1476" s="2">
        <v>3.5000000000000001E-3</v>
      </c>
      <c r="Q1476" t="s">
        <v>18</v>
      </c>
      <c r="S1476" t="str">
        <f t="shared" si="115"/>
        <v>Loss</v>
      </c>
      <c r="T1476">
        <f t="shared" si="116"/>
        <v>2019</v>
      </c>
      <c r="U1476" t="str">
        <f t="shared" si="117"/>
        <v>Sep</v>
      </c>
      <c r="V1476" t="str">
        <f t="shared" si="118"/>
        <v>QTR3</v>
      </c>
      <c r="W1476" t="str">
        <f t="shared" si="119"/>
        <v>2019-QTR3</v>
      </c>
    </row>
    <row r="1477" spans="1:23" x14ac:dyDescent="0.35">
      <c r="A1477" t="s">
        <v>100</v>
      </c>
      <c r="B1477" t="s">
        <v>67</v>
      </c>
      <c r="C1477" s="5">
        <v>43728.395833333336</v>
      </c>
      <c r="D1477">
        <v>43.5</v>
      </c>
      <c r="E1477" s="1">
        <v>43728.447916666664</v>
      </c>
      <c r="F1477">
        <v>43.7</v>
      </c>
      <c r="G1477" s="2">
        <v>4.5999999999999999E-3</v>
      </c>
      <c r="H1477">
        <v>-2488.4</v>
      </c>
      <c r="I1477" s="2">
        <v>-5.0000000000000001E-3</v>
      </c>
      <c r="J1477">
        <v>11442</v>
      </c>
      <c r="K1477">
        <v>497727</v>
      </c>
      <c r="L1477">
        <v>995059.95</v>
      </c>
      <c r="M1477">
        <v>6</v>
      </c>
      <c r="N1477">
        <v>-414.73</v>
      </c>
      <c r="O1477" s="2">
        <v>-4.5999999999999999E-3</v>
      </c>
      <c r="P1477" s="2">
        <v>6.8999999999999999E-3</v>
      </c>
      <c r="Q1477" t="s">
        <v>18</v>
      </c>
      <c r="S1477" t="str">
        <f t="shared" si="115"/>
        <v>Loss</v>
      </c>
      <c r="T1477">
        <f t="shared" si="116"/>
        <v>2019</v>
      </c>
      <c r="U1477" t="str">
        <f t="shared" si="117"/>
        <v>Sep</v>
      </c>
      <c r="V1477" t="str">
        <f t="shared" si="118"/>
        <v>QTR3</v>
      </c>
      <c r="W1477" t="str">
        <f t="shared" si="119"/>
        <v>2019-QTR3</v>
      </c>
    </row>
    <row r="1478" spans="1:23" x14ac:dyDescent="0.35">
      <c r="A1478" t="s">
        <v>198</v>
      </c>
      <c r="B1478" t="s">
        <v>67</v>
      </c>
      <c r="C1478" s="5">
        <v>43728.395833333336</v>
      </c>
      <c r="D1478">
        <v>92.7</v>
      </c>
      <c r="E1478" s="1">
        <v>43728.447916666664</v>
      </c>
      <c r="F1478">
        <v>93.05</v>
      </c>
      <c r="G1478" s="2">
        <v>3.8E-3</v>
      </c>
      <c r="H1478">
        <v>-2080.5500000000002</v>
      </c>
      <c r="I1478" s="2">
        <v>-4.1999999999999997E-3</v>
      </c>
      <c r="J1478">
        <v>5373</v>
      </c>
      <c r="K1478">
        <v>498077.09</v>
      </c>
      <c r="L1478">
        <v>992979.4</v>
      </c>
      <c r="M1478">
        <v>6</v>
      </c>
      <c r="N1478">
        <v>-346.76</v>
      </c>
      <c r="O1478" s="2">
        <v>-6.4999999999999997E-3</v>
      </c>
      <c r="P1478" s="2">
        <v>2.2100000000000002E-2</v>
      </c>
      <c r="Q1478" t="s">
        <v>18</v>
      </c>
      <c r="S1478" t="str">
        <f t="shared" si="115"/>
        <v>Loss</v>
      </c>
      <c r="T1478">
        <f t="shared" si="116"/>
        <v>2019</v>
      </c>
      <c r="U1478" t="str">
        <f t="shared" si="117"/>
        <v>Sep</v>
      </c>
      <c r="V1478" t="str">
        <f t="shared" si="118"/>
        <v>QTR3</v>
      </c>
      <c r="W1478" t="str">
        <f t="shared" si="119"/>
        <v>2019-QTR3</v>
      </c>
    </row>
    <row r="1479" spans="1:23" x14ac:dyDescent="0.35">
      <c r="A1479" t="s">
        <v>93</v>
      </c>
      <c r="B1479" t="s">
        <v>67</v>
      </c>
      <c r="C1479" s="5">
        <v>43728.395833333336</v>
      </c>
      <c r="D1479">
        <v>278.3</v>
      </c>
      <c r="E1479" s="1">
        <v>43728.447916666664</v>
      </c>
      <c r="F1479">
        <v>278.5</v>
      </c>
      <c r="G1479" s="2">
        <v>6.9999999999999999E-4</v>
      </c>
      <c r="H1479">
        <v>-559.4</v>
      </c>
      <c r="I1479" s="2">
        <v>-1.1000000000000001E-3</v>
      </c>
      <c r="J1479">
        <v>1797</v>
      </c>
      <c r="K1479">
        <v>500105.06</v>
      </c>
      <c r="L1479">
        <v>992420</v>
      </c>
      <c r="M1479">
        <v>6</v>
      </c>
      <c r="N1479">
        <v>-93.23</v>
      </c>
      <c r="O1479" s="2">
        <v>-1.6000000000000001E-3</v>
      </c>
      <c r="P1479" s="2">
        <v>8.3000000000000001E-3</v>
      </c>
      <c r="Q1479" t="s">
        <v>18</v>
      </c>
      <c r="S1479" t="str">
        <f t="shared" si="115"/>
        <v>Loss</v>
      </c>
      <c r="T1479">
        <f t="shared" si="116"/>
        <v>2019</v>
      </c>
      <c r="U1479" t="str">
        <f t="shared" si="117"/>
        <v>Sep</v>
      </c>
      <c r="V1479" t="str">
        <f t="shared" si="118"/>
        <v>QTR3</v>
      </c>
      <c r="W1479" t="str">
        <f t="shared" si="119"/>
        <v>2019-QTR3</v>
      </c>
    </row>
    <row r="1480" spans="1:23" x14ac:dyDescent="0.35">
      <c r="A1480" t="s">
        <v>136</v>
      </c>
      <c r="B1480" t="s">
        <v>17</v>
      </c>
      <c r="C1480" s="5">
        <v>43728.427083333336</v>
      </c>
      <c r="D1480">
        <v>385.6</v>
      </c>
      <c r="E1480" s="1">
        <v>43728.59375</v>
      </c>
      <c r="F1480">
        <v>412.65</v>
      </c>
      <c r="G1480" s="2">
        <v>7.0199999999999999E-2</v>
      </c>
      <c r="H1480">
        <v>35316.65</v>
      </c>
      <c r="I1480" s="2">
        <v>6.9800000000000001E-2</v>
      </c>
      <c r="J1480">
        <v>1313</v>
      </c>
      <c r="K1480">
        <v>506292.81</v>
      </c>
      <c r="L1480">
        <v>1027736.65</v>
      </c>
      <c r="M1480">
        <v>17</v>
      </c>
      <c r="N1480">
        <v>2077.4499999999998</v>
      </c>
      <c r="O1480" s="2">
        <v>-1.24E-2</v>
      </c>
      <c r="P1480" s="2">
        <v>0.11020000000000001</v>
      </c>
      <c r="Q1480" t="s">
        <v>18</v>
      </c>
      <c r="S1480" t="str">
        <f t="shared" si="115"/>
        <v>Profit</v>
      </c>
      <c r="T1480">
        <f t="shared" si="116"/>
        <v>2019</v>
      </c>
      <c r="U1480" t="str">
        <f t="shared" si="117"/>
        <v>Sep</v>
      </c>
      <c r="V1480" t="str">
        <f t="shared" si="118"/>
        <v>QTR3</v>
      </c>
      <c r="W1480" t="str">
        <f t="shared" si="119"/>
        <v>2019-QTR3</v>
      </c>
    </row>
    <row r="1481" spans="1:23" x14ac:dyDescent="0.35">
      <c r="A1481" t="s">
        <v>164</v>
      </c>
      <c r="B1481" t="s">
        <v>17</v>
      </c>
      <c r="C1481" s="5">
        <v>43728.447916666664</v>
      </c>
      <c r="D1481">
        <v>32.15</v>
      </c>
      <c r="E1481" s="1">
        <v>43728.604166666664</v>
      </c>
      <c r="F1481">
        <v>33.9</v>
      </c>
      <c r="G1481" s="2">
        <v>5.4399999999999997E-2</v>
      </c>
      <c r="H1481">
        <v>27016</v>
      </c>
      <c r="I1481" s="2">
        <v>5.3999999999999999E-2</v>
      </c>
      <c r="J1481">
        <v>15552</v>
      </c>
      <c r="K1481">
        <v>499996.81</v>
      </c>
      <c r="L1481">
        <v>1054752.6499999999</v>
      </c>
      <c r="M1481">
        <v>16</v>
      </c>
      <c r="N1481">
        <v>1688.5</v>
      </c>
      <c r="O1481" s="2">
        <v>0</v>
      </c>
      <c r="P1481" s="2">
        <v>8.2400000000000001E-2</v>
      </c>
      <c r="Q1481" t="s">
        <v>18</v>
      </c>
      <c r="S1481" t="str">
        <f t="shared" si="115"/>
        <v>Profit</v>
      </c>
      <c r="T1481">
        <f t="shared" si="116"/>
        <v>2019</v>
      </c>
      <c r="U1481" t="str">
        <f t="shared" si="117"/>
        <v>Sep</v>
      </c>
      <c r="V1481" t="str">
        <f t="shared" si="118"/>
        <v>QTR3</v>
      </c>
      <c r="W1481" t="str">
        <f t="shared" si="119"/>
        <v>2019-QTR3</v>
      </c>
    </row>
    <row r="1482" spans="1:23" x14ac:dyDescent="0.35">
      <c r="A1482" t="s">
        <v>154</v>
      </c>
      <c r="B1482" t="s">
        <v>17</v>
      </c>
      <c r="C1482" s="5">
        <v>43728.447916666664</v>
      </c>
      <c r="D1482">
        <v>16.100000000000001</v>
      </c>
      <c r="E1482" s="1">
        <v>43728.614583333336</v>
      </c>
      <c r="F1482">
        <v>16.55</v>
      </c>
      <c r="G1482" s="2">
        <v>2.8000000000000001E-2</v>
      </c>
      <c r="H1482">
        <v>13732</v>
      </c>
      <c r="I1482" s="2">
        <v>2.75E-2</v>
      </c>
      <c r="J1482">
        <v>30960</v>
      </c>
      <c r="K1482">
        <v>498456</v>
      </c>
      <c r="L1482">
        <v>1068484.6499999999</v>
      </c>
      <c r="M1482">
        <v>17</v>
      </c>
      <c r="N1482">
        <v>807.76</v>
      </c>
      <c r="O1482" s="2">
        <v>0</v>
      </c>
      <c r="P1482" s="2">
        <v>4.9700000000000001E-2</v>
      </c>
      <c r="Q1482" t="s">
        <v>18</v>
      </c>
      <c r="S1482" t="str">
        <f t="shared" si="115"/>
        <v>Profit</v>
      </c>
      <c r="T1482">
        <f t="shared" si="116"/>
        <v>2019</v>
      </c>
      <c r="U1482" t="str">
        <f t="shared" si="117"/>
        <v>Sep</v>
      </c>
      <c r="V1482" t="str">
        <f t="shared" si="118"/>
        <v>QTR3</v>
      </c>
      <c r="W1482" t="str">
        <f t="shared" si="119"/>
        <v>2019-QTR3</v>
      </c>
    </row>
    <row r="1483" spans="1:23" x14ac:dyDescent="0.35">
      <c r="A1483" t="s">
        <v>192</v>
      </c>
      <c r="B1483" t="s">
        <v>67</v>
      </c>
      <c r="C1483" s="5">
        <v>43728.614583333336</v>
      </c>
      <c r="D1483">
        <v>352.35</v>
      </c>
      <c r="E1483" s="1">
        <v>43728.625</v>
      </c>
      <c r="F1483">
        <v>353.8</v>
      </c>
      <c r="G1483" s="2">
        <v>4.1000000000000003E-3</v>
      </c>
      <c r="H1483">
        <v>-2256.1</v>
      </c>
      <c r="I1483" s="2">
        <v>-4.4999999999999997E-3</v>
      </c>
      <c r="J1483">
        <v>1418</v>
      </c>
      <c r="K1483">
        <v>499632.31</v>
      </c>
      <c r="L1483">
        <v>1066228.55</v>
      </c>
      <c r="M1483">
        <v>2</v>
      </c>
      <c r="N1483">
        <v>-1128.05</v>
      </c>
      <c r="O1483" s="2">
        <v>-4.1000000000000003E-3</v>
      </c>
      <c r="P1483" s="2">
        <v>3.0999999999999999E-3</v>
      </c>
      <c r="Q1483" t="s">
        <v>18</v>
      </c>
      <c r="S1483" t="str">
        <f t="shared" si="115"/>
        <v>Loss</v>
      </c>
      <c r="T1483">
        <f t="shared" si="116"/>
        <v>2019</v>
      </c>
      <c r="U1483" t="str">
        <f t="shared" si="117"/>
        <v>Sep</v>
      </c>
      <c r="V1483" t="str">
        <f t="shared" si="118"/>
        <v>QTR3</v>
      </c>
      <c r="W1483" t="str">
        <f t="shared" si="119"/>
        <v>2019-QTR3</v>
      </c>
    </row>
    <row r="1484" spans="1:23" x14ac:dyDescent="0.35">
      <c r="A1484" t="s">
        <v>122</v>
      </c>
      <c r="B1484" t="s">
        <v>17</v>
      </c>
      <c r="C1484" s="5">
        <v>43728.447916666664</v>
      </c>
      <c r="D1484">
        <v>52.45</v>
      </c>
      <c r="E1484" s="1">
        <v>43728.635416666664</v>
      </c>
      <c r="F1484">
        <v>60.099989999999998</v>
      </c>
      <c r="G1484" s="2">
        <v>0.1459</v>
      </c>
      <c r="H1484">
        <v>72865.149999999994</v>
      </c>
      <c r="I1484" s="2">
        <v>0.14549999999999999</v>
      </c>
      <c r="J1484">
        <v>9551</v>
      </c>
      <c r="K1484">
        <v>500949.97</v>
      </c>
      <c r="L1484">
        <v>1139093.7</v>
      </c>
      <c r="M1484">
        <v>19</v>
      </c>
      <c r="N1484">
        <v>3835.01</v>
      </c>
      <c r="O1484" s="2">
        <v>-1.9E-3</v>
      </c>
      <c r="P1484" s="2">
        <v>0.16209999999999999</v>
      </c>
      <c r="Q1484" t="s">
        <v>18</v>
      </c>
      <c r="S1484" t="str">
        <f t="shared" si="115"/>
        <v>Profit</v>
      </c>
      <c r="T1484">
        <f t="shared" si="116"/>
        <v>2019</v>
      </c>
      <c r="U1484" t="str">
        <f t="shared" si="117"/>
        <v>Sep</v>
      </c>
      <c r="V1484" t="str">
        <f t="shared" si="118"/>
        <v>QTR3</v>
      </c>
      <c r="W1484" t="str">
        <f t="shared" si="119"/>
        <v>2019-QTR3</v>
      </c>
    </row>
    <row r="1485" spans="1:23" x14ac:dyDescent="0.35">
      <c r="A1485" t="s">
        <v>83</v>
      </c>
      <c r="B1485" t="s">
        <v>17</v>
      </c>
      <c r="C1485" s="5">
        <v>43728.59375</v>
      </c>
      <c r="D1485">
        <v>103.3</v>
      </c>
      <c r="E1485" s="1">
        <v>43728.635416666664</v>
      </c>
      <c r="F1485">
        <v>102.35</v>
      </c>
      <c r="G1485" s="2">
        <v>-9.1999999999999998E-3</v>
      </c>
      <c r="H1485">
        <v>-4817.95</v>
      </c>
      <c r="I1485" s="2">
        <v>-9.5999999999999992E-3</v>
      </c>
      <c r="J1485">
        <v>4861</v>
      </c>
      <c r="K1485">
        <v>502141.31</v>
      </c>
      <c r="L1485">
        <v>1134275.75</v>
      </c>
      <c r="M1485">
        <v>5</v>
      </c>
      <c r="N1485">
        <v>-963.59</v>
      </c>
      <c r="O1485" s="2">
        <v>-1.7399999999999999E-2</v>
      </c>
      <c r="P1485" s="2">
        <v>1E-3</v>
      </c>
      <c r="Q1485" t="s">
        <v>18</v>
      </c>
      <c r="S1485" t="str">
        <f t="shared" si="115"/>
        <v>Loss</v>
      </c>
      <c r="T1485">
        <f t="shared" si="116"/>
        <v>2019</v>
      </c>
      <c r="U1485" t="str">
        <f t="shared" si="117"/>
        <v>Sep</v>
      </c>
      <c r="V1485" t="str">
        <f t="shared" si="118"/>
        <v>QTR3</v>
      </c>
      <c r="W1485" t="str">
        <f t="shared" si="119"/>
        <v>2019-QTR3</v>
      </c>
    </row>
    <row r="1486" spans="1:23" x14ac:dyDescent="0.35">
      <c r="A1486" t="s">
        <v>148</v>
      </c>
      <c r="B1486" t="s">
        <v>67</v>
      </c>
      <c r="C1486" s="5">
        <v>43728.604166666664</v>
      </c>
      <c r="D1486">
        <v>32.25</v>
      </c>
      <c r="E1486" s="1">
        <v>43728.635416666664</v>
      </c>
      <c r="F1486">
        <v>31.45</v>
      </c>
      <c r="G1486" s="2">
        <v>-2.4799999999999999E-2</v>
      </c>
      <c r="H1486">
        <v>12164.8</v>
      </c>
      <c r="I1486" s="2">
        <v>2.4400000000000002E-2</v>
      </c>
      <c r="J1486">
        <v>15456</v>
      </c>
      <c r="K1486">
        <v>498456</v>
      </c>
      <c r="L1486">
        <v>1146440.55</v>
      </c>
      <c r="M1486">
        <v>4</v>
      </c>
      <c r="N1486">
        <v>3041.2</v>
      </c>
      <c r="O1486" s="2">
        <v>-4.7000000000000002E-3</v>
      </c>
      <c r="P1486" s="2">
        <v>2.9499999999999998E-2</v>
      </c>
      <c r="Q1486" t="s">
        <v>18</v>
      </c>
      <c r="S1486" t="str">
        <f t="shared" ref="S1486:S1549" si="120">IF(H1486&gt;0,"Profit","Loss")</f>
        <v>Profit</v>
      </c>
      <c r="T1486">
        <f t="shared" ref="T1486:T1549" si="121">YEAR(C1486)</f>
        <v>2019</v>
      </c>
      <c r="U1486" t="str">
        <f t="shared" ref="U1486:U1549" si="122">TEXT(C1486,"MMM")</f>
        <v>Sep</v>
      </c>
      <c r="V1486" t="str">
        <f t="shared" ref="V1486:V1549" si="123">IF(ROUNDUP(MONTH(E1486)/3,0)=1,"QTR1",IF(ROUNDUP(MONTH(E1486)/3,0)=2,"QTR2",IF(ROUNDUP(MONTH(E1486)/3,0)=3,"QTR3","QTR4")))</f>
        <v>QTR3</v>
      </c>
      <c r="W1486" t="str">
        <f t="shared" ref="W1486:W1549" si="124">T1486&amp;"-"&amp;V1486</f>
        <v>2019-QTR3</v>
      </c>
    </row>
    <row r="1487" spans="1:23" x14ac:dyDescent="0.35">
      <c r="A1487" t="s">
        <v>63</v>
      </c>
      <c r="B1487" t="s">
        <v>67</v>
      </c>
      <c r="C1487" s="5">
        <v>43738.395833333336</v>
      </c>
      <c r="D1487">
        <v>5.6</v>
      </c>
      <c r="E1487" s="1">
        <v>43738.416666666664</v>
      </c>
      <c r="F1487">
        <v>5.7</v>
      </c>
      <c r="G1487" s="2">
        <v>1.7899999999999999E-2</v>
      </c>
      <c r="H1487">
        <v>-9128.6</v>
      </c>
      <c r="I1487" s="2">
        <v>-1.83E-2</v>
      </c>
      <c r="J1487">
        <v>89286</v>
      </c>
      <c r="K1487">
        <v>500001.59</v>
      </c>
      <c r="L1487">
        <v>1137311.95</v>
      </c>
      <c r="M1487">
        <v>3</v>
      </c>
      <c r="N1487">
        <v>-3042.87</v>
      </c>
      <c r="O1487" s="2">
        <v>-1.7899999999999999E-2</v>
      </c>
      <c r="P1487" s="2">
        <v>8.8999999999999999E-3</v>
      </c>
      <c r="Q1487" t="s">
        <v>18</v>
      </c>
      <c r="S1487" t="str">
        <f t="shared" si="120"/>
        <v>Loss</v>
      </c>
      <c r="T1487">
        <f t="shared" si="121"/>
        <v>2019</v>
      </c>
      <c r="U1487" t="str">
        <f t="shared" si="122"/>
        <v>Sep</v>
      </c>
      <c r="V1487" t="str">
        <f t="shared" si="123"/>
        <v>QTR3</v>
      </c>
      <c r="W1487" t="str">
        <f t="shared" si="124"/>
        <v>2019-QTR3</v>
      </c>
    </row>
    <row r="1488" spans="1:23" x14ac:dyDescent="0.35">
      <c r="A1488" t="s">
        <v>164</v>
      </c>
      <c r="B1488" t="s">
        <v>67</v>
      </c>
      <c r="C1488" s="5">
        <v>43738.395833333336</v>
      </c>
      <c r="D1488">
        <v>32.1</v>
      </c>
      <c r="E1488" s="1">
        <v>43738.46875</v>
      </c>
      <c r="F1488">
        <v>32.1</v>
      </c>
      <c r="G1488" s="2">
        <v>0</v>
      </c>
      <c r="H1488">
        <v>-200</v>
      </c>
      <c r="I1488" s="2">
        <v>-4.0000000000000002E-4</v>
      </c>
      <c r="J1488">
        <v>15504</v>
      </c>
      <c r="K1488">
        <v>497678.38</v>
      </c>
      <c r="L1488">
        <v>1137111.95</v>
      </c>
      <c r="M1488">
        <v>8</v>
      </c>
      <c r="N1488">
        <v>-25</v>
      </c>
      <c r="O1488" s="2">
        <v>-9.2999999999999992E-3</v>
      </c>
      <c r="P1488" s="2">
        <v>9.2999999999999992E-3</v>
      </c>
      <c r="Q1488" t="s">
        <v>18</v>
      </c>
      <c r="S1488" t="str">
        <f t="shared" si="120"/>
        <v>Loss</v>
      </c>
      <c r="T1488">
        <f t="shared" si="121"/>
        <v>2019</v>
      </c>
      <c r="U1488" t="str">
        <f t="shared" si="122"/>
        <v>Sep</v>
      </c>
      <c r="V1488" t="str">
        <f t="shared" si="123"/>
        <v>QTR3</v>
      </c>
      <c r="W1488" t="str">
        <f t="shared" si="124"/>
        <v>2019-QTR3</v>
      </c>
    </row>
    <row r="1489" spans="1:23" x14ac:dyDescent="0.35">
      <c r="A1489" t="s">
        <v>116</v>
      </c>
      <c r="B1489" t="s">
        <v>67</v>
      </c>
      <c r="C1489" s="5">
        <v>43738.395833333336</v>
      </c>
      <c r="D1489">
        <v>64.150000000000006</v>
      </c>
      <c r="E1489" s="1">
        <v>43738.489583333336</v>
      </c>
      <c r="F1489">
        <v>62.55</v>
      </c>
      <c r="G1489" s="2">
        <v>-2.4899999999999999E-2</v>
      </c>
      <c r="H1489">
        <v>12241.6</v>
      </c>
      <c r="I1489" s="2">
        <v>2.4500000000000001E-2</v>
      </c>
      <c r="J1489">
        <v>7776</v>
      </c>
      <c r="K1489">
        <v>498830.41</v>
      </c>
      <c r="L1489">
        <v>1149353.55</v>
      </c>
      <c r="M1489">
        <v>10</v>
      </c>
      <c r="N1489">
        <v>1224.1600000000001</v>
      </c>
      <c r="O1489" s="2">
        <v>-2.3E-3</v>
      </c>
      <c r="P1489" s="2">
        <v>3.5099999999999999E-2</v>
      </c>
      <c r="Q1489" t="s">
        <v>18</v>
      </c>
      <c r="S1489" t="str">
        <f t="shared" si="120"/>
        <v>Profit</v>
      </c>
      <c r="T1489">
        <f t="shared" si="121"/>
        <v>2019</v>
      </c>
      <c r="U1489" t="str">
        <f t="shared" si="122"/>
        <v>Sep</v>
      </c>
      <c r="V1489" t="str">
        <f t="shared" si="123"/>
        <v>QTR3</v>
      </c>
      <c r="W1489" t="str">
        <f t="shared" si="124"/>
        <v>2019-QTR3</v>
      </c>
    </row>
    <row r="1490" spans="1:23" x14ac:dyDescent="0.35">
      <c r="A1490" t="s">
        <v>112</v>
      </c>
      <c r="B1490" t="s">
        <v>67</v>
      </c>
      <c r="C1490" s="5">
        <v>43738.416666666664</v>
      </c>
      <c r="D1490">
        <v>18.8</v>
      </c>
      <c r="E1490" s="1">
        <v>43738.5</v>
      </c>
      <c r="F1490">
        <v>18.5</v>
      </c>
      <c r="G1490" s="2">
        <v>-1.6E-2</v>
      </c>
      <c r="H1490">
        <v>7757.5</v>
      </c>
      <c r="I1490" s="2">
        <v>1.5599999999999999E-2</v>
      </c>
      <c r="J1490">
        <v>26525</v>
      </c>
      <c r="K1490">
        <v>498669.97</v>
      </c>
      <c r="L1490">
        <v>1157111.05</v>
      </c>
      <c r="M1490">
        <v>9</v>
      </c>
      <c r="N1490">
        <v>861.94</v>
      </c>
      <c r="O1490" s="2">
        <v>-2.7000000000000001E-3</v>
      </c>
      <c r="P1490" s="2">
        <v>4.2599999999999999E-2</v>
      </c>
      <c r="Q1490" t="s">
        <v>18</v>
      </c>
      <c r="S1490" t="str">
        <f t="shared" si="120"/>
        <v>Profit</v>
      </c>
      <c r="T1490">
        <f t="shared" si="121"/>
        <v>2019</v>
      </c>
      <c r="U1490" t="str">
        <f t="shared" si="122"/>
        <v>Sep</v>
      </c>
      <c r="V1490" t="str">
        <f t="shared" si="123"/>
        <v>QTR3</v>
      </c>
      <c r="W1490" t="str">
        <f t="shared" si="124"/>
        <v>2019-QTR3</v>
      </c>
    </row>
    <row r="1491" spans="1:23" x14ac:dyDescent="0.35">
      <c r="A1491" t="s">
        <v>165</v>
      </c>
      <c r="B1491" t="s">
        <v>17</v>
      </c>
      <c r="C1491" s="5">
        <v>43738.489583333336</v>
      </c>
      <c r="D1491">
        <v>357</v>
      </c>
      <c r="E1491" s="1">
        <v>43738.53125</v>
      </c>
      <c r="F1491">
        <v>353.5</v>
      </c>
      <c r="G1491" s="2">
        <v>-9.7999999999999997E-3</v>
      </c>
      <c r="H1491">
        <v>-5107</v>
      </c>
      <c r="I1491" s="2">
        <v>-1.0200000000000001E-2</v>
      </c>
      <c r="J1491">
        <v>1402</v>
      </c>
      <c r="K1491">
        <v>500514</v>
      </c>
      <c r="L1491">
        <v>1152004.05</v>
      </c>
      <c r="M1491">
        <v>5</v>
      </c>
      <c r="N1491">
        <v>-1021.4</v>
      </c>
      <c r="O1491" s="2">
        <v>-9.7999999999999997E-3</v>
      </c>
      <c r="P1491" s="2">
        <v>6.1999999999999998E-3</v>
      </c>
      <c r="Q1491" t="s">
        <v>18</v>
      </c>
      <c r="S1491" t="str">
        <f t="shared" si="120"/>
        <v>Loss</v>
      </c>
      <c r="T1491">
        <f t="shared" si="121"/>
        <v>2019</v>
      </c>
      <c r="U1491" t="str">
        <f t="shared" si="122"/>
        <v>Sep</v>
      </c>
      <c r="V1491" t="str">
        <f t="shared" si="123"/>
        <v>QTR3</v>
      </c>
      <c r="W1491" t="str">
        <f t="shared" si="124"/>
        <v>2019-QTR3</v>
      </c>
    </row>
    <row r="1492" spans="1:23" x14ac:dyDescent="0.35">
      <c r="A1492" t="s">
        <v>164</v>
      </c>
      <c r="B1492" t="s">
        <v>67</v>
      </c>
      <c r="C1492" s="5">
        <v>43738.46875</v>
      </c>
      <c r="D1492">
        <v>32.1</v>
      </c>
      <c r="E1492" s="1">
        <v>43738.552083333336</v>
      </c>
      <c r="F1492">
        <v>32.1</v>
      </c>
      <c r="G1492" s="2">
        <v>0</v>
      </c>
      <c r="H1492">
        <v>-200</v>
      </c>
      <c r="I1492" s="2">
        <v>-4.0000000000000002E-4</v>
      </c>
      <c r="J1492">
        <v>15480</v>
      </c>
      <c r="K1492">
        <v>496907.97</v>
      </c>
      <c r="L1492">
        <v>1151804.05</v>
      </c>
      <c r="M1492">
        <v>9</v>
      </c>
      <c r="N1492">
        <v>-22.22</v>
      </c>
      <c r="O1492" s="2">
        <v>-1.09E-2</v>
      </c>
      <c r="P1492" s="2">
        <v>1.09E-2</v>
      </c>
      <c r="Q1492" t="s">
        <v>18</v>
      </c>
      <c r="S1492" t="str">
        <f t="shared" si="120"/>
        <v>Loss</v>
      </c>
      <c r="T1492">
        <f t="shared" si="121"/>
        <v>2019</v>
      </c>
      <c r="U1492" t="str">
        <f t="shared" si="122"/>
        <v>Sep</v>
      </c>
      <c r="V1492" t="str">
        <f t="shared" si="123"/>
        <v>QTR3</v>
      </c>
      <c r="W1492" t="str">
        <f t="shared" si="124"/>
        <v>2019-QTR3</v>
      </c>
    </row>
    <row r="1493" spans="1:23" x14ac:dyDescent="0.35">
      <c r="A1493" t="s">
        <v>164</v>
      </c>
      <c r="B1493" t="s">
        <v>67</v>
      </c>
      <c r="C1493" s="5">
        <v>43738.552083333336</v>
      </c>
      <c r="D1493">
        <v>32.1</v>
      </c>
      <c r="E1493" s="1">
        <v>43738.59375</v>
      </c>
      <c r="F1493">
        <v>32</v>
      </c>
      <c r="G1493" s="2">
        <v>-3.0999999999999999E-3</v>
      </c>
      <c r="H1493">
        <v>1350.4</v>
      </c>
      <c r="I1493" s="2">
        <v>2.7000000000000001E-3</v>
      </c>
      <c r="J1493">
        <v>15504</v>
      </c>
      <c r="K1493">
        <v>497678.38</v>
      </c>
      <c r="L1493">
        <v>1153154.45</v>
      </c>
      <c r="M1493">
        <v>5</v>
      </c>
      <c r="N1493">
        <v>270.08</v>
      </c>
      <c r="O1493" s="2">
        <v>-6.1999999999999998E-3</v>
      </c>
      <c r="P1493" s="2">
        <v>7.7999999999999996E-3</v>
      </c>
      <c r="Q1493" t="s">
        <v>18</v>
      </c>
      <c r="S1493" t="str">
        <f t="shared" si="120"/>
        <v>Profit</v>
      </c>
      <c r="T1493">
        <f t="shared" si="121"/>
        <v>2019</v>
      </c>
      <c r="U1493" t="str">
        <f t="shared" si="122"/>
        <v>Sep</v>
      </c>
      <c r="V1493" t="str">
        <f t="shared" si="123"/>
        <v>QTR3</v>
      </c>
      <c r="W1493" t="str">
        <f t="shared" si="124"/>
        <v>2019-QTR3</v>
      </c>
    </row>
    <row r="1494" spans="1:23" x14ac:dyDescent="0.35">
      <c r="A1494" t="s">
        <v>129</v>
      </c>
      <c r="B1494" t="s">
        <v>17</v>
      </c>
      <c r="C1494" s="5">
        <v>43738.53125</v>
      </c>
      <c r="D1494">
        <v>240.75</v>
      </c>
      <c r="E1494" s="1">
        <v>43738.625</v>
      </c>
      <c r="F1494">
        <v>240.75</v>
      </c>
      <c r="G1494" s="2">
        <v>0</v>
      </c>
      <c r="H1494">
        <v>-200</v>
      </c>
      <c r="I1494" s="2">
        <v>-4.0000000000000002E-4</v>
      </c>
      <c r="J1494">
        <v>2077</v>
      </c>
      <c r="K1494">
        <v>500037.75</v>
      </c>
      <c r="L1494">
        <v>1152954.45</v>
      </c>
      <c r="M1494">
        <v>10</v>
      </c>
      <c r="N1494">
        <v>-20</v>
      </c>
      <c r="O1494" s="2">
        <v>-5.1999999999999998E-3</v>
      </c>
      <c r="P1494" s="2">
        <v>4.5999999999999999E-3</v>
      </c>
      <c r="Q1494" t="s">
        <v>18</v>
      </c>
      <c r="S1494" t="str">
        <f t="shared" si="120"/>
        <v>Loss</v>
      </c>
      <c r="T1494">
        <f t="shared" si="121"/>
        <v>2019</v>
      </c>
      <c r="U1494" t="str">
        <f t="shared" si="122"/>
        <v>Sep</v>
      </c>
      <c r="V1494" t="str">
        <f t="shared" si="123"/>
        <v>QTR3</v>
      </c>
      <c r="W1494" t="str">
        <f t="shared" si="124"/>
        <v>2019-QTR3</v>
      </c>
    </row>
    <row r="1495" spans="1:23" x14ac:dyDescent="0.35">
      <c r="A1495" t="s">
        <v>122</v>
      </c>
      <c r="B1495" t="s">
        <v>67</v>
      </c>
      <c r="C1495" s="5">
        <v>43738.395833333336</v>
      </c>
      <c r="D1495">
        <v>57.1</v>
      </c>
      <c r="E1495" s="1">
        <v>43738.635416666664</v>
      </c>
      <c r="F1495">
        <v>55.45</v>
      </c>
      <c r="G1495" s="2">
        <v>-2.8899999999999999E-2</v>
      </c>
      <c r="H1495">
        <v>14173.15</v>
      </c>
      <c r="I1495" s="2">
        <v>2.8500000000000001E-2</v>
      </c>
      <c r="J1495">
        <v>8711</v>
      </c>
      <c r="K1495">
        <v>497398.09</v>
      </c>
      <c r="L1495">
        <v>1167127.6000000001</v>
      </c>
      <c r="M1495">
        <v>24</v>
      </c>
      <c r="N1495">
        <v>590.54999999999995</v>
      </c>
      <c r="O1495" s="2">
        <v>-5.3E-3</v>
      </c>
      <c r="P1495" s="2">
        <v>4.99E-2</v>
      </c>
      <c r="Q1495" t="s">
        <v>18</v>
      </c>
      <c r="S1495" t="str">
        <f t="shared" si="120"/>
        <v>Profit</v>
      </c>
      <c r="T1495">
        <f t="shared" si="121"/>
        <v>2019</v>
      </c>
      <c r="U1495" t="str">
        <f t="shared" si="122"/>
        <v>Sep</v>
      </c>
      <c r="V1495" t="str">
        <f t="shared" si="123"/>
        <v>QTR3</v>
      </c>
      <c r="W1495" t="str">
        <f t="shared" si="124"/>
        <v>2019-QTR3</v>
      </c>
    </row>
    <row r="1496" spans="1:23" x14ac:dyDescent="0.35">
      <c r="A1496" t="s">
        <v>70</v>
      </c>
      <c r="B1496" t="s">
        <v>67</v>
      </c>
      <c r="C1496" s="5">
        <v>43738.5</v>
      </c>
      <c r="D1496">
        <v>130.5</v>
      </c>
      <c r="E1496" s="1">
        <v>43738.635416666664</v>
      </c>
      <c r="F1496">
        <v>132.30000000000001</v>
      </c>
      <c r="G1496" s="2">
        <v>1.38E-2</v>
      </c>
      <c r="H1496">
        <v>-7070.6</v>
      </c>
      <c r="I1496" s="2">
        <v>-1.4200000000000001E-2</v>
      </c>
      <c r="J1496">
        <v>3817</v>
      </c>
      <c r="K1496">
        <v>498118.5</v>
      </c>
      <c r="L1496">
        <v>1160057</v>
      </c>
      <c r="M1496">
        <v>14</v>
      </c>
      <c r="N1496">
        <v>-505.04</v>
      </c>
      <c r="O1496" s="2">
        <v>-1.8800000000000001E-2</v>
      </c>
      <c r="P1496" s="2">
        <v>1.15E-2</v>
      </c>
      <c r="Q1496" t="s">
        <v>18</v>
      </c>
      <c r="S1496" t="str">
        <f t="shared" si="120"/>
        <v>Loss</v>
      </c>
      <c r="T1496">
        <f t="shared" si="121"/>
        <v>2019</v>
      </c>
      <c r="U1496" t="str">
        <f t="shared" si="122"/>
        <v>Sep</v>
      </c>
      <c r="V1496" t="str">
        <f t="shared" si="123"/>
        <v>QTR3</v>
      </c>
      <c r="W1496" t="str">
        <f t="shared" si="124"/>
        <v>2019-QTR3</v>
      </c>
    </row>
    <row r="1497" spans="1:23" x14ac:dyDescent="0.35">
      <c r="A1497" t="s">
        <v>171</v>
      </c>
      <c r="B1497" t="s">
        <v>17</v>
      </c>
      <c r="C1497" s="5">
        <v>43738.59375</v>
      </c>
      <c r="D1497">
        <v>673</v>
      </c>
      <c r="E1497" s="1">
        <v>43738.635416666664</v>
      </c>
      <c r="F1497">
        <v>671</v>
      </c>
      <c r="G1497" s="2">
        <v>-3.0000000000000001E-3</v>
      </c>
      <c r="H1497">
        <v>-1692</v>
      </c>
      <c r="I1497" s="2">
        <v>-3.3999999999999998E-3</v>
      </c>
      <c r="J1497">
        <v>746</v>
      </c>
      <c r="K1497">
        <v>502058</v>
      </c>
      <c r="L1497">
        <v>1158365</v>
      </c>
      <c r="M1497">
        <v>5</v>
      </c>
      <c r="N1497">
        <v>-338.4</v>
      </c>
      <c r="O1497" s="2">
        <v>-8.5000000000000006E-3</v>
      </c>
      <c r="P1497" s="2">
        <v>1.2999999999999999E-3</v>
      </c>
      <c r="Q1497" t="s">
        <v>18</v>
      </c>
      <c r="S1497" t="str">
        <f t="shared" si="120"/>
        <v>Loss</v>
      </c>
      <c r="T1497">
        <f t="shared" si="121"/>
        <v>2019</v>
      </c>
      <c r="U1497" t="str">
        <f t="shared" si="122"/>
        <v>Sep</v>
      </c>
      <c r="V1497" t="str">
        <f t="shared" si="123"/>
        <v>QTR3</v>
      </c>
      <c r="W1497" t="str">
        <f t="shared" si="124"/>
        <v>2019-QTR3</v>
      </c>
    </row>
    <row r="1498" spans="1:23" x14ac:dyDescent="0.35">
      <c r="A1498" t="s">
        <v>111</v>
      </c>
      <c r="B1498" t="s">
        <v>17</v>
      </c>
      <c r="C1498" s="5">
        <v>43739.395833333336</v>
      </c>
      <c r="D1498">
        <v>54.5</v>
      </c>
      <c r="E1498" s="1">
        <v>43739.40625</v>
      </c>
      <c r="F1498">
        <v>53.45</v>
      </c>
      <c r="G1498" s="2">
        <v>-1.9300000000000001E-2</v>
      </c>
      <c r="H1498">
        <v>-9842.15</v>
      </c>
      <c r="I1498" s="2">
        <v>-1.9699999999999999E-2</v>
      </c>
      <c r="J1498">
        <v>9183</v>
      </c>
      <c r="K1498">
        <v>500473.5</v>
      </c>
      <c r="L1498">
        <v>1148522.8500000001</v>
      </c>
      <c r="M1498">
        <v>2</v>
      </c>
      <c r="N1498">
        <v>-4921.07</v>
      </c>
      <c r="O1498" s="2">
        <v>-1.9300000000000001E-2</v>
      </c>
      <c r="P1498" s="2">
        <v>1.8E-3</v>
      </c>
      <c r="Q1498" t="s">
        <v>18</v>
      </c>
      <c r="S1498" t="str">
        <f t="shared" si="120"/>
        <v>Loss</v>
      </c>
      <c r="T1498">
        <f t="shared" si="121"/>
        <v>2019</v>
      </c>
      <c r="U1498" t="str">
        <f t="shared" si="122"/>
        <v>Oct</v>
      </c>
      <c r="V1498" t="str">
        <f t="shared" si="123"/>
        <v>QTR4</v>
      </c>
      <c r="W1498" t="str">
        <f t="shared" si="124"/>
        <v>2019-QTR4</v>
      </c>
    </row>
    <row r="1499" spans="1:23" x14ac:dyDescent="0.35">
      <c r="A1499" t="s">
        <v>90</v>
      </c>
      <c r="B1499" t="s">
        <v>17</v>
      </c>
      <c r="C1499" s="5">
        <v>43739.395833333336</v>
      </c>
      <c r="D1499">
        <v>86.55</v>
      </c>
      <c r="E1499" s="1">
        <v>43739.40625</v>
      </c>
      <c r="F1499">
        <v>84.55</v>
      </c>
      <c r="G1499" s="2">
        <v>-2.3099999999999999E-2</v>
      </c>
      <c r="H1499">
        <v>-11814</v>
      </c>
      <c r="I1499" s="2">
        <v>-2.35E-2</v>
      </c>
      <c r="J1499">
        <v>5807</v>
      </c>
      <c r="K1499">
        <v>502595.88</v>
      </c>
      <c r="L1499">
        <v>1136708.8500000001</v>
      </c>
      <c r="M1499">
        <v>2</v>
      </c>
      <c r="N1499">
        <v>-5907</v>
      </c>
      <c r="O1499" s="2">
        <v>-2.3099999999999999E-2</v>
      </c>
      <c r="P1499" s="2">
        <v>1.6999999999999999E-3</v>
      </c>
      <c r="Q1499" t="s">
        <v>18</v>
      </c>
      <c r="S1499" t="str">
        <f t="shared" si="120"/>
        <v>Loss</v>
      </c>
      <c r="T1499">
        <f t="shared" si="121"/>
        <v>2019</v>
      </c>
      <c r="U1499" t="str">
        <f t="shared" si="122"/>
        <v>Oct</v>
      </c>
      <c r="V1499" t="str">
        <f t="shared" si="123"/>
        <v>QTR4</v>
      </c>
      <c r="W1499" t="str">
        <f t="shared" si="124"/>
        <v>2019-QTR4</v>
      </c>
    </row>
    <row r="1500" spans="1:23" x14ac:dyDescent="0.35">
      <c r="A1500" t="s">
        <v>124</v>
      </c>
      <c r="B1500" t="s">
        <v>17</v>
      </c>
      <c r="C1500" s="5">
        <v>43739.395833333336</v>
      </c>
      <c r="D1500">
        <v>120.2</v>
      </c>
      <c r="E1500" s="1">
        <v>43739.40625</v>
      </c>
      <c r="F1500">
        <v>118.05</v>
      </c>
      <c r="G1500" s="2">
        <v>-1.7899999999999999E-2</v>
      </c>
      <c r="H1500">
        <v>-9180.5499999999993</v>
      </c>
      <c r="I1500" s="2">
        <v>-1.83E-2</v>
      </c>
      <c r="J1500">
        <v>4177</v>
      </c>
      <c r="K1500">
        <v>502075.38</v>
      </c>
      <c r="L1500">
        <v>1127528.3</v>
      </c>
      <c r="M1500">
        <v>2</v>
      </c>
      <c r="N1500">
        <v>-4590.28</v>
      </c>
      <c r="O1500" s="2">
        <v>-1.7899999999999999E-2</v>
      </c>
      <c r="P1500" s="2">
        <v>1.6999999999999999E-3</v>
      </c>
      <c r="Q1500" t="s">
        <v>18</v>
      </c>
      <c r="S1500" t="str">
        <f t="shared" si="120"/>
        <v>Loss</v>
      </c>
      <c r="T1500">
        <f t="shared" si="121"/>
        <v>2019</v>
      </c>
      <c r="U1500" t="str">
        <f t="shared" si="122"/>
        <v>Oct</v>
      </c>
      <c r="V1500" t="str">
        <f t="shared" si="123"/>
        <v>QTR4</v>
      </c>
      <c r="W1500" t="str">
        <f t="shared" si="124"/>
        <v>2019-QTR4</v>
      </c>
    </row>
    <row r="1501" spans="1:23" x14ac:dyDescent="0.35">
      <c r="A1501" t="s">
        <v>105</v>
      </c>
      <c r="B1501" t="s">
        <v>17</v>
      </c>
      <c r="C1501" s="5">
        <v>43739.395833333336</v>
      </c>
      <c r="D1501">
        <v>43.75</v>
      </c>
      <c r="E1501" s="1">
        <v>43739.416666666664</v>
      </c>
      <c r="F1501">
        <v>41.4</v>
      </c>
      <c r="G1501" s="2">
        <v>-5.3699999999999998E-2</v>
      </c>
      <c r="H1501">
        <v>-27149.8</v>
      </c>
      <c r="I1501" s="2">
        <v>-5.4100000000000002E-2</v>
      </c>
      <c r="J1501">
        <v>11468</v>
      </c>
      <c r="K1501">
        <v>501725</v>
      </c>
      <c r="L1501">
        <v>1100378.5</v>
      </c>
      <c r="M1501">
        <v>3</v>
      </c>
      <c r="N1501">
        <v>-9049.93</v>
      </c>
      <c r="O1501" s="2">
        <v>-5.3699999999999998E-2</v>
      </c>
      <c r="P1501" s="2">
        <v>1.7100000000000001E-2</v>
      </c>
      <c r="Q1501" t="s">
        <v>18</v>
      </c>
      <c r="S1501" t="str">
        <f t="shared" si="120"/>
        <v>Loss</v>
      </c>
      <c r="T1501">
        <f t="shared" si="121"/>
        <v>2019</v>
      </c>
      <c r="U1501" t="str">
        <f t="shared" si="122"/>
        <v>Oct</v>
      </c>
      <c r="V1501" t="str">
        <f t="shared" si="123"/>
        <v>QTR4</v>
      </c>
      <c r="W1501" t="str">
        <f t="shared" si="124"/>
        <v>2019-QTR4</v>
      </c>
    </row>
    <row r="1502" spans="1:23" x14ac:dyDescent="0.35">
      <c r="A1502" t="s">
        <v>126</v>
      </c>
      <c r="B1502" t="s">
        <v>67</v>
      </c>
      <c r="C1502" s="5">
        <v>43739.40625</v>
      </c>
      <c r="D1502">
        <v>68.25</v>
      </c>
      <c r="E1502" s="1">
        <v>43739.427083333336</v>
      </c>
      <c r="F1502">
        <v>68.400000000000006</v>
      </c>
      <c r="G1502" s="2">
        <v>2.2000000000000001E-3</v>
      </c>
      <c r="H1502">
        <v>-1298.9000000000001</v>
      </c>
      <c r="I1502" s="2">
        <v>-2.5999999999999999E-3</v>
      </c>
      <c r="J1502">
        <v>7326</v>
      </c>
      <c r="K1502">
        <v>499999.5</v>
      </c>
      <c r="L1502">
        <v>1099079.6000000001</v>
      </c>
      <c r="M1502">
        <v>3</v>
      </c>
      <c r="N1502">
        <v>-432.97</v>
      </c>
      <c r="O1502" s="2">
        <v>-8.0999999999999996E-3</v>
      </c>
      <c r="P1502" s="2">
        <v>1.3899999999999999E-2</v>
      </c>
      <c r="Q1502" t="s">
        <v>18</v>
      </c>
      <c r="S1502" t="str">
        <f t="shared" si="120"/>
        <v>Loss</v>
      </c>
      <c r="T1502">
        <f t="shared" si="121"/>
        <v>2019</v>
      </c>
      <c r="U1502" t="str">
        <f t="shared" si="122"/>
        <v>Oct</v>
      </c>
      <c r="V1502" t="str">
        <f t="shared" si="123"/>
        <v>QTR4</v>
      </c>
      <c r="W1502" t="str">
        <f t="shared" si="124"/>
        <v>2019-QTR4</v>
      </c>
    </row>
    <row r="1503" spans="1:23" x14ac:dyDescent="0.35">
      <c r="A1503" t="s">
        <v>91</v>
      </c>
      <c r="B1503" t="s">
        <v>67</v>
      </c>
      <c r="C1503" s="5">
        <v>43739.40625</v>
      </c>
      <c r="D1503">
        <v>64.3</v>
      </c>
      <c r="E1503" s="1">
        <v>43739.458333333336</v>
      </c>
      <c r="F1503">
        <v>64.3</v>
      </c>
      <c r="G1503" s="2">
        <v>0</v>
      </c>
      <c r="H1503">
        <v>-200</v>
      </c>
      <c r="I1503" s="2">
        <v>-4.0000000000000002E-4</v>
      </c>
      <c r="J1503">
        <v>7734</v>
      </c>
      <c r="K1503">
        <v>497296.22</v>
      </c>
      <c r="L1503">
        <v>1098879.6000000001</v>
      </c>
      <c r="M1503">
        <v>6</v>
      </c>
      <c r="N1503">
        <v>-33.33</v>
      </c>
      <c r="O1503" s="2">
        <v>-7.7999999999999996E-3</v>
      </c>
      <c r="P1503" s="2">
        <v>7.7999999999999996E-3</v>
      </c>
      <c r="Q1503" t="s">
        <v>18</v>
      </c>
      <c r="S1503" t="str">
        <f t="shared" si="120"/>
        <v>Loss</v>
      </c>
      <c r="T1503">
        <f t="shared" si="121"/>
        <v>2019</v>
      </c>
      <c r="U1503" t="str">
        <f t="shared" si="122"/>
        <v>Oct</v>
      </c>
      <c r="V1503" t="str">
        <f t="shared" si="123"/>
        <v>QTR4</v>
      </c>
      <c r="W1503" t="str">
        <f t="shared" si="124"/>
        <v>2019-QTR4</v>
      </c>
    </row>
    <row r="1504" spans="1:23" x14ac:dyDescent="0.35">
      <c r="A1504" t="s">
        <v>112</v>
      </c>
      <c r="B1504" t="s">
        <v>67</v>
      </c>
      <c r="C1504" s="5">
        <v>43739.416666666664</v>
      </c>
      <c r="D1504">
        <v>18.100000000000001</v>
      </c>
      <c r="E1504" s="1">
        <v>43739.458333333336</v>
      </c>
      <c r="F1504">
        <v>18.100000000000001</v>
      </c>
      <c r="G1504" s="2">
        <v>0</v>
      </c>
      <c r="H1504">
        <v>-200</v>
      </c>
      <c r="I1504" s="2">
        <v>-4.0000000000000002E-4</v>
      </c>
      <c r="J1504">
        <v>27624</v>
      </c>
      <c r="K1504">
        <v>499994.41</v>
      </c>
      <c r="L1504">
        <v>1098679.6000000001</v>
      </c>
      <c r="M1504">
        <v>5</v>
      </c>
      <c r="N1504">
        <v>-40</v>
      </c>
      <c r="O1504" s="2">
        <v>-2.76E-2</v>
      </c>
      <c r="P1504" s="2">
        <v>2.8E-3</v>
      </c>
      <c r="Q1504" t="s">
        <v>18</v>
      </c>
      <c r="S1504" t="str">
        <f t="shared" si="120"/>
        <v>Loss</v>
      </c>
      <c r="T1504">
        <f t="shared" si="121"/>
        <v>2019</v>
      </c>
      <c r="U1504" t="str">
        <f t="shared" si="122"/>
        <v>Oct</v>
      </c>
      <c r="V1504" t="str">
        <f t="shared" si="123"/>
        <v>QTR4</v>
      </c>
      <c r="W1504" t="str">
        <f t="shared" si="124"/>
        <v>2019-QTR4</v>
      </c>
    </row>
    <row r="1505" spans="1:23" x14ac:dyDescent="0.35">
      <c r="A1505" t="s">
        <v>92</v>
      </c>
      <c r="B1505" t="s">
        <v>67</v>
      </c>
      <c r="C1505" s="5">
        <v>43739.427083333336</v>
      </c>
      <c r="D1505">
        <v>138.55000000000001</v>
      </c>
      <c r="E1505" s="1">
        <v>43739.458333333336</v>
      </c>
      <c r="F1505">
        <v>138.55000000000001</v>
      </c>
      <c r="G1505" s="2">
        <v>0</v>
      </c>
      <c r="H1505">
        <v>-200</v>
      </c>
      <c r="I1505" s="2">
        <v>-4.0000000000000002E-4</v>
      </c>
      <c r="J1505">
        <v>3602</v>
      </c>
      <c r="K1505">
        <v>499057.13</v>
      </c>
      <c r="L1505">
        <v>1098479.6000000001</v>
      </c>
      <c r="M1505">
        <v>4</v>
      </c>
      <c r="N1505">
        <v>-50</v>
      </c>
      <c r="O1505" s="2">
        <v>-9.7000000000000003E-3</v>
      </c>
      <c r="P1505" s="2">
        <v>1.1000000000000001E-3</v>
      </c>
      <c r="Q1505" t="s">
        <v>18</v>
      </c>
      <c r="S1505" t="str">
        <f t="shared" si="120"/>
        <v>Loss</v>
      </c>
      <c r="T1505">
        <f t="shared" si="121"/>
        <v>2019</v>
      </c>
      <c r="U1505" t="str">
        <f t="shared" si="122"/>
        <v>Oct</v>
      </c>
      <c r="V1505" t="str">
        <f t="shared" si="123"/>
        <v>QTR4</v>
      </c>
      <c r="W1505" t="str">
        <f t="shared" si="124"/>
        <v>2019-QTR4</v>
      </c>
    </row>
    <row r="1506" spans="1:23" x14ac:dyDescent="0.35">
      <c r="A1506" t="s">
        <v>91</v>
      </c>
      <c r="B1506" t="s">
        <v>67</v>
      </c>
      <c r="C1506" s="5">
        <v>43739.458333333336</v>
      </c>
      <c r="D1506">
        <v>64.3</v>
      </c>
      <c r="E1506" s="1">
        <v>43739.479166666664</v>
      </c>
      <c r="F1506">
        <v>64.2</v>
      </c>
      <c r="G1506" s="2">
        <v>-1.6000000000000001E-3</v>
      </c>
      <c r="H1506">
        <v>576.4</v>
      </c>
      <c r="I1506" s="2">
        <v>1.1999999999999999E-3</v>
      </c>
      <c r="J1506">
        <v>7764</v>
      </c>
      <c r="K1506">
        <v>499225.22</v>
      </c>
      <c r="L1506">
        <v>1099056</v>
      </c>
      <c r="M1506">
        <v>3</v>
      </c>
      <c r="N1506">
        <v>192.13</v>
      </c>
      <c r="O1506" s="2">
        <v>-6.1999999999999998E-3</v>
      </c>
      <c r="P1506" s="2">
        <v>1.7899999999999999E-2</v>
      </c>
      <c r="Q1506" t="s">
        <v>18</v>
      </c>
      <c r="S1506" t="str">
        <f t="shared" si="120"/>
        <v>Profit</v>
      </c>
      <c r="T1506">
        <f t="shared" si="121"/>
        <v>2019</v>
      </c>
      <c r="U1506" t="str">
        <f t="shared" si="122"/>
        <v>Oct</v>
      </c>
      <c r="V1506" t="str">
        <f t="shared" si="123"/>
        <v>QTR4</v>
      </c>
      <c r="W1506" t="str">
        <f t="shared" si="124"/>
        <v>2019-QTR4</v>
      </c>
    </row>
    <row r="1507" spans="1:23" x14ac:dyDescent="0.35">
      <c r="A1507" t="s">
        <v>82</v>
      </c>
      <c r="B1507" t="s">
        <v>67</v>
      </c>
      <c r="C1507" s="5">
        <v>43739.479166666664</v>
      </c>
      <c r="D1507">
        <v>196</v>
      </c>
      <c r="E1507" s="1">
        <v>43739.604166666664</v>
      </c>
      <c r="F1507">
        <v>194.35</v>
      </c>
      <c r="G1507" s="2">
        <v>-8.3999999999999995E-3</v>
      </c>
      <c r="H1507">
        <v>3997.6</v>
      </c>
      <c r="I1507" s="2">
        <v>8.0000000000000002E-3</v>
      </c>
      <c r="J1507">
        <v>2544</v>
      </c>
      <c r="K1507">
        <v>498624</v>
      </c>
      <c r="L1507">
        <v>1103053.6000000001</v>
      </c>
      <c r="M1507">
        <v>13</v>
      </c>
      <c r="N1507">
        <v>307.51</v>
      </c>
      <c r="O1507" s="2">
        <v>-2.8E-3</v>
      </c>
      <c r="P1507" s="2">
        <v>2.4500000000000001E-2</v>
      </c>
      <c r="Q1507" t="s">
        <v>18</v>
      </c>
      <c r="S1507" t="str">
        <f t="shared" si="120"/>
        <v>Profit</v>
      </c>
      <c r="T1507">
        <f t="shared" si="121"/>
        <v>2019</v>
      </c>
      <c r="U1507" t="str">
        <f t="shared" si="122"/>
        <v>Oct</v>
      </c>
      <c r="V1507" t="str">
        <f t="shared" si="123"/>
        <v>QTR4</v>
      </c>
      <c r="W1507" t="str">
        <f t="shared" si="124"/>
        <v>2019-QTR4</v>
      </c>
    </row>
    <row r="1508" spans="1:23" x14ac:dyDescent="0.35">
      <c r="A1508" t="s">
        <v>129</v>
      </c>
      <c r="B1508" t="s">
        <v>67</v>
      </c>
      <c r="C1508" s="5">
        <v>43739.40625</v>
      </c>
      <c r="D1508">
        <v>239.1</v>
      </c>
      <c r="E1508" s="1">
        <v>43739.635416666664</v>
      </c>
      <c r="F1508">
        <v>235.2</v>
      </c>
      <c r="G1508" s="2">
        <v>-1.6299999999999999E-2</v>
      </c>
      <c r="H1508">
        <v>7943.2</v>
      </c>
      <c r="I1508" s="2">
        <v>1.5900000000000001E-2</v>
      </c>
      <c r="J1508">
        <v>2088</v>
      </c>
      <c r="K1508">
        <v>499240.81</v>
      </c>
      <c r="L1508">
        <v>1110996.8</v>
      </c>
      <c r="M1508">
        <v>23</v>
      </c>
      <c r="N1508">
        <v>345.36</v>
      </c>
      <c r="O1508" s="2">
        <v>-4.4000000000000003E-3</v>
      </c>
      <c r="P1508" s="2">
        <v>2.2599999999999999E-2</v>
      </c>
      <c r="Q1508" t="s">
        <v>18</v>
      </c>
      <c r="S1508" t="str">
        <f t="shared" si="120"/>
        <v>Profit</v>
      </c>
      <c r="T1508">
        <f t="shared" si="121"/>
        <v>2019</v>
      </c>
      <c r="U1508" t="str">
        <f t="shared" si="122"/>
        <v>Oct</v>
      </c>
      <c r="V1508" t="str">
        <f t="shared" si="123"/>
        <v>QTR4</v>
      </c>
      <c r="W1508" t="str">
        <f t="shared" si="124"/>
        <v>2019-QTR4</v>
      </c>
    </row>
    <row r="1509" spans="1:23" x14ac:dyDescent="0.35">
      <c r="A1509" t="s">
        <v>92</v>
      </c>
      <c r="B1509" t="s">
        <v>67</v>
      </c>
      <c r="C1509" s="5">
        <v>43739.458333333336</v>
      </c>
      <c r="D1509">
        <v>138.55000000000001</v>
      </c>
      <c r="E1509" s="1">
        <v>43739.635416666664</v>
      </c>
      <c r="F1509">
        <v>135.6</v>
      </c>
      <c r="G1509" s="2">
        <v>-2.1299999999999999E-2</v>
      </c>
      <c r="H1509">
        <v>10411.15</v>
      </c>
      <c r="I1509" s="2">
        <v>2.0899999999999998E-2</v>
      </c>
      <c r="J1509">
        <v>3597</v>
      </c>
      <c r="K1509">
        <v>498364.38</v>
      </c>
      <c r="L1509">
        <v>1121407.95</v>
      </c>
      <c r="M1509">
        <v>18</v>
      </c>
      <c r="N1509">
        <v>578.4</v>
      </c>
      <c r="O1509" s="2">
        <v>-5.4000000000000003E-3</v>
      </c>
      <c r="P1509" s="2">
        <v>3.7499999999999999E-2</v>
      </c>
      <c r="Q1509" t="s">
        <v>18</v>
      </c>
      <c r="S1509" t="str">
        <f t="shared" si="120"/>
        <v>Profit</v>
      </c>
      <c r="T1509">
        <f t="shared" si="121"/>
        <v>2019</v>
      </c>
      <c r="U1509" t="str">
        <f t="shared" si="122"/>
        <v>Oct</v>
      </c>
      <c r="V1509" t="str">
        <f t="shared" si="123"/>
        <v>QTR4</v>
      </c>
      <c r="W1509" t="str">
        <f t="shared" si="124"/>
        <v>2019-QTR4</v>
      </c>
    </row>
    <row r="1510" spans="1:23" x14ac:dyDescent="0.35">
      <c r="A1510" t="s">
        <v>110</v>
      </c>
      <c r="B1510" t="s">
        <v>67</v>
      </c>
      <c r="C1510" s="5">
        <v>43739.458333333336</v>
      </c>
      <c r="D1510">
        <v>177.35</v>
      </c>
      <c r="E1510" s="1">
        <v>43739.635416666664</v>
      </c>
      <c r="F1510">
        <v>169.35</v>
      </c>
      <c r="G1510" s="2">
        <v>-4.5100000000000001E-2</v>
      </c>
      <c r="H1510">
        <v>22168</v>
      </c>
      <c r="I1510" s="2">
        <v>4.4699999999999997E-2</v>
      </c>
      <c r="J1510">
        <v>2796</v>
      </c>
      <c r="K1510">
        <v>495870.63</v>
      </c>
      <c r="L1510">
        <v>1143575.95</v>
      </c>
      <c r="M1510">
        <v>18</v>
      </c>
      <c r="N1510">
        <v>1231.56</v>
      </c>
      <c r="O1510" s="2">
        <v>-1.01E-2</v>
      </c>
      <c r="P1510" s="2">
        <v>6.0600000000000001E-2</v>
      </c>
      <c r="Q1510" t="s">
        <v>18</v>
      </c>
      <c r="S1510" t="str">
        <f t="shared" si="120"/>
        <v>Profit</v>
      </c>
      <c r="T1510">
        <f t="shared" si="121"/>
        <v>2019</v>
      </c>
      <c r="U1510" t="str">
        <f t="shared" si="122"/>
        <v>Oct</v>
      </c>
      <c r="V1510" t="str">
        <f t="shared" si="123"/>
        <v>QTR4</v>
      </c>
      <c r="W1510" t="str">
        <f t="shared" si="124"/>
        <v>2019-QTR4</v>
      </c>
    </row>
    <row r="1511" spans="1:23" x14ac:dyDescent="0.35">
      <c r="A1511" t="s">
        <v>85</v>
      </c>
      <c r="B1511" t="s">
        <v>17</v>
      </c>
      <c r="C1511" s="5">
        <v>43739.614583333336</v>
      </c>
      <c r="D1511">
        <v>689.6</v>
      </c>
      <c r="E1511" s="1">
        <v>43739.635416666664</v>
      </c>
      <c r="F1511">
        <v>689.6</v>
      </c>
      <c r="G1511" s="2">
        <v>0</v>
      </c>
      <c r="H1511">
        <v>-200</v>
      </c>
      <c r="I1511" s="2">
        <v>-4.0000000000000002E-4</v>
      </c>
      <c r="J1511">
        <v>727</v>
      </c>
      <c r="K1511">
        <v>501339.19</v>
      </c>
      <c r="L1511">
        <v>1143375.95</v>
      </c>
      <c r="M1511">
        <v>3</v>
      </c>
      <c r="N1511">
        <v>-66.67</v>
      </c>
      <c r="O1511" s="2">
        <v>-5.4000000000000003E-3</v>
      </c>
      <c r="P1511" s="2">
        <v>2.3999999999999998E-3</v>
      </c>
      <c r="Q1511" t="s">
        <v>18</v>
      </c>
      <c r="S1511" t="str">
        <f t="shared" si="120"/>
        <v>Loss</v>
      </c>
      <c r="T1511">
        <f t="shared" si="121"/>
        <v>2019</v>
      </c>
      <c r="U1511" t="str">
        <f t="shared" si="122"/>
        <v>Oct</v>
      </c>
      <c r="V1511" t="str">
        <f t="shared" si="123"/>
        <v>QTR4</v>
      </c>
      <c r="W1511" t="str">
        <f t="shared" si="124"/>
        <v>2019-QTR4</v>
      </c>
    </row>
    <row r="1512" spans="1:23" x14ac:dyDescent="0.35">
      <c r="A1512" t="s">
        <v>164</v>
      </c>
      <c r="B1512" t="s">
        <v>67</v>
      </c>
      <c r="C1512" s="5">
        <v>43741.395833333336</v>
      </c>
      <c r="D1512">
        <v>31.3</v>
      </c>
      <c r="E1512" s="1">
        <v>43741.416666666664</v>
      </c>
      <c r="F1512">
        <v>31.95</v>
      </c>
      <c r="G1512" s="2">
        <v>2.0799999999999999E-2</v>
      </c>
      <c r="H1512">
        <v>-10501.2</v>
      </c>
      <c r="I1512" s="2">
        <v>-2.12E-2</v>
      </c>
      <c r="J1512">
        <v>15848</v>
      </c>
      <c r="K1512">
        <v>496042.38</v>
      </c>
      <c r="L1512">
        <v>1132874.75</v>
      </c>
      <c r="M1512">
        <v>3</v>
      </c>
      <c r="N1512">
        <v>-3500.4</v>
      </c>
      <c r="O1512" s="2">
        <v>-2.0799999999999999E-2</v>
      </c>
      <c r="P1512" s="2">
        <v>1.6000000000000001E-3</v>
      </c>
      <c r="Q1512" t="s">
        <v>18</v>
      </c>
      <c r="S1512" t="str">
        <f t="shared" si="120"/>
        <v>Loss</v>
      </c>
      <c r="T1512">
        <f t="shared" si="121"/>
        <v>2019</v>
      </c>
      <c r="U1512" t="str">
        <f t="shared" si="122"/>
        <v>Oct</v>
      </c>
      <c r="V1512" t="str">
        <f t="shared" si="123"/>
        <v>QTR4</v>
      </c>
      <c r="W1512" t="str">
        <f t="shared" si="124"/>
        <v>2019-QTR4</v>
      </c>
    </row>
    <row r="1513" spans="1:23" x14ac:dyDescent="0.35">
      <c r="A1513" t="s">
        <v>62</v>
      </c>
      <c r="B1513" t="s">
        <v>17</v>
      </c>
      <c r="C1513" s="5">
        <v>43741.395833333336</v>
      </c>
      <c r="D1513">
        <v>47.2</v>
      </c>
      <c r="E1513" s="1">
        <v>43741.427083333336</v>
      </c>
      <c r="F1513">
        <v>46.8</v>
      </c>
      <c r="G1513" s="2">
        <v>-8.5000000000000006E-3</v>
      </c>
      <c r="H1513">
        <v>-4428.3999999999996</v>
      </c>
      <c r="I1513" s="2">
        <v>-8.8999999999999999E-3</v>
      </c>
      <c r="J1513">
        <v>10571</v>
      </c>
      <c r="K1513">
        <v>498951.22</v>
      </c>
      <c r="L1513">
        <v>1128446.3500000001</v>
      </c>
      <c r="M1513">
        <v>4</v>
      </c>
      <c r="N1513">
        <v>-1107.0999999999999</v>
      </c>
      <c r="O1513" s="2">
        <v>-8.5000000000000006E-3</v>
      </c>
      <c r="P1513" s="2">
        <v>3.2000000000000002E-3</v>
      </c>
      <c r="Q1513" t="s">
        <v>18</v>
      </c>
      <c r="S1513" t="str">
        <f t="shared" si="120"/>
        <v>Loss</v>
      </c>
      <c r="T1513">
        <f t="shared" si="121"/>
        <v>2019</v>
      </c>
      <c r="U1513" t="str">
        <f t="shared" si="122"/>
        <v>Oct</v>
      </c>
      <c r="V1513" t="str">
        <f t="shared" si="123"/>
        <v>QTR4</v>
      </c>
      <c r="W1513" t="str">
        <f t="shared" si="124"/>
        <v>2019-QTR4</v>
      </c>
    </row>
    <row r="1514" spans="1:23" x14ac:dyDescent="0.35">
      <c r="A1514" t="s">
        <v>134</v>
      </c>
      <c r="B1514" t="s">
        <v>17</v>
      </c>
      <c r="C1514" s="5">
        <v>43741.416666666664</v>
      </c>
      <c r="D1514">
        <v>197.2</v>
      </c>
      <c r="E1514" s="1">
        <v>43741.4375</v>
      </c>
      <c r="F1514">
        <v>197.2</v>
      </c>
      <c r="G1514" s="2">
        <v>0</v>
      </c>
      <c r="H1514">
        <v>-200</v>
      </c>
      <c r="I1514" s="2">
        <v>-4.0000000000000002E-4</v>
      </c>
      <c r="J1514">
        <v>2543</v>
      </c>
      <c r="K1514">
        <v>501479.59</v>
      </c>
      <c r="L1514">
        <v>1128246.3500000001</v>
      </c>
      <c r="M1514">
        <v>3</v>
      </c>
      <c r="N1514">
        <v>-66.67</v>
      </c>
      <c r="O1514" s="2">
        <v>-6.7999999999999996E-3</v>
      </c>
      <c r="P1514" s="2">
        <v>1E-3</v>
      </c>
      <c r="Q1514" t="s">
        <v>18</v>
      </c>
      <c r="S1514" t="str">
        <f t="shared" si="120"/>
        <v>Loss</v>
      </c>
      <c r="T1514">
        <f t="shared" si="121"/>
        <v>2019</v>
      </c>
      <c r="U1514" t="str">
        <f t="shared" si="122"/>
        <v>Oct</v>
      </c>
      <c r="V1514" t="str">
        <f t="shared" si="123"/>
        <v>QTR4</v>
      </c>
      <c r="W1514" t="str">
        <f t="shared" si="124"/>
        <v>2019-QTR4</v>
      </c>
    </row>
    <row r="1515" spans="1:23" x14ac:dyDescent="0.35">
      <c r="A1515" t="s">
        <v>105</v>
      </c>
      <c r="B1515" t="s">
        <v>17</v>
      </c>
      <c r="C1515" s="5">
        <v>43741.395833333336</v>
      </c>
      <c r="D1515">
        <v>40.049999999999997</v>
      </c>
      <c r="E1515" s="1">
        <v>43741.489583333336</v>
      </c>
      <c r="F1515">
        <v>40.049999999999997</v>
      </c>
      <c r="G1515" s="2">
        <v>0</v>
      </c>
      <c r="H1515">
        <v>-200</v>
      </c>
      <c r="I1515" s="2">
        <v>-4.0000000000000002E-4</v>
      </c>
      <c r="J1515">
        <v>13072</v>
      </c>
      <c r="K1515">
        <v>523533.59</v>
      </c>
      <c r="L1515">
        <v>1128046.3500000001</v>
      </c>
      <c r="M1515">
        <v>10</v>
      </c>
      <c r="N1515">
        <v>-20</v>
      </c>
      <c r="O1515" s="2">
        <v>-4.99E-2</v>
      </c>
      <c r="P1515" s="2">
        <v>0.04</v>
      </c>
      <c r="Q1515" t="s">
        <v>18</v>
      </c>
      <c r="S1515" t="str">
        <f t="shared" si="120"/>
        <v>Loss</v>
      </c>
      <c r="T1515">
        <f t="shared" si="121"/>
        <v>2019</v>
      </c>
      <c r="U1515" t="str">
        <f t="shared" si="122"/>
        <v>Oct</v>
      </c>
      <c r="V1515" t="str">
        <f t="shared" si="123"/>
        <v>QTR4</v>
      </c>
      <c r="W1515" t="str">
        <f t="shared" si="124"/>
        <v>2019-QTR4</v>
      </c>
    </row>
    <row r="1516" spans="1:23" x14ac:dyDescent="0.35">
      <c r="A1516" t="s">
        <v>121</v>
      </c>
      <c r="B1516" t="s">
        <v>67</v>
      </c>
      <c r="C1516" s="5">
        <v>43741.427083333336</v>
      </c>
      <c r="D1516">
        <v>105.1</v>
      </c>
      <c r="E1516" s="1">
        <v>43741.510416666664</v>
      </c>
      <c r="F1516">
        <v>105.85</v>
      </c>
      <c r="G1516" s="2">
        <v>7.1000000000000004E-3</v>
      </c>
      <c r="H1516">
        <v>-3752.75</v>
      </c>
      <c r="I1516" s="2">
        <v>-7.4999999999999997E-3</v>
      </c>
      <c r="J1516">
        <v>4737</v>
      </c>
      <c r="K1516">
        <v>497858.69</v>
      </c>
      <c r="L1516">
        <v>1124293.6000000001</v>
      </c>
      <c r="M1516">
        <v>9</v>
      </c>
      <c r="N1516">
        <v>-416.97</v>
      </c>
      <c r="O1516" s="2">
        <v>-7.1000000000000004E-3</v>
      </c>
      <c r="P1516" s="2">
        <v>3.8E-3</v>
      </c>
      <c r="Q1516" t="s">
        <v>18</v>
      </c>
      <c r="S1516" t="str">
        <f t="shared" si="120"/>
        <v>Loss</v>
      </c>
      <c r="T1516">
        <f t="shared" si="121"/>
        <v>2019</v>
      </c>
      <c r="U1516" t="str">
        <f t="shared" si="122"/>
        <v>Oct</v>
      </c>
      <c r="V1516" t="str">
        <f t="shared" si="123"/>
        <v>QTR4</v>
      </c>
      <c r="W1516" t="str">
        <f t="shared" si="124"/>
        <v>2019-QTR4</v>
      </c>
    </row>
    <row r="1517" spans="1:23" x14ac:dyDescent="0.35">
      <c r="A1517" t="s">
        <v>100</v>
      </c>
      <c r="B1517" t="s">
        <v>67</v>
      </c>
      <c r="C1517" s="5">
        <v>43741.395833333336</v>
      </c>
      <c r="D1517">
        <v>44.1</v>
      </c>
      <c r="E1517" s="1">
        <v>43741.53125</v>
      </c>
      <c r="F1517">
        <v>44.1</v>
      </c>
      <c r="G1517" s="2">
        <v>0</v>
      </c>
      <c r="H1517">
        <v>-200</v>
      </c>
      <c r="I1517" s="2">
        <v>-4.0000000000000002E-4</v>
      </c>
      <c r="J1517">
        <v>11312</v>
      </c>
      <c r="K1517">
        <v>498859.19</v>
      </c>
      <c r="L1517">
        <v>1124093.6000000001</v>
      </c>
      <c r="M1517">
        <v>14</v>
      </c>
      <c r="N1517">
        <v>-14.29</v>
      </c>
      <c r="O1517" s="2">
        <v>-1.5900000000000001E-2</v>
      </c>
      <c r="P1517" s="2">
        <v>1.7000000000000001E-2</v>
      </c>
      <c r="Q1517" t="s">
        <v>18</v>
      </c>
      <c r="S1517" t="str">
        <f t="shared" si="120"/>
        <v>Loss</v>
      </c>
      <c r="T1517">
        <f t="shared" si="121"/>
        <v>2019</v>
      </c>
      <c r="U1517" t="str">
        <f t="shared" si="122"/>
        <v>Oct</v>
      </c>
      <c r="V1517" t="str">
        <f t="shared" si="123"/>
        <v>QTR4</v>
      </c>
      <c r="W1517" t="str">
        <f t="shared" si="124"/>
        <v>2019-QTR4</v>
      </c>
    </row>
    <row r="1518" spans="1:23" x14ac:dyDescent="0.35">
      <c r="A1518" t="s">
        <v>96</v>
      </c>
      <c r="B1518" t="s">
        <v>17</v>
      </c>
      <c r="C1518" s="5">
        <v>43741.510416666664</v>
      </c>
      <c r="D1518">
        <v>435.45</v>
      </c>
      <c r="E1518" s="1">
        <v>43741.552083333336</v>
      </c>
      <c r="F1518">
        <v>431.3</v>
      </c>
      <c r="G1518" s="2">
        <v>-9.4999999999999998E-3</v>
      </c>
      <c r="H1518">
        <v>-4972.5</v>
      </c>
      <c r="I1518" s="2">
        <v>-9.9000000000000008E-3</v>
      </c>
      <c r="J1518">
        <v>1150</v>
      </c>
      <c r="K1518">
        <v>500767.5</v>
      </c>
      <c r="L1518">
        <v>1119121.1000000001</v>
      </c>
      <c r="M1518">
        <v>5</v>
      </c>
      <c r="N1518">
        <v>-994.5</v>
      </c>
      <c r="O1518" s="2">
        <v>-9.4999999999999998E-3</v>
      </c>
      <c r="P1518" s="2">
        <v>2.3E-3</v>
      </c>
      <c r="Q1518" t="s">
        <v>18</v>
      </c>
      <c r="S1518" t="str">
        <f t="shared" si="120"/>
        <v>Loss</v>
      </c>
      <c r="T1518">
        <f t="shared" si="121"/>
        <v>2019</v>
      </c>
      <c r="U1518" t="str">
        <f t="shared" si="122"/>
        <v>Oct</v>
      </c>
      <c r="V1518" t="str">
        <f t="shared" si="123"/>
        <v>QTR4</v>
      </c>
      <c r="W1518" t="str">
        <f t="shared" si="124"/>
        <v>2019-QTR4</v>
      </c>
    </row>
    <row r="1519" spans="1:23" x14ac:dyDescent="0.35">
      <c r="A1519" t="s">
        <v>105</v>
      </c>
      <c r="B1519" t="s">
        <v>17</v>
      </c>
      <c r="C1519" s="5">
        <v>43741.489583333336</v>
      </c>
      <c r="D1519">
        <v>40.049999999999997</v>
      </c>
      <c r="E1519" s="1">
        <v>43741.604166666664</v>
      </c>
      <c r="F1519">
        <v>40.049999999999997</v>
      </c>
      <c r="G1519" s="2">
        <v>0</v>
      </c>
      <c r="H1519">
        <v>-200</v>
      </c>
      <c r="I1519" s="2">
        <v>-4.0000000000000002E-4</v>
      </c>
      <c r="J1519">
        <v>12658</v>
      </c>
      <c r="K1519">
        <v>506952.88</v>
      </c>
      <c r="L1519">
        <v>1118921.1000000001</v>
      </c>
      <c r="M1519">
        <v>12</v>
      </c>
      <c r="N1519">
        <v>-16.670000000000002</v>
      </c>
      <c r="O1519" s="2">
        <v>-2.3699999999999999E-2</v>
      </c>
      <c r="P1519" s="2">
        <v>1.37E-2</v>
      </c>
      <c r="Q1519" t="s">
        <v>18</v>
      </c>
      <c r="S1519" t="str">
        <f t="shared" si="120"/>
        <v>Loss</v>
      </c>
      <c r="T1519">
        <f t="shared" si="121"/>
        <v>2019</v>
      </c>
      <c r="U1519" t="str">
        <f t="shared" si="122"/>
        <v>Oct</v>
      </c>
      <c r="V1519" t="str">
        <f t="shared" si="123"/>
        <v>QTR4</v>
      </c>
      <c r="W1519" t="str">
        <f t="shared" si="124"/>
        <v>2019-QTR4</v>
      </c>
    </row>
    <row r="1520" spans="1:23" x14ac:dyDescent="0.35">
      <c r="A1520" t="s">
        <v>100</v>
      </c>
      <c r="B1520" t="s">
        <v>67</v>
      </c>
      <c r="C1520" s="5">
        <v>43741.552083333336</v>
      </c>
      <c r="D1520">
        <v>44.1</v>
      </c>
      <c r="E1520" s="1">
        <v>43741.625</v>
      </c>
      <c r="F1520">
        <v>44.3</v>
      </c>
      <c r="G1520" s="2">
        <v>4.4999999999999997E-3</v>
      </c>
      <c r="H1520">
        <v>-2467.6</v>
      </c>
      <c r="I1520" s="2">
        <v>-4.8999999999999998E-3</v>
      </c>
      <c r="J1520">
        <v>11338</v>
      </c>
      <c r="K1520">
        <v>500005.78</v>
      </c>
      <c r="L1520">
        <v>1116453.5</v>
      </c>
      <c r="M1520">
        <v>8</v>
      </c>
      <c r="N1520">
        <v>-308.45</v>
      </c>
      <c r="O1520" s="2">
        <v>-7.9000000000000008E-3</v>
      </c>
      <c r="P1520" s="2">
        <v>5.7000000000000002E-3</v>
      </c>
      <c r="Q1520" t="s">
        <v>18</v>
      </c>
      <c r="S1520" t="str">
        <f t="shared" si="120"/>
        <v>Loss</v>
      </c>
      <c r="T1520">
        <f t="shared" si="121"/>
        <v>2019</v>
      </c>
      <c r="U1520" t="str">
        <f t="shared" si="122"/>
        <v>Oct</v>
      </c>
      <c r="V1520" t="str">
        <f t="shared" si="123"/>
        <v>QTR4</v>
      </c>
      <c r="W1520" t="str">
        <f t="shared" si="124"/>
        <v>2019-QTR4</v>
      </c>
    </row>
    <row r="1521" spans="1:23" x14ac:dyDescent="0.35">
      <c r="A1521" t="s">
        <v>186</v>
      </c>
      <c r="B1521" t="s">
        <v>17</v>
      </c>
      <c r="C1521" s="5">
        <v>43741.4375</v>
      </c>
      <c r="D1521">
        <v>509.75</v>
      </c>
      <c r="E1521" s="1">
        <v>43741.635416666664</v>
      </c>
      <c r="F1521">
        <v>531</v>
      </c>
      <c r="G1521" s="2">
        <v>4.1700000000000001E-2</v>
      </c>
      <c r="H1521">
        <v>20731.25</v>
      </c>
      <c r="I1521" s="2">
        <v>4.1300000000000003E-2</v>
      </c>
      <c r="J1521">
        <v>985</v>
      </c>
      <c r="K1521">
        <v>502103.75</v>
      </c>
      <c r="L1521">
        <v>1137184.75</v>
      </c>
      <c r="M1521">
        <v>20</v>
      </c>
      <c r="N1521">
        <v>1036.56</v>
      </c>
      <c r="O1521" s="2">
        <v>-7.3000000000000001E-3</v>
      </c>
      <c r="P1521" s="2">
        <v>4.7199999999999999E-2</v>
      </c>
      <c r="Q1521" t="s">
        <v>18</v>
      </c>
      <c r="S1521" t="str">
        <f t="shared" si="120"/>
        <v>Profit</v>
      </c>
      <c r="T1521">
        <f t="shared" si="121"/>
        <v>2019</v>
      </c>
      <c r="U1521" t="str">
        <f t="shared" si="122"/>
        <v>Oct</v>
      </c>
      <c r="V1521" t="str">
        <f t="shared" si="123"/>
        <v>QTR4</v>
      </c>
      <c r="W1521" t="str">
        <f t="shared" si="124"/>
        <v>2019-QTR4</v>
      </c>
    </row>
    <row r="1522" spans="1:23" x14ac:dyDescent="0.35">
      <c r="A1522" t="s">
        <v>72</v>
      </c>
      <c r="B1522" t="s">
        <v>67</v>
      </c>
      <c r="C1522" s="5">
        <v>43741.53125</v>
      </c>
      <c r="D1522">
        <v>439.6</v>
      </c>
      <c r="E1522" s="1">
        <v>43741.635416666664</v>
      </c>
      <c r="F1522">
        <v>439.7</v>
      </c>
      <c r="G1522" s="2">
        <v>2.0000000000000001E-4</v>
      </c>
      <c r="H1522">
        <v>-313.60000000000002</v>
      </c>
      <c r="I1522" s="2">
        <v>-5.9999999999999995E-4</v>
      </c>
      <c r="J1522">
        <v>1136</v>
      </c>
      <c r="K1522">
        <v>499385.59</v>
      </c>
      <c r="L1522">
        <v>1136871.1499999999</v>
      </c>
      <c r="M1522">
        <v>11</v>
      </c>
      <c r="N1522">
        <v>-28.51</v>
      </c>
      <c r="O1522" s="2">
        <v>-3.2000000000000002E-3</v>
      </c>
      <c r="P1522" s="2">
        <v>9.2999999999999992E-3</v>
      </c>
      <c r="Q1522" t="s">
        <v>18</v>
      </c>
      <c r="S1522" t="str">
        <f t="shared" si="120"/>
        <v>Loss</v>
      </c>
      <c r="T1522">
        <f t="shared" si="121"/>
        <v>2019</v>
      </c>
      <c r="U1522" t="str">
        <f t="shared" si="122"/>
        <v>Oct</v>
      </c>
      <c r="V1522" t="str">
        <f t="shared" si="123"/>
        <v>QTR4</v>
      </c>
      <c r="W1522" t="str">
        <f t="shared" si="124"/>
        <v>2019-QTR4</v>
      </c>
    </row>
    <row r="1523" spans="1:23" x14ac:dyDescent="0.35">
      <c r="A1523" t="s">
        <v>105</v>
      </c>
      <c r="B1523" t="s">
        <v>17</v>
      </c>
      <c r="C1523" s="5">
        <v>43741.604166666664</v>
      </c>
      <c r="D1523">
        <v>40.049999999999997</v>
      </c>
      <c r="E1523" s="1">
        <v>43741.635416666664</v>
      </c>
      <c r="F1523">
        <v>42.3</v>
      </c>
      <c r="G1523" s="2">
        <v>5.62E-2</v>
      </c>
      <c r="H1523">
        <v>28102.75</v>
      </c>
      <c r="I1523" s="2">
        <v>5.5800000000000002E-2</v>
      </c>
      <c r="J1523">
        <v>12579</v>
      </c>
      <c r="K1523">
        <v>503788.94</v>
      </c>
      <c r="L1523">
        <v>1164973.8999999999</v>
      </c>
      <c r="M1523">
        <v>4</v>
      </c>
      <c r="N1523">
        <v>7025.69</v>
      </c>
      <c r="O1523" s="2">
        <v>-8.6999999999999994E-3</v>
      </c>
      <c r="P1523" s="2">
        <v>7.6200000000000004E-2</v>
      </c>
      <c r="Q1523" t="s">
        <v>18</v>
      </c>
      <c r="S1523" t="str">
        <f t="shared" si="120"/>
        <v>Profit</v>
      </c>
      <c r="T1523">
        <f t="shared" si="121"/>
        <v>2019</v>
      </c>
      <c r="U1523" t="str">
        <f t="shared" si="122"/>
        <v>Oct</v>
      </c>
      <c r="V1523" t="str">
        <f t="shared" si="123"/>
        <v>QTR4</v>
      </c>
      <c r="W1523" t="str">
        <f t="shared" si="124"/>
        <v>2019-QTR4</v>
      </c>
    </row>
    <row r="1524" spans="1:23" x14ac:dyDescent="0.35">
      <c r="A1524" t="s">
        <v>91</v>
      </c>
      <c r="B1524" t="s">
        <v>67</v>
      </c>
      <c r="C1524" s="5">
        <v>43742.395833333336</v>
      </c>
      <c r="D1524">
        <v>61.15</v>
      </c>
      <c r="E1524" s="1">
        <v>43742.40625</v>
      </c>
      <c r="F1524">
        <v>61.15</v>
      </c>
      <c r="G1524" s="2">
        <v>0</v>
      </c>
      <c r="H1524">
        <v>-200</v>
      </c>
      <c r="I1524" s="2">
        <v>-4.0000000000000002E-4</v>
      </c>
      <c r="J1524">
        <v>8104</v>
      </c>
      <c r="K1524">
        <v>495559.63</v>
      </c>
      <c r="L1524">
        <v>1164773.8999999999</v>
      </c>
      <c r="M1524">
        <v>2</v>
      </c>
      <c r="N1524">
        <v>-100</v>
      </c>
      <c r="O1524" s="2">
        <v>-8.9999999999999993E-3</v>
      </c>
      <c r="P1524" s="2">
        <v>8.0000000000000004E-4</v>
      </c>
      <c r="Q1524" t="s">
        <v>18</v>
      </c>
      <c r="S1524" t="str">
        <f t="shared" si="120"/>
        <v>Loss</v>
      </c>
      <c r="T1524">
        <f t="shared" si="121"/>
        <v>2019</v>
      </c>
      <c r="U1524" t="str">
        <f t="shared" si="122"/>
        <v>Oct</v>
      </c>
      <c r="V1524" t="str">
        <f t="shared" si="123"/>
        <v>QTR4</v>
      </c>
      <c r="W1524" t="str">
        <f t="shared" si="124"/>
        <v>2019-QTR4</v>
      </c>
    </row>
    <row r="1525" spans="1:23" x14ac:dyDescent="0.35">
      <c r="A1525" t="s">
        <v>83</v>
      </c>
      <c r="B1525" t="s">
        <v>17</v>
      </c>
      <c r="C1525" s="5">
        <v>43742.395833333336</v>
      </c>
      <c r="D1525">
        <v>97.8</v>
      </c>
      <c r="E1525" s="1">
        <v>43742.416666666664</v>
      </c>
      <c r="F1525">
        <v>97.8</v>
      </c>
      <c r="G1525" s="2">
        <v>0</v>
      </c>
      <c r="H1525">
        <v>-200</v>
      </c>
      <c r="I1525" s="2">
        <v>-4.0000000000000002E-4</v>
      </c>
      <c r="J1525">
        <v>5107</v>
      </c>
      <c r="K1525">
        <v>499464.63</v>
      </c>
      <c r="L1525">
        <v>1164573.8999999999</v>
      </c>
      <c r="M1525">
        <v>3</v>
      </c>
      <c r="N1525">
        <v>-66.67</v>
      </c>
      <c r="O1525" s="2">
        <v>-1.38E-2</v>
      </c>
      <c r="P1525" s="2">
        <v>1E-3</v>
      </c>
      <c r="Q1525" t="s">
        <v>18</v>
      </c>
      <c r="S1525" t="str">
        <f t="shared" si="120"/>
        <v>Loss</v>
      </c>
      <c r="T1525">
        <f t="shared" si="121"/>
        <v>2019</v>
      </c>
      <c r="U1525" t="str">
        <f t="shared" si="122"/>
        <v>Oct</v>
      </c>
      <c r="V1525" t="str">
        <f t="shared" si="123"/>
        <v>QTR4</v>
      </c>
      <c r="W1525" t="str">
        <f t="shared" si="124"/>
        <v>2019-QTR4</v>
      </c>
    </row>
    <row r="1526" spans="1:23" x14ac:dyDescent="0.35">
      <c r="A1526" t="s">
        <v>132</v>
      </c>
      <c r="B1526" t="s">
        <v>67</v>
      </c>
      <c r="C1526" s="5">
        <v>43742.395833333336</v>
      </c>
      <c r="D1526">
        <v>59</v>
      </c>
      <c r="E1526" s="1">
        <v>43742.427083333336</v>
      </c>
      <c r="F1526">
        <v>59.45</v>
      </c>
      <c r="G1526" s="2">
        <v>7.6E-3</v>
      </c>
      <c r="H1526">
        <v>-3994.4</v>
      </c>
      <c r="I1526" s="2">
        <v>-8.0000000000000002E-3</v>
      </c>
      <c r="J1526">
        <v>8432</v>
      </c>
      <c r="K1526">
        <v>497488</v>
      </c>
      <c r="L1526">
        <v>1160579.5</v>
      </c>
      <c r="M1526">
        <v>4</v>
      </c>
      <c r="N1526">
        <v>-998.6</v>
      </c>
      <c r="O1526" s="2">
        <v>-7.6E-3</v>
      </c>
      <c r="P1526" s="2">
        <v>5.8999999999999999E-3</v>
      </c>
      <c r="Q1526" t="s">
        <v>18</v>
      </c>
      <c r="S1526" t="str">
        <f t="shared" si="120"/>
        <v>Loss</v>
      </c>
      <c r="T1526">
        <f t="shared" si="121"/>
        <v>2019</v>
      </c>
      <c r="U1526" t="str">
        <f t="shared" si="122"/>
        <v>Oct</v>
      </c>
      <c r="V1526" t="str">
        <f t="shared" si="123"/>
        <v>QTR4</v>
      </c>
      <c r="W1526" t="str">
        <f t="shared" si="124"/>
        <v>2019-QTR4</v>
      </c>
    </row>
    <row r="1527" spans="1:23" x14ac:dyDescent="0.35">
      <c r="A1527" t="s">
        <v>62</v>
      </c>
      <c r="B1527" t="s">
        <v>67</v>
      </c>
      <c r="C1527" s="5">
        <v>43742.40625</v>
      </c>
      <c r="D1527">
        <v>46.8</v>
      </c>
      <c r="E1527" s="1">
        <v>43742.4375</v>
      </c>
      <c r="F1527">
        <v>47.6</v>
      </c>
      <c r="G1527" s="2">
        <v>1.7100000000000001E-2</v>
      </c>
      <c r="H1527">
        <v>-8710.4</v>
      </c>
      <c r="I1527" s="2">
        <v>-1.7500000000000002E-2</v>
      </c>
      <c r="J1527">
        <v>10638</v>
      </c>
      <c r="K1527">
        <v>497858.41</v>
      </c>
      <c r="L1527">
        <v>1151869.1000000001</v>
      </c>
      <c r="M1527">
        <v>4</v>
      </c>
      <c r="N1527">
        <v>-2177.6</v>
      </c>
      <c r="O1527" s="2">
        <v>-1.7100000000000001E-2</v>
      </c>
      <c r="P1527" s="2">
        <v>5.3E-3</v>
      </c>
      <c r="Q1527" t="s">
        <v>18</v>
      </c>
      <c r="S1527" t="str">
        <f t="shared" si="120"/>
        <v>Loss</v>
      </c>
      <c r="T1527">
        <f t="shared" si="121"/>
        <v>2019</v>
      </c>
      <c r="U1527" t="str">
        <f t="shared" si="122"/>
        <v>Oct</v>
      </c>
      <c r="V1527" t="str">
        <f t="shared" si="123"/>
        <v>QTR4</v>
      </c>
      <c r="W1527" t="str">
        <f t="shared" si="124"/>
        <v>2019-QTR4</v>
      </c>
    </row>
    <row r="1528" spans="1:23" x14ac:dyDescent="0.35">
      <c r="A1528" t="s">
        <v>142</v>
      </c>
      <c r="B1528" t="s">
        <v>17</v>
      </c>
      <c r="C1528" s="5">
        <v>43742.416666666664</v>
      </c>
      <c r="D1528">
        <v>101.25</v>
      </c>
      <c r="E1528" s="1">
        <v>43742.458333333336</v>
      </c>
      <c r="F1528">
        <v>99.8</v>
      </c>
      <c r="G1528" s="2">
        <v>-1.43E-2</v>
      </c>
      <c r="H1528">
        <v>-7392</v>
      </c>
      <c r="I1528" s="2">
        <v>-1.47E-2</v>
      </c>
      <c r="J1528">
        <v>4960</v>
      </c>
      <c r="K1528">
        <v>502200</v>
      </c>
      <c r="L1528">
        <v>1144477.1000000001</v>
      </c>
      <c r="M1528">
        <v>5</v>
      </c>
      <c r="N1528">
        <v>-1478.4</v>
      </c>
      <c r="O1528" s="2">
        <v>-1.5800000000000002E-2</v>
      </c>
      <c r="P1528" s="2">
        <v>2.5000000000000001E-3</v>
      </c>
      <c r="Q1528" t="s">
        <v>18</v>
      </c>
      <c r="S1528" t="str">
        <f t="shared" si="120"/>
        <v>Loss</v>
      </c>
      <c r="T1528">
        <f t="shared" si="121"/>
        <v>2019</v>
      </c>
      <c r="U1528" t="str">
        <f t="shared" si="122"/>
        <v>Oct</v>
      </c>
      <c r="V1528" t="str">
        <f t="shared" si="123"/>
        <v>QTR4</v>
      </c>
      <c r="W1528" t="str">
        <f t="shared" si="124"/>
        <v>2019-QTR4</v>
      </c>
    </row>
    <row r="1529" spans="1:23" x14ac:dyDescent="0.35">
      <c r="A1529" t="s">
        <v>112</v>
      </c>
      <c r="B1529" t="s">
        <v>67</v>
      </c>
      <c r="C1529" s="5">
        <v>43742.458333333336</v>
      </c>
      <c r="D1529">
        <v>17.649999999999999</v>
      </c>
      <c r="E1529" s="1">
        <v>43742.46875</v>
      </c>
      <c r="F1529">
        <v>17.649999999999999</v>
      </c>
      <c r="G1529" s="2">
        <v>0</v>
      </c>
      <c r="H1529">
        <v>-200</v>
      </c>
      <c r="I1529" s="2">
        <v>-4.0000000000000002E-4</v>
      </c>
      <c r="J1529">
        <v>28329</v>
      </c>
      <c r="K1529">
        <v>500006.84</v>
      </c>
      <c r="L1529">
        <v>1144277.1000000001</v>
      </c>
      <c r="M1529">
        <v>2</v>
      </c>
      <c r="N1529">
        <v>-100</v>
      </c>
      <c r="O1529" s="2">
        <v>0</v>
      </c>
      <c r="P1529" s="2">
        <v>8.5000000000000006E-3</v>
      </c>
      <c r="Q1529" t="s">
        <v>18</v>
      </c>
      <c r="S1529" t="str">
        <f t="shared" si="120"/>
        <v>Loss</v>
      </c>
      <c r="T1529">
        <f t="shared" si="121"/>
        <v>2019</v>
      </c>
      <c r="U1529" t="str">
        <f t="shared" si="122"/>
        <v>Oct</v>
      </c>
      <c r="V1529" t="str">
        <f t="shared" si="123"/>
        <v>QTR4</v>
      </c>
      <c r="W1529" t="str">
        <f t="shared" si="124"/>
        <v>2019-QTR4</v>
      </c>
    </row>
    <row r="1530" spans="1:23" x14ac:dyDescent="0.35">
      <c r="A1530" t="s">
        <v>164</v>
      </c>
      <c r="B1530" t="s">
        <v>67</v>
      </c>
      <c r="C1530" s="5">
        <v>43742.395833333336</v>
      </c>
      <c r="D1530">
        <v>31.5</v>
      </c>
      <c r="E1530" s="1">
        <v>43742.5</v>
      </c>
      <c r="F1530">
        <v>31.5</v>
      </c>
      <c r="G1530" s="2">
        <v>0</v>
      </c>
      <c r="H1530">
        <v>-200</v>
      </c>
      <c r="I1530" s="2">
        <v>-4.0000000000000002E-4</v>
      </c>
      <c r="J1530">
        <v>15674</v>
      </c>
      <c r="K1530">
        <v>493731</v>
      </c>
      <c r="L1530">
        <v>1144077.1000000001</v>
      </c>
      <c r="M1530">
        <v>11</v>
      </c>
      <c r="N1530">
        <v>-18.18</v>
      </c>
      <c r="O1530" s="2">
        <v>-1.9E-2</v>
      </c>
      <c r="P1530" s="2">
        <v>9.4999999999999998E-3</v>
      </c>
      <c r="Q1530" t="s">
        <v>18</v>
      </c>
      <c r="S1530" t="str">
        <f t="shared" si="120"/>
        <v>Loss</v>
      </c>
      <c r="T1530">
        <f t="shared" si="121"/>
        <v>2019</v>
      </c>
      <c r="U1530" t="str">
        <f t="shared" si="122"/>
        <v>Oct</v>
      </c>
      <c r="V1530" t="str">
        <f t="shared" si="123"/>
        <v>QTR4</v>
      </c>
      <c r="W1530" t="str">
        <f t="shared" si="124"/>
        <v>2019-QTR4</v>
      </c>
    </row>
    <row r="1531" spans="1:23" x14ac:dyDescent="0.35">
      <c r="A1531" t="s">
        <v>63</v>
      </c>
      <c r="B1531" t="s">
        <v>17</v>
      </c>
      <c r="C1531" s="5">
        <v>43742.427083333336</v>
      </c>
      <c r="D1531">
        <v>5.3</v>
      </c>
      <c r="E1531" s="1">
        <v>43742.5</v>
      </c>
      <c r="F1531">
        <v>5.2</v>
      </c>
      <c r="G1531" s="2">
        <v>-1.89E-2</v>
      </c>
      <c r="H1531">
        <v>-9815.4</v>
      </c>
      <c r="I1531" s="2">
        <v>-1.9300000000000001E-2</v>
      </c>
      <c r="J1531">
        <v>96154</v>
      </c>
      <c r="K1531">
        <v>509616.22</v>
      </c>
      <c r="L1531">
        <v>1134261.7</v>
      </c>
      <c r="M1531">
        <v>8</v>
      </c>
      <c r="N1531">
        <v>-1226.92</v>
      </c>
      <c r="O1531" s="2">
        <v>-3.7699999999999997E-2</v>
      </c>
      <c r="P1531" s="2">
        <v>9.4000000000000004E-3</v>
      </c>
      <c r="Q1531" t="s">
        <v>18</v>
      </c>
      <c r="S1531" t="str">
        <f t="shared" si="120"/>
        <v>Loss</v>
      </c>
      <c r="T1531">
        <f t="shared" si="121"/>
        <v>2019</v>
      </c>
      <c r="U1531" t="str">
        <f t="shared" si="122"/>
        <v>Oct</v>
      </c>
      <c r="V1531" t="str">
        <f t="shared" si="123"/>
        <v>QTR4</v>
      </c>
      <c r="W1531" t="str">
        <f t="shared" si="124"/>
        <v>2019-QTR4</v>
      </c>
    </row>
    <row r="1532" spans="1:23" x14ac:dyDescent="0.35">
      <c r="A1532" t="s">
        <v>164</v>
      </c>
      <c r="B1532" t="s">
        <v>67</v>
      </c>
      <c r="C1532" s="5">
        <v>43742.5</v>
      </c>
      <c r="D1532">
        <v>31.5</v>
      </c>
      <c r="E1532" s="1">
        <v>43742.53125</v>
      </c>
      <c r="F1532">
        <v>31.5</v>
      </c>
      <c r="G1532" s="2">
        <v>0</v>
      </c>
      <c r="H1532">
        <v>-200</v>
      </c>
      <c r="I1532" s="2">
        <v>-4.0000000000000002E-4</v>
      </c>
      <c r="J1532">
        <v>15823</v>
      </c>
      <c r="K1532">
        <v>498424.5</v>
      </c>
      <c r="L1532">
        <v>1134061.7</v>
      </c>
      <c r="M1532">
        <v>4</v>
      </c>
      <c r="N1532">
        <v>-50</v>
      </c>
      <c r="O1532" s="2">
        <v>-1.43E-2</v>
      </c>
      <c r="P1532" s="2">
        <v>3.2000000000000002E-3</v>
      </c>
      <c r="Q1532" t="s">
        <v>18</v>
      </c>
      <c r="S1532" t="str">
        <f t="shared" si="120"/>
        <v>Loss</v>
      </c>
      <c r="T1532">
        <f t="shared" si="121"/>
        <v>2019</v>
      </c>
      <c r="U1532" t="str">
        <f t="shared" si="122"/>
        <v>Oct</v>
      </c>
      <c r="V1532" t="str">
        <f t="shared" si="123"/>
        <v>QTR4</v>
      </c>
      <c r="W1532" t="str">
        <f t="shared" si="124"/>
        <v>2019-QTR4</v>
      </c>
    </row>
    <row r="1533" spans="1:23" x14ac:dyDescent="0.35">
      <c r="A1533" t="s">
        <v>200</v>
      </c>
      <c r="B1533" t="s">
        <v>17</v>
      </c>
      <c r="C1533" s="5">
        <v>43742.4375</v>
      </c>
      <c r="D1533">
        <v>425.8</v>
      </c>
      <c r="E1533" s="1">
        <v>43742.552083333336</v>
      </c>
      <c r="F1533">
        <v>426.6</v>
      </c>
      <c r="G1533" s="2">
        <v>1.9E-3</v>
      </c>
      <c r="H1533">
        <v>744.8</v>
      </c>
      <c r="I1533" s="2">
        <v>1.5E-3</v>
      </c>
      <c r="J1533">
        <v>1181</v>
      </c>
      <c r="K1533">
        <v>502869.78</v>
      </c>
      <c r="L1533">
        <v>1134806.5</v>
      </c>
      <c r="M1533">
        <v>12</v>
      </c>
      <c r="N1533">
        <v>62.07</v>
      </c>
      <c r="O1533" s="2">
        <v>-6.1999999999999998E-3</v>
      </c>
      <c r="P1533" s="2">
        <v>1.5699999999999999E-2</v>
      </c>
      <c r="Q1533" t="s">
        <v>18</v>
      </c>
      <c r="S1533" t="str">
        <f t="shared" si="120"/>
        <v>Profit</v>
      </c>
      <c r="T1533">
        <f t="shared" si="121"/>
        <v>2019</v>
      </c>
      <c r="U1533" t="str">
        <f t="shared" si="122"/>
        <v>Oct</v>
      </c>
      <c r="V1533" t="str">
        <f t="shared" si="123"/>
        <v>QTR4</v>
      </c>
      <c r="W1533" t="str">
        <f t="shared" si="124"/>
        <v>2019-QTR4</v>
      </c>
    </row>
    <row r="1534" spans="1:23" x14ac:dyDescent="0.35">
      <c r="A1534" t="s">
        <v>164</v>
      </c>
      <c r="B1534" t="s">
        <v>67</v>
      </c>
      <c r="C1534" s="5">
        <v>43742.53125</v>
      </c>
      <c r="D1534">
        <v>31.5</v>
      </c>
      <c r="E1534" s="1">
        <v>43742.5625</v>
      </c>
      <c r="F1534">
        <v>31.5</v>
      </c>
      <c r="G1534" s="2">
        <v>0</v>
      </c>
      <c r="H1534">
        <v>-200</v>
      </c>
      <c r="I1534" s="2">
        <v>-4.0000000000000002E-4</v>
      </c>
      <c r="J1534">
        <v>15848</v>
      </c>
      <c r="K1534">
        <v>499212</v>
      </c>
      <c r="L1534">
        <v>1134606.5</v>
      </c>
      <c r="M1534">
        <v>4</v>
      </c>
      <c r="N1534">
        <v>-50</v>
      </c>
      <c r="O1534" s="2">
        <v>-9.4999999999999998E-3</v>
      </c>
      <c r="P1534" s="2">
        <v>1.6000000000000001E-3</v>
      </c>
      <c r="Q1534" t="s">
        <v>18</v>
      </c>
      <c r="S1534" t="str">
        <f t="shared" si="120"/>
        <v>Loss</v>
      </c>
      <c r="T1534">
        <f t="shared" si="121"/>
        <v>2019</v>
      </c>
      <c r="U1534" t="str">
        <f t="shared" si="122"/>
        <v>Oct</v>
      </c>
      <c r="V1534" t="str">
        <f t="shared" si="123"/>
        <v>QTR4</v>
      </c>
      <c r="W1534" t="str">
        <f t="shared" si="124"/>
        <v>2019-QTR4</v>
      </c>
    </row>
    <row r="1535" spans="1:23" x14ac:dyDescent="0.35">
      <c r="A1535" t="s">
        <v>154</v>
      </c>
      <c r="B1535" t="s">
        <v>67</v>
      </c>
      <c r="C1535" s="5">
        <v>43742.5625</v>
      </c>
      <c r="D1535">
        <v>16.8</v>
      </c>
      <c r="E1535" s="1">
        <v>43742.604166666664</v>
      </c>
      <c r="F1535">
        <v>16.8</v>
      </c>
      <c r="G1535" s="2">
        <v>0</v>
      </c>
      <c r="H1535">
        <v>-200</v>
      </c>
      <c r="I1535" s="2">
        <v>-4.0000000000000002E-4</v>
      </c>
      <c r="J1535">
        <v>29674</v>
      </c>
      <c r="K1535">
        <v>498523.19</v>
      </c>
      <c r="L1535">
        <v>1134406.5</v>
      </c>
      <c r="M1535">
        <v>5</v>
      </c>
      <c r="N1535">
        <v>-40</v>
      </c>
      <c r="O1535" s="2">
        <v>-3.0000000000000001E-3</v>
      </c>
      <c r="P1535" s="2">
        <v>3.0000000000000001E-3</v>
      </c>
      <c r="Q1535" t="s">
        <v>18</v>
      </c>
      <c r="S1535" t="str">
        <f t="shared" si="120"/>
        <v>Loss</v>
      </c>
      <c r="T1535">
        <f t="shared" si="121"/>
        <v>2019</v>
      </c>
      <c r="U1535" t="str">
        <f t="shared" si="122"/>
        <v>Oct</v>
      </c>
      <c r="V1535" t="str">
        <f t="shared" si="123"/>
        <v>QTR4</v>
      </c>
      <c r="W1535" t="str">
        <f t="shared" si="124"/>
        <v>2019-QTR4</v>
      </c>
    </row>
    <row r="1536" spans="1:23" x14ac:dyDescent="0.35">
      <c r="A1536" t="s">
        <v>71</v>
      </c>
      <c r="B1536" t="s">
        <v>67</v>
      </c>
      <c r="C1536" s="5">
        <v>43742.604166666664</v>
      </c>
      <c r="D1536">
        <v>95.6</v>
      </c>
      <c r="E1536" s="1">
        <v>43742.625</v>
      </c>
      <c r="F1536">
        <v>95.8</v>
      </c>
      <c r="G1536" s="2">
        <v>2.0999999999999999E-3</v>
      </c>
      <c r="H1536">
        <v>-1245.4000000000001</v>
      </c>
      <c r="I1536" s="2">
        <v>-2.5000000000000001E-3</v>
      </c>
      <c r="J1536">
        <v>5227</v>
      </c>
      <c r="K1536">
        <v>499701.19</v>
      </c>
      <c r="L1536">
        <v>1133161.1000000001</v>
      </c>
      <c r="M1536">
        <v>3</v>
      </c>
      <c r="N1536">
        <v>-415.13</v>
      </c>
      <c r="O1536" s="2">
        <v>-7.3000000000000001E-3</v>
      </c>
      <c r="P1536" s="2">
        <v>1E-3</v>
      </c>
      <c r="Q1536" t="s">
        <v>18</v>
      </c>
      <c r="S1536" t="str">
        <f t="shared" si="120"/>
        <v>Loss</v>
      </c>
      <c r="T1536">
        <f t="shared" si="121"/>
        <v>2019</v>
      </c>
      <c r="U1536" t="str">
        <f t="shared" si="122"/>
        <v>Oct</v>
      </c>
      <c r="V1536" t="str">
        <f t="shared" si="123"/>
        <v>QTR4</v>
      </c>
      <c r="W1536" t="str">
        <f t="shared" si="124"/>
        <v>2019-QTR4</v>
      </c>
    </row>
    <row r="1537" spans="1:23" x14ac:dyDescent="0.35">
      <c r="A1537" t="s">
        <v>91</v>
      </c>
      <c r="B1537" t="s">
        <v>67</v>
      </c>
      <c r="C1537" s="5">
        <v>43742.46875</v>
      </c>
      <c r="D1537">
        <v>60.85</v>
      </c>
      <c r="E1537" s="1">
        <v>43742.635416666664</v>
      </c>
      <c r="F1537">
        <v>60.2</v>
      </c>
      <c r="G1537" s="2">
        <v>-1.0699999999999999E-2</v>
      </c>
      <c r="H1537">
        <v>5128.05</v>
      </c>
      <c r="I1537" s="2">
        <v>1.03E-2</v>
      </c>
      <c r="J1537">
        <v>8197</v>
      </c>
      <c r="K1537">
        <v>498787.44</v>
      </c>
      <c r="L1537">
        <v>1138289.1499999999</v>
      </c>
      <c r="M1537">
        <v>17</v>
      </c>
      <c r="N1537">
        <v>301.64999999999998</v>
      </c>
      <c r="O1537" s="2">
        <v>-7.4000000000000003E-3</v>
      </c>
      <c r="P1537" s="2">
        <v>2.1399999999999999E-2</v>
      </c>
      <c r="Q1537" t="s">
        <v>18</v>
      </c>
      <c r="S1537" t="str">
        <f t="shared" si="120"/>
        <v>Profit</v>
      </c>
      <c r="T1537">
        <f t="shared" si="121"/>
        <v>2019</v>
      </c>
      <c r="U1537" t="str">
        <f t="shared" si="122"/>
        <v>Oct</v>
      </c>
      <c r="V1537" t="str">
        <f t="shared" si="123"/>
        <v>QTR4</v>
      </c>
      <c r="W1537" t="str">
        <f t="shared" si="124"/>
        <v>2019-QTR4</v>
      </c>
    </row>
    <row r="1538" spans="1:23" x14ac:dyDescent="0.35">
      <c r="A1538" t="s">
        <v>62</v>
      </c>
      <c r="B1538" t="s">
        <v>67</v>
      </c>
      <c r="C1538" s="5">
        <v>43742.5</v>
      </c>
      <c r="D1538">
        <v>46.8</v>
      </c>
      <c r="E1538" s="1">
        <v>43742.635416666664</v>
      </c>
      <c r="F1538">
        <v>46</v>
      </c>
      <c r="G1538" s="2">
        <v>-1.7100000000000001E-2</v>
      </c>
      <c r="H1538">
        <v>8320</v>
      </c>
      <c r="I1538" s="2">
        <v>1.67E-2</v>
      </c>
      <c r="J1538">
        <v>10650</v>
      </c>
      <c r="K1538">
        <v>498420</v>
      </c>
      <c r="L1538">
        <v>1146609.1499999999</v>
      </c>
      <c r="M1538">
        <v>14</v>
      </c>
      <c r="N1538">
        <v>594.29</v>
      </c>
      <c r="O1538" s="2">
        <v>-7.4999999999999997E-3</v>
      </c>
      <c r="P1538" s="2">
        <v>2.1399999999999999E-2</v>
      </c>
      <c r="Q1538" t="s">
        <v>18</v>
      </c>
      <c r="S1538" t="str">
        <f t="shared" si="120"/>
        <v>Profit</v>
      </c>
      <c r="T1538">
        <f t="shared" si="121"/>
        <v>2019</v>
      </c>
      <c r="U1538" t="str">
        <f t="shared" si="122"/>
        <v>Oct</v>
      </c>
      <c r="V1538" t="str">
        <f t="shared" si="123"/>
        <v>QTR4</v>
      </c>
      <c r="W1538" t="str">
        <f t="shared" si="124"/>
        <v>2019-QTR4</v>
      </c>
    </row>
    <row r="1539" spans="1:23" x14ac:dyDescent="0.35">
      <c r="A1539" t="s">
        <v>199</v>
      </c>
      <c r="B1539" t="s">
        <v>67</v>
      </c>
      <c r="C1539" s="5">
        <v>43742.552083333336</v>
      </c>
      <c r="D1539">
        <v>258.60000000000002</v>
      </c>
      <c r="E1539" s="1">
        <v>43742.635416666664</v>
      </c>
      <c r="F1539">
        <v>256.95</v>
      </c>
      <c r="G1539" s="2">
        <v>-6.4000000000000003E-3</v>
      </c>
      <c r="H1539">
        <v>2987.8</v>
      </c>
      <c r="I1539" s="2">
        <v>6.0000000000000001E-3</v>
      </c>
      <c r="J1539">
        <v>1932</v>
      </c>
      <c r="K1539">
        <v>499615.22</v>
      </c>
      <c r="L1539">
        <v>1149596.95</v>
      </c>
      <c r="M1539">
        <v>9</v>
      </c>
      <c r="N1539">
        <v>331.98</v>
      </c>
      <c r="O1539" s="2">
        <v>-3.0999999999999999E-3</v>
      </c>
      <c r="P1539" s="2">
        <v>7.7000000000000002E-3</v>
      </c>
      <c r="Q1539" t="s">
        <v>18</v>
      </c>
      <c r="S1539" t="str">
        <f t="shared" si="120"/>
        <v>Profit</v>
      </c>
      <c r="T1539">
        <f t="shared" si="121"/>
        <v>2019</v>
      </c>
      <c r="U1539" t="str">
        <f t="shared" si="122"/>
        <v>Oct</v>
      </c>
      <c r="V1539" t="str">
        <f t="shared" si="123"/>
        <v>QTR4</v>
      </c>
      <c r="W1539" t="str">
        <f t="shared" si="124"/>
        <v>2019-QTR4</v>
      </c>
    </row>
    <row r="1540" spans="1:23" x14ac:dyDescent="0.35">
      <c r="A1540" t="s">
        <v>121</v>
      </c>
      <c r="B1540" t="s">
        <v>17</v>
      </c>
      <c r="C1540" s="5">
        <v>43745.395833333336</v>
      </c>
      <c r="D1540">
        <v>106.15</v>
      </c>
      <c r="E1540" s="1">
        <v>43745.40625</v>
      </c>
      <c r="F1540">
        <v>104.95</v>
      </c>
      <c r="G1540" s="2">
        <v>-1.1299999999999999E-2</v>
      </c>
      <c r="H1540">
        <v>-5855.6</v>
      </c>
      <c r="I1540" s="2">
        <v>-1.17E-2</v>
      </c>
      <c r="J1540">
        <v>4713</v>
      </c>
      <c r="K1540">
        <v>500284.97</v>
      </c>
      <c r="L1540">
        <v>1143741.3500000001</v>
      </c>
      <c r="M1540">
        <v>2</v>
      </c>
      <c r="N1540">
        <v>-2927.8</v>
      </c>
      <c r="O1540" s="2">
        <v>-1.1299999999999999E-2</v>
      </c>
      <c r="P1540" s="2">
        <v>2.3999999999999998E-3</v>
      </c>
      <c r="Q1540" t="s">
        <v>18</v>
      </c>
      <c r="S1540" t="str">
        <f t="shared" si="120"/>
        <v>Loss</v>
      </c>
      <c r="T1540">
        <f t="shared" si="121"/>
        <v>2019</v>
      </c>
      <c r="U1540" t="str">
        <f t="shared" si="122"/>
        <v>Oct</v>
      </c>
      <c r="V1540" t="str">
        <f t="shared" si="123"/>
        <v>QTR4</v>
      </c>
      <c r="W1540" t="str">
        <f t="shared" si="124"/>
        <v>2019-QTR4</v>
      </c>
    </row>
    <row r="1541" spans="1:23" x14ac:dyDescent="0.35">
      <c r="A1541" t="s">
        <v>128</v>
      </c>
      <c r="B1541" t="s">
        <v>17</v>
      </c>
      <c r="C1541" s="5">
        <v>43745.395833333336</v>
      </c>
      <c r="D1541">
        <v>247.4</v>
      </c>
      <c r="E1541" s="1">
        <v>43745.447916666664</v>
      </c>
      <c r="F1541">
        <v>246.05</v>
      </c>
      <c r="G1541" s="2">
        <v>-5.4999999999999997E-3</v>
      </c>
      <c r="H1541">
        <v>-2922.95</v>
      </c>
      <c r="I1541" s="2">
        <v>-5.8999999999999999E-3</v>
      </c>
      <c r="J1541">
        <v>2017</v>
      </c>
      <c r="K1541">
        <v>499005.78</v>
      </c>
      <c r="L1541">
        <v>1140818.3999999999</v>
      </c>
      <c r="M1541">
        <v>6</v>
      </c>
      <c r="N1541">
        <v>-487.16</v>
      </c>
      <c r="O1541" s="2">
        <v>-5.4999999999999997E-3</v>
      </c>
      <c r="P1541" s="2">
        <v>2.8E-3</v>
      </c>
      <c r="Q1541" t="s">
        <v>18</v>
      </c>
      <c r="S1541" t="str">
        <f t="shared" si="120"/>
        <v>Loss</v>
      </c>
      <c r="T1541">
        <f t="shared" si="121"/>
        <v>2019</v>
      </c>
      <c r="U1541" t="str">
        <f t="shared" si="122"/>
        <v>Oct</v>
      </c>
      <c r="V1541" t="str">
        <f t="shared" si="123"/>
        <v>QTR4</v>
      </c>
      <c r="W1541" t="str">
        <f t="shared" si="124"/>
        <v>2019-QTR4</v>
      </c>
    </row>
    <row r="1542" spans="1:23" x14ac:dyDescent="0.35">
      <c r="A1542" t="s">
        <v>199</v>
      </c>
      <c r="B1542" t="s">
        <v>17</v>
      </c>
      <c r="C1542" s="5">
        <v>43745.395833333336</v>
      </c>
      <c r="D1542">
        <v>258.95</v>
      </c>
      <c r="E1542" s="1">
        <v>43745.447916666664</v>
      </c>
      <c r="F1542">
        <v>257.5</v>
      </c>
      <c r="G1542" s="2">
        <v>-5.5999999999999999E-3</v>
      </c>
      <c r="H1542">
        <v>-3002.85</v>
      </c>
      <c r="I1542" s="2">
        <v>-6.0000000000000001E-3</v>
      </c>
      <c r="J1542">
        <v>1933</v>
      </c>
      <c r="K1542">
        <v>500550.38</v>
      </c>
      <c r="L1542">
        <v>1137815.55</v>
      </c>
      <c r="M1542">
        <v>6</v>
      </c>
      <c r="N1542">
        <v>-500.47</v>
      </c>
      <c r="O1542" s="2">
        <v>-9.7000000000000003E-3</v>
      </c>
      <c r="P1542" s="2">
        <v>2.0999999999999999E-3</v>
      </c>
      <c r="Q1542" t="s">
        <v>18</v>
      </c>
      <c r="S1542" t="str">
        <f t="shared" si="120"/>
        <v>Loss</v>
      </c>
      <c r="T1542">
        <f t="shared" si="121"/>
        <v>2019</v>
      </c>
      <c r="U1542" t="str">
        <f t="shared" si="122"/>
        <v>Oct</v>
      </c>
      <c r="V1542" t="str">
        <f t="shared" si="123"/>
        <v>QTR4</v>
      </c>
      <c r="W1542" t="str">
        <f t="shared" si="124"/>
        <v>2019-QTR4</v>
      </c>
    </row>
    <row r="1543" spans="1:23" x14ac:dyDescent="0.35">
      <c r="A1543" t="s">
        <v>116</v>
      </c>
      <c r="B1543" t="s">
        <v>17</v>
      </c>
      <c r="C1543" s="5">
        <v>43745.40625</v>
      </c>
      <c r="D1543">
        <v>59.9</v>
      </c>
      <c r="E1543" s="1">
        <v>43745.5</v>
      </c>
      <c r="F1543">
        <v>59.9</v>
      </c>
      <c r="G1543" s="2">
        <v>0</v>
      </c>
      <c r="H1543">
        <v>-200</v>
      </c>
      <c r="I1543" s="2">
        <v>-4.0000000000000002E-4</v>
      </c>
      <c r="J1543">
        <v>8326</v>
      </c>
      <c r="K1543">
        <v>498727.41</v>
      </c>
      <c r="L1543">
        <v>1137615.55</v>
      </c>
      <c r="M1543">
        <v>10</v>
      </c>
      <c r="N1543">
        <v>-20</v>
      </c>
      <c r="O1543" s="2">
        <v>-1.84E-2</v>
      </c>
      <c r="P1543" s="2">
        <v>7.4999999999999997E-3</v>
      </c>
      <c r="Q1543" t="s">
        <v>18</v>
      </c>
      <c r="S1543" t="str">
        <f t="shared" si="120"/>
        <v>Loss</v>
      </c>
      <c r="T1543">
        <f t="shared" si="121"/>
        <v>2019</v>
      </c>
      <c r="U1543" t="str">
        <f t="shared" si="122"/>
        <v>Oct</v>
      </c>
      <c r="V1543" t="str">
        <f t="shared" si="123"/>
        <v>QTR4</v>
      </c>
      <c r="W1543" t="str">
        <f t="shared" si="124"/>
        <v>2019-QTR4</v>
      </c>
    </row>
    <row r="1544" spans="1:23" x14ac:dyDescent="0.35">
      <c r="A1544" t="s">
        <v>90</v>
      </c>
      <c r="B1544" t="s">
        <v>67</v>
      </c>
      <c r="C1544" s="5">
        <v>43745.447916666664</v>
      </c>
      <c r="D1544">
        <v>79.650000000000006</v>
      </c>
      <c r="E1544" s="1">
        <v>43745.5</v>
      </c>
      <c r="F1544">
        <v>81</v>
      </c>
      <c r="G1544" s="2">
        <v>1.6899999999999998E-2</v>
      </c>
      <c r="H1544">
        <v>-8648.2999999999993</v>
      </c>
      <c r="I1544" s="2">
        <v>-1.7399999999999999E-2</v>
      </c>
      <c r="J1544">
        <v>6258</v>
      </c>
      <c r="K1544">
        <v>498449.72</v>
      </c>
      <c r="L1544">
        <v>1128967.25</v>
      </c>
      <c r="M1544">
        <v>6</v>
      </c>
      <c r="N1544">
        <v>-1441.38</v>
      </c>
      <c r="O1544" s="2">
        <v>-1.6899999999999998E-2</v>
      </c>
      <c r="P1544" s="2">
        <v>1.9E-3</v>
      </c>
      <c r="Q1544" t="s">
        <v>18</v>
      </c>
      <c r="S1544" t="str">
        <f t="shared" si="120"/>
        <v>Loss</v>
      </c>
      <c r="T1544">
        <f t="shared" si="121"/>
        <v>2019</v>
      </c>
      <c r="U1544" t="str">
        <f t="shared" si="122"/>
        <v>Oct</v>
      </c>
      <c r="V1544" t="str">
        <f t="shared" si="123"/>
        <v>QTR4</v>
      </c>
      <c r="W1544" t="str">
        <f t="shared" si="124"/>
        <v>2019-QTR4</v>
      </c>
    </row>
    <row r="1545" spans="1:23" x14ac:dyDescent="0.35">
      <c r="A1545" t="s">
        <v>89</v>
      </c>
      <c r="B1545" t="s">
        <v>17</v>
      </c>
      <c r="C1545" s="5">
        <v>43745.5</v>
      </c>
      <c r="D1545">
        <v>101.15</v>
      </c>
      <c r="E1545" s="1">
        <v>43745.520833333336</v>
      </c>
      <c r="F1545">
        <v>100.3</v>
      </c>
      <c r="G1545" s="2">
        <v>-8.3999999999999995E-3</v>
      </c>
      <c r="H1545">
        <v>-4401.55</v>
      </c>
      <c r="I1545" s="2">
        <v>-8.8000000000000005E-3</v>
      </c>
      <c r="J1545">
        <v>4943</v>
      </c>
      <c r="K1545">
        <v>499984.47</v>
      </c>
      <c r="L1545">
        <v>1124565.7</v>
      </c>
      <c r="M1545">
        <v>3</v>
      </c>
      <c r="N1545">
        <v>-1467.18</v>
      </c>
      <c r="O1545" s="2">
        <v>-8.3999999999999995E-3</v>
      </c>
      <c r="P1545" s="2">
        <v>1.5E-3</v>
      </c>
      <c r="Q1545" t="s">
        <v>18</v>
      </c>
      <c r="S1545" t="str">
        <f t="shared" si="120"/>
        <v>Loss</v>
      </c>
      <c r="T1545">
        <f t="shared" si="121"/>
        <v>2019</v>
      </c>
      <c r="U1545" t="str">
        <f t="shared" si="122"/>
        <v>Oct</v>
      </c>
      <c r="V1545" t="str">
        <f t="shared" si="123"/>
        <v>QTR4</v>
      </c>
      <c r="W1545" t="str">
        <f t="shared" si="124"/>
        <v>2019-QTR4</v>
      </c>
    </row>
    <row r="1546" spans="1:23" x14ac:dyDescent="0.35">
      <c r="A1546" t="s">
        <v>63</v>
      </c>
      <c r="B1546" t="s">
        <v>17</v>
      </c>
      <c r="C1546" s="5">
        <v>43745.40625</v>
      </c>
      <c r="D1546">
        <v>5.3</v>
      </c>
      <c r="E1546" s="1">
        <v>43745.53125</v>
      </c>
      <c r="F1546">
        <v>5.25</v>
      </c>
      <c r="G1546" s="2">
        <v>-9.4000000000000004E-3</v>
      </c>
      <c r="H1546">
        <v>-4961.8999999999996</v>
      </c>
      <c r="I1546" s="2">
        <v>-9.7999999999999997E-3</v>
      </c>
      <c r="J1546">
        <v>95238</v>
      </c>
      <c r="K1546">
        <v>504761.41</v>
      </c>
      <c r="L1546">
        <v>1119603.8</v>
      </c>
      <c r="M1546">
        <v>13</v>
      </c>
      <c r="N1546">
        <v>-381.68</v>
      </c>
      <c r="O1546" s="2">
        <v>-2.8299999999999999E-2</v>
      </c>
      <c r="P1546" s="2">
        <v>4.7199999999999999E-2</v>
      </c>
      <c r="Q1546" t="s">
        <v>18</v>
      </c>
      <c r="S1546" t="str">
        <f t="shared" si="120"/>
        <v>Loss</v>
      </c>
      <c r="T1546">
        <f t="shared" si="121"/>
        <v>2019</v>
      </c>
      <c r="U1546" t="str">
        <f t="shared" si="122"/>
        <v>Oct</v>
      </c>
      <c r="V1546" t="str">
        <f t="shared" si="123"/>
        <v>QTR4</v>
      </c>
      <c r="W1546" t="str">
        <f t="shared" si="124"/>
        <v>2019-QTR4</v>
      </c>
    </row>
    <row r="1547" spans="1:23" x14ac:dyDescent="0.35">
      <c r="A1547" t="s">
        <v>116</v>
      </c>
      <c r="B1547" t="s">
        <v>17</v>
      </c>
      <c r="C1547" s="5">
        <v>43745.5</v>
      </c>
      <c r="D1547">
        <v>59.9</v>
      </c>
      <c r="E1547" s="1">
        <v>43745.541666666664</v>
      </c>
      <c r="F1547">
        <v>59.95</v>
      </c>
      <c r="G1547" s="2">
        <v>8.0000000000000004E-4</v>
      </c>
      <c r="H1547">
        <v>219.1</v>
      </c>
      <c r="I1547" s="2">
        <v>4.0000000000000002E-4</v>
      </c>
      <c r="J1547">
        <v>8382</v>
      </c>
      <c r="K1547">
        <v>502081.81</v>
      </c>
      <c r="L1547">
        <v>1119822.8999999999</v>
      </c>
      <c r="M1547">
        <v>5</v>
      </c>
      <c r="N1547">
        <v>43.82</v>
      </c>
      <c r="O1547" s="2">
        <v>-5.7999999999999996E-3</v>
      </c>
      <c r="P1547" s="2">
        <v>5.7999999999999996E-3</v>
      </c>
      <c r="Q1547" t="s">
        <v>18</v>
      </c>
      <c r="S1547" t="str">
        <f t="shared" si="120"/>
        <v>Profit</v>
      </c>
      <c r="T1547">
        <f t="shared" si="121"/>
        <v>2019</v>
      </c>
      <c r="U1547" t="str">
        <f t="shared" si="122"/>
        <v>Oct</v>
      </c>
      <c r="V1547" t="str">
        <f t="shared" si="123"/>
        <v>QTR4</v>
      </c>
      <c r="W1547" t="str">
        <f t="shared" si="124"/>
        <v>2019-QTR4</v>
      </c>
    </row>
    <row r="1548" spans="1:23" x14ac:dyDescent="0.35">
      <c r="A1548" t="s">
        <v>144</v>
      </c>
      <c r="B1548" t="s">
        <v>67</v>
      </c>
      <c r="C1548" s="5">
        <v>43745.447916666664</v>
      </c>
      <c r="D1548">
        <v>131.05000000000001</v>
      </c>
      <c r="E1548" s="1">
        <v>43745.552083333336</v>
      </c>
      <c r="F1548">
        <v>130.75</v>
      </c>
      <c r="G1548" s="2">
        <v>-2.3E-3</v>
      </c>
      <c r="H1548">
        <v>940.6</v>
      </c>
      <c r="I1548" s="2">
        <v>1.9E-3</v>
      </c>
      <c r="J1548">
        <v>3802</v>
      </c>
      <c r="K1548">
        <v>498252.13</v>
      </c>
      <c r="L1548">
        <v>1120763.5</v>
      </c>
      <c r="M1548">
        <v>11</v>
      </c>
      <c r="N1548">
        <v>85.51</v>
      </c>
      <c r="O1548" s="2">
        <v>-4.5999999999999999E-3</v>
      </c>
      <c r="P1548" s="2">
        <v>1.11E-2</v>
      </c>
      <c r="Q1548" t="s">
        <v>18</v>
      </c>
      <c r="S1548" t="str">
        <f t="shared" si="120"/>
        <v>Profit</v>
      </c>
      <c r="T1548">
        <f t="shared" si="121"/>
        <v>2019</v>
      </c>
      <c r="U1548" t="str">
        <f t="shared" si="122"/>
        <v>Oct</v>
      </c>
      <c r="V1548" t="str">
        <f t="shared" si="123"/>
        <v>QTR4</v>
      </c>
      <c r="W1548" t="str">
        <f t="shared" si="124"/>
        <v>2019-QTR4</v>
      </c>
    </row>
    <row r="1549" spans="1:23" x14ac:dyDescent="0.35">
      <c r="A1549" t="s">
        <v>209</v>
      </c>
      <c r="B1549" t="s">
        <v>67</v>
      </c>
      <c r="C1549" s="5">
        <v>43745.53125</v>
      </c>
      <c r="D1549">
        <v>684.95</v>
      </c>
      <c r="E1549" s="1">
        <v>43745.572916666664</v>
      </c>
      <c r="F1549">
        <v>684.95</v>
      </c>
      <c r="G1549" s="2">
        <v>0</v>
      </c>
      <c r="H1549">
        <v>-200</v>
      </c>
      <c r="I1549" s="2">
        <v>-4.0000000000000002E-4</v>
      </c>
      <c r="J1549">
        <v>729</v>
      </c>
      <c r="K1549">
        <v>499328.56</v>
      </c>
      <c r="L1549">
        <v>1120563.5</v>
      </c>
      <c r="M1549">
        <v>5</v>
      </c>
      <c r="N1549">
        <v>-40</v>
      </c>
      <c r="O1549" s="2">
        <v>-3.2000000000000002E-3</v>
      </c>
      <c r="P1549" s="2">
        <v>6.0000000000000001E-3</v>
      </c>
      <c r="Q1549" t="s">
        <v>18</v>
      </c>
      <c r="S1549" t="str">
        <f t="shared" si="120"/>
        <v>Loss</v>
      </c>
      <c r="T1549">
        <f t="shared" si="121"/>
        <v>2019</v>
      </c>
      <c r="U1549" t="str">
        <f t="shared" si="122"/>
        <v>Oct</v>
      </c>
      <c r="V1549" t="str">
        <f t="shared" si="123"/>
        <v>QTR4</v>
      </c>
      <c r="W1549" t="str">
        <f t="shared" si="124"/>
        <v>2019-QTR4</v>
      </c>
    </row>
    <row r="1550" spans="1:23" x14ac:dyDescent="0.35">
      <c r="A1550" t="s">
        <v>91</v>
      </c>
      <c r="B1550" t="s">
        <v>67</v>
      </c>
      <c r="C1550" s="5">
        <v>43745.572916666664</v>
      </c>
      <c r="D1550">
        <v>59.2</v>
      </c>
      <c r="E1550" s="1">
        <v>43745.59375</v>
      </c>
      <c r="F1550">
        <v>59.25</v>
      </c>
      <c r="G1550" s="2">
        <v>8.0000000000000004E-4</v>
      </c>
      <c r="H1550">
        <v>-621.95000000000005</v>
      </c>
      <c r="I1550" s="2">
        <v>-1.1999999999999999E-3</v>
      </c>
      <c r="J1550">
        <v>8439</v>
      </c>
      <c r="K1550">
        <v>499588.81</v>
      </c>
      <c r="L1550">
        <v>1119941.55</v>
      </c>
      <c r="M1550">
        <v>3</v>
      </c>
      <c r="N1550">
        <v>-207.32</v>
      </c>
      <c r="O1550" s="2">
        <v>-8.0000000000000004E-4</v>
      </c>
      <c r="P1550" s="2">
        <v>3.3999999999999998E-3</v>
      </c>
      <c r="Q1550" t="s">
        <v>18</v>
      </c>
      <c r="S1550" t="str">
        <f t="shared" ref="S1550:S1613" si="125">IF(H1550&gt;0,"Profit","Loss")</f>
        <v>Loss</v>
      </c>
      <c r="T1550">
        <f t="shared" ref="T1550:T1613" si="126">YEAR(C1550)</f>
        <v>2019</v>
      </c>
      <c r="U1550" t="str">
        <f t="shared" ref="U1550:U1613" si="127">TEXT(C1550,"MMM")</f>
        <v>Oct</v>
      </c>
      <c r="V1550" t="str">
        <f t="shared" ref="V1550:V1613" si="128">IF(ROUNDUP(MONTH(E1550)/3,0)=1,"QTR1",IF(ROUNDUP(MONTH(E1550)/3,0)=2,"QTR2",IF(ROUNDUP(MONTH(E1550)/3,0)=3,"QTR3","QTR4")))</f>
        <v>QTR4</v>
      </c>
      <c r="W1550" t="str">
        <f t="shared" ref="W1550:W1613" si="129">T1550&amp;"-"&amp;V1550</f>
        <v>2019-QTR4</v>
      </c>
    </row>
    <row r="1551" spans="1:23" x14ac:dyDescent="0.35">
      <c r="A1551" t="s">
        <v>158</v>
      </c>
      <c r="B1551" t="s">
        <v>17</v>
      </c>
      <c r="C1551" s="5">
        <v>43745.541666666664</v>
      </c>
      <c r="D1551">
        <v>96.3</v>
      </c>
      <c r="E1551" s="1">
        <v>43745.604166666664</v>
      </c>
      <c r="F1551">
        <v>93.9</v>
      </c>
      <c r="G1551" s="2">
        <v>-2.4899999999999999E-2</v>
      </c>
      <c r="H1551">
        <v>-12699.2</v>
      </c>
      <c r="I1551" s="2">
        <v>-2.53E-2</v>
      </c>
      <c r="J1551">
        <v>5208</v>
      </c>
      <c r="K1551">
        <v>501530.41</v>
      </c>
      <c r="L1551">
        <v>1107242.3500000001</v>
      </c>
      <c r="M1551">
        <v>7</v>
      </c>
      <c r="N1551">
        <v>-1814.17</v>
      </c>
      <c r="O1551" s="2">
        <v>-3.4799999999999998E-2</v>
      </c>
      <c r="P1551" s="2">
        <v>5.1999999999999998E-3</v>
      </c>
      <c r="Q1551" t="s">
        <v>18</v>
      </c>
      <c r="S1551" t="str">
        <f t="shared" si="125"/>
        <v>Loss</v>
      </c>
      <c r="T1551">
        <f t="shared" si="126"/>
        <v>2019</v>
      </c>
      <c r="U1551" t="str">
        <f t="shared" si="127"/>
        <v>Oct</v>
      </c>
      <c r="V1551" t="str">
        <f t="shared" si="128"/>
        <v>QTR4</v>
      </c>
      <c r="W1551" t="str">
        <f t="shared" si="129"/>
        <v>2019-QTR4</v>
      </c>
    </row>
    <row r="1552" spans="1:23" x14ac:dyDescent="0.35">
      <c r="A1552" t="s">
        <v>75</v>
      </c>
      <c r="B1552" t="s">
        <v>17</v>
      </c>
      <c r="C1552" s="5">
        <v>43745.520833333336</v>
      </c>
      <c r="D1552">
        <v>182.65</v>
      </c>
      <c r="E1552" s="1">
        <v>43745.614583333336</v>
      </c>
      <c r="F1552">
        <v>180.85</v>
      </c>
      <c r="G1552" s="2">
        <v>-9.9000000000000008E-3</v>
      </c>
      <c r="H1552">
        <v>-5144.6000000000004</v>
      </c>
      <c r="I1552" s="2">
        <v>-1.03E-2</v>
      </c>
      <c r="J1552">
        <v>2747</v>
      </c>
      <c r="K1552">
        <v>501739.53</v>
      </c>
      <c r="L1552">
        <v>1102097.75</v>
      </c>
      <c r="M1552">
        <v>10</v>
      </c>
      <c r="N1552">
        <v>-514.46</v>
      </c>
      <c r="O1552" s="2">
        <v>-1.37E-2</v>
      </c>
      <c r="P1552" s="2">
        <v>1.9E-3</v>
      </c>
      <c r="Q1552" t="s">
        <v>18</v>
      </c>
      <c r="S1552" t="str">
        <f t="shared" si="125"/>
        <v>Loss</v>
      </c>
      <c r="T1552">
        <f t="shared" si="126"/>
        <v>2019</v>
      </c>
      <c r="U1552" t="str">
        <f t="shared" si="127"/>
        <v>Oct</v>
      </c>
      <c r="V1552" t="str">
        <f t="shared" si="128"/>
        <v>QTR4</v>
      </c>
      <c r="W1552" t="str">
        <f t="shared" si="129"/>
        <v>2019-QTR4</v>
      </c>
    </row>
    <row r="1553" spans="1:23" x14ac:dyDescent="0.35">
      <c r="A1553" t="s">
        <v>71</v>
      </c>
      <c r="B1553" t="s">
        <v>67</v>
      </c>
      <c r="C1553" s="5">
        <v>43745.604166666664</v>
      </c>
      <c r="D1553">
        <v>92.2</v>
      </c>
      <c r="E1553" s="1">
        <v>43745.625</v>
      </c>
      <c r="F1553">
        <v>92.2</v>
      </c>
      <c r="G1553" s="2">
        <v>0</v>
      </c>
      <c r="H1553">
        <v>-200</v>
      </c>
      <c r="I1553" s="2">
        <v>-4.0000000000000002E-4</v>
      </c>
      <c r="J1553">
        <v>5426</v>
      </c>
      <c r="K1553">
        <v>500277.19</v>
      </c>
      <c r="L1553">
        <v>1101897.75</v>
      </c>
      <c r="M1553">
        <v>3</v>
      </c>
      <c r="N1553">
        <v>-66.67</v>
      </c>
      <c r="O1553" s="2">
        <v>-8.0999999999999996E-3</v>
      </c>
      <c r="P1553" s="2">
        <v>1.1000000000000001E-3</v>
      </c>
      <c r="Q1553" t="s">
        <v>18</v>
      </c>
      <c r="S1553" t="str">
        <f t="shared" si="125"/>
        <v>Loss</v>
      </c>
      <c r="T1553">
        <f t="shared" si="126"/>
        <v>2019</v>
      </c>
      <c r="U1553" t="str">
        <f t="shared" si="127"/>
        <v>Oct</v>
      </c>
      <c r="V1553" t="str">
        <f t="shared" si="128"/>
        <v>QTR4</v>
      </c>
      <c r="W1553" t="str">
        <f t="shared" si="129"/>
        <v>2019-QTR4</v>
      </c>
    </row>
    <row r="1554" spans="1:23" x14ac:dyDescent="0.35">
      <c r="A1554" t="s">
        <v>73</v>
      </c>
      <c r="B1554" t="s">
        <v>17</v>
      </c>
      <c r="C1554" s="5">
        <v>43745.552083333336</v>
      </c>
      <c r="D1554">
        <v>579.6</v>
      </c>
      <c r="E1554" s="1">
        <v>43745.635416666664</v>
      </c>
      <c r="F1554">
        <v>578.1</v>
      </c>
      <c r="G1554" s="2">
        <v>-2.5999999999999999E-3</v>
      </c>
      <c r="H1554">
        <v>-1493</v>
      </c>
      <c r="I1554" s="2">
        <v>-3.0000000000000001E-3</v>
      </c>
      <c r="J1554">
        <v>862</v>
      </c>
      <c r="K1554">
        <v>499615.19</v>
      </c>
      <c r="L1554">
        <v>1100404.75</v>
      </c>
      <c r="M1554">
        <v>9</v>
      </c>
      <c r="N1554">
        <v>-165.89</v>
      </c>
      <c r="O1554" s="2">
        <v>-4.4000000000000003E-3</v>
      </c>
      <c r="P1554" s="2">
        <v>6.9999999999999999E-4</v>
      </c>
      <c r="Q1554" t="s">
        <v>18</v>
      </c>
      <c r="S1554" t="str">
        <f t="shared" si="125"/>
        <v>Loss</v>
      </c>
      <c r="T1554">
        <f t="shared" si="126"/>
        <v>2019</v>
      </c>
      <c r="U1554" t="str">
        <f t="shared" si="127"/>
        <v>Oct</v>
      </c>
      <c r="V1554" t="str">
        <f t="shared" si="128"/>
        <v>QTR4</v>
      </c>
      <c r="W1554" t="str">
        <f t="shared" si="129"/>
        <v>2019-QTR4</v>
      </c>
    </row>
    <row r="1555" spans="1:23" x14ac:dyDescent="0.35">
      <c r="A1555" t="s">
        <v>154</v>
      </c>
      <c r="B1555" t="s">
        <v>67</v>
      </c>
      <c r="C1555" s="5">
        <v>43745.59375</v>
      </c>
      <c r="D1555">
        <v>16.350000000000001</v>
      </c>
      <c r="E1555" s="1">
        <v>43745.635416666664</v>
      </c>
      <c r="F1555">
        <v>16.45</v>
      </c>
      <c r="G1555" s="2">
        <v>6.1000000000000004E-3</v>
      </c>
      <c r="H1555">
        <v>-3267.5</v>
      </c>
      <c r="I1555" s="2">
        <v>-6.4999999999999997E-3</v>
      </c>
      <c r="J1555">
        <v>30675</v>
      </c>
      <c r="K1555">
        <v>501536.25</v>
      </c>
      <c r="L1555">
        <v>1097137.25</v>
      </c>
      <c r="M1555">
        <v>5</v>
      </c>
      <c r="N1555">
        <v>-653.5</v>
      </c>
      <c r="O1555" s="2">
        <v>-6.1000000000000004E-3</v>
      </c>
      <c r="P1555" s="2">
        <v>3.0999999999999999E-3</v>
      </c>
      <c r="Q1555" t="s">
        <v>18</v>
      </c>
      <c r="S1555" t="str">
        <f t="shared" si="125"/>
        <v>Loss</v>
      </c>
      <c r="T1555">
        <f t="shared" si="126"/>
        <v>2019</v>
      </c>
      <c r="U1555" t="str">
        <f t="shared" si="127"/>
        <v>Oct</v>
      </c>
      <c r="V1555" t="str">
        <f t="shared" si="128"/>
        <v>QTR4</v>
      </c>
      <c r="W1555" t="str">
        <f t="shared" si="129"/>
        <v>2019-QTR4</v>
      </c>
    </row>
    <row r="1556" spans="1:23" x14ac:dyDescent="0.35">
      <c r="A1556" t="s">
        <v>168</v>
      </c>
      <c r="B1556" t="s">
        <v>67</v>
      </c>
      <c r="C1556" s="5">
        <v>43745.614583333336</v>
      </c>
      <c r="D1556">
        <v>49.75</v>
      </c>
      <c r="E1556" s="1">
        <v>43745.635416666664</v>
      </c>
      <c r="F1556">
        <v>49.75</v>
      </c>
      <c r="G1556" s="2">
        <v>0</v>
      </c>
      <c r="H1556">
        <v>-200</v>
      </c>
      <c r="I1556" s="2">
        <v>-4.0000000000000002E-4</v>
      </c>
      <c r="J1556">
        <v>10020</v>
      </c>
      <c r="K1556">
        <v>498495</v>
      </c>
      <c r="L1556">
        <v>1096937.25</v>
      </c>
      <c r="M1556">
        <v>3</v>
      </c>
      <c r="N1556">
        <v>-66.67</v>
      </c>
      <c r="O1556" s="2">
        <v>-3.0000000000000001E-3</v>
      </c>
      <c r="P1556" s="2">
        <v>3.0000000000000001E-3</v>
      </c>
      <c r="Q1556" t="s">
        <v>18</v>
      </c>
      <c r="S1556" t="str">
        <f t="shared" si="125"/>
        <v>Loss</v>
      </c>
      <c r="T1556">
        <f t="shared" si="126"/>
        <v>2019</v>
      </c>
      <c r="U1556" t="str">
        <f t="shared" si="127"/>
        <v>Oct</v>
      </c>
      <c r="V1556" t="str">
        <f t="shared" si="128"/>
        <v>QTR4</v>
      </c>
      <c r="W1556" t="str">
        <f t="shared" si="129"/>
        <v>2019-QTR4</v>
      </c>
    </row>
    <row r="1557" spans="1:23" x14ac:dyDescent="0.35">
      <c r="A1557" t="s">
        <v>105</v>
      </c>
      <c r="B1557" t="s">
        <v>67</v>
      </c>
      <c r="C1557" s="5">
        <v>43747.395833333336</v>
      </c>
      <c r="D1557">
        <v>41.7</v>
      </c>
      <c r="E1557" s="1">
        <v>43747.447916666664</v>
      </c>
      <c r="F1557">
        <v>41.7</v>
      </c>
      <c r="G1557" s="2">
        <v>0</v>
      </c>
      <c r="H1557">
        <v>-200</v>
      </c>
      <c r="I1557" s="2">
        <v>-4.0000000000000002E-4</v>
      </c>
      <c r="J1557">
        <v>11682</v>
      </c>
      <c r="K1557">
        <v>487139.41</v>
      </c>
      <c r="L1557">
        <v>1096737.25</v>
      </c>
      <c r="M1557">
        <v>6</v>
      </c>
      <c r="N1557">
        <v>-33.33</v>
      </c>
      <c r="O1557" s="2">
        <v>-3.2399999999999998E-2</v>
      </c>
      <c r="P1557" s="2">
        <v>2.8799999999999999E-2</v>
      </c>
      <c r="Q1557" t="s">
        <v>18</v>
      </c>
      <c r="S1557" t="str">
        <f t="shared" si="125"/>
        <v>Loss</v>
      </c>
      <c r="T1557">
        <f t="shared" si="126"/>
        <v>2019</v>
      </c>
      <c r="U1557" t="str">
        <f t="shared" si="127"/>
        <v>Oct</v>
      </c>
      <c r="V1557" t="str">
        <f t="shared" si="128"/>
        <v>QTR4</v>
      </c>
      <c r="W1557" t="str">
        <f t="shared" si="129"/>
        <v>2019-QTR4</v>
      </c>
    </row>
    <row r="1558" spans="1:23" x14ac:dyDescent="0.35">
      <c r="A1558" t="s">
        <v>63</v>
      </c>
      <c r="B1558" t="s">
        <v>17</v>
      </c>
      <c r="C1558" s="5">
        <v>43747.395833333336</v>
      </c>
      <c r="D1558">
        <v>5.4</v>
      </c>
      <c r="E1558" s="1">
        <v>43747.46875</v>
      </c>
      <c r="F1558">
        <v>5.4</v>
      </c>
      <c r="G1558" s="2">
        <v>0</v>
      </c>
      <c r="H1558">
        <v>-200</v>
      </c>
      <c r="I1558" s="2">
        <v>-4.0000000000000002E-4</v>
      </c>
      <c r="J1558">
        <v>93458</v>
      </c>
      <c r="K1558">
        <v>504673.22</v>
      </c>
      <c r="L1558">
        <v>1096537.25</v>
      </c>
      <c r="M1558">
        <v>8</v>
      </c>
      <c r="N1558">
        <v>-25</v>
      </c>
      <c r="O1558" s="2">
        <v>-2.7799999999999998E-2</v>
      </c>
      <c r="P1558" s="2">
        <v>9.2999999999999992E-3</v>
      </c>
      <c r="Q1558" t="s">
        <v>18</v>
      </c>
      <c r="S1558" t="str">
        <f t="shared" si="125"/>
        <v>Loss</v>
      </c>
      <c r="T1558">
        <f t="shared" si="126"/>
        <v>2019</v>
      </c>
      <c r="U1558" t="str">
        <f t="shared" si="127"/>
        <v>Oct</v>
      </c>
      <c r="V1558" t="str">
        <f t="shared" si="128"/>
        <v>QTR4</v>
      </c>
      <c r="W1558" t="str">
        <f t="shared" si="129"/>
        <v>2019-QTR4</v>
      </c>
    </row>
    <row r="1559" spans="1:23" x14ac:dyDescent="0.35">
      <c r="A1559" t="s">
        <v>90</v>
      </c>
      <c r="B1559" t="s">
        <v>67</v>
      </c>
      <c r="C1559" s="5">
        <v>43747.395833333336</v>
      </c>
      <c r="D1559">
        <v>80.05</v>
      </c>
      <c r="E1559" s="1">
        <v>43747.46875</v>
      </c>
      <c r="F1559">
        <v>79.599999999999994</v>
      </c>
      <c r="G1559" s="2">
        <v>-5.5999999999999999E-3</v>
      </c>
      <c r="H1559">
        <v>2596.75</v>
      </c>
      <c r="I1559" s="2">
        <v>5.1999999999999998E-3</v>
      </c>
      <c r="J1559">
        <v>6215</v>
      </c>
      <c r="K1559">
        <v>497510.78</v>
      </c>
      <c r="L1559">
        <v>1099134</v>
      </c>
      <c r="M1559">
        <v>8</v>
      </c>
      <c r="N1559">
        <v>324.58999999999997</v>
      </c>
      <c r="O1559" s="2">
        <v>-5.0000000000000001E-3</v>
      </c>
      <c r="P1559" s="2">
        <v>1.8100000000000002E-2</v>
      </c>
      <c r="Q1559" t="s">
        <v>18</v>
      </c>
      <c r="S1559" t="str">
        <f t="shared" si="125"/>
        <v>Profit</v>
      </c>
      <c r="T1559">
        <f t="shared" si="126"/>
        <v>2019</v>
      </c>
      <c r="U1559" t="str">
        <f t="shared" si="127"/>
        <v>Oct</v>
      </c>
      <c r="V1559" t="str">
        <f t="shared" si="128"/>
        <v>QTR4</v>
      </c>
      <c r="W1559" t="str">
        <f t="shared" si="129"/>
        <v>2019-QTR4</v>
      </c>
    </row>
    <row r="1560" spans="1:23" x14ac:dyDescent="0.35">
      <c r="A1560" t="s">
        <v>105</v>
      </c>
      <c r="B1560" t="s">
        <v>67</v>
      </c>
      <c r="C1560" s="5">
        <v>43747.447916666664</v>
      </c>
      <c r="D1560">
        <v>41.7</v>
      </c>
      <c r="E1560" s="1">
        <v>43747.489583333336</v>
      </c>
      <c r="F1560">
        <v>42.75</v>
      </c>
      <c r="G1560" s="2">
        <v>2.52E-2</v>
      </c>
      <c r="H1560">
        <v>-12685.55</v>
      </c>
      <c r="I1560" s="2">
        <v>-2.5600000000000001E-2</v>
      </c>
      <c r="J1560">
        <v>11891</v>
      </c>
      <c r="K1560">
        <v>495854.72</v>
      </c>
      <c r="L1560">
        <v>1086448.45</v>
      </c>
      <c r="M1560">
        <v>5</v>
      </c>
      <c r="N1560">
        <v>-2537.11</v>
      </c>
      <c r="O1560" s="2">
        <v>-2.52E-2</v>
      </c>
      <c r="P1560" s="2">
        <v>3.5999999999999999E-3</v>
      </c>
      <c r="Q1560" t="s">
        <v>18</v>
      </c>
      <c r="S1560" t="str">
        <f t="shared" si="125"/>
        <v>Loss</v>
      </c>
      <c r="T1560">
        <f t="shared" si="126"/>
        <v>2019</v>
      </c>
      <c r="U1560" t="str">
        <f t="shared" si="127"/>
        <v>Oct</v>
      </c>
      <c r="V1560" t="str">
        <f t="shared" si="128"/>
        <v>QTR4</v>
      </c>
      <c r="W1560" t="str">
        <f t="shared" si="129"/>
        <v>2019-QTR4</v>
      </c>
    </row>
    <row r="1561" spans="1:23" x14ac:dyDescent="0.35">
      <c r="A1561" t="s">
        <v>158</v>
      </c>
      <c r="B1561" t="s">
        <v>67</v>
      </c>
      <c r="C1561" s="5">
        <v>43747.395833333336</v>
      </c>
      <c r="D1561">
        <v>92.85</v>
      </c>
      <c r="E1561" s="1">
        <v>43747.53125</v>
      </c>
      <c r="F1561">
        <v>94.75</v>
      </c>
      <c r="G1561" s="2">
        <v>2.0500000000000001E-2</v>
      </c>
      <c r="H1561">
        <v>-10361.200000000001</v>
      </c>
      <c r="I1561" s="2">
        <v>-2.0899999999999998E-2</v>
      </c>
      <c r="J1561">
        <v>5348</v>
      </c>
      <c r="K1561">
        <v>496561.78</v>
      </c>
      <c r="L1561">
        <v>1076087.25</v>
      </c>
      <c r="M1561">
        <v>14</v>
      </c>
      <c r="N1561">
        <v>-740.09</v>
      </c>
      <c r="O1561" s="2">
        <v>-2.0500000000000001E-2</v>
      </c>
      <c r="P1561" s="2">
        <v>8.6E-3</v>
      </c>
      <c r="Q1561" t="s">
        <v>18</v>
      </c>
      <c r="S1561" t="str">
        <f t="shared" si="125"/>
        <v>Loss</v>
      </c>
      <c r="T1561">
        <f t="shared" si="126"/>
        <v>2019</v>
      </c>
      <c r="U1561" t="str">
        <f t="shared" si="127"/>
        <v>Oct</v>
      </c>
      <c r="V1561" t="str">
        <f t="shared" si="128"/>
        <v>QTR4</v>
      </c>
      <c r="W1561" t="str">
        <f t="shared" si="129"/>
        <v>2019-QTR4</v>
      </c>
    </row>
    <row r="1562" spans="1:23" x14ac:dyDescent="0.35">
      <c r="A1562" t="s">
        <v>120</v>
      </c>
      <c r="B1562" t="s">
        <v>17</v>
      </c>
      <c r="C1562" s="5">
        <v>43747.46875</v>
      </c>
      <c r="D1562">
        <v>85.5</v>
      </c>
      <c r="E1562" s="1">
        <v>43747.572916666664</v>
      </c>
      <c r="F1562">
        <v>85.5</v>
      </c>
      <c r="G1562" s="2">
        <v>0</v>
      </c>
      <c r="H1562">
        <v>-200</v>
      </c>
      <c r="I1562" s="2">
        <v>-4.0000000000000002E-4</v>
      </c>
      <c r="J1562">
        <v>5869</v>
      </c>
      <c r="K1562">
        <v>501799.5</v>
      </c>
      <c r="L1562">
        <v>1075887.25</v>
      </c>
      <c r="M1562">
        <v>11</v>
      </c>
      <c r="N1562">
        <v>-18.18</v>
      </c>
      <c r="O1562" s="2">
        <v>-5.3E-3</v>
      </c>
      <c r="P1562" s="2">
        <v>1.11E-2</v>
      </c>
      <c r="Q1562" t="s">
        <v>18</v>
      </c>
      <c r="S1562" t="str">
        <f t="shared" si="125"/>
        <v>Loss</v>
      </c>
      <c r="T1562">
        <f t="shared" si="126"/>
        <v>2019</v>
      </c>
      <c r="U1562" t="str">
        <f t="shared" si="127"/>
        <v>Oct</v>
      </c>
      <c r="V1562" t="str">
        <f t="shared" si="128"/>
        <v>QTR4</v>
      </c>
      <c r="W1562" t="str">
        <f t="shared" si="129"/>
        <v>2019-QTR4</v>
      </c>
    </row>
    <row r="1563" spans="1:23" x14ac:dyDescent="0.35">
      <c r="A1563" t="s">
        <v>62</v>
      </c>
      <c r="B1563" t="s">
        <v>17</v>
      </c>
      <c r="C1563" s="5">
        <v>43747.46875</v>
      </c>
      <c r="D1563">
        <v>43.4</v>
      </c>
      <c r="E1563" s="1">
        <v>43747.59375</v>
      </c>
      <c r="F1563">
        <v>43.4</v>
      </c>
      <c r="G1563" s="2">
        <v>0</v>
      </c>
      <c r="H1563">
        <v>-200</v>
      </c>
      <c r="I1563" s="2">
        <v>-4.0000000000000002E-4</v>
      </c>
      <c r="J1563">
        <v>11534</v>
      </c>
      <c r="K1563">
        <v>500575.63</v>
      </c>
      <c r="L1563">
        <v>1075687.25</v>
      </c>
      <c r="M1563">
        <v>13</v>
      </c>
      <c r="N1563">
        <v>-15.38</v>
      </c>
      <c r="O1563" s="2">
        <v>-1.1999999999999999E-3</v>
      </c>
      <c r="P1563" s="2">
        <v>1.84E-2</v>
      </c>
      <c r="Q1563" t="s">
        <v>18</v>
      </c>
      <c r="S1563" t="str">
        <f t="shared" si="125"/>
        <v>Loss</v>
      </c>
      <c r="T1563">
        <f t="shared" si="126"/>
        <v>2019</v>
      </c>
      <c r="U1563" t="str">
        <f t="shared" si="127"/>
        <v>Oct</v>
      </c>
      <c r="V1563" t="str">
        <f t="shared" si="128"/>
        <v>QTR4</v>
      </c>
      <c r="W1563" t="str">
        <f t="shared" si="129"/>
        <v>2019-QTR4</v>
      </c>
    </row>
    <row r="1564" spans="1:23" x14ac:dyDescent="0.35">
      <c r="A1564" t="s">
        <v>68</v>
      </c>
      <c r="B1564" t="s">
        <v>17</v>
      </c>
      <c r="C1564" s="5">
        <v>43747.53125</v>
      </c>
      <c r="D1564">
        <v>59.85</v>
      </c>
      <c r="E1564" s="1">
        <v>43747.59375</v>
      </c>
      <c r="F1564">
        <v>59.85</v>
      </c>
      <c r="G1564" s="2">
        <v>0</v>
      </c>
      <c r="H1564">
        <v>-200</v>
      </c>
      <c r="I1564" s="2">
        <v>-4.0000000000000002E-4</v>
      </c>
      <c r="J1564">
        <v>8375</v>
      </c>
      <c r="K1564">
        <v>501243.75</v>
      </c>
      <c r="L1564">
        <v>1075487.25</v>
      </c>
      <c r="M1564">
        <v>7</v>
      </c>
      <c r="N1564">
        <v>-28.57</v>
      </c>
      <c r="O1564" s="2">
        <v>-7.4999999999999997E-3</v>
      </c>
      <c r="P1564" s="2">
        <v>5.0000000000000001E-3</v>
      </c>
      <c r="Q1564" t="s">
        <v>18</v>
      </c>
      <c r="S1564" t="str">
        <f t="shared" si="125"/>
        <v>Loss</v>
      </c>
      <c r="T1564">
        <f t="shared" si="126"/>
        <v>2019</v>
      </c>
      <c r="U1564" t="str">
        <f t="shared" si="127"/>
        <v>Oct</v>
      </c>
      <c r="V1564" t="str">
        <f t="shared" si="128"/>
        <v>QTR4</v>
      </c>
      <c r="W1564" t="str">
        <f t="shared" si="129"/>
        <v>2019-QTR4</v>
      </c>
    </row>
    <row r="1565" spans="1:23" x14ac:dyDescent="0.35">
      <c r="A1565" t="s">
        <v>208</v>
      </c>
      <c r="B1565" t="s">
        <v>17</v>
      </c>
      <c r="C1565" s="5">
        <v>43747.489583333336</v>
      </c>
      <c r="D1565">
        <v>33.200000000000003</v>
      </c>
      <c r="E1565" s="1">
        <v>43747.635416666664</v>
      </c>
      <c r="F1565">
        <v>33.6</v>
      </c>
      <c r="G1565" s="2">
        <v>1.2E-2</v>
      </c>
      <c r="H1565">
        <v>5842.4</v>
      </c>
      <c r="I1565" s="2">
        <v>1.1599999999999999E-2</v>
      </c>
      <c r="J1565">
        <v>15106</v>
      </c>
      <c r="K1565">
        <v>501519.22</v>
      </c>
      <c r="L1565">
        <v>1081329.6499999999</v>
      </c>
      <c r="M1565">
        <v>15</v>
      </c>
      <c r="N1565">
        <v>389.49</v>
      </c>
      <c r="O1565" s="2">
        <v>-3.0000000000000001E-3</v>
      </c>
      <c r="P1565" s="2">
        <v>3.3099999999999997E-2</v>
      </c>
      <c r="Q1565" t="s">
        <v>18</v>
      </c>
      <c r="S1565" t="str">
        <f t="shared" si="125"/>
        <v>Profit</v>
      </c>
      <c r="T1565">
        <f t="shared" si="126"/>
        <v>2019</v>
      </c>
      <c r="U1565" t="str">
        <f t="shared" si="127"/>
        <v>Oct</v>
      </c>
      <c r="V1565" t="str">
        <f t="shared" si="128"/>
        <v>QTR4</v>
      </c>
      <c r="W1565" t="str">
        <f t="shared" si="129"/>
        <v>2019-QTR4</v>
      </c>
    </row>
    <row r="1566" spans="1:23" x14ac:dyDescent="0.35">
      <c r="A1566" t="s">
        <v>176</v>
      </c>
      <c r="B1566" t="s">
        <v>67</v>
      </c>
      <c r="C1566" s="5">
        <v>43747.572916666664</v>
      </c>
      <c r="D1566">
        <v>247.9</v>
      </c>
      <c r="E1566" s="1">
        <v>43747.635416666664</v>
      </c>
      <c r="F1566">
        <v>247.9</v>
      </c>
      <c r="G1566" s="2">
        <v>0</v>
      </c>
      <c r="H1566">
        <v>-200</v>
      </c>
      <c r="I1566" s="2">
        <v>-4.0000000000000002E-4</v>
      </c>
      <c r="J1566">
        <v>2009</v>
      </c>
      <c r="K1566">
        <v>498031.09</v>
      </c>
      <c r="L1566">
        <v>1081129.6499999999</v>
      </c>
      <c r="M1566">
        <v>7</v>
      </c>
      <c r="N1566">
        <v>-28.57</v>
      </c>
      <c r="O1566" s="2">
        <v>-4.1999999999999997E-3</v>
      </c>
      <c r="P1566" s="2">
        <v>4.7999999999999996E-3</v>
      </c>
      <c r="Q1566" t="s">
        <v>18</v>
      </c>
      <c r="S1566" t="str">
        <f t="shared" si="125"/>
        <v>Loss</v>
      </c>
      <c r="T1566">
        <f t="shared" si="126"/>
        <v>2019</v>
      </c>
      <c r="U1566" t="str">
        <f t="shared" si="127"/>
        <v>Oct</v>
      </c>
      <c r="V1566" t="str">
        <f t="shared" si="128"/>
        <v>QTR4</v>
      </c>
      <c r="W1566" t="str">
        <f t="shared" si="129"/>
        <v>2019-QTR4</v>
      </c>
    </row>
    <row r="1567" spans="1:23" x14ac:dyDescent="0.35">
      <c r="A1567" t="s">
        <v>68</v>
      </c>
      <c r="B1567" t="s">
        <v>17</v>
      </c>
      <c r="C1567" s="5">
        <v>43747.59375</v>
      </c>
      <c r="D1567">
        <v>59.85</v>
      </c>
      <c r="E1567" s="1">
        <v>43747.635416666664</v>
      </c>
      <c r="F1567">
        <v>61.25</v>
      </c>
      <c r="G1567" s="2">
        <v>2.3400000000000001E-2</v>
      </c>
      <c r="H1567">
        <v>11574</v>
      </c>
      <c r="I1567" s="2">
        <v>2.3E-2</v>
      </c>
      <c r="J1567">
        <v>8410</v>
      </c>
      <c r="K1567">
        <v>503338.5</v>
      </c>
      <c r="L1567">
        <v>1092703.6499999999</v>
      </c>
      <c r="M1567">
        <v>5</v>
      </c>
      <c r="N1567">
        <v>2314.8000000000002</v>
      </c>
      <c r="O1567" s="2">
        <v>-6.7000000000000002E-3</v>
      </c>
      <c r="P1567" s="2">
        <v>3.1699999999999999E-2</v>
      </c>
      <c r="Q1567" t="s">
        <v>18</v>
      </c>
      <c r="S1567" t="str">
        <f t="shared" si="125"/>
        <v>Profit</v>
      </c>
      <c r="T1567">
        <f t="shared" si="126"/>
        <v>2019</v>
      </c>
      <c r="U1567" t="str">
        <f t="shared" si="127"/>
        <v>Oct</v>
      </c>
      <c r="V1567" t="str">
        <f t="shared" si="128"/>
        <v>QTR4</v>
      </c>
      <c r="W1567" t="str">
        <f t="shared" si="129"/>
        <v>2019-QTR4</v>
      </c>
    </row>
    <row r="1568" spans="1:23" x14ac:dyDescent="0.35">
      <c r="A1568" t="s">
        <v>134</v>
      </c>
      <c r="B1568" t="s">
        <v>17</v>
      </c>
      <c r="C1568" s="5">
        <v>43747.59375</v>
      </c>
      <c r="D1568">
        <v>188</v>
      </c>
      <c r="E1568" s="1">
        <v>43747.635416666664</v>
      </c>
      <c r="F1568">
        <v>191.75</v>
      </c>
      <c r="G1568" s="2">
        <v>1.9900000000000001E-2</v>
      </c>
      <c r="H1568">
        <v>9778.75</v>
      </c>
      <c r="I1568" s="2">
        <v>1.95E-2</v>
      </c>
      <c r="J1568">
        <v>2661</v>
      </c>
      <c r="K1568">
        <v>500268</v>
      </c>
      <c r="L1568">
        <v>1102482.3999999999</v>
      </c>
      <c r="M1568">
        <v>5</v>
      </c>
      <c r="N1568">
        <v>1955.75</v>
      </c>
      <c r="O1568" s="2">
        <v>-5.0000000000000001E-4</v>
      </c>
      <c r="P1568" s="2">
        <v>2.23E-2</v>
      </c>
      <c r="Q1568" t="s">
        <v>18</v>
      </c>
      <c r="S1568" t="str">
        <f t="shared" si="125"/>
        <v>Profit</v>
      </c>
      <c r="T1568">
        <f t="shared" si="126"/>
        <v>2019</v>
      </c>
      <c r="U1568" t="str">
        <f t="shared" si="127"/>
        <v>Oct</v>
      </c>
      <c r="V1568" t="str">
        <f t="shared" si="128"/>
        <v>QTR4</v>
      </c>
      <c r="W1568" t="str">
        <f t="shared" si="129"/>
        <v>2019-QTR4</v>
      </c>
    </row>
    <row r="1569" spans="1:23" x14ac:dyDescent="0.35">
      <c r="A1569" t="s">
        <v>91</v>
      </c>
      <c r="B1569" t="s">
        <v>67</v>
      </c>
      <c r="C1569" s="5">
        <v>43748.395833333336</v>
      </c>
      <c r="D1569">
        <v>60.15</v>
      </c>
      <c r="E1569" s="1">
        <v>43748.4375</v>
      </c>
      <c r="F1569">
        <v>60.15</v>
      </c>
      <c r="G1569" s="2">
        <v>0</v>
      </c>
      <c r="H1569">
        <v>-200</v>
      </c>
      <c r="I1569" s="2">
        <v>-4.0000000000000002E-4</v>
      </c>
      <c r="J1569">
        <v>8271</v>
      </c>
      <c r="K1569">
        <v>497500.66</v>
      </c>
      <c r="L1569">
        <v>1102282.3999999999</v>
      </c>
      <c r="M1569">
        <v>5</v>
      </c>
      <c r="N1569">
        <v>-40</v>
      </c>
      <c r="O1569" s="2">
        <v>-9.1000000000000004E-3</v>
      </c>
      <c r="P1569" s="2">
        <v>6.7000000000000002E-3</v>
      </c>
      <c r="Q1569" t="s">
        <v>18</v>
      </c>
      <c r="S1569" t="str">
        <f t="shared" si="125"/>
        <v>Loss</v>
      </c>
      <c r="T1569">
        <f t="shared" si="126"/>
        <v>2019</v>
      </c>
      <c r="U1569" t="str">
        <f t="shared" si="127"/>
        <v>Oct</v>
      </c>
      <c r="V1569" t="str">
        <f t="shared" si="128"/>
        <v>QTR4</v>
      </c>
      <c r="W1569" t="str">
        <f t="shared" si="129"/>
        <v>2019-QTR4</v>
      </c>
    </row>
    <row r="1570" spans="1:23" x14ac:dyDescent="0.35">
      <c r="A1570" t="s">
        <v>111</v>
      </c>
      <c r="B1570" t="s">
        <v>67</v>
      </c>
      <c r="C1570" s="5">
        <v>43748.395833333336</v>
      </c>
      <c r="D1570">
        <v>52.5</v>
      </c>
      <c r="E1570" s="1">
        <v>43748.614583333336</v>
      </c>
      <c r="F1570">
        <v>52.25</v>
      </c>
      <c r="G1570" s="2">
        <v>-4.7999999999999996E-3</v>
      </c>
      <c r="H1570">
        <v>2176.5</v>
      </c>
      <c r="I1570" s="2">
        <v>4.4000000000000003E-3</v>
      </c>
      <c r="J1570">
        <v>9506</v>
      </c>
      <c r="K1570">
        <v>499065</v>
      </c>
      <c r="L1570">
        <v>1104458.8999999999</v>
      </c>
      <c r="M1570">
        <v>22</v>
      </c>
      <c r="N1570">
        <v>98.93</v>
      </c>
      <c r="O1570" s="2">
        <v>-6.7000000000000002E-3</v>
      </c>
      <c r="P1570" s="2">
        <v>2.1000000000000001E-2</v>
      </c>
      <c r="Q1570" t="s">
        <v>18</v>
      </c>
      <c r="S1570" t="str">
        <f t="shared" si="125"/>
        <v>Profit</v>
      </c>
      <c r="T1570">
        <f t="shared" si="126"/>
        <v>2019</v>
      </c>
      <c r="U1570" t="str">
        <f t="shared" si="127"/>
        <v>Oct</v>
      </c>
      <c r="V1570" t="str">
        <f t="shared" si="128"/>
        <v>QTR4</v>
      </c>
      <c r="W1570" t="str">
        <f t="shared" si="129"/>
        <v>2019-QTR4</v>
      </c>
    </row>
    <row r="1571" spans="1:23" x14ac:dyDescent="0.35">
      <c r="A1571" t="s">
        <v>90</v>
      </c>
      <c r="B1571" t="s">
        <v>67</v>
      </c>
      <c r="C1571" s="5">
        <v>43748.395833333336</v>
      </c>
      <c r="D1571">
        <v>82.4</v>
      </c>
      <c r="E1571" s="1">
        <v>43748.635416666664</v>
      </c>
      <c r="F1571">
        <v>81.849999999999994</v>
      </c>
      <c r="G1571" s="2">
        <v>-6.7000000000000002E-3</v>
      </c>
      <c r="H1571">
        <v>3125.3</v>
      </c>
      <c r="I1571" s="2">
        <v>6.3E-3</v>
      </c>
      <c r="J1571">
        <v>6046</v>
      </c>
      <c r="K1571">
        <v>498190.41</v>
      </c>
      <c r="L1571">
        <v>1107584.2</v>
      </c>
      <c r="M1571">
        <v>24</v>
      </c>
      <c r="N1571">
        <v>130.22</v>
      </c>
      <c r="O1571" s="2">
        <v>-4.8999999999999998E-3</v>
      </c>
      <c r="P1571" s="2">
        <v>2.6700000000000002E-2</v>
      </c>
      <c r="Q1571" t="s">
        <v>18</v>
      </c>
      <c r="S1571" t="str">
        <f t="shared" si="125"/>
        <v>Profit</v>
      </c>
      <c r="T1571">
        <f t="shared" si="126"/>
        <v>2019</v>
      </c>
      <c r="U1571" t="str">
        <f t="shared" si="127"/>
        <v>Oct</v>
      </c>
      <c r="V1571" t="str">
        <f t="shared" si="128"/>
        <v>QTR4</v>
      </c>
      <c r="W1571" t="str">
        <f t="shared" si="129"/>
        <v>2019-QTR4</v>
      </c>
    </row>
    <row r="1572" spans="1:23" x14ac:dyDescent="0.35">
      <c r="A1572" t="s">
        <v>120</v>
      </c>
      <c r="B1572" t="s">
        <v>67</v>
      </c>
      <c r="C1572" s="5">
        <v>43748.395833333336</v>
      </c>
      <c r="D1572">
        <v>85.25</v>
      </c>
      <c r="E1572" s="1">
        <v>43748.635416666664</v>
      </c>
      <c r="F1572">
        <v>84.45</v>
      </c>
      <c r="G1572" s="2">
        <v>-9.4000000000000004E-3</v>
      </c>
      <c r="H1572">
        <v>4484</v>
      </c>
      <c r="I1572" s="2">
        <v>8.9999999999999993E-3</v>
      </c>
      <c r="J1572">
        <v>5855</v>
      </c>
      <c r="K1572">
        <v>499138.75</v>
      </c>
      <c r="L1572">
        <v>1112068.2</v>
      </c>
      <c r="M1572">
        <v>24</v>
      </c>
      <c r="N1572">
        <v>186.83</v>
      </c>
      <c r="O1572" s="2">
        <v>-1.8E-3</v>
      </c>
      <c r="P1572" s="2">
        <v>1.9400000000000001E-2</v>
      </c>
      <c r="Q1572" t="s">
        <v>18</v>
      </c>
      <c r="S1572" t="str">
        <f t="shared" si="125"/>
        <v>Profit</v>
      </c>
      <c r="T1572">
        <f t="shared" si="126"/>
        <v>2019</v>
      </c>
      <c r="U1572" t="str">
        <f t="shared" si="127"/>
        <v>Oct</v>
      </c>
      <c r="V1572" t="str">
        <f t="shared" si="128"/>
        <v>QTR4</v>
      </c>
      <c r="W1572" t="str">
        <f t="shared" si="129"/>
        <v>2019-QTR4</v>
      </c>
    </row>
    <row r="1573" spans="1:23" x14ac:dyDescent="0.35">
      <c r="A1573" t="s">
        <v>91</v>
      </c>
      <c r="B1573" t="s">
        <v>67</v>
      </c>
      <c r="C1573" s="5">
        <v>43748.4375</v>
      </c>
      <c r="D1573">
        <v>60.15</v>
      </c>
      <c r="E1573" s="1">
        <v>43748.635416666664</v>
      </c>
      <c r="F1573">
        <v>62.35</v>
      </c>
      <c r="G1573" s="2">
        <v>3.6600000000000001E-2</v>
      </c>
      <c r="H1573">
        <v>-18411.599999999999</v>
      </c>
      <c r="I1573" s="2">
        <v>-3.6999999999999998E-2</v>
      </c>
      <c r="J1573">
        <v>8278</v>
      </c>
      <c r="K1573">
        <v>497921.72</v>
      </c>
      <c r="L1573">
        <v>1093656.6000000001</v>
      </c>
      <c r="M1573">
        <v>20</v>
      </c>
      <c r="N1573">
        <v>-920.58</v>
      </c>
      <c r="O1573" s="2">
        <v>-4.24E-2</v>
      </c>
      <c r="P1573" s="2">
        <v>2.1600000000000001E-2</v>
      </c>
      <c r="Q1573" t="s">
        <v>18</v>
      </c>
      <c r="S1573" t="str">
        <f t="shared" si="125"/>
        <v>Loss</v>
      </c>
      <c r="T1573">
        <f t="shared" si="126"/>
        <v>2019</v>
      </c>
      <c r="U1573" t="str">
        <f t="shared" si="127"/>
        <v>Oct</v>
      </c>
      <c r="V1573" t="str">
        <f t="shared" si="128"/>
        <v>QTR4</v>
      </c>
      <c r="W1573" t="str">
        <f t="shared" si="129"/>
        <v>2019-QTR4</v>
      </c>
    </row>
    <row r="1574" spans="1:23" x14ac:dyDescent="0.35">
      <c r="A1574" t="s">
        <v>89</v>
      </c>
      <c r="B1574" t="s">
        <v>67</v>
      </c>
      <c r="C1574" s="5">
        <v>43748.614583333336</v>
      </c>
      <c r="D1574">
        <v>100.65</v>
      </c>
      <c r="E1574" s="1">
        <v>43748.635416666664</v>
      </c>
      <c r="F1574">
        <v>99.5</v>
      </c>
      <c r="G1574" s="2">
        <v>-1.14E-2</v>
      </c>
      <c r="H1574">
        <v>5498.25</v>
      </c>
      <c r="I1574" s="2">
        <v>1.0999999999999999E-2</v>
      </c>
      <c r="J1574">
        <v>4955</v>
      </c>
      <c r="K1574">
        <v>498720.75</v>
      </c>
      <c r="L1574">
        <v>1099154.8500000001</v>
      </c>
      <c r="M1574">
        <v>3</v>
      </c>
      <c r="N1574">
        <v>1832.75</v>
      </c>
      <c r="O1574" s="2">
        <v>-2.5000000000000001E-3</v>
      </c>
      <c r="P1574" s="2">
        <v>2.1899999999999999E-2</v>
      </c>
      <c r="Q1574" t="s">
        <v>18</v>
      </c>
      <c r="S1574" t="str">
        <f t="shared" si="125"/>
        <v>Profit</v>
      </c>
      <c r="T1574">
        <f t="shared" si="126"/>
        <v>2019</v>
      </c>
      <c r="U1574" t="str">
        <f t="shared" si="127"/>
        <v>Oct</v>
      </c>
      <c r="V1574" t="str">
        <f t="shared" si="128"/>
        <v>QTR4</v>
      </c>
      <c r="W1574" t="str">
        <f t="shared" si="129"/>
        <v>2019-QTR4</v>
      </c>
    </row>
    <row r="1575" spans="1:23" x14ac:dyDescent="0.35">
      <c r="A1575" t="s">
        <v>198</v>
      </c>
      <c r="B1575" t="s">
        <v>17</v>
      </c>
      <c r="C1575" s="5">
        <v>43749.395833333336</v>
      </c>
      <c r="D1575">
        <v>89.6</v>
      </c>
      <c r="E1575" s="1">
        <v>43749.4375</v>
      </c>
      <c r="F1575">
        <v>87.75</v>
      </c>
      <c r="G1575" s="2">
        <v>-2.06E-2</v>
      </c>
      <c r="H1575">
        <v>-10517.45</v>
      </c>
      <c r="I1575" s="2">
        <v>-2.1000000000000001E-2</v>
      </c>
      <c r="J1575">
        <v>5577</v>
      </c>
      <c r="K1575">
        <v>499699.19</v>
      </c>
      <c r="L1575">
        <v>1088637.3999999999</v>
      </c>
      <c r="M1575">
        <v>5</v>
      </c>
      <c r="N1575">
        <v>-2103.4899999999998</v>
      </c>
      <c r="O1575" s="2">
        <v>-2.06E-2</v>
      </c>
      <c r="P1575" s="2">
        <v>1.12E-2</v>
      </c>
      <c r="Q1575" t="s">
        <v>18</v>
      </c>
      <c r="S1575" t="str">
        <f t="shared" si="125"/>
        <v>Loss</v>
      </c>
      <c r="T1575">
        <f t="shared" si="126"/>
        <v>2019</v>
      </c>
      <c r="U1575" t="str">
        <f t="shared" si="127"/>
        <v>Oct</v>
      </c>
      <c r="V1575" t="str">
        <f t="shared" si="128"/>
        <v>QTR4</v>
      </c>
      <c r="W1575" t="str">
        <f t="shared" si="129"/>
        <v>2019-QTR4</v>
      </c>
    </row>
    <row r="1576" spans="1:23" x14ac:dyDescent="0.35">
      <c r="A1576" t="s">
        <v>71</v>
      </c>
      <c r="B1576" t="s">
        <v>17</v>
      </c>
      <c r="C1576" s="5">
        <v>43749.395833333336</v>
      </c>
      <c r="D1576">
        <v>97.65</v>
      </c>
      <c r="E1576" s="1">
        <v>43749.458333333336</v>
      </c>
      <c r="F1576">
        <v>95.4</v>
      </c>
      <c r="G1576" s="2">
        <v>-2.3E-2</v>
      </c>
      <c r="H1576">
        <v>-11720</v>
      </c>
      <c r="I1576" s="2">
        <v>-2.3400000000000001E-2</v>
      </c>
      <c r="J1576">
        <v>5120</v>
      </c>
      <c r="K1576">
        <v>499968</v>
      </c>
      <c r="L1576">
        <v>1076917.3999999999</v>
      </c>
      <c r="M1576">
        <v>7</v>
      </c>
      <c r="N1576">
        <v>-1674.29</v>
      </c>
      <c r="O1576" s="2">
        <v>-2.3E-2</v>
      </c>
      <c r="P1576" s="2">
        <v>4.5999999999999999E-3</v>
      </c>
      <c r="Q1576" t="s">
        <v>18</v>
      </c>
      <c r="S1576" t="str">
        <f t="shared" si="125"/>
        <v>Loss</v>
      </c>
      <c r="T1576">
        <f t="shared" si="126"/>
        <v>2019</v>
      </c>
      <c r="U1576" t="str">
        <f t="shared" si="127"/>
        <v>Oct</v>
      </c>
      <c r="V1576" t="str">
        <f t="shared" si="128"/>
        <v>QTR4</v>
      </c>
      <c r="W1576" t="str">
        <f t="shared" si="129"/>
        <v>2019-QTR4</v>
      </c>
    </row>
    <row r="1577" spans="1:23" x14ac:dyDescent="0.35">
      <c r="A1577" t="s">
        <v>158</v>
      </c>
      <c r="B1577" t="s">
        <v>17</v>
      </c>
      <c r="C1577" s="5">
        <v>43749.395833333336</v>
      </c>
      <c r="D1577">
        <v>99.9</v>
      </c>
      <c r="E1577" s="1">
        <v>43749.458333333336</v>
      </c>
      <c r="F1577">
        <v>97.2</v>
      </c>
      <c r="G1577" s="2">
        <v>-2.7E-2</v>
      </c>
      <c r="H1577">
        <v>-13713.5</v>
      </c>
      <c r="I1577" s="2">
        <v>-2.7400000000000001E-2</v>
      </c>
      <c r="J1577">
        <v>5005</v>
      </c>
      <c r="K1577">
        <v>499999.5</v>
      </c>
      <c r="L1577">
        <v>1063203.8999999999</v>
      </c>
      <c r="M1577">
        <v>7</v>
      </c>
      <c r="N1577">
        <v>-1959.07</v>
      </c>
      <c r="O1577" s="2">
        <v>-3.6499999999999998E-2</v>
      </c>
      <c r="P1577" s="2">
        <v>7.4999999999999997E-3</v>
      </c>
      <c r="Q1577" t="s">
        <v>18</v>
      </c>
      <c r="S1577" t="str">
        <f t="shared" si="125"/>
        <v>Loss</v>
      </c>
      <c r="T1577">
        <f t="shared" si="126"/>
        <v>2019</v>
      </c>
      <c r="U1577" t="str">
        <f t="shared" si="127"/>
        <v>Oct</v>
      </c>
      <c r="V1577" t="str">
        <f t="shared" si="128"/>
        <v>QTR4</v>
      </c>
      <c r="W1577" t="str">
        <f t="shared" si="129"/>
        <v>2019-QTR4</v>
      </c>
    </row>
    <row r="1578" spans="1:23" x14ac:dyDescent="0.35">
      <c r="A1578" t="s">
        <v>164</v>
      </c>
      <c r="B1578" t="s">
        <v>17</v>
      </c>
      <c r="C1578" s="5">
        <v>43749.395833333336</v>
      </c>
      <c r="D1578">
        <v>32.65</v>
      </c>
      <c r="E1578" s="1">
        <v>43749.46875</v>
      </c>
      <c r="F1578">
        <v>32.15</v>
      </c>
      <c r="G1578" s="2">
        <v>-1.5299999999999999E-2</v>
      </c>
      <c r="H1578">
        <v>-7845.5</v>
      </c>
      <c r="I1578" s="2">
        <v>-1.5699999999999999E-2</v>
      </c>
      <c r="J1578">
        <v>15291</v>
      </c>
      <c r="K1578">
        <v>499251.19</v>
      </c>
      <c r="L1578">
        <v>1055358.3999999999</v>
      </c>
      <c r="M1578">
        <v>8</v>
      </c>
      <c r="N1578">
        <v>-980.69</v>
      </c>
      <c r="O1578" s="2">
        <v>-2.3E-2</v>
      </c>
      <c r="P1578" s="2">
        <v>9.1999999999999998E-3</v>
      </c>
      <c r="Q1578" t="s">
        <v>18</v>
      </c>
      <c r="S1578" t="str">
        <f t="shared" si="125"/>
        <v>Loss</v>
      </c>
      <c r="T1578">
        <f t="shared" si="126"/>
        <v>2019</v>
      </c>
      <c r="U1578" t="str">
        <f t="shared" si="127"/>
        <v>Oct</v>
      </c>
      <c r="V1578" t="str">
        <f t="shared" si="128"/>
        <v>QTR4</v>
      </c>
      <c r="W1578" t="str">
        <f t="shared" si="129"/>
        <v>2019-QTR4</v>
      </c>
    </row>
    <row r="1579" spans="1:23" x14ac:dyDescent="0.35">
      <c r="A1579" t="s">
        <v>63</v>
      </c>
      <c r="B1579" t="s">
        <v>67</v>
      </c>
      <c r="C1579" s="5">
        <v>43749.4375</v>
      </c>
      <c r="D1579">
        <v>6</v>
      </c>
      <c r="E1579" s="1">
        <v>43749.489583333336</v>
      </c>
      <c r="F1579">
        <v>6.1</v>
      </c>
      <c r="G1579" s="2">
        <v>1.67E-2</v>
      </c>
      <c r="H1579">
        <v>-8533.2999999999993</v>
      </c>
      <c r="I1579" s="2">
        <v>-1.7100000000000001E-2</v>
      </c>
      <c r="J1579">
        <v>83333</v>
      </c>
      <c r="K1579">
        <v>499998</v>
      </c>
      <c r="L1579">
        <v>1046825.1</v>
      </c>
      <c r="M1579">
        <v>6</v>
      </c>
      <c r="N1579">
        <v>-1422.22</v>
      </c>
      <c r="O1579" s="2">
        <v>-1.67E-2</v>
      </c>
      <c r="P1579" s="2">
        <v>1.67E-2</v>
      </c>
      <c r="Q1579" t="s">
        <v>18</v>
      </c>
      <c r="S1579" t="str">
        <f t="shared" si="125"/>
        <v>Loss</v>
      </c>
      <c r="T1579">
        <f t="shared" si="126"/>
        <v>2019</v>
      </c>
      <c r="U1579" t="str">
        <f t="shared" si="127"/>
        <v>Oct</v>
      </c>
      <c r="V1579" t="str">
        <f t="shared" si="128"/>
        <v>QTR4</v>
      </c>
      <c r="W1579" t="str">
        <f t="shared" si="129"/>
        <v>2019-QTR4</v>
      </c>
    </row>
    <row r="1580" spans="1:23" x14ac:dyDescent="0.35">
      <c r="A1580" t="s">
        <v>89</v>
      </c>
      <c r="B1580" t="s">
        <v>17</v>
      </c>
      <c r="C1580" s="5">
        <v>43749.46875</v>
      </c>
      <c r="D1580">
        <v>99.45</v>
      </c>
      <c r="E1580" s="1">
        <v>43749.552083333336</v>
      </c>
      <c r="F1580">
        <v>99.45</v>
      </c>
      <c r="G1580" s="2">
        <v>0</v>
      </c>
      <c r="H1580">
        <v>-200</v>
      </c>
      <c r="I1580" s="2">
        <v>-4.0000000000000002E-4</v>
      </c>
      <c r="J1580">
        <v>5084</v>
      </c>
      <c r="K1580">
        <v>505603.78</v>
      </c>
      <c r="L1580">
        <v>1046625.1</v>
      </c>
      <c r="M1580">
        <v>9</v>
      </c>
      <c r="N1580">
        <v>-22.22</v>
      </c>
      <c r="O1580" s="2">
        <v>-1.3599999999999999E-2</v>
      </c>
      <c r="P1580" s="2">
        <v>1.7100000000000001E-2</v>
      </c>
      <c r="Q1580" t="s">
        <v>18</v>
      </c>
      <c r="S1580" t="str">
        <f t="shared" si="125"/>
        <v>Loss</v>
      </c>
      <c r="T1580">
        <f t="shared" si="126"/>
        <v>2019</v>
      </c>
      <c r="U1580" t="str">
        <f t="shared" si="127"/>
        <v>Oct</v>
      </c>
      <c r="V1580" t="str">
        <f t="shared" si="128"/>
        <v>QTR4</v>
      </c>
      <c r="W1580" t="str">
        <f t="shared" si="129"/>
        <v>2019-QTR4</v>
      </c>
    </row>
    <row r="1581" spans="1:23" x14ac:dyDescent="0.35">
      <c r="A1581" t="s">
        <v>125</v>
      </c>
      <c r="B1581" t="s">
        <v>67</v>
      </c>
      <c r="C1581" s="5">
        <v>43749.46875</v>
      </c>
      <c r="D1581">
        <v>117.2</v>
      </c>
      <c r="E1581" s="1">
        <v>43749.59375</v>
      </c>
      <c r="F1581">
        <v>117.15</v>
      </c>
      <c r="G1581" s="2">
        <v>-4.0000000000000002E-4</v>
      </c>
      <c r="H1581">
        <v>12.95</v>
      </c>
      <c r="I1581" s="2">
        <v>0</v>
      </c>
      <c r="J1581">
        <v>4259</v>
      </c>
      <c r="K1581">
        <v>499154.78</v>
      </c>
      <c r="L1581">
        <v>1046638.05</v>
      </c>
      <c r="M1581">
        <v>13</v>
      </c>
      <c r="N1581">
        <v>1</v>
      </c>
      <c r="O1581" s="2">
        <v>-1.6999999999999999E-3</v>
      </c>
      <c r="P1581" s="2">
        <v>9.7999999999999997E-3</v>
      </c>
      <c r="Q1581" t="s">
        <v>18</v>
      </c>
      <c r="S1581" t="str">
        <f t="shared" si="125"/>
        <v>Profit</v>
      </c>
      <c r="T1581">
        <f t="shared" si="126"/>
        <v>2019</v>
      </c>
      <c r="U1581" t="str">
        <f t="shared" si="127"/>
        <v>Oct</v>
      </c>
      <c r="V1581" t="str">
        <f t="shared" si="128"/>
        <v>QTR4</v>
      </c>
      <c r="W1581" t="str">
        <f t="shared" si="129"/>
        <v>2019-QTR4</v>
      </c>
    </row>
    <row r="1582" spans="1:23" x14ac:dyDescent="0.35">
      <c r="A1582" t="s">
        <v>112</v>
      </c>
      <c r="B1582" t="s">
        <v>67</v>
      </c>
      <c r="C1582" s="5">
        <v>43749.552083333336</v>
      </c>
      <c r="D1582">
        <v>16.899999999999999</v>
      </c>
      <c r="E1582" s="1">
        <v>43749.604166666664</v>
      </c>
      <c r="F1582">
        <v>16.899999999999999</v>
      </c>
      <c r="G1582" s="2">
        <v>0</v>
      </c>
      <c r="H1582">
        <v>-200</v>
      </c>
      <c r="I1582" s="2">
        <v>-4.0000000000000002E-4</v>
      </c>
      <c r="J1582">
        <v>29499</v>
      </c>
      <c r="K1582">
        <v>498533.09</v>
      </c>
      <c r="L1582">
        <v>1046438.05</v>
      </c>
      <c r="M1582">
        <v>6</v>
      </c>
      <c r="N1582">
        <v>-33.33</v>
      </c>
      <c r="O1582" s="2">
        <v>-1.18E-2</v>
      </c>
      <c r="P1582" s="2">
        <v>5.8999999999999999E-3</v>
      </c>
      <c r="Q1582" t="s">
        <v>18</v>
      </c>
      <c r="S1582" t="str">
        <f t="shared" si="125"/>
        <v>Loss</v>
      </c>
      <c r="T1582">
        <f t="shared" si="126"/>
        <v>2019</v>
      </c>
      <c r="U1582" t="str">
        <f t="shared" si="127"/>
        <v>Oct</v>
      </c>
      <c r="V1582" t="str">
        <f t="shared" si="128"/>
        <v>QTR4</v>
      </c>
      <c r="W1582" t="str">
        <f t="shared" si="129"/>
        <v>2019-QTR4</v>
      </c>
    </row>
    <row r="1583" spans="1:23" x14ac:dyDescent="0.35">
      <c r="A1583" t="s">
        <v>158</v>
      </c>
      <c r="B1583" t="s">
        <v>67</v>
      </c>
      <c r="C1583" s="5">
        <v>43749.46875</v>
      </c>
      <c r="D1583">
        <v>95.5</v>
      </c>
      <c r="E1583" s="1">
        <v>43749.635416666664</v>
      </c>
      <c r="F1583">
        <v>97.3</v>
      </c>
      <c r="G1583" s="2">
        <v>1.8800000000000001E-2</v>
      </c>
      <c r="H1583">
        <v>-9588.7999999999993</v>
      </c>
      <c r="I1583" s="2">
        <v>-1.9199999999999998E-2</v>
      </c>
      <c r="J1583">
        <v>5216</v>
      </c>
      <c r="K1583">
        <v>498128</v>
      </c>
      <c r="L1583">
        <v>1036849.25</v>
      </c>
      <c r="M1583">
        <v>17</v>
      </c>
      <c r="N1583">
        <v>-564.04999999999995</v>
      </c>
      <c r="O1583" s="2">
        <v>-3.2500000000000001E-2</v>
      </c>
      <c r="P1583" s="2">
        <v>2.0999999999999999E-3</v>
      </c>
      <c r="Q1583" t="s">
        <v>18</v>
      </c>
      <c r="S1583" t="str">
        <f t="shared" si="125"/>
        <v>Loss</v>
      </c>
      <c r="T1583">
        <f t="shared" si="126"/>
        <v>2019</v>
      </c>
      <c r="U1583" t="str">
        <f t="shared" si="127"/>
        <v>Oct</v>
      </c>
      <c r="V1583" t="str">
        <f t="shared" si="128"/>
        <v>QTR4</v>
      </c>
      <c r="W1583" t="str">
        <f t="shared" si="129"/>
        <v>2019-QTR4</v>
      </c>
    </row>
    <row r="1584" spans="1:23" x14ac:dyDescent="0.35">
      <c r="A1584" t="s">
        <v>63</v>
      </c>
      <c r="B1584" t="s">
        <v>17</v>
      </c>
      <c r="C1584" s="5">
        <v>43749.489583333336</v>
      </c>
      <c r="D1584">
        <v>6.1</v>
      </c>
      <c r="E1584" s="1">
        <v>43749.635416666664</v>
      </c>
      <c r="F1584">
        <v>6.05</v>
      </c>
      <c r="G1584" s="2">
        <v>-8.2000000000000007E-3</v>
      </c>
      <c r="H1584">
        <v>-4298.3500000000004</v>
      </c>
      <c r="I1584" s="2">
        <v>-8.6E-3</v>
      </c>
      <c r="J1584">
        <v>81967</v>
      </c>
      <c r="K1584">
        <v>499998.69</v>
      </c>
      <c r="L1584">
        <v>1032550.9</v>
      </c>
      <c r="M1584">
        <v>15</v>
      </c>
      <c r="N1584">
        <v>-286.56</v>
      </c>
      <c r="O1584" s="2">
        <v>-2.46E-2</v>
      </c>
      <c r="P1584" s="2">
        <v>8.2000000000000007E-3</v>
      </c>
      <c r="Q1584" t="s">
        <v>18</v>
      </c>
      <c r="S1584" t="str">
        <f t="shared" si="125"/>
        <v>Loss</v>
      </c>
      <c r="T1584">
        <f t="shared" si="126"/>
        <v>2019</v>
      </c>
      <c r="U1584" t="str">
        <f t="shared" si="127"/>
        <v>Oct</v>
      </c>
      <c r="V1584" t="str">
        <f t="shared" si="128"/>
        <v>QTR4</v>
      </c>
      <c r="W1584" t="str">
        <f t="shared" si="129"/>
        <v>2019-QTR4</v>
      </c>
    </row>
    <row r="1585" spans="1:23" x14ac:dyDescent="0.35">
      <c r="A1585" t="s">
        <v>78</v>
      </c>
      <c r="B1585" t="s">
        <v>17</v>
      </c>
      <c r="C1585" s="5">
        <v>43749.59375</v>
      </c>
      <c r="D1585">
        <v>36.049999999999997</v>
      </c>
      <c r="E1585" s="1">
        <v>43749.635416666664</v>
      </c>
      <c r="F1585">
        <v>35.9</v>
      </c>
      <c r="G1585" s="2">
        <v>-4.1999999999999997E-3</v>
      </c>
      <c r="H1585">
        <v>-2286.1999999999998</v>
      </c>
      <c r="I1585" s="2">
        <v>-4.5999999999999999E-3</v>
      </c>
      <c r="J1585">
        <v>13908</v>
      </c>
      <c r="K1585">
        <v>501383.38</v>
      </c>
      <c r="L1585">
        <v>1030264.7</v>
      </c>
      <c r="M1585">
        <v>5</v>
      </c>
      <c r="N1585">
        <v>-457.24</v>
      </c>
      <c r="O1585" s="2">
        <v>-9.7000000000000003E-3</v>
      </c>
      <c r="P1585" s="2">
        <v>1.4E-3</v>
      </c>
      <c r="Q1585" t="s">
        <v>18</v>
      </c>
      <c r="S1585" t="str">
        <f t="shared" si="125"/>
        <v>Loss</v>
      </c>
      <c r="T1585">
        <f t="shared" si="126"/>
        <v>2019</v>
      </c>
      <c r="U1585" t="str">
        <f t="shared" si="127"/>
        <v>Oct</v>
      </c>
      <c r="V1585" t="str">
        <f t="shared" si="128"/>
        <v>QTR4</v>
      </c>
      <c r="W1585" t="str">
        <f t="shared" si="129"/>
        <v>2019-QTR4</v>
      </c>
    </row>
    <row r="1586" spans="1:23" x14ac:dyDescent="0.35">
      <c r="A1586" t="s">
        <v>112</v>
      </c>
      <c r="B1586" t="s">
        <v>67</v>
      </c>
      <c r="C1586" s="5">
        <v>43749.604166666664</v>
      </c>
      <c r="D1586">
        <v>16.899999999999999</v>
      </c>
      <c r="E1586" s="1">
        <v>43749.635416666664</v>
      </c>
      <c r="F1586">
        <v>16.899999999999999</v>
      </c>
      <c r="G1586" s="2">
        <v>0</v>
      </c>
      <c r="H1586">
        <v>-200</v>
      </c>
      <c r="I1586" s="2">
        <v>-4.0000000000000002E-4</v>
      </c>
      <c r="J1586">
        <v>29326</v>
      </c>
      <c r="K1586">
        <v>495609.38</v>
      </c>
      <c r="L1586">
        <v>1030064.7</v>
      </c>
      <c r="M1586">
        <v>4</v>
      </c>
      <c r="N1586">
        <v>-50</v>
      </c>
      <c r="O1586" s="2">
        <v>-8.8999999999999999E-3</v>
      </c>
      <c r="P1586" s="2">
        <v>8.8999999999999999E-3</v>
      </c>
      <c r="Q1586" t="s">
        <v>18</v>
      </c>
      <c r="S1586" t="str">
        <f t="shared" si="125"/>
        <v>Loss</v>
      </c>
      <c r="T1586">
        <f t="shared" si="126"/>
        <v>2019</v>
      </c>
      <c r="U1586" t="str">
        <f t="shared" si="127"/>
        <v>Oct</v>
      </c>
      <c r="V1586" t="str">
        <f t="shared" si="128"/>
        <v>QTR4</v>
      </c>
      <c r="W1586" t="str">
        <f t="shared" si="129"/>
        <v>2019-QTR4</v>
      </c>
    </row>
    <row r="1587" spans="1:23" x14ac:dyDescent="0.35">
      <c r="A1587" t="s">
        <v>88</v>
      </c>
      <c r="B1587" t="s">
        <v>67</v>
      </c>
      <c r="C1587" s="5">
        <v>43752.395833333336</v>
      </c>
      <c r="D1587">
        <v>575.4</v>
      </c>
      <c r="E1587" s="1">
        <v>43752.416666666664</v>
      </c>
      <c r="F1587">
        <v>583.95000000000005</v>
      </c>
      <c r="G1587" s="2">
        <v>1.49E-2</v>
      </c>
      <c r="H1587">
        <v>-7604.3</v>
      </c>
      <c r="I1587" s="2">
        <v>-1.5299999999999999E-2</v>
      </c>
      <c r="J1587">
        <v>866</v>
      </c>
      <c r="K1587">
        <v>498296.41</v>
      </c>
      <c r="L1587">
        <v>1022460.4</v>
      </c>
      <c r="M1587">
        <v>3</v>
      </c>
      <c r="N1587">
        <v>-2534.77</v>
      </c>
      <c r="O1587" s="2">
        <v>-1.49E-2</v>
      </c>
      <c r="P1587" s="2">
        <v>1.32E-2</v>
      </c>
      <c r="Q1587" t="s">
        <v>18</v>
      </c>
      <c r="S1587" t="str">
        <f t="shared" si="125"/>
        <v>Loss</v>
      </c>
      <c r="T1587">
        <f t="shared" si="126"/>
        <v>2019</v>
      </c>
      <c r="U1587" t="str">
        <f t="shared" si="127"/>
        <v>Oct</v>
      </c>
      <c r="V1587" t="str">
        <f t="shared" si="128"/>
        <v>QTR4</v>
      </c>
      <c r="W1587" t="str">
        <f t="shared" si="129"/>
        <v>2019-QTR4</v>
      </c>
    </row>
    <row r="1588" spans="1:23" x14ac:dyDescent="0.35">
      <c r="A1588" t="s">
        <v>110</v>
      </c>
      <c r="B1588" t="s">
        <v>17</v>
      </c>
      <c r="C1588" s="5">
        <v>43752.395833333336</v>
      </c>
      <c r="D1588">
        <v>168.65</v>
      </c>
      <c r="E1588" s="1">
        <v>43752.427083333336</v>
      </c>
      <c r="F1588">
        <v>168.65</v>
      </c>
      <c r="G1588" s="2">
        <v>0</v>
      </c>
      <c r="H1588">
        <v>-200</v>
      </c>
      <c r="I1588" s="2">
        <v>-4.0000000000000002E-4</v>
      </c>
      <c r="J1588">
        <v>2962</v>
      </c>
      <c r="K1588">
        <v>499541.28</v>
      </c>
      <c r="L1588">
        <v>1022260.4</v>
      </c>
      <c r="M1588">
        <v>4</v>
      </c>
      <c r="N1588">
        <v>-50</v>
      </c>
      <c r="O1588" s="2">
        <v>-8.3000000000000001E-3</v>
      </c>
      <c r="P1588" s="2">
        <v>5.5999999999999999E-3</v>
      </c>
      <c r="Q1588" t="s">
        <v>18</v>
      </c>
      <c r="S1588" t="str">
        <f t="shared" si="125"/>
        <v>Loss</v>
      </c>
      <c r="T1588">
        <f t="shared" si="126"/>
        <v>2019</v>
      </c>
      <c r="U1588" t="str">
        <f t="shared" si="127"/>
        <v>Oct</v>
      </c>
      <c r="V1588" t="str">
        <f t="shared" si="128"/>
        <v>QTR4</v>
      </c>
      <c r="W1588" t="str">
        <f t="shared" si="129"/>
        <v>2019-QTR4</v>
      </c>
    </row>
    <row r="1589" spans="1:23" x14ac:dyDescent="0.35">
      <c r="A1589" t="s">
        <v>200</v>
      </c>
      <c r="B1589" t="s">
        <v>67</v>
      </c>
      <c r="C1589" s="5">
        <v>43752.427083333336</v>
      </c>
      <c r="D1589">
        <v>435.35</v>
      </c>
      <c r="E1589" s="1">
        <v>43752.447916666664</v>
      </c>
      <c r="F1589">
        <v>435.35</v>
      </c>
      <c r="G1589" s="2">
        <v>0</v>
      </c>
      <c r="H1589">
        <v>-200</v>
      </c>
      <c r="I1589" s="2">
        <v>-4.0000000000000002E-4</v>
      </c>
      <c r="J1589">
        <v>1147</v>
      </c>
      <c r="K1589">
        <v>499346.47</v>
      </c>
      <c r="L1589">
        <v>1022060.4</v>
      </c>
      <c r="M1589">
        <v>3</v>
      </c>
      <c r="N1589">
        <v>-66.67</v>
      </c>
      <c r="O1589" s="2">
        <v>-8.3000000000000001E-3</v>
      </c>
      <c r="P1589" s="2">
        <v>2.9999999999999997E-4</v>
      </c>
      <c r="Q1589" t="s">
        <v>18</v>
      </c>
      <c r="S1589" t="str">
        <f t="shared" si="125"/>
        <v>Loss</v>
      </c>
      <c r="T1589">
        <f t="shared" si="126"/>
        <v>2019</v>
      </c>
      <c r="U1589" t="str">
        <f t="shared" si="127"/>
        <v>Oct</v>
      </c>
      <c r="V1589" t="str">
        <f t="shared" si="128"/>
        <v>QTR4</v>
      </c>
      <c r="W1589" t="str">
        <f t="shared" si="129"/>
        <v>2019-QTR4</v>
      </c>
    </row>
    <row r="1590" spans="1:23" x14ac:dyDescent="0.35">
      <c r="A1590" t="s">
        <v>92</v>
      </c>
      <c r="B1590" t="s">
        <v>17</v>
      </c>
      <c r="C1590" s="5">
        <v>43752.447916666664</v>
      </c>
      <c r="D1590">
        <v>141.30000000000001</v>
      </c>
      <c r="E1590" s="1">
        <v>43752.479166666664</v>
      </c>
      <c r="F1590">
        <v>141.30000000000001</v>
      </c>
      <c r="G1590" s="2">
        <v>0</v>
      </c>
      <c r="H1590">
        <v>-200</v>
      </c>
      <c r="I1590" s="2">
        <v>-4.0000000000000002E-4</v>
      </c>
      <c r="J1590">
        <v>3537</v>
      </c>
      <c r="K1590">
        <v>499778.13</v>
      </c>
      <c r="L1590">
        <v>1021860.4</v>
      </c>
      <c r="M1590">
        <v>4</v>
      </c>
      <c r="N1590">
        <v>-50</v>
      </c>
      <c r="O1590" s="2">
        <v>-6.0000000000000001E-3</v>
      </c>
      <c r="P1590" s="2">
        <v>6.9999999999999999E-4</v>
      </c>
      <c r="Q1590" t="s">
        <v>18</v>
      </c>
      <c r="S1590" t="str">
        <f t="shared" si="125"/>
        <v>Loss</v>
      </c>
      <c r="T1590">
        <f t="shared" si="126"/>
        <v>2019</v>
      </c>
      <c r="U1590" t="str">
        <f t="shared" si="127"/>
        <v>Oct</v>
      </c>
      <c r="V1590" t="str">
        <f t="shared" si="128"/>
        <v>QTR4</v>
      </c>
      <c r="W1590" t="str">
        <f t="shared" si="129"/>
        <v>2019-QTR4</v>
      </c>
    </row>
    <row r="1591" spans="1:23" x14ac:dyDescent="0.35">
      <c r="A1591" t="s">
        <v>144</v>
      </c>
      <c r="B1591" t="s">
        <v>67</v>
      </c>
      <c r="C1591" s="5">
        <v>43752.416666666664</v>
      </c>
      <c r="D1591">
        <v>124.8</v>
      </c>
      <c r="E1591" s="1">
        <v>43752.489583333336</v>
      </c>
      <c r="F1591">
        <v>125.8</v>
      </c>
      <c r="G1591" s="2">
        <v>8.0000000000000002E-3</v>
      </c>
      <c r="H1591">
        <v>-4197</v>
      </c>
      <c r="I1591" s="2">
        <v>-8.3999999999999995E-3</v>
      </c>
      <c r="J1591">
        <v>3997</v>
      </c>
      <c r="K1591">
        <v>498825.63</v>
      </c>
      <c r="L1591">
        <v>1017663.4</v>
      </c>
      <c r="M1591">
        <v>8</v>
      </c>
      <c r="N1591">
        <v>-524.63</v>
      </c>
      <c r="O1591" s="2">
        <v>-8.0000000000000002E-3</v>
      </c>
      <c r="P1591" s="2">
        <v>5.5999999999999999E-3</v>
      </c>
      <c r="Q1591" t="s">
        <v>18</v>
      </c>
      <c r="S1591" t="str">
        <f t="shared" si="125"/>
        <v>Loss</v>
      </c>
      <c r="T1591">
        <f t="shared" si="126"/>
        <v>2019</v>
      </c>
      <c r="U1591" t="str">
        <f t="shared" si="127"/>
        <v>Oct</v>
      </c>
      <c r="V1591" t="str">
        <f t="shared" si="128"/>
        <v>QTR4</v>
      </c>
      <c r="W1591" t="str">
        <f t="shared" si="129"/>
        <v>2019-QTR4</v>
      </c>
    </row>
    <row r="1592" spans="1:23" x14ac:dyDescent="0.35">
      <c r="A1592" t="s">
        <v>208</v>
      </c>
      <c r="B1592" t="s">
        <v>17</v>
      </c>
      <c r="C1592" s="5">
        <v>43752.489583333336</v>
      </c>
      <c r="D1592">
        <v>33.200000000000003</v>
      </c>
      <c r="E1592" s="1">
        <v>43752.510416666664</v>
      </c>
      <c r="F1592">
        <v>33.200000000000003</v>
      </c>
      <c r="G1592" s="2">
        <v>0</v>
      </c>
      <c r="H1592">
        <v>-200</v>
      </c>
      <c r="I1592" s="2">
        <v>-4.0000000000000002E-4</v>
      </c>
      <c r="J1592">
        <v>15083</v>
      </c>
      <c r="K1592">
        <v>500755.63</v>
      </c>
      <c r="L1592">
        <v>1017463.4</v>
      </c>
      <c r="M1592">
        <v>3</v>
      </c>
      <c r="N1592">
        <v>-66.67</v>
      </c>
      <c r="O1592" s="2">
        <v>-7.4999999999999997E-3</v>
      </c>
      <c r="P1592" s="2">
        <v>1.5E-3</v>
      </c>
      <c r="Q1592" t="s">
        <v>18</v>
      </c>
      <c r="S1592" t="str">
        <f t="shared" si="125"/>
        <v>Loss</v>
      </c>
      <c r="T1592">
        <f t="shared" si="126"/>
        <v>2019</v>
      </c>
      <c r="U1592" t="str">
        <f t="shared" si="127"/>
        <v>Oct</v>
      </c>
      <c r="V1592" t="str">
        <f t="shared" si="128"/>
        <v>QTR4</v>
      </c>
      <c r="W1592" t="str">
        <f t="shared" si="129"/>
        <v>2019-QTR4</v>
      </c>
    </row>
    <row r="1593" spans="1:23" x14ac:dyDescent="0.35">
      <c r="A1593" t="s">
        <v>208</v>
      </c>
      <c r="B1593" t="s">
        <v>17</v>
      </c>
      <c r="C1593" s="5">
        <v>43752.510416666664</v>
      </c>
      <c r="D1593">
        <v>33.200000000000003</v>
      </c>
      <c r="E1593" s="1">
        <v>43752.541666666664</v>
      </c>
      <c r="F1593">
        <v>33.049999999999997</v>
      </c>
      <c r="G1593" s="2">
        <v>-4.4999999999999997E-3</v>
      </c>
      <c r="H1593">
        <v>-2462.4499999999998</v>
      </c>
      <c r="I1593" s="2">
        <v>-4.8999999999999998E-3</v>
      </c>
      <c r="J1593">
        <v>15083</v>
      </c>
      <c r="K1593">
        <v>500755.63</v>
      </c>
      <c r="L1593">
        <v>1015000.95</v>
      </c>
      <c r="M1593">
        <v>4</v>
      </c>
      <c r="N1593">
        <v>-615.61</v>
      </c>
      <c r="O1593" s="2">
        <v>-4.4999999999999997E-3</v>
      </c>
      <c r="P1593" s="2">
        <v>1.5E-3</v>
      </c>
      <c r="Q1593" t="s">
        <v>18</v>
      </c>
      <c r="S1593" t="str">
        <f t="shared" si="125"/>
        <v>Loss</v>
      </c>
      <c r="T1593">
        <f t="shared" si="126"/>
        <v>2019</v>
      </c>
      <c r="U1593" t="str">
        <f t="shared" si="127"/>
        <v>Oct</v>
      </c>
      <c r="V1593" t="str">
        <f t="shared" si="128"/>
        <v>QTR4</v>
      </c>
      <c r="W1593" t="str">
        <f t="shared" si="129"/>
        <v>2019-QTR4</v>
      </c>
    </row>
    <row r="1594" spans="1:23" x14ac:dyDescent="0.35">
      <c r="A1594" t="s">
        <v>122</v>
      </c>
      <c r="B1594" t="s">
        <v>67</v>
      </c>
      <c r="C1594" s="5">
        <v>43752.541666666664</v>
      </c>
      <c r="D1594">
        <v>48.45</v>
      </c>
      <c r="E1594" s="1">
        <v>43752.583333333336</v>
      </c>
      <c r="F1594">
        <v>48.45</v>
      </c>
      <c r="G1594" s="2">
        <v>0</v>
      </c>
      <c r="H1594">
        <v>-200</v>
      </c>
      <c r="I1594" s="2">
        <v>-4.0000000000000002E-4</v>
      </c>
      <c r="J1594">
        <v>10299</v>
      </c>
      <c r="K1594">
        <v>498986.56</v>
      </c>
      <c r="L1594">
        <v>1014800.95</v>
      </c>
      <c r="M1594">
        <v>5</v>
      </c>
      <c r="N1594">
        <v>-40</v>
      </c>
      <c r="O1594" s="2">
        <v>-8.3000000000000001E-3</v>
      </c>
      <c r="P1594" s="2">
        <v>7.1999999999999998E-3</v>
      </c>
      <c r="Q1594" t="s">
        <v>18</v>
      </c>
      <c r="S1594" t="str">
        <f t="shared" si="125"/>
        <v>Loss</v>
      </c>
      <c r="T1594">
        <f t="shared" si="126"/>
        <v>2019</v>
      </c>
      <c r="U1594" t="str">
        <f t="shared" si="127"/>
        <v>Oct</v>
      </c>
      <c r="V1594" t="str">
        <f t="shared" si="128"/>
        <v>QTR4</v>
      </c>
      <c r="W1594" t="str">
        <f t="shared" si="129"/>
        <v>2019-QTR4</v>
      </c>
    </row>
    <row r="1595" spans="1:23" x14ac:dyDescent="0.35">
      <c r="A1595" t="s">
        <v>193</v>
      </c>
      <c r="B1595" t="s">
        <v>17</v>
      </c>
      <c r="C1595" s="5">
        <v>43752.395833333336</v>
      </c>
      <c r="D1595">
        <v>347.7</v>
      </c>
      <c r="E1595" s="1">
        <v>43752.59375</v>
      </c>
      <c r="F1595">
        <v>348.25</v>
      </c>
      <c r="G1595" s="2">
        <v>1.6000000000000001E-3</v>
      </c>
      <c r="H1595">
        <v>593.65</v>
      </c>
      <c r="I1595" s="2">
        <v>1.1999999999999999E-3</v>
      </c>
      <c r="J1595">
        <v>1443</v>
      </c>
      <c r="K1595">
        <v>501731.13</v>
      </c>
      <c r="L1595">
        <v>1015394.6</v>
      </c>
      <c r="M1595">
        <v>20</v>
      </c>
      <c r="N1595">
        <v>29.68</v>
      </c>
      <c r="O1595" s="2">
        <v>-5.4999999999999997E-3</v>
      </c>
      <c r="P1595" s="2">
        <v>1.77E-2</v>
      </c>
      <c r="Q1595" t="s">
        <v>18</v>
      </c>
      <c r="S1595" t="str">
        <f t="shared" si="125"/>
        <v>Profit</v>
      </c>
      <c r="T1595">
        <f t="shared" si="126"/>
        <v>2019</v>
      </c>
      <c r="U1595" t="str">
        <f t="shared" si="127"/>
        <v>Oct</v>
      </c>
      <c r="V1595" t="str">
        <f t="shared" si="128"/>
        <v>QTR4</v>
      </c>
      <c r="W1595" t="str">
        <f t="shared" si="129"/>
        <v>2019-QTR4</v>
      </c>
    </row>
    <row r="1596" spans="1:23" x14ac:dyDescent="0.35">
      <c r="A1596" t="s">
        <v>72</v>
      </c>
      <c r="B1596" t="s">
        <v>17</v>
      </c>
      <c r="C1596" s="5">
        <v>43752.395833333336</v>
      </c>
      <c r="D1596">
        <v>426.35</v>
      </c>
      <c r="E1596" s="1">
        <v>43752.614583333336</v>
      </c>
      <c r="F1596">
        <v>432.75</v>
      </c>
      <c r="G1596" s="2">
        <v>1.4999999999999999E-2</v>
      </c>
      <c r="H1596">
        <v>7326.4</v>
      </c>
      <c r="I1596" s="2">
        <v>1.46E-2</v>
      </c>
      <c r="J1596">
        <v>1176</v>
      </c>
      <c r="K1596">
        <v>501387.59</v>
      </c>
      <c r="L1596">
        <v>1022721</v>
      </c>
      <c r="M1596">
        <v>22</v>
      </c>
      <c r="N1596">
        <v>333.02</v>
      </c>
      <c r="O1596" s="2">
        <v>-4.7999999999999996E-3</v>
      </c>
      <c r="P1596" s="2">
        <v>2.5899999999999999E-2</v>
      </c>
      <c r="Q1596" t="s">
        <v>18</v>
      </c>
      <c r="S1596" t="str">
        <f t="shared" si="125"/>
        <v>Profit</v>
      </c>
      <c r="T1596">
        <f t="shared" si="126"/>
        <v>2019</v>
      </c>
      <c r="U1596" t="str">
        <f t="shared" si="127"/>
        <v>Oct</v>
      </c>
      <c r="V1596" t="str">
        <f t="shared" si="128"/>
        <v>QTR4</v>
      </c>
      <c r="W1596" t="str">
        <f t="shared" si="129"/>
        <v>2019-QTR4</v>
      </c>
    </row>
    <row r="1597" spans="1:23" x14ac:dyDescent="0.35">
      <c r="A1597" t="s">
        <v>187</v>
      </c>
      <c r="B1597" t="s">
        <v>17</v>
      </c>
      <c r="C1597" s="5">
        <v>43752.583333333336</v>
      </c>
      <c r="D1597">
        <v>201.4</v>
      </c>
      <c r="E1597" s="1">
        <v>43752.614583333336</v>
      </c>
      <c r="F1597">
        <v>200.95</v>
      </c>
      <c r="G1597" s="2">
        <v>-2.2000000000000001E-3</v>
      </c>
      <c r="H1597">
        <v>-1318.7</v>
      </c>
      <c r="I1597" s="2">
        <v>-2.5999999999999999E-3</v>
      </c>
      <c r="J1597">
        <v>2486</v>
      </c>
      <c r="K1597">
        <v>500680.38</v>
      </c>
      <c r="L1597">
        <v>1021402.3</v>
      </c>
      <c r="M1597">
        <v>4</v>
      </c>
      <c r="N1597">
        <v>-329.68</v>
      </c>
      <c r="O1597" s="2">
        <v>-6.7000000000000002E-3</v>
      </c>
      <c r="P1597" s="2">
        <v>2.5000000000000001E-3</v>
      </c>
      <c r="Q1597" t="s">
        <v>18</v>
      </c>
      <c r="S1597" t="str">
        <f t="shared" si="125"/>
        <v>Loss</v>
      </c>
      <c r="T1597">
        <f t="shared" si="126"/>
        <v>2019</v>
      </c>
      <c r="U1597" t="str">
        <f t="shared" si="127"/>
        <v>Oct</v>
      </c>
      <c r="V1597" t="str">
        <f t="shared" si="128"/>
        <v>QTR4</v>
      </c>
      <c r="W1597" t="str">
        <f t="shared" si="129"/>
        <v>2019-QTR4</v>
      </c>
    </row>
    <row r="1598" spans="1:23" x14ac:dyDescent="0.35">
      <c r="A1598" t="s">
        <v>215</v>
      </c>
      <c r="B1598" t="s">
        <v>17</v>
      </c>
      <c r="C1598" s="5">
        <v>43752.59375</v>
      </c>
      <c r="D1598">
        <v>234.8</v>
      </c>
      <c r="E1598" s="1">
        <v>43752.625</v>
      </c>
      <c r="F1598">
        <v>233.25</v>
      </c>
      <c r="G1598" s="2">
        <v>-6.6E-3</v>
      </c>
      <c r="H1598">
        <v>-3506.15</v>
      </c>
      <c r="I1598" s="2">
        <v>-7.0000000000000001E-3</v>
      </c>
      <c r="J1598">
        <v>2133</v>
      </c>
      <c r="K1598">
        <v>500828.41</v>
      </c>
      <c r="L1598">
        <v>1017896.15</v>
      </c>
      <c r="M1598">
        <v>4</v>
      </c>
      <c r="N1598">
        <v>-876.54</v>
      </c>
      <c r="O1598" s="2">
        <v>-6.6E-3</v>
      </c>
      <c r="P1598" s="2">
        <v>2.3E-3</v>
      </c>
      <c r="Q1598" t="s">
        <v>18</v>
      </c>
      <c r="S1598" t="str">
        <f t="shared" si="125"/>
        <v>Loss</v>
      </c>
      <c r="T1598">
        <f t="shared" si="126"/>
        <v>2019</v>
      </c>
      <c r="U1598" t="str">
        <f t="shared" si="127"/>
        <v>Oct</v>
      </c>
      <c r="V1598" t="str">
        <f t="shared" si="128"/>
        <v>QTR4</v>
      </c>
      <c r="W1598" t="str">
        <f t="shared" si="129"/>
        <v>2019-QTR4</v>
      </c>
    </row>
    <row r="1599" spans="1:23" x14ac:dyDescent="0.35">
      <c r="A1599" t="s">
        <v>127</v>
      </c>
      <c r="B1599" t="s">
        <v>67</v>
      </c>
      <c r="C1599" s="5">
        <v>43752.479166666664</v>
      </c>
      <c r="D1599">
        <v>387.7</v>
      </c>
      <c r="E1599" s="1">
        <v>43752.635416666664</v>
      </c>
      <c r="F1599">
        <v>381.35</v>
      </c>
      <c r="G1599" s="2">
        <v>-1.6400000000000001E-2</v>
      </c>
      <c r="H1599">
        <v>7978.8</v>
      </c>
      <c r="I1599" s="2">
        <v>1.6E-2</v>
      </c>
      <c r="J1599">
        <v>1288</v>
      </c>
      <c r="K1599">
        <v>499357.63</v>
      </c>
      <c r="L1599">
        <v>1025874.95</v>
      </c>
      <c r="M1599">
        <v>16</v>
      </c>
      <c r="N1599">
        <v>498.67</v>
      </c>
      <c r="O1599" s="2">
        <v>-4.3E-3</v>
      </c>
      <c r="P1599" s="2">
        <v>2.0500000000000001E-2</v>
      </c>
      <c r="Q1599" t="s">
        <v>18</v>
      </c>
      <c r="S1599" t="str">
        <f t="shared" si="125"/>
        <v>Profit</v>
      </c>
      <c r="T1599">
        <f t="shared" si="126"/>
        <v>2019</v>
      </c>
      <c r="U1599" t="str">
        <f t="shared" si="127"/>
        <v>Oct</v>
      </c>
      <c r="V1599" t="str">
        <f t="shared" si="128"/>
        <v>QTR4</v>
      </c>
      <c r="W1599" t="str">
        <f t="shared" si="129"/>
        <v>2019-QTR4</v>
      </c>
    </row>
    <row r="1600" spans="1:23" x14ac:dyDescent="0.35">
      <c r="A1600" t="s">
        <v>122</v>
      </c>
      <c r="B1600" t="s">
        <v>67</v>
      </c>
      <c r="C1600" s="5">
        <v>43752.614583333336</v>
      </c>
      <c r="D1600">
        <v>48.45</v>
      </c>
      <c r="E1600" s="1">
        <v>43752.635416666664</v>
      </c>
      <c r="F1600">
        <v>48.35</v>
      </c>
      <c r="G1600" s="2">
        <v>-2.0999999999999999E-3</v>
      </c>
      <c r="H1600">
        <v>827.7</v>
      </c>
      <c r="I1600" s="2">
        <v>1.6999999999999999E-3</v>
      </c>
      <c r="J1600">
        <v>10277</v>
      </c>
      <c r="K1600">
        <v>497920.66</v>
      </c>
      <c r="L1600">
        <v>1026702.65</v>
      </c>
      <c r="M1600">
        <v>3</v>
      </c>
      <c r="N1600">
        <v>275.89999999999998</v>
      </c>
      <c r="O1600" s="2">
        <v>-4.1000000000000003E-3</v>
      </c>
      <c r="P1600" s="2">
        <v>8.3000000000000001E-3</v>
      </c>
      <c r="Q1600" t="s">
        <v>18</v>
      </c>
      <c r="S1600" t="str">
        <f t="shared" si="125"/>
        <v>Profit</v>
      </c>
      <c r="T1600">
        <f t="shared" si="126"/>
        <v>2019</v>
      </c>
      <c r="U1600" t="str">
        <f t="shared" si="127"/>
        <v>Oct</v>
      </c>
      <c r="V1600" t="str">
        <f t="shared" si="128"/>
        <v>QTR4</v>
      </c>
      <c r="W1600" t="str">
        <f t="shared" si="129"/>
        <v>2019-QTR4</v>
      </c>
    </row>
    <row r="1601" spans="1:23" x14ac:dyDescent="0.35">
      <c r="A1601" t="s">
        <v>186</v>
      </c>
      <c r="B1601" t="s">
        <v>67</v>
      </c>
      <c r="C1601" s="5">
        <v>43752.614583333336</v>
      </c>
      <c r="D1601">
        <v>490.55</v>
      </c>
      <c r="E1601" s="1">
        <v>43752.635416666664</v>
      </c>
      <c r="F1601">
        <v>488.6</v>
      </c>
      <c r="G1601" s="2">
        <v>-4.0000000000000001E-3</v>
      </c>
      <c r="H1601">
        <v>1783.15</v>
      </c>
      <c r="I1601" s="2">
        <v>3.5999999999999999E-3</v>
      </c>
      <c r="J1601">
        <v>1017</v>
      </c>
      <c r="K1601">
        <v>498889.34</v>
      </c>
      <c r="L1601">
        <v>1028485.8</v>
      </c>
      <c r="M1601">
        <v>3</v>
      </c>
      <c r="N1601">
        <v>594.38</v>
      </c>
      <c r="O1601" s="2">
        <v>-3.0000000000000001E-3</v>
      </c>
      <c r="P1601" s="2">
        <v>1.01E-2</v>
      </c>
      <c r="Q1601" t="s">
        <v>18</v>
      </c>
      <c r="S1601" t="str">
        <f t="shared" si="125"/>
        <v>Profit</v>
      </c>
      <c r="T1601">
        <f t="shared" si="126"/>
        <v>2019</v>
      </c>
      <c r="U1601" t="str">
        <f t="shared" si="127"/>
        <v>Oct</v>
      </c>
      <c r="V1601" t="str">
        <f t="shared" si="128"/>
        <v>QTR4</v>
      </c>
      <c r="W1601" t="str">
        <f t="shared" si="129"/>
        <v>2019-QTR4</v>
      </c>
    </row>
    <row r="1602" spans="1:23" x14ac:dyDescent="0.35">
      <c r="A1602" t="s">
        <v>99</v>
      </c>
      <c r="B1602" t="s">
        <v>17</v>
      </c>
      <c r="C1602" s="5">
        <v>43753.395833333336</v>
      </c>
      <c r="D1602">
        <v>594.29999999999995</v>
      </c>
      <c r="E1602" s="1">
        <v>43753.427083333336</v>
      </c>
      <c r="F1602">
        <v>594.29999999999995</v>
      </c>
      <c r="G1602" s="2">
        <v>0</v>
      </c>
      <c r="H1602">
        <v>-200</v>
      </c>
      <c r="I1602" s="2">
        <v>-4.0000000000000002E-4</v>
      </c>
      <c r="J1602">
        <v>844</v>
      </c>
      <c r="K1602">
        <v>501589.19</v>
      </c>
      <c r="L1602">
        <v>1028285.8</v>
      </c>
      <c r="M1602">
        <v>4</v>
      </c>
      <c r="N1602">
        <v>-50</v>
      </c>
      <c r="O1602" s="2">
        <v>-1.2999999999999999E-2</v>
      </c>
      <c r="P1602" s="2">
        <v>2.3E-3</v>
      </c>
      <c r="Q1602" t="s">
        <v>18</v>
      </c>
      <c r="S1602" t="str">
        <f t="shared" si="125"/>
        <v>Loss</v>
      </c>
      <c r="T1602">
        <f t="shared" si="126"/>
        <v>2019</v>
      </c>
      <c r="U1602" t="str">
        <f t="shared" si="127"/>
        <v>Oct</v>
      </c>
      <c r="V1602" t="str">
        <f t="shared" si="128"/>
        <v>QTR4</v>
      </c>
      <c r="W1602" t="str">
        <f t="shared" si="129"/>
        <v>2019-QTR4</v>
      </c>
    </row>
    <row r="1603" spans="1:23" x14ac:dyDescent="0.35">
      <c r="A1603" t="s">
        <v>100</v>
      </c>
      <c r="B1603" t="s">
        <v>17</v>
      </c>
      <c r="C1603" s="5">
        <v>43753.427083333336</v>
      </c>
      <c r="D1603">
        <v>40.35</v>
      </c>
      <c r="E1603" s="1">
        <v>43753.447916666664</v>
      </c>
      <c r="F1603">
        <v>40.4</v>
      </c>
      <c r="G1603" s="2">
        <v>1.1999999999999999E-3</v>
      </c>
      <c r="H1603">
        <v>418.8</v>
      </c>
      <c r="I1603" s="2">
        <v>8.0000000000000004E-4</v>
      </c>
      <c r="J1603">
        <v>12376</v>
      </c>
      <c r="K1603">
        <v>499371.59</v>
      </c>
      <c r="L1603">
        <v>1028704.6</v>
      </c>
      <c r="M1603">
        <v>3</v>
      </c>
      <c r="N1603">
        <v>139.6</v>
      </c>
      <c r="O1603" s="2">
        <v>-2.5000000000000001E-3</v>
      </c>
      <c r="P1603" s="2">
        <v>1.1999999999999999E-3</v>
      </c>
      <c r="Q1603" t="s">
        <v>18</v>
      </c>
      <c r="S1603" t="str">
        <f t="shared" si="125"/>
        <v>Profit</v>
      </c>
      <c r="T1603">
        <f t="shared" si="126"/>
        <v>2019</v>
      </c>
      <c r="U1603" t="str">
        <f t="shared" si="127"/>
        <v>Oct</v>
      </c>
      <c r="V1603" t="str">
        <f t="shared" si="128"/>
        <v>QTR4</v>
      </c>
      <c r="W1603" t="str">
        <f t="shared" si="129"/>
        <v>2019-QTR4</v>
      </c>
    </row>
    <row r="1604" spans="1:23" x14ac:dyDescent="0.35">
      <c r="A1604" t="s">
        <v>203</v>
      </c>
      <c r="B1604" t="s">
        <v>67</v>
      </c>
      <c r="C1604" s="5">
        <v>43753.395833333336</v>
      </c>
      <c r="D1604">
        <v>295.8</v>
      </c>
      <c r="E1604" s="1">
        <v>43753.458333333336</v>
      </c>
      <c r="F1604">
        <v>298.60000000000002</v>
      </c>
      <c r="G1604" s="2">
        <v>9.4999999999999998E-3</v>
      </c>
      <c r="H1604">
        <v>-4929.2</v>
      </c>
      <c r="I1604" s="2">
        <v>-9.9000000000000008E-3</v>
      </c>
      <c r="J1604">
        <v>1689</v>
      </c>
      <c r="K1604">
        <v>499606.19</v>
      </c>
      <c r="L1604">
        <v>1023775.4</v>
      </c>
      <c r="M1604">
        <v>7</v>
      </c>
      <c r="N1604">
        <v>-704.17</v>
      </c>
      <c r="O1604" s="2">
        <v>-9.4999999999999998E-3</v>
      </c>
      <c r="P1604" s="2">
        <v>2.7000000000000001E-3</v>
      </c>
      <c r="Q1604" t="s">
        <v>18</v>
      </c>
      <c r="S1604" t="str">
        <f t="shared" si="125"/>
        <v>Loss</v>
      </c>
      <c r="T1604">
        <f t="shared" si="126"/>
        <v>2019</v>
      </c>
      <c r="U1604" t="str">
        <f t="shared" si="127"/>
        <v>Oct</v>
      </c>
      <c r="V1604" t="str">
        <f t="shared" si="128"/>
        <v>QTR4</v>
      </c>
      <c r="W1604" t="str">
        <f t="shared" si="129"/>
        <v>2019-QTR4</v>
      </c>
    </row>
    <row r="1605" spans="1:23" x14ac:dyDescent="0.35">
      <c r="A1605" t="s">
        <v>65</v>
      </c>
      <c r="B1605" t="s">
        <v>17</v>
      </c>
      <c r="C1605" s="5">
        <v>43753.395833333336</v>
      </c>
      <c r="D1605">
        <v>399.65</v>
      </c>
      <c r="E1605" s="1">
        <v>43753.5</v>
      </c>
      <c r="F1605">
        <v>396.65</v>
      </c>
      <c r="G1605" s="2">
        <v>-7.4999999999999997E-3</v>
      </c>
      <c r="H1605">
        <v>-3959</v>
      </c>
      <c r="I1605" s="2">
        <v>-7.9000000000000008E-3</v>
      </c>
      <c r="J1605">
        <v>1253</v>
      </c>
      <c r="K1605">
        <v>500761.44</v>
      </c>
      <c r="L1605">
        <v>1019816.4</v>
      </c>
      <c r="M1605">
        <v>11</v>
      </c>
      <c r="N1605">
        <v>-359.91</v>
      </c>
      <c r="O1605" s="2">
        <v>-1.11E-2</v>
      </c>
      <c r="P1605" s="2">
        <v>2.3E-3</v>
      </c>
      <c r="Q1605" t="s">
        <v>18</v>
      </c>
      <c r="S1605" t="str">
        <f t="shared" si="125"/>
        <v>Loss</v>
      </c>
      <c r="T1605">
        <f t="shared" si="126"/>
        <v>2019</v>
      </c>
      <c r="U1605" t="str">
        <f t="shared" si="127"/>
        <v>Oct</v>
      </c>
      <c r="V1605" t="str">
        <f t="shared" si="128"/>
        <v>QTR4</v>
      </c>
      <c r="W1605" t="str">
        <f t="shared" si="129"/>
        <v>2019-QTR4</v>
      </c>
    </row>
    <row r="1606" spans="1:23" x14ac:dyDescent="0.35">
      <c r="A1606" t="s">
        <v>78</v>
      </c>
      <c r="B1606" t="s">
        <v>17</v>
      </c>
      <c r="C1606" s="5">
        <v>43753.447916666664</v>
      </c>
      <c r="D1606">
        <v>36.85</v>
      </c>
      <c r="E1606" s="1">
        <v>43753.510416666664</v>
      </c>
      <c r="F1606">
        <v>36.85</v>
      </c>
      <c r="G1606" s="2">
        <v>0</v>
      </c>
      <c r="H1606">
        <v>-200</v>
      </c>
      <c r="I1606" s="2">
        <v>-4.0000000000000002E-4</v>
      </c>
      <c r="J1606">
        <v>13587</v>
      </c>
      <c r="K1606">
        <v>500680.94</v>
      </c>
      <c r="L1606">
        <v>1019616.4</v>
      </c>
      <c r="M1606">
        <v>7</v>
      </c>
      <c r="N1606">
        <v>-28.57</v>
      </c>
      <c r="O1606" s="2">
        <v>-5.4000000000000003E-3</v>
      </c>
      <c r="P1606" s="2">
        <v>8.0999999999999996E-3</v>
      </c>
      <c r="Q1606" t="s">
        <v>18</v>
      </c>
      <c r="S1606" t="str">
        <f t="shared" si="125"/>
        <v>Loss</v>
      </c>
      <c r="T1606">
        <f t="shared" si="126"/>
        <v>2019</v>
      </c>
      <c r="U1606" t="str">
        <f t="shared" si="127"/>
        <v>Oct</v>
      </c>
      <c r="V1606" t="str">
        <f t="shared" si="128"/>
        <v>QTR4</v>
      </c>
      <c r="W1606" t="str">
        <f t="shared" si="129"/>
        <v>2019-QTR4</v>
      </c>
    </row>
    <row r="1607" spans="1:23" x14ac:dyDescent="0.35">
      <c r="A1607" t="s">
        <v>119</v>
      </c>
      <c r="B1607" t="s">
        <v>67</v>
      </c>
      <c r="C1607" s="5">
        <v>43753.5</v>
      </c>
      <c r="D1607">
        <v>123.65</v>
      </c>
      <c r="E1607" s="1">
        <v>43753.520833333336</v>
      </c>
      <c r="F1607">
        <v>123.65</v>
      </c>
      <c r="G1607" s="2">
        <v>0</v>
      </c>
      <c r="H1607">
        <v>-200</v>
      </c>
      <c r="I1607" s="2">
        <v>-4.0000000000000002E-4</v>
      </c>
      <c r="J1607">
        <v>4037</v>
      </c>
      <c r="K1607">
        <v>499175.06</v>
      </c>
      <c r="L1607">
        <v>1019416.4</v>
      </c>
      <c r="M1607">
        <v>3</v>
      </c>
      <c r="N1607">
        <v>-66.67</v>
      </c>
      <c r="O1607" s="2">
        <v>-3.2000000000000002E-3</v>
      </c>
      <c r="P1607" s="2">
        <v>3.2000000000000002E-3</v>
      </c>
      <c r="Q1607" t="s">
        <v>18</v>
      </c>
      <c r="S1607" t="str">
        <f t="shared" si="125"/>
        <v>Loss</v>
      </c>
      <c r="T1607">
        <f t="shared" si="126"/>
        <v>2019</v>
      </c>
      <c r="U1607" t="str">
        <f t="shared" si="127"/>
        <v>Oct</v>
      </c>
      <c r="V1607" t="str">
        <f t="shared" si="128"/>
        <v>QTR4</v>
      </c>
      <c r="W1607" t="str">
        <f t="shared" si="129"/>
        <v>2019-QTR4</v>
      </c>
    </row>
    <row r="1608" spans="1:23" x14ac:dyDescent="0.35">
      <c r="A1608" t="s">
        <v>208</v>
      </c>
      <c r="B1608" t="s">
        <v>17</v>
      </c>
      <c r="C1608" s="5">
        <v>43753.510416666664</v>
      </c>
      <c r="D1608">
        <v>32.65</v>
      </c>
      <c r="E1608" s="1">
        <v>43753.53125</v>
      </c>
      <c r="F1608">
        <v>32.6</v>
      </c>
      <c r="G1608" s="2">
        <v>-1.5E-3</v>
      </c>
      <c r="H1608">
        <v>-965.7</v>
      </c>
      <c r="I1608" s="2">
        <v>-1.9E-3</v>
      </c>
      <c r="J1608">
        <v>15314</v>
      </c>
      <c r="K1608">
        <v>500002.13</v>
      </c>
      <c r="L1608">
        <v>1018450.7</v>
      </c>
      <c r="M1608">
        <v>3</v>
      </c>
      <c r="N1608">
        <v>-321.89999999999998</v>
      </c>
      <c r="O1608" s="2">
        <v>-4.5999999999999999E-3</v>
      </c>
      <c r="P1608" s="2">
        <v>3.0999999999999999E-3</v>
      </c>
      <c r="Q1608" t="s">
        <v>18</v>
      </c>
      <c r="S1608" t="str">
        <f t="shared" si="125"/>
        <v>Loss</v>
      </c>
      <c r="T1608">
        <f t="shared" si="126"/>
        <v>2019</v>
      </c>
      <c r="U1608" t="str">
        <f t="shared" si="127"/>
        <v>Oct</v>
      </c>
      <c r="V1608" t="str">
        <f t="shared" si="128"/>
        <v>QTR4</v>
      </c>
      <c r="W1608" t="str">
        <f t="shared" si="129"/>
        <v>2019-QTR4</v>
      </c>
    </row>
    <row r="1609" spans="1:23" x14ac:dyDescent="0.35">
      <c r="A1609" t="s">
        <v>104</v>
      </c>
      <c r="B1609" t="s">
        <v>17</v>
      </c>
      <c r="C1609" s="5">
        <v>43753.395833333336</v>
      </c>
      <c r="D1609">
        <v>147.94999999999999</v>
      </c>
      <c r="E1609" s="1">
        <v>43753.552083333336</v>
      </c>
      <c r="F1609">
        <v>146.80000000000001</v>
      </c>
      <c r="G1609" s="2">
        <v>-7.7999999999999996E-3</v>
      </c>
      <c r="H1609">
        <v>-4105.3999999999996</v>
      </c>
      <c r="I1609" s="2">
        <v>-8.2000000000000007E-3</v>
      </c>
      <c r="J1609">
        <v>3396</v>
      </c>
      <c r="K1609">
        <v>502438.19</v>
      </c>
      <c r="L1609">
        <v>1014345.3</v>
      </c>
      <c r="M1609">
        <v>16</v>
      </c>
      <c r="N1609">
        <v>-256.58999999999997</v>
      </c>
      <c r="O1609" s="2">
        <v>-9.1000000000000004E-3</v>
      </c>
      <c r="P1609" s="2">
        <v>5.7000000000000002E-3</v>
      </c>
      <c r="Q1609" t="s">
        <v>18</v>
      </c>
      <c r="S1609" t="str">
        <f t="shared" si="125"/>
        <v>Loss</v>
      </c>
      <c r="T1609">
        <f t="shared" si="126"/>
        <v>2019</v>
      </c>
      <c r="U1609" t="str">
        <f t="shared" si="127"/>
        <v>Oct</v>
      </c>
      <c r="V1609" t="str">
        <f t="shared" si="128"/>
        <v>QTR4</v>
      </c>
      <c r="W1609" t="str">
        <f t="shared" si="129"/>
        <v>2019-QTR4</v>
      </c>
    </row>
    <row r="1610" spans="1:23" x14ac:dyDescent="0.35">
      <c r="A1610" t="s">
        <v>112</v>
      </c>
      <c r="B1610" t="s">
        <v>17</v>
      </c>
      <c r="C1610" s="5">
        <v>43753.458333333336</v>
      </c>
      <c r="D1610">
        <v>16.8</v>
      </c>
      <c r="E1610" s="1">
        <v>43753.552083333336</v>
      </c>
      <c r="F1610">
        <v>16.8</v>
      </c>
      <c r="G1610" s="2">
        <v>0</v>
      </c>
      <c r="H1610">
        <v>-200</v>
      </c>
      <c r="I1610" s="2">
        <v>-4.0000000000000002E-4</v>
      </c>
      <c r="J1610">
        <v>29674</v>
      </c>
      <c r="K1610">
        <v>498523.19</v>
      </c>
      <c r="L1610">
        <v>1014145.3</v>
      </c>
      <c r="M1610">
        <v>10</v>
      </c>
      <c r="N1610">
        <v>-20</v>
      </c>
      <c r="O1610" s="2">
        <v>-6.0000000000000001E-3</v>
      </c>
      <c r="P1610" s="2">
        <v>3.8699999999999998E-2</v>
      </c>
      <c r="Q1610" t="s">
        <v>18</v>
      </c>
      <c r="S1610" t="str">
        <f t="shared" si="125"/>
        <v>Loss</v>
      </c>
      <c r="T1610">
        <f t="shared" si="126"/>
        <v>2019</v>
      </c>
      <c r="U1610" t="str">
        <f t="shared" si="127"/>
        <v>Oct</v>
      </c>
      <c r="V1610" t="str">
        <f t="shared" si="128"/>
        <v>QTR4</v>
      </c>
      <c r="W1610" t="str">
        <f t="shared" si="129"/>
        <v>2019-QTR4</v>
      </c>
    </row>
    <row r="1611" spans="1:23" x14ac:dyDescent="0.35">
      <c r="A1611" t="s">
        <v>63</v>
      </c>
      <c r="B1611" t="s">
        <v>67</v>
      </c>
      <c r="C1611" s="5">
        <v>43753.552083333336</v>
      </c>
      <c r="D1611">
        <v>6.2</v>
      </c>
      <c r="E1611" s="1">
        <v>43753.5625</v>
      </c>
      <c r="F1611">
        <v>6.2</v>
      </c>
      <c r="G1611" s="2">
        <v>0</v>
      </c>
      <c r="H1611">
        <v>-200</v>
      </c>
      <c r="I1611" s="2">
        <v>-4.0000000000000002E-4</v>
      </c>
      <c r="J1611">
        <v>80000</v>
      </c>
      <c r="K1611">
        <v>496000</v>
      </c>
      <c r="L1611">
        <v>1013945.3</v>
      </c>
      <c r="M1611">
        <v>2</v>
      </c>
      <c r="N1611">
        <v>-100</v>
      </c>
      <c r="O1611" s="2">
        <v>-8.0999999999999996E-3</v>
      </c>
      <c r="P1611" s="2">
        <v>8.0999999999999996E-3</v>
      </c>
      <c r="Q1611" t="s">
        <v>18</v>
      </c>
      <c r="S1611" t="str">
        <f t="shared" si="125"/>
        <v>Loss</v>
      </c>
      <c r="T1611">
        <f t="shared" si="126"/>
        <v>2019</v>
      </c>
      <c r="U1611" t="str">
        <f t="shared" si="127"/>
        <v>Oct</v>
      </c>
      <c r="V1611" t="str">
        <f t="shared" si="128"/>
        <v>QTR4</v>
      </c>
      <c r="W1611" t="str">
        <f t="shared" si="129"/>
        <v>2019-QTR4</v>
      </c>
    </row>
    <row r="1612" spans="1:23" x14ac:dyDescent="0.35">
      <c r="A1612" t="s">
        <v>105</v>
      </c>
      <c r="B1612" t="s">
        <v>67</v>
      </c>
      <c r="C1612" s="5">
        <v>43753.552083333336</v>
      </c>
      <c r="D1612">
        <v>39.700000000000003</v>
      </c>
      <c r="E1612" s="1">
        <v>43753.5625</v>
      </c>
      <c r="F1612">
        <v>39.85</v>
      </c>
      <c r="G1612" s="2">
        <v>3.8E-3</v>
      </c>
      <c r="H1612">
        <v>-2089.1</v>
      </c>
      <c r="I1612" s="2">
        <v>-4.1999999999999997E-3</v>
      </c>
      <c r="J1612">
        <v>12594</v>
      </c>
      <c r="K1612">
        <v>499981.81</v>
      </c>
      <c r="L1612">
        <v>1011856.2</v>
      </c>
      <c r="M1612">
        <v>2</v>
      </c>
      <c r="N1612">
        <v>-1044.55</v>
      </c>
      <c r="O1612" s="2">
        <v>-3.8E-3</v>
      </c>
      <c r="P1612" s="2">
        <v>1.89E-2</v>
      </c>
      <c r="Q1612" t="s">
        <v>18</v>
      </c>
      <c r="S1612" t="str">
        <f t="shared" si="125"/>
        <v>Loss</v>
      </c>
      <c r="T1612">
        <f t="shared" si="126"/>
        <v>2019</v>
      </c>
      <c r="U1612" t="str">
        <f t="shared" si="127"/>
        <v>Oct</v>
      </c>
      <c r="V1612" t="str">
        <f t="shared" si="128"/>
        <v>QTR4</v>
      </c>
      <c r="W1612" t="str">
        <f t="shared" si="129"/>
        <v>2019-QTR4</v>
      </c>
    </row>
    <row r="1613" spans="1:23" x14ac:dyDescent="0.35">
      <c r="A1613" t="s">
        <v>138</v>
      </c>
      <c r="B1613" t="s">
        <v>17</v>
      </c>
      <c r="C1613" s="5">
        <v>43753.53125</v>
      </c>
      <c r="D1613">
        <v>679.5</v>
      </c>
      <c r="E1613" s="1">
        <v>43753.604166666664</v>
      </c>
      <c r="F1613">
        <v>679.5</v>
      </c>
      <c r="G1613" s="2">
        <v>0</v>
      </c>
      <c r="H1613">
        <v>-200</v>
      </c>
      <c r="I1613" s="2">
        <v>-4.0000000000000002E-4</v>
      </c>
      <c r="J1613">
        <v>736</v>
      </c>
      <c r="K1613">
        <v>500112</v>
      </c>
      <c r="L1613">
        <v>1011656.2</v>
      </c>
      <c r="M1613">
        <v>8</v>
      </c>
      <c r="N1613">
        <v>-25</v>
      </c>
      <c r="O1613" s="2">
        <v>-6.9999999999999999E-4</v>
      </c>
      <c r="P1613" s="2">
        <v>5.1000000000000004E-3</v>
      </c>
      <c r="Q1613" t="s">
        <v>18</v>
      </c>
      <c r="S1613" t="str">
        <f t="shared" si="125"/>
        <v>Loss</v>
      </c>
      <c r="T1613">
        <f t="shared" si="126"/>
        <v>2019</v>
      </c>
      <c r="U1613" t="str">
        <f t="shared" si="127"/>
        <v>Oct</v>
      </c>
      <c r="V1613" t="str">
        <f t="shared" si="128"/>
        <v>QTR4</v>
      </c>
      <c r="W1613" t="str">
        <f t="shared" si="129"/>
        <v>2019-QTR4</v>
      </c>
    </row>
    <row r="1614" spans="1:23" x14ac:dyDescent="0.35">
      <c r="A1614" t="s">
        <v>144</v>
      </c>
      <c r="B1614" t="s">
        <v>17</v>
      </c>
      <c r="C1614" s="5">
        <v>43753.520833333336</v>
      </c>
      <c r="D1614">
        <v>127.65</v>
      </c>
      <c r="E1614" s="1">
        <v>43753.635416666664</v>
      </c>
      <c r="F1614">
        <v>128.15</v>
      </c>
      <c r="G1614" s="2">
        <v>3.8999999999999998E-3</v>
      </c>
      <c r="H1614">
        <v>1760</v>
      </c>
      <c r="I1614" s="2">
        <v>3.5000000000000001E-3</v>
      </c>
      <c r="J1614">
        <v>3920</v>
      </c>
      <c r="K1614">
        <v>500388</v>
      </c>
      <c r="L1614">
        <v>1013416.2</v>
      </c>
      <c r="M1614">
        <v>12</v>
      </c>
      <c r="N1614">
        <v>146.66999999999999</v>
      </c>
      <c r="O1614" s="2">
        <v>-1.6000000000000001E-3</v>
      </c>
      <c r="P1614" s="2">
        <v>1.29E-2</v>
      </c>
      <c r="Q1614" t="s">
        <v>18</v>
      </c>
      <c r="S1614" t="str">
        <f t="shared" ref="S1614:S1677" si="130">IF(H1614&gt;0,"Profit","Loss")</f>
        <v>Profit</v>
      </c>
      <c r="T1614">
        <f t="shared" ref="T1614:T1677" si="131">YEAR(C1614)</f>
        <v>2019</v>
      </c>
      <c r="U1614" t="str">
        <f t="shared" ref="U1614:U1677" si="132">TEXT(C1614,"MMM")</f>
        <v>Oct</v>
      </c>
      <c r="V1614" t="str">
        <f t="shared" ref="V1614:V1677" si="133">IF(ROUNDUP(MONTH(E1614)/3,0)=1,"QTR1",IF(ROUNDUP(MONTH(E1614)/3,0)=2,"QTR2",IF(ROUNDUP(MONTH(E1614)/3,0)=3,"QTR3","QTR4")))</f>
        <v>QTR4</v>
      </c>
      <c r="W1614" t="str">
        <f t="shared" ref="W1614:W1677" si="134">T1614&amp;"-"&amp;V1614</f>
        <v>2019-QTR4</v>
      </c>
    </row>
    <row r="1615" spans="1:23" x14ac:dyDescent="0.35">
      <c r="A1615" t="s">
        <v>112</v>
      </c>
      <c r="B1615" t="s">
        <v>17</v>
      </c>
      <c r="C1615" s="5">
        <v>43753.5625</v>
      </c>
      <c r="D1615">
        <v>16.8</v>
      </c>
      <c r="E1615" s="1">
        <v>43753.635416666664</v>
      </c>
      <c r="F1615">
        <v>16.899999999999999</v>
      </c>
      <c r="G1615" s="2">
        <v>6.0000000000000001E-3</v>
      </c>
      <c r="H1615">
        <v>2794</v>
      </c>
      <c r="I1615" s="2">
        <v>5.5999999999999999E-3</v>
      </c>
      <c r="J1615">
        <v>29940</v>
      </c>
      <c r="K1615">
        <v>502991.97</v>
      </c>
      <c r="L1615">
        <v>1016210.2</v>
      </c>
      <c r="M1615">
        <v>8</v>
      </c>
      <c r="N1615">
        <v>349.25</v>
      </c>
      <c r="O1615" s="2">
        <v>-6.0000000000000001E-3</v>
      </c>
      <c r="P1615" s="2">
        <v>2.6800000000000001E-2</v>
      </c>
      <c r="Q1615" t="s">
        <v>18</v>
      </c>
      <c r="S1615" t="str">
        <f t="shared" si="130"/>
        <v>Profit</v>
      </c>
      <c r="T1615">
        <f t="shared" si="131"/>
        <v>2019</v>
      </c>
      <c r="U1615" t="str">
        <f t="shared" si="132"/>
        <v>Oct</v>
      </c>
      <c r="V1615" t="str">
        <f t="shared" si="133"/>
        <v>QTR4</v>
      </c>
      <c r="W1615" t="str">
        <f t="shared" si="134"/>
        <v>2019-QTR4</v>
      </c>
    </row>
    <row r="1616" spans="1:23" x14ac:dyDescent="0.35">
      <c r="A1616" t="s">
        <v>78</v>
      </c>
      <c r="B1616" t="s">
        <v>17</v>
      </c>
      <c r="C1616" s="5">
        <v>43753.5625</v>
      </c>
      <c r="D1616">
        <v>36.85</v>
      </c>
      <c r="E1616" s="1">
        <v>43753.635416666664</v>
      </c>
      <c r="F1616">
        <v>37.200000000000003</v>
      </c>
      <c r="G1616" s="2">
        <v>9.4999999999999998E-3</v>
      </c>
      <c r="H1616">
        <v>4555.45</v>
      </c>
      <c r="I1616" s="2">
        <v>9.1000000000000004E-3</v>
      </c>
      <c r="J1616">
        <v>13587</v>
      </c>
      <c r="K1616">
        <v>500680.94</v>
      </c>
      <c r="L1616">
        <v>1020765.65</v>
      </c>
      <c r="M1616">
        <v>8</v>
      </c>
      <c r="N1616">
        <v>569.42999999999995</v>
      </c>
      <c r="O1616" s="2">
        <v>-1.4E-3</v>
      </c>
      <c r="P1616" s="2">
        <v>1.9E-2</v>
      </c>
      <c r="Q1616" t="s">
        <v>18</v>
      </c>
      <c r="S1616" t="str">
        <f t="shared" si="130"/>
        <v>Profit</v>
      </c>
      <c r="T1616">
        <f t="shared" si="131"/>
        <v>2019</v>
      </c>
      <c r="U1616" t="str">
        <f t="shared" si="132"/>
        <v>Oct</v>
      </c>
      <c r="V1616" t="str">
        <f t="shared" si="133"/>
        <v>QTR4</v>
      </c>
      <c r="W1616" t="str">
        <f t="shared" si="134"/>
        <v>2019-QTR4</v>
      </c>
    </row>
    <row r="1617" spans="1:23" x14ac:dyDescent="0.35">
      <c r="A1617" t="s">
        <v>168</v>
      </c>
      <c r="B1617" t="s">
        <v>17</v>
      </c>
      <c r="C1617" s="5">
        <v>43753.604166666664</v>
      </c>
      <c r="D1617">
        <v>50.25</v>
      </c>
      <c r="E1617" s="1">
        <v>43753.635416666664</v>
      </c>
      <c r="F1617">
        <v>50.25</v>
      </c>
      <c r="G1617" s="2">
        <v>0</v>
      </c>
      <c r="H1617">
        <v>-200</v>
      </c>
      <c r="I1617" s="2">
        <v>-4.0000000000000002E-4</v>
      </c>
      <c r="J1617">
        <v>9970</v>
      </c>
      <c r="K1617">
        <v>500992.5</v>
      </c>
      <c r="L1617">
        <v>1020565.65</v>
      </c>
      <c r="M1617">
        <v>4</v>
      </c>
      <c r="N1617">
        <v>-50</v>
      </c>
      <c r="O1617" s="2">
        <v>-4.0000000000000001E-3</v>
      </c>
      <c r="P1617" s="2">
        <v>7.0000000000000001E-3</v>
      </c>
      <c r="Q1617" t="s">
        <v>18</v>
      </c>
      <c r="S1617" t="str">
        <f t="shared" si="130"/>
        <v>Loss</v>
      </c>
      <c r="T1617">
        <f t="shared" si="131"/>
        <v>2019</v>
      </c>
      <c r="U1617" t="str">
        <f t="shared" si="132"/>
        <v>Oct</v>
      </c>
      <c r="V1617" t="str">
        <f t="shared" si="133"/>
        <v>QTR4</v>
      </c>
      <c r="W1617" t="str">
        <f t="shared" si="134"/>
        <v>2019-QTR4</v>
      </c>
    </row>
    <row r="1618" spans="1:23" x14ac:dyDescent="0.35">
      <c r="A1618" t="s">
        <v>159</v>
      </c>
      <c r="B1618" t="s">
        <v>67</v>
      </c>
      <c r="C1618" s="5">
        <v>43754.395833333336</v>
      </c>
      <c r="D1618">
        <v>150.5</v>
      </c>
      <c r="E1618" s="1">
        <v>43754.447916666664</v>
      </c>
      <c r="F1618">
        <v>150.5</v>
      </c>
      <c r="G1618" s="2">
        <v>0</v>
      </c>
      <c r="H1618">
        <v>-200</v>
      </c>
      <c r="I1618" s="2">
        <v>-4.0000000000000002E-4</v>
      </c>
      <c r="J1618">
        <v>3310</v>
      </c>
      <c r="K1618">
        <v>498155</v>
      </c>
      <c r="L1618">
        <v>1020365.65</v>
      </c>
      <c r="M1618">
        <v>6</v>
      </c>
      <c r="N1618">
        <v>-33.33</v>
      </c>
      <c r="O1618" s="2">
        <v>-9.2999999999999992E-3</v>
      </c>
      <c r="P1618" s="2">
        <v>5.0000000000000001E-3</v>
      </c>
      <c r="Q1618" t="s">
        <v>18</v>
      </c>
      <c r="S1618" t="str">
        <f t="shared" si="130"/>
        <v>Loss</v>
      </c>
      <c r="T1618">
        <f t="shared" si="131"/>
        <v>2019</v>
      </c>
      <c r="U1618" t="str">
        <f t="shared" si="132"/>
        <v>Oct</v>
      </c>
      <c r="V1618" t="str">
        <f t="shared" si="133"/>
        <v>QTR4</v>
      </c>
      <c r="W1618" t="str">
        <f t="shared" si="134"/>
        <v>2019-QTR4</v>
      </c>
    </row>
    <row r="1619" spans="1:23" x14ac:dyDescent="0.35">
      <c r="A1619" t="s">
        <v>190</v>
      </c>
      <c r="B1619" t="s">
        <v>17</v>
      </c>
      <c r="C1619" s="5">
        <v>43754.395833333336</v>
      </c>
      <c r="D1619">
        <v>201.2</v>
      </c>
      <c r="E1619" s="1">
        <v>43754.447916666664</v>
      </c>
      <c r="F1619">
        <v>201.2</v>
      </c>
      <c r="G1619" s="2">
        <v>0</v>
      </c>
      <c r="H1619">
        <v>-200</v>
      </c>
      <c r="I1619" s="2">
        <v>-4.0000000000000002E-4</v>
      </c>
      <c r="J1619">
        <v>2496</v>
      </c>
      <c r="K1619">
        <v>502195.19</v>
      </c>
      <c r="L1619">
        <v>1020165.65</v>
      </c>
      <c r="M1619">
        <v>6</v>
      </c>
      <c r="N1619">
        <v>-33.33</v>
      </c>
      <c r="O1619" s="2">
        <v>-7.1999999999999998E-3</v>
      </c>
      <c r="P1619" s="2">
        <v>1.32E-2</v>
      </c>
      <c r="Q1619" t="s">
        <v>18</v>
      </c>
      <c r="S1619" t="str">
        <f t="shared" si="130"/>
        <v>Loss</v>
      </c>
      <c r="T1619">
        <f t="shared" si="131"/>
        <v>2019</v>
      </c>
      <c r="U1619" t="str">
        <f t="shared" si="132"/>
        <v>Oct</v>
      </c>
      <c r="V1619" t="str">
        <f t="shared" si="133"/>
        <v>QTR4</v>
      </c>
      <c r="W1619" t="str">
        <f t="shared" si="134"/>
        <v>2019-QTR4</v>
      </c>
    </row>
    <row r="1620" spans="1:23" x14ac:dyDescent="0.35">
      <c r="A1620" t="s">
        <v>104</v>
      </c>
      <c r="B1620" t="s">
        <v>17</v>
      </c>
      <c r="C1620" s="5">
        <v>43754.395833333336</v>
      </c>
      <c r="D1620">
        <v>148.94999999999999</v>
      </c>
      <c r="E1620" s="1">
        <v>43754.46875</v>
      </c>
      <c r="F1620">
        <v>146.65</v>
      </c>
      <c r="G1620" s="2">
        <v>-1.54E-2</v>
      </c>
      <c r="H1620">
        <v>-7937.2</v>
      </c>
      <c r="I1620" s="2">
        <v>-1.5800000000000002E-2</v>
      </c>
      <c r="J1620">
        <v>3364</v>
      </c>
      <c r="K1620">
        <v>501067.78</v>
      </c>
      <c r="L1620">
        <v>1012228.45</v>
      </c>
      <c r="M1620">
        <v>8</v>
      </c>
      <c r="N1620">
        <v>-992.15</v>
      </c>
      <c r="O1620" s="2">
        <v>-1.54E-2</v>
      </c>
      <c r="P1620" s="2">
        <v>4.0000000000000001E-3</v>
      </c>
      <c r="Q1620" t="s">
        <v>18</v>
      </c>
      <c r="S1620" t="str">
        <f t="shared" si="130"/>
        <v>Loss</v>
      </c>
      <c r="T1620">
        <f t="shared" si="131"/>
        <v>2019</v>
      </c>
      <c r="U1620" t="str">
        <f t="shared" si="132"/>
        <v>Oct</v>
      </c>
      <c r="V1620" t="str">
        <f t="shared" si="133"/>
        <v>QTR4</v>
      </c>
      <c r="W1620" t="str">
        <f t="shared" si="134"/>
        <v>2019-QTR4</v>
      </c>
    </row>
    <row r="1621" spans="1:23" x14ac:dyDescent="0.35">
      <c r="A1621" t="s">
        <v>154</v>
      </c>
      <c r="B1621" t="s">
        <v>67</v>
      </c>
      <c r="C1621" s="5">
        <v>43754.46875</v>
      </c>
      <c r="D1621">
        <v>17.25</v>
      </c>
      <c r="E1621" s="1">
        <v>43754.489583333336</v>
      </c>
      <c r="F1621">
        <v>17.2</v>
      </c>
      <c r="G1621" s="2">
        <v>-2.8999999999999998E-3</v>
      </c>
      <c r="H1621">
        <v>1249.3</v>
      </c>
      <c r="I1621" s="2">
        <v>2.5000000000000001E-3</v>
      </c>
      <c r="J1621">
        <v>28986</v>
      </c>
      <c r="K1621">
        <v>500008.5</v>
      </c>
      <c r="L1621">
        <v>1013477.75</v>
      </c>
      <c r="M1621">
        <v>3</v>
      </c>
      <c r="N1621">
        <v>416.43</v>
      </c>
      <c r="O1621" s="2">
        <v>0</v>
      </c>
      <c r="P1621" s="2">
        <v>5.7999999999999996E-3</v>
      </c>
      <c r="Q1621" t="s">
        <v>18</v>
      </c>
      <c r="S1621" t="str">
        <f t="shared" si="130"/>
        <v>Profit</v>
      </c>
      <c r="T1621">
        <f t="shared" si="131"/>
        <v>2019</v>
      </c>
      <c r="U1621" t="str">
        <f t="shared" si="132"/>
        <v>Oct</v>
      </c>
      <c r="V1621" t="str">
        <f t="shared" si="133"/>
        <v>QTR4</v>
      </c>
      <c r="W1621" t="str">
        <f t="shared" si="134"/>
        <v>2019-QTR4</v>
      </c>
    </row>
    <row r="1622" spans="1:23" x14ac:dyDescent="0.35">
      <c r="A1622" t="s">
        <v>119</v>
      </c>
      <c r="B1622" t="s">
        <v>67</v>
      </c>
      <c r="C1622" s="5">
        <v>43754.447916666664</v>
      </c>
      <c r="D1622">
        <v>123.65</v>
      </c>
      <c r="E1622" s="1">
        <v>43754.541666666664</v>
      </c>
      <c r="F1622">
        <v>123.65</v>
      </c>
      <c r="G1622" s="2">
        <v>0</v>
      </c>
      <c r="H1622">
        <v>-200</v>
      </c>
      <c r="I1622" s="2">
        <v>-4.0000000000000002E-4</v>
      </c>
      <c r="J1622">
        <v>4036</v>
      </c>
      <c r="K1622">
        <v>499051.41</v>
      </c>
      <c r="L1622">
        <v>1013277.75</v>
      </c>
      <c r="M1622">
        <v>10</v>
      </c>
      <c r="N1622">
        <v>-20</v>
      </c>
      <c r="O1622" s="2">
        <v>-1.37E-2</v>
      </c>
      <c r="P1622" s="2">
        <v>4.0000000000000001E-3</v>
      </c>
      <c r="Q1622" t="s">
        <v>18</v>
      </c>
      <c r="S1622" t="str">
        <f t="shared" si="130"/>
        <v>Loss</v>
      </c>
      <c r="T1622">
        <f t="shared" si="131"/>
        <v>2019</v>
      </c>
      <c r="U1622" t="str">
        <f t="shared" si="132"/>
        <v>Oct</v>
      </c>
      <c r="V1622" t="str">
        <f t="shared" si="133"/>
        <v>QTR4</v>
      </c>
      <c r="W1622" t="str">
        <f t="shared" si="134"/>
        <v>2019-QTR4</v>
      </c>
    </row>
    <row r="1623" spans="1:23" x14ac:dyDescent="0.35">
      <c r="A1623" t="s">
        <v>187</v>
      </c>
      <c r="B1623" t="s">
        <v>67</v>
      </c>
      <c r="C1623" s="5">
        <v>43754.395833333336</v>
      </c>
      <c r="D1623">
        <v>200.35</v>
      </c>
      <c r="E1623" s="1">
        <v>43754.614583333336</v>
      </c>
      <c r="F1623">
        <v>198.5</v>
      </c>
      <c r="G1623" s="2">
        <v>-9.1999999999999998E-3</v>
      </c>
      <c r="H1623">
        <v>4417.6000000000004</v>
      </c>
      <c r="I1623" s="2">
        <v>8.8000000000000005E-3</v>
      </c>
      <c r="J1623">
        <v>2496</v>
      </c>
      <c r="K1623">
        <v>500073.63</v>
      </c>
      <c r="L1623">
        <v>1017695.35</v>
      </c>
      <c r="M1623">
        <v>22</v>
      </c>
      <c r="N1623">
        <v>200.8</v>
      </c>
      <c r="O1623" s="2">
        <v>-1E-3</v>
      </c>
      <c r="P1623" s="2">
        <v>1.4E-2</v>
      </c>
      <c r="Q1623" t="s">
        <v>18</v>
      </c>
      <c r="S1623" t="str">
        <f t="shared" si="130"/>
        <v>Profit</v>
      </c>
      <c r="T1623">
        <f t="shared" si="131"/>
        <v>2019</v>
      </c>
      <c r="U1623" t="str">
        <f t="shared" si="132"/>
        <v>Oct</v>
      </c>
      <c r="V1623" t="str">
        <f t="shared" si="133"/>
        <v>QTR4</v>
      </c>
      <c r="W1623" t="str">
        <f t="shared" si="134"/>
        <v>2019-QTR4</v>
      </c>
    </row>
    <row r="1624" spans="1:23" x14ac:dyDescent="0.35">
      <c r="A1624" t="s">
        <v>68</v>
      </c>
      <c r="B1624" t="s">
        <v>67</v>
      </c>
      <c r="C1624" s="5">
        <v>43754.447916666664</v>
      </c>
      <c r="D1624">
        <v>59.1</v>
      </c>
      <c r="E1624" s="1">
        <v>43754.635416666664</v>
      </c>
      <c r="F1624">
        <v>58.25</v>
      </c>
      <c r="G1624" s="2">
        <v>-1.44E-2</v>
      </c>
      <c r="H1624">
        <v>6996.95</v>
      </c>
      <c r="I1624" s="2">
        <v>1.4E-2</v>
      </c>
      <c r="J1624">
        <v>8467</v>
      </c>
      <c r="K1624">
        <v>500399.69</v>
      </c>
      <c r="L1624">
        <v>1024692.3</v>
      </c>
      <c r="M1624">
        <v>19</v>
      </c>
      <c r="N1624">
        <v>368.26</v>
      </c>
      <c r="O1624" s="2">
        <v>0</v>
      </c>
      <c r="P1624" s="2">
        <v>2.0299999999999999E-2</v>
      </c>
      <c r="Q1624" t="s">
        <v>18</v>
      </c>
      <c r="S1624" t="str">
        <f t="shared" si="130"/>
        <v>Profit</v>
      </c>
      <c r="T1624">
        <f t="shared" si="131"/>
        <v>2019</v>
      </c>
      <c r="U1624" t="str">
        <f t="shared" si="132"/>
        <v>Oct</v>
      </c>
      <c r="V1624" t="str">
        <f t="shared" si="133"/>
        <v>QTR4</v>
      </c>
      <c r="W1624" t="str">
        <f t="shared" si="134"/>
        <v>2019-QTR4</v>
      </c>
    </row>
    <row r="1625" spans="1:23" x14ac:dyDescent="0.35">
      <c r="A1625" t="s">
        <v>122</v>
      </c>
      <c r="B1625" t="s">
        <v>67</v>
      </c>
      <c r="C1625" s="5">
        <v>43754.5</v>
      </c>
      <c r="D1625">
        <v>49.25</v>
      </c>
      <c r="E1625" s="1">
        <v>43754.635416666664</v>
      </c>
      <c r="F1625">
        <v>48.95</v>
      </c>
      <c r="G1625" s="2">
        <v>-6.1000000000000004E-3</v>
      </c>
      <c r="H1625">
        <v>2833.3</v>
      </c>
      <c r="I1625" s="2">
        <v>5.7000000000000002E-3</v>
      </c>
      <c r="J1625">
        <v>10111</v>
      </c>
      <c r="K1625">
        <v>497966.75</v>
      </c>
      <c r="L1625">
        <v>1027525.6</v>
      </c>
      <c r="M1625">
        <v>14</v>
      </c>
      <c r="N1625">
        <v>202.38</v>
      </c>
      <c r="O1625" s="2">
        <v>-5.1000000000000004E-3</v>
      </c>
      <c r="P1625" s="2">
        <v>3.15E-2</v>
      </c>
      <c r="Q1625" t="s">
        <v>18</v>
      </c>
      <c r="S1625" t="str">
        <f t="shared" si="130"/>
        <v>Profit</v>
      </c>
      <c r="T1625">
        <f t="shared" si="131"/>
        <v>2019</v>
      </c>
      <c r="U1625" t="str">
        <f t="shared" si="132"/>
        <v>Oct</v>
      </c>
      <c r="V1625" t="str">
        <f t="shared" si="133"/>
        <v>QTR4</v>
      </c>
      <c r="W1625" t="str">
        <f t="shared" si="134"/>
        <v>2019-QTR4</v>
      </c>
    </row>
    <row r="1626" spans="1:23" x14ac:dyDescent="0.35">
      <c r="A1626" t="s">
        <v>154</v>
      </c>
      <c r="B1626" t="s">
        <v>67</v>
      </c>
      <c r="C1626" s="5">
        <v>43754.541666666664</v>
      </c>
      <c r="D1626">
        <v>17.25</v>
      </c>
      <c r="E1626" s="1">
        <v>43754.635416666664</v>
      </c>
      <c r="F1626">
        <v>17.399999999999999</v>
      </c>
      <c r="G1626" s="2">
        <v>8.6999999999999994E-3</v>
      </c>
      <c r="H1626">
        <v>-4560.5</v>
      </c>
      <c r="I1626" s="2">
        <v>-9.1000000000000004E-3</v>
      </c>
      <c r="J1626">
        <v>29070</v>
      </c>
      <c r="K1626">
        <v>501457.5</v>
      </c>
      <c r="L1626">
        <v>1022965.1</v>
      </c>
      <c r="M1626">
        <v>10</v>
      </c>
      <c r="N1626">
        <v>-456.05</v>
      </c>
      <c r="O1626" s="2">
        <v>-1.1599999999999999E-2</v>
      </c>
      <c r="P1626" s="2">
        <v>2.8999999999999998E-3</v>
      </c>
      <c r="Q1626" t="s">
        <v>18</v>
      </c>
      <c r="S1626" t="str">
        <f t="shared" si="130"/>
        <v>Loss</v>
      </c>
      <c r="T1626">
        <f t="shared" si="131"/>
        <v>2019</v>
      </c>
      <c r="U1626" t="str">
        <f t="shared" si="132"/>
        <v>Oct</v>
      </c>
      <c r="V1626" t="str">
        <f t="shared" si="133"/>
        <v>QTR4</v>
      </c>
      <c r="W1626" t="str">
        <f t="shared" si="134"/>
        <v>2019-QTR4</v>
      </c>
    </row>
    <row r="1627" spans="1:23" x14ac:dyDescent="0.35">
      <c r="A1627" t="s">
        <v>100</v>
      </c>
      <c r="B1627" t="s">
        <v>17</v>
      </c>
      <c r="C1627" s="5">
        <v>43754.614583333336</v>
      </c>
      <c r="D1627">
        <v>41.5</v>
      </c>
      <c r="E1627" s="1">
        <v>43754.635416666664</v>
      </c>
      <c r="F1627">
        <v>41.5</v>
      </c>
      <c r="G1627" s="2">
        <v>0</v>
      </c>
      <c r="H1627">
        <v>-200</v>
      </c>
      <c r="I1627" s="2">
        <v>-4.0000000000000002E-4</v>
      </c>
      <c r="J1627">
        <v>12077</v>
      </c>
      <c r="K1627">
        <v>501195.5</v>
      </c>
      <c r="L1627">
        <v>1022765.1</v>
      </c>
      <c r="M1627">
        <v>3</v>
      </c>
      <c r="N1627">
        <v>-66.67</v>
      </c>
      <c r="O1627" s="2">
        <v>-6.0000000000000001E-3</v>
      </c>
      <c r="P1627" s="2">
        <v>7.1999999999999998E-3</v>
      </c>
      <c r="Q1627" t="s">
        <v>18</v>
      </c>
      <c r="S1627" t="str">
        <f t="shared" si="130"/>
        <v>Loss</v>
      </c>
      <c r="T1627">
        <f t="shared" si="131"/>
        <v>2019</v>
      </c>
      <c r="U1627" t="str">
        <f t="shared" si="132"/>
        <v>Oct</v>
      </c>
      <c r="V1627" t="str">
        <f t="shared" si="133"/>
        <v>QTR4</v>
      </c>
      <c r="W1627" t="str">
        <f t="shared" si="134"/>
        <v>2019-QTR4</v>
      </c>
    </row>
    <row r="1628" spans="1:23" x14ac:dyDescent="0.35">
      <c r="A1628" t="s">
        <v>159</v>
      </c>
      <c r="B1628" t="s">
        <v>67</v>
      </c>
      <c r="C1628" s="5">
        <v>43755.395833333336</v>
      </c>
      <c r="D1628">
        <v>147.15</v>
      </c>
      <c r="E1628" s="1">
        <v>43755.427083333336</v>
      </c>
      <c r="F1628">
        <v>147.15</v>
      </c>
      <c r="G1628" s="2">
        <v>0</v>
      </c>
      <c r="H1628">
        <v>-200</v>
      </c>
      <c r="I1628" s="2">
        <v>-4.0000000000000002E-4</v>
      </c>
      <c r="J1628">
        <v>3398</v>
      </c>
      <c r="K1628">
        <v>500015.69</v>
      </c>
      <c r="L1628">
        <v>1022565.1</v>
      </c>
      <c r="M1628">
        <v>4</v>
      </c>
      <c r="N1628">
        <v>-50</v>
      </c>
      <c r="O1628" s="2">
        <v>-5.1000000000000004E-3</v>
      </c>
      <c r="P1628" s="2">
        <v>3.0999999999999999E-3</v>
      </c>
      <c r="Q1628" t="s">
        <v>18</v>
      </c>
      <c r="S1628" t="str">
        <f t="shared" si="130"/>
        <v>Loss</v>
      </c>
      <c r="T1628">
        <f t="shared" si="131"/>
        <v>2019</v>
      </c>
      <c r="U1628" t="str">
        <f t="shared" si="132"/>
        <v>Oct</v>
      </c>
      <c r="V1628" t="str">
        <f t="shared" si="133"/>
        <v>QTR4</v>
      </c>
      <c r="W1628" t="str">
        <f t="shared" si="134"/>
        <v>2019-QTR4</v>
      </c>
    </row>
    <row r="1629" spans="1:23" x14ac:dyDescent="0.35">
      <c r="A1629" t="s">
        <v>63</v>
      </c>
      <c r="B1629" t="s">
        <v>67</v>
      </c>
      <c r="C1629" s="5">
        <v>43755.427083333336</v>
      </c>
      <c r="D1629">
        <v>6.15</v>
      </c>
      <c r="E1629" s="1">
        <v>43755.458333333336</v>
      </c>
      <c r="F1629">
        <v>6.15</v>
      </c>
      <c r="G1629" s="2">
        <v>0</v>
      </c>
      <c r="H1629">
        <v>-200</v>
      </c>
      <c r="I1629" s="2">
        <v>-4.0000000000000002E-4</v>
      </c>
      <c r="J1629">
        <v>79365</v>
      </c>
      <c r="K1629">
        <v>488094.75</v>
      </c>
      <c r="L1629">
        <v>1022365.1</v>
      </c>
      <c r="M1629">
        <v>4</v>
      </c>
      <c r="N1629">
        <v>-50</v>
      </c>
      <c r="O1629" s="2">
        <v>-2.4400000000000002E-2</v>
      </c>
      <c r="P1629" s="2">
        <v>3.2500000000000001E-2</v>
      </c>
      <c r="Q1629" t="s">
        <v>18</v>
      </c>
      <c r="S1629" t="str">
        <f t="shared" si="130"/>
        <v>Loss</v>
      </c>
      <c r="T1629">
        <f t="shared" si="131"/>
        <v>2019</v>
      </c>
      <c r="U1629" t="str">
        <f t="shared" si="132"/>
        <v>Oct</v>
      </c>
      <c r="V1629" t="str">
        <f t="shared" si="133"/>
        <v>QTR4</v>
      </c>
      <c r="W1629" t="str">
        <f t="shared" si="134"/>
        <v>2019-QTR4</v>
      </c>
    </row>
    <row r="1630" spans="1:23" x14ac:dyDescent="0.35">
      <c r="A1630" t="s">
        <v>71</v>
      </c>
      <c r="B1630" t="s">
        <v>67</v>
      </c>
      <c r="C1630" s="5">
        <v>43755.458333333336</v>
      </c>
      <c r="D1630">
        <v>101.3</v>
      </c>
      <c r="E1630" s="1">
        <v>43755.479166666664</v>
      </c>
      <c r="F1630">
        <v>101.3</v>
      </c>
      <c r="G1630" s="2">
        <v>0</v>
      </c>
      <c r="H1630">
        <v>-200</v>
      </c>
      <c r="I1630" s="2">
        <v>-4.0000000000000002E-4</v>
      </c>
      <c r="J1630">
        <v>4933</v>
      </c>
      <c r="K1630">
        <v>499712.91</v>
      </c>
      <c r="L1630">
        <v>1022165.1</v>
      </c>
      <c r="M1630">
        <v>3</v>
      </c>
      <c r="N1630">
        <v>-66.67</v>
      </c>
      <c r="O1630" s="2">
        <v>-3.5000000000000001E-3</v>
      </c>
      <c r="P1630" s="2">
        <v>3.0000000000000001E-3</v>
      </c>
      <c r="Q1630" t="s">
        <v>18</v>
      </c>
      <c r="S1630" t="str">
        <f t="shared" si="130"/>
        <v>Loss</v>
      </c>
      <c r="T1630">
        <f t="shared" si="131"/>
        <v>2019</v>
      </c>
      <c r="U1630" t="str">
        <f t="shared" si="132"/>
        <v>Oct</v>
      </c>
      <c r="V1630" t="str">
        <f t="shared" si="133"/>
        <v>QTR4</v>
      </c>
      <c r="W1630" t="str">
        <f t="shared" si="134"/>
        <v>2019-QTR4</v>
      </c>
    </row>
    <row r="1631" spans="1:23" x14ac:dyDescent="0.35">
      <c r="A1631" t="s">
        <v>142</v>
      </c>
      <c r="B1631" t="s">
        <v>17</v>
      </c>
      <c r="C1631" s="5">
        <v>43755.395833333336</v>
      </c>
      <c r="D1631">
        <v>101.35</v>
      </c>
      <c r="E1631" s="1">
        <v>43755.520833333336</v>
      </c>
      <c r="F1631">
        <v>102.15</v>
      </c>
      <c r="G1631" s="2">
        <v>7.9000000000000008E-3</v>
      </c>
      <c r="H1631">
        <v>3762.4</v>
      </c>
      <c r="I1631" s="2">
        <v>7.4999999999999997E-3</v>
      </c>
      <c r="J1631">
        <v>4953</v>
      </c>
      <c r="K1631">
        <v>501986.53</v>
      </c>
      <c r="L1631">
        <v>1025927.5</v>
      </c>
      <c r="M1631">
        <v>13</v>
      </c>
      <c r="N1631">
        <v>289.42</v>
      </c>
      <c r="O1631" s="2">
        <v>-9.4000000000000004E-3</v>
      </c>
      <c r="P1631" s="2">
        <v>2.3199999999999998E-2</v>
      </c>
      <c r="Q1631" t="s">
        <v>18</v>
      </c>
      <c r="S1631" t="str">
        <f t="shared" si="130"/>
        <v>Profit</v>
      </c>
      <c r="T1631">
        <f t="shared" si="131"/>
        <v>2019</v>
      </c>
      <c r="U1631" t="str">
        <f t="shared" si="132"/>
        <v>Oct</v>
      </c>
      <c r="V1631" t="str">
        <f t="shared" si="133"/>
        <v>QTR4</v>
      </c>
      <c r="W1631" t="str">
        <f t="shared" si="134"/>
        <v>2019-QTR4</v>
      </c>
    </row>
    <row r="1632" spans="1:23" x14ac:dyDescent="0.35">
      <c r="A1632" t="s">
        <v>194</v>
      </c>
      <c r="B1632" t="s">
        <v>67</v>
      </c>
      <c r="C1632" s="5">
        <v>43755.520833333336</v>
      </c>
      <c r="D1632">
        <v>273.64999999999998</v>
      </c>
      <c r="E1632" s="1">
        <v>43755.552083333336</v>
      </c>
      <c r="F1632">
        <v>275.10000000000002</v>
      </c>
      <c r="G1632" s="2">
        <v>5.3E-3</v>
      </c>
      <c r="H1632">
        <v>-2844.8</v>
      </c>
      <c r="I1632" s="2">
        <v>-5.7000000000000002E-3</v>
      </c>
      <c r="J1632">
        <v>1824</v>
      </c>
      <c r="K1632">
        <v>499137.59</v>
      </c>
      <c r="L1632">
        <v>1023082.7</v>
      </c>
      <c r="M1632">
        <v>4</v>
      </c>
      <c r="N1632">
        <v>-711.2</v>
      </c>
      <c r="O1632" s="2">
        <v>-5.3E-3</v>
      </c>
      <c r="P1632" s="2">
        <v>6.9999999999999999E-4</v>
      </c>
      <c r="Q1632" t="s">
        <v>18</v>
      </c>
      <c r="S1632" t="str">
        <f t="shared" si="130"/>
        <v>Loss</v>
      </c>
      <c r="T1632">
        <f t="shared" si="131"/>
        <v>2019</v>
      </c>
      <c r="U1632" t="str">
        <f t="shared" si="132"/>
        <v>Oct</v>
      </c>
      <c r="V1632" t="str">
        <f t="shared" si="133"/>
        <v>QTR4</v>
      </c>
      <c r="W1632" t="str">
        <f t="shared" si="134"/>
        <v>2019-QTR4</v>
      </c>
    </row>
    <row r="1633" spans="1:23" x14ac:dyDescent="0.35">
      <c r="A1633" t="s">
        <v>71</v>
      </c>
      <c r="B1633" t="s">
        <v>67</v>
      </c>
      <c r="C1633" s="5">
        <v>43755.479166666664</v>
      </c>
      <c r="D1633">
        <v>101.3</v>
      </c>
      <c r="E1633" s="1">
        <v>43755.5625</v>
      </c>
      <c r="F1633">
        <v>101.6</v>
      </c>
      <c r="G1633" s="2">
        <v>3.0000000000000001E-3</v>
      </c>
      <c r="H1633">
        <v>-1679.9</v>
      </c>
      <c r="I1633" s="2">
        <v>-3.3999999999999998E-3</v>
      </c>
      <c r="J1633">
        <v>4933</v>
      </c>
      <c r="K1633">
        <v>499712.91</v>
      </c>
      <c r="L1633">
        <v>1021402.8</v>
      </c>
      <c r="M1633">
        <v>9</v>
      </c>
      <c r="N1633">
        <v>-186.66</v>
      </c>
      <c r="O1633" s="2">
        <v>-7.9000000000000008E-3</v>
      </c>
      <c r="P1633" s="2">
        <v>9.9000000000000008E-3</v>
      </c>
      <c r="Q1633" t="s">
        <v>18</v>
      </c>
      <c r="S1633" t="str">
        <f t="shared" si="130"/>
        <v>Loss</v>
      </c>
      <c r="T1633">
        <f t="shared" si="131"/>
        <v>2019</v>
      </c>
      <c r="U1633" t="str">
        <f t="shared" si="132"/>
        <v>Oct</v>
      </c>
      <c r="V1633" t="str">
        <f t="shared" si="133"/>
        <v>QTR4</v>
      </c>
      <c r="W1633" t="str">
        <f t="shared" si="134"/>
        <v>2019-QTR4</v>
      </c>
    </row>
    <row r="1634" spans="1:23" x14ac:dyDescent="0.35">
      <c r="A1634" t="s">
        <v>116</v>
      </c>
      <c r="B1634" t="s">
        <v>17</v>
      </c>
      <c r="C1634" s="5">
        <v>43755.395833333336</v>
      </c>
      <c r="D1634">
        <v>61.15</v>
      </c>
      <c r="E1634" s="1">
        <v>43755.635416666664</v>
      </c>
      <c r="F1634">
        <v>63.55</v>
      </c>
      <c r="G1634" s="2">
        <v>3.9199999999999999E-2</v>
      </c>
      <c r="H1634">
        <v>19504</v>
      </c>
      <c r="I1634" s="2">
        <v>3.8800000000000001E-2</v>
      </c>
      <c r="J1634">
        <v>8210</v>
      </c>
      <c r="K1634">
        <v>502041.5</v>
      </c>
      <c r="L1634">
        <v>1040906.8</v>
      </c>
      <c r="M1634">
        <v>24</v>
      </c>
      <c r="N1634">
        <v>812.67</v>
      </c>
      <c r="O1634" s="2">
        <v>-7.4000000000000003E-3</v>
      </c>
      <c r="P1634" s="2">
        <v>5.2299999999999999E-2</v>
      </c>
      <c r="Q1634" t="s">
        <v>18</v>
      </c>
      <c r="S1634" t="str">
        <f t="shared" si="130"/>
        <v>Profit</v>
      </c>
      <c r="T1634">
        <f t="shared" si="131"/>
        <v>2019</v>
      </c>
      <c r="U1634" t="str">
        <f t="shared" si="132"/>
        <v>Oct</v>
      </c>
      <c r="V1634" t="str">
        <f t="shared" si="133"/>
        <v>QTR4</v>
      </c>
      <c r="W1634" t="str">
        <f t="shared" si="134"/>
        <v>2019-QTR4</v>
      </c>
    </row>
    <row r="1635" spans="1:23" x14ac:dyDescent="0.35">
      <c r="A1635" t="s">
        <v>156</v>
      </c>
      <c r="B1635" t="s">
        <v>17</v>
      </c>
      <c r="C1635" s="5">
        <v>43755.395833333336</v>
      </c>
      <c r="D1635">
        <v>261.39999999999998</v>
      </c>
      <c r="E1635" s="1">
        <v>43755.635416666664</v>
      </c>
      <c r="F1635">
        <v>288.75</v>
      </c>
      <c r="G1635" s="2">
        <v>0.1046</v>
      </c>
      <c r="H1635">
        <v>52312</v>
      </c>
      <c r="I1635" s="2">
        <v>0.1042</v>
      </c>
      <c r="J1635">
        <v>1920</v>
      </c>
      <c r="K1635">
        <v>501888</v>
      </c>
      <c r="L1635">
        <v>1093218.8</v>
      </c>
      <c r="M1635">
        <v>24</v>
      </c>
      <c r="N1635">
        <v>2179.67</v>
      </c>
      <c r="O1635" s="2">
        <v>-1.0500000000000001E-2</v>
      </c>
      <c r="P1635" s="2">
        <v>0.1163</v>
      </c>
      <c r="Q1635" t="s">
        <v>18</v>
      </c>
      <c r="S1635" t="str">
        <f t="shared" si="130"/>
        <v>Profit</v>
      </c>
      <c r="T1635">
        <f t="shared" si="131"/>
        <v>2019</v>
      </c>
      <c r="U1635" t="str">
        <f t="shared" si="132"/>
        <v>Oct</v>
      </c>
      <c r="V1635" t="str">
        <f t="shared" si="133"/>
        <v>QTR4</v>
      </c>
      <c r="W1635" t="str">
        <f t="shared" si="134"/>
        <v>2019-QTR4</v>
      </c>
    </row>
    <row r="1636" spans="1:23" x14ac:dyDescent="0.35">
      <c r="A1636" t="s">
        <v>158</v>
      </c>
      <c r="B1636" t="s">
        <v>17</v>
      </c>
      <c r="C1636" s="5">
        <v>43755.552083333336</v>
      </c>
      <c r="D1636">
        <v>101.9</v>
      </c>
      <c r="E1636" s="1">
        <v>43755.635416666664</v>
      </c>
      <c r="F1636">
        <v>104.7</v>
      </c>
      <c r="G1636" s="2">
        <v>2.75E-2</v>
      </c>
      <c r="H1636">
        <v>13531.2</v>
      </c>
      <c r="I1636" s="2">
        <v>2.7099999999999999E-2</v>
      </c>
      <c r="J1636">
        <v>4904</v>
      </c>
      <c r="K1636">
        <v>499717.59</v>
      </c>
      <c r="L1636">
        <v>1106750</v>
      </c>
      <c r="M1636">
        <v>9</v>
      </c>
      <c r="N1636">
        <v>1503.47</v>
      </c>
      <c r="O1636" s="2">
        <v>-4.4000000000000003E-3</v>
      </c>
      <c r="P1636" s="2">
        <v>3.5299999999999998E-2</v>
      </c>
      <c r="Q1636" t="s">
        <v>18</v>
      </c>
      <c r="S1636" t="str">
        <f t="shared" si="130"/>
        <v>Profit</v>
      </c>
      <c r="T1636">
        <f t="shared" si="131"/>
        <v>2019</v>
      </c>
      <c r="U1636" t="str">
        <f t="shared" si="132"/>
        <v>Oct</v>
      </c>
      <c r="V1636" t="str">
        <f t="shared" si="133"/>
        <v>QTR4</v>
      </c>
      <c r="W1636" t="str">
        <f t="shared" si="134"/>
        <v>2019-QTR4</v>
      </c>
    </row>
    <row r="1637" spans="1:23" x14ac:dyDescent="0.35">
      <c r="A1637" t="s">
        <v>89</v>
      </c>
      <c r="B1637" t="s">
        <v>17</v>
      </c>
      <c r="C1637" s="5">
        <v>43755.5625</v>
      </c>
      <c r="D1637">
        <v>104.1</v>
      </c>
      <c r="E1637" s="1">
        <v>43755.635416666664</v>
      </c>
      <c r="F1637">
        <v>104.35</v>
      </c>
      <c r="G1637" s="2">
        <v>2.3999999999999998E-3</v>
      </c>
      <c r="H1637">
        <v>1003.75</v>
      </c>
      <c r="I1637" s="2">
        <v>2E-3</v>
      </c>
      <c r="J1637">
        <v>4815</v>
      </c>
      <c r="K1637">
        <v>501241.5</v>
      </c>
      <c r="L1637">
        <v>1107753.75</v>
      </c>
      <c r="M1637">
        <v>8</v>
      </c>
      <c r="N1637">
        <v>125.47</v>
      </c>
      <c r="O1637" s="2">
        <v>-3.8E-3</v>
      </c>
      <c r="P1637" s="2">
        <v>1.15E-2</v>
      </c>
      <c r="Q1637" t="s">
        <v>18</v>
      </c>
      <c r="S1637" t="str">
        <f t="shared" si="130"/>
        <v>Profit</v>
      </c>
      <c r="T1637">
        <f t="shared" si="131"/>
        <v>2019</v>
      </c>
      <c r="U1637" t="str">
        <f t="shared" si="132"/>
        <v>Oct</v>
      </c>
      <c r="V1637" t="str">
        <f t="shared" si="133"/>
        <v>QTR4</v>
      </c>
      <c r="W1637" t="str">
        <f t="shared" si="134"/>
        <v>2019-QTR4</v>
      </c>
    </row>
    <row r="1638" spans="1:23" x14ac:dyDescent="0.35">
      <c r="A1638" t="s">
        <v>165</v>
      </c>
      <c r="B1638" t="s">
        <v>67</v>
      </c>
      <c r="C1638" s="5">
        <v>43756.395833333336</v>
      </c>
      <c r="D1638">
        <v>382.55</v>
      </c>
      <c r="E1638" s="1">
        <v>43756.458333333336</v>
      </c>
      <c r="F1638">
        <v>382.55</v>
      </c>
      <c r="G1638" s="2">
        <v>0</v>
      </c>
      <c r="H1638">
        <v>-200</v>
      </c>
      <c r="I1638" s="2">
        <v>-4.0000000000000002E-4</v>
      </c>
      <c r="J1638">
        <v>1306</v>
      </c>
      <c r="K1638">
        <v>499610.28</v>
      </c>
      <c r="L1638">
        <v>1107553.75</v>
      </c>
      <c r="M1638">
        <v>7</v>
      </c>
      <c r="N1638">
        <v>-28.57</v>
      </c>
      <c r="O1638" s="2">
        <v>-5.4999999999999997E-3</v>
      </c>
      <c r="P1638" s="2">
        <v>2.3999999999999998E-3</v>
      </c>
      <c r="Q1638" t="s">
        <v>18</v>
      </c>
      <c r="S1638" t="str">
        <f t="shared" si="130"/>
        <v>Loss</v>
      </c>
      <c r="T1638">
        <f t="shared" si="131"/>
        <v>2019</v>
      </c>
      <c r="U1638" t="str">
        <f t="shared" si="132"/>
        <v>Oct</v>
      </c>
      <c r="V1638" t="str">
        <f t="shared" si="133"/>
        <v>QTR4</v>
      </c>
      <c r="W1638" t="str">
        <f t="shared" si="134"/>
        <v>2019-QTR4</v>
      </c>
    </row>
    <row r="1639" spans="1:23" x14ac:dyDescent="0.35">
      <c r="A1639" t="s">
        <v>100</v>
      </c>
      <c r="B1639" t="s">
        <v>17</v>
      </c>
      <c r="C1639" s="5">
        <v>43756.395833333336</v>
      </c>
      <c r="D1639">
        <v>42.9</v>
      </c>
      <c r="E1639" s="1">
        <v>43756.479166666664</v>
      </c>
      <c r="F1639">
        <v>42.9</v>
      </c>
      <c r="G1639" s="2">
        <v>0</v>
      </c>
      <c r="H1639">
        <v>-200</v>
      </c>
      <c r="I1639" s="2">
        <v>-4.0000000000000002E-4</v>
      </c>
      <c r="J1639">
        <v>11682</v>
      </c>
      <c r="K1639">
        <v>501157.81</v>
      </c>
      <c r="L1639">
        <v>1107353.75</v>
      </c>
      <c r="M1639">
        <v>9</v>
      </c>
      <c r="N1639">
        <v>-22.22</v>
      </c>
      <c r="O1639" s="2">
        <v>-1.9800000000000002E-2</v>
      </c>
      <c r="P1639" s="2">
        <v>5.7999999999999996E-3</v>
      </c>
      <c r="Q1639" t="s">
        <v>18</v>
      </c>
      <c r="S1639" t="str">
        <f t="shared" si="130"/>
        <v>Loss</v>
      </c>
      <c r="T1639">
        <f t="shared" si="131"/>
        <v>2019</v>
      </c>
      <c r="U1639" t="str">
        <f t="shared" si="132"/>
        <v>Oct</v>
      </c>
      <c r="V1639" t="str">
        <f t="shared" si="133"/>
        <v>QTR4</v>
      </c>
      <c r="W1639" t="str">
        <f t="shared" si="134"/>
        <v>2019-QTR4</v>
      </c>
    </row>
    <row r="1640" spans="1:23" x14ac:dyDescent="0.35">
      <c r="A1640" t="s">
        <v>162</v>
      </c>
      <c r="B1640" t="s">
        <v>17</v>
      </c>
      <c r="C1640" s="5">
        <v>43756.479166666664</v>
      </c>
      <c r="D1640">
        <v>511.2</v>
      </c>
      <c r="E1640" s="1">
        <v>43756.510416666664</v>
      </c>
      <c r="F1640">
        <v>511.2</v>
      </c>
      <c r="G1640" s="2">
        <v>0</v>
      </c>
      <c r="H1640">
        <v>-200</v>
      </c>
      <c r="I1640" s="2">
        <v>-4.0000000000000002E-4</v>
      </c>
      <c r="J1640">
        <v>980</v>
      </c>
      <c r="K1640">
        <v>500976</v>
      </c>
      <c r="L1640">
        <v>1107153.75</v>
      </c>
      <c r="M1640">
        <v>4</v>
      </c>
      <c r="N1640">
        <v>-50</v>
      </c>
      <c r="O1640" s="2">
        <v>-6.7999999999999996E-3</v>
      </c>
      <c r="P1640" s="2">
        <v>6.3E-3</v>
      </c>
      <c r="Q1640" t="s">
        <v>18</v>
      </c>
      <c r="S1640" t="str">
        <f t="shared" si="130"/>
        <v>Loss</v>
      </c>
      <c r="T1640">
        <f t="shared" si="131"/>
        <v>2019</v>
      </c>
      <c r="U1640" t="str">
        <f t="shared" si="132"/>
        <v>Oct</v>
      </c>
      <c r="V1640" t="str">
        <f t="shared" si="133"/>
        <v>QTR4</v>
      </c>
      <c r="W1640" t="str">
        <f t="shared" si="134"/>
        <v>2019-QTR4</v>
      </c>
    </row>
    <row r="1641" spans="1:23" x14ac:dyDescent="0.35">
      <c r="A1641" t="s">
        <v>78</v>
      </c>
      <c r="B1641" t="s">
        <v>17</v>
      </c>
      <c r="C1641" s="5">
        <v>43756.458333333336</v>
      </c>
      <c r="D1641">
        <v>39.950000000000003</v>
      </c>
      <c r="E1641" s="1">
        <v>43756.572916666664</v>
      </c>
      <c r="F1641">
        <v>39.950000000000003</v>
      </c>
      <c r="G1641" s="2">
        <v>0</v>
      </c>
      <c r="H1641">
        <v>-200</v>
      </c>
      <c r="I1641" s="2">
        <v>-4.0000000000000002E-4</v>
      </c>
      <c r="J1641">
        <v>12547</v>
      </c>
      <c r="K1641">
        <v>501252.66</v>
      </c>
      <c r="L1641">
        <v>1106953.75</v>
      </c>
      <c r="M1641">
        <v>12</v>
      </c>
      <c r="N1641">
        <v>-16.670000000000002</v>
      </c>
      <c r="O1641" s="2">
        <v>-8.8000000000000005E-3</v>
      </c>
      <c r="P1641" s="2">
        <v>2.5000000000000001E-3</v>
      </c>
      <c r="Q1641" t="s">
        <v>18</v>
      </c>
      <c r="S1641" t="str">
        <f t="shared" si="130"/>
        <v>Loss</v>
      </c>
      <c r="T1641">
        <f t="shared" si="131"/>
        <v>2019</v>
      </c>
      <c r="U1641" t="str">
        <f t="shared" si="132"/>
        <v>Oct</v>
      </c>
      <c r="V1641" t="str">
        <f t="shared" si="133"/>
        <v>QTR4</v>
      </c>
      <c r="W1641" t="str">
        <f t="shared" si="134"/>
        <v>2019-QTR4</v>
      </c>
    </row>
    <row r="1642" spans="1:23" x14ac:dyDescent="0.35">
      <c r="A1642" t="s">
        <v>131</v>
      </c>
      <c r="B1642" t="s">
        <v>17</v>
      </c>
      <c r="C1642" s="5">
        <v>43756.510416666664</v>
      </c>
      <c r="D1642">
        <v>224.85</v>
      </c>
      <c r="E1642" s="1">
        <v>43756.572916666664</v>
      </c>
      <c r="F1642">
        <v>224.85</v>
      </c>
      <c r="G1642" s="2">
        <v>0</v>
      </c>
      <c r="H1642">
        <v>-200</v>
      </c>
      <c r="I1642" s="2">
        <v>-4.0000000000000002E-4</v>
      </c>
      <c r="J1642">
        <v>2234</v>
      </c>
      <c r="K1642">
        <v>502314.91</v>
      </c>
      <c r="L1642">
        <v>1106753.75</v>
      </c>
      <c r="M1642">
        <v>7</v>
      </c>
      <c r="N1642">
        <v>-28.57</v>
      </c>
      <c r="O1642" s="2">
        <v>-4.7000000000000002E-3</v>
      </c>
      <c r="P1642" s="2">
        <v>4.7000000000000002E-3</v>
      </c>
      <c r="Q1642" t="s">
        <v>18</v>
      </c>
      <c r="S1642" t="str">
        <f t="shared" si="130"/>
        <v>Loss</v>
      </c>
      <c r="T1642">
        <f t="shared" si="131"/>
        <v>2019</v>
      </c>
      <c r="U1642" t="str">
        <f t="shared" si="132"/>
        <v>Oct</v>
      </c>
      <c r="V1642" t="str">
        <f t="shared" si="133"/>
        <v>QTR4</v>
      </c>
      <c r="W1642" t="str">
        <f t="shared" si="134"/>
        <v>2019-QTR4</v>
      </c>
    </row>
    <row r="1643" spans="1:23" x14ac:dyDescent="0.35">
      <c r="A1643" t="s">
        <v>201</v>
      </c>
      <c r="B1643" t="s">
        <v>17</v>
      </c>
      <c r="C1643" s="5">
        <v>43756.395833333336</v>
      </c>
      <c r="D1643">
        <v>413.55</v>
      </c>
      <c r="E1643" s="1">
        <v>43756.614583333336</v>
      </c>
      <c r="F1643">
        <v>422</v>
      </c>
      <c r="G1643" s="2">
        <v>2.0400000000000001E-2</v>
      </c>
      <c r="H1643">
        <v>10016.049999999999</v>
      </c>
      <c r="I1643" s="2">
        <v>0.02</v>
      </c>
      <c r="J1643">
        <v>1209</v>
      </c>
      <c r="K1643">
        <v>499981.94</v>
      </c>
      <c r="L1643">
        <v>1116769.8</v>
      </c>
      <c r="M1643">
        <v>22</v>
      </c>
      <c r="N1643">
        <v>455.27</v>
      </c>
      <c r="O1643" s="2">
        <v>-3.3E-3</v>
      </c>
      <c r="P1643" s="2">
        <v>2.76E-2</v>
      </c>
      <c r="Q1643" t="s">
        <v>18</v>
      </c>
      <c r="S1643" t="str">
        <f t="shared" si="130"/>
        <v>Profit</v>
      </c>
      <c r="T1643">
        <f t="shared" si="131"/>
        <v>2019</v>
      </c>
      <c r="U1643" t="str">
        <f t="shared" si="132"/>
        <v>Oct</v>
      </c>
      <c r="V1643" t="str">
        <f t="shared" si="133"/>
        <v>QTR4</v>
      </c>
      <c r="W1643" t="str">
        <f t="shared" si="134"/>
        <v>2019-QTR4</v>
      </c>
    </row>
    <row r="1644" spans="1:23" x14ac:dyDescent="0.35">
      <c r="A1644" t="s">
        <v>199</v>
      </c>
      <c r="B1644" t="s">
        <v>17</v>
      </c>
      <c r="C1644" s="5">
        <v>43756.395833333336</v>
      </c>
      <c r="D1644">
        <v>265.39999999999998</v>
      </c>
      <c r="E1644" s="1">
        <v>43756.635416666664</v>
      </c>
      <c r="F1644">
        <v>267.8</v>
      </c>
      <c r="G1644" s="2">
        <v>8.9999999999999993E-3</v>
      </c>
      <c r="H1644">
        <v>4324</v>
      </c>
      <c r="I1644" s="2">
        <v>8.6E-3</v>
      </c>
      <c r="J1644">
        <v>1885</v>
      </c>
      <c r="K1644">
        <v>500279</v>
      </c>
      <c r="L1644">
        <v>1121093.8</v>
      </c>
      <c r="M1644">
        <v>24</v>
      </c>
      <c r="N1644">
        <v>180.17</v>
      </c>
      <c r="O1644" s="2">
        <v>-4.1000000000000003E-3</v>
      </c>
      <c r="P1644" s="2">
        <v>1.1900000000000001E-2</v>
      </c>
      <c r="Q1644" t="s">
        <v>18</v>
      </c>
      <c r="S1644" t="str">
        <f t="shared" si="130"/>
        <v>Profit</v>
      </c>
      <c r="T1644">
        <f t="shared" si="131"/>
        <v>2019</v>
      </c>
      <c r="U1644" t="str">
        <f t="shared" si="132"/>
        <v>Oct</v>
      </c>
      <c r="V1644" t="str">
        <f t="shared" si="133"/>
        <v>QTR4</v>
      </c>
      <c r="W1644" t="str">
        <f t="shared" si="134"/>
        <v>2019-QTR4</v>
      </c>
    </row>
    <row r="1645" spans="1:23" x14ac:dyDescent="0.35">
      <c r="A1645" t="s">
        <v>105</v>
      </c>
      <c r="B1645" t="s">
        <v>17</v>
      </c>
      <c r="C1645" s="5">
        <v>43756.572916666664</v>
      </c>
      <c r="D1645">
        <v>51.9</v>
      </c>
      <c r="E1645" s="1">
        <v>43756.635416666664</v>
      </c>
      <c r="F1645">
        <v>51.85</v>
      </c>
      <c r="G1645" s="2">
        <v>-1E-3</v>
      </c>
      <c r="H1645">
        <v>-685.45</v>
      </c>
      <c r="I1645" s="2">
        <v>-1.4E-3</v>
      </c>
      <c r="J1645">
        <v>9709</v>
      </c>
      <c r="K1645">
        <v>503897.13</v>
      </c>
      <c r="L1645">
        <v>1120408.3500000001</v>
      </c>
      <c r="M1645">
        <v>7</v>
      </c>
      <c r="N1645">
        <v>-97.92</v>
      </c>
      <c r="O1645" s="2">
        <v>-2.2200000000000001E-2</v>
      </c>
      <c r="P1645" s="2">
        <v>1.54E-2</v>
      </c>
      <c r="Q1645" t="s">
        <v>18</v>
      </c>
      <c r="S1645" t="str">
        <f t="shared" si="130"/>
        <v>Loss</v>
      </c>
      <c r="T1645">
        <f t="shared" si="131"/>
        <v>2019</v>
      </c>
      <c r="U1645" t="str">
        <f t="shared" si="132"/>
        <v>Oct</v>
      </c>
      <c r="V1645" t="str">
        <f t="shared" si="133"/>
        <v>QTR4</v>
      </c>
      <c r="W1645" t="str">
        <f t="shared" si="134"/>
        <v>2019-QTR4</v>
      </c>
    </row>
    <row r="1646" spans="1:23" x14ac:dyDescent="0.35">
      <c r="A1646" t="s">
        <v>95</v>
      </c>
      <c r="B1646" t="s">
        <v>17</v>
      </c>
      <c r="C1646" s="5">
        <v>43756.572916666664</v>
      </c>
      <c r="D1646">
        <v>168.3</v>
      </c>
      <c r="E1646" s="1">
        <v>43756.635416666664</v>
      </c>
      <c r="F1646">
        <v>168.3</v>
      </c>
      <c r="G1646" s="2">
        <v>0</v>
      </c>
      <c r="H1646">
        <v>-200</v>
      </c>
      <c r="I1646" s="2">
        <v>-4.0000000000000002E-4</v>
      </c>
      <c r="J1646">
        <v>2985</v>
      </c>
      <c r="K1646">
        <v>502375.5</v>
      </c>
      <c r="L1646">
        <v>1120208.3500000001</v>
      </c>
      <c r="M1646">
        <v>7</v>
      </c>
      <c r="N1646">
        <v>-28.57</v>
      </c>
      <c r="O1646" s="2">
        <v>-8.3000000000000001E-3</v>
      </c>
      <c r="P1646" s="2">
        <v>9.7999999999999997E-3</v>
      </c>
      <c r="Q1646" t="s">
        <v>18</v>
      </c>
      <c r="S1646" t="str">
        <f t="shared" si="130"/>
        <v>Loss</v>
      </c>
      <c r="T1646">
        <f t="shared" si="131"/>
        <v>2019</v>
      </c>
      <c r="U1646" t="str">
        <f t="shared" si="132"/>
        <v>Oct</v>
      </c>
      <c r="V1646" t="str">
        <f t="shared" si="133"/>
        <v>QTR4</v>
      </c>
      <c r="W1646" t="str">
        <f t="shared" si="134"/>
        <v>2019-QTR4</v>
      </c>
    </row>
    <row r="1647" spans="1:23" x14ac:dyDescent="0.35">
      <c r="A1647" t="s">
        <v>212</v>
      </c>
      <c r="B1647" t="s">
        <v>17</v>
      </c>
      <c r="C1647" s="5">
        <v>43756.614583333336</v>
      </c>
      <c r="D1647">
        <v>175.7</v>
      </c>
      <c r="E1647" s="1">
        <v>43756.635416666664</v>
      </c>
      <c r="F1647">
        <v>175.7</v>
      </c>
      <c r="G1647" s="2">
        <v>0</v>
      </c>
      <c r="H1647">
        <v>-200</v>
      </c>
      <c r="I1647" s="2">
        <v>-4.0000000000000002E-4</v>
      </c>
      <c r="J1647">
        <v>2867</v>
      </c>
      <c r="K1647">
        <v>503731.91</v>
      </c>
      <c r="L1647">
        <v>1120008.3500000001</v>
      </c>
      <c r="M1647">
        <v>3</v>
      </c>
      <c r="N1647">
        <v>-66.67</v>
      </c>
      <c r="O1647" s="2">
        <v>-7.4000000000000003E-3</v>
      </c>
      <c r="P1647" s="2">
        <v>3.7000000000000002E-3</v>
      </c>
      <c r="Q1647" t="s">
        <v>18</v>
      </c>
      <c r="S1647" t="str">
        <f t="shared" si="130"/>
        <v>Loss</v>
      </c>
      <c r="T1647">
        <f t="shared" si="131"/>
        <v>2019</v>
      </c>
      <c r="U1647" t="str">
        <f t="shared" si="132"/>
        <v>Oct</v>
      </c>
      <c r="V1647" t="str">
        <f t="shared" si="133"/>
        <v>QTR4</v>
      </c>
      <c r="W1647" t="str">
        <f t="shared" si="134"/>
        <v>2019-QTR4</v>
      </c>
    </row>
    <row r="1648" spans="1:23" x14ac:dyDescent="0.35">
      <c r="A1648" t="s">
        <v>113</v>
      </c>
      <c r="B1648" t="s">
        <v>17</v>
      </c>
      <c r="C1648" s="5">
        <v>43760.395833333336</v>
      </c>
      <c r="D1648">
        <v>189.5</v>
      </c>
      <c r="E1648" s="1">
        <v>43760.5</v>
      </c>
      <c r="F1648">
        <v>189.4</v>
      </c>
      <c r="G1648" s="2">
        <v>-5.0000000000000001E-4</v>
      </c>
      <c r="H1648">
        <v>-464.1</v>
      </c>
      <c r="I1648" s="2">
        <v>-8.9999999999999998E-4</v>
      </c>
      <c r="J1648">
        <v>2641</v>
      </c>
      <c r="K1648">
        <v>500469.5</v>
      </c>
      <c r="L1648">
        <v>1119544.25</v>
      </c>
      <c r="M1648">
        <v>11</v>
      </c>
      <c r="N1648">
        <v>-42.19</v>
      </c>
      <c r="O1648" s="2">
        <v>-6.1000000000000004E-3</v>
      </c>
      <c r="P1648" s="2">
        <v>1.06E-2</v>
      </c>
      <c r="Q1648" t="s">
        <v>18</v>
      </c>
      <c r="S1648" t="str">
        <f t="shared" si="130"/>
        <v>Loss</v>
      </c>
      <c r="T1648">
        <f t="shared" si="131"/>
        <v>2019</v>
      </c>
      <c r="U1648" t="str">
        <f t="shared" si="132"/>
        <v>Oct</v>
      </c>
      <c r="V1648" t="str">
        <f t="shared" si="133"/>
        <v>QTR4</v>
      </c>
      <c r="W1648" t="str">
        <f t="shared" si="134"/>
        <v>2019-QTR4</v>
      </c>
    </row>
    <row r="1649" spans="1:23" x14ac:dyDescent="0.35">
      <c r="A1649" t="s">
        <v>129</v>
      </c>
      <c r="B1649" t="s">
        <v>17</v>
      </c>
      <c r="C1649" s="5">
        <v>43760.395833333336</v>
      </c>
      <c r="D1649">
        <v>252.75</v>
      </c>
      <c r="E1649" s="1">
        <v>43760.5</v>
      </c>
      <c r="F1649">
        <v>252.75</v>
      </c>
      <c r="G1649" s="2">
        <v>0</v>
      </c>
      <c r="H1649">
        <v>-200</v>
      </c>
      <c r="I1649" s="2">
        <v>-4.0000000000000002E-4</v>
      </c>
      <c r="J1649">
        <v>1984</v>
      </c>
      <c r="K1649">
        <v>501456</v>
      </c>
      <c r="L1649">
        <v>1119344.25</v>
      </c>
      <c r="M1649">
        <v>11</v>
      </c>
      <c r="N1649">
        <v>-18.18</v>
      </c>
      <c r="O1649" s="2">
        <v>-4.0000000000000001E-3</v>
      </c>
      <c r="P1649" s="2">
        <v>7.7000000000000002E-3</v>
      </c>
      <c r="Q1649" t="s">
        <v>18</v>
      </c>
      <c r="S1649" t="str">
        <f t="shared" si="130"/>
        <v>Loss</v>
      </c>
      <c r="T1649">
        <f t="shared" si="131"/>
        <v>2019</v>
      </c>
      <c r="U1649" t="str">
        <f t="shared" si="132"/>
        <v>Oct</v>
      </c>
      <c r="V1649" t="str">
        <f t="shared" si="133"/>
        <v>QTR4</v>
      </c>
      <c r="W1649" t="str">
        <f t="shared" si="134"/>
        <v>2019-QTR4</v>
      </c>
    </row>
    <row r="1650" spans="1:23" x14ac:dyDescent="0.35">
      <c r="A1650" t="s">
        <v>124</v>
      </c>
      <c r="B1650" t="s">
        <v>17</v>
      </c>
      <c r="C1650" s="5">
        <v>43760.5</v>
      </c>
      <c r="D1650">
        <v>134.5</v>
      </c>
      <c r="E1650" s="1">
        <v>43760.53125</v>
      </c>
      <c r="F1650">
        <v>134.5</v>
      </c>
      <c r="G1650" s="2">
        <v>0</v>
      </c>
      <c r="H1650">
        <v>-200</v>
      </c>
      <c r="I1650" s="2">
        <v>-4.0000000000000002E-4</v>
      </c>
      <c r="J1650">
        <v>3731</v>
      </c>
      <c r="K1650">
        <v>501819.5</v>
      </c>
      <c r="L1650">
        <v>1119144.25</v>
      </c>
      <c r="M1650">
        <v>4</v>
      </c>
      <c r="N1650">
        <v>-50</v>
      </c>
      <c r="O1650" s="2">
        <v>-1.0800000000000001E-2</v>
      </c>
      <c r="P1650" s="2">
        <v>8.8999999999999999E-3</v>
      </c>
      <c r="Q1650" t="s">
        <v>18</v>
      </c>
      <c r="S1650" t="str">
        <f t="shared" si="130"/>
        <v>Loss</v>
      </c>
      <c r="T1650">
        <f t="shared" si="131"/>
        <v>2019</v>
      </c>
      <c r="U1650" t="str">
        <f t="shared" si="132"/>
        <v>Oct</v>
      </c>
      <c r="V1650" t="str">
        <f t="shared" si="133"/>
        <v>QTR4</v>
      </c>
      <c r="W1650" t="str">
        <f t="shared" si="134"/>
        <v>2019-QTR4</v>
      </c>
    </row>
    <row r="1651" spans="1:23" x14ac:dyDescent="0.35">
      <c r="A1651" t="s">
        <v>176</v>
      </c>
      <c r="B1651" t="s">
        <v>17</v>
      </c>
      <c r="C1651" s="5">
        <v>43760.395833333336</v>
      </c>
      <c r="D1651">
        <v>249</v>
      </c>
      <c r="E1651" s="1">
        <v>43760.552083333336</v>
      </c>
      <c r="F1651">
        <v>250.1</v>
      </c>
      <c r="G1651" s="2">
        <v>4.4000000000000003E-3</v>
      </c>
      <c r="H1651">
        <v>2018.7</v>
      </c>
      <c r="I1651" s="2">
        <v>4.0000000000000001E-3</v>
      </c>
      <c r="J1651">
        <v>2017</v>
      </c>
      <c r="K1651">
        <v>502233</v>
      </c>
      <c r="L1651">
        <v>1121162.95</v>
      </c>
      <c r="M1651">
        <v>16</v>
      </c>
      <c r="N1651">
        <v>126.17</v>
      </c>
      <c r="O1651" s="2">
        <v>-4.4000000000000003E-3</v>
      </c>
      <c r="P1651" s="2">
        <v>1.1599999999999999E-2</v>
      </c>
      <c r="Q1651" t="s">
        <v>18</v>
      </c>
      <c r="S1651" t="str">
        <f t="shared" si="130"/>
        <v>Profit</v>
      </c>
      <c r="T1651">
        <f t="shared" si="131"/>
        <v>2019</v>
      </c>
      <c r="U1651" t="str">
        <f t="shared" si="132"/>
        <v>Oct</v>
      </c>
      <c r="V1651" t="str">
        <f t="shared" si="133"/>
        <v>QTR4</v>
      </c>
      <c r="W1651" t="str">
        <f t="shared" si="134"/>
        <v>2019-QTR4</v>
      </c>
    </row>
    <row r="1652" spans="1:23" x14ac:dyDescent="0.35">
      <c r="A1652" t="s">
        <v>78</v>
      </c>
      <c r="B1652" t="s">
        <v>17</v>
      </c>
      <c r="C1652" s="5">
        <v>43760.5</v>
      </c>
      <c r="D1652">
        <v>39.9</v>
      </c>
      <c r="E1652" s="1">
        <v>43760.552083333336</v>
      </c>
      <c r="F1652">
        <v>39.6</v>
      </c>
      <c r="G1652" s="2">
        <v>-7.4999999999999997E-3</v>
      </c>
      <c r="H1652">
        <v>-3983</v>
      </c>
      <c r="I1652" s="2">
        <v>-7.9000000000000008E-3</v>
      </c>
      <c r="J1652">
        <v>12610</v>
      </c>
      <c r="K1652">
        <v>503139.03</v>
      </c>
      <c r="L1652">
        <v>1117179.95</v>
      </c>
      <c r="M1652">
        <v>6</v>
      </c>
      <c r="N1652">
        <v>-663.83</v>
      </c>
      <c r="O1652" s="2">
        <v>-7.4999999999999997E-3</v>
      </c>
      <c r="P1652" s="2">
        <v>2.5000000000000001E-3</v>
      </c>
      <c r="Q1652" t="s">
        <v>18</v>
      </c>
      <c r="S1652" t="str">
        <f t="shared" si="130"/>
        <v>Loss</v>
      </c>
      <c r="T1652">
        <f t="shared" si="131"/>
        <v>2019</v>
      </c>
      <c r="U1652" t="str">
        <f t="shared" si="132"/>
        <v>Oct</v>
      </c>
      <c r="V1652" t="str">
        <f t="shared" si="133"/>
        <v>QTR4</v>
      </c>
      <c r="W1652" t="str">
        <f t="shared" si="134"/>
        <v>2019-QTR4</v>
      </c>
    </row>
    <row r="1653" spans="1:23" x14ac:dyDescent="0.35">
      <c r="A1653" t="s">
        <v>190</v>
      </c>
      <c r="B1653" t="s">
        <v>67</v>
      </c>
      <c r="C1653" s="5">
        <v>43760.395833333336</v>
      </c>
      <c r="D1653">
        <v>193.7</v>
      </c>
      <c r="E1653" s="1">
        <v>43760.635416666664</v>
      </c>
      <c r="F1653">
        <v>195.75</v>
      </c>
      <c r="G1653" s="2">
        <v>1.06E-2</v>
      </c>
      <c r="H1653">
        <v>-5462.35</v>
      </c>
      <c r="I1653" s="2">
        <v>-1.0999999999999999E-2</v>
      </c>
      <c r="J1653">
        <v>2567</v>
      </c>
      <c r="K1653">
        <v>497227.91</v>
      </c>
      <c r="L1653">
        <v>1111717.6000000001</v>
      </c>
      <c r="M1653">
        <v>24</v>
      </c>
      <c r="N1653">
        <v>-227.6</v>
      </c>
      <c r="O1653" s="2">
        <v>-3.2800000000000003E-2</v>
      </c>
      <c r="P1653" s="2">
        <v>6.4999999999999997E-3</v>
      </c>
      <c r="Q1653" t="s">
        <v>18</v>
      </c>
      <c r="S1653" t="str">
        <f t="shared" si="130"/>
        <v>Loss</v>
      </c>
      <c r="T1653">
        <f t="shared" si="131"/>
        <v>2019</v>
      </c>
      <c r="U1653" t="str">
        <f t="shared" si="132"/>
        <v>Oct</v>
      </c>
      <c r="V1653" t="str">
        <f t="shared" si="133"/>
        <v>QTR4</v>
      </c>
      <c r="W1653" t="str">
        <f t="shared" si="134"/>
        <v>2019-QTR4</v>
      </c>
    </row>
    <row r="1654" spans="1:23" x14ac:dyDescent="0.35">
      <c r="A1654" t="s">
        <v>112</v>
      </c>
      <c r="B1654" t="s">
        <v>67</v>
      </c>
      <c r="C1654" s="5">
        <v>43760.53125</v>
      </c>
      <c r="D1654">
        <v>15.9</v>
      </c>
      <c r="E1654" s="1">
        <v>43760.635416666664</v>
      </c>
      <c r="F1654">
        <v>14.65</v>
      </c>
      <c r="G1654" s="2">
        <v>-7.8600000000000003E-2</v>
      </c>
      <c r="H1654">
        <v>39108.75</v>
      </c>
      <c r="I1654" s="2">
        <v>7.8200000000000006E-2</v>
      </c>
      <c r="J1654">
        <v>31447</v>
      </c>
      <c r="K1654">
        <v>500007.28</v>
      </c>
      <c r="L1654">
        <v>1150826.3500000001</v>
      </c>
      <c r="M1654">
        <v>11</v>
      </c>
      <c r="N1654">
        <v>3555.34</v>
      </c>
      <c r="O1654" s="2">
        <v>-3.0999999999999999E-3</v>
      </c>
      <c r="P1654" s="2">
        <v>0.1038</v>
      </c>
      <c r="Q1654" t="s">
        <v>18</v>
      </c>
      <c r="S1654" t="str">
        <f t="shared" si="130"/>
        <v>Profit</v>
      </c>
      <c r="T1654">
        <f t="shared" si="131"/>
        <v>2019</v>
      </c>
      <c r="U1654" t="str">
        <f t="shared" si="132"/>
        <v>Oct</v>
      </c>
      <c r="V1654" t="str">
        <f t="shared" si="133"/>
        <v>QTR4</v>
      </c>
      <c r="W1654" t="str">
        <f t="shared" si="134"/>
        <v>2019-QTR4</v>
      </c>
    </row>
    <row r="1655" spans="1:23" x14ac:dyDescent="0.35">
      <c r="A1655" t="s">
        <v>208</v>
      </c>
      <c r="B1655" t="s">
        <v>67</v>
      </c>
      <c r="C1655" s="5">
        <v>43760.552083333336</v>
      </c>
      <c r="D1655">
        <v>36.5</v>
      </c>
      <c r="E1655" s="1">
        <v>43760.635416666664</v>
      </c>
      <c r="F1655">
        <v>35.950000000000003</v>
      </c>
      <c r="G1655" s="2">
        <v>-1.5100000000000001E-2</v>
      </c>
      <c r="H1655">
        <v>7313.55</v>
      </c>
      <c r="I1655" s="2">
        <v>1.47E-2</v>
      </c>
      <c r="J1655">
        <v>13661</v>
      </c>
      <c r="K1655">
        <v>498626.5</v>
      </c>
      <c r="L1655">
        <v>1158139.8999999999</v>
      </c>
      <c r="M1655">
        <v>9</v>
      </c>
      <c r="N1655">
        <v>812.62</v>
      </c>
      <c r="O1655" s="2">
        <v>-5.4999999999999997E-3</v>
      </c>
      <c r="P1655" s="2">
        <v>2.1899999999999999E-2</v>
      </c>
      <c r="Q1655" t="s">
        <v>18</v>
      </c>
      <c r="S1655" t="str">
        <f t="shared" si="130"/>
        <v>Profit</v>
      </c>
      <c r="T1655">
        <f t="shared" si="131"/>
        <v>2019</v>
      </c>
      <c r="U1655" t="str">
        <f t="shared" si="132"/>
        <v>Oct</v>
      </c>
      <c r="V1655" t="str">
        <f t="shared" si="133"/>
        <v>QTR4</v>
      </c>
      <c r="W1655" t="str">
        <f t="shared" si="134"/>
        <v>2019-QTR4</v>
      </c>
    </row>
    <row r="1656" spans="1:23" x14ac:dyDescent="0.35">
      <c r="A1656" t="s">
        <v>71</v>
      </c>
      <c r="B1656" t="s">
        <v>67</v>
      </c>
      <c r="C1656" s="5">
        <v>43760.552083333336</v>
      </c>
      <c r="D1656">
        <v>109.55</v>
      </c>
      <c r="E1656" s="1">
        <v>43760.635416666664</v>
      </c>
      <c r="F1656">
        <v>109.7</v>
      </c>
      <c r="G1656" s="2">
        <v>1.4E-3</v>
      </c>
      <c r="H1656">
        <v>-883.1</v>
      </c>
      <c r="I1656" s="2">
        <v>-1.8E-3</v>
      </c>
      <c r="J1656">
        <v>4554</v>
      </c>
      <c r="K1656">
        <v>498890.72</v>
      </c>
      <c r="L1656">
        <v>1157256.8</v>
      </c>
      <c r="M1656">
        <v>9</v>
      </c>
      <c r="N1656">
        <v>-98.12</v>
      </c>
      <c r="O1656" s="2">
        <v>-6.7999999999999996E-3</v>
      </c>
      <c r="P1656" s="2">
        <v>8.6999999999999994E-3</v>
      </c>
      <c r="Q1656" t="s">
        <v>18</v>
      </c>
      <c r="S1656" t="str">
        <f t="shared" si="130"/>
        <v>Loss</v>
      </c>
      <c r="T1656">
        <f t="shared" si="131"/>
        <v>2019</v>
      </c>
      <c r="U1656" t="str">
        <f t="shared" si="132"/>
        <v>Oct</v>
      </c>
      <c r="V1656" t="str">
        <f t="shared" si="133"/>
        <v>QTR4</v>
      </c>
      <c r="W1656" t="str">
        <f t="shared" si="134"/>
        <v>2019-QTR4</v>
      </c>
    </row>
    <row r="1657" spans="1:23" x14ac:dyDescent="0.35">
      <c r="A1657" t="s">
        <v>68</v>
      </c>
      <c r="B1657" t="s">
        <v>17</v>
      </c>
      <c r="C1657" s="5">
        <v>43761.395833333336</v>
      </c>
      <c r="D1657">
        <v>61.4</v>
      </c>
      <c r="E1657" s="1">
        <v>43761.416666666664</v>
      </c>
      <c r="F1657">
        <v>61.4</v>
      </c>
      <c r="G1657" s="2">
        <v>0</v>
      </c>
      <c r="H1657">
        <v>-200</v>
      </c>
      <c r="I1657" s="2">
        <v>-4.0000000000000002E-4</v>
      </c>
      <c r="J1657">
        <v>8157</v>
      </c>
      <c r="K1657">
        <v>500839.81</v>
      </c>
      <c r="L1657">
        <v>1157056.8</v>
      </c>
      <c r="M1657">
        <v>3</v>
      </c>
      <c r="N1657">
        <v>-66.67</v>
      </c>
      <c r="O1657" s="2">
        <v>-1.2999999999999999E-2</v>
      </c>
      <c r="P1657" s="2">
        <v>1.6000000000000001E-3</v>
      </c>
      <c r="Q1657" t="s">
        <v>18</v>
      </c>
      <c r="S1657" t="str">
        <f t="shared" si="130"/>
        <v>Loss</v>
      </c>
      <c r="T1657">
        <f t="shared" si="131"/>
        <v>2019</v>
      </c>
      <c r="U1657" t="str">
        <f t="shared" si="132"/>
        <v>Oct</v>
      </c>
      <c r="V1657" t="str">
        <f t="shared" si="133"/>
        <v>QTR4</v>
      </c>
      <c r="W1657" t="str">
        <f t="shared" si="134"/>
        <v>2019-QTR4</v>
      </c>
    </row>
    <row r="1658" spans="1:23" x14ac:dyDescent="0.35">
      <c r="A1658" t="s">
        <v>126</v>
      </c>
      <c r="B1658" t="s">
        <v>67</v>
      </c>
      <c r="C1658" s="5">
        <v>43761.395833333336</v>
      </c>
      <c r="D1658">
        <v>74.05</v>
      </c>
      <c r="E1658" s="1">
        <v>43761.46875</v>
      </c>
      <c r="F1658">
        <v>74.95</v>
      </c>
      <c r="G1658" s="2">
        <v>1.2200000000000001E-2</v>
      </c>
      <c r="H1658">
        <v>-6256.1</v>
      </c>
      <c r="I1658" s="2">
        <v>-1.26E-2</v>
      </c>
      <c r="J1658">
        <v>6729</v>
      </c>
      <c r="K1658">
        <v>498282.47</v>
      </c>
      <c r="L1658">
        <v>1150800.7</v>
      </c>
      <c r="M1658">
        <v>8</v>
      </c>
      <c r="N1658">
        <v>-782.01</v>
      </c>
      <c r="O1658" s="2">
        <v>-1.6199999999999999E-2</v>
      </c>
      <c r="P1658" s="2">
        <v>7.4000000000000003E-3</v>
      </c>
      <c r="Q1658" t="s">
        <v>18</v>
      </c>
      <c r="S1658" t="str">
        <f t="shared" si="130"/>
        <v>Loss</v>
      </c>
      <c r="T1658">
        <f t="shared" si="131"/>
        <v>2019</v>
      </c>
      <c r="U1658" t="str">
        <f t="shared" si="132"/>
        <v>Oct</v>
      </c>
      <c r="V1658" t="str">
        <f t="shared" si="133"/>
        <v>QTR4</v>
      </c>
      <c r="W1658" t="str">
        <f t="shared" si="134"/>
        <v>2019-QTR4</v>
      </c>
    </row>
    <row r="1659" spans="1:23" x14ac:dyDescent="0.35">
      <c r="A1659" t="s">
        <v>82</v>
      </c>
      <c r="B1659" t="s">
        <v>67</v>
      </c>
      <c r="C1659" s="5">
        <v>43761.416666666664</v>
      </c>
      <c r="D1659">
        <v>207.2</v>
      </c>
      <c r="E1659" s="1">
        <v>43761.479166666664</v>
      </c>
      <c r="F1659">
        <v>212.1</v>
      </c>
      <c r="G1659" s="2">
        <v>2.3599999999999999E-2</v>
      </c>
      <c r="H1659">
        <v>-12004.1</v>
      </c>
      <c r="I1659" s="2">
        <v>-2.4E-2</v>
      </c>
      <c r="J1659">
        <v>2409</v>
      </c>
      <c r="K1659">
        <v>499144.78</v>
      </c>
      <c r="L1659">
        <v>1138796.6000000001</v>
      </c>
      <c r="M1659">
        <v>7</v>
      </c>
      <c r="N1659">
        <v>-1714.87</v>
      </c>
      <c r="O1659" s="2">
        <v>-2.3599999999999999E-2</v>
      </c>
      <c r="P1659" s="2">
        <v>2.8999999999999998E-3</v>
      </c>
      <c r="Q1659" t="s">
        <v>18</v>
      </c>
      <c r="S1659" t="str">
        <f t="shared" si="130"/>
        <v>Loss</v>
      </c>
      <c r="T1659">
        <f t="shared" si="131"/>
        <v>2019</v>
      </c>
      <c r="U1659" t="str">
        <f t="shared" si="132"/>
        <v>Oct</v>
      </c>
      <c r="V1659" t="str">
        <f t="shared" si="133"/>
        <v>QTR4</v>
      </c>
      <c r="W1659" t="str">
        <f t="shared" si="134"/>
        <v>2019-QTR4</v>
      </c>
    </row>
    <row r="1660" spans="1:23" x14ac:dyDescent="0.35">
      <c r="A1660" t="s">
        <v>104</v>
      </c>
      <c r="B1660" t="s">
        <v>67</v>
      </c>
      <c r="C1660" s="5">
        <v>43761.395833333336</v>
      </c>
      <c r="D1660">
        <v>146</v>
      </c>
      <c r="E1660" s="1">
        <v>43761.489583333336</v>
      </c>
      <c r="F1660">
        <v>146</v>
      </c>
      <c r="G1660" s="2">
        <v>0</v>
      </c>
      <c r="H1660">
        <v>-200</v>
      </c>
      <c r="I1660" s="2">
        <v>-4.0000000000000002E-4</v>
      </c>
      <c r="J1660">
        <v>3415</v>
      </c>
      <c r="K1660">
        <v>498590</v>
      </c>
      <c r="L1660">
        <v>1138596.6000000001</v>
      </c>
      <c r="M1660">
        <v>10</v>
      </c>
      <c r="N1660">
        <v>-20</v>
      </c>
      <c r="O1660" s="2">
        <v>-8.2000000000000007E-3</v>
      </c>
      <c r="P1660" s="2">
        <v>2.0999999999999999E-3</v>
      </c>
      <c r="Q1660" t="s">
        <v>18</v>
      </c>
      <c r="S1660" t="str">
        <f t="shared" si="130"/>
        <v>Loss</v>
      </c>
      <c r="T1660">
        <f t="shared" si="131"/>
        <v>2019</v>
      </c>
      <c r="U1660" t="str">
        <f t="shared" si="132"/>
        <v>Oct</v>
      </c>
      <c r="V1660" t="str">
        <f t="shared" si="133"/>
        <v>QTR4</v>
      </c>
      <c r="W1660" t="str">
        <f t="shared" si="134"/>
        <v>2019-QTR4</v>
      </c>
    </row>
    <row r="1661" spans="1:23" x14ac:dyDescent="0.35">
      <c r="A1661" t="s">
        <v>80</v>
      </c>
      <c r="B1661" t="s">
        <v>17</v>
      </c>
      <c r="C1661" s="5">
        <v>43761.395833333336</v>
      </c>
      <c r="D1661">
        <v>167.2</v>
      </c>
      <c r="E1661" s="1">
        <v>43761.489583333336</v>
      </c>
      <c r="F1661">
        <v>165.55</v>
      </c>
      <c r="G1661" s="2">
        <v>-9.9000000000000008E-3</v>
      </c>
      <c r="H1661">
        <v>-5154.95</v>
      </c>
      <c r="I1661" s="2">
        <v>-1.03E-2</v>
      </c>
      <c r="J1661">
        <v>3003</v>
      </c>
      <c r="K1661">
        <v>502101.59</v>
      </c>
      <c r="L1661">
        <v>1133441.6499999999</v>
      </c>
      <c r="M1661">
        <v>10</v>
      </c>
      <c r="N1661">
        <v>-515.49</v>
      </c>
      <c r="O1661" s="2">
        <v>-9.9000000000000008E-3</v>
      </c>
      <c r="P1661" s="2">
        <v>6.3E-3</v>
      </c>
      <c r="Q1661" t="s">
        <v>18</v>
      </c>
      <c r="S1661" t="str">
        <f t="shared" si="130"/>
        <v>Loss</v>
      </c>
      <c r="T1661">
        <f t="shared" si="131"/>
        <v>2019</v>
      </c>
      <c r="U1661" t="str">
        <f t="shared" si="132"/>
        <v>Oct</v>
      </c>
      <c r="V1661" t="str">
        <f t="shared" si="133"/>
        <v>QTR4</v>
      </c>
      <c r="W1661" t="str">
        <f t="shared" si="134"/>
        <v>2019-QTR4</v>
      </c>
    </row>
    <row r="1662" spans="1:23" x14ac:dyDescent="0.35">
      <c r="A1662" t="s">
        <v>100</v>
      </c>
      <c r="B1662" t="s">
        <v>17</v>
      </c>
      <c r="C1662" s="5">
        <v>43761.479166666664</v>
      </c>
      <c r="D1662">
        <v>44.2</v>
      </c>
      <c r="E1662" s="1">
        <v>43761.520833333336</v>
      </c>
      <c r="F1662">
        <v>43.75</v>
      </c>
      <c r="G1662" s="2">
        <v>-1.0200000000000001E-2</v>
      </c>
      <c r="H1662">
        <v>-5307.95</v>
      </c>
      <c r="I1662" s="2">
        <v>-1.06E-2</v>
      </c>
      <c r="J1662">
        <v>11351</v>
      </c>
      <c r="K1662">
        <v>501714.22</v>
      </c>
      <c r="L1662">
        <v>1128133.7</v>
      </c>
      <c r="M1662">
        <v>5</v>
      </c>
      <c r="N1662">
        <v>-1061.5899999999999</v>
      </c>
      <c r="O1662" s="2">
        <v>-1.0200000000000001E-2</v>
      </c>
      <c r="P1662" s="2">
        <v>5.7000000000000002E-3</v>
      </c>
      <c r="Q1662" t="s">
        <v>18</v>
      </c>
      <c r="S1662" t="str">
        <f t="shared" si="130"/>
        <v>Loss</v>
      </c>
      <c r="T1662">
        <f t="shared" si="131"/>
        <v>2019</v>
      </c>
      <c r="U1662" t="str">
        <f t="shared" si="132"/>
        <v>Oct</v>
      </c>
      <c r="V1662" t="str">
        <f t="shared" si="133"/>
        <v>QTR4</v>
      </c>
      <c r="W1662" t="str">
        <f t="shared" si="134"/>
        <v>2019-QTR4</v>
      </c>
    </row>
    <row r="1663" spans="1:23" x14ac:dyDescent="0.35">
      <c r="A1663" t="s">
        <v>70</v>
      </c>
      <c r="B1663" t="s">
        <v>67</v>
      </c>
      <c r="C1663" s="5">
        <v>43761.489583333336</v>
      </c>
      <c r="D1663">
        <v>143.4</v>
      </c>
      <c r="E1663" s="1">
        <v>43761.53125</v>
      </c>
      <c r="F1663">
        <v>142.65</v>
      </c>
      <c r="G1663" s="2">
        <v>-5.1999999999999998E-3</v>
      </c>
      <c r="H1663">
        <v>2410.75</v>
      </c>
      <c r="I1663" s="2">
        <v>4.7999999999999996E-3</v>
      </c>
      <c r="J1663">
        <v>3481</v>
      </c>
      <c r="K1663">
        <v>499175.38</v>
      </c>
      <c r="L1663">
        <v>1130544.45</v>
      </c>
      <c r="M1663">
        <v>5</v>
      </c>
      <c r="N1663">
        <v>482.15</v>
      </c>
      <c r="O1663" s="2">
        <v>-2.0999999999999999E-3</v>
      </c>
      <c r="P1663" s="2">
        <v>6.6E-3</v>
      </c>
      <c r="Q1663" t="s">
        <v>18</v>
      </c>
      <c r="S1663" t="str">
        <f t="shared" si="130"/>
        <v>Profit</v>
      </c>
      <c r="T1663">
        <f t="shared" si="131"/>
        <v>2019</v>
      </c>
      <c r="U1663" t="str">
        <f t="shared" si="132"/>
        <v>Oct</v>
      </c>
      <c r="V1663" t="str">
        <f t="shared" si="133"/>
        <v>QTR4</v>
      </c>
      <c r="W1663" t="str">
        <f t="shared" si="134"/>
        <v>2019-QTR4</v>
      </c>
    </row>
    <row r="1664" spans="1:23" x14ac:dyDescent="0.35">
      <c r="A1664" t="s">
        <v>90</v>
      </c>
      <c r="B1664" t="s">
        <v>17</v>
      </c>
      <c r="C1664" s="5">
        <v>43761.46875</v>
      </c>
      <c r="D1664">
        <v>88.6</v>
      </c>
      <c r="E1664" s="1">
        <v>43761.614583333336</v>
      </c>
      <c r="F1664">
        <v>87.75</v>
      </c>
      <c r="G1664" s="2">
        <v>-9.5999999999999992E-3</v>
      </c>
      <c r="H1664">
        <v>-5018.6499999999996</v>
      </c>
      <c r="I1664" s="2">
        <v>-0.01</v>
      </c>
      <c r="J1664">
        <v>5669</v>
      </c>
      <c r="K1664">
        <v>502273.41</v>
      </c>
      <c r="L1664">
        <v>1125525.8</v>
      </c>
      <c r="M1664">
        <v>15</v>
      </c>
      <c r="N1664">
        <v>-334.58</v>
      </c>
      <c r="O1664" s="2">
        <v>-1.6899999999999998E-2</v>
      </c>
      <c r="P1664" s="2">
        <v>3.3999999999999998E-3</v>
      </c>
      <c r="Q1664" t="s">
        <v>18</v>
      </c>
      <c r="S1664" t="str">
        <f t="shared" si="130"/>
        <v>Loss</v>
      </c>
      <c r="T1664">
        <f t="shared" si="131"/>
        <v>2019</v>
      </c>
      <c r="U1664" t="str">
        <f t="shared" si="132"/>
        <v>Oct</v>
      </c>
      <c r="V1664" t="str">
        <f t="shared" si="133"/>
        <v>QTR4</v>
      </c>
      <c r="W1664" t="str">
        <f t="shared" si="134"/>
        <v>2019-QTR4</v>
      </c>
    </row>
    <row r="1665" spans="1:23" x14ac:dyDescent="0.35">
      <c r="A1665" t="s">
        <v>95</v>
      </c>
      <c r="B1665" t="s">
        <v>67</v>
      </c>
      <c r="C1665" s="5">
        <v>43761.489583333336</v>
      </c>
      <c r="D1665">
        <v>175.05</v>
      </c>
      <c r="E1665" s="1">
        <v>43761.635416666664</v>
      </c>
      <c r="F1665">
        <v>175.05</v>
      </c>
      <c r="G1665" s="2">
        <v>0</v>
      </c>
      <c r="H1665">
        <v>-200</v>
      </c>
      <c r="I1665" s="2">
        <v>-4.0000000000000002E-4</v>
      </c>
      <c r="J1665">
        <v>2803</v>
      </c>
      <c r="K1665">
        <v>490665.16</v>
      </c>
      <c r="L1665">
        <v>1125325.8</v>
      </c>
      <c r="M1665">
        <v>15</v>
      </c>
      <c r="N1665">
        <v>-13.33</v>
      </c>
      <c r="O1665" s="2">
        <v>-1.9699999999999999E-2</v>
      </c>
      <c r="P1665" s="2">
        <v>6.6E-3</v>
      </c>
      <c r="Q1665" t="s">
        <v>18</v>
      </c>
      <c r="S1665" t="str">
        <f t="shared" si="130"/>
        <v>Loss</v>
      </c>
      <c r="T1665">
        <f t="shared" si="131"/>
        <v>2019</v>
      </c>
      <c r="U1665" t="str">
        <f t="shared" si="132"/>
        <v>Oct</v>
      </c>
      <c r="V1665" t="str">
        <f t="shared" si="133"/>
        <v>QTR4</v>
      </c>
      <c r="W1665" t="str">
        <f t="shared" si="134"/>
        <v>2019-QTR4</v>
      </c>
    </row>
    <row r="1666" spans="1:23" x14ac:dyDescent="0.35">
      <c r="A1666" t="s">
        <v>71</v>
      </c>
      <c r="B1666" t="s">
        <v>67</v>
      </c>
      <c r="C1666" s="5">
        <v>43761.520833333336</v>
      </c>
      <c r="D1666">
        <v>108.8</v>
      </c>
      <c r="E1666" s="1">
        <v>43761.635416666664</v>
      </c>
      <c r="F1666">
        <v>107.9</v>
      </c>
      <c r="G1666" s="2">
        <v>-8.3000000000000001E-3</v>
      </c>
      <c r="H1666">
        <v>3936.4</v>
      </c>
      <c r="I1666" s="2">
        <v>7.9000000000000008E-3</v>
      </c>
      <c r="J1666">
        <v>4596</v>
      </c>
      <c r="K1666">
        <v>500044.81</v>
      </c>
      <c r="L1666">
        <v>1129262.2</v>
      </c>
      <c r="M1666">
        <v>12</v>
      </c>
      <c r="N1666">
        <v>328.03</v>
      </c>
      <c r="O1666" s="2">
        <v>0</v>
      </c>
      <c r="P1666" s="2">
        <v>1.6500000000000001E-2</v>
      </c>
      <c r="Q1666" t="s">
        <v>18</v>
      </c>
      <c r="S1666" t="str">
        <f t="shared" si="130"/>
        <v>Profit</v>
      </c>
      <c r="T1666">
        <f t="shared" si="131"/>
        <v>2019</v>
      </c>
      <c r="U1666" t="str">
        <f t="shared" si="132"/>
        <v>Oct</v>
      </c>
      <c r="V1666" t="str">
        <f t="shared" si="133"/>
        <v>QTR4</v>
      </c>
      <c r="W1666" t="str">
        <f t="shared" si="134"/>
        <v>2019-QTR4</v>
      </c>
    </row>
    <row r="1667" spans="1:23" x14ac:dyDescent="0.35">
      <c r="A1667" t="s">
        <v>188</v>
      </c>
      <c r="B1667" t="s">
        <v>67</v>
      </c>
      <c r="C1667" s="5">
        <v>43761.53125</v>
      </c>
      <c r="D1667">
        <v>737.45</v>
      </c>
      <c r="E1667" s="1">
        <v>43761.635416666664</v>
      </c>
      <c r="F1667">
        <v>737.45</v>
      </c>
      <c r="G1667" s="2">
        <v>0</v>
      </c>
      <c r="H1667">
        <v>-200</v>
      </c>
      <c r="I1667" s="2">
        <v>-4.0000000000000002E-4</v>
      </c>
      <c r="J1667">
        <v>677</v>
      </c>
      <c r="K1667">
        <v>499253.66</v>
      </c>
      <c r="L1667">
        <v>1129062.2</v>
      </c>
      <c r="M1667">
        <v>11</v>
      </c>
      <c r="N1667">
        <v>-18.18</v>
      </c>
      <c r="O1667" s="2">
        <v>-4.0000000000000001E-3</v>
      </c>
      <c r="P1667" s="2">
        <v>6.6E-3</v>
      </c>
      <c r="Q1667" t="s">
        <v>18</v>
      </c>
      <c r="S1667" t="str">
        <f t="shared" si="130"/>
        <v>Loss</v>
      </c>
      <c r="T1667">
        <f t="shared" si="131"/>
        <v>2019</v>
      </c>
      <c r="U1667" t="str">
        <f t="shared" si="132"/>
        <v>Oct</v>
      </c>
      <c r="V1667" t="str">
        <f t="shared" si="133"/>
        <v>QTR4</v>
      </c>
      <c r="W1667" t="str">
        <f t="shared" si="134"/>
        <v>2019-QTR4</v>
      </c>
    </row>
    <row r="1668" spans="1:23" x14ac:dyDescent="0.35">
      <c r="A1668" t="s">
        <v>164</v>
      </c>
      <c r="B1668" t="s">
        <v>67</v>
      </c>
      <c r="C1668" s="5">
        <v>43761.614583333336</v>
      </c>
      <c r="D1668">
        <v>35.25</v>
      </c>
      <c r="E1668" s="1">
        <v>43761.635416666664</v>
      </c>
      <c r="F1668">
        <v>35.25</v>
      </c>
      <c r="G1668" s="2">
        <v>0</v>
      </c>
      <c r="H1668">
        <v>-200</v>
      </c>
      <c r="I1668" s="2">
        <v>-4.0000000000000002E-4</v>
      </c>
      <c r="J1668">
        <v>14164</v>
      </c>
      <c r="K1668">
        <v>499281</v>
      </c>
      <c r="L1668">
        <v>1128862.2</v>
      </c>
      <c r="M1668">
        <v>3</v>
      </c>
      <c r="N1668">
        <v>-66.67</v>
      </c>
      <c r="O1668" s="2">
        <v>-1.4E-3</v>
      </c>
      <c r="P1668" s="2">
        <v>5.7000000000000002E-3</v>
      </c>
      <c r="Q1668" t="s">
        <v>18</v>
      </c>
      <c r="S1668" t="str">
        <f t="shared" si="130"/>
        <v>Loss</v>
      </c>
      <c r="T1668">
        <f t="shared" si="131"/>
        <v>2019</v>
      </c>
      <c r="U1668" t="str">
        <f t="shared" si="132"/>
        <v>Oct</v>
      </c>
      <c r="V1668" t="str">
        <f t="shared" si="133"/>
        <v>QTR4</v>
      </c>
      <c r="W1668" t="str">
        <f t="shared" si="134"/>
        <v>2019-QTR4</v>
      </c>
    </row>
    <row r="1669" spans="1:23" x14ac:dyDescent="0.35">
      <c r="A1669" t="s">
        <v>124</v>
      </c>
      <c r="B1669" t="s">
        <v>67</v>
      </c>
      <c r="C1669" s="5">
        <v>43762.395833333336</v>
      </c>
      <c r="D1669">
        <v>131.5</v>
      </c>
      <c r="E1669" s="1">
        <v>43762.46875</v>
      </c>
      <c r="F1669">
        <v>132.6</v>
      </c>
      <c r="G1669" s="2">
        <v>8.3999999999999995E-3</v>
      </c>
      <c r="H1669">
        <v>-4362.3999999999996</v>
      </c>
      <c r="I1669" s="2">
        <v>-8.8000000000000005E-3</v>
      </c>
      <c r="J1669">
        <v>3784</v>
      </c>
      <c r="K1669">
        <v>497596</v>
      </c>
      <c r="L1669">
        <v>1124499.8</v>
      </c>
      <c r="M1669">
        <v>8</v>
      </c>
      <c r="N1669">
        <v>-545.29999999999995</v>
      </c>
      <c r="O1669" s="2">
        <v>-2.9700000000000001E-2</v>
      </c>
      <c r="P1669" s="2">
        <v>8.0000000000000004E-4</v>
      </c>
      <c r="Q1669" t="s">
        <v>18</v>
      </c>
      <c r="S1669" t="str">
        <f t="shared" si="130"/>
        <v>Loss</v>
      </c>
      <c r="T1669">
        <f t="shared" si="131"/>
        <v>2019</v>
      </c>
      <c r="U1669" t="str">
        <f t="shared" si="132"/>
        <v>Oct</v>
      </c>
      <c r="V1669" t="str">
        <f t="shared" si="133"/>
        <v>QTR4</v>
      </c>
      <c r="W1669" t="str">
        <f t="shared" si="134"/>
        <v>2019-QTR4</v>
      </c>
    </row>
    <row r="1670" spans="1:23" x14ac:dyDescent="0.35">
      <c r="A1670" t="s">
        <v>194</v>
      </c>
      <c r="B1670" t="s">
        <v>17</v>
      </c>
      <c r="C1670" s="5">
        <v>43762.395833333336</v>
      </c>
      <c r="D1670">
        <v>282</v>
      </c>
      <c r="E1670" s="1">
        <v>43762.46875</v>
      </c>
      <c r="F1670">
        <v>282</v>
      </c>
      <c r="G1670" s="2">
        <v>0</v>
      </c>
      <c r="H1670">
        <v>-200</v>
      </c>
      <c r="I1670" s="2">
        <v>-4.0000000000000002E-4</v>
      </c>
      <c r="J1670">
        <v>1780</v>
      </c>
      <c r="K1670">
        <v>501960</v>
      </c>
      <c r="L1670">
        <v>1124299.8</v>
      </c>
      <c r="M1670">
        <v>8</v>
      </c>
      <c r="N1670">
        <v>-25</v>
      </c>
      <c r="O1670" s="2">
        <v>-7.1000000000000004E-3</v>
      </c>
      <c r="P1670" s="2">
        <v>2.8E-3</v>
      </c>
      <c r="Q1670" t="s">
        <v>18</v>
      </c>
      <c r="S1670" t="str">
        <f t="shared" si="130"/>
        <v>Loss</v>
      </c>
      <c r="T1670">
        <f t="shared" si="131"/>
        <v>2019</v>
      </c>
      <c r="U1670" t="str">
        <f t="shared" si="132"/>
        <v>Oct</v>
      </c>
      <c r="V1670" t="str">
        <f t="shared" si="133"/>
        <v>QTR4</v>
      </c>
      <c r="W1670" t="str">
        <f t="shared" si="134"/>
        <v>2019-QTR4</v>
      </c>
    </row>
    <row r="1671" spans="1:23" x14ac:dyDescent="0.35">
      <c r="A1671" t="s">
        <v>192</v>
      </c>
      <c r="B1671" t="s">
        <v>17</v>
      </c>
      <c r="C1671" s="5">
        <v>43762.395833333336</v>
      </c>
      <c r="D1671">
        <v>307.14999999999998</v>
      </c>
      <c r="E1671" s="1">
        <v>43762.479166666664</v>
      </c>
      <c r="F1671">
        <v>307.14999999999998</v>
      </c>
      <c r="G1671" s="2">
        <v>0</v>
      </c>
      <c r="H1671">
        <v>-200</v>
      </c>
      <c r="I1671" s="2">
        <v>-4.0000000000000002E-4</v>
      </c>
      <c r="J1671">
        <v>1635</v>
      </c>
      <c r="K1671">
        <v>502190.25</v>
      </c>
      <c r="L1671">
        <v>1124099.8</v>
      </c>
      <c r="M1671">
        <v>9</v>
      </c>
      <c r="N1671">
        <v>-22.22</v>
      </c>
      <c r="O1671" s="2">
        <v>-6.1999999999999998E-3</v>
      </c>
      <c r="P1671" s="2">
        <v>2.3599999999999999E-2</v>
      </c>
      <c r="Q1671" t="s">
        <v>18</v>
      </c>
      <c r="S1671" t="str">
        <f t="shared" si="130"/>
        <v>Loss</v>
      </c>
      <c r="T1671">
        <f t="shared" si="131"/>
        <v>2019</v>
      </c>
      <c r="U1671" t="str">
        <f t="shared" si="132"/>
        <v>Oct</v>
      </c>
      <c r="V1671" t="str">
        <f t="shared" si="133"/>
        <v>QTR4</v>
      </c>
      <c r="W1671" t="str">
        <f t="shared" si="134"/>
        <v>2019-QTR4</v>
      </c>
    </row>
    <row r="1672" spans="1:23" x14ac:dyDescent="0.35">
      <c r="A1672" t="s">
        <v>176</v>
      </c>
      <c r="B1672" t="s">
        <v>67</v>
      </c>
      <c r="C1672" s="5">
        <v>43762.479166666664</v>
      </c>
      <c r="D1672">
        <v>251.9</v>
      </c>
      <c r="E1672" s="1">
        <v>43762.5</v>
      </c>
      <c r="F1672">
        <v>251.9</v>
      </c>
      <c r="G1672" s="2">
        <v>0</v>
      </c>
      <c r="H1672">
        <v>-200</v>
      </c>
      <c r="I1672" s="2">
        <v>-4.0000000000000002E-4</v>
      </c>
      <c r="J1672">
        <v>1983</v>
      </c>
      <c r="K1672">
        <v>499517.69</v>
      </c>
      <c r="L1672">
        <v>1123899.8</v>
      </c>
      <c r="M1672">
        <v>3</v>
      </c>
      <c r="N1672">
        <v>-66.67</v>
      </c>
      <c r="O1672" s="2">
        <v>-2E-3</v>
      </c>
      <c r="P1672" s="2">
        <v>2.3999999999999998E-3</v>
      </c>
      <c r="Q1672" t="s">
        <v>18</v>
      </c>
      <c r="S1672" t="str">
        <f t="shared" si="130"/>
        <v>Loss</v>
      </c>
      <c r="T1672">
        <f t="shared" si="131"/>
        <v>2019</v>
      </c>
      <c r="U1672" t="str">
        <f t="shared" si="132"/>
        <v>Oct</v>
      </c>
      <c r="V1672" t="str">
        <f t="shared" si="133"/>
        <v>QTR4</v>
      </c>
      <c r="W1672" t="str">
        <f t="shared" si="134"/>
        <v>2019-QTR4</v>
      </c>
    </row>
    <row r="1673" spans="1:23" x14ac:dyDescent="0.35">
      <c r="A1673" t="s">
        <v>128</v>
      </c>
      <c r="B1673" t="s">
        <v>67</v>
      </c>
      <c r="C1673" s="5">
        <v>43762.395833333336</v>
      </c>
      <c r="D1673">
        <v>254.25</v>
      </c>
      <c r="E1673" s="1">
        <v>43762.510416666664</v>
      </c>
      <c r="F1673">
        <v>250.6</v>
      </c>
      <c r="G1673" s="2">
        <v>-1.44E-2</v>
      </c>
      <c r="H1673">
        <v>6939.4</v>
      </c>
      <c r="I1673" s="2">
        <v>1.4E-2</v>
      </c>
      <c r="J1673">
        <v>1956</v>
      </c>
      <c r="K1673">
        <v>497313</v>
      </c>
      <c r="L1673">
        <v>1130839.2</v>
      </c>
      <c r="M1673">
        <v>12</v>
      </c>
      <c r="N1673">
        <v>578.28</v>
      </c>
      <c r="O1673" s="2">
        <v>-5.4999999999999997E-3</v>
      </c>
      <c r="P1673" s="2">
        <v>6.2100000000000002E-2</v>
      </c>
      <c r="Q1673" t="s">
        <v>18</v>
      </c>
      <c r="S1673" t="str">
        <f t="shared" si="130"/>
        <v>Profit</v>
      </c>
      <c r="T1673">
        <f t="shared" si="131"/>
        <v>2019</v>
      </c>
      <c r="U1673" t="str">
        <f t="shared" si="132"/>
        <v>Oct</v>
      </c>
      <c r="V1673" t="str">
        <f t="shared" si="133"/>
        <v>QTR4</v>
      </c>
      <c r="W1673" t="str">
        <f t="shared" si="134"/>
        <v>2019-QTR4</v>
      </c>
    </row>
    <row r="1674" spans="1:23" x14ac:dyDescent="0.35">
      <c r="A1674" t="s">
        <v>125</v>
      </c>
      <c r="B1674" t="s">
        <v>67</v>
      </c>
      <c r="C1674" s="5">
        <v>43762.46875</v>
      </c>
      <c r="D1674">
        <v>121</v>
      </c>
      <c r="E1674" s="1">
        <v>43762.520833333336</v>
      </c>
      <c r="F1674">
        <v>121.35</v>
      </c>
      <c r="G1674" s="2">
        <v>2.8999999999999998E-3</v>
      </c>
      <c r="H1674">
        <v>-1645.15</v>
      </c>
      <c r="I1674" s="2">
        <v>-3.3E-3</v>
      </c>
      <c r="J1674">
        <v>4129</v>
      </c>
      <c r="K1674">
        <v>499609</v>
      </c>
      <c r="L1674">
        <v>1129194.05</v>
      </c>
      <c r="M1674">
        <v>6</v>
      </c>
      <c r="N1674">
        <v>-274.19</v>
      </c>
      <c r="O1674" s="2">
        <v>-3.7000000000000002E-3</v>
      </c>
      <c r="P1674" s="2">
        <v>4.1000000000000003E-3</v>
      </c>
      <c r="Q1674" t="s">
        <v>18</v>
      </c>
      <c r="S1674" t="str">
        <f t="shared" si="130"/>
        <v>Loss</v>
      </c>
      <c r="T1674">
        <f t="shared" si="131"/>
        <v>2019</v>
      </c>
      <c r="U1674" t="str">
        <f t="shared" si="132"/>
        <v>Oct</v>
      </c>
      <c r="V1674" t="str">
        <f t="shared" si="133"/>
        <v>QTR4</v>
      </c>
      <c r="W1674" t="str">
        <f t="shared" si="134"/>
        <v>2019-QTR4</v>
      </c>
    </row>
    <row r="1675" spans="1:23" x14ac:dyDescent="0.35">
      <c r="A1675" t="s">
        <v>110</v>
      </c>
      <c r="B1675" t="s">
        <v>67</v>
      </c>
      <c r="C1675" s="5">
        <v>43762.46875</v>
      </c>
      <c r="D1675">
        <v>182</v>
      </c>
      <c r="E1675" s="1">
        <v>43762.53125</v>
      </c>
      <c r="F1675">
        <v>183</v>
      </c>
      <c r="G1675" s="2">
        <v>5.4999999999999997E-3</v>
      </c>
      <c r="H1675">
        <v>-2947</v>
      </c>
      <c r="I1675" s="2">
        <v>-5.8999999999999999E-3</v>
      </c>
      <c r="J1675">
        <v>2747</v>
      </c>
      <c r="K1675">
        <v>499954</v>
      </c>
      <c r="L1675">
        <v>1126247.05</v>
      </c>
      <c r="M1675">
        <v>7</v>
      </c>
      <c r="N1675">
        <v>-421</v>
      </c>
      <c r="O1675" s="2">
        <v>-5.4999999999999997E-3</v>
      </c>
      <c r="P1675" s="2">
        <v>4.4000000000000003E-3</v>
      </c>
      <c r="Q1675" t="s">
        <v>18</v>
      </c>
      <c r="S1675" t="str">
        <f t="shared" si="130"/>
        <v>Loss</v>
      </c>
      <c r="T1675">
        <f t="shared" si="131"/>
        <v>2019</v>
      </c>
      <c r="U1675" t="str">
        <f t="shared" si="132"/>
        <v>Oct</v>
      </c>
      <c r="V1675" t="str">
        <f t="shared" si="133"/>
        <v>QTR4</v>
      </c>
      <c r="W1675" t="str">
        <f t="shared" si="134"/>
        <v>2019-QTR4</v>
      </c>
    </row>
    <row r="1676" spans="1:23" x14ac:dyDescent="0.35">
      <c r="A1676" t="s">
        <v>142</v>
      </c>
      <c r="B1676" t="s">
        <v>17</v>
      </c>
      <c r="C1676" s="5">
        <v>43762.510416666664</v>
      </c>
      <c r="D1676">
        <v>110.9</v>
      </c>
      <c r="E1676" s="1">
        <v>43762.59375</v>
      </c>
      <c r="F1676">
        <v>110.9</v>
      </c>
      <c r="G1676" s="2">
        <v>0</v>
      </c>
      <c r="H1676">
        <v>-200</v>
      </c>
      <c r="I1676" s="2">
        <v>-4.0000000000000002E-4</v>
      </c>
      <c r="J1676">
        <v>4511</v>
      </c>
      <c r="K1676">
        <v>500269.91</v>
      </c>
      <c r="L1676">
        <v>1126047.05</v>
      </c>
      <c r="M1676">
        <v>9</v>
      </c>
      <c r="N1676">
        <v>-22.22</v>
      </c>
      <c r="O1676" s="2">
        <v>-8.0999999999999996E-3</v>
      </c>
      <c r="P1676" s="2">
        <v>5.0000000000000001E-3</v>
      </c>
      <c r="Q1676" t="s">
        <v>18</v>
      </c>
      <c r="S1676" t="str">
        <f t="shared" si="130"/>
        <v>Loss</v>
      </c>
      <c r="T1676">
        <f t="shared" si="131"/>
        <v>2019</v>
      </c>
      <c r="U1676" t="str">
        <f t="shared" si="132"/>
        <v>Oct</v>
      </c>
      <c r="V1676" t="str">
        <f t="shared" si="133"/>
        <v>QTR4</v>
      </c>
      <c r="W1676" t="str">
        <f t="shared" si="134"/>
        <v>2019-QTR4</v>
      </c>
    </row>
    <row r="1677" spans="1:23" x14ac:dyDescent="0.35">
      <c r="A1677" t="s">
        <v>187</v>
      </c>
      <c r="B1677" t="s">
        <v>67</v>
      </c>
      <c r="C1677" s="5">
        <v>43762.5</v>
      </c>
      <c r="D1677">
        <v>205.15</v>
      </c>
      <c r="E1677" s="1">
        <v>43762.604166666664</v>
      </c>
      <c r="F1677">
        <v>204.8</v>
      </c>
      <c r="G1677" s="2">
        <v>-1.6999999999999999E-3</v>
      </c>
      <c r="H1677">
        <v>650.85</v>
      </c>
      <c r="I1677" s="2">
        <v>1.2999999999999999E-3</v>
      </c>
      <c r="J1677">
        <v>2431</v>
      </c>
      <c r="K1677">
        <v>498719.63</v>
      </c>
      <c r="L1677">
        <v>1126697.8999999999</v>
      </c>
      <c r="M1677">
        <v>11</v>
      </c>
      <c r="N1677">
        <v>59.17</v>
      </c>
      <c r="O1677" s="2">
        <v>-2.7000000000000001E-3</v>
      </c>
      <c r="P1677" s="2">
        <v>6.1000000000000004E-3</v>
      </c>
      <c r="Q1677" t="s">
        <v>18</v>
      </c>
      <c r="S1677" t="str">
        <f t="shared" si="130"/>
        <v>Profit</v>
      </c>
      <c r="T1677">
        <f t="shared" si="131"/>
        <v>2019</v>
      </c>
      <c r="U1677" t="str">
        <f t="shared" si="132"/>
        <v>Oct</v>
      </c>
      <c r="V1677" t="str">
        <f t="shared" si="133"/>
        <v>QTR4</v>
      </c>
      <c r="W1677" t="str">
        <f t="shared" si="134"/>
        <v>2019-QTR4</v>
      </c>
    </row>
    <row r="1678" spans="1:23" x14ac:dyDescent="0.35">
      <c r="A1678" t="s">
        <v>192</v>
      </c>
      <c r="B1678" t="s">
        <v>17</v>
      </c>
      <c r="C1678" s="5">
        <v>43762.53125</v>
      </c>
      <c r="D1678">
        <v>307.14999999999998</v>
      </c>
      <c r="E1678" s="1">
        <v>43762.604166666664</v>
      </c>
      <c r="F1678">
        <v>305.39999999999998</v>
      </c>
      <c r="G1678" s="2">
        <v>-5.7000000000000002E-3</v>
      </c>
      <c r="H1678">
        <v>-3054.25</v>
      </c>
      <c r="I1678" s="2">
        <v>-6.1000000000000004E-3</v>
      </c>
      <c r="J1678">
        <v>1631</v>
      </c>
      <c r="K1678">
        <v>500961.63</v>
      </c>
      <c r="L1678">
        <v>1123643.6499999999</v>
      </c>
      <c r="M1678">
        <v>8</v>
      </c>
      <c r="N1678">
        <v>-381.78</v>
      </c>
      <c r="O1678" s="2">
        <v>-1.0699999999999999E-2</v>
      </c>
      <c r="P1678" s="2">
        <v>1.2999999999999999E-3</v>
      </c>
      <c r="Q1678" t="s">
        <v>18</v>
      </c>
      <c r="S1678" t="str">
        <f t="shared" ref="S1678:S1741" si="135">IF(H1678&gt;0,"Profit","Loss")</f>
        <v>Loss</v>
      </c>
      <c r="T1678">
        <f t="shared" ref="T1678:T1741" si="136">YEAR(C1678)</f>
        <v>2019</v>
      </c>
      <c r="U1678" t="str">
        <f t="shared" ref="U1678:U1741" si="137">TEXT(C1678,"MMM")</f>
        <v>Oct</v>
      </c>
      <c r="V1678" t="str">
        <f t="shared" ref="V1678:V1741" si="138">IF(ROUNDUP(MONTH(E1678)/3,0)=1,"QTR1",IF(ROUNDUP(MONTH(E1678)/3,0)=2,"QTR2",IF(ROUNDUP(MONTH(E1678)/3,0)=3,"QTR3","QTR4")))</f>
        <v>QTR4</v>
      </c>
      <c r="W1678" t="str">
        <f t="shared" ref="W1678:W1741" si="139">T1678&amp;"-"&amp;V1678</f>
        <v>2019-QTR4</v>
      </c>
    </row>
    <row r="1679" spans="1:23" x14ac:dyDescent="0.35">
      <c r="A1679" t="s">
        <v>177</v>
      </c>
      <c r="B1679" t="s">
        <v>67</v>
      </c>
      <c r="C1679" s="5">
        <v>43762.520833333336</v>
      </c>
      <c r="D1679">
        <v>240.15</v>
      </c>
      <c r="E1679" s="1">
        <v>43762.635416666664</v>
      </c>
      <c r="F1679">
        <v>238.75</v>
      </c>
      <c r="G1679" s="2">
        <v>-5.7999999999999996E-3</v>
      </c>
      <c r="H1679">
        <v>2703.6</v>
      </c>
      <c r="I1679" s="2">
        <v>5.4000000000000003E-3</v>
      </c>
      <c r="J1679">
        <v>2074</v>
      </c>
      <c r="K1679">
        <v>498071.09</v>
      </c>
      <c r="L1679">
        <v>1126347.25</v>
      </c>
      <c r="M1679">
        <v>12</v>
      </c>
      <c r="N1679">
        <v>225.3</v>
      </c>
      <c r="O1679" s="2">
        <v>-4.1999999999999997E-3</v>
      </c>
      <c r="P1679" s="2">
        <v>1.5800000000000002E-2</v>
      </c>
      <c r="Q1679" t="s">
        <v>18</v>
      </c>
      <c r="S1679" t="str">
        <f t="shared" si="135"/>
        <v>Profit</v>
      </c>
      <c r="T1679">
        <f t="shared" si="136"/>
        <v>2019</v>
      </c>
      <c r="U1679" t="str">
        <f t="shared" si="137"/>
        <v>Oct</v>
      </c>
      <c r="V1679" t="str">
        <f t="shared" si="138"/>
        <v>QTR4</v>
      </c>
      <c r="W1679" t="str">
        <f t="shared" si="139"/>
        <v>2019-QTR4</v>
      </c>
    </row>
    <row r="1680" spans="1:23" x14ac:dyDescent="0.35">
      <c r="A1680" t="s">
        <v>74</v>
      </c>
      <c r="B1680" t="s">
        <v>67</v>
      </c>
      <c r="C1680" s="5">
        <v>43762.59375</v>
      </c>
      <c r="D1680">
        <v>244.4</v>
      </c>
      <c r="E1680" s="1">
        <v>43762.635416666664</v>
      </c>
      <c r="F1680">
        <v>244.4</v>
      </c>
      <c r="G1680" s="2">
        <v>0</v>
      </c>
      <c r="H1680">
        <v>-200</v>
      </c>
      <c r="I1680" s="2">
        <v>-4.0000000000000002E-4</v>
      </c>
      <c r="J1680">
        <v>2035</v>
      </c>
      <c r="K1680">
        <v>497354</v>
      </c>
      <c r="L1680">
        <v>1126147.25</v>
      </c>
      <c r="M1680">
        <v>5</v>
      </c>
      <c r="N1680">
        <v>-40</v>
      </c>
      <c r="O1680" s="2">
        <v>-6.3E-3</v>
      </c>
      <c r="P1680" s="2">
        <v>4.1000000000000003E-3</v>
      </c>
      <c r="Q1680" t="s">
        <v>18</v>
      </c>
      <c r="S1680" t="str">
        <f t="shared" si="135"/>
        <v>Loss</v>
      </c>
      <c r="T1680">
        <f t="shared" si="136"/>
        <v>2019</v>
      </c>
      <c r="U1680" t="str">
        <f t="shared" si="137"/>
        <v>Oct</v>
      </c>
      <c r="V1680" t="str">
        <f t="shared" si="138"/>
        <v>QTR4</v>
      </c>
      <c r="W1680" t="str">
        <f t="shared" si="139"/>
        <v>2019-QTR4</v>
      </c>
    </row>
    <row r="1681" spans="1:23" x14ac:dyDescent="0.35">
      <c r="A1681" t="s">
        <v>90</v>
      </c>
      <c r="B1681" t="s">
        <v>17</v>
      </c>
      <c r="C1681" s="5">
        <v>43762.604166666664</v>
      </c>
      <c r="D1681">
        <v>89</v>
      </c>
      <c r="E1681" s="1">
        <v>43762.635416666664</v>
      </c>
      <c r="F1681">
        <v>89</v>
      </c>
      <c r="G1681" s="2">
        <v>0</v>
      </c>
      <c r="H1681">
        <v>-200</v>
      </c>
      <c r="I1681" s="2">
        <v>-4.0000000000000002E-4</v>
      </c>
      <c r="J1681">
        <v>5627</v>
      </c>
      <c r="K1681">
        <v>500803</v>
      </c>
      <c r="L1681">
        <v>1125947.25</v>
      </c>
      <c r="M1681">
        <v>4</v>
      </c>
      <c r="N1681">
        <v>-50</v>
      </c>
      <c r="O1681" s="2">
        <v>-8.9999999999999993E-3</v>
      </c>
      <c r="P1681" s="2">
        <v>2.2000000000000001E-3</v>
      </c>
      <c r="Q1681" t="s">
        <v>18</v>
      </c>
      <c r="S1681" t="str">
        <f t="shared" si="135"/>
        <v>Loss</v>
      </c>
      <c r="T1681">
        <f t="shared" si="136"/>
        <v>2019</v>
      </c>
      <c r="U1681" t="str">
        <f t="shared" si="137"/>
        <v>Oct</v>
      </c>
      <c r="V1681" t="str">
        <f t="shared" si="138"/>
        <v>QTR4</v>
      </c>
      <c r="W1681" t="str">
        <f t="shared" si="139"/>
        <v>2019-QTR4</v>
      </c>
    </row>
    <row r="1682" spans="1:23" x14ac:dyDescent="0.35">
      <c r="A1682" t="s">
        <v>93</v>
      </c>
      <c r="B1682" t="s">
        <v>67</v>
      </c>
      <c r="C1682" s="5">
        <v>43762.604166666664</v>
      </c>
      <c r="D1682">
        <v>279.39999999999998</v>
      </c>
      <c r="E1682" s="1">
        <v>43762.635416666664</v>
      </c>
      <c r="F1682">
        <v>279.39999999999998</v>
      </c>
      <c r="G1682" s="2">
        <v>0</v>
      </c>
      <c r="H1682">
        <v>-200</v>
      </c>
      <c r="I1682" s="2">
        <v>-4.0000000000000002E-4</v>
      </c>
      <c r="J1682">
        <v>1789</v>
      </c>
      <c r="K1682">
        <v>499846.59</v>
      </c>
      <c r="L1682">
        <v>1125747.25</v>
      </c>
      <c r="M1682">
        <v>4</v>
      </c>
      <c r="N1682">
        <v>-50</v>
      </c>
      <c r="O1682" s="2">
        <v>-1.8E-3</v>
      </c>
      <c r="P1682" s="2">
        <v>3.3999999999999998E-3</v>
      </c>
      <c r="Q1682" t="s">
        <v>18</v>
      </c>
      <c r="S1682" t="str">
        <f t="shared" si="135"/>
        <v>Loss</v>
      </c>
      <c r="T1682">
        <f t="shared" si="136"/>
        <v>2019</v>
      </c>
      <c r="U1682" t="str">
        <f t="shared" si="137"/>
        <v>Oct</v>
      </c>
      <c r="V1682" t="str">
        <f t="shared" si="138"/>
        <v>QTR4</v>
      </c>
      <c r="W1682" t="str">
        <f t="shared" si="139"/>
        <v>2019-QTR4</v>
      </c>
    </row>
    <row r="1683" spans="1:23" x14ac:dyDescent="0.35">
      <c r="A1683" t="s">
        <v>86</v>
      </c>
      <c r="B1683" t="s">
        <v>17</v>
      </c>
      <c r="C1683" s="5">
        <v>43763.395833333336</v>
      </c>
      <c r="D1683">
        <v>268.8</v>
      </c>
      <c r="E1683" s="1">
        <v>43763.416666666664</v>
      </c>
      <c r="F1683">
        <v>268.8</v>
      </c>
      <c r="G1683" s="2">
        <v>0</v>
      </c>
      <c r="H1683">
        <v>-200</v>
      </c>
      <c r="I1683" s="2">
        <v>-4.0000000000000002E-4</v>
      </c>
      <c r="J1683">
        <v>1865</v>
      </c>
      <c r="K1683">
        <v>501311.97</v>
      </c>
      <c r="L1683">
        <v>1125547.25</v>
      </c>
      <c r="M1683">
        <v>3</v>
      </c>
      <c r="N1683">
        <v>-66.67</v>
      </c>
      <c r="O1683" s="2">
        <v>-6.0000000000000001E-3</v>
      </c>
      <c r="P1683" s="2">
        <v>1.6999999999999999E-3</v>
      </c>
      <c r="Q1683" t="s">
        <v>18</v>
      </c>
      <c r="S1683" t="str">
        <f t="shared" si="135"/>
        <v>Loss</v>
      </c>
      <c r="T1683">
        <f t="shared" si="136"/>
        <v>2019</v>
      </c>
      <c r="U1683" t="str">
        <f t="shared" si="137"/>
        <v>Oct</v>
      </c>
      <c r="V1683" t="str">
        <f t="shared" si="138"/>
        <v>QTR4</v>
      </c>
      <c r="W1683" t="str">
        <f t="shared" si="139"/>
        <v>2019-QTR4</v>
      </c>
    </row>
    <row r="1684" spans="1:23" x14ac:dyDescent="0.35">
      <c r="A1684" t="s">
        <v>164</v>
      </c>
      <c r="B1684" t="s">
        <v>67</v>
      </c>
      <c r="C1684" s="5">
        <v>43763.416666666664</v>
      </c>
      <c r="D1684">
        <v>34.299999999999997</v>
      </c>
      <c r="E1684" s="1">
        <v>43763.4375</v>
      </c>
      <c r="F1684">
        <v>34.5</v>
      </c>
      <c r="G1684" s="2">
        <v>5.7999999999999996E-3</v>
      </c>
      <c r="H1684">
        <v>-3111.2</v>
      </c>
      <c r="I1684" s="2">
        <v>-6.1999999999999998E-3</v>
      </c>
      <c r="J1684">
        <v>14556</v>
      </c>
      <c r="K1684">
        <v>499270.78</v>
      </c>
      <c r="L1684">
        <v>1122436.05</v>
      </c>
      <c r="M1684">
        <v>3</v>
      </c>
      <c r="N1684">
        <v>-1037.07</v>
      </c>
      <c r="O1684" s="2">
        <v>-5.7999999999999996E-3</v>
      </c>
      <c r="P1684" s="2">
        <v>1.5E-3</v>
      </c>
      <c r="Q1684" t="s">
        <v>18</v>
      </c>
      <c r="S1684" t="str">
        <f t="shared" si="135"/>
        <v>Loss</v>
      </c>
      <c r="T1684">
        <f t="shared" si="136"/>
        <v>2019</v>
      </c>
      <c r="U1684" t="str">
        <f t="shared" si="137"/>
        <v>Oct</v>
      </c>
      <c r="V1684" t="str">
        <f t="shared" si="138"/>
        <v>QTR4</v>
      </c>
      <c r="W1684" t="str">
        <f t="shared" si="139"/>
        <v>2019-QTR4</v>
      </c>
    </row>
    <row r="1685" spans="1:23" x14ac:dyDescent="0.35">
      <c r="A1685" t="s">
        <v>78</v>
      </c>
      <c r="B1685" t="s">
        <v>17</v>
      </c>
      <c r="C1685" s="5">
        <v>43763.395833333336</v>
      </c>
      <c r="D1685">
        <v>40.25</v>
      </c>
      <c r="E1685" s="1">
        <v>43763.53125</v>
      </c>
      <c r="F1685">
        <v>40.4</v>
      </c>
      <c r="G1685" s="2">
        <v>3.7000000000000002E-3</v>
      </c>
      <c r="H1685">
        <v>1670.35</v>
      </c>
      <c r="I1685" s="2">
        <v>3.3E-3</v>
      </c>
      <c r="J1685">
        <v>12469</v>
      </c>
      <c r="K1685">
        <v>501877.25</v>
      </c>
      <c r="L1685">
        <v>1124106.3999999999</v>
      </c>
      <c r="M1685">
        <v>14</v>
      </c>
      <c r="N1685">
        <v>119.31</v>
      </c>
      <c r="O1685" s="2">
        <v>-5.0000000000000001E-3</v>
      </c>
      <c r="P1685" s="2">
        <v>3.9800000000000002E-2</v>
      </c>
      <c r="Q1685" t="s">
        <v>18</v>
      </c>
      <c r="S1685" t="str">
        <f t="shared" si="135"/>
        <v>Profit</v>
      </c>
      <c r="T1685">
        <f t="shared" si="136"/>
        <v>2019</v>
      </c>
      <c r="U1685" t="str">
        <f t="shared" si="137"/>
        <v>Oct</v>
      </c>
      <c r="V1685" t="str">
        <f t="shared" si="138"/>
        <v>QTR4</v>
      </c>
      <c r="W1685" t="str">
        <f t="shared" si="139"/>
        <v>2019-QTR4</v>
      </c>
    </row>
    <row r="1686" spans="1:23" x14ac:dyDescent="0.35">
      <c r="A1686" t="s">
        <v>154</v>
      </c>
      <c r="B1686" t="s">
        <v>17</v>
      </c>
      <c r="C1686" s="5">
        <v>43763.4375</v>
      </c>
      <c r="D1686">
        <v>20.399999999999999</v>
      </c>
      <c r="E1686" s="1">
        <v>43763.53125</v>
      </c>
      <c r="F1686">
        <v>20.100000000000001</v>
      </c>
      <c r="G1686" s="2">
        <v>-1.47E-2</v>
      </c>
      <c r="H1686">
        <v>-7607.3</v>
      </c>
      <c r="I1686" s="2">
        <v>-1.5100000000000001E-2</v>
      </c>
      <c r="J1686">
        <v>24691</v>
      </c>
      <c r="K1686">
        <v>503696.38</v>
      </c>
      <c r="L1686">
        <v>1116499.1000000001</v>
      </c>
      <c r="M1686">
        <v>10</v>
      </c>
      <c r="N1686">
        <v>-760.73</v>
      </c>
      <c r="O1686" s="2">
        <v>-1.72E-2</v>
      </c>
      <c r="P1686" s="2">
        <v>2.5000000000000001E-3</v>
      </c>
      <c r="Q1686" t="s">
        <v>18</v>
      </c>
      <c r="S1686" t="str">
        <f t="shared" si="135"/>
        <v>Loss</v>
      </c>
      <c r="T1686">
        <f t="shared" si="136"/>
        <v>2019</v>
      </c>
      <c r="U1686" t="str">
        <f t="shared" si="137"/>
        <v>Oct</v>
      </c>
      <c r="V1686" t="str">
        <f t="shared" si="138"/>
        <v>QTR4</v>
      </c>
      <c r="W1686" t="str">
        <f t="shared" si="139"/>
        <v>2019-QTR4</v>
      </c>
    </row>
    <row r="1687" spans="1:23" x14ac:dyDescent="0.35">
      <c r="A1687" t="s">
        <v>83</v>
      </c>
      <c r="B1687" t="s">
        <v>67</v>
      </c>
      <c r="C1687" s="5">
        <v>43763.53125</v>
      </c>
      <c r="D1687">
        <v>103.75</v>
      </c>
      <c r="E1687" s="1">
        <v>43763.5625</v>
      </c>
      <c r="F1687">
        <v>103.75</v>
      </c>
      <c r="G1687" s="2">
        <v>0</v>
      </c>
      <c r="H1687">
        <v>-200</v>
      </c>
      <c r="I1687" s="2">
        <v>-4.0000000000000002E-4</v>
      </c>
      <c r="J1687">
        <v>4817</v>
      </c>
      <c r="K1687">
        <v>499763.75</v>
      </c>
      <c r="L1687">
        <v>1116299.1000000001</v>
      </c>
      <c r="M1687">
        <v>4</v>
      </c>
      <c r="N1687">
        <v>-50</v>
      </c>
      <c r="O1687" s="2">
        <v>-4.7999999999999996E-3</v>
      </c>
      <c r="P1687" s="2">
        <v>5.0000000000000001E-4</v>
      </c>
      <c r="Q1687" t="s">
        <v>18</v>
      </c>
      <c r="S1687" t="str">
        <f t="shared" si="135"/>
        <v>Loss</v>
      </c>
      <c r="T1687">
        <f t="shared" si="136"/>
        <v>2019</v>
      </c>
      <c r="U1687" t="str">
        <f t="shared" si="137"/>
        <v>Oct</v>
      </c>
      <c r="V1687" t="str">
        <f t="shared" si="138"/>
        <v>QTR4</v>
      </c>
      <c r="W1687" t="str">
        <f t="shared" si="139"/>
        <v>2019-QTR4</v>
      </c>
    </row>
    <row r="1688" spans="1:23" x14ac:dyDescent="0.35">
      <c r="A1688" t="s">
        <v>110</v>
      </c>
      <c r="B1688" t="s">
        <v>67</v>
      </c>
      <c r="C1688" s="5">
        <v>43763.53125</v>
      </c>
      <c r="D1688">
        <v>181.15</v>
      </c>
      <c r="E1688" s="1">
        <v>43763.5625</v>
      </c>
      <c r="F1688">
        <v>181.15</v>
      </c>
      <c r="G1688" s="2">
        <v>0</v>
      </c>
      <c r="H1688">
        <v>-200</v>
      </c>
      <c r="I1688" s="2">
        <v>-4.0000000000000002E-4</v>
      </c>
      <c r="J1688">
        <v>2760</v>
      </c>
      <c r="K1688">
        <v>499973.97</v>
      </c>
      <c r="L1688">
        <v>1116099.1000000001</v>
      </c>
      <c r="M1688">
        <v>4</v>
      </c>
      <c r="N1688">
        <v>-50</v>
      </c>
      <c r="O1688" s="2">
        <v>-5.7999999999999996E-3</v>
      </c>
      <c r="P1688" s="2">
        <v>1.4E-3</v>
      </c>
      <c r="Q1688" t="s">
        <v>18</v>
      </c>
      <c r="S1688" t="str">
        <f t="shared" si="135"/>
        <v>Loss</v>
      </c>
      <c r="T1688">
        <f t="shared" si="136"/>
        <v>2019</v>
      </c>
      <c r="U1688" t="str">
        <f t="shared" si="137"/>
        <v>Oct</v>
      </c>
      <c r="V1688" t="str">
        <f t="shared" si="138"/>
        <v>QTR4</v>
      </c>
      <c r="W1688" t="str">
        <f t="shared" si="139"/>
        <v>2019-QTR4</v>
      </c>
    </row>
    <row r="1689" spans="1:23" x14ac:dyDescent="0.35">
      <c r="A1689" t="s">
        <v>74</v>
      </c>
      <c r="B1689" t="s">
        <v>67</v>
      </c>
      <c r="C1689" s="5">
        <v>43763.395833333336</v>
      </c>
      <c r="D1689">
        <v>242.55</v>
      </c>
      <c r="E1689" s="1">
        <v>43763.572916666664</v>
      </c>
      <c r="F1689">
        <v>238.45</v>
      </c>
      <c r="G1689" s="2">
        <v>-1.6899999999999998E-2</v>
      </c>
      <c r="H1689">
        <v>8225.5</v>
      </c>
      <c r="I1689" s="2">
        <v>1.6500000000000001E-2</v>
      </c>
      <c r="J1689">
        <v>2055</v>
      </c>
      <c r="K1689">
        <v>498440.25</v>
      </c>
      <c r="L1689">
        <v>1124324.6000000001</v>
      </c>
      <c r="M1689">
        <v>18</v>
      </c>
      <c r="N1689">
        <v>456.97</v>
      </c>
      <c r="O1689" s="2">
        <v>-5.5999999999999999E-3</v>
      </c>
      <c r="P1689" s="2">
        <v>2.4299999999999999E-2</v>
      </c>
      <c r="Q1689" t="s">
        <v>18</v>
      </c>
      <c r="S1689" t="str">
        <f t="shared" si="135"/>
        <v>Profit</v>
      </c>
      <c r="T1689">
        <f t="shared" si="136"/>
        <v>2019</v>
      </c>
      <c r="U1689" t="str">
        <f t="shared" si="137"/>
        <v>Oct</v>
      </c>
      <c r="V1689" t="str">
        <f t="shared" si="138"/>
        <v>QTR4</v>
      </c>
      <c r="W1689" t="str">
        <f t="shared" si="139"/>
        <v>2019-QTR4</v>
      </c>
    </row>
    <row r="1690" spans="1:23" x14ac:dyDescent="0.35">
      <c r="A1690" t="s">
        <v>116</v>
      </c>
      <c r="B1690" t="s">
        <v>67</v>
      </c>
      <c r="C1690" s="5">
        <v>43763.5625</v>
      </c>
      <c r="D1690">
        <v>63.2</v>
      </c>
      <c r="E1690" s="1">
        <v>43763.583333333336</v>
      </c>
      <c r="F1690">
        <v>63.9</v>
      </c>
      <c r="G1690" s="2">
        <v>1.11E-2</v>
      </c>
      <c r="H1690">
        <v>-5685.9</v>
      </c>
      <c r="I1690" s="2">
        <v>-1.15E-2</v>
      </c>
      <c r="J1690">
        <v>7837</v>
      </c>
      <c r="K1690">
        <v>495298.41</v>
      </c>
      <c r="L1690">
        <v>1118638.7</v>
      </c>
      <c r="M1690">
        <v>3</v>
      </c>
      <c r="N1690">
        <v>-1895.3</v>
      </c>
      <c r="O1690" s="2">
        <v>-2.2200000000000001E-2</v>
      </c>
      <c r="P1690" s="2">
        <v>2.3999999999999998E-3</v>
      </c>
      <c r="Q1690" t="s">
        <v>18</v>
      </c>
      <c r="S1690" t="str">
        <f t="shared" si="135"/>
        <v>Loss</v>
      </c>
      <c r="T1690">
        <f t="shared" si="136"/>
        <v>2019</v>
      </c>
      <c r="U1690" t="str">
        <f t="shared" si="137"/>
        <v>Oct</v>
      </c>
      <c r="V1690" t="str">
        <f t="shared" si="138"/>
        <v>QTR4</v>
      </c>
      <c r="W1690" t="str">
        <f t="shared" si="139"/>
        <v>2019-QTR4</v>
      </c>
    </row>
    <row r="1691" spans="1:23" x14ac:dyDescent="0.35">
      <c r="A1691" t="s">
        <v>132</v>
      </c>
      <c r="B1691" t="s">
        <v>67</v>
      </c>
      <c r="C1691" s="5">
        <v>43763.5625</v>
      </c>
      <c r="D1691">
        <v>59.2</v>
      </c>
      <c r="E1691" s="1">
        <v>43763.59375</v>
      </c>
      <c r="F1691">
        <v>59.75</v>
      </c>
      <c r="G1691" s="2">
        <v>9.2999999999999992E-3</v>
      </c>
      <c r="H1691">
        <v>-4829.8999999999996</v>
      </c>
      <c r="I1691" s="2">
        <v>-9.7000000000000003E-3</v>
      </c>
      <c r="J1691">
        <v>8418</v>
      </c>
      <c r="K1691">
        <v>498345.59</v>
      </c>
      <c r="L1691">
        <v>1113808.8</v>
      </c>
      <c r="M1691">
        <v>4</v>
      </c>
      <c r="N1691">
        <v>-1207.47</v>
      </c>
      <c r="O1691" s="2">
        <v>-1.2699999999999999E-2</v>
      </c>
      <c r="P1691" s="2">
        <v>6.7999999999999996E-3</v>
      </c>
      <c r="Q1691" t="s">
        <v>18</v>
      </c>
      <c r="S1691" t="str">
        <f t="shared" si="135"/>
        <v>Loss</v>
      </c>
      <c r="T1691">
        <f t="shared" si="136"/>
        <v>2019</v>
      </c>
      <c r="U1691" t="str">
        <f t="shared" si="137"/>
        <v>Oct</v>
      </c>
      <c r="V1691" t="str">
        <f t="shared" si="138"/>
        <v>QTR4</v>
      </c>
      <c r="W1691" t="str">
        <f t="shared" si="139"/>
        <v>2019-QTR4</v>
      </c>
    </row>
    <row r="1692" spans="1:23" x14ac:dyDescent="0.35">
      <c r="A1692" t="s">
        <v>168</v>
      </c>
      <c r="B1692" t="s">
        <v>17</v>
      </c>
      <c r="C1692" s="5">
        <v>43763.59375</v>
      </c>
      <c r="D1692">
        <v>52.55</v>
      </c>
      <c r="E1692" s="1">
        <v>43763.614583333336</v>
      </c>
      <c r="F1692">
        <v>52.55</v>
      </c>
      <c r="G1692" s="2">
        <v>0</v>
      </c>
      <c r="H1692">
        <v>-200</v>
      </c>
      <c r="I1692" s="2">
        <v>-4.0000000000000002E-4</v>
      </c>
      <c r="J1692">
        <v>9542</v>
      </c>
      <c r="K1692">
        <v>501432.09</v>
      </c>
      <c r="L1692">
        <v>1113608.8</v>
      </c>
      <c r="M1692">
        <v>3</v>
      </c>
      <c r="N1692">
        <v>-66.67</v>
      </c>
      <c r="O1692" s="2">
        <v>-1.0500000000000001E-2</v>
      </c>
      <c r="P1692" s="2">
        <v>2.8999999999999998E-3</v>
      </c>
      <c r="Q1692" t="s">
        <v>18</v>
      </c>
      <c r="S1692" t="str">
        <f t="shared" si="135"/>
        <v>Loss</v>
      </c>
      <c r="T1692">
        <f t="shared" si="136"/>
        <v>2019</v>
      </c>
      <c r="U1692" t="str">
        <f t="shared" si="137"/>
        <v>Oct</v>
      </c>
      <c r="V1692" t="str">
        <f t="shared" si="138"/>
        <v>QTR4</v>
      </c>
      <c r="W1692" t="str">
        <f t="shared" si="139"/>
        <v>2019-QTR4</v>
      </c>
    </row>
    <row r="1693" spans="1:23" x14ac:dyDescent="0.35">
      <c r="A1693" t="s">
        <v>125</v>
      </c>
      <c r="B1693" t="s">
        <v>17</v>
      </c>
      <c r="C1693" s="5">
        <v>43763.583333333336</v>
      </c>
      <c r="D1693">
        <v>119</v>
      </c>
      <c r="E1693" s="1">
        <v>43763.625</v>
      </c>
      <c r="F1693">
        <v>119</v>
      </c>
      <c r="G1693" s="2">
        <v>0</v>
      </c>
      <c r="H1693">
        <v>-200</v>
      </c>
      <c r="I1693" s="2">
        <v>-4.0000000000000002E-4</v>
      </c>
      <c r="J1693">
        <v>4203</v>
      </c>
      <c r="K1693">
        <v>500157</v>
      </c>
      <c r="L1693">
        <v>1113408.8</v>
      </c>
      <c r="M1693">
        <v>5</v>
      </c>
      <c r="N1693">
        <v>-40</v>
      </c>
      <c r="O1693" s="2">
        <v>-2.8999999999999998E-3</v>
      </c>
      <c r="P1693" s="2">
        <v>5.0000000000000001E-3</v>
      </c>
      <c r="Q1693" t="s">
        <v>18</v>
      </c>
      <c r="S1693" t="str">
        <f t="shared" si="135"/>
        <v>Loss</v>
      </c>
      <c r="T1693">
        <f t="shared" si="136"/>
        <v>2019</v>
      </c>
      <c r="U1693" t="str">
        <f t="shared" si="137"/>
        <v>Oct</v>
      </c>
      <c r="V1693" t="str">
        <f t="shared" si="138"/>
        <v>QTR4</v>
      </c>
      <c r="W1693" t="str">
        <f t="shared" si="139"/>
        <v>2019-QTR4</v>
      </c>
    </row>
    <row r="1694" spans="1:23" x14ac:dyDescent="0.35">
      <c r="A1694" t="s">
        <v>112</v>
      </c>
      <c r="B1694" t="s">
        <v>17</v>
      </c>
      <c r="C1694" s="5">
        <v>43763.395833333336</v>
      </c>
      <c r="D1694">
        <v>12.25</v>
      </c>
      <c r="E1694" s="1">
        <v>43763.635416666664</v>
      </c>
      <c r="F1694">
        <v>11.75</v>
      </c>
      <c r="G1694" s="2">
        <v>-4.0800000000000003E-2</v>
      </c>
      <c r="H1694">
        <v>-21033.5</v>
      </c>
      <c r="I1694" s="2">
        <v>-4.1200000000000001E-2</v>
      </c>
      <c r="J1694">
        <v>41667</v>
      </c>
      <c r="K1694">
        <v>510420.75</v>
      </c>
      <c r="L1694">
        <v>1092375.3</v>
      </c>
      <c r="M1694">
        <v>24</v>
      </c>
      <c r="N1694">
        <v>-876.4</v>
      </c>
      <c r="O1694" s="2">
        <v>-6.5299999999999997E-2</v>
      </c>
      <c r="P1694" s="2">
        <v>8.2000000000000007E-3</v>
      </c>
      <c r="Q1694" t="s">
        <v>18</v>
      </c>
      <c r="S1694" t="str">
        <f t="shared" si="135"/>
        <v>Loss</v>
      </c>
      <c r="T1694">
        <f t="shared" si="136"/>
        <v>2019</v>
      </c>
      <c r="U1694" t="str">
        <f t="shared" si="137"/>
        <v>Oct</v>
      </c>
      <c r="V1694" t="str">
        <f t="shared" si="138"/>
        <v>QTR4</v>
      </c>
      <c r="W1694" t="str">
        <f t="shared" si="139"/>
        <v>2019-QTR4</v>
      </c>
    </row>
    <row r="1695" spans="1:23" x14ac:dyDescent="0.35">
      <c r="A1695" t="s">
        <v>158</v>
      </c>
      <c r="B1695" t="s">
        <v>17</v>
      </c>
      <c r="C1695" s="5">
        <v>43763.572916666664</v>
      </c>
      <c r="D1695">
        <v>104.5</v>
      </c>
      <c r="E1695" s="1">
        <v>43763.635416666664</v>
      </c>
      <c r="F1695">
        <v>104.65</v>
      </c>
      <c r="G1695" s="2">
        <v>1.4E-3</v>
      </c>
      <c r="H1695">
        <v>522.25</v>
      </c>
      <c r="I1695" s="2">
        <v>1E-3</v>
      </c>
      <c r="J1695">
        <v>4815</v>
      </c>
      <c r="K1695">
        <v>503167.5</v>
      </c>
      <c r="L1695">
        <v>1092897.55</v>
      </c>
      <c r="M1695">
        <v>7</v>
      </c>
      <c r="N1695">
        <v>74.61</v>
      </c>
      <c r="O1695" s="2">
        <v>-6.1999999999999998E-3</v>
      </c>
      <c r="P1695" s="2">
        <v>1.4800000000000001E-2</v>
      </c>
      <c r="Q1695" t="s">
        <v>18</v>
      </c>
      <c r="S1695" t="str">
        <f t="shared" si="135"/>
        <v>Profit</v>
      </c>
      <c r="T1695">
        <f t="shared" si="136"/>
        <v>2019</v>
      </c>
      <c r="U1695" t="str">
        <f t="shared" si="137"/>
        <v>Oct</v>
      </c>
      <c r="V1695" t="str">
        <f t="shared" si="138"/>
        <v>QTR4</v>
      </c>
      <c r="W1695" t="str">
        <f t="shared" si="139"/>
        <v>2019-QTR4</v>
      </c>
    </row>
    <row r="1696" spans="1:23" x14ac:dyDescent="0.35">
      <c r="A1696" t="s">
        <v>164</v>
      </c>
      <c r="B1696" t="s">
        <v>17</v>
      </c>
      <c r="C1696" s="5">
        <v>43763.614583333336</v>
      </c>
      <c r="D1696">
        <v>34.75</v>
      </c>
      <c r="E1696" s="1">
        <v>43763.635416666664</v>
      </c>
      <c r="F1696">
        <v>34.75</v>
      </c>
      <c r="G1696" s="2">
        <v>0</v>
      </c>
      <c r="H1696">
        <v>-200</v>
      </c>
      <c r="I1696" s="2">
        <v>-4.0000000000000002E-4</v>
      </c>
      <c r="J1696">
        <v>14409</v>
      </c>
      <c r="K1696">
        <v>500712.75</v>
      </c>
      <c r="L1696">
        <v>1092697.55</v>
      </c>
      <c r="M1696">
        <v>3</v>
      </c>
      <c r="N1696">
        <v>-66.67</v>
      </c>
      <c r="O1696" s="2">
        <v>-1.4E-3</v>
      </c>
      <c r="P1696" s="2">
        <v>1.29E-2</v>
      </c>
      <c r="Q1696" t="s">
        <v>18</v>
      </c>
      <c r="S1696" t="str">
        <f t="shared" si="135"/>
        <v>Loss</v>
      </c>
      <c r="T1696">
        <f t="shared" si="136"/>
        <v>2019</v>
      </c>
      <c r="U1696" t="str">
        <f t="shared" si="137"/>
        <v>Oct</v>
      </c>
      <c r="V1696" t="str">
        <f t="shared" si="138"/>
        <v>QTR4</v>
      </c>
      <c r="W1696" t="str">
        <f t="shared" si="139"/>
        <v>2019-QTR4</v>
      </c>
    </row>
    <row r="1697" spans="1:23" x14ac:dyDescent="0.35">
      <c r="A1697" t="s">
        <v>89</v>
      </c>
      <c r="B1697" t="s">
        <v>67</v>
      </c>
      <c r="C1697" s="5">
        <v>43767.395833333336</v>
      </c>
      <c r="D1697">
        <v>96.2</v>
      </c>
      <c r="E1697" s="1">
        <v>43767.416666666664</v>
      </c>
      <c r="F1697">
        <v>96.2</v>
      </c>
      <c r="G1697" s="2">
        <v>0</v>
      </c>
      <c r="H1697">
        <v>-200</v>
      </c>
      <c r="I1697" s="2">
        <v>-4.0000000000000002E-4</v>
      </c>
      <c r="J1697">
        <v>5203</v>
      </c>
      <c r="K1697">
        <v>500528.59</v>
      </c>
      <c r="L1697">
        <v>1092497.55</v>
      </c>
      <c r="M1697">
        <v>3</v>
      </c>
      <c r="N1697">
        <v>-66.67</v>
      </c>
      <c r="O1697" s="2">
        <v>-6.1999999999999998E-3</v>
      </c>
      <c r="P1697" s="2">
        <v>6.1999999999999998E-3</v>
      </c>
      <c r="Q1697" t="s">
        <v>18</v>
      </c>
      <c r="S1697" t="str">
        <f t="shared" si="135"/>
        <v>Loss</v>
      </c>
      <c r="T1697">
        <f t="shared" si="136"/>
        <v>2019</v>
      </c>
      <c r="U1697" t="str">
        <f t="shared" si="137"/>
        <v>Oct</v>
      </c>
      <c r="V1697" t="str">
        <f t="shared" si="138"/>
        <v>QTR4</v>
      </c>
      <c r="W1697" t="str">
        <f t="shared" si="139"/>
        <v>2019-QTR4</v>
      </c>
    </row>
    <row r="1698" spans="1:23" x14ac:dyDescent="0.35">
      <c r="A1698" t="s">
        <v>86</v>
      </c>
      <c r="B1698" t="s">
        <v>67</v>
      </c>
      <c r="C1698" s="5">
        <v>43767.395833333336</v>
      </c>
      <c r="D1698">
        <v>280.3</v>
      </c>
      <c r="E1698" s="1">
        <v>43767.458333333336</v>
      </c>
      <c r="F1698">
        <v>284.75</v>
      </c>
      <c r="G1698" s="2">
        <v>1.5900000000000001E-2</v>
      </c>
      <c r="H1698">
        <v>-8134.35</v>
      </c>
      <c r="I1698" s="2">
        <v>-1.6299999999999999E-2</v>
      </c>
      <c r="J1698">
        <v>1783</v>
      </c>
      <c r="K1698">
        <v>499774.88</v>
      </c>
      <c r="L1698">
        <v>1084363.2</v>
      </c>
      <c r="M1698">
        <v>7</v>
      </c>
      <c r="N1698">
        <v>-1162.05</v>
      </c>
      <c r="O1698" s="2">
        <v>-1.5900000000000001E-2</v>
      </c>
      <c r="P1698" s="2">
        <v>5.0000000000000001E-3</v>
      </c>
      <c r="Q1698" t="s">
        <v>18</v>
      </c>
      <c r="S1698" t="str">
        <f t="shared" si="135"/>
        <v>Loss</v>
      </c>
      <c r="T1698">
        <f t="shared" si="136"/>
        <v>2019</v>
      </c>
      <c r="U1698" t="str">
        <f t="shared" si="137"/>
        <v>Oct</v>
      </c>
      <c r="V1698" t="str">
        <f t="shared" si="138"/>
        <v>QTR4</v>
      </c>
      <c r="W1698" t="str">
        <f t="shared" si="139"/>
        <v>2019-QTR4</v>
      </c>
    </row>
    <row r="1699" spans="1:23" x14ac:dyDescent="0.35">
      <c r="A1699" t="s">
        <v>93</v>
      </c>
      <c r="B1699" t="s">
        <v>17</v>
      </c>
      <c r="C1699" s="5">
        <v>43767.395833333336</v>
      </c>
      <c r="D1699">
        <v>278</v>
      </c>
      <c r="E1699" s="1">
        <v>43767.5</v>
      </c>
      <c r="F1699">
        <v>277.35000000000002</v>
      </c>
      <c r="G1699" s="2">
        <v>-2.3E-3</v>
      </c>
      <c r="H1699">
        <v>-1372.6</v>
      </c>
      <c r="I1699" s="2">
        <v>-2.7000000000000001E-3</v>
      </c>
      <c r="J1699">
        <v>1804</v>
      </c>
      <c r="K1699">
        <v>501512</v>
      </c>
      <c r="L1699">
        <v>1082990.6000000001</v>
      </c>
      <c r="M1699">
        <v>11</v>
      </c>
      <c r="N1699">
        <v>-124.78</v>
      </c>
      <c r="O1699" s="2">
        <v>-4.0000000000000001E-3</v>
      </c>
      <c r="P1699" s="2">
        <v>3.0999999999999999E-3</v>
      </c>
      <c r="Q1699" t="s">
        <v>18</v>
      </c>
      <c r="S1699" t="str">
        <f t="shared" si="135"/>
        <v>Loss</v>
      </c>
      <c r="T1699">
        <f t="shared" si="136"/>
        <v>2019</v>
      </c>
      <c r="U1699" t="str">
        <f t="shared" si="137"/>
        <v>Oct</v>
      </c>
      <c r="V1699" t="str">
        <f t="shared" si="138"/>
        <v>QTR4</v>
      </c>
      <c r="W1699" t="str">
        <f t="shared" si="139"/>
        <v>2019-QTR4</v>
      </c>
    </row>
    <row r="1700" spans="1:23" x14ac:dyDescent="0.35">
      <c r="A1700" t="s">
        <v>104</v>
      </c>
      <c r="B1700" t="s">
        <v>17</v>
      </c>
      <c r="C1700" s="5">
        <v>43767.416666666664</v>
      </c>
      <c r="D1700">
        <v>144.9</v>
      </c>
      <c r="E1700" s="1">
        <v>43767.520833333336</v>
      </c>
      <c r="F1700">
        <v>144.9</v>
      </c>
      <c r="G1700" s="2">
        <v>0</v>
      </c>
      <c r="H1700">
        <v>-200</v>
      </c>
      <c r="I1700" s="2">
        <v>-4.0000000000000002E-4</v>
      </c>
      <c r="J1700">
        <v>3472</v>
      </c>
      <c r="K1700">
        <v>503092.78</v>
      </c>
      <c r="L1700">
        <v>1082790.6000000001</v>
      </c>
      <c r="M1700">
        <v>11</v>
      </c>
      <c r="N1700">
        <v>-18.18</v>
      </c>
      <c r="O1700" s="2">
        <v>-6.1999999999999998E-3</v>
      </c>
      <c r="P1700" s="2">
        <v>1.0699999999999999E-2</v>
      </c>
      <c r="Q1700" t="s">
        <v>18</v>
      </c>
      <c r="S1700" t="str">
        <f t="shared" si="135"/>
        <v>Loss</v>
      </c>
      <c r="T1700">
        <f t="shared" si="136"/>
        <v>2019</v>
      </c>
      <c r="U1700" t="str">
        <f t="shared" si="137"/>
        <v>Oct</v>
      </c>
      <c r="V1700" t="str">
        <f t="shared" si="138"/>
        <v>QTR4</v>
      </c>
      <c r="W1700" t="str">
        <f t="shared" si="139"/>
        <v>2019-QTR4</v>
      </c>
    </row>
    <row r="1701" spans="1:23" x14ac:dyDescent="0.35">
      <c r="A1701" t="s">
        <v>210</v>
      </c>
      <c r="B1701" t="s">
        <v>67</v>
      </c>
      <c r="C1701" s="5">
        <v>43767.5</v>
      </c>
      <c r="D1701">
        <v>984.05</v>
      </c>
      <c r="E1701" s="1">
        <v>43767.614583333336</v>
      </c>
      <c r="F1701">
        <v>984.05</v>
      </c>
      <c r="G1701" s="2">
        <v>0</v>
      </c>
      <c r="H1701">
        <v>-200</v>
      </c>
      <c r="I1701" s="2">
        <v>-4.0000000000000002E-4</v>
      </c>
      <c r="J1701">
        <v>508</v>
      </c>
      <c r="K1701">
        <v>499897.41</v>
      </c>
      <c r="L1701">
        <v>1082590.6000000001</v>
      </c>
      <c r="M1701">
        <v>12</v>
      </c>
      <c r="N1701">
        <v>-16.670000000000002</v>
      </c>
      <c r="O1701" s="2">
        <v>-7.9000000000000008E-3</v>
      </c>
      <c r="P1701" s="2">
        <v>1.0800000000000001E-2</v>
      </c>
      <c r="Q1701" t="s">
        <v>18</v>
      </c>
      <c r="S1701" t="str">
        <f t="shared" si="135"/>
        <v>Loss</v>
      </c>
      <c r="T1701">
        <f t="shared" si="136"/>
        <v>2019</v>
      </c>
      <c r="U1701" t="str">
        <f t="shared" si="137"/>
        <v>Oct</v>
      </c>
      <c r="V1701" t="str">
        <f t="shared" si="138"/>
        <v>QTR4</v>
      </c>
      <c r="W1701" t="str">
        <f t="shared" si="139"/>
        <v>2019-QTR4</v>
      </c>
    </row>
    <row r="1702" spans="1:23" x14ac:dyDescent="0.35">
      <c r="A1702" t="s">
        <v>131</v>
      </c>
      <c r="B1702" t="s">
        <v>17</v>
      </c>
      <c r="C1702" s="5">
        <v>43767.395833333336</v>
      </c>
      <c r="D1702">
        <v>223.15</v>
      </c>
      <c r="E1702" s="1">
        <v>43767.635416666664</v>
      </c>
      <c r="F1702">
        <v>234.4</v>
      </c>
      <c r="G1702" s="2">
        <v>5.04E-2</v>
      </c>
      <c r="H1702">
        <v>25045</v>
      </c>
      <c r="I1702" s="2">
        <v>0.05</v>
      </c>
      <c r="J1702">
        <v>2244</v>
      </c>
      <c r="K1702">
        <v>500748.59</v>
      </c>
      <c r="L1702">
        <v>1107635.6000000001</v>
      </c>
      <c r="M1702">
        <v>24</v>
      </c>
      <c r="N1702">
        <v>1043.54</v>
      </c>
      <c r="O1702" s="2">
        <v>-1.2999999999999999E-3</v>
      </c>
      <c r="P1702" s="2">
        <v>6.0900000000000003E-2</v>
      </c>
      <c r="Q1702" t="s">
        <v>18</v>
      </c>
      <c r="S1702" t="str">
        <f t="shared" si="135"/>
        <v>Profit</v>
      </c>
      <c r="T1702">
        <f t="shared" si="136"/>
        <v>2019</v>
      </c>
      <c r="U1702" t="str">
        <f t="shared" si="137"/>
        <v>Oct</v>
      </c>
      <c r="V1702" t="str">
        <f t="shared" si="138"/>
        <v>QTR4</v>
      </c>
      <c r="W1702" t="str">
        <f t="shared" si="139"/>
        <v>2019-QTR4</v>
      </c>
    </row>
    <row r="1703" spans="1:23" x14ac:dyDescent="0.35">
      <c r="A1703" t="s">
        <v>198</v>
      </c>
      <c r="B1703" t="s">
        <v>17</v>
      </c>
      <c r="C1703" s="5">
        <v>43767.458333333336</v>
      </c>
      <c r="D1703">
        <v>92.75</v>
      </c>
      <c r="E1703" s="1">
        <v>43767.635416666664</v>
      </c>
      <c r="F1703">
        <v>93.1</v>
      </c>
      <c r="G1703" s="2">
        <v>3.8E-3</v>
      </c>
      <c r="H1703">
        <v>1690.7</v>
      </c>
      <c r="I1703" s="2">
        <v>3.3999999999999998E-3</v>
      </c>
      <c r="J1703">
        <v>5402</v>
      </c>
      <c r="K1703">
        <v>501035.5</v>
      </c>
      <c r="L1703">
        <v>1109326.3</v>
      </c>
      <c r="M1703">
        <v>18</v>
      </c>
      <c r="N1703">
        <v>93.93</v>
      </c>
      <c r="O1703" s="2">
        <v>-3.8E-3</v>
      </c>
      <c r="P1703" s="2">
        <v>1.1900000000000001E-2</v>
      </c>
      <c r="Q1703" t="s">
        <v>18</v>
      </c>
      <c r="S1703" t="str">
        <f t="shared" si="135"/>
        <v>Profit</v>
      </c>
      <c r="T1703">
        <f t="shared" si="136"/>
        <v>2019</v>
      </c>
      <c r="U1703" t="str">
        <f t="shared" si="137"/>
        <v>Oct</v>
      </c>
      <c r="V1703" t="str">
        <f t="shared" si="138"/>
        <v>QTR4</v>
      </c>
      <c r="W1703" t="str">
        <f t="shared" si="139"/>
        <v>2019-QTR4</v>
      </c>
    </row>
    <row r="1704" spans="1:23" x14ac:dyDescent="0.35">
      <c r="A1704" t="s">
        <v>194</v>
      </c>
      <c r="B1704" t="s">
        <v>67</v>
      </c>
      <c r="C1704" s="5">
        <v>43767.520833333336</v>
      </c>
      <c r="D1704">
        <v>279.7</v>
      </c>
      <c r="E1704" s="1">
        <v>43767.635416666664</v>
      </c>
      <c r="F1704">
        <v>282.39999999999998</v>
      </c>
      <c r="G1704" s="2">
        <v>9.7000000000000003E-3</v>
      </c>
      <c r="H1704">
        <v>-5022.2</v>
      </c>
      <c r="I1704" s="2">
        <v>-1.01E-2</v>
      </c>
      <c r="J1704">
        <v>1786</v>
      </c>
      <c r="K1704">
        <v>499544.22</v>
      </c>
      <c r="L1704">
        <v>1104304.1000000001</v>
      </c>
      <c r="M1704">
        <v>12</v>
      </c>
      <c r="N1704">
        <v>-418.52</v>
      </c>
      <c r="O1704" s="2">
        <v>-1.2500000000000001E-2</v>
      </c>
      <c r="P1704" s="2">
        <v>2.0000000000000001E-4</v>
      </c>
      <c r="Q1704" t="s">
        <v>18</v>
      </c>
      <c r="S1704" t="str">
        <f t="shared" si="135"/>
        <v>Loss</v>
      </c>
      <c r="T1704">
        <f t="shared" si="136"/>
        <v>2019</v>
      </c>
      <c r="U1704" t="str">
        <f t="shared" si="137"/>
        <v>Oct</v>
      </c>
      <c r="V1704" t="str">
        <f t="shared" si="138"/>
        <v>QTR4</v>
      </c>
      <c r="W1704" t="str">
        <f t="shared" si="139"/>
        <v>2019-QTR4</v>
      </c>
    </row>
    <row r="1705" spans="1:23" x14ac:dyDescent="0.35">
      <c r="A1705" t="s">
        <v>99</v>
      </c>
      <c r="B1705" t="s">
        <v>67</v>
      </c>
      <c r="C1705" s="5">
        <v>43767.614583333336</v>
      </c>
      <c r="D1705">
        <v>599.9</v>
      </c>
      <c r="E1705" s="1">
        <v>43767.635416666664</v>
      </c>
      <c r="F1705">
        <v>599.4</v>
      </c>
      <c r="G1705" s="2">
        <v>-8.0000000000000004E-4</v>
      </c>
      <c r="H1705">
        <v>216</v>
      </c>
      <c r="I1705" s="2">
        <v>4.0000000000000002E-4</v>
      </c>
      <c r="J1705">
        <v>832</v>
      </c>
      <c r="K1705">
        <v>499116.81</v>
      </c>
      <c r="L1705">
        <v>1104520.1000000001</v>
      </c>
      <c r="M1705">
        <v>3</v>
      </c>
      <c r="N1705">
        <v>72</v>
      </c>
      <c r="O1705" s="2">
        <v>-1.2999999999999999E-3</v>
      </c>
      <c r="P1705" s="2">
        <v>3.3E-3</v>
      </c>
      <c r="Q1705" t="s">
        <v>18</v>
      </c>
      <c r="S1705" t="str">
        <f t="shared" si="135"/>
        <v>Profit</v>
      </c>
      <c r="T1705">
        <f t="shared" si="136"/>
        <v>2019</v>
      </c>
      <c r="U1705" t="str">
        <f t="shared" si="137"/>
        <v>Oct</v>
      </c>
      <c r="V1705" t="str">
        <f t="shared" si="138"/>
        <v>QTR4</v>
      </c>
      <c r="W1705" t="str">
        <f t="shared" si="139"/>
        <v>2019-QTR4</v>
      </c>
    </row>
    <row r="1706" spans="1:23" x14ac:dyDescent="0.35">
      <c r="A1706" t="s">
        <v>121</v>
      </c>
      <c r="B1706" t="s">
        <v>67</v>
      </c>
      <c r="C1706" s="5">
        <v>43768.395833333336</v>
      </c>
      <c r="D1706">
        <v>118.95</v>
      </c>
      <c r="E1706" s="1">
        <v>43768.40625</v>
      </c>
      <c r="F1706">
        <v>118.95</v>
      </c>
      <c r="G1706" s="2">
        <v>0</v>
      </c>
      <c r="H1706">
        <v>-200</v>
      </c>
      <c r="I1706" s="2">
        <v>-4.0000000000000002E-4</v>
      </c>
      <c r="J1706">
        <v>4168</v>
      </c>
      <c r="K1706">
        <v>495783.59</v>
      </c>
      <c r="L1706">
        <v>1104320.1000000001</v>
      </c>
      <c r="M1706">
        <v>2</v>
      </c>
      <c r="N1706">
        <v>-100</v>
      </c>
      <c r="O1706" s="2">
        <v>-1.2200000000000001E-2</v>
      </c>
      <c r="P1706" s="2">
        <v>8.0000000000000004E-4</v>
      </c>
      <c r="Q1706" t="s">
        <v>18</v>
      </c>
      <c r="S1706" t="str">
        <f t="shared" si="135"/>
        <v>Loss</v>
      </c>
      <c r="T1706">
        <f t="shared" si="136"/>
        <v>2019</v>
      </c>
      <c r="U1706" t="str">
        <f t="shared" si="137"/>
        <v>Oct</v>
      </c>
      <c r="V1706" t="str">
        <f t="shared" si="138"/>
        <v>QTR4</v>
      </c>
      <c r="W1706" t="str">
        <f t="shared" si="139"/>
        <v>2019-QTR4</v>
      </c>
    </row>
    <row r="1707" spans="1:23" x14ac:dyDescent="0.35">
      <c r="A1707" t="s">
        <v>113</v>
      </c>
      <c r="B1707" t="s">
        <v>17</v>
      </c>
      <c r="C1707" s="5">
        <v>43768.40625</v>
      </c>
      <c r="D1707">
        <v>186.15</v>
      </c>
      <c r="E1707" s="1">
        <v>43768.427083333336</v>
      </c>
      <c r="F1707">
        <v>186.15</v>
      </c>
      <c r="G1707" s="2">
        <v>0</v>
      </c>
      <c r="H1707">
        <v>-200</v>
      </c>
      <c r="I1707" s="2">
        <v>-4.0000000000000002E-4</v>
      </c>
      <c r="J1707">
        <v>2693</v>
      </c>
      <c r="K1707">
        <v>501301.94</v>
      </c>
      <c r="L1707">
        <v>1104120.1000000001</v>
      </c>
      <c r="M1707">
        <v>3</v>
      </c>
      <c r="N1707">
        <v>-66.67</v>
      </c>
      <c r="O1707" s="2">
        <v>-5.5999999999999999E-3</v>
      </c>
      <c r="P1707" s="2">
        <v>2.7000000000000001E-3</v>
      </c>
      <c r="Q1707" t="s">
        <v>18</v>
      </c>
      <c r="S1707" t="str">
        <f t="shared" si="135"/>
        <v>Loss</v>
      </c>
      <c r="T1707">
        <f t="shared" si="136"/>
        <v>2019</v>
      </c>
      <c r="U1707" t="str">
        <f t="shared" si="137"/>
        <v>Oct</v>
      </c>
      <c r="V1707" t="str">
        <f t="shared" si="138"/>
        <v>QTR4</v>
      </c>
      <c r="W1707" t="str">
        <f t="shared" si="139"/>
        <v>2019-QTR4</v>
      </c>
    </row>
    <row r="1708" spans="1:23" x14ac:dyDescent="0.35">
      <c r="A1708" t="s">
        <v>142</v>
      </c>
      <c r="B1708" t="s">
        <v>67</v>
      </c>
      <c r="C1708" s="5">
        <v>43768.395833333336</v>
      </c>
      <c r="D1708">
        <v>121.2</v>
      </c>
      <c r="E1708" s="1">
        <v>43768.4375</v>
      </c>
      <c r="F1708">
        <v>121.2</v>
      </c>
      <c r="G1708" s="2">
        <v>0</v>
      </c>
      <c r="H1708">
        <v>-200</v>
      </c>
      <c r="I1708" s="2">
        <v>-4.0000000000000002E-4</v>
      </c>
      <c r="J1708">
        <v>4108</v>
      </c>
      <c r="K1708">
        <v>497889.59</v>
      </c>
      <c r="L1708">
        <v>1103920.1000000001</v>
      </c>
      <c r="M1708">
        <v>5</v>
      </c>
      <c r="N1708">
        <v>-40</v>
      </c>
      <c r="O1708" s="2">
        <v>-7.7999999999999996E-3</v>
      </c>
      <c r="P1708" s="2">
        <v>8.3000000000000001E-3</v>
      </c>
      <c r="Q1708" t="s">
        <v>18</v>
      </c>
      <c r="S1708" t="str">
        <f t="shared" si="135"/>
        <v>Loss</v>
      </c>
      <c r="T1708">
        <f t="shared" si="136"/>
        <v>2019</v>
      </c>
      <c r="U1708" t="str">
        <f t="shared" si="137"/>
        <v>Oct</v>
      </c>
      <c r="V1708" t="str">
        <f t="shared" si="138"/>
        <v>QTR4</v>
      </c>
      <c r="W1708" t="str">
        <f t="shared" si="139"/>
        <v>2019-QTR4</v>
      </c>
    </row>
    <row r="1709" spans="1:23" x14ac:dyDescent="0.35">
      <c r="A1709" t="s">
        <v>105</v>
      </c>
      <c r="B1709" t="s">
        <v>67</v>
      </c>
      <c r="C1709" s="5">
        <v>43768.395833333336</v>
      </c>
      <c r="D1709">
        <v>57.75</v>
      </c>
      <c r="E1709" s="1">
        <v>43768.458333333336</v>
      </c>
      <c r="F1709">
        <v>57.75</v>
      </c>
      <c r="G1709" s="2">
        <v>0</v>
      </c>
      <c r="H1709">
        <v>-200</v>
      </c>
      <c r="I1709" s="2">
        <v>-4.0000000000000002E-4</v>
      </c>
      <c r="J1709">
        <v>8628</v>
      </c>
      <c r="K1709">
        <v>498267</v>
      </c>
      <c r="L1709">
        <v>1103720.1000000001</v>
      </c>
      <c r="M1709">
        <v>7</v>
      </c>
      <c r="N1709">
        <v>-28.57</v>
      </c>
      <c r="O1709" s="2">
        <v>-2.5999999999999999E-2</v>
      </c>
      <c r="P1709" s="2">
        <v>3.2000000000000001E-2</v>
      </c>
      <c r="Q1709" t="s">
        <v>18</v>
      </c>
      <c r="S1709" t="str">
        <f t="shared" si="135"/>
        <v>Loss</v>
      </c>
      <c r="T1709">
        <f t="shared" si="136"/>
        <v>2019</v>
      </c>
      <c r="U1709" t="str">
        <f t="shared" si="137"/>
        <v>Oct</v>
      </c>
      <c r="V1709" t="str">
        <f t="shared" si="138"/>
        <v>QTR4</v>
      </c>
      <c r="W1709" t="str">
        <f t="shared" si="139"/>
        <v>2019-QTR4</v>
      </c>
    </row>
    <row r="1710" spans="1:23" x14ac:dyDescent="0.35">
      <c r="A1710" t="s">
        <v>91</v>
      </c>
      <c r="B1710" t="s">
        <v>67</v>
      </c>
      <c r="C1710" s="5">
        <v>43768.4375</v>
      </c>
      <c r="D1710">
        <v>66.150000000000006</v>
      </c>
      <c r="E1710" s="1">
        <v>43768.458333333336</v>
      </c>
      <c r="F1710">
        <v>66.400000000000006</v>
      </c>
      <c r="G1710" s="2">
        <v>3.8E-3</v>
      </c>
      <c r="H1710">
        <v>-2089.75</v>
      </c>
      <c r="I1710" s="2">
        <v>-4.1999999999999997E-3</v>
      </c>
      <c r="J1710">
        <v>7559</v>
      </c>
      <c r="K1710">
        <v>500027.88</v>
      </c>
      <c r="L1710">
        <v>1101630.3500000001</v>
      </c>
      <c r="M1710">
        <v>3</v>
      </c>
      <c r="N1710">
        <v>-696.58</v>
      </c>
      <c r="O1710" s="2">
        <v>-3.8E-3</v>
      </c>
      <c r="P1710" s="2">
        <v>2.3E-3</v>
      </c>
      <c r="Q1710" t="s">
        <v>18</v>
      </c>
      <c r="S1710" t="str">
        <f t="shared" si="135"/>
        <v>Loss</v>
      </c>
      <c r="T1710">
        <f t="shared" si="136"/>
        <v>2019</v>
      </c>
      <c r="U1710" t="str">
        <f t="shared" si="137"/>
        <v>Oct</v>
      </c>
      <c r="V1710" t="str">
        <f t="shared" si="138"/>
        <v>QTR4</v>
      </c>
      <c r="W1710" t="str">
        <f t="shared" si="139"/>
        <v>2019-QTR4</v>
      </c>
    </row>
    <row r="1711" spans="1:23" x14ac:dyDescent="0.35">
      <c r="A1711" t="s">
        <v>105</v>
      </c>
      <c r="B1711" t="s">
        <v>67</v>
      </c>
      <c r="C1711" s="5">
        <v>43768.458333333336</v>
      </c>
      <c r="D1711">
        <v>57.75</v>
      </c>
      <c r="E1711" s="1">
        <v>43768.53125</v>
      </c>
      <c r="F1711">
        <v>57.75</v>
      </c>
      <c r="G1711" s="2">
        <v>0</v>
      </c>
      <c r="H1711">
        <v>-200</v>
      </c>
      <c r="I1711" s="2">
        <v>-4.0000000000000002E-4</v>
      </c>
      <c r="J1711">
        <v>8569</v>
      </c>
      <c r="K1711">
        <v>494859.75</v>
      </c>
      <c r="L1711">
        <v>1101430.3500000001</v>
      </c>
      <c r="M1711">
        <v>8</v>
      </c>
      <c r="N1711">
        <v>-25</v>
      </c>
      <c r="O1711" s="2">
        <v>-1.9900000000000001E-2</v>
      </c>
      <c r="P1711" s="2">
        <v>3.5000000000000001E-3</v>
      </c>
      <c r="Q1711" t="s">
        <v>18</v>
      </c>
      <c r="S1711" t="str">
        <f t="shared" si="135"/>
        <v>Loss</v>
      </c>
      <c r="T1711">
        <f t="shared" si="136"/>
        <v>2019</v>
      </c>
      <c r="U1711" t="str">
        <f t="shared" si="137"/>
        <v>Oct</v>
      </c>
      <c r="V1711" t="str">
        <f t="shared" si="138"/>
        <v>QTR4</v>
      </c>
      <c r="W1711" t="str">
        <f t="shared" si="139"/>
        <v>2019-QTR4</v>
      </c>
    </row>
    <row r="1712" spans="1:23" x14ac:dyDescent="0.35">
      <c r="A1712" t="s">
        <v>78</v>
      </c>
      <c r="B1712" t="s">
        <v>17</v>
      </c>
      <c r="C1712" s="5">
        <v>43768.427083333336</v>
      </c>
      <c r="D1712">
        <v>42.15</v>
      </c>
      <c r="E1712" s="1">
        <v>43768.541666666664</v>
      </c>
      <c r="F1712">
        <v>42.7</v>
      </c>
      <c r="G1712" s="2">
        <v>1.2999999999999999E-2</v>
      </c>
      <c r="H1712">
        <v>6355.45</v>
      </c>
      <c r="I1712" s="2">
        <v>1.2699999999999999E-2</v>
      </c>
      <c r="J1712">
        <v>11919</v>
      </c>
      <c r="K1712">
        <v>502385.88</v>
      </c>
      <c r="L1712">
        <v>1107785.8</v>
      </c>
      <c r="M1712">
        <v>12</v>
      </c>
      <c r="N1712">
        <v>529.62</v>
      </c>
      <c r="O1712" s="2">
        <v>-4.7000000000000002E-3</v>
      </c>
      <c r="P1712" s="2">
        <v>2.9700000000000001E-2</v>
      </c>
      <c r="Q1712" t="s">
        <v>18</v>
      </c>
      <c r="S1712" t="str">
        <f t="shared" si="135"/>
        <v>Profit</v>
      </c>
      <c r="T1712">
        <f t="shared" si="136"/>
        <v>2019</v>
      </c>
      <c r="U1712" t="str">
        <f t="shared" si="137"/>
        <v>Oct</v>
      </c>
      <c r="V1712" t="str">
        <f t="shared" si="138"/>
        <v>QTR4</v>
      </c>
      <c r="W1712" t="str">
        <f t="shared" si="139"/>
        <v>2019-QTR4</v>
      </c>
    </row>
    <row r="1713" spans="1:23" x14ac:dyDescent="0.35">
      <c r="A1713" t="s">
        <v>105</v>
      </c>
      <c r="B1713" t="s">
        <v>67</v>
      </c>
      <c r="C1713" s="5">
        <v>43768.53125</v>
      </c>
      <c r="D1713">
        <v>57.75</v>
      </c>
      <c r="E1713" s="1">
        <v>43768.5625</v>
      </c>
      <c r="F1713">
        <v>58.35</v>
      </c>
      <c r="G1713" s="2">
        <v>1.04E-2</v>
      </c>
      <c r="H1713">
        <v>-5354.6</v>
      </c>
      <c r="I1713" s="2">
        <v>-1.0800000000000001E-2</v>
      </c>
      <c r="J1713">
        <v>8591</v>
      </c>
      <c r="K1713">
        <v>496130.25</v>
      </c>
      <c r="L1713">
        <v>1102431.2</v>
      </c>
      <c r="M1713">
        <v>4</v>
      </c>
      <c r="N1713">
        <v>-1338.65</v>
      </c>
      <c r="O1713" s="2">
        <v>-1.04E-2</v>
      </c>
      <c r="P1713" s="2">
        <v>9.4999999999999998E-3</v>
      </c>
      <c r="Q1713" t="s">
        <v>18</v>
      </c>
      <c r="S1713" t="str">
        <f t="shared" si="135"/>
        <v>Loss</v>
      </c>
      <c r="T1713">
        <f t="shared" si="136"/>
        <v>2019</v>
      </c>
      <c r="U1713" t="str">
        <f t="shared" si="137"/>
        <v>Oct</v>
      </c>
      <c r="V1713" t="str">
        <f t="shared" si="138"/>
        <v>QTR4</v>
      </c>
      <c r="W1713" t="str">
        <f t="shared" si="139"/>
        <v>2019-QTR4</v>
      </c>
    </row>
    <row r="1714" spans="1:23" x14ac:dyDescent="0.35">
      <c r="A1714" t="s">
        <v>91</v>
      </c>
      <c r="B1714" t="s">
        <v>67</v>
      </c>
      <c r="C1714" s="5">
        <v>43768.541666666664</v>
      </c>
      <c r="D1714">
        <v>66.150000000000006</v>
      </c>
      <c r="E1714" s="1">
        <v>43768.5625</v>
      </c>
      <c r="F1714">
        <v>66.400000000000006</v>
      </c>
      <c r="G1714" s="2">
        <v>3.8E-3</v>
      </c>
      <c r="H1714">
        <v>-2088.25</v>
      </c>
      <c r="I1714" s="2">
        <v>-4.1999999999999997E-3</v>
      </c>
      <c r="J1714">
        <v>7553</v>
      </c>
      <c r="K1714">
        <v>499630.97</v>
      </c>
      <c r="L1714">
        <v>1100342.95</v>
      </c>
      <c r="M1714">
        <v>3</v>
      </c>
      <c r="N1714">
        <v>-696.08</v>
      </c>
      <c r="O1714" s="2">
        <v>-3.8E-3</v>
      </c>
      <c r="P1714" s="2">
        <v>2.3E-3</v>
      </c>
      <c r="Q1714" t="s">
        <v>18</v>
      </c>
      <c r="S1714" t="str">
        <f t="shared" si="135"/>
        <v>Loss</v>
      </c>
      <c r="T1714">
        <f t="shared" si="136"/>
        <v>2019</v>
      </c>
      <c r="U1714" t="str">
        <f t="shared" si="137"/>
        <v>Oct</v>
      </c>
      <c r="V1714" t="str">
        <f t="shared" si="138"/>
        <v>QTR4</v>
      </c>
      <c r="W1714" t="str">
        <f t="shared" si="139"/>
        <v>2019-QTR4</v>
      </c>
    </row>
    <row r="1715" spans="1:23" x14ac:dyDescent="0.35">
      <c r="A1715" t="s">
        <v>122</v>
      </c>
      <c r="B1715" t="s">
        <v>17</v>
      </c>
      <c r="C1715" s="5">
        <v>43768.395833333336</v>
      </c>
      <c r="D1715">
        <v>58.55</v>
      </c>
      <c r="E1715" s="1">
        <v>43768.572916666664</v>
      </c>
      <c r="F1715">
        <v>58.65</v>
      </c>
      <c r="G1715" s="2">
        <v>1.6999999999999999E-3</v>
      </c>
      <c r="H1715">
        <v>653.20000000000005</v>
      </c>
      <c r="I1715" s="2">
        <v>1.2999999999999999E-3</v>
      </c>
      <c r="J1715">
        <v>8532</v>
      </c>
      <c r="K1715">
        <v>499548.59</v>
      </c>
      <c r="L1715">
        <v>1100996.1499999999</v>
      </c>
      <c r="M1715">
        <v>18</v>
      </c>
      <c r="N1715">
        <v>36.29</v>
      </c>
      <c r="O1715" s="2">
        <v>-6.7999999999999996E-3</v>
      </c>
      <c r="P1715" s="2">
        <v>2.0500000000000001E-2</v>
      </c>
      <c r="Q1715" t="s">
        <v>18</v>
      </c>
      <c r="S1715" t="str">
        <f t="shared" si="135"/>
        <v>Profit</v>
      </c>
      <c r="T1715">
        <f t="shared" si="136"/>
        <v>2019</v>
      </c>
      <c r="U1715" t="str">
        <f t="shared" si="137"/>
        <v>Oct</v>
      </c>
      <c r="V1715" t="str">
        <f t="shared" si="138"/>
        <v>QTR4</v>
      </c>
      <c r="W1715" t="str">
        <f t="shared" si="139"/>
        <v>2019-QTR4</v>
      </c>
    </row>
    <row r="1716" spans="1:23" x14ac:dyDescent="0.35">
      <c r="A1716" t="s">
        <v>190</v>
      </c>
      <c r="B1716" t="s">
        <v>17</v>
      </c>
      <c r="C1716" s="5">
        <v>43768.5625</v>
      </c>
      <c r="D1716">
        <v>202.3</v>
      </c>
      <c r="E1716" s="1">
        <v>43768.583333333336</v>
      </c>
      <c r="F1716">
        <v>201.25</v>
      </c>
      <c r="G1716" s="2">
        <v>-5.1999999999999998E-3</v>
      </c>
      <c r="H1716">
        <v>-2801.9</v>
      </c>
      <c r="I1716" s="2">
        <v>-5.5999999999999999E-3</v>
      </c>
      <c r="J1716">
        <v>2478</v>
      </c>
      <c r="K1716">
        <v>501299.41</v>
      </c>
      <c r="L1716">
        <v>1098194.25</v>
      </c>
      <c r="M1716">
        <v>3</v>
      </c>
      <c r="N1716">
        <v>-933.97</v>
      </c>
      <c r="O1716" s="2">
        <v>-5.1999999999999998E-3</v>
      </c>
      <c r="P1716" s="2">
        <v>1.1999999999999999E-3</v>
      </c>
      <c r="Q1716" t="s">
        <v>18</v>
      </c>
      <c r="S1716" t="str">
        <f t="shared" si="135"/>
        <v>Loss</v>
      </c>
      <c r="T1716">
        <f t="shared" si="136"/>
        <v>2019</v>
      </c>
      <c r="U1716" t="str">
        <f t="shared" si="137"/>
        <v>Oct</v>
      </c>
      <c r="V1716" t="str">
        <f t="shared" si="138"/>
        <v>QTR4</v>
      </c>
      <c r="W1716" t="str">
        <f t="shared" si="139"/>
        <v>2019-QTR4</v>
      </c>
    </row>
    <row r="1717" spans="1:23" x14ac:dyDescent="0.35">
      <c r="A1717" t="s">
        <v>90</v>
      </c>
      <c r="B1717" t="s">
        <v>67</v>
      </c>
      <c r="C1717" s="5">
        <v>43768.583333333336</v>
      </c>
      <c r="D1717">
        <v>94.65</v>
      </c>
      <c r="E1717" s="1">
        <v>43768.59375</v>
      </c>
      <c r="F1717">
        <v>94.65</v>
      </c>
      <c r="G1717" s="2">
        <v>0</v>
      </c>
      <c r="H1717">
        <v>-200</v>
      </c>
      <c r="I1717" s="2">
        <v>-4.0000000000000002E-4</v>
      </c>
      <c r="J1717">
        <v>5258</v>
      </c>
      <c r="K1717">
        <v>497669.72</v>
      </c>
      <c r="L1717">
        <v>1097994.25</v>
      </c>
      <c r="M1717">
        <v>2</v>
      </c>
      <c r="N1717">
        <v>-100</v>
      </c>
      <c r="O1717" s="2">
        <v>-5.3E-3</v>
      </c>
      <c r="P1717" s="2">
        <v>2.5999999999999999E-3</v>
      </c>
      <c r="Q1717" t="s">
        <v>18</v>
      </c>
      <c r="S1717" t="str">
        <f t="shared" si="135"/>
        <v>Loss</v>
      </c>
      <c r="T1717">
        <f t="shared" si="136"/>
        <v>2019</v>
      </c>
      <c r="U1717" t="str">
        <f t="shared" si="137"/>
        <v>Oct</v>
      </c>
      <c r="V1717" t="str">
        <f t="shared" si="138"/>
        <v>QTR4</v>
      </c>
      <c r="W1717" t="str">
        <f t="shared" si="139"/>
        <v>2019-QTR4</v>
      </c>
    </row>
    <row r="1718" spans="1:23" x14ac:dyDescent="0.35">
      <c r="A1718" t="s">
        <v>126</v>
      </c>
      <c r="B1718" t="s">
        <v>67</v>
      </c>
      <c r="C1718" s="5">
        <v>43768.5625</v>
      </c>
      <c r="D1718">
        <v>79.099999999999994</v>
      </c>
      <c r="E1718" s="1">
        <v>43768.604166666664</v>
      </c>
      <c r="F1718">
        <v>78.55</v>
      </c>
      <c r="G1718" s="2">
        <v>-7.0000000000000001E-3</v>
      </c>
      <c r="H1718">
        <v>3269.95</v>
      </c>
      <c r="I1718" s="2">
        <v>6.6E-3</v>
      </c>
      <c r="J1718">
        <v>6309</v>
      </c>
      <c r="K1718">
        <v>499041.88</v>
      </c>
      <c r="L1718">
        <v>1101264.2</v>
      </c>
      <c r="M1718">
        <v>5</v>
      </c>
      <c r="N1718">
        <v>653.99</v>
      </c>
      <c r="O1718" s="2">
        <v>-3.8E-3</v>
      </c>
      <c r="P1718" s="2">
        <v>9.4999999999999998E-3</v>
      </c>
      <c r="Q1718" t="s">
        <v>18</v>
      </c>
      <c r="S1718" t="str">
        <f t="shared" si="135"/>
        <v>Profit</v>
      </c>
      <c r="T1718">
        <f t="shared" si="136"/>
        <v>2019</v>
      </c>
      <c r="U1718" t="str">
        <f t="shared" si="137"/>
        <v>Oct</v>
      </c>
      <c r="V1718" t="str">
        <f t="shared" si="138"/>
        <v>QTR4</v>
      </c>
      <c r="W1718" t="str">
        <f t="shared" si="139"/>
        <v>2019-QTR4</v>
      </c>
    </row>
    <row r="1719" spans="1:23" x14ac:dyDescent="0.35">
      <c r="A1719" t="s">
        <v>91</v>
      </c>
      <c r="B1719" t="s">
        <v>67</v>
      </c>
      <c r="C1719" s="5">
        <v>43768.59375</v>
      </c>
      <c r="D1719">
        <v>66.150000000000006</v>
      </c>
      <c r="E1719" s="1">
        <v>43768.625</v>
      </c>
      <c r="F1719">
        <v>66.150000000000006</v>
      </c>
      <c r="G1719" s="2">
        <v>0</v>
      </c>
      <c r="H1719">
        <v>-200</v>
      </c>
      <c r="I1719" s="2">
        <v>-4.0000000000000002E-4</v>
      </c>
      <c r="J1719">
        <v>7541</v>
      </c>
      <c r="K1719">
        <v>498837.16</v>
      </c>
      <c r="L1719">
        <v>1101064.2</v>
      </c>
      <c r="M1719">
        <v>4</v>
      </c>
      <c r="N1719">
        <v>-50</v>
      </c>
      <c r="O1719" s="2">
        <v>-2.3E-3</v>
      </c>
      <c r="P1719" s="2">
        <v>1.5E-3</v>
      </c>
      <c r="Q1719" t="s">
        <v>18</v>
      </c>
      <c r="S1719" t="str">
        <f t="shared" si="135"/>
        <v>Loss</v>
      </c>
      <c r="T1719">
        <f t="shared" si="136"/>
        <v>2019</v>
      </c>
      <c r="U1719" t="str">
        <f t="shared" si="137"/>
        <v>Oct</v>
      </c>
      <c r="V1719" t="str">
        <f t="shared" si="138"/>
        <v>QTR4</v>
      </c>
      <c r="W1719" t="str">
        <f t="shared" si="139"/>
        <v>2019-QTR4</v>
      </c>
    </row>
    <row r="1720" spans="1:23" x14ac:dyDescent="0.35">
      <c r="A1720" t="s">
        <v>90</v>
      </c>
      <c r="B1720" t="s">
        <v>67</v>
      </c>
      <c r="C1720" s="5">
        <v>43768.604166666664</v>
      </c>
      <c r="D1720">
        <v>93.9</v>
      </c>
      <c r="E1720" s="1">
        <v>43768.625</v>
      </c>
      <c r="F1720">
        <v>93.9</v>
      </c>
      <c r="G1720" s="2">
        <v>0</v>
      </c>
      <c r="H1720">
        <v>-200</v>
      </c>
      <c r="I1720" s="2">
        <v>-4.0000000000000002E-4</v>
      </c>
      <c r="J1720">
        <v>5299</v>
      </c>
      <c r="K1720">
        <v>497576.09</v>
      </c>
      <c r="L1720">
        <v>1100864.2</v>
      </c>
      <c r="M1720">
        <v>3</v>
      </c>
      <c r="N1720">
        <v>-66.67</v>
      </c>
      <c r="O1720" s="2">
        <v>-5.3E-3</v>
      </c>
      <c r="P1720" s="2">
        <v>3.7000000000000002E-3</v>
      </c>
      <c r="Q1720" t="s">
        <v>18</v>
      </c>
      <c r="S1720" t="str">
        <f t="shared" si="135"/>
        <v>Loss</v>
      </c>
      <c r="T1720">
        <f t="shared" si="136"/>
        <v>2019</v>
      </c>
      <c r="U1720" t="str">
        <f t="shared" si="137"/>
        <v>Oct</v>
      </c>
      <c r="V1720" t="str">
        <f t="shared" si="138"/>
        <v>QTR4</v>
      </c>
      <c r="W1720" t="str">
        <f t="shared" si="139"/>
        <v>2019-QTR4</v>
      </c>
    </row>
    <row r="1721" spans="1:23" x14ac:dyDescent="0.35">
      <c r="A1721" t="s">
        <v>112</v>
      </c>
      <c r="B1721" t="s">
        <v>67</v>
      </c>
      <c r="C1721" s="5">
        <v>43768.458333333336</v>
      </c>
      <c r="D1721">
        <v>10.85</v>
      </c>
      <c r="E1721" s="1">
        <v>43768.635416666664</v>
      </c>
      <c r="F1721">
        <v>10.75</v>
      </c>
      <c r="G1721" s="2">
        <v>-9.1999999999999998E-3</v>
      </c>
      <c r="H1721">
        <v>4366.2</v>
      </c>
      <c r="I1721" s="2">
        <v>8.8000000000000005E-3</v>
      </c>
      <c r="J1721">
        <v>45662</v>
      </c>
      <c r="K1721">
        <v>495432.72</v>
      </c>
      <c r="L1721">
        <v>1105230.3999999999</v>
      </c>
      <c r="M1721">
        <v>18</v>
      </c>
      <c r="N1721">
        <v>242.57</v>
      </c>
      <c r="O1721" s="2">
        <v>-1.38E-2</v>
      </c>
      <c r="P1721" s="2">
        <v>1.84E-2</v>
      </c>
      <c r="Q1721" t="s">
        <v>18</v>
      </c>
      <c r="S1721" t="str">
        <f t="shared" si="135"/>
        <v>Profit</v>
      </c>
      <c r="T1721">
        <f t="shared" si="136"/>
        <v>2019</v>
      </c>
      <c r="U1721" t="str">
        <f t="shared" si="137"/>
        <v>Oct</v>
      </c>
      <c r="V1721" t="str">
        <f t="shared" si="138"/>
        <v>QTR4</v>
      </c>
      <c r="W1721" t="str">
        <f t="shared" si="139"/>
        <v>2019-QTR4</v>
      </c>
    </row>
    <row r="1722" spans="1:23" x14ac:dyDescent="0.35">
      <c r="A1722" t="s">
        <v>92</v>
      </c>
      <c r="B1722" t="s">
        <v>67</v>
      </c>
      <c r="C1722" s="5">
        <v>43768.572916666664</v>
      </c>
      <c r="D1722">
        <v>163.85</v>
      </c>
      <c r="E1722" s="1">
        <v>43768.635416666664</v>
      </c>
      <c r="F1722">
        <v>163.75</v>
      </c>
      <c r="G1722" s="2">
        <v>-5.9999999999999995E-4</v>
      </c>
      <c r="H1722">
        <v>104.2</v>
      </c>
      <c r="I1722" s="2">
        <v>2.0000000000000001E-4</v>
      </c>
      <c r="J1722">
        <v>3042</v>
      </c>
      <c r="K1722">
        <v>498431.72</v>
      </c>
      <c r="L1722">
        <v>1105334.6000000001</v>
      </c>
      <c r="M1722">
        <v>7</v>
      </c>
      <c r="N1722">
        <v>14.89</v>
      </c>
      <c r="O1722" s="2">
        <v>-4.3E-3</v>
      </c>
      <c r="P1722" s="2">
        <v>5.7999999999999996E-3</v>
      </c>
      <c r="Q1722" t="s">
        <v>18</v>
      </c>
      <c r="S1722" t="str">
        <f t="shared" si="135"/>
        <v>Profit</v>
      </c>
      <c r="T1722">
        <f t="shared" si="136"/>
        <v>2019</v>
      </c>
      <c r="U1722" t="str">
        <f t="shared" si="137"/>
        <v>Oct</v>
      </c>
      <c r="V1722" t="str">
        <f t="shared" si="138"/>
        <v>QTR4</v>
      </c>
      <c r="W1722" t="str">
        <f t="shared" si="139"/>
        <v>2019-QTR4</v>
      </c>
    </row>
    <row r="1723" spans="1:23" x14ac:dyDescent="0.35">
      <c r="A1723" t="s">
        <v>198</v>
      </c>
      <c r="B1723" t="s">
        <v>17</v>
      </c>
      <c r="C1723" s="5">
        <v>43769.395833333336</v>
      </c>
      <c r="D1723">
        <v>97</v>
      </c>
      <c r="E1723" s="1">
        <v>43769.427083333336</v>
      </c>
      <c r="F1723">
        <v>97</v>
      </c>
      <c r="G1723" s="2">
        <v>0</v>
      </c>
      <c r="H1723">
        <v>-200</v>
      </c>
      <c r="I1723" s="2">
        <v>-4.0000000000000002E-4</v>
      </c>
      <c r="J1723">
        <v>5157</v>
      </c>
      <c r="K1723">
        <v>500229</v>
      </c>
      <c r="L1723">
        <v>1105134.6000000001</v>
      </c>
      <c r="M1723">
        <v>4</v>
      </c>
      <c r="N1723">
        <v>-50</v>
      </c>
      <c r="O1723" s="2">
        <v>-8.2000000000000007E-3</v>
      </c>
      <c r="P1723" s="2">
        <v>1.5E-3</v>
      </c>
      <c r="Q1723" t="s">
        <v>18</v>
      </c>
      <c r="S1723" t="str">
        <f t="shared" si="135"/>
        <v>Loss</v>
      </c>
      <c r="T1723">
        <f t="shared" si="136"/>
        <v>2019</v>
      </c>
      <c r="U1723" t="str">
        <f t="shared" si="137"/>
        <v>Oct</v>
      </c>
      <c r="V1723" t="str">
        <f t="shared" si="138"/>
        <v>QTR4</v>
      </c>
      <c r="W1723" t="str">
        <f t="shared" si="139"/>
        <v>2019-QTR4</v>
      </c>
    </row>
    <row r="1724" spans="1:23" x14ac:dyDescent="0.35">
      <c r="A1724" t="s">
        <v>126</v>
      </c>
      <c r="B1724" t="s">
        <v>67</v>
      </c>
      <c r="C1724" s="5">
        <v>43769.395833333336</v>
      </c>
      <c r="D1724">
        <v>78</v>
      </c>
      <c r="E1724" s="1">
        <v>43769.479166666664</v>
      </c>
      <c r="F1724">
        <v>78</v>
      </c>
      <c r="G1724" s="2">
        <v>0</v>
      </c>
      <c r="H1724">
        <v>-200</v>
      </c>
      <c r="I1724" s="2">
        <v>-4.0000000000000002E-4</v>
      </c>
      <c r="J1724">
        <v>6406</v>
      </c>
      <c r="K1724">
        <v>499668</v>
      </c>
      <c r="L1724">
        <v>1104934.6000000001</v>
      </c>
      <c r="M1724">
        <v>9</v>
      </c>
      <c r="N1724">
        <v>-22.22</v>
      </c>
      <c r="O1724" s="2">
        <v>-8.3000000000000001E-3</v>
      </c>
      <c r="P1724" s="2">
        <v>5.7999999999999996E-3</v>
      </c>
      <c r="Q1724" t="s">
        <v>18</v>
      </c>
      <c r="S1724" t="str">
        <f t="shared" si="135"/>
        <v>Loss</v>
      </c>
      <c r="T1724">
        <f t="shared" si="136"/>
        <v>2019</v>
      </c>
      <c r="U1724" t="str">
        <f t="shared" si="137"/>
        <v>Oct</v>
      </c>
      <c r="V1724" t="str">
        <f t="shared" si="138"/>
        <v>QTR4</v>
      </c>
      <c r="W1724" t="str">
        <f t="shared" si="139"/>
        <v>2019-QTR4</v>
      </c>
    </row>
    <row r="1725" spans="1:23" x14ac:dyDescent="0.35">
      <c r="A1725" t="s">
        <v>82</v>
      </c>
      <c r="B1725" t="s">
        <v>67</v>
      </c>
      <c r="C1725" s="5">
        <v>43769.427083333336</v>
      </c>
      <c r="D1725">
        <v>206.75</v>
      </c>
      <c r="E1725" s="1">
        <v>43769.489583333336</v>
      </c>
      <c r="F1725">
        <v>206.75</v>
      </c>
      <c r="G1725" s="2">
        <v>0</v>
      </c>
      <c r="H1725">
        <v>-200</v>
      </c>
      <c r="I1725" s="2">
        <v>-4.0000000000000002E-4</v>
      </c>
      <c r="J1725">
        <v>2415</v>
      </c>
      <c r="K1725">
        <v>499301.25</v>
      </c>
      <c r="L1725">
        <v>1104734.6000000001</v>
      </c>
      <c r="M1725">
        <v>7</v>
      </c>
      <c r="N1725">
        <v>-28.57</v>
      </c>
      <c r="O1725" s="2">
        <v>-2.2000000000000001E-3</v>
      </c>
      <c r="P1725" s="2">
        <v>2.7000000000000001E-3</v>
      </c>
      <c r="Q1725" t="s">
        <v>18</v>
      </c>
      <c r="S1725" t="str">
        <f t="shared" si="135"/>
        <v>Loss</v>
      </c>
      <c r="T1725">
        <f t="shared" si="136"/>
        <v>2019</v>
      </c>
      <c r="U1725" t="str">
        <f t="shared" si="137"/>
        <v>Oct</v>
      </c>
      <c r="V1725" t="str">
        <f t="shared" si="138"/>
        <v>QTR4</v>
      </c>
      <c r="W1725" t="str">
        <f t="shared" si="139"/>
        <v>2019-QTR4</v>
      </c>
    </row>
    <row r="1726" spans="1:23" x14ac:dyDescent="0.35">
      <c r="A1726" t="s">
        <v>154</v>
      </c>
      <c r="B1726" t="s">
        <v>17</v>
      </c>
      <c r="C1726" s="5">
        <v>43769.479166666664</v>
      </c>
      <c r="D1726">
        <v>21</v>
      </c>
      <c r="E1726" s="1">
        <v>43769.510416666664</v>
      </c>
      <c r="F1726">
        <v>21</v>
      </c>
      <c r="G1726" s="2">
        <v>0</v>
      </c>
      <c r="H1726">
        <v>-200</v>
      </c>
      <c r="I1726" s="2">
        <v>-4.0000000000000002E-4</v>
      </c>
      <c r="J1726">
        <v>23810</v>
      </c>
      <c r="K1726">
        <v>500010</v>
      </c>
      <c r="L1726">
        <v>1104534.6000000001</v>
      </c>
      <c r="M1726">
        <v>4</v>
      </c>
      <c r="N1726">
        <v>-50</v>
      </c>
      <c r="O1726" s="2">
        <v>-2.3999999999999998E-3</v>
      </c>
      <c r="P1726" s="2">
        <v>2.3999999999999998E-3</v>
      </c>
      <c r="Q1726" t="s">
        <v>18</v>
      </c>
      <c r="S1726" t="str">
        <f t="shared" si="135"/>
        <v>Loss</v>
      </c>
      <c r="T1726">
        <f t="shared" si="136"/>
        <v>2019</v>
      </c>
      <c r="U1726" t="str">
        <f t="shared" si="137"/>
        <v>Oct</v>
      </c>
      <c r="V1726" t="str">
        <f t="shared" si="138"/>
        <v>QTR4</v>
      </c>
      <c r="W1726" t="str">
        <f t="shared" si="139"/>
        <v>2019-QTR4</v>
      </c>
    </row>
    <row r="1727" spans="1:23" x14ac:dyDescent="0.35">
      <c r="A1727" t="s">
        <v>89</v>
      </c>
      <c r="B1727" t="s">
        <v>67</v>
      </c>
      <c r="C1727" s="5">
        <v>43769.395833333336</v>
      </c>
      <c r="D1727">
        <v>94.05</v>
      </c>
      <c r="E1727" s="1">
        <v>43769.520833333336</v>
      </c>
      <c r="F1727">
        <v>92.7</v>
      </c>
      <c r="G1727" s="2">
        <v>-1.44E-2</v>
      </c>
      <c r="H1727">
        <v>6969.85</v>
      </c>
      <c r="I1727" s="2">
        <v>1.4E-2</v>
      </c>
      <c r="J1727">
        <v>5311</v>
      </c>
      <c r="K1727">
        <v>499499.56</v>
      </c>
      <c r="L1727">
        <v>1111504.45</v>
      </c>
      <c r="M1727">
        <v>13</v>
      </c>
      <c r="N1727">
        <v>536.14</v>
      </c>
      <c r="O1727" s="2">
        <v>-1.1000000000000001E-3</v>
      </c>
      <c r="P1727" s="2">
        <v>3.2399999999999998E-2</v>
      </c>
      <c r="Q1727" t="s">
        <v>18</v>
      </c>
      <c r="S1727" t="str">
        <f t="shared" si="135"/>
        <v>Profit</v>
      </c>
      <c r="T1727">
        <f t="shared" si="136"/>
        <v>2019</v>
      </c>
      <c r="U1727" t="str">
        <f t="shared" si="137"/>
        <v>Oct</v>
      </c>
      <c r="V1727" t="str">
        <f t="shared" si="138"/>
        <v>QTR4</v>
      </c>
      <c r="W1727" t="str">
        <f t="shared" si="139"/>
        <v>2019-QTR4</v>
      </c>
    </row>
    <row r="1728" spans="1:23" x14ac:dyDescent="0.35">
      <c r="A1728" t="s">
        <v>132</v>
      </c>
      <c r="B1728" t="s">
        <v>17</v>
      </c>
      <c r="C1728" s="5">
        <v>43769.395833333336</v>
      </c>
      <c r="D1728">
        <v>65.05</v>
      </c>
      <c r="E1728" s="1">
        <v>43769.53125</v>
      </c>
      <c r="F1728">
        <v>65.25</v>
      </c>
      <c r="G1728" s="2">
        <v>3.0999999999999999E-3</v>
      </c>
      <c r="H1728">
        <v>1338.4</v>
      </c>
      <c r="I1728" s="2">
        <v>2.7000000000000001E-3</v>
      </c>
      <c r="J1728">
        <v>7692</v>
      </c>
      <c r="K1728">
        <v>500364.63</v>
      </c>
      <c r="L1728">
        <v>1112842.8500000001</v>
      </c>
      <c r="M1728">
        <v>14</v>
      </c>
      <c r="N1728">
        <v>95.6</v>
      </c>
      <c r="O1728" s="2">
        <v>-5.4000000000000003E-3</v>
      </c>
      <c r="P1728" s="2">
        <v>0.02</v>
      </c>
      <c r="Q1728" t="s">
        <v>18</v>
      </c>
      <c r="S1728" t="str">
        <f t="shared" si="135"/>
        <v>Profit</v>
      </c>
      <c r="T1728">
        <f t="shared" si="136"/>
        <v>2019</v>
      </c>
      <c r="U1728" t="str">
        <f t="shared" si="137"/>
        <v>Oct</v>
      </c>
      <c r="V1728" t="str">
        <f t="shared" si="138"/>
        <v>QTR4</v>
      </c>
      <c r="W1728" t="str">
        <f t="shared" si="139"/>
        <v>2019-QTR4</v>
      </c>
    </row>
    <row r="1729" spans="1:23" x14ac:dyDescent="0.35">
      <c r="A1729" t="s">
        <v>201</v>
      </c>
      <c r="B1729" t="s">
        <v>67</v>
      </c>
      <c r="C1729" s="5">
        <v>43769.489583333336</v>
      </c>
      <c r="D1729">
        <v>396.5</v>
      </c>
      <c r="E1729" s="1">
        <v>43769.572916666664</v>
      </c>
      <c r="F1729">
        <v>396.5</v>
      </c>
      <c r="G1729" s="2">
        <v>0</v>
      </c>
      <c r="H1729">
        <v>-200</v>
      </c>
      <c r="I1729" s="2">
        <v>-4.0000000000000002E-4</v>
      </c>
      <c r="J1729">
        <v>1258</v>
      </c>
      <c r="K1729">
        <v>498797</v>
      </c>
      <c r="L1729">
        <v>1112642.8500000001</v>
      </c>
      <c r="M1729">
        <v>9</v>
      </c>
      <c r="N1729">
        <v>-22.22</v>
      </c>
      <c r="O1729" s="2">
        <v>-3.5000000000000001E-3</v>
      </c>
      <c r="P1729" s="2">
        <v>7.1000000000000004E-3</v>
      </c>
      <c r="Q1729" t="s">
        <v>18</v>
      </c>
      <c r="S1729" t="str">
        <f t="shared" si="135"/>
        <v>Loss</v>
      </c>
      <c r="T1729">
        <f t="shared" si="136"/>
        <v>2019</v>
      </c>
      <c r="U1729" t="str">
        <f t="shared" si="137"/>
        <v>Oct</v>
      </c>
      <c r="V1729" t="str">
        <f t="shared" si="138"/>
        <v>QTR4</v>
      </c>
      <c r="W1729" t="str">
        <f t="shared" si="139"/>
        <v>2019-QTR4</v>
      </c>
    </row>
    <row r="1730" spans="1:23" x14ac:dyDescent="0.35">
      <c r="A1730" t="s">
        <v>122</v>
      </c>
      <c r="B1730" t="s">
        <v>67</v>
      </c>
      <c r="C1730" s="5">
        <v>43769.510416666664</v>
      </c>
      <c r="D1730">
        <v>57.8</v>
      </c>
      <c r="E1730" s="1">
        <v>43769.583333333336</v>
      </c>
      <c r="F1730">
        <v>58.05</v>
      </c>
      <c r="G1730" s="2">
        <v>4.3E-3</v>
      </c>
      <c r="H1730">
        <v>-2364.5</v>
      </c>
      <c r="I1730" s="2">
        <v>-4.7000000000000002E-3</v>
      </c>
      <c r="J1730">
        <v>8658</v>
      </c>
      <c r="K1730">
        <v>500432.41</v>
      </c>
      <c r="L1730">
        <v>1110278.3500000001</v>
      </c>
      <c r="M1730">
        <v>8</v>
      </c>
      <c r="N1730">
        <v>-295.56</v>
      </c>
      <c r="O1730" s="2">
        <v>-4.3E-3</v>
      </c>
      <c r="P1730" s="2">
        <v>1.04E-2</v>
      </c>
      <c r="Q1730" t="s">
        <v>18</v>
      </c>
      <c r="S1730" t="str">
        <f t="shared" si="135"/>
        <v>Loss</v>
      </c>
      <c r="T1730">
        <f t="shared" si="136"/>
        <v>2019</v>
      </c>
      <c r="U1730" t="str">
        <f t="shared" si="137"/>
        <v>Oct</v>
      </c>
      <c r="V1730" t="str">
        <f t="shared" si="138"/>
        <v>QTR4</v>
      </c>
      <c r="W1730" t="str">
        <f t="shared" si="139"/>
        <v>2019-QTR4</v>
      </c>
    </row>
    <row r="1731" spans="1:23" x14ac:dyDescent="0.35">
      <c r="A1731" t="s">
        <v>158</v>
      </c>
      <c r="B1731" t="s">
        <v>17</v>
      </c>
      <c r="C1731" s="5">
        <v>43769.53125</v>
      </c>
      <c r="D1731">
        <v>118.4</v>
      </c>
      <c r="E1731" s="1">
        <v>43769.583333333336</v>
      </c>
      <c r="F1731">
        <v>116.75</v>
      </c>
      <c r="G1731" s="2">
        <v>-1.3899999999999999E-2</v>
      </c>
      <c r="H1731">
        <v>-7161.35</v>
      </c>
      <c r="I1731" s="2">
        <v>-1.43E-2</v>
      </c>
      <c r="J1731">
        <v>4219</v>
      </c>
      <c r="K1731">
        <v>499529.59</v>
      </c>
      <c r="L1731">
        <v>1103117</v>
      </c>
      <c r="M1731">
        <v>6</v>
      </c>
      <c r="N1731">
        <v>-1193.56</v>
      </c>
      <c r="O1731" s="2">
        <v>-1.44E-2</v>
      </c>
      <c r="P1731" s="2">
        <v>9.2999999999999992E-3</v>
      </c>
      <c r="Q1731" t="s">
        <v>18</v>
      </c>
      <c r="S1731" t="str">
        <f t="shared" si="135"/>
        <v>Loss</v>
      </c>
      <c r="T1731">
        <f t="shared" si="136"/>
        <v>2019</v>
      </c>
      <c r="U1731" t="str">
        <f t="shared" si="137"/>
        <v>Oct</v>
      </c>
      <c r="V1731" t="str">
        <f t="shared" si="138"/>
        <v>QTR4</v>
      </c>
      <c r="W1731" t="str">
        <f t="shared" si="139"/>
        <v>2019-QTR4</v>
      </c>
    </row>
    <row r="1732" spans="1:23" x14ac:dyDescent="0.35">
      <c r="A1732" t="s">
        <v>193</v>
      </c>
      <c r="B1732" t="s">
        <v>67</v>
      </c>
      <c r="C1732" s="5">
        <v>43769.572916666664</v>
      </c>
      <c r="D1732">
        <v>383.75</v>
      </c>
      <c r="E1732" s="1">
        <v>43769.59375</v>
      </c>
      <c r="F1732">
        <v>384.5</v>
      </c>
      <c r="G1732" s="2">
        <v>2E-3</v>
      </c>
      <c r="H1732">
        <v>-1175</v>
      </c>
      <c r="I1732" s="2">
        <v>-2.3999999999999998E-3</v>
      </c>
      <c r="J1732">
        <v>1300</v>
      </c>
      <c r="K1732">
        <v>498875</v>
      </c>
      <c r="L1732">
        <v>1101942</v>
      </c>
      <c r="M1732">
        <v>3</v>
      </c>
      <c r="N1732">
        <v>-391.67</v>
      </c>
      <c r="O1732" s="2">
        <v>-2.2000000000000001E-3</v>
      </c>
      <c r="P1732" s="2">
        <v>1.6000000000000001E-3</v>
      </c>
      <c r="Q1732" t="s">
        <v>18</v>
      </c>
      <c r="S1732" t="str">
        <f t="shared" si="135"/>
        <v>Loss</v>
      </c>
      <c r="T1732">
        <f t="shared" si="136"/>
        <v>2019</v>
      </c>
      <c r="U1732" t="str">
        <f t="shared" si="137"/>
        <v>Oct</v>
      </c>
      <c r="V1732" t="str">
        <f t="shared" si="138"/>
        <v>QTR4</v>
      </c>
      <c r="W1732" t="str">
        <f t="shared" si="139"/>
        <v>2019-QTR4</v>
      </c>
    </row>
    <row r="1733" spans="1:23" x14ac:dyDescent="0.35">
      <c r="A1733" t="s">
        <v>132</v>
      </c>
      <c r="B1733" t="s">
        <v>17</v>
      </c>
      <c r="C1733" s="5">
        <v>43769.583333333336</v>
      </c>
      <c r="D1733">
        <v>66.650000000000006</v>
      </c>
      <c r="E1733" s="1">
        <v>43769.604166666664</v>
      </c>
      <c r="F1733">
        <v>66.650000000000006</v>
      </c>
      <c r="G1733" s="2">
        <v>0</v>
      </c>
      <c r="H1733">
        <v>-200</v>
      </c>
      <c r="I1733" s="2">
        <v>-4.0000000000000002E-4</v>
      </c>
      <c r="J1733">
        <v>7570</v>
      </c>
      <c r="K1733">
        <v>504540.5</v>
      </c>
      <c r="L1733">
        <v>1101742</v>
      </c>
      <c r="M1733">
        <v>3</v>
      </c>
      <c r="N1733">
        <v>-66.67</v>
      </c>
      <c r="O1733" s="2">
        <v>-1.0500000000000001E-2</v>
      </c>
      <c r="P1733" s="2">
        <v>4.4999999999999997E-3</v>
      </c>
      <c r="Q1733" t="s">
        <v>18</v>
      </c>
      <c r="S1733" t="str">
        <f t="shared" si="135"/>
        <v>Loss</v>
      </c>
      <c r="T1733">
        <f t="shared" si="136"/>
        <v>2019</v>
      </c>
      <c r="U1733" t="str">
        <f t="shared" si="137"/>
        <v>Oct</v>
      </c>
      <c r="V1733" t="str">
        <f t="shared" si="138"/>
        <v>QTR4</v>
      </c>
      <c r="W1733" t="str">
        <f t="shared" si="139"/>
        <v>2019-QTR4</v>
      </c>
    </row>
    <row r="1734" spans="1:23" x14ac:dyDescent="0.35">
      <c r="A1734" t="s">
        <v>119</v>
      </c>
      <c r="B1734" t="s">
        <v>17</v>
      </c>
      <c r="C1734" s="5">
        <v>43769.520833333336</v>
      </c>
      <c r="D1734">
        <v>139.5</v>
      </c>
      <c r="E1734" s="1">
        <v>43769.625</v>
      </c>
      <c r="F1734">
        <v>139.5</v>
      </c>
      <c r="G1734" s="2">
        <v>0</v>
      </c>
      <c r="H1734">
        <v>-200</v>
      </c>
      <c r="I1734" s="2">
        <v>-4.0000000000000002E-4</v>
      </c>
      <c r="J1734">
        <v>3591</v>
      </c>
      <c r="K1734">
        <v>500944.5</v>
      </c>
      <c r="L1734">
        <v>1101542</v>
      </c>
      <c r="M1734">
        <v>11</v>
      </c>
      <c r="N1734">
        <v>-18.18</v>
      </c>
      <c r="O1734" s="2">
        <v>-8.9999999999999993E-3</v>
      </c>
      <c r="P1734" s="2">
        <v>2.2000000000000001E-3</v>
      </c>
      <c r="Q1734" t="s">
        <v>18</v>
      </c>
      <c r="S1734" t="str">
        <f t="shared" si="135"/>
        <v>Loss</v>
      </c>
      <c r="T1734">
        <f t="shared" si="136"/>
        <v>2019</v>
      </c>
      <c r="U1734" t="str">
        <f t="shared" si="137"/>
        <v>Oct</v>
      </c>
      <c r="V1734" t="str">
        <f t="shared" si="138"/>
        <v>QTR4</v>
      </c>
      <c r="W1734" t="str">
        <f t="shared" si="139"/>
        <v>2019-QTR4</v>
      </c>
    </row>
    <row r="1735" spans="1:23" x14ac:dyDescent="0.35">
      <c r="A1735" t="s">
        <v>83</v>
      </c>
      <c r="B1735" t="s">
        <v>17</v>
      </c>
      <c r="C1735" s="5">
        <v>43769.59375</v>
      </c>
      <c r="D1735">
        <v>108.15</v>
      </c>
      <c r="E1735" s="1">
        <v>43769.625</v>
      </c>
      <c r="F1735">
        <v>108.15</v>
      </c>
      <c r="G1735" s="2">
        <v>0</v>
      </c>
      <c r="H1735">
        <v>-200</v>
      </c>
      <c r="I1735" s="2">
        <v>-4.0000000000000002E-4</v>
      </c>
      <c r="J1735">
        <v>4647</v>
      </c>
      <c r="K1735">
        <v>502573.06</v>
      </c>
      <c r="L1735">
        <v>1101342</v>
      </c>
      <c r="M1735">
        <v>4</v>
      </c>
      <c r="N1735">
        <v>-50</v>
      </c>
      <c r="O1735" s="2">
        <v>-5.1000000000000004E-3</v>
      </c>
      <c r="P1735" s="2">
        <v>3.2000000000000002E-3</v>
      </c>
      <c r="Q1735" t="s">
        <v>18</v>
      </c>
      <c r="S1735" t="str">
        <f t="shared" si="135"/>
        <v>Loss</v>
      </c>
      <c r="T1735">
        <f t="shared" si="136"/>
        <v>2019</v>
      </c>
      <c r="U1735" t="str">
        <f t="shared" si="137"/>
        <v>Oct</v>
      </c>
      <c r="V1735" t="str">
        <f t="shared" si="138"/>
        <v>QTR4</v>
      </c>
      <c r="W1735" t="str">
        <f t="shared" si="139"/>
        <v>2019-QTR4</v>
      </c>
    </row>
    <row r="1736" spans="1:23" x14ac:dyDescent="0.35">
      <c r="A1736" t="s">
        <v>154</v>
      </c>
      <c r="B1736" t="s">
        <v>17</v>
      </c>
      <c r="C1736" s="5">
        <v>43769.583333333336</v>
      </c>
      <c r="D1736">
        <v>21</v>
      </c>
      <c r="E1736" s="1">
        <v>43769.635416666664</v>
      </c>
      <c r="F1736">
        <v>20.9</v>
      </c>
      <c r="G1736" s="2">
        <v>-4.7999999999999996E-3</v>
      </c>
      <c r="H1736">
        <v>-2581</v>
      </c>
      <c r="I1736" s="2">
        <v>-5.1999999999999998E-3</v>
      </c>
      <c r="J1736">
        <v>23810</v>
      </c>
      <c r="K1736">
        <v>500010</v>
      </c>
      <c r="L1736">
        <v>1098761</v>
      </c>
      <c r="M1736">
        <v>6</v>
      </c>
      <c r="N1736">
        <v>-430.17</v>
      </c>
      <c r="O1736" s="2">
        <v>-1.1900000000000001E-2</v>
      </c>
      <c r="P1736" s="2">
        <v>4.7999999999999996E-3</v>
      </c>
      <c r="Q1736" t="s">
        <v>18</v>
      </c>
      <c r="S1736" t="str">
        <f t="shared" si="135"/>
        <v>Loss</v>
      </c>
      <c r="T1736">
        <f t="shared" si="136"/>
        <v>2019</v>
      </c>
      <c r="U1736" t="str">
        <f t="shared" si="137"/>
        <v>Oct</v>
      </c>
      <c r="V1736" t="str">
        <f t="shared" si="138"/>
        <v>QTR4</v>
      </c>
      <c r="W1736" t="str">
        <f t="shared" si="139"/>
        <v>2019-QTR4</v>
      </c>
    </row>
    <row r="1737" spans="1:23" x14ac:dyDescent="0.35">
      <c r="A1737" t="s">
        <v>78</v>
      </c>
      <c r="B1737" t="s">
        <v>17</v>
      </c>
      <c r="C1737" s="5">
        <v>43769.604166666664</v>
      </c>
      <c r="D1737">
        <v>44.9</v>
      </c>
      <c r="E1737" s="1">
        <v>43769.635416666664</v>
      </c>
      <c r="F1737">
        <v>44.85</v>
      </c>
      <c r="G1737" s="2">
        <v>-1.1000000000000001E-3</v>
      </c>
      <c r="H1737">
        <v>-761.15</v>
      </c>
      <c r="I1737" s="2">
        <v>-1.5E-3</v>
      </c>
      <c r="J1737">
        <v>11223</v>
      </c>
      <c r="K1737">
        <v>503912.72</v>
      </c>
      <c r="L1737">
        <v>1097999.8500000001</v>
      </c>
      <c r="M1737">
        <v>4</v>
      </c>
      <c r="N1737">
        <v>-190.29</v>
      </c>
      <c r="O1737" s="2">
        <v>-8.8999999999999999E-3</v>
      </c>
      <c r="P1737" s="2">
        <v>4.4999999999999997E-3</v>
      </c>
      <c r="Q1737" t="s">
        <v>18</v>
      </c>
      <c r="S1737" t="str">
        <f t="shared" si="135"/>
        <v>Loss</v>
      </c>
      <c r="T1737">
        <f t="shared" si="136"/>
        <v>2019</v>
      </c>
      <c r="U1737" t="str">
        <f t="shared" si="137"/>
        <v>Oct</v>
      </c>
      <c r="V1737" t="str">
        <f t="shared" si="138"/>
        <v>QTR4</v>
      </c>
      <c r="W1737" t="str">
        <f t="shared" si="139"/>
        <v>2019-QTR4</v>
      </c>
    </row>
    <row r="1738" spans="1:23" x14ac:dyDescent="0.35">
      <c r="A1738" t="s">
        <v>116</v>
      </c>
      <c r="B1738" t="s">
        <v>17</v>
      </c>
      <c r="C1738" s="5">
        <v>43770.395833333336</v>
      </c>
      <c r="D1738">
        <v>73.099999999999994</v>
      </c>
      <c r="E1738" s="1">
        <v>43770.53125</v>
      </c>
      <c r="F1738">
        <v>73.099999999999994</v>
      </c>
      <c r="G1738" s="2">
        <v>0</v>
      </c>
      <c r="H1738">
        <v>-200</v>
      </c>
      <c r="I1738" s="2">
        <v>-4.0000000000000002E-4</v>
      </c>
      <c r="J1738">
        <v>6854</v>
      </c>
      <c r="K1738">
        <v>501027.38</v>
      </c>
      <c r="L1738">
        <v>1097799.8500000001</v>
      </c>
      <c r="M1738">
        <v>14</v>
      </c>
      <c r="N1738">
        <v>-14.29</v>
      </c>
      <c r="O1738" s="2">
        <v>-2.7000000000000001E-3</v>
      </c>
      <c r="P1738" s="2">
        <v>3.56E-2</v>
      </c>
      <c r="Q1738" t="s">
        <v>18</v>
      </c>
      <c r="S1738" t="str">
        <f t="shared" si="135"/>
        <v>Loss</v>
      </c>
      <c r="T1738">
        <f t="shared" si="136"/>
        <v>2019</v>
      </c>
      <c r="U1738" t="str">
        <f t="shared" si="137"/>
        <v>Nov</v>
      </c>
      <c r="V1738" t="str">
        <f t="shared" si="138"/>
        <v>QTR4</v>
      </c>
      <c r="W1738" t="str">
        <f t="shared" si="139"/>
        <v>2019-QTR4</v>
      </c>
    </row>
    <row r="1739" spans="1:23" x14ac:dyDescent="0.35">
      <c r="A1739" t="s">
        <v>112</v>
      </c>
      <c r="B1739" t="s">
        <v>17</v>
      </c>
      <c r="C1739" s="5">
        <v>43770.395833333336</v>
      </c>
      <c r="D1739">
        <v>15.55</v>
      </c>
      <c r="E1739" s="1">
        <v>43770.552083333336</v>
      </c>
      <c r="F1739">
        <v>15.55</v>
      </c>
      <c r="G1739" s="2">
        <v>0</v>
      </c>
      <c r="H1739">
        <v>-200</v>
      </c>
      <c r="I1739" s="2">
        <v>-4.0000000000000002E-4</v>
      </c>
      <c r="J1739">
        <v>33784</v>
      </c>
      <c r="K1739">
        <v>525341.18999999994</v>
      </c>
      <c r="L1739">
        <v>1097599.8500000001</v>
      </c>
      <c r="M1739">
        <v>16</v>
      </c>
      <c r="N1739">
        <v>-12.5</v>
      </c>
      <c r="O1739" s="2">
        <v>-8.6800000000000002E-2</v>
      </c>
      <c r="P1739" s="2">
        <v>6.4000000000000003E-3</v>
      </c>
      <c r="Q1739" t="s">
        <v>18</v>
      </c>
      <c r="S1739" t="str">
        <f t="shared" si="135"/>
        <v>Loss</v>
      </c>
      <c r="T1739">
        <f t="shared" si="136"/>
        <v>2019</v>
      </c>
      <c r="U1739" t="str">
        <f t="shared" si="137"/>
        <v>Nov</v>
      </c>
      <c r="V1739" t="str">
        <f t="shared" si="138"/>
        <v>QTR4</v>
      </c>
      <c r="W1739" t="str">
        <f t="shared" si="139"/>
        <v>2019-QTR4</v>
      </c>
    </row>
    <row r="1740" spans="1:23" x14ac:dyDescent="0.35">
      <c r="A1740" t="s">
        <v>83</v>
      </c>
      <c r="B1740" t="s">
        <v>17</v>
      </c>
      <c r="C1740" s="5">
        <v>43770.395833333336</v>
      </c>
      <c r="D1740">
        <v>109.55</v>
      </c>
      <c r="E1740" s="1">
        <v>43770.59375</v>
      </c>
      <c r="F1740">
        <v>110.4</v>
      </c>
      <c r="G1740" s="2">
        <v>7.7999999999999996E-3</v>
      </c>
      <c r="H1740">
        <v>3688.75</v>
      </c>
      <c r="I1740" s="2">
        <v>7.4000000000000003E-3</v>
      </c>
      <c r="J1740">
        <v>4575</v>
      </c>
      <c r="K1740">
        <v>501191.25</v>
      </c>
      <c r="L1740">
        <v>1101288.6000000001</v>
      </c>
      <c r="M1740">
        <v>20</v>
      </c>
      <c r="N1740">
        <v>184.44</v>
      </c>
      <c r="O1740" s="2">
        <v>-5.0000000000000001E-3</v>
      </c>
      <c r="P1740" s="2">
        <v>2.3699999999999999E-2</v>
      </c>
      <c r="Q1740" t="s">
        <v>18</v>
      </c>
      <c r="S1740" t="str">
        <f t="shared" si="135"/>
        <v>Profit</v>
      </c>
      <c r="T1740">
        <f t="shared" si="136"/>
        <v>2019</v>
      </c>
      <c r="U1740" t="str">
        <f t="shared" si="137"/>
        <v>Nov</v>
      </c>
      <c r="V1740" t="str">
        <f t="shared" si="138"/>
        <v>QTR4</v>
      </c>
      <c r="W1740" t="str">
        <f t="shared" si="139"/>
        <v>2019-QTR4</v>
      </c>
    </row>
    <row r="1741" spans="1:23" x14ac:dyDescent="0.35">
      <c r="A1741" t="s">
        <v>122</v>
      </c>
      <c r="B1741" t="s">
        <v>17</v>
      </c>
      <c r="C1741" s="5">
        <v>43770.53125</v>
      </c>
      <c r="D1741">
        <v>59.6</v>
      </c>
      <c r="E1741" s="1">
        <v>43770.604166666664</v>
      </c>
      <c r="F1741">
        <v>59.15</v>
      </c>
      <c r="G1741" s="2">
        <v>-7.6E-3</v>
      </c>
      <c r="H1741">
        <v>-3994.4</v>
      </c>
      <c r="I1741" s="2">
        <v>-7.9000000000000008E-3</v>
      </c>
      <c r="J1741">
        <v>8432</v>
      </c>
      <c r="K1741">
        <v>502547.19</v>
      </c>
      <c r="L1741">
        <v>1097294.2</v>
      </c>
      <c r="M1741">
        <v>8</v>
      </c>
      <c r="N1741">
        <v>-499.3</v>
      </c>
      <c r="O1741" s="2">
        <v>-1.43E-2</v>
      </c>
      <c r="P1741" s="2">
        <v>5.0000000000000001E-3</v>
      </c>
      <c r="Q1741" t="s">
        <v>18</v>
      </c>
      <c r="S1741" t="str">
        <f t="shared" si="135"/>
        <v>Loss</v>
      </c>
      <c r="T1741">
        <f t="shared" si="136"/>
        <v>2019</v>
      </c>
      <c r="U1741" t="str">
        <f t="shared" si="137"/>
        <v>Nov</v>
      </c>
      <c r="V1741" t="str">
        <f t="shared" si="138"/>
        <v>QTR4</v>
      </c>
      <c r="W1741" t="str">
        <f t="shared" si="139"/>
        <v>2019-QTR4</v>
      </c>
    </row>
    <row r="1742" spans="1:23" x14ac:dyDescent="0.35">
      <c r="A1742" t="s">
        <v>91</v>
      </c>
      <c r="B1742" t="s">
        <v>17</v>
      </c>
      <c r="C1742" s="5">
        <v>43770.552083333336</v>
      </c>
      <c r="D1742">
        <v>67.25</v>
      </c>
      <c r="E1742" s="1">
        <v>43770.604166666664</v>
      </c>
      <c r="F1742">
        <v>67.25</v>
      </c>
      <c r="G1742" s="2">
        <v>0</v>
      </c>
      <c r="H1742">
        <v>-200</v>
      </c>
      <c r="I1742" s="2">
        <v>-4.0000000000000002E-4</v>
      </c>
      <c r="J1742">
        <v>7485</v>
      </c>
      <c r="K1742">
        <v>503366.25</v>
      </c>
      <c r="L1742">
        <v>1097094.2</v>
      </c>
      <c r="M1742">
        <v>6</v>
      </c>
      <c r="N1742">
        <v>-33.33</v>
      </c>
      <c r="O1742" s="2">
        <v>-6.7000000000000002E-3</v>
      </c>
      <c r="P1742" s="2">
        <v>6.9999999999999999E-4</v>
      </c>
      <c r="Q1742" t="s">
        <v>18</v>
      </c>
      <c r="S1742" t="str">
        <f t="shared" ref="S1742:S1805" si="140">IF(H1742&gt;0,"Profit","Loss")</f>
        <v>Loss</v>
      </c>
      <c r="T1742">
        <f t="shared" ref="T1742:T1805" si="141">YEAR(C1742)</f>
        <v>2019</v>
      </c>
      <c r="U1742" t="str">
        <f t="shared" ref="U1742:U1805" si="142">TEXT(C1742,"MMM")</f>
        <v>Nov</v>
      </c>
      <c r="V1742" t="str">
        <f t="shared" ref="V1742:V1805" si="143">IF(ROUNDUP(MONTH(E1742)/3,0)=1,"QTR1",IF(ROUNDUP(MONTH(E1742)/3,0)=2,"QTR2",IF(ROUNDUP(MONTH(E1742)/3,0)=3,"QTR3","QTR4")))</f>
        <v>QTR4</v>
      </c>
      <c r="W1742" t="str">
        <f t="shared" ref="W1742:W1805" si="144">T1742&amp;"-"&amp;V1742</f>
        <v>2019-QTR4</v>
      </c>
    </row>
    <row r="1743" spans="1:23" x14ac:dyDescent="0.35">
      <c r="A1743" t="s">
        <v>205</v>
      </c>
      <c r="B1743" t="s">
        <v>17</v>
      </c>
      <c r="C1743" s="5">
        <v>43770.395833333336</v>
      </c>
      <c r="D1743">
        <v>153.75</v>
      </c>
      <c r="E1743" s="1">
        <v>43770.614583333336</v>
      </c>
      <c r="F1743">
        <v>155.69999999999999</v>
      </c>
      <c r="G1743" s="2">
        <v>1.2699999999999999E-2</v>
      </c>
      <c r="H1743">
        <v>6141.4</v>
      </c>
      <c r="I1743" s="2">
        <v>1.23E-2</v>
      </c>
      <c r="J1743">
        <v>3252</v>
      </c>
      <c r="K1743">
        <v>499995</v>
      </c>
      <c r="L1743">
        <v>1103235.6000000001</v>
      </c>
      <c r="M1743">
        <v>22</v>
      </c>
      <c r="N1743">
        <v>279.14999999999998</v>
      </c>
      <c r="O1743" s="2">
        <v>-2E-3</v>
      </c>
      <c r="P1743" s="2">
        <v>2.3400000000000001E-2</v>
      </c>
      <c r="Q1743" t="s">
        <v>18</v>
      </c>
      <c r="S1743" t="str">
        <f t="shared" si="140"/>
        <v>Profit</v>
      </c>
      <c r="T1743">
        <f t="shared" si="141"/>
        <v>2019</v>
      </c>
      <c r="U1743" t="str">
        <f t="shared" si="142"/>
        <v>Nov</v>
      </c>
      <c r="V1743" t="str">
        <f t="shared" si="143"/>
        <v>QTR4</v>
      </c>
      <c r="W1743" t="str">
        <f t="shared" si="144"/>
        <v>2019-QTR4</v>
      </c>
    </row>
    <row r="1744" spans="1:23" x14ac:dyDescent="0.35">
      <c r="A1744" t="s">
        <v>91</v>
      </c>
      <c r="B1744" t="s">
        <v>17</v>
      </c>
      <c r="C1744" s="5">
        <v>43770.604166666664</v>
      </c>
      <c r="D1744">
        <v>67.25</v>
      </c>
      <c r="E1744" s="1">
        <v>43770.625</v>
      </c>
      <c r="F1744">
        <v>67.25</v>
      </c>
      <c r="G1744" s="2">
        <v>0</v>
      </c>
      <c r="H1744">
        <v>-200</v>
      </c>
      <c r="I1744" s="2">
        <v>-4.0000000000000002E-4</v>
      </c>
      <c r="J1744">
        <v>7485</v>
      </c>
      <c r="K1744">
        <v>503366.25</v>
      </c>
      <c r="L1744">
        <v>1103035.6000000001</v>
      </c>
      <c r="M1744">
        <v>3</v>
      </c>
      <c r="N1744">
        <v>-66.67</v>
      </c>
      <c r="O1744" s="2">
        <v>-6.7000000000000002E-3</v>
      </c>
      <c r="P1744" s="2">
        <v>5.1999999999999998E-3</v>
      </c>
      <c r="Q1744" t="s">
        <v>18</v>
      </c>
      <c r="S1744" t="str">
        <f t="shared" si="140"/>
        <v>Loss</v>
      </c>
      <c r="T1744">
        <f t="shared" si="141"/>
        <v>2019</v>
      </c>
      <c r="U1744" t="str">
        <f t="shared" si="142"/>
        <v>Nov</v>
      </c>
      <c r="V1744" t="str">
        <f t="shared" si="143"/>
        <v>QTR4</v>
      </c>
      <c r="W1744" t="str">
        <f t="shared" si="144"/>
        <v>2019-QTR4</v>
      </c>
    </row>
    <row r="1745" spans="1:23" x14ac:dyDescent="0.35">
      <c r="A1745" t="s">
        <v>100</v>
      </c>
      <c r="B1745" t="s">
        <v>17</v>
      </c>
      <c r="C1745" s="5">
        <v>43770.59375</v>
      </c>
      <c r="D1745">
        <v>44.85</v>
      </c>
      <c r="E1745" s="1">
        <v>43770.635416666664</v>
      </c>
      <c r="F1745">
        <v>44.85</v>
      </c>
      <c r="G1745" s="2">
        <v>0</v>
      </c>
      <c r="H1745">
        <v>-200</v>
      </c>
      <c r="I1745" s="2">
        <v>-4.0000000000000002E-4</v>
      </c>
      <c r="J1745">
        <v>11173</v>
      </c>
      <c r="K1745">
        <v>501109.03</v>
      </c>
      <c r="L1745">
        <v>1102835.6000000001</v>
      </c>
      <c r="M1745">
        <v>5</v>
      </c>
      <c r="N1745">
        <v>-40</v>
      </c>
      <c r="O1745" s="2">
        <v>-7.7999999999999996E-3</v>
      </c>
      <c r="P1745" s="2">
        <v>8.8999999999999999E-3</v>
      </c>
      <c r="Q1745" t="s">
        <v>18</v>
      </c>
      <c r="S1745" t="str">
        <f t="shared" si="140"/>
        <v>Loss</v>
      </c>
      <c r="T1745">
        <f t="shared" si="141"/>
        <v>2019</v>
      </c>
      <c r="U1745" t="str">
        <f t="shared" si="142"/>
        <v>Nov</v>
      </c>
      <c r="V1745" t="str">
        <f t="shared" si="143"/>
        <v>QTR4</v>
      </c>
      <c r="W1745" t="str">
        <f t="shared" si="144"/>
        <v>2019-QTR4</v>
      </c>
    </row>
    <row r="1746" spans="1:23" x14ac:dyDescent="0.35">
      <c r="A1746" t="s">
        <v>142</v>
      </c>
      <c r="B1746" t="s">
        <v>67</v>
      </c>
      <c r="C1746" s="5">
        <v>43770.604166666664</v>
      </c>
      <c r="D1746">
        <v>122.6</v>
      </c>
      <c r="E1746" s="1">
        <v>43770.635416666664</v>
      </c>
      <c r="F1746">
        <v>122.6</v>
      </c>
      <c r="G1746" s="2">
        <v>0</v>
      </c>
      <c r="H1746">
        <v>-200</v>
      </c>
      <c r="I1746" s="2">
        <v>-4.0000000000000002E-4</v>
      </c>
      <c r="J1746">
        <v>4085</v>
      </c>
      <c r="K1746">
        <v>500821</v>
      </c>
      <c r="L1746">
        <v>1102635.6000000001</v>
      </c>
      <c r="M1746">
        <v>4</v>
      </c>
      <c r="N1746">
        <v>-50</v>
      </c>
      <c r="O1746" s="2">
        <v>-5.7000000000000002E-3</v>
      </c>
      <c r="P1746" s="2">
        <v>4.1000000000000003E-3</v>
      </c>
      <c r="Q1746" t="s">
        <v>18</v>
      </c>
      <c r="S1746" t="str">
        <f t="shared" si="140"/>
        <v>Loss</v>
      </c>
      <c r="T1746">
        <f t="shared" si="141"/>
        <v>2019</v>
      </c>
      <c r="U1746" t="str">
        <f t="shared" si="142"/>
        <v>Nov</v>
      </c>
      <c r="V1746" t="str">
        <f t="shared" si="143"/>
        <v>QTR4</v>
      </c>
      <c r="W1746" t="str">
        <f t="shared" si="144"/>
        <v>2019-QTR4</v>
      </c>
    </row>
    <row r="1747" spans="1:23" x14ac:dyDescent="0.35">
      <c r="A1747" t="s">
        <v>212</v>
      </c>
      <c r="B1747" t="s">
        <v>17</v>
      </c>
      <c r="C1747" s="5">
        <v>43770.614583333336</v>
      </c>
      <c r="D1747">
        <v>201.55</v>
      </c>
      <c r="E1747" s="1">
        <v>43770.635416666664</v>
      </c>
      <c r="F1747">
        <v>201.55</v>
      </c>
      <c r="G1747" s="2">
        <v>0</v>
      </c>
      <c r="H1747">
        <v>-200</v>
      </c>
      <c r="I1747" s="2">
        <v>-4.0000000000000002E-4</v>
      </c>
      <c r="J1747">
        <v>2493</v>
      </c>
      <c r="K1747">
        <v>502464.16</v>
      </c>
      <c r="L1747">
        <v>1102435.6000000001</v>
      </c>
      <c r="M1747">
        <v>3</v>
      </c>
      <c r="N1747">
        <v>-66.67</v>
      </c>
      <c r="O1747" s="2">
        <v>-8.2000000000000007E-3</v>
      </c>
      <c r="P1747" s="2">
        <v>8.8999999999999999E-3</v>
      </c>
      <c r="Q1747" t="s">
        <v>18</v>
      </c>
      <c r="S1747" t="str">
        <f t="shared" si="140"/>
        <v>Loss</v>
      </c>
      <c r="T1747">
        <f t="shared" si="141"/>
        <v>2019</v>
      </c>
      <c r="U1747" t="str">
        <f t="shared" si="142"/>
        <v>Nov</v>
      </c>
      <c r="V1747" t="str">
        <f t="shared" si="143"/>
        <v>QTR4</v>
      </c>
      <c r="W1747" t="str">
        <f t="shared" si="144"/>
        <v>2019-QTR4</v>
      </c>
    </row>
    <row r="1748" spans="1:23" x14ac:dyDescent="0.35">
      <c r="A1748" t="s">
        <v>112</v>
      </c>
      <c r="B1748" t="s">
        <v>67</v>
      </c>
      <c r="C1748" s="5">
        <v>43773.395833333336</v>
      </c>
      <c r="D1748">
        <v>15.15</v>
      </c>
      <c r="E1748" s="1">
        <v>43773.46875</v>
      </c>
      <c r="F1748">
        <v>15.15</v>
      </c>
      <c r="G1748" s="2">
        <v>0</v>
      </c>
      <c r="H1748">
        <v>-200</v>
      </c>
      <c r="I1748" s="2">
        <v>-4.0000000000000002E-4</v>
      </c>
      <c r="J1748">
        <v>31949</v>
      </c>
      <c r="K1748">
        <v>484027.34</v>
      </c>
      <c r="L1748">
        <v>1102235.6000000001</v>
      </c>
      <c r="M1748">
        <v>8</v>
      </c>
      <c r="N1748">
        <v>-25</v>
      </c>
      <c r="O1748" s="2">
        <v>-3.6299999999999999E-2</v>
      </c>
      <c r="P1748" s="2">
        <v>9.9000000000000008E-3</v>
      </c>
      <c r="Q1748" t="s">
        <v>18</v>
      </c>
      <c r="S1748" t="str">
        <f t="shared" si="140"/>
        <v>Loss</v>
      </c>
      <c r="T1748">
        <f t="shared" si="141"/>
        <v>2019</v>
      </c>
      <c r="U1748" t="str">
        <f t="shared" si="142"/>
        <v>Nov</v>
      </c>
      <c r="V1748" t="str">
        <f t="shared" si="143"/>
        <v>QTR4</v>
      </c>
      <c r="W1748" t="str">
        <f t="shared" si="144"/>
        <v>2019-QTR4</v>
      </c>
    </row>
    <row r="1749" spans="1:23" x14ac:dyDescent="0.35">
      <c r="A1749" t="s">
        <v>132</v>
      </c>
      <c r="B1749" t="s">
        <v>17</v>
      </c>
      <c r="C1749" s="5">
        <v>43773.395833333336</v>
      </c>
      <c r="D1749">
        <v>68.7</v>
      </c>
      <c r="E1749" s="1">
        <v>43773.479166666664</v>
      </c>
      <c r="F1749">
        <v>68.25</v>
      </c>
      <c r="G1749" s="2">
        <v>-6.6E-3</v>
      </c>
      <c r="H1749">
        <v>-3489.5</v>
      </c>
      <c r="I1749" s="2">
        <v>-6.8999999999999999E-3</v>
      </c>
      <c r="J1749">
        <v>7310</v>
      </c>
      <c r="K1749">
        <v>502196.97</v>
      </c>
      <c r="L1749">
        <v>1098746.1000000001</v>
      </c>
      <c r="M1749">
        <v>9</v>
      </c>
      <c r="N1749">
        <v>-387.72</v>
      </c>
      <c r="O1749" s="2">
        <v>-9.4999999999999998E-3</v>
      </c>
      <c r="P1749" s="2">
        <v>1.6E-2</v>
      </c>
      <c r="Q1749" t="s">
        <v>18</v>
      </c>
      <c r="S1749" t="str">
        <f t="shared" si="140"/>
        <v>Loss</v>
      </c>
      <c r="T1749">
        <f t="shared" si="141"/>
        <v>2019</v>
      </c>
      <c r="U1749" t="str">
        <f t="shared" si="142"/>
        <v>Nov</v>
      </c>
      <c r="V1749" t="str">
        <f t="shared" si="143"/>
        <v>QTR4</v>
      </c>
      <c r="W1749" t="str">
        <f t="shared" si="144"/>
        <v>2019-QTR4</v>
      </c>
    </row>
    <row r="1750" spans="1:23" x14ac:dyDescent="0.35">
      <c r="A1750" t="s">
        <v>208</v>
      </c>
      <c r="B1750" t="s">
        <v>17</v>
      </c>
      <c r="C1750" s="5">
        <v>43773.395833333336</v>
      </c>
      <c r="D1750">
        <v>38.450000000000003</v>
      </c>
      <c r="E1750" s="1">
        <v>43773.5</v>
      </c>
      <c r="F1750">
        <v>38.450000000000003</v>
      </c>
      <c r="G1750" s="2">
        <v>0</v>
      </c>
      <c r="H1750">
        <v>-200</v>
      </c>
      <c r="I1750" s="2">
        <v>-4.0000000000000002E-4</v>
      </c>
      <c r="J1750">
        <v>13004</v>
      </c>
      <c r="K1750">
        <v>500003.81</v>
      </c>
      <c r="L1750">
        <v>1098546.1000000001</v>
      </c>
      <c r="M1750">
        <v>11</v>
      </c>
      <c r="N1750">
        <v>-18.18</v>
      </c>
      <c r="O1750" s="2">
        <v>-6.4999999999999997E-3</v>
      </c>
      <c r="P1750" s="2">
        <v>3.7699999999999997E-2</v>
      </c>
      <c r="Q1750" t="s">
        <v>18</v>
      </c>
      <c r="S1750" t="str">
        <f t="shared" si="140"/>
        <v>Loss</v>
      </c>
      <c r="T1750">
        <f t="shared" si="141"/>
        <v>2019</v>
      </c>
      <c r="U1750" t="str">
        <f t="shared" si="142"/>
        <v>Nov</v>
      </c>
      <c r="V1750" t="str">
        <f t="shared" si="143"/>
        <v>QTR4</v>
      </c>
      <c r="W1750" t="str">
        <f t="shared" si="144"/>
        <v>2019-QTR4</v>
      </c>
    </row>
    <row r="1751" spans="1:23" x14ac:dyDescent="0.35">
      <c r="A1751" t="s">
        <v>120</v>
      </c>
      <c r="B1751" t="s">
        <v>17</v>
      </c>
      <c r="C1751" s="5">
        <v>43773.395833333336</v>
      </c>
      <c r="D1751">
        <v>87.75</v>
      </c>
      <c r="E1751" s="1">
        <v>43773.5</v>
      </c>
      <c r="F1751">
        <v>87.75</v>
      </c>
      <c r="G1751" s="2">
        <v>0</v>
      </c>
      <c r="H1751">
        <v>-200</v>
      </c>
      <c r="I1751" s="2">
        <v>-4.0000000000000002E-4</v>
      </c>
      <c r="J1751">
        <v>5721</v>
      </c>
      <c r="K1751">
        <v>502017.75</v>
      </c>
      <c r="L1751">
        <v>1098346.1000000001</v>
      </c>
      <c r="M1751">
        <v>11</v>
      </c>
      <c r="N1751">
        <v>-18.18</v>
      </c>
      <c r="O1751" s="2">
        <v>-4.5999999999999999E-3</v>
      </c>
      <c r="P1751" s="2">
        <v>1.8200000000000001E-2</v>
      </c>
      <c r="Q1751" t="s">
        <v>18</v>
      </c>
      <c r="S1751" t="str">
        <f t="shared" si="140"/>
        <v>Loss</v>
      </c>
      <c r="T1751">
        <f t="shared" si="141"/>
        <v>2019</v>
      </c>
      <c r="U1751" t="str">
        <f t="shared" si="142"/>
        <v>Nov</v>
      </c>
      <c r="V1751" t="str">
        <f t="shared" si="143"/>
        <v>QTR4</v>
      </c>
      <c r="W1751" t="str">
        <f t="shared" si="144"/>
        <v>2019-QTR4</v>
      </c>
    </row>
    <row r="1752" spans="1:23" x14ac:dyDescent="0.35">
      <c r="A1752" t="s">
        <v>168</v>
      </c>
      <c r="B1752" t="s">
        <v>67</v>
      </c>
      <c r="C1752" s="5">
        <v>43773.5</v>
      </c>
      <c r="D1752">
        <v>58.05</v>
      </c>
      <c r="E1752" s="1">
        <v>43773.5625</v>
      </c>
      <c r="F1752">
        <v>59.35</v>
      </c>
      <c r="G1752" s="2">
        <v>2.24E-2</v>
      </c>
      <c r="H1752">
        <v>-11302</v>
      </c>
      <c r="I1752" s="2">
        <v>-2.2800000000000001E-2</v>
      </c>
      <c r="J1752">
        <v>8540</v>
      </c>
      <c r="K1752">
        <v>495747</v>
      </c>
      <c r="L1752">
        <v>1087044.1000000001</v>
      </c>
      <c r="M1752">
        <v>7</v>
      </c>
      <c r="N1752">
        <v>-1614.57</v>
      </c>
      <c r="O1752" s="2">
        <v>-2.24E-2</v>
      </c>
      <c r="P1752" s="2">
        <v>1.6999999999999999E-3</v>
      </c>
      <c r="Q1752" t="s">
        <v>18</v>
      </c>
      <c r="S1752" t="str">
        <f t="shared" si="140"/>
        <v>Loss</v>
      </c>
      <c r="T1752">
        <f t="shared" si="141"/>
        <v>2019</v>
      </c>
      <c r="U1752" t="str">
        <f t="shared" si="142"/>
        <v>Nov</v>
      </c>
      <c r="V1752" t="str">
        <f t="shared" si="143"/>
        <v>QTR4</v>
      </c>
      <c r="W1752" t="str">
        <f t="shared" si="144"/>
        <v>2019-QTR4</v>
      </c>
    </row>
    <row r="1753" spans="1:23" x14ac:dyDescent="0.35">
      <c r="A1753" t="s">
        <v>125</v>
      </c>
      <c r="B1753" t="s">
        <v>67</v>
      </c>
      <c r="C1753" s="5">
        <v>43773.5</v>
      </c>
      <c r="D1753">
        <v>121.4</v>
      </c>
      <c r="E1753" s="1">
        <v>43773.5625</v>
      </c>
      <c r="F1753">
        <v>121.4</v>
      </c>
      <c r="G1753" s="2">
        <v>0</v>
      </c>
      <c r="H1753">
        <v>-200</v>
      </c>
      <c r="I1753" s="2">
        <v>-4.0000000000000002E-4</v>
      </c>
      <c r="J1753">
        <v>4105</v>
      </c>
      <c r="K1753">
        <v>498347</v>
      </c>
      <c r="L1753">
        <v>1086844.1000000001</v>
      </c>
      <c r="M1753">
        <v>7</v>
      </c>
      <c r="N1753">
        <v>-28.57</v>
      </c>
      <c r="O1753" s="2">
        <v>-6.6E-3</v>
      </c>
      <c r="P1753" s="2">
        <v>1.1999999999999999E-3</v>
      </c>
      <c r="Q1753" t="s">
        <v>18</v>
      </c>
      <c r="S1753" t="str">
        <f t="shared" si="140"/>
        <v>Loss</v>
      </c>
      <c r="T1753">
        <f t="shared" si="141"/>
        <v>2019</v>
      </c>
      <c r="U1753" t="str">
        <f t="shared" si="142"/>
        <v>Nov</v>
      </c>
      <c r="V1753" t="str">
        <f t="shared" si="143"/>
        <v>QTR4</v>
      </c>
      <c r="W1753" t="str">
        <f t="shared" si="144"/>
        <v>2019-QTR4</v>
      </c>
    </row>
    <row r="1754" spans="1:23" x14ac:dyDescent="0.35">
      <c r="A1754" t="s">
        <v>112</v>
      </c>
      <c r="B1754" t="s">
        <v>67</v>
      </c>
      <c r="C1754" s="5">
        <v>43773.46875</v>
      </c>
      <c r="D1754">
        <v>15.15</v>
      </c>
      <c r="E1754" s="1">
        <v>43773.635416666664</v>
      </c>
      <c r="F1754">
        <v>14.6</v>
      </c>
      <c r="G1754" s="2">
        <v>-3.6299999999999999E-2</v>
      </c>
      <c r="H1754">
        <v>17599.099999999999</v>
      </c>
      <c r="I1754" s="2">
        <v>3.5900000000000001E-2</v>
      </c>
      <c r="J1754">
        <v>32362</v>
      </c>
      <c r="K1754">
        <v>490284.28</v>
      </c>
      <c r="L1754">
        <v>1104443.2</v>
      </c>
      <c r="M1754">
        <v>17</v>
      </c>
      <c r="N1754">
        <v>1035.24</v>
      </c>
      <c r="O1754" s="2">
        <v>-1.9800000000000002E-2</v>
      </c>
      <c r="P1754" s="2">
        <v>5.28E-2</v>
      </c>
      <c r="Q1754" t="s">
        <v>18</v>
      </c>
      <c r="S1754" t="str">
        <f t="shared" si="140"/>
        <v>Profit</v>
      </c>
      <c r="T1754">
        <f t="shared" si="141"/>
        <v>2019</v>
      </c>
      <c r="U1754" t="str">
        <f t="shared" si="142"/>
        <v>Nov</v>
      </c>
      <c r="V1754" t="str">
        <f t="shared" si="143"/>
        <v>QTR4</v>
      </c>
      <c r="W1754" t="str">
        <f t="shared" si="144"/>
        <v>2019-QTR4</v>
      </c>
    </row>
    <row r="1755" spans="1:23" x14ac:dyDescent="0.35">
      <c r="A1755" t="s">
        <v>122</v>
      </c>
      <c r="B1755" t="s">
        <v>67</v>
      </c>
      <c r="C1755" s="5">
        <v>43773.479166666664</v>
      </c>
      <c r="D1755">
        <v>59</v>
      </c>
      <c r="E1755" s="1">
        <v>43773.635416666664</v>
      </c>
      <c r="F1755">
        <v>58.45</v>
      </c>
      <c r="G1755" s="2">
        <v>-9.2999999999999992E-3</v>
      </c>
      <c r="H1755">
        <v>4449.1499999999996</v>
      </c>
      <c r="I1755" s="2">
        <v>8.8999999999999999E-3</v>
      </c>
      <c r="J1755">
        <v>8453</v>
      </c>
      <c r="K1755">
        <v>498727</v>
      </c>
      <c r="L1755">
        <v>1108892.3500000001</v>
      </c>
      <c r="M1755">
        <v>16</v>
      </c>
      <c r="N1755">
        <v>278.07</v>
      </c>
      <c r="O1755" s="2">
        <v>-8.5000000000000006E-3</v>
      </c>
      <c r="P1755" s="2">
        <v>1.5299999999999999E-2</v>
      </c>
      <c r="Q1755" t="s">
        <v>18</v>
      </c>
      <c r="S1755" t="str">
        <f t="shared" si="140"/>
        <v>Profit</v>
      </c>
      <c r="T1755">
        <f t="shared" si="141"/>
        <v>2019</v>
      </c>
      <c r="U1755" t="str">
        <f t="shared" si="142"/>
        <v>Nov</v>
      </c>
      <c r="V1755" t="str">
        <f t="shared" si="143"/>
        <v>QTR4</v>
      </c>
      <c r="W1755" t="str">
        <f t="shared" si="144"/>
        <v>2019-QTR4</v>
      </c>
    </row>
    <row r="1756" spans="1:23" x14ac:dyDescent="0.35">
      <c r="A1756" t="s">
        <v>125</v>
      </c>
      <c r="B1756" t="s">
        <v>67</v>
      </c>
      <c r="C1756" s="5">
        <v>43773.5625</v>
      </c>
      <c r="D1756">
        <v>121.4</v>
      </c>
      <c r="E1756" s="1">
        <v>43773.635416666664</v>
      </c>
      <c r="F1756">
        <v>121.4</v>
      </c>
      <c r="G1756" s="2">
        <v>0</v>
      </c>
      <c r="H1756">
        <v>-200</v>
      </c>
      <c r="I1756" s="2">
        <v>-4.0000000000000002E-4</v>
      </c>
      <c r="J1756">
        <v>4115</v>
      </c>
      <c r="K1756">
        <v>499561</v>
      </c>
      <c r="L1756">
        <v>1108692.3500000001</v>
      </c>
      <c r="M1756">
        <v>8</v>
      </c>
      <c r="N1756">
        <v>-25</v>
      </c>
      <c r="O1756" s="2">
        <v>-1.6000000000000001E-3</v>
      </c>
      <c r="P1756" s="2">
        <v>7.4000000000000003E-3</v>
      </c>
      <c r="Q1756" t="s">
        <v>18</v>
      </c>
      <c r="S1756" t="str">
        <f t="shared" si="140"/>
        <v>Loss</v>
      </c>
      <c r="T1756">
        <f t="shared" si="141"/>
        <v>2019</v>
      </c>
      <c r="U1756" t="str">
        <f t="shared" si="142"/>
        <v>Nov</v>
      </c>
      <c r="V1756" t="str">
        <f t="shared" si="143"/>
        <v>QTR4</v>
      </c>
      <c r="W1756" t="str">
        <f t="shared" si="144"/>
        <v>2019-QTR4</v>
      </c>
    </row>
    <row r="1757" spans="1:23" x14ac:dyDescent="0.35">
      <c r="A1757" t="s">
        <v>98</v>
      </c>
      <c r="B1757" t="s">
        <v>67</v>
      </c>
      <c r="C1757" s="5">
        <v>43773.5625</v>
      </c>
      <c r="D1757">
        <v>476.1</v>
      </c>
      <c r="E1757" s="1">
        <v>43773.635416666664</v>
      </c>
      <c r="F1757">
        <v>476.15</v>
      </c>
      <c r="G1757" s="2">
        <v>1E-4</v>
      </c>
      <c r="H1757">
        <v>-252.05</v>
      </c>
      <c r="I1757" s="2">
        <v>-5.0000000000000001E-4</v>
      </c>
      <c r="J1757">
        <v>1041</v>
      </c>
      <c r="K1757">
        <v>495620.09</v>
      </c>
      <c r="L1757">
        <v>1108440.3</v>
      </c>
      <c r="M1757">
        <v>8</v>
      </c>
      <c r="N1757">
        <v>-31.51</v>
      </c>
      <c r="O1757" s="2">
        <v>-1.09E-2</v>
      </c>
      <c r="P1757" s="2">
        <v>5.7000000000000002E-3</v>
      </c>
      <c r="Q1757" t="s">
        <v>18</v>
      </c>
      <c r="S1757" t="str">
        <f t="shared" si="140"/>
        <v>Loss</v>
      </c>
      <c r="T1757">
        <f t="shared" si="141"/>
        <v>2019</v>
      </c>
      <c r="U1757" t="str">
        <f t="shared" si="142"/>
        <v>Nov</v>
      </c>
      <c r="V1757" t="str">
        <f t="shared" si="143"/>
        <v>QTR4</v>
      </c>
      <c r="W1757" t="str">
        <f t="shared" si="144"/>
        <v>2019-QTR4</v>
      </c>
    </row>
    <row r="1758" spans="1:23" x14ac:dyDescent="0.35">
      <c r="A1758" t="s">
        <v>119</v>
      </c>
      <c r="B1758" t="s">
        <v>67</v>
      </c>
      <c r="C1758" s="5">
        <v>43774.395833333336</v>
      </c>
      <c r="D1758">
        <v>139.80000000000001</v>
      </c>
      <c r="E1758" s="1">
        <v>43774.447916666664</v>
      </c>
      <c r="F1758">
        <v>139.80000000000001</v>
      </c>
      <c r="G1758" s="2">
        <v>0</v>
      </c>
      <c r="H1758">
        <v>-200</v>
      </c>
      <c r="I1758" s="2">
        <v>-4.0000000000000002E-4</v>
      </c>
      <c r="J1758">
        <v>3565</v>
      </c>
      <c r="K1758">
        <v>498387</v>
      </c>
      <c r="L1758">
        <v>1108240.3</v>
      </c>
      <c r="M1758">
        <v>6</v>
      </c>
      <c r="N1758">
        <v>-33.33</v>
      </c>
      <c r="O1758" s="2">
        <v>-7.1999999999999998E-3</v>
      </c>
      <c r="P1758" s="2">
        <v>3.8999999999999998E-3</v>
      </c>
      <c r="Q1758" t="s">
        <v>18</v>
      </c>
      <c r="S1758" t="str">
        <f t="shared" si="140"/>
        <v>Loss</v>
      </c>
      <c r="T1758">
        <f t="shared" si="141"/>
        <v>2019</v>
      </c>
      <c r="U1758" t="str">
        <f t="shared" si="142"/>
        <v>Nov</v>
      </c>
      <c r="V1758" t="str">
        <f t="shared" si="143"/>
        <v>QTR4</v>
      </c>
      <c r="W1758" t="str">
        <f t="shared" si="144"/>
        <v>2019-QTR4</v>
      </c>
    </row>
    <row r="1759" spans="1:23" x14ac:dyDescent="0.35">
      <c r="A1759" t="s">
        <v>127</v>
      </c>
      <c r="B1759" t="s">
        <v>17</v>
      </c>
      <c r="C1759" s="5">
        <v>43774.395833333336</v>
      </c>
      <c r="D1759">
        <v>414.25</v>
      </c>
      <c r="E1759" s="1">
        <v>43774.46875</v>
      </c>
      <c r="F1759">
        <v>407.85</v>
      </c>
      <c r="G1759" s="2">
        <v>-1.54E-2</v>
      </c>
      <c r="H1759">
        <v>-7924.8</v>
      </c>
      <c r="I1759" s="2">
        <v>-1.5800000000000002E-2</v>
      </c>
      <c r="J1759">
        <v>1207</v>
      </c>
      <c r="K1759">
        <v>499999.75</v>
      </c>
      <c r="L1759">
        <v>1100315.5</v>
      </c>
      <c r="M1759">
        <v>8</v>
      </c>
      <c r="N1759">
        <v>-990.6</v>
      </c>
      <c r="O1759" s="2">
        <v>-1.54E-2</v>
      </c>
      <c r="P1759" s="2">
        <v>0.01</v>
      </c>
      <c r="Q1759" t="s">
        <v>18</v>
      </c>
      <c r="S1759" t="str">
        <f t="shared" si="140"/>
        <v>Loss</v>
      </c>
      <c r="T1759">
        <f t="shared" si="141"/>
        <v>2019</v>
      </c>
      <c r="U1759" t="str">
        <f t="shared" si="142"/>
        <v>Nov</v>
      </c>
      <c r="V1759" t="str">
        <f t="shared" si="143"/>
        <v>QTR4</v>
      </c>
      <c r="W1759" t="str">
        <f t="shared" si="144"/>
        <v>2019-QTR4</v>
      </c>
    </row>
    <row r="1760" spans="1:23" x14ac:dyDescent="0.35">
      <c r="A1760" t="s">
        <v>124</v>
      </c>
      <c r="B1760" t="s">
        <v>17</v>
      </c>
      <c r="C1760" s="5">
        <v>43774.395833333336</v>
      </c>
      <c r="D1760">
        <v>175.55</v>
      </c>
      <c r="E1760" s="1">
        <v>43774.5</v>
      </c>
      <c r="F1760">
        <v>174.25</v>
      </c>
      <c r="G1760" s="2">
        <v>-7.4000000000000003E-3</v>
      </c>
      <c r="H1760">
        <v>-3924.5</v>
      </c>
      <c r="I1760" s="2">
        <v>-7.7999999999999996E-3</v>
      </c>
      <c r="J1760">
        <v>2865</v>
      </c>
      <c r="K1760">
        <v>502950.75</v>
      </c>
      <c r="L1760">
        <v>1096391</v>
      </c>
      <c r="M1760">
        <v>11</v>
      </c>
      <c r="N1760">
        <v>-356.77</v>
      </c>
      <c r="O1760" s="2">
        <v>-1.03E-2</v>
      </c>
      <c r="P1760" s="2">
        <v>4.7999999999999996E-3</v>
      </c>
      <c r="Q1760" t="s">
        <v>18</v>
      </c>
      <c r="S1760" t="str">
        <f t="shared" si="140"/>
        <v>Loss</v>
      </c>
      <c r="T1760">
        <f t="shared" si="141"/>
        <v>2019</v>
      </c>
      <c r="U1760" t="str">
        <f t="shared" si="142"/>
        <v>Nov</v>
      </c>
      <c r="V1760" t="str">
        <f t="shared" si="143"/>
        <v>QTR4</v>
      </c>
      <c r="W1760" t="str">
        <f t="shared" si="144"/>
        <v>2019-QTR4</v>
      </c>
    </row>
    <row r="1761" spans="1:23" x14ac:dyDescent="0.35">
      <c r="A1761" t="s">
        <v>83</v>
      </c>
      <c r="B1761" t="s">
        <v>67</v>
      </c>
      <c r="C1761" s="5">
        <v>43774.395833333336</v>
      </c>
      <c r="D1761">
        <v>111</v>
      </c>
      <c r="E1761" s="1">
        <v>43774.541666666664</v>
      </c>
      <c r="F1761">
        <v>111.9</v>
      </c>
      <c r="G1761" s="2">
        <v>8.0999999999999996E-3</v>
      </c>
      <c r="H1761">
        <v>-4244.6000000000004</v>
      </c>
      <c r="I1761" s="2">
        <v>-8.5000000000000006E-3</v>
      </c>
      <c r="J1761">
        <v>4494</v>
      </c>
      <c r="K1761">
        <v>498834</v>
      </c>
      <c r="L1761">
        <v>1092146.3999999999</v>
      </c>
      <c r="M1761">
        <v>15</v>
      </c>
      <c r="N1761">
        <v>-282.97000000000003</v>
      </c>
      <c r="O1761" s="2">
        <v>-1.5299999999999999E-2</v>
      </c>
      <c r="P1761" s="2">
        <v>5.0000000000000001E-4</v>
      </c>
      <c r="Q1761" t="s">
        <v>18</v>
      </c>
      <c r="S1761" t="str">
        <f t="shared" si="140"/>
        <v>Loss</v>
      </c>
      <c r="T1761">
        <f t="shared" si="141"/>
        <v>2019</v>
      </c>
      <c r="U1761" t="str">
        <f t="shared" si="142"/>
        <v>Nov</v>
      </c>
      <c r="V1761" t="str">
        <f t="shared" si="143"/>
        <v>QTR4</v>
      </c>
      <c r="W1761" t="str">
        <f t="shared" si="144"/>
        <v>2019-QTR4</v>
      </c>
    </row>
    <row r="1762" spans="1:23" x14ac:dyDescent="0.35">
      <c r="A1762" t="s">
        <v>187</v>
      </c>
      <c r="B1762" t="s">
        <v>17</v>
      </c>
      <c r="C1762" s="5">
        <v>43774.46875</v>
      </c>
      <c r="D1762">
        <v>197.2</v>
      </c>
      <c r="E1762" s="1">
        <v>43774.541666666664</v>
      </c>
      <c r="F1762">
        <v>196</v>
      </c>
      <c r="G1762" s="2">
        <v>-6.1000000000000004E-3</v>
      </c>
      <c r="H1762">
        <v>-3245.6</v>
      </c>
      <c r="I1762" s="2">
        <v>-6.4999999999999997E-3</v>
      </c>
      <c r="J1762">
        <v>2538</v>
      </c>
      <c r="K1762">
        <v>500493.59</v>
      </c>
      <c r="L1762">
        <v>1088900.8</v>
      </c>
      <c r="M1762">
        <v>8</v>
      </c>
      <c r="N1762">
        <v>-405.7</v>
      </c>
      <c r="O1762" s="2">
        <v>-7.4000000000000003E-3</v>
      </c>
      <c r="P1762" s="2">
        <v>5.0000000000000001E-4</v>
      </c>
      <c r="Q1762" t="s">
        <v>18</v>
      </c>
      <c r="S1762" t="str">
        <f t="shared" si="140"/>
        <v>Loss</v>
      </c>
      <c r="T1762">
        <f t="shared" si="141"/>
        <v>2019</v>
      </c>
      <c r="U1762" t="str">
        <f t="shared" si="142"/>
        <v>Nov</v>
      </c>
      <c r="V1762" t="str">
        <f t="shared" si="143"/>
        <v>QTR4</v>
      </c>
      <c r="W1762" t="str">
        <f t="shared" si="144"/>
        <v>2019-QTR4</v>
      </c>
    </row>
    <row r="1763" spans="1:23" x14ac:dyDescent="0.35">
      <c r="A1763" t="s">
        <v>125</v>
      </c>
      <c r="B1763" t="s">
        <v>67</v>
      </c>
      <c r="C1763" s="5">
        <v>43774.541666666664</v>
      </c>
      <c r="D1763">
        <v>120.25</v>
      </c>
      <c r="E1763" s="1">
        <v>43774.583333333336</v>
      </c>
      <c r="F1763">
        <v>121.25</v>
      </c>
      <c r="G1763" s="2">
        <v>8.3000000000000001E-3</v>
      </c>
      <c r="H1763">
        <v>-4356</v>
      </c>
      <c r="I1763" s="2">
        <v>-8.6999999999999994E-3</v>
      </c>
      <c r="J1763">
        <v>4156</v>
      </c>
      <c r="K1763">
        <v>499759</v>
      </c>
      <c r="L1763">
        <v>1084544.8</v>
      </c>
      <c r="M1763">
        <v>5</v>
      </c>
      <c r="N1763">
        <v>-871.2</v>
      </c>
      <c r="O1763" s="2">
        <v>-8.3000000000000001E-3</v>
      </c>
      <c r="P1763" s="2">
        <v>8.0000000000000004E-4</v>
      </c>
      <c r="Q1763" t="s">
        <v>18</v>
      </c>
      <c r="S1763" t="str">
        <f t="shared" si="140"/>
        <v>Loss</v>
      </c>
      <c r="T1763">
        <f t="shared" si="141"/>
        <v>2019</v>
      </c>
      <c r="U1763" t="str">
        <f t="shared" si="142"/>
        <v>Nov</v>
      </c>
      <c r="V1763" t="str">
        <f t="shared" si="143"/>
        <v>QTR4</v>
      </c>
      <c r="W1763" t="str">
        <f t="shared" si="144"/>
        <v>2019-QTR4</v>
      </c>
    </row>
    <row r="1764" spans="1:23" x14ac:dyDescent="0.35">
      <c r="A1764" t="s">
        <v>71</v>
      </c>
      <c r="B1764" t="s">
        <v>67</v>
      </c>
      <c r="C1764" s="5">
        <v>43774.541666666664</v>
      </c>
      <c r="D1764">
        <v>110.8</v>
      </c>
      <c r="E1764" s="1">
        <v>43774.59375</v>
      </c>
      <c r="F1764">
        <v>111.65</v>
      </c>
      <c r="G1764" s="2">
        <v>7.7000000000000002E-3</v>
      </c>
      <c r="H1764">
        <v>-4036.05</v>
      </c>
      <c r="I1764" s="2">
        <v>-8.0999999999999996E-3</v>
      </c>
      <c r="J1764">
        <v>4513</v>
      </c>
      <c r="K1764">
        <v>500040.41</v>
      </c>
      <c r="L1764">
        <v>1080508.75</v>
      </c>
      <c r="M1764">
        <v>6</v>
      </c>
      <c r="N1764">
        <v>-672.68</v>
      </c>
      <c r="O1764" s="2">
        <v>-8.9999999999999993E-3</v>
      </c>
      <c r="P1764" s="2">
        <v>3.2000000000000002E-3</v>
      </c>
      <c r="Q1764" t="s">
        <v>18</v>
      </c>
      <c r="S1764" t="str">
        <f t="shared" si="140"/>
        <v>Loss</v>
      </c>
      <c r="T1764">
        <f t="shared" si="141"/>
        <v>2019</v>
      </c>
      <c r="U1764" t="str">
        <f t="shared" si="142"/>
        <v>Nov</v>
      </c>
      <c r="V1764" t="str">
        <f t="shared" si="143"/>
        <v>QTR4</v>
      </c>
      <c r="W1764" t="str">
        <f t="shared" si="144"/>
        <v>2019-QTR4</v>
      </c>
    </row>
    <row r="1765" spans="1:23" x14ac:dyDescent="0.35">
      <c r="A1765" t="s">
        <v>95</v>
      </c>
      <c r="B1765" t="s">
        <v>17</v>
      </c>
      <c r="C1765" s="5">
        <v>43774.59375</v>
      </c>
      <c r="D1765">
        <v>186.7</v>
      </c>
      <c r="E1765" s="1">
        <v>43774.604166666664</v>
      </c>
      <c r="F1765">
        <v>183.5</v>
      </c>
      <c r="G1765" s="2">
        <v>-1.7100000000000001E-2</v>
      </c>
      <c r="H1765">
        <v>-8795.2000000000007</v>
      </c>
      <c r="I1765" s="2">
        <v>-1.7500000000000002E-2</v>
      </c>
      <c r="J1765">
        <v>2686</v>
      </c>
      <c r="K1765">
        <v>501476.19</v>
      </c>
      <c r="L1765">
        <v>1071713.55</v>
      </c>
      <c r="M1765">
        <v>2</v>
      </c>
      <c r="N1765">
        <v>-4397.6000000000004</v>
      </c>
      <c r="O1765" s="2">
        <v>-1.7100000000000001E-2</v>
      </c>
      <c r="P1765" s="2">
        <v>1.1000000000000001E-3</v>
      </c>
      <c r="Q1765" t="s">
        <v>18</v>
      </c>
      <c r="S1765" t="str">
        <f t="shared" si="140"/>
        <v>Loss</v>
      </c>
      <c r="T1765">
        <f t="shared" si="141"/>
        <v>2019</v>
      </c>
      <c r="U1765" t="str">
        <f t="shared" si="142"/>
        <v>Nov</v>
      </c>
      <c r="V1765" t="str">
        <f t="shared" si="143"/>
        <v>QTR4</v>
      </c>
      <c r="W1765" t="str">
        <f t="shared" si="144"/>
        <v>2019-QTR4</v>
      </c>
    </row>
    <row r="1766" spans="1:23" x14ac:dyDescent="0.35">
      <c r="A1766" t="s">
        <v>125</v>
      </c>
      <c r="B1766" t="s">
        <v>17</v>
      </c>
      <c r="C1766" s="5">
        <v>43774.583333333336</v>
      </c>
      <c r="D1766">
        <v>121.2</v>
      </c>
      <c r="E1766" s="1">
        <v>43774.614583333336</v>
      </c>
      <c r="F1766">
        <v>120.85</v>
      </c>
      <c r="G1766" s="2">
        <v>-2.8999999999999998E-3</v>
      </c>
      <c r="H1766">
        <v>-1643.4</v>
      </c>
      <c r="I1766" s="2">
        <v>-3.3E-3</v>
      </c>
      <c r="J1766">
        <v>4124</v>
      </c>
      <c r="K1766">
        <v>499828.78</v>
      </c>
      <c r="L1766">
        <v>1070070.1499999999</v>
      </c>
      <c r="M1766">
        <v>4</v>
      </c>
      <c r="N1766">
        <v>-410.85</v>
      </c>
      <c r="O1766" s="2">
        <v>-2.8999999999999998E-3</v>
      </c>
      <c r="P1766" s="2">
        <v>2.0999999999999999E-3</v>
      </c>
      <c r="Q1766" t="s">
        <v>18</v>
      </c>
      <c r="S1766" t="str">
        <f t="shared" si="140"/>
        <v>Loss</v>
      </c>
      <c r="T1766">
        <f t="shared" si="141"/>
        <v>2019</v>
      </c>
      <c r="U1766" t="str">
        <f t="shared" si="142"/>
        <v>Nov</v>
      </c>
      <c r="V1766" t="str">
        <f t="shared" si="143"/>
        <v>QTR4</v>
      </c>
      <c r="W1766" t="str">
        <f t="shared" si="144"/>
        <v>2019-QTR4</v>
      </c>
    </row>
    <row r="1767" spans="1:23" x14ac:dyDescent="0.35">
      <c r="A1767" t="s">
        <v>119</v>
      </c>
      <c r="B1767" t="s">
        <v>67</v>
      </c>
      <c r="C1767" s="5">
        <v>43774.447916666664</v>
      </c>
      <c r="D1767">
        <v>139.80000000000001</v>
      </c>
      <c r="E1767" s="1">
        <v>43774.635416666664</v>
      </c>
      <c r="F1767">
        <v>138.15</v>
      </c>
      <c r="G1767" s="2">
        <v>-1.18E-2</v>
      </c>
      <c r="H1767">
        <v>5692.15</v>
      </c>
      <c r="I1767" s="2">
        <v>1.14E-2</v>
      </c>
      <c r="J1767">
        <v>3571</v>
      </c>
      <c r="K1767">
        <v>499225.81</v>
      </c>
      <c r="L1767">
        <v>1075762.3</v>
      </c>
      <c r="M1767">
        <v>19</v>
      </c>
      <c r="N1767">
        <v>299.58999999999997</v>
      </c>
      <c r="O1767" s="2">
        <v>-5.4000000000000003E-3</v>
      </c>
      <c r="P1767" s="2">
        <v>1.4999999999999999E-2</v>
      </c>
      <c r="Q1767" t="s">
        <v>18</v>
      </c>
      <c r="S1767" t="str">
        <f t="shared" si="140"/>
        <v>Profit</v>
      </c>
      <c r="T1767">
        <f t="shared" si="141"/>
        <v>2019</v>
      </c>
      <c r="U1767" t="str">
        <f t="shared" si="142"/>
        <v>Nov</v>
      </c>
      <c r="V1767" t="str">
        <f t="shared" si="143"/>
        <v>QTR4</v>
      </c>
      <c r="W1767" t="str">
        <f t="shared" si="144"/>
        <v>2019-QTR4</v>
      </c>
    </row>
    <row r="1768" spans="1:23" x14ac:dyDescent="0.35">
      <c r="A1768" t="s">
        <v>168</v>
      </c>
      <c r="B1768" t="s">
        <v>67</v>
      </c>
      <c r="C1768" s="5">
        <v>43774.5</v>
      </c>
      <c r="D1768">
        <v>58.55</v>
      </c>
      <c r="E1768" s="1">
        <v>43774.635416666664</v>
      </c>
      <c r="F1768">
        <v>57.45</v>
      </c>
      <c r="G1768" s="2">
        <v>-1.8800000000000001E-2</v>
      </c>
      <c r="H1768">
        <v>9185.2000000000007</v>
      </c>
      <c r="I1768" s="2">
        <v>1.84E-2</v>
      </c>
      <c r="J1768">
        <v>8532</v>
      </c>
      <c r="K1768">
        <v>499548.59</v>
      </c>
      <c r="L1768">
        <v>1084947.5</v>
      </c>
      <c r="M1768">
        <v>14</v>
      </c>
      <c r="N1768">
        <v>656.09</v>
      </c>
      <c r="O1768" s="2">
        <v>-5.1000000000000004E-3</v>
      </c>
      <c r="P1768" s="2">
        <v>2.6499999999999999E-2</v>
      </c>
      <c r="Q1768" t="s">
        <v>18</v>
      </c>
      <c r="S1768" t="str">
        <f t="shared" si="140"/>
        <v>Profit</v>
      </c>
      <c r="T1768">
        <f t="shared" si="141"/>
        <v>2019</v>
      </c>
      <c r="U1768" t="str">
        <f t="shared" si="142"/>
        <v>Nov</v>
      </c>
      <c r="V1768" t="str">
        <f t="shared" si="143"/>
        <v>QTR4</v>
      </c>
      <c r="W1768" t="str">
        <f t="shared" si="144"/>
        <v>2019-QTR4</v>
      </c>
    </row>
    <row r="1769" spans="1:23" x14ac:dyDescent="0.35">
      <c r="A1769" t="s">
        <v>111</v>
      </c>
      <c r="B1769" t="s">
        <v>67</v>
      </c>
      <c r="C1769" s="5">
        <v>43774.604166666664</v>
      </c>
      <c r="D1769">
        <v>80.650000000000006</v>
      </c>
      <c r="E1769" s="1">
        <v>43774.635416666664</v>
      </c>
      <c r="F1769">
        <v>80.55</v>
      </c>
      <c r="G1769" s="2">
        <v>-1.1999999999999999E-3</v>
      </c>
      <c r="H1769">
        <v>418</v>
      </c>
      <c r="I1769" s="2">
        <v>8.0000000000000004E-4</v>
      </c>
      <c r="J1769">
        <v>6180</v>
      </c>
      <c r="K1769">
        <v>498417</v>
      </c>
      <c r="L1769">
        <v>1085365.5</v>
      </c>
      <c r="M1769">
        <v>4</v>
      </c>
      <c r="N1769">
        <v>104.5</v>
      </c>
      <c r="O1769" s="2">
        <v>-4.3E-3</v>
      </c>
      <c r="P1769" s="2">
        <v>8.6999999999999994E-3</v>
      </c>
      <c r="Q1769" t="s">
        <v>18</v>
      </c>
      <c r="S1769" t="str">
        <f t="shared" si="140"/>
        <v>Profit</v>
      </c>
      <c r="T1769">
        <f t="shared" si="141"/>
        <v>2019</v>
      </c>
      <c r="U1769" t="str">
        <f t="shared" si="142"/>
        <v>Nov</v>
      </c>
      <c r="V1769" t="str">
        <f t="shared" si="143"/>
        <v>QTR4</v>
      </c>
      <c r="W1769" t="str">
        <f t="shared" si="144"/>
        <v>2019-QTR4</v>
      </c>
    </row>
    <row r="1770" spans="1:23" x14ac:dyDescent="0.35">
      <c r="A1770" t="s">
        <v>110</v>
      </c>
      <c r="B1770" t="s">
        <v>67</v>
      </c>
      <c r="C1770" s="5">
        <v>43774.614583333336</v>
      </c>
      <c r="D1770">
        <v>179.75</v>
      </c>
      <c r="E1770" s="1">
        <v>43774.635416666664</v>
      </c>
      <c r="F1770">
        <v>179.75</v>
      </c>
      <c r="G1770" s="2">
        <v>0</v>
      </c>
      <c r="H1770">
        <v>-200</v>
      </c>
      <c r="I1770" s="2">
        <v>-4.0000000000000002E-4</v>
      </c>
      <c r="J1770">
        <v>2769</v>
      </c>
      <c r="K1770">
        <v>497727.75</v>
      </c>
      <c r="L1770">
        <v>1085165.5</v>
      </c>
      <c r="M1770">
        <v>3</v>
      </c>
      <c r="N1770">
        <v>-66.67</v>
      </c>
      <c r="O1770" s="2">
        <v>-8.6E-3</v>
      </c>
      <c r="P1770" s="2">
        <v>3.5999999999999999E-3</v>
      </c>
      <c r="Q1770" t="s">
        <v>18</v>
      </c>
      <c r="S1770" t="str">
        <f t="shared" si="140"/>
        <v>Loss</v>
      </c>
      <c r="T1770">
        <f t="shared" si="141"/>
        <v>2019</v>
      </c>
      <c r="U1770" t="str">
        <f t="shared" si="142"/>
        <v>Nov</v>
      </c>
      <c r="V1770" t="str">
        <f t="shared" si="143"/>
        <v>QTR4</v>
      </c>
      <c r="W1770" t="str">
        <f t="shared" si="144"/>
        <v>2019-QTR4</v>
      </c>
    </row>
    <row r="1771" spans="1:23" x14ac:dyDescent="0.35">
      <c r="A1771" t="s">
        <v>100</v>
      </c>
      <c r="B1771" t="s">
        <v>67</v>
      </c>
      <c r="C1771" s="5">
        <v>43775.395833333336</v>
      </c>
      <c r="D1771">
        <v>46.2</v>
      </c>
      <c r="E1771" s="1">
        <v>43775.416666666664</v>
      </c>
      <c r="F1771">
        <v>45.95</v>
      </c>
      <c r="G1771" s="2">
        <v>-5.4000000000000003E-3</v>
      </c>
      <c r="H1771">
        <v>2496.75</v>
      </c>
      <c r="I1771" s="2">
        <v>5.0000000000000001E-3</v>
      </c>
      <c r="J1771">
        <v>10787</v>
      </c>
      <c r="K1771">
        <v>498359.41</v>
      </c>
      <c r="L1771">
        <v>1087662.25</v>
      </c>
      <c r="M1771">
        <v>3</v>
      </c>
      <c r="N1771">
        <v>832.25</v>
      </c>
      <c r="O1771" s="2">
        <v>-4.3E-3</v>
      </c>
      <c r="P1771" s="2">
        <v>6.4999999999999997E-3</v>
      </c>
      <c r="Q1771" t="s">
        <v>18</v>
      </c>
      <c r="S1771" t="str">
        <f t="shared" si="140"/>
        <v>Profit</v>
      </c>
      <c r="T1771">
        <f t="shared" si="141"/>
        <v>2019</v>
      </c>
      <c r="U1771" t="str">
        <f t="shared" si="142"/>
        <v>Nov</v>
      </c>
      <c r="V1771" t="str">
        <f t="shared" si="143"/>
        <v>QTR4</v>
      </c>
      <c r="W1771" t="str">
        <f t="shared" si="144"/>
        <v>2019-QTR4</v>
      </c>
    </row>
    <row r="1772" spans="1:23" x14ac:dyDescent="0.35">
      <c r="A1772" t="s">
        <v>89</v>
      </c>
      <c r="B1772" t="s">
        <v>17</v>
      </c>
      <c r="C1772" s="5">
        <v>43775.395833333336</v>
      </c>
      <c r="D1772">
        <v>99.8</v>
      </c>
      <c r="E1772" s="1">
        <v>43775.416666666664</v>
      </c>
      <c r="F1772">
        <v>98.6</v>
      </c>
      <c r="G1772" s="2">
        <v>-1.2E-2</v>
      </c>
      <c r="H1772">
        <v>-6248</v>
      </c>
      <c r="I1772" s="2">
        <v>-1.24E-2</v>
      </c>
      <c r="J1772">
        <v>5040</v>
      </c>
      <c r="K1772">
        <v>502992</v>
      </c>
      <c r="L1772">
        <v>1081414.25</v>
      </c>
      <c r="M1772">
        <v>3</v>
      </c>
      <c r="N1772">
        <v>-2082.67</v>
      </c>
      <c r="O1772" s="2">
        <v>-1.2E-2</v>
      </c>
      <c r="P1772" s="2">
        <v>4.0000000000000001E-3</v>
      </c>
      <c r="Q1772" t="s">
        <v>18</v>
      </c>
      <c r="S1772" t="str">
        <f t="shared" si="140"/>
        <v>Loss</v>
      </c>
      <c r="T1772">
        <f t="shared" si="141"/>
        <v>2019</v>
      </c>
      <c r="U1772" t="str">
        <f t="shared" si="142"/>
        <v>Nov</v>
      </c>
      <c r="V1772" t="str">
        <f t="shared" si="143"/>
        <v>QTR4</v>
      </c>
      <c r="W1772" t="str">
        <f t="shared" si="144"/>
        <v>2019-QTR4</v>
      </c>
    </row>
    <row r="1773" spans="1:23" x14ac:dyDescent="0.35">
      <c r="A1773" t="s">
        <v>190</v>
      </c>
      <c r="B1773" t="s">
        <v>17</v>
      </c>
      <c r="C1773" s="5">
        <v>43775.395833333336</v>
      </c>
      <c r="D1773">
        <v>202.85</v>
      </c>
      <c r="E1773" s="1">
        <v>43775.416666666664</v>
      </c>
      <c r="F1773">
        <v>201.35</v>
      </c>
      <c r="G1773" s="2">
        <v>-7.4000000000000003E-3</v>
      </c>
      <c r="H1773">
        <v>-3902</v>
      </c>
      <c r="I1773" s="2">
        <v>-7.7999999999999996E-3</v>
      </c>
      <c r="J1773">
        <v>2468</v>
      </c>
      <c r="K1773">
        <v>500633.81</v>
      </c>
      <c r="L1773">
        <v>1077512.25</v>
      </c>
      <c r="M1773">
        <v>3</v>
      </c>
      <c r="N1773">
        <v>-1300.67</v>
      </c>
      <c r="O1773" s="2">
        <v>-7.4000000000000003E-3</v>
      </c>
      <c r="P1773" s="2">
        <v>3.2000000000000002E-3</v>
      </c>
      <c r="Q1773" t="s">
        <v>18</v>
      </c>
      <c r="S1773" t="str">
        <f t="shared" si="140"/>
        <v>Loss</v>
      </c>
      <c r="T1773">
        <f t="shared" si="141"/>
        <v>2019</v>
      </c>
      <c r="U1773" t="str">
        <f t="shared" si="142"/>
        <v>Nov</v>
      </c>
      <c r="V1773" t="str">
        <f t="shared" si="143"/>
        <v>QTR4</v>
      </c>
      <c r="W1773" t="str">
        <f t="shared" si="144"/>
        <v>2019-QTR4</v>
      </c>
    </row>
    <row r="1774" spans="1:23" x14ac:dyDescent="0.35">
      <c r="A1774" t="s">
        <v>168</v>
      </c>
      <c r="B1774" t="s">
        <v>67</v>
      </c>
      <c r="C1774" s="5">
        <v>43775.416666666664</v>
      </c>
      <c r="D1774">
        <v>56.75</v>
      </c>
      <c r="E1774" s="1">
        <v>43775.447916666664</v>
      </c>
      <c r="F1774">
        <v>56.75</v>
      </c>
      <c r="G1774" s="2">
        <v>0</v>
      </c>
      <c r="H1774">
        <v>-200</v>
      </c>
      <c r="I1774" s="2">
        <v>-4.0000000000000002E-4</v>
      </c>
      <c r="J1774">
        <v>8787</v>
      </c>
      <c r="K1774">
        <v>498662.25</v>
      </c>
      <c r="L1774">
        <v>1077312.25</v>
      </c>
      <c r="M1774">
        <v>4</v>
      </c>
      <c r="N1774">
        <v>-50</v>
      </c>
      <c r="O1774" s="2">
        <v>-3.5000000000000001E-3</v>
      </c>
      <c r="P1774" s="2">
        <v>7.9000000000000008E-3</v>
      </c>
      <c r="Q1774" t="s">
        <v>18</v>
      </c>
      <c r="S1774" t="str">
        <f t="shared" si="140"/>
        <v>Loss</v>
      </c>
      <c r="T1774">
        <f t="shared" si="141"/>
        <v>2019</v>
      </c>
      <c r="U1774" t="str">
        <f t="shared" si="142"/>
        <v>Nov</v>
      </c>
      <c r="V1774" t="str">
        <f t="shared" si="143"/>
        <v>QTR4</v>
      </c>
      <c r="W1774" t="str">
        <f t="shared" si="144"/>
        <v>2019-QTR4</v>
      </c>
    </row>
    <row r="1775" spans="1:23" x14ac:dyDescent="0.35">
      <c r="A1775" t="s">
        <v>144</v>
      </c>
      <c r="B1775" t="s">
        <v>67</v>
      </c>
      <c r="C1775" s="5">
        <v>43775.416666666664</v>
      </c>
      <c r="D1775">
        <v>136.75</v>
      </c>
      <c r="E1775" s="1">
        <v>43775.479166666664</v>
      </c>
      <c r="F1775">
        <v>137.5</v>
      </c>
      <c r="G1775" s="2">
        <v>5.4999999999999997E-3</v>
      </c>
      <c r="H1775">
        <v>-2935.25</v>
      </c>
      <c r="I1775" s="2">
        <v>-5.8999999999999999E-3</v>
      </c>
      <c r="J1775">
        <v>3647</v>
      </c>
      <c r="K1775">
        <v>498727.25</v>
      </c>
      <c r="L1775">
        <v>1074377</v>
      </c>
      <c r="M1775">
        <v>7</v>
      </c>
      <c r="N1775">
        <v>-419.32</v>
      </c>
      <c r="O1775" s="2">
        <v>-5.4999999999999997E-3</v>
      </c>
      <c r="P1775" s="2">
        <v>2.8999999999999998E-3</v>
      </c>
      <c r="Q1775" t="s">
        <v>18</v>
      </c>
      <c r="S1775" t="str">
        <f t="shared" si="140"/>
        <v>Loss</v>
      </c>
      <c r="T1775">
        <f t="shared" si="141"/>
        <v>2019</v>
      </c>
      <c r="U1775" t="str">
        <f t="shared" si="142"/>
        <v>Nov</v>
      </c>
      <c r="V1775" t="str">
        <f t="shared" si="143"/>
        <v>QTR4</v>
      </c>
      <c r="W1775" t="str">
        <f t="shared" si="144"/>
        <v>2019-QTR4</v>
      </c>
    </row>
    <row r="1776" spans="1:23" x14ac:dyDescent="0.35">
      <c r="A1776" t="s">
        <v>70</v>
      </c>
      <c r="B1776" t="s">
        <v>17</v>
      </c>
      <c r="C1776" s="5">
        <v>43775.395833333336</v>
      </c>
      <c r="D1776">
        <v>144.94999999999999</v>
      </c>
      <c r="E1776" s="1">
        <v>43775.489583333336</v>
      </c>
      <c r="F1776">
        <v>144.94999999999999</v>
      </c>
      <c r="G1776" s="2">
        <v>0</v>
      </c>
      <c r="H1776">
        <v>-200</v>
      </c>
      <c r="I1776" s="2">
        <v>-4.0000000000000002E-4</v>
      </c>
      <c r="J1776">
        <v>3470</v>
      </c>
      <c r="K1776">
        <v>502976.5</v>
      </c>
      <c r="L1776">
        <v>1074177</v>
      </c>
      <c r="M1776">
        <v>10</v>
      </c>
      <c r="N1776">
        <v>-20</v>
      </c>
      <c r="O1776" s="2">
        <v>-1.0699999999999999E-2</v>
      </c>
      <c r="P1776" s="2">
        <v>2.9999999999999997E-4</v>
      </c>
      <c r="Q1776" t="s">
        <v>18</v>
      </c>
      <c r="S1776" t="str">
        <f t="shared" si="140"/>
        <v>Loss</v>
      </c>
      <c r="T1776">
        <f t="shared" si="141"/>
        <v>2019</v>
      </c>
      <c r="U1776" t="str">
        <f t="shared" si="142"/>
        <v>Nov</v>
      </c>
      <c r="V1776" t="str">
        <f t="shared" si="143"/>
        <v>QTR4</v>
      </c>
      <c r="W1776" t="str">
        <f t="shared" si="144"/>
        <v>2019-QTR4</v>
      </c>
    </row>
    <row r="1777" spans="1:23" x14ac:dyDescent="0.35">
      <c r="A1777" t="s">
        <v>68</v>
      </c>
      <c r="B1777" t="s">
        <v>67</v>
      </c>
      <c r="C1777" s="5">
        <v>43775.416666666664</v>
      </c>
      <c r="D1777">
        <v>58.5</v>
      </c>
      <c r="E1777" s="1">
        <v>43775.5</v>
      </c>
      <c r="F1777">
        <v>58.5</v>
      </c>
      <c r="G1777" s="2">
        <v>0</v>
      </c>
      <c r="H1777">
        <v>-200</v>
      </c>
      <c r="I1777" s="2">
        <v>-4.0000000000000002E-4</v>
      </c>
      <c r="J1777">
        <v>8547</v>
      </c>
      <c r="K1777">
        <v>499999.5</v>
      </c>
      <c r="L1777">
        <v>1073977</v>
      </c>
      <c r="M1777">
        <v>9</v>
      </c>
      <c r="N1777">
        <v>-22.22</v>
      </c>
      <c r="O1777" s="2">
        <v>-4.3E-3</v>
      </c>
      <c r="P1777" s="2">
        <v>6.0000000000000001E-3</v>
      </c>
      <c r="Q1777" t="s">
        <v>18</v>
      </c>
      <c r="S1777" t="str">
        <f t="shared" si="140"/>
        <v>Loss</v>
      </c>
      <c r="T1777">
        <f t="shared" si="141"/>
        <v>2019</v>
      </c>
      <c r="U1777" t="str">
        <f t="shared" si="142"/>
        <v>Nov</v>
      </c>
      <c r="V1777" t="str">
        <f t="shared" si="143"/>
        <v>QTR4</v>
      </c>
      <c r="W1777" t="str">
        <f t="shared" si="144"/>
        <v>2019-QTR4</v>
      </c>
    </row>
    <row r="1778" spans="1:23" x14ac:dyDescent="0.35">
      <c r="A1778" t="s">
        <v>100</v>
      </c>
      <c r="B1778" t="s">
        <v>17</v>
      </c>
      <c r="C1778" s="5">
        <v>43775.5</v>
      </c>
      <c r="D1778">
        <v>46.7</v>
      </c>
      <c r="E1778" s="1">
        <v>43775.5625</v>
      </c>
      <c r="F1778">
        <v>46.7</v>
      </c>
      <c r="G1778" s="2">
        <v>0</v>
      </c>
      <c r="H1778">
        <v>-200</v>
      </c>
      <c r="I1778" s="2">
        <v>-4.0000000000000002E-4</v>
      </c>
      <c r="J1778">
        <v>10730</v>
      </c>
      <c r="K1778">
        <v>501091</v>
      </c>
      <c r="L1778">
        <v>1073777</v>
      </c>
      <c r="M1778">
        <v>7</v>
      </c>
      <c r="N1778">
        <v>-28.57</v>
      </c>
      <c r="O1778" s="2">
        <v>-2.0999999999999999E-3</v>
      </c>
      <c r="P1778" s="2">
        <v>3.2000000000000002E-3</v>
      </c>
      <c r="Q1778" t="s">
        <v>18</v>
      </c>
      <c r="S1778" t="str">
        <f t="shared" si="140"/>
        <v>Loss</v>
      </c>
      <c r="T1778">
        <f t="shared" si="141"/>
        <v>2019</v>
      </c>
      <c r="U1778" t="str">
        <f t="shared" si="142"/>
        <v>Nov</v>
      </c>
      <c r="V1778" t="str">
        <f t="shared" si="143"/>
        <v>QTR4</v>
      </c>
      <c r="W1778" t="str">
        <f t="shared" si="144"/>
        <v>2019-QTR4</v>
      </c>
    </row>
    <row r="1779" spans="1:23" x14ac:dyDescent="0.35">
      <c r="A1779" t="s">
        <v>62</v>
      </c>
      <c r="B1779" t="s">
        <v>17</v>
      </c>
      <c r="C1779" s="5">
        <v>43775.489583333336</v>
      </c>
      <c r="D1779">
        <v>56.5</v>
      </c>
      <c r="E1779" s="1">
        <v>43775.583333333336</v>
      </c>
      <c r="F1779">
        <v>56.5</v>
      </c>
      <c r="G1779" s="2">
        <v>0</v>
      </c>
      <c r="H1779">
        <v>-200</v>
      </c>
      <c r="I1779" s="2">
        <v>-4.0000000000000002E-4</v>
      </c>
      <c r="J1779">
        <v>8865</v>
      </c>
      <c r="K1779">
        <v>500872.5</v>
      </c>
      <c r="L1779">
        <v>1073577</v>
      </c>
      <c r="M1779">
        <v>10</v>
      </c>
      <c r="N1779">
        <v>-20</v>
      </c>
      <c r="O1779" s="2">
        <v>-3.5000000000000001E-3</v>
      </c>
      <c r="P1779" s="2">
        <v>1.3299999999999999E-2</v>
      </c>
      <c r="Q1779" t="s">
        <v>18</v>
      </c>
      <c r="S1779" t="str">
        <f t="shared" si="140"/>
        <v>Loss</v>
      </c>
      <c r="T1779">
        <f t="shared" si="141"/>
        <v>2019</v>
      </c>
      <c r="U1779" t="str">
        <f t="shared" si="142"/>
        <v>Nov</v>
      </c>
      <c r="V1779" t="str">
        <f t="shared" si="143"/>
        <v>QTR4</v>
      </c>
      <c r="W1779" t="str">
        <f t="shared" si="144"/>
        <v>2019-QTR4</v>
      </c>
    </row>
    <row r="1780" spans="1:23" x14ac:dyDescent="0.35">
      <c r="A1780" t="s">
        <v>100</v>
      </c>
      <c r="B1780" t="s">
        <v>17</v>
      </c>
      <c r="C1780" s="5">
        <v>43775.5625</v>
      </c>
      <c r="D1780">
        <v>46.7</v>
      </c>
      <c r="E1780" s="1">
        <v>43775.59375</v>
      </c>
      <c r="F1780">
        <v>46.7</v>
      </c>
      <c r="G1780" s="2">
        <v>0</v>
      </c>
      <c r="H1780">
        <v>-200</v>
      </c>
      <c r="I1780" s="2">
        <v>-4.0000000000000002E-4</v>
      </c>
      <c r="J1780">
        <v>10684</v>
      </c>
      <c r="K1780">
        <v>498942.81</v>
      </c>
      <c r="L1780">
        <v>1073377</v>
      </c>
      <c r="M1780">
        <v>4</v>
      </c>
      <c r="N1780">
        <v>-50</v>
      </c>
      <c r="O1780" s="2">
        <v>-1.1000000000000001E-3</v>
      </c>
      <c r="P1780" s="2">
        <v>4.3E-3</v>
      </c>
      <c r="Q1780" t="s">
        <v>18</v>
      </c>
      <c r="S1780" t="str">
        <f t="shared" si="140"/>
        <v>Loss</v>
      </c>
      <c r="T1780">
        <f t="shared" si="141"/>
        <v>2019</v>
      </c>
      <c r="U1780" t="str">
        <f t="shared" si="142"/>
        <v>Nov</v>
      </c>
      <c r="V1780" t="str">
        <f t="shared" si="143"/>
        <v>QTR4</v>
      </c>
      <c r="W1780" t="str">
        <f t="shared" si="144"/>
        <v>2019-QTR4</v>
      </c>
    </row>
    <row r="1781" spans="1:23" x14ac:dyDescent="0.35">
      <c r="A1781" t="s">
        <v>100</v>
      </c>
      <c r="B1781" t="s">
        <v>17</v>
      </c>
      <c r="C1781" s="5">
        <v>43775.59375</v>
      </c>
      <c r="D1781">
        <v>46.7</v>
      </c>
      <c r="E1781" s="1">
        <v>43775.614583333336</v>
      </c>
      <c r="F1781">
        <v>46.7</v>
      </c>
      <c r="G1781" s="2">
        <v>0</v>
      </c>
      <c r="H1781">
        <v>-200</v>
      </c>
      <c r="I1781" s="2">
        <v>-4.0000000000000002E-4</v>
      </c>
      <c r="J1781">
        <v>10707</v>
      </c>
      <c r="K1781">
        <v>500016.91</v>
      </c>
      <c r="L1781">
        <v>1073177</v>
      </c>
      <c r="M1781">
        <v>3</v>
      </c>
      <c r="N1781">
        <v>-66.67</v>
      </c>
      <c r="O1781" s="2">
        <v>-2.0999999999999999E-3</v>
      </c>
      <c r="P1781" s="2">
        <v>1.1000000000000001E-3</v>
      </c>
      <c r="Q1781" t="s">
        <v>18</v>
      </c>
      <c r="S1781" t="str">
        <f t="shared" si="140"/>
        <v>Loss</v>
      </c>
      <c r="T1781">
        <f t="shared" si="141"/>
        <v>2019</v>
      </c>
      <c r="U1781" t="str">
        <f t="shared" si="142"/>
        <v>Nov</v>
      </c>
      <c r="V1781" t="str">
        <f t="shared" si="143"/>
        <v>QTR4</v>
      </c>
      <c r="W1781" t="str">
        <f t="shared" si="144"/>
        <v>2019-QTR4</v>
      </c>
    </row>
    <row r="1782" spans="1:23" x14ac:dyDescent="0.35">
      <c r="A1782" t="s">
        <v>164</v>
      </c>
      <c r="B1782" t="s">
        <v>17</v>
      </c>
      <c r="C1782" s="5">
        <v>43775.447916666664</v>
      </c>
      <c r="D1782">
        <v>39.4</v>
      </c>
      <c r="E1782" s="1">
        <v>43775.625</v>
      </c>
      <c r="F1782">
        <v>39.4</v>
      </c>
      <c r="G1782" s="2">
        <v>0</v>
      </c>
      <c r="H1782">
        <v>-200</v>
      </c>
      <c r="I1782" s="2">
        <v>-4.0000000000000002E-4</v>
      </c>
      <c r="J1782">
        <v>12739</v>
      </c>
      <c r="K1782">
        <v>501916.63</v>
      </c>
      <c r="L1782">
        <v>1072977</v>
      </c>
      <c r="M1782">
        <v>18</v>
      </c>
      <c r="N1782">
        <v>-11.11</v>
      </c>
      <c r="O1782" s="2">
        <v>-5.1000000000000004E-3</v>
      </c>
      <c r="P1782" s="2">
        <v>1.14E-2</v>
      </c>
      <c r="Q1782" t="s">
        <v>18</v>
      </c>
      <c r="S1782" t="str">
        <f t="shared" si="140"/>
        <v>Loss</v>
      </c>
      <c r="T1782">
        <f t="shared" si="141"/>
        <v>2019</v>
      </c>
      <c r="U1782" t="str">
        <f t="shared" si="142"/>
        <v>Nov</v>
      </c>
      <c r="V1782" t="str">
        <f t="shared" si="143"/>
        <v>QTR4</v>
      </c>
      <c r="W1782" t="str">
        <f t="shared" si="144"/>
        <v>2019-QTR4</v>
      </c>
    </row>
    <row r="1783" spans="1:23" x14ac:dyDescent="0.35">
      <c r="A1783" t="s">
        <v>125</v>
      </c>
      <c r="B1783" t="s">
        <v>17</v>
      </c>
      <c r="C1783" s="5">
        <v>43775.479166666664</v>
      </c>
      <c r="D1783">
        <v>121.05</v>
      </c>
      <c r="E1783" s="1">
        <v>43775.625</v>
      </c>
      <c r="F1783">
        <v>121.05</v>
      </c>
      <c r="G1783" s="2">
        <v>0</v>
      </c>
      <c r="H1783">
        <v>-200</v>
      </c>
      <c r="I1783" s="2">
        <v>-4.0000000000000002E-4</v>
      </c>
      <c r="J1783">
        <v>4139</v>
      </c>
      <c r="K1783">
        <v>501025.97</v>
      </c>
      <c r="L1783">
        <v>1072777</v>
      </c>
      <c r="M1783">
        <v>15</v>
      </c>
      <c r="N1783">
        <v>-13.33</v>
      </c>
      <c r="O1783" s="2">
        <v>-2.0999999999999999E-3</v>
      </c>
      <c r="P1783" s="2">
        <v>9.9000000000000008E-3</v>
      </c>
      <c r="Q1783" t="s">
        <v>18</v>
      </c>
      <c r="S1783" t="str">
        <f t="shared" si="140"/>
        <v>Loss</v>
      </c>
      <c r="T1783">
        <f t="shared" si="141"/>
        <v>2019</v>
      </c>
      <c r="U1783" t="str">
        <f t="shared" si="142"/>
        <v>Nov</v>
      </c>
      <c r="V1783" t="str">
        <f t="shared" si="143"/>
        <v>QTR4</v>
      </c>
      <c r="W1783" t="str">
        <f t="shared" si="144"/>
        <v>2019-QTR4</v>
      </c>
    </row>
    <row r="1784" spans="1:23" x14ac:dyDescent="0.35">
      <c r="A1784" t="s">
        <v>63</v>
      </c>
      <c r="B1784" t="s">
        <v>67</v>
      </c>
      <c r="C1784" s="5">
        <v>43775.583333333336</v>
      </c>
      <c r="D1784">
        <v>3.9</v>
      </c>
      <c r="E1784" s="1">
        <v>43775.635416666664</v>
      </c>
      <c r="F1784">
        <v>3.9</v>
      </c>
      <c r="G1784" s="2">
        <v>0</v>
      </c>
      <c r="H1784">
        <v>-200</v>
      </c>
      <c r="I1784" s="2">
        <v>-4.0000000000000002E-4</v>
      </c>
      <c r="J1784">
        <v>126582</v>
      </c>
      <c r="K1784">
        <v>493669.81</v>
      </c>
      <c r="L1784">
        <v>1072577</v>
      </c>
      <c r="M1784">
        <v>6</v>
      </c>
      <c r="N1784">
        <v>-33.33</v>
      </c>
      <c r="O1784" s="2">
        <v>-1.2800000000000001E-2</v>
      </c>
      <c r="P1784" s="2">
        <v>1.2800000000000001E-2</v>
      </c>
      <c r="Q1784" t="s">
        <v>18</v>
      </c>
      <c r="S1784" t="str">
        <f t="shared" si="140"/>
        <v>Loss</v>
      </c>
      <c r="T1784">
        <f t="shared" si="141"/>
        <v>2019</v>
      </c>
      <c r="U1784" t="str">
        <f t="shared" si="142"/>
        <v>Nov</v>
      </c>
      <c r="V1784" t="str">
        <f t="shared" si="143"/>
        <v>QTR4</v>
      </c>
      <c r="W1784" t="str">
        <f t="shared" si="144"/>
        <v>2019-QTR4</v>
      </c>
    </row>
    <row r="1785" spans="1:23" x14ac:dyDescent="0.35">
      <c r="A1785" t="s">
        <v>100</v>
      </c>
      <c r="B1785" t="s">
        <v>17</v>
      </c>
      <c r="C1785" s="5">
        <v>43775.614583333336</v>
      </c>
      <c r="D1785">
        <v>46.7</v>
      </c>
      <c r="E1785" s="1">
        <v>43775.635416666664</v>
      </c>
      <c r="F1785">
        <v>46.65</v>
      </c>
      <c r="G1785" s="2">
        <v>-1.1000000000000001E-3</v>
      </c>
      <c r="H1785">
        <v>-736.5</v>
      </c>
      <c r="I1785" s="2">
        <v>-1.5E-3</v>
      </c>
      <c r="J1785">
        <v>10730</v>
      </c>
      <c r="K1785">
        <v>501091</v>
      </c>
      <c r="L1785">
        <v>1071840.5</v>
      </c>
      <c r="M1785">
        <v>3</v>
      </c>
      <c r="N1785">
        <v>-245.5</v>
      </c>
      <c r="O1785" s="2">
        <v>-7.4999999999999997E-3</v>
      </c>
      <c r="P1785" s="2">
        <v>1.1000000000000001E-3</v>
      </c>
      <c r="Q1785" t="s">
        <v>18</v>
      </c>
      <c r="S1785" t="str">
        <f t="shared" si="140"/>
        <v>Loss</v>
      </c>
      <c r="T1785">
        <f t="shared" si="141"/>
        <v>2019</v>
      </c>
      <c r="U1785" t="str">
        <f t="shared" si="142"/>
        <v>Nov</v>
      </c>
      <c r="V1785" t="str">
        <f t="shared" si="143"/>
        <v>QTR4</v>
      </c>
      <c r="W1785" t="str">
        <f t="shared" si="144"/>
        <v>2019-QTR4</v>
      </c>
    </row>
    <row r="1786" spans="1:23" x14ac:dyDescent="0.35">
      <c r="A1786" t="s">
        <v>113</v>
      </c>
      <c r="B1786" t="s">
        <v>67</v>
      </c>
      <c r="C1786" s="5">
        <v>43776.395833333336</v>
      </c>
      <c r="D1786">
        <v>200.6</v>
      </c>
      <c r="E1786" s="1">
        <v>43776.40625</v>
      </c>
      <c r="F1786">
        <v>201.5</v>
      </c>
      <c r="G1786" s="2">
        <v>4.4999999999999997E-3</v>
      </c>
      <c r="H1786">
        <v>-2440.1</v>
      </c>
      <c r="I1786" s="2">
        <v>-4.8999999999999998E-3</v>
      </c>
      <c r="J1786">
        <v>2489</v>
      </c>
      <c r="K1786">
        <v>499293.41</v>
      </c>
      <c r="L1786">
        <v>1069400.3999999999</v>
      </c>
      <c r="M1786">
        <v>2</v>
      </c>
      <c r="N1786">
        <v>-1220.05</v>
      </c>
      <c r="O1786" s="2">
        <v>-4.4999999999999997E-3</v>
      </c>
      <c r="P1786" s="2">
        <v>4.1999999999999997E-3</v>
      </c>
      <c r="Q1786" t="s">
        <v>18</v>
      </c>
      <c r="S1786" t="str">
        <f t="shared" si="140"/>
        <v>Loss</v>
      </c>
      <c r="T1786">
        <f t="shared" si="141"/>
        <v>2019</v>
      </c>
      <c r="U1786" t="str">
        <f t="shared" si="142"/>
        <v>Nov</v>
      </c>
      <c r="V1786" t="str">
        <f t="shared" si="143"/>
        <v>QTR4</v>
      </c>
      <c r="W1786" t="str">
        <f t="shared" si="144"/>
        <v>2019-QTR4</v>
      </c>
    </row>
    <row r="1787" spans="1:23" x14ac:dyDescent="0.35">
      <c r="A1787" t="s">
        <v>100</v>
      </c>
      <c r="B1787" t="s">
        <v>67</v>
      </c>
      <c r="C1787" s="5">
        <v>43776.40625</v>
      </c>
      <c r="D1787">
        <v>46</v>
      </c>
      <c r="E1787" s="1">
        <v>43776.46875</v>
      </c>
      <c r="F1787">
        <v>46</v>
      </c>
      <c r="G1787" s="2">
        <v>0</v>
      </c>
      <c r="H1787">
        <v>-200</v>
      </c>
      <c r="I1787" s="2">
        <v>-4.0000000000000002E-4</v>
      </c>
      <c r="J1787">
        <v>10834</v>
      </c>
      <c r="K1787">
        <v>498364</v>
      </c>
      <c r="L1787">
        <v>1069200.3999999999</v>
      </c>
      <c r="M1787">
        <v>7</v>
      </c>
      <c r="N1787">
        <v>-28.57</v>
      </c>
      <c r="O1787" s="2">
        <v>-3.3E-3</v>
      </c>
      <c r="P1787" s="2">
        <v>5.4000000000000003E-3</v>
      </c>
      <c r="Q1787" t="s">
        <v>18</v>
      </c>
      <c r="S1787" t="str">
        <f t="shared" si="140"/>
        <v>Loss</v>
      </c>
      <c r="T1787">
        <f t="shared" si="141"/>
        <v>2019</v>
      </c>
      <c r="U1787" t="str">
        <f t="shared" si="142"/>
        <v>Nov</v>
      </c>
      <c r="V1787" t="str">
        <f t="shared" si="143"/>
        <v>QTR4</v>
      </c>
      <c r="W1787" t="str">
        <f t="shared" si="144"/>
        <v>2019-QTR4</v>
      </c>
    </row>
    <row r="1788" spans="1:23" x14ac:dyDescent="0.35">
      <c r="A1788" t="s">
        <v>63</v>
      </c>
      <c r="B1788" t="s">
        <v>17</v>
      </c>
      <c r="C1788" s="5">
        <v>43776.395833333336</v>
      </c>
      <c r="D1788">
        <v>4.1500000000000004</v>
      </c>
      <c r="E1788" s="1">
        <v>43776.520833333336</v>
      </c>
      <c r="F1788">
        <v>4</v>
      </c>
      <c r="G1788" s="2">
        <v>-3.61E-2</v>
      </c>
      <c r="H1788">
        <v>-18272.3</v>
      </c>
      <c r="I1788" s="2">
        <v>-3.6499999999999998E-2</v>
      </c>
      <c r="J1788">
        <v>120482</v>
      </c>
      <c r="K1788">
        <v>500000.31</v>
      </c>
      <c r="L1788">
        <v>1050928.1000000001</v>
      </c>
      <c r="M1788">
        <v>13</v>
      </c>
      <c r="N1788">
        <v>-1405.56</v>
      </c>
      <c r="O1788" s="2">
        <v>-4.82E-2</v>
      </c>
      <c r="P1788" s="2">
        <v>1.2E-2</v>
      </c>
      <c r="Q1788" t="s">
        <v>18</v>
      </c>
      <c r="S1788" t="str">
        <f t="shared" si="140"/>
        <v>Loss</v>
      </c>
      <c r="T1788">
        <f t="shared" si="141"/>
        <v>2019</v>
      </c>
      <c r="U1788" t="str">
        <f t="shared" si="142"/>
        <v>Nov</v>
      </c>
      <c r="V1788" t="str">
        <f t="shared" si="143"/>
        <v>QTR4</v>
      </c>
      <c r="W1788" t="str">
        <f t="shared" si="144"/>
        <v>2019-QTR4</v>
      </c>
    </row>
    <row r="1789" spans="1:23" x14ac:dyDescent="0.35">
      <c r="A1789" t="s">
        <v>122</v>
      </c>
      <c r="B1789" t="s">
        <v>67</v>
      </c>
      <c r="C1789" s="5">
        <v>43776.46875</v>
      </c>
      <c r="D1789">
        <v>55.6</v>
      </c>
      <c r="E1789" s="1">
        <v>43776.520833333336</v>
      </c>
      <c r="F1789">
        <v>55.55</v>
      </c>
      <c r="G1789" s="2">
        <v>-8.9999999999999998E-4</v>
      </c>
      <c r="H1789">
        <v>246.45</v>
      </c>
      <c r="I1789" s="2">
        <v>5.0000000000000001E-4</v>
      </c>
      <c r="J1789">
        <v>8929</v>
      </c>
      <c r="K1789">
        <v>496452.38</v>
      </c>
      <c r="L1789">
        <v>1051174.55</v>
      </c>
      <c r="M1789">
        <v>6</v>
      </c>
      <c r="N1789">
        <v>41.08</v>
      </c>
      <c r="O1789" s="2">
        <v>-7.1999999999999998E-3</v>
      </c>
      <c r="P1789" s="2">
        <v>6.3E-3</v>
      </c>
      <c r="Q1789" t="s">
        <v>18</v>
      </c>
      <c r="S1789" t="str">
        <f t="shared" si="140"/>
        <v>Profit</v>
      </c>
      <c r="T1789">
        <f t="shared" si="141"/>
        <v>2019</v>
      </c>
      <c r="U1789" t="str">
        <f t="shared" si="142"/>
        <v>Nov</v>
      </c>
      <c r="V1789" t="str">
        <f t="shared" si="143"/>
        <v>QTR4</v>
      </c>
      <c r="W1789" t="str">
        <f t="shared" si="144"/>
        <v>2019-QTR4</v>
      </c>
    </row>
    <row r="1790" spans="1:23" x14ac:dyDescent="0.35">
      <c r="A1790" t="s">
        <v>100</v>
      </c>
      <c r="B1790" t="s">
        <v>67</v>
      </c>
      <c r="C1790" s="5">
        <v>43776.520833333336</v>
      </c>
      <c r="D1790">
        <v>46</v>
      </c>
      <c r="E1790" s="1">
        <v>43776.53125</v>
      </c>
      <c r="F1790">
        <v>46.2</v>
      </c>
      <c r="G1790" s="2">
        <v>4.3E-3</v>
      </c>
      <c r="H1790">
        <v>-2376.1999999999998</v>
      </c>
      <c r="I1790" s="2">
        <v>-4.7000000000000002E-3</v>
      </c>
      <c r="J1790">
        <v>10881</v>
      </c>
      <c r="K1790">
        <v>500526</v>
      </c>
      <c r="L1790">
        <v>1048798.3500000001</v>
      </c>
      <c r="M1790">
        <v>2</v>
      </c>
      <c r="N1790">
        <v>-1188.0999999999999</v>
      </c>
      <c r="O1790" s="2">
        <v>-4.3E-3</v>
      </c>
      <c r="P1790" s="2">
        <v>3.3E-3</v>
      </c>
      <c r="Q1790" t="s">
        <v>18</v>
      </c>
      <c r="S1790" t="str">
        <f t="shared" si="140"/>
        <v>Loss</v>
      </c>
      <c r="T1790">
        <f t="shared" si="141"/>
        <v>2019</v>
      </c>
      <c r="U1790" t="str">
        <f t="shared" si="142"/>
        <v>Nov</v>
      </c>
      <c r="V1790" t="str">
        <f t="shared" si="143"/>
        <v>QTR4</v>
      </c>
      <c r="W1790" t="str">
        <f t="shared" si="144"/>
        <v>2019-QTR4</v>
      </c>
    </row>
    <row r="1791" spans="1:23" x14ac:dyDescent="0.35">
      <c r="A1791" t="s">
        <v>89</v>
      </c>
      <c r="B1791" t="s">
        <v>17</v>
      </c>
      <c r="C1791" s="5">
        <v>43776.395833333336</v>
      </c>
      <c r="D1791">
        <v>100.2</v>
      </c>
      <c r="E1791" s="1">
        <v>43776.552083333336</v>
      </c>
      <c r="F1791">
        <v>100.2</v>
      </c>
      <c r="G1791" s="2">
        <v>0</v>
      </c>
      <c r="H1791">
        <v>-200</v>
      </c>
      <c r="I1791" s="2">
        <v>-4.0000000000000002E-4</v>
      </c>
      <c r="J1791">
        <v>5018</v>
      </c>
      <c r="K1791">
        <v>502803.59</v>
      </c>
      <c r="L1791">
        <v>1048598.3500000001</v>
      </c>
      <c r="M1791">
        <v>16</v>
      </c>
      <c r="N1791">
        <v>-12.5</v>
      </c>
      <c r="O1791" s="2">
        <v>-5.4999999999999997E-3</v>
      </c>
      <c r="P1791" s="2">
        <v>2.64E-2</v>
      </c>
      <c r="Q1791" t="s">
        <v>18</v>
      </c>
      <c r="S1791" t="str">
        <f t="shared" si="140"/>
        <v>Loss</v>
      </c>
      <c r="T1791">
        <f t="shared" si="141"/>
        <v>2019</v>
      </c>
      <c r="U1791" t="str">
        <f t="shared" si="142"/>
        <v>Nov</v>
      </c>
      <c r="V1791" t="str">
        <f t="shared" si="143"/>
        <v>QTR4</v>
      </c>
      <c r="W1791" t="str">
        <f t="shared" si="144"/>
        <v>2019-QTR4</v>
      </c>
    </row>
    <row r="1792" spans="1:23" x14ac:dyDescent="0.35">
      <c r="A1792" t="s">
        <v>78</v>
      </c>
      <c r="B1792" t="s">
        <v>67</v>
      </c>
      <c r="C1792" s="5">
        <v>43776.520833333336</v>
      </c>
      <c r="D1792">
        <v>42.15</v>
      </c>
      <c r="E1792" s="1">
        <v>43776.572916666664</v>
      </c>
      <c r="F1792">
        <v>42.3</v>
      </c>
      <c r="G1792" s="2">
        <v>3.5999999999999999E-3</v>
      </c>
      <c r="H1792">
        <v>-1975.1</v>
      </c>
      <c r="I1792" s="2">
        <v>-4.0000000000000001E-3</v>
      </c>
      <c r="J1792">
        <v>11834</v>
      </c>
      <c r="K1792">
        <v>498803.13</v>
      </c>
      <c r="L1792">
        <v>1046623.25</v>
      </c>
      <c r="M1792">
        <v>6</v>
      </c>
      <c r="N1792">
        <v>-329.18</v>
      </c>
      <c r="O1792" s="2">
        <v>-4.7000000000000002E-3</v>
      </c>
      <c r="P1792" s="2">
        <v>5.8999999999999999E-3</v>
      </c>
      <c r="Q1792" t="s">
        <v>18</v>
      </c>
      <c r="S1792" t="str">
        <f t="shared" si="140"/>
        <v>Loss</v>
      </c>
      <c r="T1792">
        <f t="shared" si="141"/>
        <v>2019</v>
      </c>
      <c r="U1792" t="str">
        <f t="shared" si="142"/>
        <v>Nov</v>
      </c>
      <c r="V1792" t="str">
        <f t="shared" si="143"/>
        <v>QTR4</v>
      </c>
      <c r="W1792" t="str">
        <f t="shared" si="144"/>
        <v>2019-QTR4</v>
      </c>
    </row>
    <row r="1793" spans="1:23" x14ac:dyDescent="0.35">
      <c r="A1793" t="s">
        <v>132</v>
      </c>
      <c r="B1793" t="s">
        <v>67</v>
      </c>
      <c r="C1793" s="5">
        <v>43776.395833333336</v>
      </c>
      <c r="D1793">
        <v>63.75</v>
      </c>
      <c r="E1793" s="1">
        <v>43776.604166666664</v>
      </c>
      <c r="F1793">
        <v>62.35</v>
      </c>
      <c r="G1793" s="2">
        <v>-2.1999999999999999E-2</v>
      </c>
      <c r="H1793">
        <v>10771.8</v>
      </c>
      <c r="I1793" s="2">
        <v>2.1600000000000001E-2</v>
      </c>
      <c r="J1793">
        <v>7837</v>
      </c>
      <c r="K1793">
        <v>499608.75</v>
      </c>
      <c r="L1793">
        <v>1057395.05</v>
      </c>
      <c r="M1793">
        <v>21</v>
      </c>
      <c r="N1793">
        <v>512.94000000000005</v>
      </c>
      <c r="O1793" s="2">
        <v>-4.7000000000000002E-3</v>
      </c>
      <c r="P1793" s="2">
        <v>3.0599999999999999E-2</v>
      </c>
      <c r="Q1793" t="s">
        <v>18</v>
      </c>
      <c r="S1793" t="str">
        <f t="shared" si="140"/>
        <v>Profit</v>
      </c>
      <c r="T1793">
        <f t="shared" si="141"/>
        <v>2019</v>
      </c>
      <c r="U1793" t="str">
        <f t="shared" si="142"/>
        <v>Nov</v>
      </c>
      <c r="V1793" t="str">
        <f t="shared" si="143"/>
        <v>QTR4</v>
      </c>
      <c r="W1793" t="str">
        <f t="shared" si="144"/>
        <v>2019-QTR4</v>
      </c>
    </row>
    <row r="1794" spans="1:23" x14ac:dyDescent="0.35">
      <c r="A1794" t="s">
        <v>110</v>
      </c>
      <c r="B1794" t="s">
        <v>67</v>
      </c>
      <c r="C1794" s="5">
        <v>43776.552083333336</v>
      </c>
      <c r="D1794">
        <v>166.25</v>
      </c>
      <c r="E1794" s="1">
        <v>43776.604166666664</v>
      </c>
      <c r="F1794">
        <v>167.15</v>
      </c>
      <c r="G1794" s="2">
        <v>5.4000000000000003E-3</v>
      </c>
      <c r="H1794">
        <v>-2906.3</v>
      </c>
      <c r="I1794" s="2">
        <v>-5.7999999999999996E-3</v>
      </c>
      <c r="J1794">
        <v>3007</v>
      </c>
      <c r="K1794">
        <v>499913.75</v>
      </c>
      <c r="L1794">
        <v>1054488.75</v>
      </c>
      <c r="M1794">
        <v>6</v>
      </c>
      <c r="N1794">
        <v>-484.38</v>
      </c>
      <c r="O1794" s="2">
        <v>-6.3E-3</v>
      </c>
      <c r="P1794" s="2">
        <v>2.0999999999999999E-3</v>
      </c>
      <c r="Q1794" t="s">
        <v>18</v>
      </c>
      <c r="S1794" t="str">
        <f t="shared" si="140"/>
        <v>Loss</v>
      </c>
      <c r="T1794">
        <f t="shared" si="141"/>
        <v>2019</v>
      </c>
      <c r="U1794" t="str">
        <f t="shared" si="142"/>
        <v>Nov</v>
      </c>
      <c r="V1794" t="str">
        <f t="shared" si="143"/>
        <v>QTR4</v>
      </c>
      <c r="W1794" t="str">
        <f t="shared" si="144"/>
        <v>2019-QTR4</v>
      </c>
    </row>
    <row r="1795" spans="1:23" x14ac:dyDescent="0.35">
      <c r="A1795" t="s">
        <v>105</v>
      </c>
      <c r="B1795" t="s">
        <v>67</v>
      </c>
      <c r="C1795" s="5">
        <v>43776.572916666664</v>
      </c>
      <c r="D1795">
        <v>67.5</v>
      </c>
      <c r="E1795" s="1">
        <v>43776.604166666664</v>
      </c>
      <c r="F1795">
        <v>66.650000000000006</v>
      </c>
      <c r="G1795" s="2">
        <v>-1.26E-2</v>
      </c>
      <c r="H1795">
        <v>6086.6</v>
      </c>
      <c r="I1795" s="2">
        <v>1.2200000000000001E-2</v>
      </c>
      <c r="J1795">
        <v>7396</v>
      </c>
      <c r="K1795">
        <v>499230</v>
      </c>
      <c r="L1795">
        <v>1060575.3500000001</v>
      </c>
      <c r="M1795">
        <v>4</v>
      </c>
      <c r="N1795">
        <v>1521.65</v>
      </c>
      <c r="O1795" s="2">
        <v>-3.7000000000000002E-3</v>
      </c>
      <c r="P1795" s="2">
        <v>1.5599999999999999E-2</v>
      </c>
      <c r="Q1795" t="s">
        <v>18</v>
      </c>
      <c r="S1795" t="str">
        <f t="shared" si="140"/>
        <v>Profit</v>
      </c>
      <c r="T1795">
        <f t="shared" si="141"/>
        <v>2019</v>
      </c>
      <c r="U1795" t="str">
        <f t="shared" si="142"/>
        <v>Nov</v>
      </c>
      <c r="V1795" t="str">
        <f t="shared" si="143"/>
        <v>QTR4</v>
      </c>
      <c r="W1795" t="str">
        <f t="shared" si="144"/>
        <v>2019-QTR4</v>
      </c>
    </row>
    <row r="1796" spans="1:23" x14ac:dyDescent="0.35">
      <c r="A1796" t="s">
        <v>177</v>
      </c>
      <c r="B1796" t="s">
        <v>67</v>
      </c>
      <c r="C1796" s="5">
        <v>43776.604166666664</v>
      </c>
      <c r="D1796">
        <v>283.85000000000002</v>
      </c>
      <c r="E1796" s="1">
        <v>43776.614583333336</v>
      </c>
      <c r="F1796">
        <v>285.10000000000002</v>
      </c>
      <c r="G1796" s="2">
        <v>4.4000000000000003E-3</v>
      </c>
      <c r="H1796">
        <v>-2401.25</v>
      </c>
      <c r="I1796" s="2">
        <v>-4.7999999999999996E-3</v>
      </c>
      <c r="J1796">
        <v>1761</v>
      </c>
      <c r="K1796">
        <v>499859.88</v>
      </c>
      <c r="L1796">
        <v>1058174.1000000001</v>
      </c>
      <c r="M1796">
        <v>2</v>
      </c>
      <c r="N1796">
        <v>-1200.6300000000001</v>
      </c>
      <c r="O1796" s="2">
        <v>-4.4000000000000003E-3</v>
      </c>
      <c r="P1796" s="2">
        <v>1.8E-3</v>
      </c>
      <c r="Q1796" t="s">
        <v>18</v>
      </c>
      <c r="S1796" t="str">
        <f t="shared" si="140"/>
        <v>Loss</v>
      </c>
      <c r="T1796">
        <f t="shared" si="141"/>
        <v>2019</v>
      </c>
      <c r="U1796" t="str">
        <f t="shared" si="142"/>
        <v>Nov</v>
      </c>
      <c r="V1796" t="str">
        <f t="shared" si="143"/>
        <v>QTR4</v>
      </c>
      <c r="W1796" t="str">
        <f t="shared" si="144"/>
        <v>2019-QTR4</v>
      </c>
    </row>
    <row r="1797" spans="1:23" x14ac:dyDescent="0.35">
      <c r="A1797" t="s">
        <v>96</v>
      </c>
      <c r="B1797" t="s">
        <v>67</v>
      </c>
      <c r="C1797" s="5">
        <v>43776.604166666664</v>
      </c>
      <c r="D1797">
        <v>478</v>
      </c>
      <c r="E1797" s="1">
        <v>43776.625</v>
      </c>
      <c r="F1797">
        <v>479.6</v>
      </c>
      <c r="G1797" s="2">
        <v>3.3E-3</v>
      </c>
      <c r="H1797">
        <v>-1868.8</v>
      </c>
      <c r="I1797" s="2">
        <v>-3.7000000000000002E-3</v>
      </c>
      <c r="J1797">
        <v>1043</v>
      </c>
      <c r="K1797">
        <v>498554</v>
      </c>
      <c r="L1797">
        <v>1056305.3</v>
      </c>
      <c r="M1797">
        <v>3</v>
      </c>
      <c r="N1797">
        <v>-622.92999999999995</v>
      </c>
      <c r="O1797" s="2">
        <v>-4.8999999999999998E-3</v>
      </c>
      <c r="P1797" s="2">
        <v>1.5E-3</v>
      </c>
      <c r="Q1797" t="s">
        <v>18</v>
      </c>
      <c r="S1797" t="str">
        <f t="shared" si="140"/>
        <v>Loss</v>
      </c>
      <c r="T1797">
        <f t="shared" si="141"/>
        <v>2019</v>
      </c>
      <c r="U1797" t="str">
        <f t="shared" si="142"/>
        <v>Nov</v>
      </c>
      <c r="V1797" t="str">
        <f t="shared" si="143"/>
        <v>QTR4</v>
      </c>
      <c r="W1797" t="str">
        <f t="shared" si="144"/>
        <v>2019-QTR4</v>
      </c>
    </row>
    <row r="1798" spans="1:23" x14ac:dyDescent="0.35">
      <c r="A1798" t="s">
        <v>131</v>
      </c>
      <c r="B1798" t="s">
        <v>67</v>
      </c>
      <c r="C1798" s="5">
        <v>43776.53125</v>
      </c>
      <c r="D1798">
        <v>244.35</v>
      </c>
      <c r="E1798" s="1">
        <v>43776.635416666664</v>
      </c>
      <c r="F1798">
        <v>253.1</v>
      </c>
      <c r="G1798" s="2">
        <v>3.5799999999999998E-2</v>
      </c>
      <c r="H1798">
        <v>-18093.75</v>
      </c>
      <c r="I1798" s="2">
        <v>-3.6200000000000003E-2</v>
      </c>
      <c r="J1798">
        <v>2045</v>
      </c>
      <c r="K1798">
        <v>499695.75</v>
      </c>
      <c r="L1798">
        <v>1038211.55</v>
      </c>
      <c r="M1798">
        <v>11</v>
      </c>
      <c r="N1798">
        <v>-1644.89</v>
      </c>
      <c r="O1798" s="2">
        <v>-4.7300000000000002E-2</v>
      </c>
      <c r="P1798" s="2">
        <v>2.5000000000000001E-3</v>
      </c>
      <c r="Q1798" t="s">
        <v>18</v>
      </c>
      <c r="S1798" t="str">
        <f t="shared" si="140"/>
        <v>Loss</v>
      </c>
      <c r="T1798">
        <f t="shared" si="141"/>
        <v>2019</v>
      </c>
      <c r="U1798" t="str">
        <f t="shared" si="142"/>
        <v>Nov</v>
      </c>
      <c r="V1798" t="str">
        <f t="shared" si="143"/>
        <v>QTR4</v>
      </c>
      <c r="W1798" t="str">
        <f t="shared" si="144"/>
        <v>2019-QTR4</v>
      </c>
    </row>
    <row r="1799" spans="1:23" x14ac:dyDescent="0.35">
      <c r="A1799" t="s">
        <v>178</v>
      </c>
      <c r="B1799" t="s">
        <v>67</v>
      </c>
      <c r="C1799" s="5">
        <v>43776.604166666664</v>
      </c>
      <c r="D1799">
        <v>435.7</v>
      </c>
      <c r="E1799" s="1">
        <v>43776.635416666664</v>
      </c>
      <c r="F1799">
        <v>437.25</v>
      </c>
      <c r="G1799" s="2">
        <v>3.5999999999999999E-3</v>
      </c>
      <c r="H1799">
        <v>-1973.2</v>
      </c>
      <c r="I1799" s="2">
        <v>-4.0000000000000001E-3</v>
      </c>
      <c r="J1799">
        <v>1144</v>
      </c>
      <c r="K1799">
        <v>498440.81</v>
      </c>
      <c r="L1799">
        <v>1036238.35</v>
      </c>
      <c r="M1799">
        <v>4</v>
      </c>
      <c r="N1799">
        <v>-493.3</v>
      </c>
      <c r="O1799" s="2">
        <v>-9.4000000000000004E-3</v>
      </c>
      <c r="P1799" s="2">
        <v>1.1000000000000001E-3</v>
      </c>
      <c r="Q1799" t="s">
        <v>18</v>
      </c>
      <c r="S1799" t="str">
        <f t="shared" si="140"/>
        <v>Loss</v>
      </c>
      <c r="T1799">
        <f t="shared" si="141"/>
        <v>2019</v>
      </c>
      <c r="U1799" t="str">
        <f t="shared" si="142"/>
        <v>Nov</v>
      </c>
      <c r="V1799" t="str">
        <f t="shared" si="143"/>
        <v>QTR4</v>
      </c>
      <c r="W1799" t="str">
        <f t="shared" si="144"/>
        <v>2019-QTR4</v>
      </c>
    </row>
    <row r="1800" spans="1:23" x14ac:dyDescent="0.35">
      <c r="A1800" t="s">
        <v>78</v>
      </c>
      <c r="B1800" t="s">
        <v>67</v>
      </c>
      <c r="C1800" s="5">
        <v>43776.614583333336</v>
      </c>
      <c r="D1800">
        <v>42.15</v>
      </c>
      <c r="E1800" s="1">
        <v>43776.635416666664</v>
      </c>
      <c r="F1800">
        <v>42.25</v>
      </c>
      <c r="G1800" s="2">
        <v>2.3999999999999998E-3</v>
      </c>
      <c r="H1800">
        <v>-1383.4</v>
      </c>
      <c r="I1800" s="2">
        <v>-2.8E-3</v>
      </c>
      <c r="J1800">
        <v>11834</v>
      </c>
      <c r="K1800">
        <v>498803.13</v>
      </c>
      <c r="L1800">
        <v>1034854.95</v>
      </c>
      <c r="M1800">
        <v>3</v>
      </c>
      <c r="N1800">
        <v>-461.13</v>
      </c>
      <c r="O1800" s="2">
        <v>-3.5999999999999999E-3</v>
      </c>
      <c r="P1800" s="2">
        <v>2.3999999999999998E-3</v>
      </c>
      <c r="Q1800" t="s">
        <v>18</v>
      </c>
      <c r="S1800" t="str">
        <f t="shared" si="140"/>
        <v>Loss</v>
      </c>
      <c r="T1800">
        <f t="shared" si="141"/>
        <v>2019</v>
      </c>
      <c r="U1800" t="str">
        <f t="shared" si="142"/>
        <v>Nov</v>
      </c>
      <c r="V1800" t="str">
        <f t="shared" si="143"/>
        <v>QTR4</v>
      </c>
      <c r="W1800" t="str">
        <f t="shared" si="144"/>
        <v>2019-QTR4</v>
      </c>
    </row>
    <row r="1801" spans="1:23" x14ac:dyDescent="0.35">
      <c r="A1801" t="s">
        <v>198</v>
      </c>
      <c r="B1801" t="s">
        <v>17</v>
      </c>
      <c r="C1801" s="5">
        <v>43777.395833333336</v>
      </c>
      <c r="D1801">
        <v>97</v>
      </c>
      <c r="E1801" s="1">
        <v>43777.416666666664</v>
      </c>
      <c r="F1801">
        <v>96.1</v>
      </c>
      <c r="G1801" s="2">
        <v>-9.2999999999999992E-3</v>
      </c>
      <c r="H1801">
        <v>-4841.3</v>
      </c>
      <c r="I1801" s="2">
        <v>-9.7000000000000003E-3</v>
      </c>
      <c r="J1801">
        <v>5157</v>
      </c>
      <c r="K1801">
        <v>500229</v>
      </c>
      <c r="L1801">
        <v>1030013.65</v>
      </c>
      <c r="M1801">
        <v>3</v>
      </c>
      <c r="N1801">
        <v>-1613.77</v>
      </c>
      <c r="O1801" s="2">
        <v>-9.2999999999999992E-3</v>
      </c>
      <c r="P1801" s="2">
        <v>2.5999999999999999E-3</v>
      </c>
      <c r="Q1801" t="s">
        <v>18</v>
      </c>
      <c r="S1801" t="str">
        <f t="shared" si="140"/>
        <v>Loss</v>
      </c>
      <c r="T1801">
        <f t="shared" si="141"/>
        <v>2019</v>
      </c>
      <c r="U1801" t="str">
        <f t="shared" si="142"/>
        <v>Nov</v>
      </c>
      <c r="V1801" t="str">
        <f t="shared" si="143"/>
        <v>QTR4</v>
      </c>
      <c r="W1801" t="str">
        <f t="shared" si="144"/>
        <v>2019-QTR4</v>
      </c>
    </row>
    <row r="1802" spans="1:23" x14ac:dyDescent="0.35">
      <c r="A1802" t="s">
        <v>97</v>
      </c>
      <c r="B1802" t="s">
        <v>67</v>
      </c>
      <c r="C1802" s="5">
        <v>43777.395833333336</v>
      </c>
      <c r="D1802">
        <v>471.25</v>
      </c>
      <c r="E1802" s="1">
        <v>43777.447916666664</v>
      </c>
      <c r="F1802">
        <v>471.25</v>
      </c>
      <c r="G1802" s="2">
        <v>0</v>
      </c>
      <c r="H1802">
        <v>-200</v>
      </c>
      <c r="I1802" s="2">
        <v>-4.0000000000000002E-4</v>
      </c>
      <c r="J1802">
        <v>1056</v>
      </c>
      <c r="K1802">
        <v>497640</v>
      </c>
      <c r="L1802">
        <v>1029813.65</v>
      </c>
      <c r="M1802">
        <v>6</v>
      </c>
      <c r="N1802">
        <v>-33.33</v>
      </c>
      <c r="O1802" s="2">
        <v>-9.7000000000000003E-3</v>
      </c>
      <c r="P1802" s="2">
        <v>1.11E-2</v>
      </c>
      <c r="Q1802" t="s">
        <v>18</v>
      </c>
      <c r="S1802" t="str">
        <f t="shared" si="140"/>
        <v>Loss</v>
      </c>
      <c r="T1802">
        <f t="shared" si="141"/>
        <v>2019</v>
      </c>
      <c r="U1802" t="str">
        <f t="shared" si="142"/>
        <v>Nov</v>
      </c>
      <c r="V1802" t="str">
        <f t="shared" si="143"/>
        <v>QTR4</v>
      </c>
      <c r="W1802" t="str">
        <f t="shared" si="144"/>
        <v>2019-QTR4</v>
      </c>
    </row>
    <row r="1803" spans="1:23" x14ac:dyDescent="0.35">
      <c r="A1803" t="s">
        <v>105</v>
      </c>
      <c r="B1803" t="s">
        <v>17</v>
      </c>
      <c r="C1803" s="5">
        <v>43777.395833333336</v>
      </c>
      <c r="D1803">
        <v>69.400000000000006</v>
      </c>
      <c r="E1803" s="1">
        <v>43777.479166666664</v>
      </c>
      <c r="F1803">
        <v>69.400000000000006</v>
      </c>
      <c r="G1803" s="2">
        <v>0</v>
      </c>
      <c r="H1803">
        <v>-200</v>
      </c>
      <c r="I1803" s="2">
        <v>-4.0000000000000002E-4</v>
      </c>
      <c r="J1803">
        <v>7189</v>
      </c>
      <c r="K1803">
        <v>498916.63</v>
      </c>
      <c r="L1803">
        <v>1029613.65</v>
      </c>
      <c r="M1803">
        <v>9</v>
      </c>
      <c r="N1803">
        <v>-22.22</v>
      </c>
      <c r="O1803" s="2">
        <v>-3.7499999999999999E-2</v>
      </c>
      <c r="P1803" s="2">
        <v>5.7999999999999996E-3</v>
      </c>
      <c r="Q1803" t="s">
        <v>18</v>
      </c>
      <c r="S1803" t="str">
        <f t="shared" si="140"/>
        <v>Loss</v>
      </c>
      <c r="T1803">
        <f t="shared" si="141"/>
        <v>2019</v>
      </c>
      <c r="U1803" t="str">
        <f t="shared" si="142"/>
        <v>Nov</v>
      </c>
      <c r="V1803" t="str">
        <f t="shared" si="143"/>
        <v>QTR4</v>
      </c>
      <c r="W1803" t="str">
        <f t="shared" si="144"/>
        <v>2019-QTR4</v>
      </c>
    </row>
    <row r="1804" spans="1:23" x14ac:dyDescent="0.35">
      <c r="A1804" t="s">
        <v>91</v>
      </c>
      <c r="B1804" t="s">
        <v>67</v>
      </c>
      <c r="C1804" s="5">
        <v>43777.447916666664</v>
      </c>
      <c r="D1804">
        <v>70.2</v>
      </c>
      <c r="E1804" s="1">
        <v>43777.5</v>
      </c>
      <c r="F1804">
        <v>70.599999999999994</v>
      </c>
      <c r="G1804" s="2">
        <v>5.7000000000000002E-3</v>
      </c>
      <c r="H1804">
        <v>-3046.8</v>
      </c>
      <c r="I1804" s="2">
        <v>-6.1000000000000004E-3</v>
      </c>
      <c r="J1804">
        <v>7117</v>
      </c>
      <c r="K1804">
        <v>499613.38</v>
      </c>
      <c r="L1804">
        <v>1026566.85</v>
      </c>
      <c r="M1804">
        <v>6</v>
      </c>
      <c r="N1804">
        <v>-507.8</v>
      </c>
      <c r="O1804" s="2">
        <v>-5.7000000000000002E-3</v>
      </c>
      <c r="P1804" s="2">
        <v>2.8E-3</v>
      </c>
      <c r="Q1804" t="s">
        <v>18</v>
      </c>
      <c r="S1804" t="str">
        <f t="shared" si="140"/>
        <v>Loss</v>
      </c>
      <c r="T1804">
        <f t="shared" si="141"/>
        <v>2019</v>
      </c>
      <c r="U1804" t="str">
        <f t="shared" si="142"/>
        <v>Nov</v>
      </c>
      <c r="V1804" t="str">
        <f t="shared" si="143"/>
        <v>QTR4</v>
      </c>
      <c r="W1804" t="str">
        <f t="shared" si="144"/>
        <v>2019-QTR4</v>
      </c>
    </row>
    <row r="1805" spans="1:23" x14ac:dyDescent="0.35">
      <c r="A1805" t="s">
        <v>104</v>
      </c>
      <c r="B1805" t="s">
        <v>67</v>
      </c>
      <c r="C1805" s="5">
        <v>43777.416666666664</v>
      </c>
      <c r="D1805">
        <v>135.15</v>
      </c>
      <c r="E1805" s="1">
        <v>43777.510416666664</v>
      </c>
      <c r="F1805">
        <v>135.25</v>
      </c>
      <c r="G1805" s="2">
        <v>6.9999999999999999E-4</v>
      </c>
      <c r="H1805">
        <v>-569.70000000000005</v>
      </c>
      <c r="I1805" s="2">
        <v>-1.1000000000000001E-3</v>
      </c>
      <c r="J1805">
        <v>3697</v>
      </c>
      <c r="K1805">
        <v>499649.53</v>
      </c>
      <c r="L1805">
        <v>1025997.15</v>
      </c>
      <c r="M1805">
        <v>10</v>
      </c>
      <c r="N1805">
        <v>-56.97</v>
      </c>
      <c r="O1805" s="2">
        <v>-1.5E-3</v>
      </c>
      <c r="P1805" s="2">
        <v>7.4000000000000003E-3</v>
      </c>
      <c r="Q1805" t="s">
        <v>18</v>
      </c>
      <c r="S1805" t="str">
        <f t="shared" si="140"/>
        <v>Loss</v>
      </c>
      <c r="T1805">
        <f t="shared" si="141"/>
        <v>2019</v>
      </c>
      <c r="U1805" t="str">
        <f t="shared" si="142"/>
        <v>Nov</v>
      </c>
      <c r="V1805" t="str">
        <f t="shared" si="143"/>
        <v>QTR4</v>
      </c>
      <c r="W1805" t="str">
        <f t="shared" si="144"/>
        <v>2019-QTR4</v>
      </c>
    </row>
    <row r="1806" spans="1:23" x14ac:dyDescent="0.35">
      <c r="A1806" t="s">
        <v>62</v>
      </c>
      <c r="B1806" t="s">
        <v>17</v>
      </c>
      <c r="C1806" s="5">
        <v>43777.5</v>
      </c>
      <c r="D1806">
        <v>55.65</v>
      </c>
      <c r="E1806" s="1">
        <v>43777.541666666664</v>
      </c>
      <c r="F1806">
        <v>55.65</v>
      </c>
      <c r="G1806" s="2">
        <v>0</v>
      </c>
      <c r="H1806">
        <v>-200</v>
      </c>
      <c r="I1806" s="2">
        <v>-4.0000000000000002E-4</v>
      </c>
      <c r="J1806">
        <v>9050</v>
      </c>
      <c r="K1806">
        <v>503632.5</v>
      </c>
      <c r="L1806">
        <v>1025797.15</v>
      </c>
      <c r="M1806">
        <v>5</v>
      </c>
      <c r="N1806">
        <v>-40</v>
      </c>
      <c r="O1806" s="2">
        <v>-8.9999999999999993E-3</v>
      </c>
      <c r="P1806" s="2">
        <v>2.7000000000000001E-3</v>
      </c>
      <c r="Q1806" t="s">
        <v>18</v>
      </c>
      <c r="S1806" t="str">
        <f t="shared" ref="S1806:S1869" si="145">IF(H1806&gt;0,"Profit","Loss")</f>
        <v>Loss</v>
      </c>
      <c r="T1806">
        <f t="shared" ref="T1806:T1869" si="146">YEAR(C1806)</f>
        <v>2019</v>
      </c>
      <c r="U1806" t="str">
        <f t="shared" ref="U1806:U1869" si="147">TEXT(C1806,"MMM")</f>
        <v>Nov</v>
      </c>
      <c r="V1806" t="str">
        <f t="shared" ref="V1806:V1869" si="148">IF(ROUNDUP(MONTH(E1806)/3,0)=1,"QTR1",IF(ROUNDUP(MONTH(E1806)/3,0)=2,"QTR2",IF(ROUNDUP(MONTH(E1806)/3,0)=3,"QTR3","QTR4")))</f>
        <v>QTR4</v>
      </c>
      <c r="W1806" t="str">
        <f t="shared" ref="W1806:W1869" si="149">T1806&amp;"-"&amp;V1806</f>
        <v>2019-QTR4</v>
      </c>
    </row>
    <row r="1807" spans="1:23" x14ac:dyDescent="0.35">
      <c r="A1807" t="s">
        <v>100</v>
      </c>
      <c r="B1807" t="s">
        <v>17</v>
      </c>
      <c r="C1807" s="5">
        <v>43777.541666666664</v>
      </c>
      <c r="D1807">
        <v>47.4</v>
      </c>
      <c r="E1807" s="1">
        <v>43777.5625</v>
      </c>
      <c r="F1807">
        <v>47</v>
      </c>
      <c r="G1807" s="2">
        <v>-8.3999999999999995E-3</v>
      </c>
      <c r="H1807">
        <v>-4441.6000000000004</v>
      </c>
      <c r="I1807" s="2">
        <v>-8.8000000000000005E-3</v>
      </c>
      <c r="J1807">
        <v>10604</v>
      </c>
      <c r="K1807">
        <v>502629.63</v>
      </c>
      <c r="L1807">
        <v>1021355.55</v>
      </c>
      <c r="M1807">
        <v>3</v>
      </c>
      <c r="N1807">
        <v>-1480.53</v>
      </c>
      <c r="O1807" s="2">
        <v>-8.3999999999999995E-3</v>
      </c>
      <c r="P1807" s="2">
        <v>1.1000000000000001E-3</v>
      </c>
      <c r="Q1807" t="s">
        <v>18</v>
      </c>
      <c r="S1807" t="str">
        <f t="shared" si="145"/>
        <v>Loss</v>
      </c>
      <c r="T1807">
        <f t="shared" si="146"/>
        <v>2019</v>
      </c>
      <c r="U1807" t="str">
        <f t="shared" si="147"/>
        <v>Nov</v>
      </c>
      <c r="V1807" t="str">
        <f t="shared" si="148"/>
        <v>QTR4</v>
      </c>
      <c r="W1807" t="str">
        <f t="shared" si="149"/>
        <v>2019-QTR4</v>
      </c>
    </row>
    <row r="1808" spans="1:23" x14ac:dyDescent="0.35">
      <c r="A1808" t="s">
        <v>121</v>
      </c>
      <c r="B1808" t="s">
        <v>17</v>
      </c>
      <c r="C1808" s="5">
        <v>43777.479166666664</v>
      </c>
      <c r="D1808">
        <v>111.55</v>
      </c>
      <c r="E1808" s="1">
        <v>43777.59375</v>
      </c>
      <c r="F1808">
        <v>110.75</v>
      </c>
      <c r="G1808" s="2">
        <v>-7.1999999999999998E-3</v>
      </c>
      <c r="H1808">
        <v>-3796.8</v>
      </c>
      <c r="I1808" s="2">
        <v>-7.6E-3</v>
      </c>
      <c r="J1808">
        <v>4496</v>
      </c>
      <c r="K1808">
        <v>501528.81</v>
      </c>
      <c r="L1808">
        <v>1017558.75</v>
      </c>
      <c r="M1808">
        <v>12</v>
      </c>
      <c r="N1808">
        <v>-316.39999999999998</v>
      </c>
      <c r="O1808" s="2">
        <v>-9.4000000000000004E-3</v>
      </c>
      <c r="P1808" s="2">
        <v>8.5000000000000006E-3</v>
      </c>
      <c r="Q1808" t="s">
        <v>18</v>
      </c>
      <c r="S1808" t="str">
        <f t="shared" si="145"/>
        <v>Loss</v>
      </c>
      <c r="T1808">
        <f t="shared" si="146"/>
        <v>2019</v>
      </c>
      <c r="U1808" t="str">
        <f t="shared" si="147"/>
        <v>Nov</v>
      </c>
      <c r="V1808" t="str">
        <f t="shared" si="148"/>
        <v>QTR4</v>
      </c>
      <c r="W1808" t="str">
        <f t="shared" si="149"/>
        <v>2019-QTR4</v>
      </c>
    </row>
    <row r="1809" spans="1:23" x14ac:dyDescent="0.35">
      <c r="A1809" t="s">
        <v>128</v>
      </c>
      <c r="B1809" t="s">
        <v>67</v>
      </c>
      <c r="C1809" s="5">
        <v>43777.395833333336</v>
      </c>
      <c r="D1809">
        <v>220.7</v>
      </c>
      <c r="E1809" s="1">
        <v>43777.604166666664</v>
      </c>
      <c r="F1809">
        <v>217.65</v>
      </c>
      <c r="G1809" s="2">
        <v>-1.38E-2</v>
      </c>
      <c r="H1809">
        <v>6699.1</v>
      </c>
      <c r="I1809" s="2">
        <v>1.34E-2</v>
      </c>
      <c r="J1809">
        <v>2262</v>
      </c>
      <c r="K1809">
        <v>499223.41</v>
      </c>
      <c r="L1809">
        <v>1024257.85</v>
      </c>
      <c r="M1809">
        <v>21</v>
      </c>
      <c r="N1809">
        <v>319</v>
      </c>
      <c r="O1809" s="2">
        <v>-5.1999999999999998E-3</v>
      </c>
      <c r="P1809" s="2">
        <v>2.9499999999999998E-2</v>
      </c>
      <c r="Q1809" t="s">
        <v>18</v>
      </c>
      <c r="S1809" t="str">
        <f t="shared" si="145"/>
        <v>Profit</v>
      </c>
      <c r="T1809">
        <f t="shared" si="146"/>
        <v>2019</v>
      </c>
      <c r="U1809" t="str">
        <f t="shared" si="147"/>
        <v>Nov</v>
      </c>
      <c r="V1809" t="str">
        <f t="shared" si="148"/>
        <v>QTR4</v>
      </c>
      <c r="W1809" t="str">
        <f t="shared" si="149"/>
        <v>2019-QTR4</v>
      </c>
    </row>
    <row r="1810" spans="1:23" x14ac:dyDescent="0.35">
      <c r="A1810" t="s">
        <v>168</v>
      </c>
      <c r="B1810" t="s">
        <v>17</v>
      </c>
      <c r="C1810" s="5">
        <v>43777.510416666664</v>
      </c>
      <c r="D1810">
        <v>55.95</v>
      </c>
      <c r="E1810" s="1">
        <v>43777.604166666664</v>
      </c>
      <c r="F1810">
        <v>55.2</v>
      </c>
      <c r="G1810" s="2">
        <v>-1.34E-2</v>
      </c>
      <c r="H1810">
        <v>-6920.75</v>
      </c>
      <c r="I1810" s="2">
        <v>-1.38E-2</v>
      </c>
      <c r="J1810">
        <v>8961</v>
      </c>
      <c r="K1810">
        <v>501367.97</v>
      </c>
      <c r="L1810">
        <v>1017337.1</v>
      </c>
      <c r="M1810">
        <v>10</v>
      </c>
      <c r="N1810">
        <v>-692.08</v>
      </c>
      <c r="O1810" s="2">
        <v>-1.34E-2</v>
      </c>
      <c r="P1810" s="2">
        <v>5.4000000000000003E-3</v>
      </c>
      <c r="Q1810" t="s">
        <v>18</v>
      </c>
      <c r="S1810" t="str">
        <f t="shared" si="145"/>
        <v>Loss</v>
      </c>
      <c r="T1810">
        <f t="shared" si="146"/>
        <v>2019</v>
      </c>
      <c r="U1810" t="str">
        <f t="shared" si="147"/>
        <v>Nov</v>
      </c>
      <c r="V1810" t="str">
        <f t="shared" si="148"/>
        <v>QTR4</v>
      </c>
      <c r="W1810" t="str">
        <f t="shared" si="149"/>
        <v>2019-QTR4</v>
      </c>
    </row>
    <row r="1811" spans="1:23" x14ac:dyDescent="0.35">
      <c r="A1811" t="s">
        <v>187</v>
      </c>
      <c r="B1811" t="s">
        <v>67</v>
      </c>
      <c r="C1811" s="5">
        <v>43777.5625</v>
      </c>
      <c r="D1811">
        <v>192.85</v>
      </c>
      <c r="E1811" s="1">
        <v>43777.635416666664</v>
      </c>
      <c r="F1811">
        <v>192.7</v>
      </c>
      <c r="G1811" s="2">
        <v>-8.0000000000000004E-4</v>
      </c>
      <c r="H1811">
        <v>188.05</v>
      </c>
      <c r="I1811" s="2">
        <v>4.0000000000000002E-4</v>
      </c>
      <c r="J1811">
        <v>2587</v>
      </c>
      <c r="K1811">
        <v>498902.97</v>
      </c>
      <c r="L1811">
        <v>1017525.15</v>
      </c>
      <c r="M1811">
        <v>8</v>
      </c>
      <c r="N1811">
        <v>23.51</v>
      </c>
      <c r="O1811" s="2">
        <v>-2.0999999999999999E-3</v>
      </c>
      <c r="P1811" s="2">
        <v>2.3E-3</v>
      </c>
      <c r="Q1811" t="s">
        <v>18</v>
      </c>
      <c r="S1811" t="str">
        <f t="shared" si="145"/>
        <v>Profit</v>
      </c>
      <c r="T1811">
        <f t="shared" si="146"/>
        <v>2019</v>
      </c>
      <c r="U1811" t="str">
        <f t="shared" si="147"/>
        <v>Nov</v>
      </c>
      <c r="V1811" t="str">
        <f t="shared" si="148"/>
        <v>QTR4</v>
      </c>
      <c r="W1811" t="str">
        <f t="shared" si="149"/>
        <v>2019-QTR4</v>
      </c>
    </row>
    <row r="1812" spans="1:23" x14ac:dyDescent="0.35">
      <c r="A1812" t="s">
        <v>198</v>
      </c>
      <c r="B1812" t="s">
        <v>67</v>
      </c>
      <c r="C1812" s="5">
        <v>43777.59375</v>
      </c>
      <c r="D1812">
        <v>94.65</v>
      </c>
      <c r="E1812" s="1">
        <v>43777.635416666664</v>
      </c>
      <c r="F1812">
        <v>94.35</v>
      </c>
      <c r="G1812" s="2">
        <v>-3.2000000000000002E-3</v>
      </c>
      <c r="H1812">
        <v>1378</v>
      </c>
      <c r="I1812" s="2">
        <v>2.8E-3</v>
      </c>
      <c r="J1812">
        <v>5260</v>
      </c>
      <c r="K1812">
        <v>497859</v>
      </c>
      <c r="L1812">
        <v>1018903.15</v>
      </c>
      <c r="M1812">
        <v>5</v>
      </c>
      <c r="N1812">
        <v>275.60000000000002</v>
      </c>
      <c r="O1812" s="2">
        <v>-5.7999999999999996E-3</v>
      </c>
      <c r="P1812" s="2">
        <v>9.4999999999999998E-3</v>
      </c>
      <c r="Q1812" t="s">
        <v>18</v>
      </c>
      <c r="S1812" t="str">
        <f t="shared" si="145"/>
        <v>Profit</v>
      </c>
      <c r="T1812">
        <f t="shared" si="146"/>
        <v>2019</v>
      </c>
      <c r="U1812" t="str">
        <f t="shared" si="147"/>
        <v>Nov</v>
      </c>
      <c r="V1812" t="str">
        <f t="shared" si="148"/>
        <v>QTR4</v>
      </c>
      <c r="W1812" t="str">
        <f t="shared" si="149"/>
        <v>2019-QTR4</v>
      </c>
    </row>
    <row r="1813" spans="1:23" x14ac:dyDescent="0.35">
      <c r="A1813" t="s">
        <v>100</v>
      </c>
      <c r="B1813" t="s">
        <v>67</v>
      </c>
      <c r="C1813" s="5">
        <v>43777.604166666664</v>
      </c>
      <c r="D1813">
        <v>46.6</v>
      </c>
      <c r="E1813" s="1">
        <v>43777.635416666664</v>
      </c>
      <c r="F1813">
        <v>46.25</v>
      </c>
      <c r="G1813" s="2">
        <v>-7.4999999999999997E-3</v>
      </c>
      <c r="H1813">
        <v>3547.45</v>
      </c>
      <c r="I1813" s="2">
        <v>7.1000000000000004E-3</v>
      </c>
      <c r="J1813">
        <v>10707</v>
      </c>
      <c r="K1813">
        <v>498946.19</v>
      </c>
      <c r="L1813">
        <v>1022450.6</v>
      </c>
      <c r="M1813">
        <v>4</v>
      </c>
      <c r="N1813">
        <v>886.86</v>
      </c>
      <c r="O1813" s="2">
        <v>-4.3E-3</v>
      </c>
      <c r="P1813" s="2">
        <v>1.3899999999999999E-2</v>
      </c>
      <c r="Q1813" t="s">
        <v>18</v>
      </c>
      <c r="S1813" t="str">
        <f t="shared" si="145"/>
        <v>Profit</v>
      </c>
      <c r="T1813">
        <f t="shared" si="146"/>
        <v>2019</v>
      </c>
      <c r="U1813" t="str">
        <f t="shared" si="147"/>
        <v>Nov</v>
      </c>
      <c r="V1813" t="str">
        <f t="shared" si="148"/>
        <v>QTR4</v>
      </c>
      <c r="W1813" t="str">
        <f t="shared" si="149"/>
        <v>2019-QTR4</v>
      </c>
    </row>
    <row r="1814" spans="1:23" x14ac:dyDescent="0.35">
      <c r="A1814" t="s">
        <v>83</v>
      </c>
      <c r="B1814" t="s">
        <v>67</v>
      </c>
      <c r="C1814" s="5">
        <v>43777.604166666664</v>
      </c>
      <c r="D1814">
        <v>111.85</v>
      </c>
      <c r="E1814" s="1">
        <v>43777.635416666664</v>
      </c>
      <c r="F1814">
        <v>111</v>
      </c>
      <c r="G1814" s="2">
        <v>-7.6E-3</v>
      </c>
      <c r="H1814">
        <v>3597.8</v>
      </c>
      <c r="I1814" s="2">
        <v>7.1999999999999998E-3</v>
      </c>
      <c r="J1814">
        <v>4468</v>
      </c>
      <c r="K1814">
        <v>499745.78</v>
      </c>
      <c r="L1814">
        <v>1026048.4</v>
      </c>
      <c r="M1814">
        <v>4</v>
      </c>
      <c r="N1814">
        <v>899.45</v>
      </c>
      <c r="O1814" s="2">
        <v>-1.8E-3</v>
      </c>
      <c r="P1814" s="2">
        <v>1.03E-2</v>
      </c>
      <c r="Q1814" t="s">
        <v>18</v>
      </c>
      <c r="S1814" t="str">
        <f t="shared" si="145"/>
        <v>Profit</v>
      </c>
      <c r="T1814">
        <f t="shared" si="146"/>
        <v>2019</v>
      </c>
      <c r="U1814" t="str">
        <f t="shared" si="147"/>
        <v>Nov</v>
      </c>
      <c r="V1814" t="str">
        <f t="shared" si="148"/>
        <v>QTR4</v>
      </c>
      <c r="W1814" t="str">
        <f t="shared" si="149"/>
        <v>2019-QTR4</v>
      </c>
    </row>
    <row r="1815" spans="1:23" x14ac:dyDescent="0.35">
      <c r="A1815" t="s">
        <v>71</v>
      </c>
      <c r="B1815" t="s">
        <v>17</v>
      </c>
      <c r="C1815" s="5">
        <v>43780.395833333336</v>
      </c>
      <c r="D1815">
        <v>104.9</v>
      </c>
      <c r="E1815" s="1">
        <v>43780.40625</v>
      </c>
      <c r="F1815">
        <v>103.9</v>
      </c>
      <c r="G1815" s="2">
        <v>-9.4999999999999998E-3</v>
      </c>
      <c r="H1815">
        <v>-4962</v>
      </c>
      <c r="I1815" s="2">
        <v>-9.9000000000000008E-3</v>
      </c>
      <c r="J1815">
        <v>4762</v>
      </c>
      <c r="K1815">
        <v>499533.81</v>
      </c>
      <c r="L1815">
        <v>1021086.4</v>
      </c>
      <c r="M1815">
        <v>2</v>
      </c>
      <c r="N1815">
        <v>-2481</v>
      </c>
      <c r="O1815" s="2">
        <v>-9.4999999999999998E-3</v>
      </c>
      <c r="P1815" s="2">
        <v>8.6E-3</v>
      </c>
      <c r="Q1815" t="s">
        <v>18</v>
      </c>
      <c r="S1815" t="str">
        <f t="shared" si="145"/>
        <v>Loss</v>
      </c>
      <c r="T1815">
        <f t="shared" si="146"/>
        <v>2019</v>
      </c>
      <c r="U1815" t="str">
        <f t="shared" si="147"/>
        <v>Nov</v>
      </c>
      <c r="V1815" t="str">
        <f t="shared" si="148"/>
        <v>QTR4</v>
      </c>
      <c r="W1815" t="str">
        <f t="shared" si="149"/>
        <v>2019-QTR4</v>
      </c>
    </row>
    <row r="1816" spans="1:23" x14ac:dyDescent="0.35">
      <c r="A1816" t="s">
        <v>198</v>
      </c>
      <c r="B1816" t="s">
        <v>17</v>
      </c>
      <c r="C1816" s="5">
        <v>43780.395833333336</v>
      </c>
      <c r="D1816">
        <v>97.75</v>
      </c>
      <c r="E1816" s="1">
        <v>43780.447916666664</v>
      </c>
      <c r="F1816">
        <v>97.75</v>
      </c>
      <c r="G1816" s="2">
        <v>0</v>
      </c>
      <c r="H1816">
        <v>-200</v>
      </c>
      <c r="I1816" s="2">
        <v>-4.0000000000000002E-4</v>
      </c>
      <c r="J1816">
        <v>5118</v>
      </c>
      <c r="K1816">
        <v>500284.5</v>
      </c>
      <c r="L1816">
        <v>1020886.4</v>
      </c>
      <c r="M1816">
        <v>6</v>
      </c>
      <c r="N1816">
        <v>-33.33</v>
      </c>
      <c r="O1816" s="2">
        <v>-9.7000000000000003E-3</v>
      </c>
      <c r="P1816" s="2">
        <v>1.5900000000000001E-2</v>
      </c>
      <c r="Q1816" t="s">
        <v>18</v>
      </c>
      <c r="S1816" t="str">
        <f t="shared" si="145"/>
        <v>Loss</v>
      </c>
      <c r="T1816">
        <f t="shared" si="146"/>
        <v>2019</v>
      </c>
      <c r="U1816" t="str">
        <f t="shared" si="147"/>
        <v>Nov</v>
      </c>
      <c r="V1816" t="str">
        <f t="shared" si="148"/>
        <v>QTR4</v>
      </c>
      <c r="W1816" t="str">
        <f t="shared" si="149"/>
        <v>2019-QTR4</v>
      </c>
    </row>
    <row r="1817" spans="1:23" x14ac:dyDescent="0.35">
      <c r="A1817" t="s">
        <v>158</v>
      </c>
      <c r="B1817" t="s">
        <v>17</v>
      </c>
      <c r="C1817" s="5">
        <v>43780.395833333336</v>
      </c>
      <c r="D1817">
        <v>151.19999999999999</v>
      </c>
      <c r="E1817" s="1">
        <v>43780.520833333336</v>
      </c>
      <c r="F1817">
        <v>149.19999999999999</v>
      </c>
      <c r="G1817" s="2">
        <v>-1.32E-2</v>
      </c>
      <c r="H1817">
        <v>-6826</v>
      </c>
      <c r="I1817" s="2">
        <v>-1.3599999999999999E-2</v>
      </c>
      <c r="J1817">
        <v>3313</v>
      </c>
      <c r="K1817">
        <v>500925.59</v>
      </c>
      <c r="L1817">
        <v>1014060.4</v>
      </c>
      <c r="M1817">
        <v>13</v>
      </c>
      <c r="N1817">
        <v>-525.08000000000004</v>
      </c>
      <c r="O1817" s="2">
        <v>-1.7899999999999999E-2</v>
      </c>
      <c r="P1817" s="2">
        <v>6.0000000000000001E-3</v>
      </c>
      <c r="Q1817" t="s">
        <v>18</v>
      </c>
      <c r="S1817" t="str">
        <f t="shared" si="145"/>
        <v>Loss</v>
      </c>
      <c r="T1817">
        <f t="shared" si="146"/>
        <v>2019</v>
      </c>
      <c r="U1817" t="str">
        <f t="shared" si="147"/>
        <v>Nov</v>
      </c>
      <c r="V1817" t="str">
        <f t="shared" si="148"/>
        <v>QTR4</v>
      </c>
      <c r="W1817" t="str">
        <f t="shared" si="149"/>
        <v>2019-QTR4</v>
      </c>
    </row>
    <row r="1818" spans="1:23" x14ac:dyDescent="0.35">
      <c r="A1818" t="s">
        <v>209</v>
      </c>
      <c r="B1818" t="s">
        <v>17</v>
      </c>
      <c r="C1818" s="5">
        <v>43780.395833333336</v>
      </c>
      <c r="D1818">
        <v>688.85</v>
      </c>
      <c r="E1818" s="1">
        <v>43780.635416666664</v>
      </c>
      <c r="F1818">
        <v>710.1</v>
      </c>
      <c r="G1818" s="2">
        <v>3.0800000000000001E-2</v>
      </c>
      <c r="H1818">
        <v>15333.75</v>
      </c>
      <c r="I1818" s="2">
        <v>3.0499999999999999E-2</v>
      </c>
      <c r="J1818">
        <v>731</v>
      </c>
      <c r="K1818">
        <v>503549.34</v>
      </c>
      <c r="L1818">
        <v>1029394.15</v>
      </c>
      <c r="M1818">
        <v>24</v>
      </c>
      <c r="N1818">
        <v>638.91</v>
      </c>
      <c r="O1818" s="2">
        <v>-7.0000000000000001E-3</v>
      </c>
      <c r="P1818" s="2">
        <v>3.4700000000000002E-2</v>
      </c>
      <c r="Q1818" t="s">
        <v>18</v>
      </c>
      <c r="S1818" t="str">
        <f t="shared" si="145"/>
        <v>Profit</v>
      </c>
      <c r="T1818">
        <f t="shared" si="146"/>
        <v>2019</v>
      </c>
      <c r="U1818" t="str">
        <f t="shared" si="147"/>
        <v>Nov</v>
      </c>
      <c r="V1818" t="str">
        <f t="shared" si="148"/>
        <v>QTR4</v>
      </c>
      <c r="W1818" t="str">
        <f t="shared" si="149"/>
        <v>2019-QTR4</v>
      </c>
    </row>
    <row r="1819" spans="1:23" x14ac:dyDescent="0.35">
      <c r="A1819" t="s">
        <v>142</v>
      </c>
      <c r="B1819" t="s">
        <v>17</v>
      </c>
      <c r="C1819" s="5">
        <v>43780.40625</v>
      </c>
      <c r="D1819">
        <v>130.80000000000001</v>
      </c>
      <c r="E1819" s="1">
        <v>43780.635416666664</v>
      </c>
      <c r="F1819">
        <v>133.75</v>
      </c>
      <c r="G1819" s="2">
        <v>2.2599999999999999E-2</v>
      </c>
      <c r="H1819">
        <v>11142.75</v>
      </c>
      <c r="I1819" s="2">
        <v>2.2200000000000001E-2</v>
      </c>
      <c r="J1819">
        <v>3845</v>
      </c>
      <c r="K1819">
        <v>502926</v>
      </c>
      <c r="L1819">
        <v>1040536.9</v>
      </c>
      <c r="M1819">
        <v>23</v>
      </c>
      <c r="N1819">
        <v>484.47</v>
      </c>
      <c r="O1819" s="2">
        <v>-8.8000000000000005E-3</v>
      </c>
      <c r="P1819" s="2">
        <v>3.9E-2</v>
      </c>
      <c r="Q1819" t="s">
        <v>18</v>
      </c>
      <c r="S1819" t="str">
        <f t="shared" si="145"/>
        <v>Profit</v>
      </c>
      <c r="T1819">
        <f t="shared" si="146"/>
        <v>2019</v>
      </c>
      <c r="U1819" t="str">
        <f t="shared" si="147"/>
        <v>Nov</v>
      </c>
      <c r="V1819" t="str">
        <f t="shared" si="148"/>
        <v>QTR4</v>
      </c>
      <c r="W1819" t="str">
        <f t="shared" si="149"/>
        <v>2019-QTR4</v>
      </c>
    </row>
    <row r="1820" spans="1:23" x14ac:dyDescent="0.35">
      <c r="A1820" t="s">
        <v>144</v>
      </c>
      <c r="B1820" t="s">
        <v>17</v>
      </c>
      <c r="C1820" s="5">
        <v>43780.447916666664</v>
      </c>
      <c r="D1820">
        <v>128.25</v>
      </c>
      <c r="E1820" s="1">
        <v>43780.635416666664</v>
      </c>
      <c r="F1820">
        <v>130.30000000000001</v>
      </c>
      <c r="G1820" s="2">
        <v>1.6E-2</v>
      </c>
      <c r="H1820">
        <v>7813.45</v>
      </c>
      <c r="I1820" s="2">
        <v>1.5599999999999999E-2</v>
      </c>
      <c r="J1820">
        <v>3909</v>
      </c>
      <c r="K1820">
        <v>501329.25</v>
      </c>
      <c r="L1820">
        <v>1048350.35</v>
      </c>
      <c r="M1820">
        <v>19</v>
      </c>
      <c r="N1820">
        <v>411.23</v>
      </c>
      <c r="O1820" s="2">
        <v>-4.7000000000000002E-3</v>
      </c>
      <c r="P1820" s="2">
        <v>2.1100000000000001E-2</v>
      </c>
      <c r="Q1820" t="s">
        <v>18</v>
      </c>
      <c r="S1820" t="str">
        <f t="shared" si="145"/>
        <v>Profit</v>
      </c>
      <c r="T1820">
        <f t="shared" si="146"/>
        <v>2019</v>
      </c>
      <c r="U1820" t="str">
        <f t="shared" si="147"/>
        <v>Nov</v>
      </c>
      <c r="V1820" t="str">
        <f t="shared" si="148"/>
        <v>QTR4</v>
      </c>
      <c r="W1820" t="str">
        <f t="shared" si="149"/>
        <v>2019-QTR4</v>
      </c>
    </row>
    <row r="1821" spans="1:23" x14ac:dyDescent="0.35">
      <c r="A1821" t="s">
        <v>83</v>
      </c>
      <c r="B1821" t="s">
        <v>17</v>
      </c>
      <c r="C1821" s="5">
        <v>43780.520833333336</v>
      </c>
      <c r="D1821">
        <v>111.7</v>
      </c>
      <c r="E1821" s="1">
        <v>43780.635416666664</v>
      </c>
      <c r="F1821">
        <v>112.75</v>
      </c>
      <c r="G1821" s="2">
        <v>9.4000000000000004E-3</v>
      </c>
      <c r="H1821">
        <v>4504</v>
      </c>
      <c r="I1821" s="2">
        <v>8.9999999999999993E-3</v>
      </c>
      <c r="J1821">
        <v>4480</v>
      </c>
      <c r="K1821">
        <v>500416</v>
      </c>
      <c r="L1821">
        <v>1052854.3500000001</v>
      </c>
      <c r="M1821">
        <v>12</v>
      </c>
      <c r="N1821">
        <v>375.33</v>
      </c>
      <c r="O1821" s="2">
        <v>-8.9999999999999998E-4</v>
      </c>
      <c r="P1821" s="2">
        <v>1.0699999999999999E-2</v>
      </c>
      <c r="Q1821" t="s">
        <v>18</v>
      </c>
      <c r="S1821" t="str">
        <f t="shared" si="145"/>
        <v>Profit</v>
      </c>
      <c r="T1821">
        <f t="shared" si="146"/>
        <v>2019</v>
      </c>
      <c r="U1821" t="str">
        <f t="shared" si="147"/>
        <v>Nov</v>
      </c>
      <c r="V1821" t="str">
        <f t="shared" si="148"/>
        <v>QTR4</v>
      </c>
      <c r="W1821" t="str">
        <f t="shared" si="149"/>
        <v>2019-QTR4</v>
      </c>
    </row>
    <row r="1822" spans="1:23" x14ac:dyDescent="0.35">
      <c r="A1822" t="s">
        <v>120</v>
      </c>
      <c r="B1822" t="s">
        <v>17</v>
      </c>
      <c r="C1822" s="5">
        <v>43782.395833333336</v>
      </c>
      <c r="D1822">
        <v>83.6</v>
      </c>
      <c r="E1822" s="1">
        <v>43782.458333333336</v>
      </c>
      <c r="F1822">
        <v>83.6</v>
      </c>
      <c r="G1822" s="2">
        <v>0</v>
      </c>
      <c r="H1822">
        <v>-200</v>
      </c>
      <c r="I1822" s="2">
        <v>-4.0000000000000002E-4</v>
      </c>
      <c r="J1822">
        <v>5992</v>
      </c>
      <c r="K1822">
        <v>500931.19</v>
      </c>
      <c r="L1822">
        <v>1052654.3500000001</v>
      </c>
      <c r="M1822">
        <v>7</v>
      </c>
      <c r="N1822">
        <v>-28.57</v>
      </c>
      <c r="O1822" s="2">
        <v>-5.4000000000000003E-3</v>
      </c>
      <c r="P1822" s="2">
        <v>1.8E-3</v>
      </c>
      <c r="Q1822" t="s">
        <v>18</v>
      </c>
      <c r="S1822" t="str">
        <f t="shared" si="145"/>
        <v>Loss</v>
      </c>
      <c r="T1822">
        <f t="shared" si="146"/>
        <v>2019</v>
      </c>
      <c r="U1822" t="str">
        <f t="shared" si="147"/>
        <v>Nov</v>
      </c>
      <c r="V1822" t="str">
        <f t="shared" si="148"/>
        <v>QTR4</v>
      </c>
      <c r="W1822" t="str">
        <f t="shared" si="149"/>
        <v>2019-QTR4</v>
      </c>
    </row>
    <row r="1823" spans="1:23" x14ac:dyDescent="0.35">
      <c r="A1823" t="s">
        <v>110</v>
      </c>
      <c r="B1823" t="s">
        <v>67</v>
      </c>
      <c r="C1823" s="5">
        <v>43782.395833333336</v>
      </c>
      <c r="D1823">
        <v>165</v>
      </c>
      <c r="E1823" s="1">
        <v>43782.458333333336</v>
      </c>
      <c r="F1823">
        <v>164.35</v>
      </c>
      <c r="G1823" s="2">
        <v>-3.8999999999999998E-3</v>
      </c>
      <c r="H1823">
        <v>1766.9</v>
      </c>
      <c r="I1823" s="2">
        <v>3.5000000000000001E-3</v>
      </c>
      <c r="J1823">
        <v>3026</v>
      </c>
      <c r="K1823">
        <v>499290</v>
      </c>
      <c r="L1823">
        <v>1054421.25</v>
      </c>
      <c r="M1823">
        <v>7</v>
      </c>
      <c r="N1823">
        <v>252.41</v>
      </c>
      <c r="O1823" s="2">
        <v>-3.3E-3</v>
      </c>
      <c r="P1823" s="2">
        <v>8.2000000000000007E-3</v>
      </c>
      <c r="Q1823" t="s">
        <v>18</v>
      </c>
      <c r="S1823" t="str">
        <f t="shared" si="145"/>
        <v>Profit</v>
      </c>
      <c r="T1823">
        <f t="shared" si="146"/>
        <v>2019</v>
      </c>
      <c r="U1823" t="str">
        <f t="shared" si="147"/>
        <v>Nov</v>
      </c>
      <c r="V1823" t="str">
        <f t="shared" si="148"/>
        <v>QTR4</v>
      </c>
      <c r="W1823" t="str">
        <f t="shared" si="149"/>
        <v>2019-QTR4</v>
      </c>
    </row>
    <row r="1824" spans="1:23" x14ac:dyDescent="0.35">
      <c r="A1824" t="s">
        <v>203</v>
      </c>
      <c r="B1824" t="s">
        <v>67</v>
      </c>
      <c r="C1824" s="5">
        <v>43782.458333333336</v>
      </c>
      <c r="D1824">
        <v>272.60000000000002</v>
      </c>
      <c r="E1824" s="1">
        <v>43782.479166666664</v>
      </c>
      <c r="F1824">
        <v>272.60000000000002</v>
      </c>
      <c r="G1824" s="2">
        <v>0</v>
      </c>
      <c r="H1824">
        <v>-200</v>
      </c>
      <c r="I1824" s="2">
        <v>-4.0000000000000002E-4</v>
      </c>
      <c r="J1824">
        <v>1835</v>
      </c>
      <c r="K1824">
        <v>500221</v>
      </c>
      <c r="L1824">
        <v>1054221.25</v>
      </c>
      <c r="M1824">
        <v>3</v>
      </c>
      <c r="N1824">
        <v>-66.67</v>
      </c>
      <c r="O1824" s="2">
        <v>-4.4000000000000003E-3</v>
      </c>
      <c r="P1824" s="2">
        <v>5.9999999999999995E-4</v>
      </c>
      <c r="Q1824" t="s">
        <v>18</v>
      </c>
      <c r="S1824" t="str">
        <f t="shared" si="145"/>
        <v>Loss</v>
      </c>
      <c r="T1824">
        <f t="shared" si="146"/>
        <v>2019</v>
      </c>
      <c r="U1824" t="str">
        <f t="shared" si="147"/>
        <v>Nov</v>
      </c>
      <c r="V1824" t="str">
        <f t="shared" si="148"/>
        <v>QTR4</v>
      </c>
      <c r="W1824" t="str">
        <f t="shared" si="149"/>
        <v>2019-QTR4</v>
      </c>
    </row>
    <row r="1825" spans="1:23" x14ac:dyDescent="0.35">
      <c r="A1825" t="s">
        <v>125</v>
      </c>
      <c r="B1825" t="s">
        <v>17</v>
      </c>
      <c r="C1825" s="5">
        <v>43782.479166666664</v>
      </c>
      <c r="D1825">
        <v>119</v>
      </c>
      <c r="E1825" s="1">
        <v>43782.552083333336</v>
      </c>
      <c r="F1825">
        <v>118.6</v>
      </c>
      <c r="G1825" s="2">
        <v>-3.3999999999999998E-3</v>
      </c>
      <c r="H1825">
        <v>-1880.8</v>
      </c>
      <c r="I1825" s="2">
        <v>-3.8E-3</v>
      </c>
      <c r="J1825">
        <v>4202</v>
      </c>
      <c r="K1825">
        <v>500038</v>
      </c>
      <c r="L1825">
        <v>1052340.45</v>
      </c>
      <c r="M1825">
        <v>8</v>
      </c>
      <c r="N1825">
        <v>-235.1</v>
      </c>
      <c r="O1825" s="2">
        <v>-5.4999999999999997E-3</v>
      </c>
      <c r="P1825" s="2">
        <v>3.3999999999999998E-3</v>
      </c>
      <c r="Q1825" t="s">
        <v>18</v>
      </c>
      <c r="S1825" t="str">
        <f t="shared" si="145"/>
        <v>Loss</v>
      </c>
      <c r="T1825">
        <f t="shared" si="146"/>
        <v>2019</v>
      </c>
      <c r="U1825" t="str">
        <f t="shared" si="147"/>
        <v>Nov</v>
      </c>
      <c r="V1825" t="str">
        <f t="shared" si="148"/>
        <v>QTR4</v>
      </c>
      <c r="W1825" t="str">
        <f t="shared" si="149"/>
        <v>2019-QTR4</v>
      </c>
    </row>
    <row r="1826" spans="1:23" x14ac:dyDescent="0.35">
      <c r="A1826" t="s">
        <v>98</v>
      </c>
      <c r="B1826" t="s">
        <v>67</v>
      </c>
      <c r="C1826" s="5">
        <v>43782.552083333336</v>
      </c>
      <c r="D1826">
        <v>439.55</v>
      </c>
      <c r="E1826" s="1">
        <v>43782.59375</v>
      </c>
      <c r="F1826">
        <v>439.55</v>
      </c>
      <c r="G1826" s="2">
        <v>0</v>
      </c>
      <c r="H1826">
        <v>-200</v>
      </c>
      <c r="I1826" s="2">
        <v>-4.0000000000000002E-4</v>
      </c>
      <c r="J1826">
        <v>1136</v>
      </c>
      <c r="K1826">
        <v>499328.78</v>
      </c>
      <c r="L1826">
        <v>1052140.45</v>
      </c>
      <c r="M1826">
        <v>5</v>
      </c>
      <c r="N1826">
        <v>-40</v>
      </c>
      <c r="O1826" s="2">
        <v>-4.3E-3</v>
      </c>
      <c r="P1826" s="2">
        <v>1.9E-3</v>
      </c>
      <c r="Q1826" t="s">
        <v>18</v>
      </c>
      <c r="S1826" t="str">
        <f t="shared" si="145"/>
        <v>Loss</v>
      </c>
      <c r="T1826">
        <f t="shared" si="146"/>
        <v>2019</v>
      </c>
      <c r="U1826" t="str">
        <f t="shared" si="147"/>
        <v>Nov</v>
      </c>
      <c r="V1826" t="str">
        <f t="shared" si="148"/>
        <v>QTR4</v>
      </c>
      <c r="W1826" t="str">
        <f t="shared" si="149"/>
        <v>2019-QTR4</v>
      </c>
    </row>
    <row r="1827" spans="1:23" x14ac:dyDescent="0.35">
      <c r="A1827" t="s">
        <v>198</v>
      </c>
      <c r="B1827" t="s">
        <v>67</v>
      </c>
      <c r="C1827" s="5">
        <v>43782.395833333336</v>
      </c>
      <c r="D1827">
        <v>96.5</v>
      </c>
      <c r="E1827" s="1">
        <v>43782.635416666664</v>
      </c>
      <c r="F1827">
        <v>93.65</v>
      </c>
      <c r="G1827" s="2">
        <v>-2.9499999999999998E-2</v>
      </c>
      <c r="H1827">
        <v>14506</v>
      </c>
      <c r="I1827" s="2">
        <v>2.9100000000000001E-2</v>
      </c>
      <c r="J1827">
        <v>5160</v>
      </c>
      <c r="K1827">
        <v>497940</v>
      </c>
      <c r="L1827">
        <v>1066646.45</v>
      </c>
      <c r="M1827">
        <v>24</v>
      </c>
      <c r="N1827">
        <v>604.41999999999996</v>
      </c>
      <c r="O1827" s="2">
        <v>-4.7000000000000002E-3</v>
      </c>
      <c r="P1827" s="2">
        <v>3.4200000000000001E-2</v>
      </c>
      <c r="Q1827" t="s">
        <v>18</v>
      </c>
      <c r="S1827" t="str">
        <f t="shared" si="145"/>
        <v>Profit</v>
      </c>
      <c r="T1827">
        <f t="shared" si="146"/>
        <v>2019</v>
      </c>
      <c r="U1827" t="str">
        <f t="shared" si="147"/>
        <v>Nov</v>
      </c>
      <c r="V1827" t="str">
        <f t="shared" si="148"/>
        <v>QTR4</v>
      </c>
      <c r="W1827" t="str">
        <f t="shared" si="149"/>
        <v>2019-QTR4</v>
      </c>
    </row>
    <row r="1828" spans="1:23" x14ac:dyDescent="0.35">
      <c r="A1828" t="s">
        <v>144</v>
      </c>
      <c r="B1828" t="s">
        <v>67</v>
      </c>
      <c r="C1828" s="5">
        <v>43782.395833333336</v>
      </c>
      <c r="D1828">
        <v>128.25</v>
      </c>
      <c r="E1828" s="1">
        <v>43782.635416666664</v>
      </c>
      <c r="F1828">
        <v>124.4</v>
      </c>
      <c r="G1828" s="2">
        <v>-0.03</v>
      </c>
      <c r="H1828">
        <v>14776.5</v>
      </c>
      <c r="I1828" s="2">
        <v>2.9600000000000001E-2</v>
      </c>
      <c r="J1828">
        <v>3890</v>
      </c>
      <c r="K1828">
        <v>498892.5</v>
      </c>
      <c r="L1828">
        <v>1081422.95</v>
      </c>
      <c r="M1828">
        <v>24</v>
      </c>
      <c r="N1828">
        <v>615.69000000000005</v>
      </c>
      <c r="O1828" s="2">
        <v>-3.8999999999999998E-3</v>
      </c>
      <c r="P1828" s="2">
        <v>3.5099999999999999E-2</v>
      </c>
      <c r="Q1828" t="s">
        <v>18</v>
      </c>
      <c r="S1828" t="str">
        <f t="shared" si="145"/>
        <v>Profit</v>
      </c>
      <c r="T1828">
        <f t="shared" si="146"/>
        <v>2019</v>
      </c>
      <c r="U1828" t="str">
        <f t="shared" si="147"/>
        <v>Nov</v>
      </c>
      <c r="V1828" t="str">
        <f t="shared" si="148"/>
        <v>QTR4</v>
      </c>
      <c r="W1828" t="str">
        <f t="shared" si="149"/>
        <v>2019-QTR4</v>
      </c>
    </row>
    <row r="1829" spans="1:23" x14ac:dyDescent="0.35">
      <c r="A1829" t="s">
        <v>88</v>
      </c>
      <c r="B1829" t="s">
        <v>67</v>
      </c>
      <c r="C1829" s="5">
        <v>43782.458333333336</v>
      </c>
      <c r="D1829">
        <v>544.5</v>
      </c>
      <c r="E1829" s="1">
        <v>43782.635416666664</v>
      </c>
      <c r="F1829">
        <v>542.15</v>
      </c>
      <c r="G1829" s="2">
        <v>-4.3E-3</v>
      </c>
      <c r="H1829">
        <v>1954.95</v>
      </c>
      <c r="I1829" s="2">
        <v>3.8999999999999998E-3</v>
      </c>
      <c r="J1829">
        <v>917</v>
      </c>
      <c r="K1829">
        <v>499306.5</v>
      </c>
      <c r="L1829">
        <v>1083377.8999999999</v>
      </c>
      <c r="M1829">
        <v>18</v>
      </c>
      <c r="N1829">
        <v>108.61</v>
      </c>
      <c r="O1829" s="2">
        <v>-3.8999999999999998E-3</v>
      </c>
      <c r="P1829" s="2">
        <v>9.2999999999999992E-3</v>
      </c>
      <c r="Q1829" t="s">
        <v>18</v>
      </c>
      <c r="S1829" t="str">
        <f t="shared" si="145"/>
        <v>Profit</v>
      </c>
      <c r="T1829">
        <f t="shared" si="146"/>
        <v>2019</v>
      </c>
      <c r="U1829" t="str">
        <f t="shared" si="147"/>
        <v>Nov</v>
      </c>
      <c r="V1829" t="str">
        <f t="shared" si="148"/>
        <v>QTR4</v>
      </c>
      <c r="W1829" t="str">
        <f t="shared" si="149"/>
        <v>2019-QTR4</v>
      </c>
    </row>
    <row r="1830" spans="1:23" x14ac:dyDescent="0.35">
      <c r="A1830" t="s">
        <v>78</v>
      </c>
      <c r="B1830" t="s">
        <v>67</v>
      </c>
      <c r="C1830" s="5">
        <v>43782.59375</v>
      </c>
      <c r="D1830">
        <v>42.1</v>
      </c>
      <c r="E1830" s="1">
        <v>43782.635416666664</v>
      </c>
      <c r="F1830">
        <v>41.7</v>
      </c>
      <c r="G1830" s="2">
        <v>-9.4999999999999998E-3</v>
      </c>
      <c r="H1830">
        <v>4539.2</v>
      </c>
      <c r="I1830" s="2">
        <v>9.1000000000000004E-3</v>
      </c>
      <c r="J1830">
        <v>11848</v>
      </c>
      <c r="K1830">
        <v>498800.78</v>
      </c>
      <c r="L1830">
        <v>1087917.1000000001</v>
      </c>
      <c r="M1830">
        <v>5</v>
      </c>
      <c r="N1830">
        <v>907.84</v>
      </c>
      <c r="O1830" s="2">
        <v>-4.7999999999999996E-3</v>
      </c>
      <c r="P1830" s="2">
        <v>1.3100000000000001E-2</v>
      </c>
      <c r="Q1830" t="s">
        <v>18</v>
      </c>
      <c r="S1830" t="str">
        <f t="shared" si="145"/>
        <v>Profit</v>
      </c>
      <c r="T1830">
        <f t="shared" si="146"/>
        <v>2019</v>
      </c>
      <c r="U1830" t="str">
        <f t="shared" si="147"/>
        <v>Nov</v>
      </c>
      <c r="V1830" t="str">
        <f t="shared" si="148"/>
        <v>QTR4</v>
      </c>
      <c r="W1830" t="str">
        <f t="shared" si="149"/>
        <v>2019-QTR4</v>
      </c>
    </row>
    <row r="1831" spans="1:23" x14ac:dyDescent="0.35">
      <c r="A1831" t="s">
        <v>112</v>
      </c>
      <c r="B1831" t="s">
        <v>67</v>
      </c>
      <c r="C1831" s="5">
        <v>43783.395833333336</v>
      </c>
      <c r="D1831">
        <v>12.95</v>
      </c>
      <c r="E1831" s="1">
        <v>43783.416666666664</v>
      </c>
      <c r="F1831">
        <v>13.4</v>
      </c>
      <c r="G1831" s="2">
        <v>3.4700000000000002E-2</v>
      </c>
      <c r="H1831">
        <v>-17507.900000000001</v>
      </c>
      <c r="I1831" s="2">
        <v>-3.5200000000000002E-2</v>
      </c>
      <c r="J1831">
        <v>38462</v>
      </c>
      <c r="K1831">
        <v>498082.91</v>
      </c>
      <c r="L1831">
        <v>1070409.2</v>
      </c>
      <c r="M1831">
        <v>3</v>
      </c>
      <c r="N1831">
        <v>-5835.97</v>
      </c>
      <c r="O1831" s="2">
        <v>-3.4700000000000002E-2</v>
      </c>
      <c r="P1831" s="2">
        <v>1.9300000000000001E-2</v>
      </c>
      <c r="Q1831" t="s">
        <v>18</v>
      </c>
      <c r="S1831" t="str">
        <f t="shared" si="145"/>
        <v>Loss</v>
      </c>
      <c r="T1831">
        <f t="shared" si="146"/>
        <v>2019</v>
      </c>
      <c r="U1831" t="str">
        <f t="shared" si="147"/>
        <v>Nov</v>
      </c>
      <c r="V1831" t="str">
        <f t="shared" si="148"/>
        <v>QTR4</v>
      </c>
      <c r="W1831" t="str">
        <f t="shared" si="149"/>
        <v>2019-QTR4</v>
      </c>
    </row>
    <row r="1832" spans="1:23" x14ac:dyDescent="0.35">
      <c r="A1832" t="s">
        <v>194</v>
      </c>
      <c r="B1832" t="s">
        <v>67</v>
      </c>
      <c r="C1832" s="5">
        <v>43783.395833333336</v>
      </c>
      <c r="D1832">
        <v>287.14999999999998</v>
      </c>
      <c r="E1832" s="1">
        <v>43783.416666666664</v>
      </c>
      <c r="F1832">
        <v>289.35000000000002</v>
      </c>
      <c r="G1832" s="2">
        <v>7.7000000000000002E-3</v>
      </c>
      <c r="H1832">
        <v>-4030.2</v>
      </c>
      <c r="I1832" s="2">
        <v>-8.0999999999999996E-3</v>
      </c>
      <c r="J1832">
        <v>1741</v>
      </c>
      <c r="K1832">
        <v>499928.13</v>
      </c>
      <c r="L1832">
        <v>1066379</v>
      </c>
      <c r="M1832">
        <v>3</v>
      </c>
      <c r="N1832">
        <v>-1343.4</v>
      </c>
      <c r="O1832" s="2">
        <v>-7.7000000000000002E-3</v>
      </c>
      <c r="P1832" s="2">
        <v>3.5000000000000001E-3</v>
      </c>
      <c r="Q1832" t="s">
        <v>18</v>
      </c>
      <c r="S1832" t="str">
        <f t="shared" si="145"/>
        <v>Loss</v>
      </c>
      <c r="T1832">
        <f t="shared" si="146"/>
        <v>2019</v>
      </c>
      <c r="U1832" t="str">
        <f t="shared" si="147"/>
        <v>Nov</v>
      </c>
      <c r="V1832" t="str">
        <f t="shared" si="148"/>
        <v>QTR4</v>
      </c>
      <c r="W1832" t="str">
        <f t="shared" si="149"/>
        <v>2019-QTR4</v>
      </c>
    </row>
    <row r="1833" spans="1:23" x14ac:dyDescent="0.35">
      <c r="A1833" t="s">
        <v>142</v>
      </c>
      <c r="B1833" t="s">
        <v>17</v>
      </c>
      <c r="C1833" s="5">
        <v>43783.416666666664</v>
      </c>
      <c r="D1833">
        <v>136.25</v>
      </c>
      <c r="E1833" s="1">
        <v>43783.479166666664</v>
      </c>
      <c r="F1833">
        <v>136.25</v>
      </c>
      <c r="G1833" s="2">
        <v>0</v>
      </c>
      <c r="H1833">
        <v>-200</v>
      </c>
      <c r="I1833" s="2">
        <v>-4.0000000000000002E-4</v>
      </c>
      <c r="J1833">
        <v>3676</v>
      </c>
      <c r="K1833">
        <v>500855</v>
      </c>
      <c r="L1833">
        <v>1066179</v>
      </c>
      <c r="M1833">
        <v>7</v>
      </c>
      <c r="N1833">
        <v>-28.57</v>
      </c>
      <c r="O1833" s="2">
        <v>-6.1999999999999998E-3</v>
      </c>
      <c r="P1833" s="2">
        <v>3.3E-3</v>
      </c>
      <c r="Q1833" t="s">
        <v>18</v>
      </c>
      <c r="S1833" t="str">
        <f t="shared" si="145"/>
        <v>Loss</v>
      </c>
      <c r="T1833">
        <f t="shared" si="146"/>
        <v>2019</v>
      </c>
      <c r="U1833" t="str">
        <f t="shared" si="147"/>
        <v>Nov</v>
      </c>
      <c r="V1833" t="str">
        <f t="shared" si="148"/>
        <v>QTR4</v>
      </c>
      <c r="W1833" t="str">
        <f t="shared" si="149"/>
        <v>2019-QTR4</v>
      </c>
    </row>
    <row r="1834" spans="1:23" x14ac:dyDescent="0.35">
      <c r="A1834" t="s">
        <v>164</v>
      </c>
      <c r="B1834" t="s">
        <v>17</v>
      </c>
      <c r="C1834" s="5">
        <v>43783.416666666664</v>
      </c>
      <c r="D1834">
        <v>38.15</v>
      </c>
      <c r="E1834" s="1">
        <v>43783.510416666664</v>
      </c>
      <c r="F1834">
        <v>37.5</v>
      </c>
      <c r="G1834" s="2">
        <v>-1.7000000000000001E-2</v>
      </c>
      <c r="H1834">
        <v>-8741.65</v>
      </c>
      <c r="I1834" s="2">
        <v>-1.7399999999999999E-2</v>
      </c>
      <c r="J1834">
        <v>13141</v>
      </c>
      <c r="K1834">
        <v>501329.16</v>
      </c>
      <c r="L1834">
        <v>1057437.3500000001</v>
      </c>
      <c r="M1834">
        <v>10</v>
      </c>
      <c r="N1834">
        <v>-874.16</v>
      </c>
      <c r="O1834" s="2">
        <v>-1.7000000000000001E-2</v>
      </c>
      <c r="P1834" s="2">
        <v>5.1999999999999998E-3</v>
      </c>
      <c r="Q1834" t="s">
        <v>18</v>
      </c>
      <c r="S1834" t="str">
        <f t="shared" si="145"/>
        <v>Loss</v>
      </c>
      <c r="T1834">
        <f t="shared" si="146"/>
        <v>2019</v>
      </c>
      <c r="U1834" t="str">
        <f t="shared" si="147"/>
        <v>Nov</v>
      </c>
      <c r="V1834" t="str">
        <f t="shared" si="148"/>
        <v>QTR4</v>
      </c>
      <c r="W1834" t="str">
        <f t="shared" si="149"/>
        <v>2019-QTR4</v>
      </c>
    </row>
    <row r="1835" spans="1:23" x14ac:dyDescent="0.35">
      <c r="A1835" t="s">
        <v>70</v>
      </c>
      <c r="B1835" t="s">
        <v>17</v>
      </c>
      <c r="C1835" s="5">
        <v>43783.479166666664</v>
      </c>
      <c r="D1835">
        <v>138.75</v>
      </c>
      <c r="E1835" s="1">
        <v>43783.510416666664</v>
      </c>
      <c r="F1835">
        <v>137.35</v>
      </c>
      <c r="G1835" s="2">
        <v>-1.01E-2</v>
      </c>
      <c r="H1835">
        <v>-5255.4</v>
      </c>
      <c r="I1835" s="2">
        <v>-1.0500000000000001E-2</v>
      </c>
      <c r="J1835">
        <v>3611</v>
      </c>
      <c r="K1835">
        <v>501026.25</v>
      </c>
      <c r="L1835">
        <v>1052181.95</v>
      </c>
      <c r="M1835">
        <v>4</v>
      </c>
      <c r="N1835">
        <v>-1313.85</v>
      </c>
      <c r="O1835" s="2">
        <v>-1.01E-2</v>
      </c>
      <c r="P1835" s="2">
        <v>2.2000000000000001E-3</v>
      </c>
      <c r="Q1835" t="s">
        <v>18</v>
      </c>
      <c r="S1835" t="str">
        <f t="shared" si="145"/>
        <v>Loss</v>
      </c>
      <c r="T1835">
        <f t="shared" si="146"/>
        <v>2019</v>
      </c>
      <c r="U1835" t="str">
        <f t="shared" si="147"/>
        <v>Nov</v>
      </c>
      <c r="V1835" t="str">
        <f t="shared" si="148"/>
        <v>QTR4</v>
      </c>
      <c r="W1835" t="str">
        <f t="shared" si="149"/>
        <v>2019-QTR4</v>
      </c>
    </row>
    <row r="1836" spans="1:23" x14ac:dyDescent="0.35">
      <c r="A1836" t="s">
        <v>68</v>
      </c>
      <c r="B1836" t="s">
        <v>67</v>
      </c>
      <c r="C1836" s="5">
        <v>43783.510416666664</v>
      </c>
      <c r="D1836">
        <v>55.05</v>
      </c>
      <c r="E1836" s="1">
        <v>43783.552083333336</v>
      </c>
      <c r="F1836">
        <v>55.05</v>
      </c>
      <c r="G1836" s="2">
        <v>0</v>
      </c>
      <c r="H1836">
        <v>-200</v>
      </c>
      <c r="I1836" s="2">
        <v>-4.0000000000000002E-4</v>
      </c>
      <c r="J1836">
        <v>9074</v>
      </c>
      <c r="K1836">
        <v>499523.69</v>
      </c>
      <c r="L1836">
        <v>1051981.95</v>
      </c>
      <c r="M1836">
        <v>5</v>
      </c>
      <c r="N1836">
        <v>-40</v>
      </c>
      <c r="O1836" s="2">
        <v>-2.7000000000000001E-3</v>
      </c>
      <c r="P1836" s="2">
        <v>6.4000000000000003E-3</v>
      </c>
      <c r="Q1836" t="s">
        <v>18</v>
      </c>
      <c r="S1836" t="str">
        <f t="shared" si="145"/>
        <v>Loss</v>
      </c>
      <c r="T1836">
        <f t="shared" si="146"/>
        <v>2019</v>
      </c>
      <c r="U1836" t="str">
        <f t="shared" si="147"/>
        <v>Nov</v>
      </c>
      <c r="V1836" t="str">
        <f t="shared" si="148"/>
        <v>QTR4</v>
      </c>
      <c r="W1836" t="str">
        <f t="shared" si="149"/>
        <v>2019-QTR4</v>
      </c>
    </row>
    <row r="1837" spans="1:23" x14ac:dyDescent="0.35">
      <c r="A1837" t="s">
        <v>91</v>
      </c>
      <c r="B1837" t="s">
        <v>67</v>
      </c>
      <c r="C1837" s="5">
        <v>43783.395833333336</v>
      </c>
      <c r="D1837">
        <v>60.25</v>
      </c>
      <c r="E1837" s="1">
        <v>43783.5625</v>
      </c>
      <c r="F1837">
        <v>62.1</v>
      </c>
      <c r="G1837" s="2">
        <v>3.0700000000000002E-2</v>
      </c>
      <c r="H1837">
        <v>-15438.45</v>
      </c>
      <c r="I1837" s="2">
        <v>-3.1099999999999999E-2</v>
      </c>
      <c r="J1837">
        <v>8237</v>
      </c>
      <c r="K1837">
        <v>496279.25</v>
      </c>
      <c r="L1837">
        <v>1036543.5</v>
      </c>
      <c r="M1837">
        <v>17</v>
      </c>
      <c r="N1837">
        <v>-908.14</v>
      </c>
      <c r="O1837" s="2">
        <v>-3.2399999999999998E-2</v>
      </c>
      <c r="P1837" s="2">
        <v>4.1000000000000003E-3</v>
      </c>
      <c r="Q1837" t="s">
        <v>18</v>
      </c>
      <c r="S1837" t="str">
        <f t="shared" si="145"/>
        <v>Loss</v>
      </c>
      <c r="T1837">
        <f t="shared" si="146"/>
        <v>2019</v>
      </c>
      <c r="U1837" t="str">
        <f t="shared" si="147"/>
        <v>Nov</v>
      </c>
      <c r="V1837" t="str">
        <f t="shared" si="148"/>
        <v>QTR4</v>
      </c>
      <c r="W1837" t="str">
        <f t="shared" si="149"/>
        <v>2019-QTR4</v>
      </c>
    </row>
    <row r="1838" spans="1:23" x14ac:dyDescent="0.35">
      <c r="A1838" t="s">
        <v>125</v>
      </c>
      <c r="B1838" t="s">
        <v>67</v>
      </c>
      <c r="C1838" s="5">
        <v>43783.510416666664</v>
      </c>
      <c r="D1838">
        <v>118.2</v>
      </c>
      <c r="E1838" s="1">
        <v>43783.5625</v>
      </c>
      <c r="F1838">
        <v>118.65</v>
      </c>
      <c r="G1838" s="2">
        <v>3.8E-3</v>
      </c>
      <c r="H1838">
        <v>-2099.4499999999998</v>
      </c>
      <c r="I1838" s="2">
        <v>-4.1999999999999997E-3</v>
      </c>
      <c r="J1838">
        <v>4221</v>
      </c>
      <c r="K1838">
        <v>498922.19</v>
      </c>
      <c r="L1838">
        <v>1034444.05</v>
      </c>
      <c r="M1838">
        <v>6</v>
      </c>
      <c r="N1838">
        <v>-349.91</v>
      </c>
      <c r="O1838" s="2">
        <v>-3.8E-3</v>
      </c>
      <c r="P1838" s="2">
        <v>8.0000000000000004E-4</v>
      </c>
      <c r="Q1838" t="s">
        <v>18</v>
      </c>
      <c r="S1838" t="str">
        <f t="shared" si="145"/>
        <v>Loss</v>
      </c>
      <c r="T1838">
        <f t="shared" si="146"/>
        <v>2019</v>
      </c>
      <c r="U1838" t="str">
        <f t="shared" si="147"/>
        <v>Nov</v>
      </c>
      <c r="V1838" t="str">
        <f t="shared" si="148"/>
        <v>QTR4</v>
      </c>
      <c r="W1838" t="str">
        <f t="shared" si="149"/>
        <v>2019-QTR4</v>
      </c>
    </row>
    <row r="1839" spans="1:23" x14ac:dyDescent="0.35">
      <c r="A1839" t="s">
        <v>125</v>
      </c>
      <c r="B1839" t="s">
        <v>17</v>
      </c>
      <c r="C1839" s="5">
        <v>43783.5625</v>
      </c>
      <c r="D1839">
        <v>118.65</v>
      </c>
      <c r="E1839" s="1">
        <v>43783.583333333336</v>
      </c>
      <c r="F1839">
        <v>118.65</v>
      </c>
      <c r="G1839" s="2">
        <v>0</v>
      </c>
      <c r="H1839">
        <v>-200</v>
      </c>
      <c r="I1839" s="2">
        <v>-4.0000000000000002E-4</v>
      </c>
      <c r="J1839">
        <v>4216</v>
      </c>
      <c r="K1839">
        <v>500228.41</v>
      </c>
      <c r="L1839">
        <v>1034244.05</v>
      </c>
      <c r="M1839">
        <v>3</v>
      </c>
      <c r="N1839">
        <v>-66.67</v>
      </c>
      <c r="O1839" s="2">
        <v>-2.0999999999999999E-3</v>
      </c>
      <c r="P1839" s="2">
        <v>8.0000000000000004E-4</v>
      </c>
      <c r="Q1839" t="s">
        <v>18</v>
      </c>
      <c r="S1839" t="str">
        <f t="shared" si="145"/>
        <v>Loss</v>
      </c>
      <c r="T1839">
        <f t="shared" si="146"/>
        <v>2019</v>
      </c>
      <c r="U1839" t="str">
        <f t="shared" si="147"/>
        <v>Nov</v>
      </c>
      <c r="V1839" t="str">
        <f t="shared" si="148"/>
        <v>QTR4</v>
      </c>
      <c r="W1839" t="str">
        <f t="shared" si="149"/>
        <v>2019-QTR4</v>
      </c>
    </row>
    <row r="1840" spans="1:23" x14ac:dyDescent="0.35">
      <c r="A1840" t="s">
        <v>205</v>
      </c>
      <c r="B1840" t="s">
        <v>17</v>
      </c>
      <c r="C1840" s="5">
        <v>43783.552083333336</v>
      </c>
      <c r="D1840">
        <v>145.94999999999999</v>
      </c>
      <c r="E1840" s="1">
        <v>43783.59375</v>
      </c>
      <c r="F1840">
        <v>145.94999999999999</v>
      </c>
      <c r="G1840" s="2">
        <v>0</v>
      </c>
      <c r="H1840">
        <v>-200</v>
      </c>
      <c r="I1840" s="2">
        <v>-4.0000000000000002E-4</v>
      </c>
      <c r="J1840">
        <v>3427</v>
      </c>
      <c r="K1840">
        <v>500170.63</v>
      </c>
      <c r="L1840">
        <v>1034044.05</v>
      </c>
      <c r="M1840">
        <v>5</v>
      </c>
      <c r="N1840">
        <v>-40</v>
      </c>
      <c r="O1840" s="2">
        <v>-1E-3</v>
      </c>
      <c r="P1840" s="2">
        <v>2.7000000000000001E-3</v>
      </c>
      <c r="Q1840" t="s">
        <v>18</v>
      </c>
      <c r="S1840" t="str">
        <f t="shared" si="145"/>
        <v>Loss</v>
      </c>
      <c r="T1840">
        <f t="shared" si="146"/>
        <v>2019</v>
      </c>
      <c r="U1840" t="str">
        <f t="shared" si="147"/>
        <v>Nov</v>
      </c>
      <c r="V1840" t="str">
        <f t="shared" si="148"/>
        <v>QTR4</v>
      </c>
      <c r="W1840" t="str">
        <f t="shared" si="149"/>
        <v>2019-QTR4</v>
      </c>
    </row>
    <row r="1841" spans="1:23" x14ac:dyDescent="0.35">
      <c r="A1841" t="s">
        <v>92</v>
      </c>
      <c r="B1841" t="s">
        <v>17</v>
      </c>
      <c r="C1841" s="5">
        <v>43783.5625</v>
      </c>
      <c r="D1841">
        <v>163.85</v>
      </c>
      <c r="E1841" s="1">
        <v>43783.59375</v>
      </c>
      <c r="F1841">
        <v>162.5</v>
      </c>
      <c r="G1841" s="2">
        <v>-8.2000000000000007E-3</v>
      </c>
      <c r="H1841">
        <v>-4322.8999999999996</v>
      </c>
      <c r="I1841" s="2">
        <v>-8.6E-3</v>
      </c>
      <c r="J1841">
        <v>3054</v>
      </c>
      <c r="K1841">
        <v>500397.91</v>
      </c>
      <c r="L1841">
        <v>1029721.15</v>
      </c>
      <c r="M1841">
        <v>4</v>
      </c>
      <c r="N1841">
        <v>-1080.72</v>
      </c>
      <c r="O1841" s="2">
        <v>-8.2000000000000007E-3</v>
      </c>
      <c r="P1841" s="2">
        <v>8.9999999999999998E-4</v>
      </c>
      <c r="Q1841" t="s">
        <v>18</v>
      </c>
      <c r="S1841" t="str">
        <f t="shared" si="145"/>
        <v>Loss</v>
      </c>
      <c r="T1841">
        <f t="shared" si="146"/>
        <v>2019</v>
      </c>
      <c r="U1841" t="str">
        <f t="shared" si="147"/>
        <v>Nov</v>
      </c>
      <c r="V1841" t="str">
        <f t="shared" si="148"/>
        <v>QTR4</v>
      </c>
      <c r="W1841" t="str">
        <f t="shared" si="149"/>
        <v>2019-QTR4</v>
      </c>
    </row>
    <row r="1842" spans="1:23" x14ac:dyDescent="0.35">
      <c r="A1842" t="s">
        <v>91</v>
      </c>
      <c r="B1842" t="s">
        <v>17</v>
      </c>
      <c r="C1842" s="5">
        <v>43783.59375</v>
      </c>
      <c r="D1842">
        <v>62.9</v>
      </c>
      <c r="E1842" s="1">
        <v>43783.625</v>
      </c>
      <c r="F1842">
        <v>61.75</v>
      </c>
      <c r="G1842" s="2">
        <v>-1.83E-2</v>
      </c>
      <c r="H1842">
        <v>-9370.1</v>
      </c>
      <c r="I1842" s="2">
        <v>-1.8700000000000001E-2</v>
      </c>
      <c r="J1842">
        <v>7974</v>
      </c>
      <c r="K1842">
        <v>501564.63</v>
      </c>
      <c r="L1842">
        <v>1020351.05</v>
      </c>
      <c r="M1842">
        <v>4</v>
      </c>
      <c r="N1842">
        <v>-2342.52</v>
      </c>
      <c r="O1842" s="2">
        <v>-1.83E-2</v>
      </c>
      <c r="P1842" s="2">
        <v>7.1999999999999998E-3</v>
      </c>
      <c r="Q1842" t="s">
        <v>18</v>
      </c>
      <c r="S1842" t="str">
        <f t="shared" si="145"/>
        <v>Loss</v>
      </c>
      <c r="T1842">
        <f t="shared" si="146"/>
        <v>2019</v>
      </c>
      <c r="U1842" t="str">
        <f t="shared" si="147"/>
        <v>Nov</v>
      </c>
      <c r="V1842" t="str">
        <f t="shared" si="148"/>
        <v>QTR4</v>
      </c>
      <c r="W1842" t="str">
        <f t="shared" si="149"/>
        <v>2019-QTR4</v>
      </c>
    </row>
    <row r="1843" spans="1:23" x14ac:dyDescent="0.35">
      <c r="A1843" t="s">
        <v>100</v>
      </c>
      <c r="B1843" t="s">
        <v>67</v>
      </c>
      <c r="C1843" s="5">
        <v>43783.395833333336</v>
      </c>
      <c r="D1843">
        <v>40.65</v>
      </c>
      <c r="E1843" s="1">
        <v>43783.635416666664</v>
      </c>
      <c r="F1843">
        <v>41.3</v>
      </c>
      <c r="G1843" s="2">
        <v>1.6E-2</v>
      </c>
      <c r="H1843">
        <v>-8185.25</v>
      </c>
      <c r="I1843" s="2">
        <v>-1.6400000000000001E-2</v>
      </c>
      <c r="J1843">
        <v>12285</v>
      </c>
      <c r="K1843">
        <v>499385.28</v>
      </c>
      <c r="L1843">
        <v>1012165.8</v>
      </c>
      <c r="M1843">
        <v>24</v>
      </c>
      <c r="N1843">
        <v>-341.05</v>
      </c>
      <c r="O1843" s="2">
        <v>-3.2000000000000001E-2</v>
      </c>
      <c r="P1843" s="2">
        <v>3.7000000000000002E-3</v>
      </c>
      <c r="Q1843" t="s">
        <v>18</v>
      </c>
      <c r="S1843" t="str">
        <f t="shared" si="145"/>
        <v>Loss</v>
      </c>
      <c r="T1843">
        <f t="shared" si="146"/>
        <v>2019</v>
      </c>
      <c r="U1843" t="str">
        <f t="shared" si="147"/>
        <v>Nov</v>
      </c>
      <c r="V1843" t="str">
        <f t="shared" si="148"/>
        <v>QTR4</v>
      </c>
      <c r="W1843" t="str">
        <f t="shared" si="149"/>
        <v>2019-QTR4</v>
      </c>
    </row>
    <row r="1844" spans="1:23" x14ac:dyDescent="0.35">
      <c r="A1844" t="s">
        <v>164</v>
      </c>
      <c r="B1844" t="s">
        <v>67</v>
      </c>
      <c r="C1844" s="5">
        <v>43783.59375</v>
      </c>
      <c r="D1844">
        <v>37.4</v>
      </c>
      <c r="E1844" s="1">
        <v>43783.635416666664</v>
      </c>
      <c r="F1844">
        <v>37.4</v>
      </c>
      <c r="G1844" s="2">
        <v>0</v>
      </c>
      <c r="H1844">
        <v>-200</v>
      </c>
      <c r="I1844" s="2">
        <v>-4.0000000000000002E-4</v>
      </c>
      <c r="J1844">
        <v>13280</v>
      </c>
      <c r="K1844">
        <v>496672.03</v>
      </c>
      <c r="L1844">
        <v>1011965.8</v>
      </c>
      <c r="M1844">
        <v>5</v>
      </c>
      <c r="N1844">
        <v>-40</v>
      </c>
      <c r="O1844" s="2">
        <v>-6.7000000000000002E-3</v>
      </c>
      <c r="P1844" s="2">
        <v>1.34E-2</v>
      </c>
      <c r="Q1844" t="s">
        <v>18</v>
      </c>
      <c r="S1844" t="str">
        <f t="shared" si="145"/>
        <v>Loss</v>
      </c>
      <c r="T1844">
        <f t="shared" si="146"/>
        <v>2019</v>
      </c>
      <c r="U1844" t="str">
        <f t="shared" si="147"/>
        <v>Nov</v>
      </c>
      <c r="V1844" t="str">
        <f t="shared" si="148"/>
        <v>QTR4</v>
      </c>
      <c r="W1844" t="str">
        <f t="shared" si="149"/>
        <v>2019-QTR4</v>
      </c>
    </row>
    <row r="1845" spans="1:23" x14ac:dyDescent="0.35">
      <c r="A1845" t="s">
        <v>68</v>
      </c>
      <c r="B1845" t="s">
        <v>67</v>
      </c>
      <c r="C1845" s="5">
        <v>43783.59375</v>
      </c>
      <c r="D1845">
        <v>55.05</v>
      </c>
      <c r="E1845" s="1">
        <v>43783.635416666664</v>
      </c>
      <c r="F1845">
        <v>55.05</v>
      </c>
      <c r="G1845" s="2">
        <v>0</v>
      </c>
      <c r="H1845">
        <v>-200</v>
      </c>
      <c r="I1845" s="2">
        <v>-4.0000000000000002E-4</v>
      </c>
      <c r="J1845">
        <v>9042</v>
      </c>
      <c r="K1845">
        <v>497762.09</v>
      </c>
      <c r="L1845">
        <v>1011765.8</v>
      </c>
      <c r="M1845">
        <v>5</v>
      </c>
      <c r="N1845">
        <v>-40</v>
      </c>
      <c r="O1845" s="2">
        <v>-5.4000000000000003E-3</v>
      </c>
      <c r="P1845" s="2">
        <v>6.4000000000000003E-3</v>
      </c>
      <c r="Q1845" t="s">
        <v>18</v>
      </c>
      <c r="S1845" t="str">
        <f t="shared" si="145"/>
        <v>Loss</v>
      </c>
      <c r="T1845">
        <f t="shared" si="146"/>
        <v>2019</v>
      </c>
      <c r="U1845" t="str">
        <f t="shared" si="147"/>
        <v>Nov</v>
      </c>
      <c r="V1845" t="str">
        <f t="shared" si="148"/>
        <v>QTR4</v>
      </c>
      <c r="W1845" t="str">
        <f t="shared" si="149"/>
        <v>2019-QTR4</v>
      </c>
    </row>
    <row r="1846" spans="1:23" x14ac:dyDescent="0.35">
      <c r="A1846" t="s">
        <v>100</v>
      </c>
      <c r="B1846" t="s">
        <v>17</v>
      </c>
      <c r="C1846" s="5">
        <v>43784.395833333336</v>
      </c>
      <c r="D1846">
        <v>41.7</v>
      </c>
      <c r="E1846" s="1">
        <v>43784.427083333336</v>
      </c>
      <c r="F1846">
        <v>41.7</v>
      </c>
      <c r="G1846" s="2">
        <v>0</v>
      </c>
      <c r="H1846">
        <v>-200</v>
      </c>
      <c r="I1846" s="2">
        <v>-4.0000000000000002E-4</v>
      </c>
      <c r="J1846">
        <v>11933</v>
      </c>
      <c r="K1846">
        <v>497606.09</v>
      </c>
      <c r="L1846">
        <v>1011565.8</v>
      </c>
      <c r="M1846">
        <v>4</v>
      </c>
      <c r="N1846">
        <v>-50</v>
      </c>
      <c r="O1846" s="2">
        <v>-4.7999999999999996E-3</v>
      </c>
      <c r="P1846" s="2">
        <v>4.7999999999999996E-3</v>
      </c>
      <c r="Q1846" t="s">
        <v>18</v>
      </c>
      <c r="S1846" t="str">
        <f t="shared" si="145"/>
        <v>Loss</v>
      </c>
      <c r="T1846">
        <f t="shared" si="146"/>
        <v>2019</v>
      </c>
      <c r="U1846" t="str">
        <f t="shared" si="147"/>
        <v>Nov</v>
      </c>
      <c r="V1846" t="str">
        <f t="shared" si="148"/>
        <v>QTR4</v>
      </c>
      <c r="W1846" t="str">
        <f t="shared" si="149"/>
        <v>2019-QTR4</v>
      </c>
    </row>
    <row r="1847" spans="1:23" x14ac:dyDescent="0.35">
      <c r="A1847" t="s">
        <v>100</v>
      </c>
      <c r="B1847" t="s">
        <v>17</v>
      </c>
      <c r="C1847" s="5">
        <v>43784.427083333336</v>
      </c>
      <c r="D1847">
        <v>41.7</v>
      </c>
      <c r="E1847" s="1">
        <v>43784.4375</v>
      </c>
      <c r="F1847">
        <v>41.3</v>
      </c>
      <c r="G1847" s="2">
        <v>-9.5999999999999992E-3</v>
      </c>
      <c r="H1847">
        <v>-4990.3999999999996</v>
      </c>
      <c r="I1847" s="2">
        <v>-0.01</v>
      </c>
      <c r="J1847">
        <v>11976</v>
      </c>
      <c r="K1847">
        <v>499399.22</v>
      </c>
      <c r="L1847">
        <v>1006575.4</v>
      </c>
      <c r="M1847">
        <v>2</v>
      </c>
      <c r="N1847">
        <v>-2495.1999999999998</v>
      </c>
      <c r="O1847" s="2">
        <v>-9.5999999999999992E-3</v>
      </c>
      <c r="P1847" s="2">
        <v>4.7999999999999996E-3</v>
      </c>
      <c r="Q1847" t="s">
        <v>18</v>
      </c>
      <c r="S1847" t="str">
        <f t="shared" si="145"/>
        <v>Loss</v>
      </c>
      <c r="T1847">
        <f t="shared" si="146"/>
        <v>2019</v>
      </c>
      <c r="U1847" t="str">
        <f t="shared" si="147"/>
        <v>Nov</v>
      </c>
      <c r="V1847" t="str">
        <f t="shared" si="148"/>
        <v>QTR4</v>
      </c>
      <c r="W1847" t="str">
        <f t="shared" si="149"/>
        <v>2019-QTR4</v>
      </c>
    </row>
    <row r="1848" spans="1:23" x14ac:dyDescent="0.35">
      <c r="A1848" t="s">
        <v>132</v>
      </c>
      <c r="B1848" t="s">
        <v>17</v>
      </c>
      <c r="C1848" s="5">
        <v>43784.395833333336</v>
      </c>
      <c r="D1848">
        <v>62.4</v>
      </c>
      <c r="E1848" s="1">
        <v>43784.46875</v>
      </c>
      <c r="F1848">
        <v>62.4</v>
      </c>
      <c r="G1848" s="2">
        <v>0</v>
      </c>
      <c r="H1848">
        <v>-200</v>
      </c>
      <c r="I1848" s="2">
        <v>-4.0000000000000002E-4</v>
      </c>
      <c r="J1848">
        <v>8045</v>
      </c>
      <c r="K1848">
        <v>502008</v>
      </c>
      <c r="L1848">
        <v>1006375.4</v>
      </c>
      <c r="M1848">
        <v>8</v>
      </c>
      <c r="N1848">
        <v>-25</v>
      </c>
      <c r="O1848" s="2">
        <v>-1.44E-2</v>
      </c>
      <c r="P1848" s="2">
        <v>2.5600000000000001E-2</v>
      </c>
      <c r="Q1848" t="s">
        <v>18</v>
      </c>
      <c r="S1848" t="str">
        <f t="shared" si="145"/>
        <v>Loss</v>
      </c>
      <c r="T1848">
        <f t="shared" si="146"/>
        <v>2019</v>
      </c>
      <c r="U1848" t="str">
        <f t="shared" si="147"/>
        <v>Nov</v>
      </c>
      <c r="V1848" t="str">
        <f t="shared" si="148"/>
        <v>QTR4</v>
      </c>
      <c r="W1848" t="str">
        <f t="shared" si="149"/>
        <v>2019-QTR4</v>
      </c>
    </row>
    <row r="1849" spans="1:23" x14ac:dyDescent="0.35">
      <c r="A1849" t="s">
        <v>198</v>
      </c>
      <c r="B1849" t="s">
        <v>17</v>
      </c>
      <c r="C1849" s="5">
        <v>43784.395833333336</v>
      </c>
      <c r="D1849">
        <v>95.35</v>
      </c>
      <c r="E1849" s="1">
        <v>43784.479166666664</v>
      </c>
      <c r="F1849">
        <v>94.95</v>
      </c>
      <c r="G1849" s="2">
        <v>-4.1999999999999997E-3</v>
      </c>
      <c r="H1849">
        <v>-2302</v>
      </c>
      <c r="I1849" s="2">
        <v>-4.5999999999999999E-3</v>
      </c>
      <c r="J1849">
        <v>5255</v>
      </c>
      <c r="K1849">
        <v>501064.25</v>
      </c>
      <c r="L1849">
        <v>1004073.4</v>
      </c>
      <c r="M1849">
        <v>9</v>
      </c>
      <c r="N1849">
        <v>-255.78</v>
      </c>
      <c r="O1849" s="2">
        <v>-7.9000000000000008E-3</v>
      </c>
      <c r="P1849" s="2">
        <v>1.6299999999999999E-2</v>
      </c>
      <c r="Q1849" t="s">
        <v>18</v>
      </c>
      <c r="S1849" t="str">
        <f t="shared" si="145"/>
        <v>Loss</v>
      </c>
      <c r="T1849">
        <f t="shared" si="146"/>
        <v>2019</v>
      </c>
      <c r="U1849" t="str">
        <f t="shared" si="147"/>
        <v>Nov</v>
      </c>
      <c r="V1849" t="str">
        <f t="shared" si="148"/>
        <v>QTR4</v>
      </c>
      <c r="W1849" t="str">
        <f t="shared" si="149"/>
        <v>2019-QTR4</v>
      </c>
    </row>
    <row r="1850" spans="1:23" x14ac:dyDescent="0.35">
      <c r="A1850" t="s">
        <v>91</v>
      </c>
      <c r="B1850" t="s">
        <v>67</v>
      </c>
      <c r="C1850" s="5">
        <v>43784.4375</v>
      </c>
      <c r="D1850">
        <v>60.9</v>
      </c>
      <c r="E1850" s="1">
        <v>43784.479166666664</v>
      </c>
      <c r="F1850">
        <v>60.9</v>
      </c>
      <c r="G1850" s="2">
        <v>0</v>
      </c>
      <c r="H1850">
        <v>-200</v>
      </c>
      <c r="I1850" s="2">
        <v>-4.0000000000000002E-4</v>
      </c>
      <c r="J1850">
        <v>8197</v>
      </c>
      <c r="K1850">
        <v>499197.31</v>
      </c>
      <c r="L1850">
        <v>1003873.4</v>
      </c>
      <c r="M1850">
        <v>5</v>
      </c>
      <c r="N1850">
        <v>-40</v>
      </c>
      <c r="O1850" s="2">
        <v>-4.8999999999999998E-3</v>
      </c>
      <c r="P1850" s="2">
        <v>8.2000000000000007E-3</v>
      </c>
      <c r="Q1850" t="s">
        <v>18</v>
      </c>
      <c r="S1850" t="str">
        <f t="shared" si="145"/>
        <v>Loss</v>
      </c>
      <c r="T1850">
        <f t="shared" si="146"/>
        <v>2019</v>
      </c>
      <c r="U1850" t="str">
        <f t="shared" si="147"/>
        <v>Nov</v>
      </c>
      <c r="V1850" t="str">
        <f t="shared" si="148"/>
        <v>QTR4</v>
      </c>
      <c r="W1850" t="str">
        <f t="shared" si="149"/>
        <v>2019-QTR4</v>
      </c>
    </row>
    <row r="1851" spans="1:23" x14ac:dyDescent="0.35">
      <c r="A1851" t="s">
        <v>105</v>
      </c>
      <c r="B1851" t="s">
        <v>67</v>
      </c>
      <c r="C1851" s="5">
        <v>43784.46875</v>
      </c>
      <c r="D1851">
        <v>68.45</v>
      </c>
      <c r="E1851" s="1">
        <v>43784.479166666664</v>
      </c>
      <c r="F1851">
        <v>68.45</v>
      </c>
      <c r="G1851" s="2">
        <v>0</v>
      </c>
      <c r="H1851">
        <v>-200</v>
      </c>
      <c r="I1851" s="2">
        <v>-4.0000000000000002E-4</v>
      </c>
      <c r="J1851">
        <v>7262</v>
      </c>
      <c r="K1851">
        <v>497083.88</v>
      </c>
      <c r="L1851">
        <v>1003673.4</v>
      </c>
      <c r="M1851">
        <v>2</v>
      </c>
      <c r="N1851">
        <v>-100</v>
      </c>
      <c r="O1851" s="2">
        <v>-7.3000000000000001E-3</v>
      </c>
      <c r="P1851" s="2">
        <v>5.1000000000000004E-3</v>
      </c>
      <c r="Q1851" t="s">
        <v>18</v>
      </c>
      <c r="S1851" t="str">
        <f t="shared" si="145"/>
        <v>Loss</v>
      </c>
      <c r="T1851">
        <f t="shared" si="146"/>
        <v>2019</v>
      </c>
      <c r="U1851" t="str">
        <f t="shared" si="147"/>
        <v>Nov</v>
      </c>
      <c r="V1851" t="str">
        <f t="shared" si="148"/>
        <v>QTR4</v>
      </c>
      <c r="W1851" t="str">
        <f t="shared" si="149"/>
        <v>2019-QTR4</v>
      </c>
    </row>
    <row r="1852" spans="1:23" x14ac:dyDescent="0.35">
      <c r="A1852" t="s">
        <v>120</v>
      </c>
      <c r="B1852" t="s">
        <v>67</v>
      </c>
      <c r="C1852" s="5">
        <v>43784.479166666664</v>
      </c>
      <c r="D1852">
        <v>83.25</v>
      </c>
      <c r="E1852" s="1">
        <v>43784.520833333336</v>
      </c>
      <c r="F1852">
        <v>83.65</v>
      </c>
      <c r="G1852" s="2">
        <v>4.7999999999999996E-3</v>
      </c>
      <c r="H1852">
        <v>-2589.6</v>
      </c>
      <c r="I1852" s="2">
        <v>-5.1999999999999998E-3</v>
      </c>
      <c r="J1852">
        <v>5974</v>
      </c>
      <c r="K1852">
        <v>497335.5</v>
      </c>
      <c r="L1852">
        <v>1001083.8</v>
      </c>
      <c r="M1852">
        <v>5</v>
      </c>
      <c r="N1852">
        <v>-517.91999999999996</v>
      </c>
      <c r="O1852" s="2">
        <v>-5.4000000000000003E-3</v>
      </c>
      <c r="P1852" s="2">
        <v>2.3999999999999998E-3</v>
      </c>
      <c r="Q1852" t="s">
        <v>18</v>
      </c>
      <c r="S1852" t="str">
        <f t="shared" si="145"/>
        <v>Loss</v>
      </c>
      <c r="T1852">
        <f t="shared" si="146"/>
        <v>2019</v>
      </c>
      <c r="U1852" t="str">
        <f t="shared" si="147"/>
        <v>Nov</v>
      </c>
      <c r="V1852" t="str">
        <f t="shared" si="148"/>
        <v>QTR4</v>
      </c>
      <c r="W1852" t="str">
        <f t="shared" si="149"/>
        <v>2019-QTR4</v>
      </c>
    </row>
    <row r="1853" spans="1:23" x14ac:dyDescent="0.35">
      <c r="A1853" t="s">
        <v>116</v>
      </c>
      <c r="B1853" t="s">
        <v>17</v>
      </c>
      <c r="C1853" s="5">
        <v>43784.395833333336</v>
      </c>
      <c r="D1853">
        <v>68.55</v>
      </c>
      <c r="E1853" s="1">
        <v>43784.5625</v>
      </c>
      <c r="F1853">
        <v>69.45</v>
      </c>
      <c r="G1853" s="2">
        <v>1.3100000000000001E-2</v>
      </c>
      <c r="H1853">
        <v>6364.6</v>
      </c>
      <c r="I1853" s="2">
        <v>1.2699999999999999E-2</v>
      </c>
      <c r="J1853">
        <v>7294</v>
      </c>
      <c r="K1853">
        <v>500003.72</v>
      </c>
      <c r="L1853">
        <v>1007448.4</v>
      </c>
      <c r="M1853">
        <v>17</v>
      </c>
      <c r="N1853">
        <v>374.39</v>
      </c>
      <c r="O1853" s="2">
        <v>0</v>
      </c>
      <c r="P1853" s="2">
        <v>4.1599999999999998E-2</v>
      </c>
      <c r="Q1853" t="s">
        <v>18</v>
      </c>
      <c r="S1853" t="str">
        <f t="shared" si="145"/>
        <v>Profit</v>
      </c>
      <c r="T1853">
        <f t="shared" si="146"/>
        <v>2019</v>
      </c>
      <c r="U1853" t="str">
        <f t="shared" si="147"/>
        <v>Nov</v>
      </c>
      <c r="V1853" t="str">
        <f t="shared" si="148"/>
        <v>QTR4</v>
      </c>
      <c r="W1853" t="str">
        <f t="shared" si="149"/>
        <v>2019-QTR4</v>
      </c>
    </row>
    <row r="1854" spans="1:23" x14ac:dyDescent="0.35">
      <c r="A1854" t="s">
        <v>205</v>
      </c>
      <c r="B1854" t="s">
        <v>67</v>
      </c>
      <c r="C1854" s="5">
        <v>43784.520833333336</v>
      </c>
      <c r="D1854">
        <v>145.19999999999999</v>
      </c>
      <c r="E1854" s="1">
        <v>43784.604166666664</v>
      </c>
      <c r="F1854">
        <v>145.19999999999999</v>
      </c>
      <c r="G1854" s="2">
        <v>0</v>
      </c>
      <c r="H1854">
        <v>-200</v>
      </c>
      <c r="I1854" s="2">
        <v>-4.0000000000000002E-4</v>
      </c>
      <c r="J1854">
        <v>3446</v>
      </c>
      <c r="K1854">
        <v>500359.19</v>
      </c>
      <c r="L1854">
        <v>1007248.4</v>
      </c>
      <c r="M1854">
        <v>9</v>
      </c>
      <c r="N1854">
        <v>-22.22</v>
      </c>
      <c r="O1854" s="2">
        <v>-2.3999999999999998E-3</v>
      </c>
      <c r="P1854" s="2">
        <v>4.4999999999999997E-3</v>
      </c>
      <c r="Q1854" t="s">
        <v>18</v>
      </c>
      <c r="S1854" t="str">
        <f t="shared" si="145"/>
        <v>Loss</v>
      </c>
      <c r="T1854">
        <f t="shared" si="146"/>
        <v>2019</v>
      </c>
      <c r="U1854" t="str">
        <f t="shared" si="147"/>
        <v>Nov</v>
      </c>
      <c r="V1854" t="str">
        <f t="shared" si="148"/>
        <v>QTR4</v>
      </c>
      <c r="W1854" t="str">
        <f t="shared" si="149"/>
        <v>2019-QTR4</v>
      </c>
    </row>
    <row r="1855" spans="1:23" x14ac:dyDescent="0.35">
      <c r="A1855" t="s">
        <v>91</v>
      </c>
      <c r="B1855" t="s">
        <v>67</v>
      </c>
      <c r="C1855" s="5">
        <v>43784.479166666664</v>
      </c>
      <c r="D1855">
        <v>60.9</v>
      </c>
      <c r="E1855" s="1">
        <v>43784.625</v>
      </c>
      <c r="F1855">
        <v>60.9</v>
      </c>
      <c r="G1855" s="2">
        <v>0</v>
      </c>
      <c r="H1855">
        <v>-200</v>
      </c>
      <c r="I1855" s="2">
        <v>-4.0000000000000002E-4</v>
      </c>
      <c r="J1855">
        <v>8210</v>
      </c>
      <c r="K1855">
        <v>499989</v>
      </c>
      <c r="L1855">
        <v>1007048.4</v>
      </c>
      <c r="M1855">
        <v>15</v>
      </c>
      <c r="N1855">
        <v>-13.33</v>
      </c>
      <c r="O1855" s="2">
        <v>-1.23E-2</v>
      </c>
      <c r="P1855" s="2">
        <v>6.6E-3</v>
      </c>
      <c r="Q1855" t="s">
        <v>18</v>
      </c>
      <c r="S1855" t="str">
        <f t="shared" si="145"/>
        <v>Loss</v>
      </c>
      <c r="T1855">
        <f t="shared" si="146"/>
        <v>2019</v>
      </c>
      <c r="U1855" t="str">
        <f t="shared" si="147"/>
        <v>Nov</v>
      </c>
      <c r="V1855" t="str">
        <f t="shared" si="148"/>
        <v>QTR4</v>
      </c>
      <c r="W1855" t="str">
        <f t="shared" si="149"/>
        <v>2019-QTR4</v>
      </c>
    </row>
    <row r="1856" spans="1:23" x14ac:dyDescent="0.35">
      <c r="A1856" t="s">
        <v>126</v>
      </c>
      <c r="B1856" t="s">
        <v>67</v>
      </c>
      <c r="C1856" s="5">
        <v>43784.479166666664</v>
      </c>
      <c r="D1856">
        <v>79.05</v>
      </c>
      <c r="E1856" s="1">
        <v>43784.625</v>
      </c>
      <c r="F1856">
        <v>79.05</v>
      </c>
      <c r="G1856" s="2">
        <v>0</v>
      </c>
      <c r="H1856">
        <v>-200</v>
      </c>
      <c r="I1856" s="2">
        <v>-4.0000000000000002E-4</v>
      </c>
      <c r="J1856">
        <v>6289</v>
      </c>
      <c r="K1856">
        <v>497145.47</v>
      </c>
      <c r="L1856">
        <v>1006848.4</v>
      </c>
      <c r="M1856">
        <v>15</v>
      </c>
      <c r="N1856">
        <v>-13.33</v>
      </c>
      <c r="O1856" s="2">
        <v>-1.9599999999999999E-2</v>
      </c>
      <c r="P1856" s="2">
        <v>5.7000000000000002E-3</v>
      </c>
      <c r="Q1856" t="s">
        <v>18</v>
      </c>
      <c r="S1856" t="str">
        <f t="shared" si="145"/>
        <v>Loss</v>
      </c>
      <c r="T1856">
        <f t="shared" si="146"/>
        <v>2019</v>
      </c>
      <c r="U1856" t="str">
        <f t="shared" si="147"/>
        <v>Nov</v>
      </c>
      <c r="V1856" t="str">
        <f t="shared" si="148"/>
        <v>QTR4</v>
      </c>
      <c r="W1856" t="str">
        <f t="shared" si="149"/>
        <v>2019-QTR4</v>
      </c>
    </row>
    <row r="1857" spans="1:23" x14ac:dyDescent="0.35">
      <c r="A1857" t="s">
        <v>63</v>
      </c>
      <c r="B1857" t="s">
        <v>17</v>
      </c>
      <c r="C1857" s="5">
        <v>43784.5625</v>
      </c>
      <c r="D1857">
        <v>3.1</v>
      </c>
      <c r="E1857" s="1">
        <v>43784.635416666664</v>
      </c>
      <c r="F1857">
        <v>3.65</v>
      </c>
      <c r="G1857" s="2">
        <v>0.1774</v>
      </c>
      <c r="H1857">
        <v>88509.5</v>
      </c>
      <c r="I1857" s="2">
        <v>0.17699999999999999</v>
      </c>
      <c r="J1857">
        <v>161290</v>
      </c>
      <c r="K1857">
        <v>499999</v>
      </c>
      <c r="L1857">
        <v>1095357.8999999999</v>
      </c>
      <c r="M1857">
        <v>8</v>
      </c>
      <c r="N1857">
        <v>11063.69</v>
      </c>
      <c r="O1857" s="2">
        <v>-1.61E-2</v>
      </c>
      <c r="P1857" s="2">
        <v>0.2742</v>
      </c>
      <c r="Q1857" t="s">
        <v>18</v>
      </c>
      <c r="S1857" t="str">
        <f t="shared" si="145"/>
        <v>Profit</v>
      </c>
      <c r="T1857">
        <f t="shared" si="146"/>
        <v>2019</v>
      </c>
      <c r="U1857" t="str">
        <f t="shared" si="147"/>
        <v>Nov</v>
      </c>
      <c r="V1857" t="str">
        <f t="shared" si="148"/>
        <v>QTR4</v>
      </c>
      <c r="W1857" t="str">
        <f t="shared" si="149"/>
        <v>2019-QTR4</v>
      </c>
    </row>
    <row r="1858" spans="1:23" x14ac:dyDescent="0.35">
      <c r="A1858" t="s">
        <v>100</v>
      </c>
      <c r="B1858" t="s">
        <v>17</v>
      </c>
      <c r="C1858" s="5">
        <v>43784.604166666664</v>
      </c>
      <c r="D1858">
        <v>41.7</v>
      </c>
      <c r="E1858" s="1">
        <v>43784.635416666664</v>
      </c>
      <c r="F1858">
        <v>41.6</v>
      </c>
      <c r="G1858" s="2">
        <v>-2.3999999999999998E-3</v>
      </c>
      <c r="H1858">
        <v>-1401.9</v>
      </c>
      <c r="I1858" s="2">
        <v>-2.8E-3</v>
      </c>
      <c r="J1858">
        <v>12019</v>
      </c>
      <c r="K1858">
        <v>501192.31</v>
      </c>
      <c r="L1858">
        <v>1093956</v>
      </c>
      <c r="M1858">
        <v>4</v>
      </c>
      <c r="N1858">
        <v>-350.48</v>
      </c>
      <c r="O1858" s="2">
        <v>-6.0000000000000001E-3</v>
      </c>
      <c r="P1858" s="2">
        <v>1.1999999999999999E-3</v>
      </c>
      <c r="Q1858" t="s">
        <v>18</v>
      </c>
      <c r="S1858" t="str">
        <f t="shared" si="145"/>
        <v>Loss</v>
      </c>
      <c r="T1858">
        <f t="shared" si="146"/>
        <v>2019</v>
      </c>
      <c r="U1858" t="str">
        <f t="shared" si="147"/>
        <v>Nov</v>
      </c>
      <c r="V1858" t="str">
        <f t="shared" si="148"/>
        <v>QTR4</v>
      </c>
      <c r="W1858" t="str">
        <f t="shared" si="149"/>
        <v>2019-QTR4</v>
      </c>
    </row>
    <row r="1859" spans="1:23" x14ac:dyDescent="0.35">
      <c r="A1859" t="s">
        <v>144</v>
      </c>
      <c r="B1859" t="s">
        <v>67</v>
      </c>
      <c r="C1859" s="5">
        <v>43787.395833333336</v>
      </c>
      <c r="D1859">
        <v>123.15</v>
      </c>
      <c r="E1859" s="1">
        <v>43787.458333333336</v>
      </c>
      <c r="F1859">
        <v>124.5</v>
      </c>
      <c r="G1859" s="2">
        <v>1.0999999999999999E-2</v>
      </c>
      <c r="H1859">
        <v>-5660.75</v>
      </c>
      <c r="I1859" s="2">
        <v>-1.14E-2</v>
      </c>
      <c r="J1859">
        <v>4045</v>
      </c>
      <c r="K1859">
        <v>498141.75</v>
      </c>
      <c r="L1859">
        <v>1088295.25</v>
      </c>
      <c r="M1859">
        <v>7</v>
      </c>
      <c r="N1859">
        <v>-808.68</v>
      </c>
      <c r="O1859" s="2">
        <v>-1.0999999999999999E-2</v>
      </c>
      <c r="P1859" s="2">
        <v>8.8999999999999999E-3</v>
      </c>
      <c r="Q1859" t="s">
        <v>18</v>
      </c>
      <c r="S1859" t="str">
        <f t="shared" si="145"/>
        <v>Loss</v>
      </c>
      <c r="T1859">
        <f t="shared" si="146"/>
        <v>2019</v>
      </c>
      <c r="U1859" t="str">
        <f t="shared" si="147"/>
        <v>Nov</v>
      </c>
      <c r="V1859" t="str">
        <f t="shared" si="148"/>
        <v>QTR4</v>
      </c>
      <c r="W1859" t="str">
        <f t="shared" si="149"/>
        <v>2019-QTR4</v>
      </c>
    </row>
    <row r="1860" spans="1:23" x14ac:dyDescent="0.35">
      <c r="A1860" t="s">
        <v>142</v>
      </c>
      <c r="B1860" t="s">
        <v>17</v>
      </c>
      <c r="C1860" s="5">
        <v>43787.395833333336</v>
      </c>
      <c r="D1860">
        <v>137.25</v>
      </c>
      <c r="E1860" s="1">
        <v>43787.479166666664</v>
      </c>
      <c r="F1860">
        <v>135.35</v>
      </c>
      <c r="G1860" s="2">
        <v>-1.38E-2</v>
      </c>
      <c r="H1860">
        <v>-7159.7</v>
      </c>
      <c r="I1860" s="2">
        <v>-1.4200000000000001E-2</v>
      </c>
      <c r="J1860">
        <v>3663</v>
      </c>
      <c r="K1860">
        <v>502746.75</v>
      </c>
      <c r="L1860">
        <v>1081135.55</v>
      </c>
      <c r="M1860">
        <v>9</v>
      </c>
      <c r="N1860">
        <v>-795.52</v>
      </c>
      <c r="O1860" s="2">
        <v>-1.38E-2</v>
      </c>
      <c r="P1860" s="2">
        <v>1.1000000000000001E-3</v>
      </c>
      <c r="Q1860" t="s">
        <v>18</v>
      </c>
      <c r="S1860" t="str">
        <f t="shared" si="145"/>
        <v>Loss</v>
      </c>
      <c r="T1860">
        <f t="shared" si="146"/>
        <v>2019</v>
      </c>
      <c r="U1860" t="str">
        <f t="shared" si="147"/>
        <v>Nov</v>
      </c>
      <c r="V1860" t="str">
        <f t="shared" si="148"/>
        <v>QTR4</v>
      </c>
      <c r="W1860" t="str">
        <f t="shared" si="149"/>
        <v>2019-QTR4</v>
      </c>
    </row>
    <row r="1861" spans="1:23" x14ac:dyDescent="0.35">
      <c r="A1861" t="s">
        <v>164</v>
      </c>
      <c r="B1861" t="s">
        <v>17</v>
      </c>
      <c r="C1861" s="5">
        <v>43787.479166666664</v>
      </c>
      <c r="D1861">
        <v>37.15</v>
      </c>
      <c r="E1861" s="1">
        <v>43787.510416666664</v>
      </c>
      <c r="F1861">
        <v>37.15</v>
      </c>
      <c r="G1861" s="2">
        <v>0</v>
      </c>
      <c r="H1861">
        <v>-200</v>
      </c>
      <c r="I1861" s="2">
        <v>-4.0000000000000002E-4</v>
      </c>
      <c r="J1861">
        <v>13495</v>
      </c>
      <c r="K1861">
        <v>501339.28</v>
      </c>
      <c r="L1861">
        <v>1080935.55</v>
      </c>
      <c r="M1861">
        <v>4</v>
      </c>
      <c r="N1861">
        <v>-50</v>
      </c>
      <c r="O1861" s="2">
        <v>-6.7000000000000002E-3</v>
      </c>
      <c r="P1861" s="2">
        <v>4.0000000000000001E-3</v>
      </c>
      <c r="Q1861" t="s">
        <v>18</v>
      </c>
      <c r="S1861" t="str">
        <f t="shared" si="145"/>
        <v>Loss</v>
      </c>
      <c r="T1861">
        <f t="shared" si="146"/>
        <v>2019</v>
      </c>
      <c r="U1861" t="str">
        <f t="shared" si="147"/>
        <v>Nov</v>
      </c>
      <c r="V1861" t="str">
        <f t="shared" si="148"/>
        <v>QTR4</v>
      </c>
      <c r="W1861" t="str">
        <f t="shared" si="149"/>
        <v>2019-QTR4</v>
      </c>
    </row>
    <row r="1862" spans="1:23" x14ac:dyDescent="0.35">
      <c r="A1862" t="s">
        <v>62</v>
      </c>
      <c r="B1862" t="s">
        <v>67</v>
      </c>
      <c r="C1862" s="5">
        <v>43787.395833333336</v>
      </c>
      <c r="D1862">
        <v>54</v>
      </c>
      <c r="E1862" s="1">
        <v>43787.520833333336</v>
      </c>
      <c r="F1862">
        <v>54</v>
      </c>
      <c r="G1862" s="2">
        <v>0</v>
      </c>
      <c r="H1862">
        <v>-200</v>
      </c>
      <c r="I1862" s="2">
        <v>-4.0000000000000002E-4</v>
      </c>
      <c r="J1862">
        <v>9217</v>
      </c>
      <c r="K1862">
        <v>497718</v>
      </c>
      <c r="L1862">
        <v>1080735.55</v>
      </c>
      <c r="M1862">
        <v>13</v>
      </c>
      <c r="N1862">
        <v>-15.38</v>
      </c>
      <c r="O1862" s="2">
        <v>-8.3000000000000001E-3</v>
      </c>
      <c r="P1862" s="2">
        <v>9.2999999999999992E-3</v>
      </c>
      <c r="Q1862" t="s">
        <v>18</v>
      </c>
      <c r="S1862" t="str">
        <f t="shared" si="145"/>
        <v>Loss</v>
      </c>
      <c r="T1862">
        <f t="shared" si="146"/>
        <v>2019</v>
      </c>
      <c r="U1862" t="str">
        <f t="shared" si="147"/>
        <v>Nov</v>
      </c>
      <c r="V1862" t="str">
        <f t="shared" si="148"/>
        <v>QTR4</v>
      </c>
      <c r="W1862" t="str">
        <f t="shared" si="149"/>
        <v>2019-QTR4</v>
      </c>
    </row>
    <row r="1863" spans="1:23" x14ac:dyDescent="0.35">
      <c r="A1863" t="s">
        <v>126</v>
      </c>
      <c r="B1863" t="s">
        <v>17</v>
      </c>
      <c r="C1863" s="5">
        <v>43787.510416666664</v>
      </c>
      <c r="D1863">
        <v>80.599999999999994</v>
      </c>
      <c r="E1863" s="1">
        <v>43787.53125</v>
      </c>
      <c r="F1863">
        <v>80.599999999999994</v>
      </c>
      <c r="G1863" s="2">
        <v>0</v>
      </c>
      <c r="H1863">
        <v>-200</v>
      </c>
      <c r="I1863" s="2">
        <v>-4.0000000000000002E-4</v>
      </c>
      <c r="J1863">
        <v>6223</v>
      </c>
      <c r="K1863">
        <v>501573.78</v>
      </c>
      <c r="L1863">
        <v>1080535.55</v>
      </c>
      <c r="M1863">
        <v>3</v>
      </c>
      <c r="N1863">
        <v>-66.67</v>
      </c>
      <c r="O1863" s="2">
        <v>-6.1999999999999998E-3</v>
      </c>
      <c r="P1863" s="2">
        <v>2.5000000000000001E-3</v>
      </c>
      <c r="Q1863" t="s">
        <v>18</v>
      </c>
      <c r="S1863" t="str">
        <f t="shared" si="145"/>
        <v>Loss</v>
      </c>
      <c r="T1863">
        <f t="shared" si="146"/>
        <v>2019</v>
      </c>
      <c r="U1863" t="str">
        <f t="shared" si="147"/>
        <v>Nov</v>
      </c>
      <c r="V1863" t="str">
        <f t="shared" si="148"/>
        <v>QTR4</v>
      </c>
      <c r="W1863" t="str">
        <f t="shared" si="149"/>
        <v>2019-QTR4</v>
      </c>
    </row>
    <row r="1864" spans="1:23" x14ac:dyDescent="0.35">
      <c r="A1864" t="s">
        <v>208</v>
      </c>
      <c r="B1864" t="s">
        <v>67</v>
      </c>
      <c r="C1864" s="5">
        <v>43787.520833333336</v>
      </c>
      <c r="D1864">
        <v>38.15</v>
      </c>
      <c r="E1864" s="1">
        <v>43787.5625</v>
      </c>
      <c r="F1864">
        <v>38.15</v>
      </c>
      <c r="G1864" s="2">
        <v>0</v>
      </c>
      <c r="H1864">
        <v>-200</v>
      </c>
      <c r="I1864" s="2">
        <v>-4.0000000000000002E-4</v>
      </c>
      <c r="J1864">
        <v>13106</v>
      </c>
      <c r="K1864">
        <v>499993.91</v>
      </c>
      <c r="L1864">
        <v>1080335.55</v>
      </c>
      <c r="M1864">
        <v>5</v>
      </c>
      <c r="N1864">
        <v>-40</v>
      </c>
      <c r="O1864" s="2">
        <v>-7.9000000000000008E-3</v>
      </c>
      <c r="P1864" s="2">
        <v>1.2999999999999999E-3</v>
      </c>
      <c r="Q1864" t="s">
        <v>18</v>
      </c>
      <c r="S1864" t="str">
        <f t="shared" si="145"/>
        <v>Loss</v>
      </c>
      <c r="T1864">
        <f t="shared" si="146"/>
        <v>2019</v>
      </c>
      <c r="U1864" t="str">
        <f t="shared" si="147"/>
        <v>Nov</v>
      </c>
      <c r="V1864" t="str">
        <f t="shared" si="148"/>
        <v>QTR4</v>
      </c>
      <c r="W1864" t="str">
        <f t="shared" si="149"/>
        <v>2019-QTR4</v>
      </c>
    </row>
    <row r="1865" spans="1:23" x14ac:dyDescent="0.35">
      <c r="A1865" t="s">
        <v>71</v>
      </c>
      <c r="B1865" t="s">
        <v>67</v>
      </c>
      <c r="C1865" s="5">
        <v>43787.395833333336</v>
      </c>
      <c r="D1865">
        <v>99.45</v>
      </c>
      <c r="E1865" s="1">
        <v>43787.635416666664</v>
      </c>
      <c r="F1865">
        <v>100.4</v>
      </c>
      <c r="G1865" s="2">
        <v>9.5999999999999992E-3</v>
      </c>
      <c r="H1865">
        <v>-4957.6000000000004</v>
      </c>
      <c r="I1865" s="2">
        <v>-0.01</v>
      </c>
      <c r="J1865">
        <v>5008</v>
      </c>
      <c r="K1865">
        <v>498045.59</v>
      </c>
      <c r="L1865">
        <v>1075377.95</v>
      </c>
      <c r="M1865">
        <v>24</v>
      </c>
      <c r="N1865">
        <v>-206.57</v>
      </c>
      <c r="O1865" s="2">
        <v>-1.9099999999999999E-2</v>
      </c>
      <c r="P1865" s="2">
        <v>4.0000000000000001E-3</v>
      </c>
      <c r="Q1865" t="s">
        <v>18</v>
      </c>
      <c r="S1865" t="str">
        <f t="shared" si="145"/>
        <v>Loss</v>
      </c>
      <c r="T1865">
        <f t="shared" si="146"/>
        <v>2019</v>
      </c>
      <c r="U1865" t="str">
        <f t="shared" si="147"/>
        <v>Nov</v>
      </c>
      <c r="V1865" t="str">
        <f t="shared" si="148"/>
        <v>QTR4</v>
      </c>
      <c r="W1865" t="str">
        <f t="shared" si="149"/>
        <v>2019-QTR4</v>
      </c>
    </row>
    <row r="1866" spans="1:23" x14ac:dyDescent="0.35">
      <c r="A1866" t="s">
        <v>144</v>
      </c>
      <c r="B1866" t="s">
        <v>17</v>
      </c>
      <c r="C1866" s="5">
        <v>43787.458333333336</v>
      </c>
      <c r="D1866">
        <v>124.5</v>
      </c>
      <c r="E1866" s="1">
        <v>43787.635416666664</v>
      </c>
      <c r="F1866">
        <v>124.75</v>
      </c>
      <c r="G1866" s="2">
        <v>2E-3</v>
      </c>
      <c r="H1866">
        <v>808</v>
      </c>
      <c r="I1866" s="2">
        <v>1.6000000000000001E-3</v>
      </c>
      <c r="J1866">
        <v>4032</v>
      </c>
      <c r="K1866">
        <v>501984</v>
      </c>
      <c r="L1866">
        <v>1076185.95</v>
      </c>
      <c r="M1866">
        <v>18</v>
      </c>
      <c r="N1866">
        <v>44.89</v>
      </c>
      <c r="O1866" s="2">
        <v>-4.4000000000000003E-3</v>
      </c>
      <c r="P1866" s="2">
        <v>9.1999999999999998E-3</v>
      </c>
      <c r="Q1866" t="s">
        <v>18</v>
      </c>
      <c r="S1866" t="str">
        <f t="shared" si="145"/>
        <v>Profit</v>
      </c>
      <c r="T1866">
        <f t="shared" si="146"/>
        <v>2019</v>
      </c>
      <c r="U1866" t="str">
        <f t="shared" si="147"/>
        <v>Nov</v>
      </c>
      <c r="V1866" t="str">
        <f t="shared" si="148"/>
        <v>QTR4</v>
      </c>
      <c r="W1866" t="str">
        <f t="shared" si="149"/>
        <v>2019-QTR4</v>
      </c>
    </row>
    <row r="1867" spans="1:23" x14ac:dyDescent="0.35">
      <c r="A1867" t="s">
        <v>159</v>
      </c>
      <c r="B1867" t="s">
        <v>17</v>
      </c>
      <c r="C1867" s="5">
        <v>43787.53125</v>
      </c>
      <c r="D1867">
        <v>145</v>
      </c>
      <c r="E1867" s="1">
        <v>43787.635416666664</v>
      </c>
      <c r="F1867">
        <v>144.35</v>
      </c>
      <c r="G1867" s="2">
        <v>-4.4999999999999997E-3</v>
      </c>
      <c r="H1867">
        <v>-2444.4499999999998</v>
      </c>
      <c r="I1867" s="2">
        <v>-4.8999999999999998E-3</v>
      </c>
      <c r="J1867">
        <v>3453</v>
      </c>
      <c r="K1867">
        <v>500685</v>
      </c>
      <c r="L1867">
        <v>1073741.5</v>
      </c>
      <c r="M1867">
        <v>11</v>
      </c>
      <c r="N1867">
        <v>-222.22</v>
      </c>
      <c r="O1867" s="2">
        <v>-8.6E-3</v>
      </c>
      <c r="P1867" s="2">
        <v>3.0999999999999999E-3</v>
      </c>
      <c r="Q1867" t="s">
        <v>18</v>
      </c>
      <c r="S1867" t="str">
        <f t="shared" si="145"/>
        <v>Loss</v>
      </c>
      <c r="T1867">
        <f t="shared" si="146"/>
        <v>2019</v>
      </c>
      <c r="U1867" t="str">
        <f t="shared" si="147"/>
        <v>Nov</v>
      </c>
      <c r="V1867" t="str">
        <f t="shared" si="148"/>
        <v>QTR4</v>
      </c>
      <c r="W1867" t="str">
        <f t="shared" si="149"/>
        <v>2019-QTR4</v>
      </c>
    </row>
    <row r="1868" spans="1:23" x14ac:dyDescent="0.35">
      <c r="A1868" t="s">
        <v>208</v>
      </c>
      <c r="B1868" t="s">
        <v>67</v>
      </c>
      <c r="C1868" s="5">
        <v>43787.5625</v>
      </c>
      <c r="D1868">
        <v>38.15</v>
      </c>
      <c r="E1868" s="1">
        <v>43787.635416666664</v>
      </c>
      <c r="F1868">
        <v>38.15</v>
      </c>
      <c r="G1868" s="2">
        <v>0</v>
      </c>
      <c r="H1868">
        <v>-200</v>
      </c>
      <c r="I1868" s="2">
        <v>-4.0000000000000002E-4</v>
      </c>
      <c r="J1868">
        <v>13123</v>
      </c>
      <c r="K1868">
        <v>500642.47</v>
      </c>
      <c r="L1868">
        <v>1073541.5</v>
      </c>
      <c r="M1868">
        <v>8</v>
      </c>
      <c r="N1868">
        <v>-25</v>
      </c>
      <c r="O1868" s="2">
        <v>-2.5999999999999999E-3</v>
      </c>
      <c r="P1868" s="2">
        <v>7.9000000000000008E-3</v>
      </c>
      <c r="Q1868" t="s">
        <v>18</v>
      </c>
      <c r="S1868" t="str">
        <f t="shared" si="145"/>
        <v>Loss</v>
      </c>
      <c r="T1868">
        <f t="shared" si="146"/>
        <v>2019</v>
      </c>
      <c r="U1868" t="str">
        <f t="shared" si="147"/>
        <v>Nov</v>
      </c>
      <c r="V1868" t="str">
        <f t="shared" si="148"/>
        <v>QTR4</v>
      </c>
      <c r="W1868" t="str">
        <f t="shared" si="149"/>
        <v>2019-QTR4</v>
      </c>
    </row>
    <row r="1869" spans="1:23" x14ac:dyDescent="0.35">
      <c r="A1869" t="s">
        <v>164</v>
      </c>
      <c r="B1869" t="s">
        <v>67</v>
      </c>
      <c r="C1869" s="5">
        <v>43788.395833333336</v>
      </c>
      <c r="D1869">
        <v>37</v>
      </c>
      <c r="E1869" s="1">
        <v>43788.447916666664</v>
      </c>
      <c r="F1869">
        <v>37</v>
      </c>
      <c r="G1869" s="2">
        <v>0</v>
      </c>
      <c r="H1869">
        <v>-200</v>
      </c>
      <c r="I1869" s="2">
        <v>-4.0000000000000002E-4</v>
      </c>
      <c r="J1869">
        <v>13495</v>
      </c>
      <c r="K1869">
        <v>499315</v>
      </c>
      <c r="L1869">
        <v>1073341.5</v>
      </c>
      <c r="M1869">
        <v>6</v>
      </c>
      <c r="N1869">
        <v>-33.33</v>
      </c>
      <c r="O1869" s="2">
        <v>-5.4000000000000003E-3</v>
      </c>
      <c r="P1869" s="2">
        <v>4.1000000000000003E-3</v>
      </c>
      <c r="Q1869" t="s">
        <v>18</v>
      </c>
      <c r="S1869" t="str">
        <f t="shared" si="145"/>
        <v>Loss</v>
      </c>
      <c r="T1869">
        <f t="shared" si="146"/>
        <v>2019</v>
      </c>
      <c r="U1869" t="str">
        <f t="shared" si="147"/>
        <v>Nov</v>
      </c>
      <c r="V1869" t="str">
        <f t="shared" si="148"/>
        <v>QTR4</v>
      </c>
      <c r="W1869" t="str">
        <f t="shared" si="149"/>
        <v>2019-QTR4</v>
      </c>
    </row>
    <row r="1870" spans="1:23" x14ac:dyDescent="0.35">
      <c r="A1870" t="s">
        <v>68</v>
      </c>
      <c r="B1870" t="s">
        <v>67</v>
      </c>
      <c r="C1870" s="5">
        <v>43788.395833333336</v>
      </c>
      <c r="D1870">
        <v>55.75</v>
      </c>
      <c r="E1870" s="1">
        <v>43788.458333333336</v>
      </c>
      <c r="F1870">
        <v>55.75</v>
      </c>
      <c r="G1870" s="2">
        <v>0</v>
      </c>
      <c r="H1870">
        <v>-200</v>
      </c>
      <c r="I1870" s="2">
        <v>-4.0000000000000002E-4</v>
      </c>
      <c r="J1870">
        <v>8929</v>
      </c>
      <c r="K1870">
        <v>497791.75</v>
      </c>
      <c r="L1870">
        <v>1073141.5</v>
      </c>
      <c r="M1870">
        <v>7</v>
      </c>
      <c r="N1870">
        <v>-28.57</v>
      </c>
      <c r="O1870" s="2">
        <v>-4.4999999999999997E-3</v>
      </c>
      <c r="P1870" s="2">
        <v>6.3E-3</v>
      </c>
      <c r="Q1870" t="s">
        <v>18</v>
      </c>
      <c r="S1870" t="str">
        <f t="shared" ref="S1870:S1933" si="150">IF(H1870&gt;0,"Profit","Loss")</f>
        <v>Loss</v>
      </c>
      <c r="T1870">
        <f t="shared" ref="T1870:T1933" si="151">YEAR(C1870)</f>
        <v>2019</v>
      </c>
      <c r="U1870" t="str">
        <f t="shared" ref="U1870:U1933" si="152">TEXT(C1870,"MMM")</f>
        <v>Nov</v>
      </c>
      <c r="V1870" t="str">
        <f t="shared" ref="V1870:V1933" si="153">IF(ROUNDUP(MONTH(E1870)/3,0)=1,"QTR1",IF(ROUNDUP(MONTH(E1870)/3,0)=2,"QTR2",IF(ROUNDUP(MONTH(E1870)/3,0)=3,"QTR3","QTR4")))</f>
        <v>QTR4</v>
      </c>
      <c r="W1870" t="str">
        <f t="shared" ref="W1870:W1933" si="154">T1870&amp;"-"&amp;V1870</f>
        <v>2019-QTR4</v>
      </c>
    </row>
    <row r="1871" spans="1:23" x14ac:dyDescent="0.35">
      <c r="A1871" t="s">
        <v>132</v>
      </c>
      <c r="B1871" t="s">
        <v>67</v>
      </c>
      <c r="C1871" s="5">
        <v>43788.395833333336</v>
      </c>
      <c r="D1871">
        <v>62.25</v>
      </c>
      <c r="E1871" s="1">
        <v>43788.46875</v>
      </c>
      <c r="F1871">
        <v>62.8</v>
      </c>
      <c r="G1871" s="2">
        <v>8.8000000000000005E-3</v>
      </c>
      <c r="H1871">
        <v>-4610.45</v>
      </c>
      <c r="I1871" s="2">
        <v>-9.1999999999999998E-3</v>
      </c>
      <c r="J1871">
        <v>8019</v>
      </c>
      <c r="K1871">
        <v>499182.75</v>
      </c>
      <c r="L1871">
        <v>1068531.05</v>
      </c>
      <c r="M1871">
        <v>8</v>
      </c>
      <c r="N1871">
        <v>-576.30999999999995</v>
      </c>
      <c r="O1871" s="2">
        <v>-1.2E-2</v>
      </c>
      <c r="P1871" s="2">
        <v>2.3999999999999998E-3</v>
      </c>
      <c r="Q1871" t="s">
        <v>18</v>
      </c>
      <c r="S1871" t="str">
        <f t="shared" si="150"/>
        <v>Loss</v>
      </c>
      <c r="T1871">
        <f t="shared" si="151"/>
        <v>2019</v>
      </c>
      <c r="U1871" t="str">
        <f t="shared" si="152"/>
        <v>Nov</v>
      </c>
      <c r="V1871" t="str">
        <f t="shared" si="153"/>
        <v>QTR4</v>
      </c>
      <c r="W1871" t="str">
        <f t="shared" si="154"/>
        <v>2019-QTR4</v>
      </c>
    </row>
    <row r="1872" spans="1:23" x14ac:dyDescent="0.35">
      <c r="A1872" t="s">
        <v>68</v>
      </c>
      <c r="B1872" t="s">
        <v>67</v>
      </c>
      <c r="C1872" s="5">
        <v>43788.458333333336</v>
      </c>
      <c r="D1872">
        <v>55.75</v>
      </c>
      <c r="E1872" s="1">
        <v>43788.46875</v>
      </c>
      <c r="F1872">
        <v>55.9</v>
      </c>
      <c r="G1872" s="2">
        <v>2.7000000000000001E-3</v>
      </c>
      <c r="H1872">
        <v>-1544.15</v>
      </c>
      <c r="I1872" s="2">
        <v>-3.0999999999999999E-3</v>
      </c>
      <c r="J1872">
        <v>8961</v>
      </c>
      <c r="K1872">
        <v>499575.75</v>
      </c>
      <c r="L1872">
        <v>1066986.8999999999</v>
      </c>
      <c r="M1872">
        <v>2</v>
      </c>
      <c r="N1872">
        <v>-772.07</v>
      </c>
      <c r="O1872" s="2">
        <v>-2.7000000000000001E-3</v>
      </c>
      <c r="P1872" s="2">
        <v>8.9999999999999998E-4</v>
      </c>
      <c r="Q1872" t="s">
        <v>18</v>
      </c>
      <c r="S1872" t="str">
        <f t="shared" si="150"/>
        <v>Loss</v>
      </c>
      <c r="T1872">
        <f t="shared" si="151"/>
        <v>2019</v>
      </c>
      <c r="U1872" t="str">
        <f t="shared" si="152"/>
        <v>Nov</v>
      </c>
      <c r="V1872" t="str">
        <f t="shared" si="153"/>
        <v>QTR4</v>
      </c>
      <c r="W1872" t="str">
        <f t="shared" si="154"/>
        <v>2019-QTR4</v>
      </c>
    </row>
    <row r="1873" spans="1:23" x14ac:dyDescent="0.35">
      <c r="A1873" t="s">
        <v>110</v>
      </c>
      <c r="B1873" t="s">
        <v>67</v>
      </c>
      <c r="C1873" s="5">
        <v>43788.46875</v>
      </c>
      <c r="D1873">
        <v>168.6</v>
      </c>
      <c r="E1873" s="1">
        <v>43788.510416666664</v>
      </c>
      <c r="F1873">
        <v>168.6</v>
      </c>
      <c r="G1873" s="2">
        <v>0</v>
      </c>
      <c r="H1873">
        <v>-200</v>
      </c>
      <c r="I1873" s="2">
        <v>-4.0000000000000002E-4</v>
      </c>
      <c r="J1873">
        <v>2965</v>
      </c>
      <c r="K1873">
        <v>499899.03</v>
      </c>
      <c r="L1873">
        <v>1066786.8999999999</v>
      </c>
      <c r="M1873">
        <v>5</v>
      </c>
      <c r="N1873">
        <v>-40</v>
      </c>
      <c r="O1873" s="2">
        <v>-2.3999999999999998E-3</v>
      </c>
      <c r="P1873" s="2">
        <v>3.3E-3</v>
      </c>
      <c r="Q1873" t="s">
        <v>18</v>
      </c>
      <c r="S1873" t="str">
        <f t="shared" si="150"/>
        <v>Loss</v>
      </c>
      <c r="T1873">
        <f t="shared" si="151"/>
        <v>2019</v>
      </c>
      <c r="U1873" t="str">
        <f t="shared" si="152"/>
        <v>Nov</v>
      </c>
      <c r="V1873" t="str">
        <f t="shared" si="153"/>
        <v>QTR4</v>
      </c>
      <c r="W1873" t="str">
        <f t="shared" si="154"/>
        <v>2019-QTR4</v>
      </c>
    </row>
    <row r="1874" spans="1:23" x14ac:dyDescent="0.35">
      <c r="A1874" t="s">
        <v>78</v>
      </c>
      <c r="B1874" t="s">
        <v>17</v>
      </c>
      <c r="C1874" s="5">
        <v>43788.447916666664</v>
      </c>
      <c r="D1874">
        <v>42.8</v>
      </c>
      <c r="E1874" s="1">
        <v>43788.520833333336</v>
      </c>
      <c r="F1874">
        <v>42.8</v>
      </c>
      <c r="G1874" s="2">
        <v>0</v>
      </c>
      <c r="H1874">
        <v>-200</v>
      </c>
      <c r="I1874" s="2">
        <v>-4.0000000000000002E-4</v>
      </c>
      <c r="J1874">
        <v>11696</v>
      </c>
      <c r="K1874">
        <v>500588.78</v>
      </c>
      <c r="L1874">
        <v>1066586.8999999999</v>
      </c>
      <c r="M1874">
        <v>8</v>
      </c>
      <c r="N1874">
        <v>-25</v>
      </c>
      <c r="O1874" s="2">
        <v>-4.7000000000000002E-3</v>
      </c>
      <c r="P1874" s="2">
        <v>1.1999999999999999E-3</v>
      </c>
      <c r="Q1874" t="s">
        <v>18</v>
      </c>
      <c r="S1874" t="str">
        <f t="shared" si="150"/>
        <v>Loss</v>
      </c>
      <c r="T1874">
        <f t="shared" si="151"/>
        <v>2019</v>
      </c>
      <c r="U1874" t="str">
        <f t="shared" si="152"/>
        <v>Nov</v>
      </c>
      <c r="V1874" t="str">
        <f t="shared" si="153"/>
        <v>QTR4</v>
      </c>
      <c r="W1874" t="str">
        <f t="shared" si="154"/>
        <v>2019-QTR4</v>
      </c>
    </row>
    <row r="1875" spans="1:23" x14ac:dyDescent="0.35">
      <c r="A1875" t="s">
        <v>124</v>
      </c>
      <c r="B1875" t="s">
        <v>67</v>
      </c>
      <c r="C1875" s="5">
        <v>43788.46875</v>
      </c>
      <c r="D1875">
        <v>169</v>
      </c>
      <c r="E1875" s="1">
        <v>43788.53125</v>
      </c>
      <c r="F1875">
        <v>169</v>
      </c>
      <c r="G1875" s="2">
        <v>0</v>
      </c>
      <c r="H1875">
        <v>-200</v>
      </c>
      <c r="I1875" s="2">
        <v>-4.0000000000000002E-4</v>
      </c>
      <c r="J1875">
        <v>2953</v>
      </c>
      <c r="K1875">
        <v>499057</v>
      </c>
      <c r="L1875">
        <v>1066386.8999999999</v>
      </c>
      <c r="M1875">
        <v>7</v>
      </c>
      <c r="N1875">
        <v>-28.57</v>
      </c>
      <c r="O1875" s="2">
        <v>-4.1000000000000003E-3</v>
      </c>
      <c r="P1875" s="2">
        <v>2.7000000000000001E-3</v>
      </c>
      <c r="Q1875" t="s">
        <v>18</v>
      </c>
      <c r="S1875" t="str">
        <f t="shared" si="150"/>
        <v>Loss</v>
      </c>
      <c r="T1875">
        <f t="shared" si="151"/>
        <v>2019</v>
      </c>
      <c r="U1875" t="str">
        <f t="shared" si="152"/>
        <v>Nov</v>
      </c>
      <c r="V1875" t="str">
        <f t="shared" si="153"/>
        <v>QTR4</v>
      </c>
      <c r="W1875" t="str">
        <f t="shared" si="154"/>
        <v>2019-QTR4</v>
      </c>
    </row>
    <row r="1876" spans="1:23" x14ac:dyDescent="0.35">
      <c r="A1876" t="s">
        <v>164</v>
      </c>
      <c r="B1876" t="s">
        <v>67</v>
      </c>
      <c r="C1876" s="5">
        <v>43788.53125</v>
      </c>
      <c r="D1876">
        <v>37</v>
      </c>
      <c r="E1876" s="1">
        <v>43788.5625</v>
      </c>
      <c r="F1876">
        <v>37</v>
      </c>
      <c r="G1876" s="2">
        <v>0</v>
      </c>
      <c r="H1876">
        <v>-200</v>
      </c>
      <c r="I1876" s="2">
        <v>-4.0000000000000002E-4</v>
      </c>
      <c r="J1876">
        <v>13423</v>
      </c>
      <c r="K1876">
        <v>496651</v>
      </c>
      <c r="L1876">
        <v>1066186.8999999999</v>
      </c>
      <c r="M1876">
        <v>4</v>
      </c>
      <c r="N1876">
        <v>-50</v>
      </c>
      <c r="O1876" s="2">
        <v>-8.0999999999999996E-3</v>
      </c>
      <c r="P1876" s="2">
        <v>1.4E-3</v>
      </c>
      <c r="Q1876" t="s">
        <v>18</v>
      </c>
      <c r="S1876" t="str">
        <f t="shared" si="150"/>
        <v>Loss</v>
      </c>
      <c r="T1876">
        <f t="shared" si="151"/>
        <v>2019</v>
      </c>
      <c r="U1876" t="str">
        <f t="shared" si="152"/>
        <v>Nov</v>
      </c>
      <c r="V1876" t="str">
        <f t="shared" si="153"/>
        <v>QTR4</v>
      </c>
      <c r="W1876" t="str">
        <f t="shared" si="154"/>
        <v>2019-QTR4</v>
      </c>
    </row>
    <row r="1877" spans="1:23" x14ac:dyDescent="0.35">
      <c r="A1877" t="s">
        <v>62</v>
      </c>
      <c r="B1877" t="s">
        <v>67</v>
      </c>
      <c r="C1877" s="5">
        <v>43788.395833333336</v>
      </c>
      <c r="D1877">
        <v>53.6</v>
      </c>
      <c r="E1877" s="1">
        <v>43788.572916666664</v>
      </c>
      <c r="F1877">
        <v>53.05</v>
      </c>
      <c r="G1877" s="2">
        <v>-1.03E-2</v>
      </c>
      <c r="H1877">
        <v>4930.3999999999996</v>
      </c>
      <c r="I1877" s="2">
        <v>9.9000000000000008E-3</v>
      </c>
      <c r="J1877">
        <v>9328</v>
      </c>
      <c r="K1877">
        <v>499980.78</v>
      </c>
      <c r="L1877">
        <v>1071117.3</v>
      </c>
      <c r="M1877">
        <v>18</v>
      </c>
      <c r="N1877">
        <v>273.91000000000003</v>
      </c>
      <c r="O1877" s="2">
        <v>-2.8E-3</v>
      </c>
      <c r="P1877" s="2">
        <v>1.9599999999999999E-2</v>
      </c>
      <c r="Q1877" t="s">
        <v>18</v>
      </c>
      <c r="S1877" t="str">
        <f t="shared" si="150"/>
        <v>Profit</v>
      </c>
      <c r="T1877">
        <f t="shared" si="151"/>
        <v>2019</v>
      </c>
      <c r="U1877" t="str">
        <f t="shared" si="152"/>
        <v>Nov</v>
      </c>
      <c r="V1877" t="str">
        <f t="shared" si="153"/>
        <v>QTR4</v>
      </c>
      <c r="W1877" t="str">
        <f t="shared" si="154"/>
        <v>2019-QTR4</v>
      </c>
    </row>
    <row r="1878" spans="1:23" x14ac:dyDescent="0.35">
      <c r="A1878" t="s">
        <v>91</v>
      </c>
      <c r="B1878" t="s">
        <v>17</v>
      </c>
      <c r="C1878" s="5">
        <v>43788.510416666664</v>
      </c>
      <c r="D1878">
        <v>59.85</v>
      </c>
      <c r="E1878" s="1">
        <v>43788.635416666664</v>
      </c>
      <c r="F1878">
        <v>60.3</v>
      </c>
      <c r="G1878" s="2">
        <v>7.4999999999999997E-3</v>
      </c>
      <c r="H1878">
        <v>3556.15</v>
      </c>
      <c r="I1878" s="2">
        <v>7.1000000000000004E-3</v>
      </c>
      <c r="J1878">
        <v>8347</v>
      </c>
      <c r="K1878">
        <v>499567.94</v>
      </c>
      <c r="L1878">
        <v>1074673.45</v>
      </c>
      <c r="M1878">
        <v>13</v>
      </c>
      <c r="N1878">
        <v>273.55</v>
      </c>
      <c r="O1878" s="2">
        <v>-8.0000000000000004E-4</v>
      </c>
      <c r="P1878" s="2">
        <v>2.0899999999999998E-2</v>
      </c>
      <c r="Q1878" t="s">
        <v>18</v>
      </c>
      <c r="S1878" t="str">
        <f t="shared" si="150"/>
        <v>Profit</v>
      </c>
      <c r="T1878">
        <f t="shared" si="151"/>
        <v>2019</v>
      </c>
      <c r="U1878" t="str">
        <f t="shared" si="152"/>
        <v>Nov</v>
      </c>
      <c r="V1878" t="str">
        <f t="shared" si="153"/>
        <v>QTR4</v>
      </c>
      <c r="W1878" t="str">
        <f t="shared" si="154"/>
        <v>2019-QTR4</v>
      </c>
    </row>
    <row r="1879" spans="1:23" x14ac:dyDescent="0.35">
      <c r="A1879" t="s">
        <v>121</v>
      </c>
      <c r="B1879" t="s">
        <v>17</v>
      </c>
      <c r="C1879" s="5">
        <v>43788.520833333336</v>
      </c>
      <c r="D1879">
        <v>110.25</v>
      </c>
      <c r="E1879" s="1">
        <v>43788.635416666664</v>
      </c>
      <c r="F1879">
        <v>110.8</v>
      </c>
      <c r="G1879" s="2">
        <v>5.0000000000000001E-3</v>
      </c>
      <c r="H1879">
        <v>2296.4499999999998</v>
      </c>
      <c r="I1879" s="2">
        <v>4.5999999999999999E-3</v>
      </c>
      <c r="J1879">
        <v>4539</v>
      </c>
      <c r="K1879">
        <v>500424.75</v>
      </c>
      <c r="L1879">
        <v>1076969.8999999999</v>
      </c>
      <c r="M1879">
        <v>12</v>
      </c>
      <c r="N1879">
        <v>191.37</v>
      </c>
      <c r="O1879" s="2">
        <v>-1.8E-3</v>
      </c>
      <c r="P1879" s="2">
        <v>1.3599999999999999E-2</v>
      </c>
      <c r="Q1879" t="s">
        <v>18</v>
      </c>
      <c r="S1879" t="str">
        <f t="shared" si="150"/>
        <v>Profit</v>
      </c>
      <c r="T1879">
        <f t="shared" si="151"/>
        <v>2019</v>
      </c>
      <c r="U1879" t="str">
        <f t="shared" si="152"/>
        <v>Nov</v>
      </c>
      <c r="V1879" t="str">
        <f t="shared" si="153"/>
        <v>QTR4</v>
      </c>
      <c r="W1879" t="str">
        <f t="shared" si="154"/>
        <v>2019-QTR4</v>
      </c>
    </row>
    <row r="1880" spans="1:23" x14ac:dyDescent="0.35">
      <c r="A1880" t="s">
        <v>186</v>
      </c>
      <c r="B1880" t="s">
        <v>67</v>
      </c>
      <c r="C1880" s="5">
        <v>43788.5625</v>
      </c>
      <c r="D1880">
        <v>519.04999999999995</v>
      </c>
      <c r="E1880" s="1">
        <v>43788.635416666664</v>
      </c>
      <c r="F1880">
        <v>520</v>
      </c>
      <c r="G1880" s="2">
        <v>1.8E-3</v>
      </c>
      <c r="H1880">
        <v>-1114.8499999999999</v>
      </c>
      <c r="I1880" s="2">
        <v>-2.2000000000000001E-3</v>
      </c>
      <c r="J1880">
        <v>963</v>
      </c>
      <c r="K1880">
        <v>499845.13</v>
      </c>
      <c r="L1880">
        <v>1075855.05</v>
      </c>
      <c r="M1880">
        <v>8</v>
      </c>
      <c r="N1880">
        <v>-139.36000000000001</v>
      </c>
      <c r="O1880" s="2">
        <v>-3.0000000000000001E-3</v>
      </c>
      <c r="P1880" s="2">
        <v>8.6999999999999994E-3</v>
      </c>
      <c r="Q1880" t="s">
        <v>18</v>
      </c>
      <c r="S1880" t="str">
        <f t="shared" si="150"/>
        <v>Loss</v>
      </c>
      <c r="T1880">
        <f t="shared" si="151"/>
        <v>2019</v>
      </c>
      <c r="U1880" t="str">
        <f t="shared" si="152"/>
        <v>Nov</v>
      </c>
      <c r="V1880" t="str">
        <f t="shared" si="153"/>
        <v>QTR4</v>
      </c>
      <c r="W1880" t="str">
        <f t="shared" si="154"/>
        <v>2019-QTR4</v>
      </c>
    </row>
    <row r="1881" spans="1:23" x14ac:dyDescent="0.35">
      <c r="A1881" t="s">
        <v>119</v>
      </c>
      <c r="B1881" t="s">
        <v>17</v>
      </c>
      <c r="C1881" s="5">
        <v>43788.572916666664</v>
      </c>
      <c r="D1881">
        <v>142.30000000000001</v>
      </c>
      <c r="E1881" s="1">
        <v>43788.635416666664</v>
      </c>
      <c r="F1881">
        <v>142.80000000000001</v>
      </c>
      <c r="G1881" s="2">
        <v>3.5000000000000001E-3</v>
      </c>
      <c r="H1881">
        <v>1561</v>
      </c>
      <c r="I1881" s="2">
        <v>3.0999999999999999E-3</v>
      </c>
      <c r="J1881">
        <v>3522</v>
      </c>
      <c r="K1881">
        <v>501180.63</v>
      </c>
      <c r="L1881">
        <v>1077416.05</v>
      </c>
      <c r="M1881">
        <v>7</v>
      </c>
      <c r="N1881">
        <v>223</v>
      </c>
      <c r="O1881" s="2">
        <v>-3.5000000000000001E-3</v>
      </c>
      <c r="P1881" s="2">
        <v>1.0200000000000001E-2</v>
      </c>
      <c r="Q1881" t="s">
        <v>18</v>
      </c>
      <c r="S1881" t="str">
        <f t="shared" si="150"/>
        <v>Profit</v>
      </c>
      <c r="T1881">
        <f t="shared" si="151"/>
        <v>2019</v>
      </c>
      <c r="U1881" t="str">
        <f t="shared" si="152"/>
        <v>Nov</v>
      </c>
      <c r="V1881" t="str">
        <f t="shared" si="153"/>
        <v>QTR4</v>
      </c>
      <c r="W1881" t="str">
        <f t="shared" si="154"/>
        <v>2019-QTR4</v>
      </c>
    </row>
    <row r="1882" spans="1:23" x14ac:dyDescent="0.35">
      <c r="A1882" t="s">
        <v>144</v>
      </c>
      <c r="B1882" t="s">
        <v>67</v>
      </c>
      <c r="C1882" s="5">
        <v>43789.395833333336</v>
      </c>
      <c r="D1882">
        <v>124.25</v>
      </c>
      <c r="E1882" s="1">
        <v>43789.40625</v>
      </c>
      <c r="F1882">
        <v>124.65</v>
      </c>
      <c r="G1882" s="2">
        <v>3.2000000000000002E-3</v>
      </c>
      <c r="H1882">
        <v>-1807.2</v>
      </c>
      <c r="I1882" s="2">
        <v>-3.5999999999999999E-3</v>
      </c>
      <c r="J1882">
        <v>4018</v>
      </c>
      <c r="K1882">
        <v>499236.5</v>
      </c>
      <c r="L1882">
        <v>1075608.8500000001</v>
      </c>
      <c r="M1882">
        <v>2</v>
      </c>
      <c r="N1882">
        <v>-903.6</v>
      </c>
      <c r="O1882" s="2">
        <v>-3.2000000000000002E-3</v>
      </c>
      <c r="P1882" s="2">
        <v>1.1999999999999999E-3</v>
      </c>
      <c r="Q1882" t="s">
        <v>18</v>
      </c>
      <c r="S1882" t="str">
        <f t="shared" si="150"/>
        <v>Loss</v>
      </c>
      <c r="T1882">
        <f t="shared" si="151"/>
        <v>2019</v>
      </c>
      <c r="U1882" t="str">
        <f t="shared" si="152"/>
        <v>Nov</v>
      </c>
      <c r="V1882" t="str">
        <f t="shared" si="153"/>
        <v>QTR4</v>
      </c>
      <c r="W1882" t="str">
        <f t="shared" si="154"/>
        <v>2019-QTR4</v>
      </c>
    </row>
    <row r="1883" spans="1:23" x14ac:dyDescent="0.35">
      <c r="A1883" t="s">
        <v>78</v>
      </c>
      <c r="B1883" t="s">
        <v>17</v>
      </c>
      <c r="C1883" s="5">
        <v>43789.395833333336</v>
      </c>
      <c r="D1883">
        <v>43.5</v>
      </c>
      <c r="E1883" s="1">
        <v>43789.53125</v>
      </c>
      <c r="F1883">
        <v>43.5</v>
      </c>
      <c r="G1883" s="2">
        <v>0</v>
      </c>
      <c r="H1883">
        <v>-200</v>
      </c>
      <c r="I1883" s="2">
        <v>-4.0000000000000002E-4</v>
      </c>
      <c r="J1883">
        <v>11507</v>
      </c>
      <c r="K1883">
        <v>500554.5</v>
      </c>
      <c r="L1883">
        <v>1075408.8500000001</v>
      </c>
      <c r="M1883">
        <v>14</v>
      </c>
      <c r="N1883">
        <v>-14.29</v>
      </c>
      <c r="O1883" s="2">
        <v>-4.5999999999999999E-3</v>
      </c>
      <c r="P1883" s="2">
        <v>5.7000000000000002E-3</v>
      </c>
      <c r="Q1883" t="s">
        <v>18</v>
      </c>
      <c r="S1883" t="str">
        <f t="shared" si="150"/>
        <v>Loss</v>
      </c>
      <c r="T1883">
        <f t="shared" si="151"/>
        <v>2019</v>
      </c>
      <c r="U1883" t="str">
        <f t="shared" si="152"/>
        <v>Nov</v>
      </c>
      <c r="V1883" t="str">
        <f t="shared" si="153"/>
        <v>QTR4</v>
      </c>
      <c r="W1883" t="str">
        <f t="shared" si="154"/>
        <v>2019-QTR4</v>
      </c>
    </row>
    <row r="1884" spans="1:23" x14ac:dyDescent="0.35">
      <c r="A1884" t="s">
        <v>112</v>
      </c>
      <c r="B1884" t="s">
        <v>17</v>
      </c>
      <c r="C1884" s="5">
        <v>43789.40625</v>
      </c>
      <c r="D1884">
        <v>15.45</v>
      </c>
      <c r="E1884" s="1">
        <v>43789.5625</v>
      </c>
      <c r="F1884">
        <v>16.75</v>
      </c>
      <c r="G1884" s="2">
        <v>8.4099999999999994E-2</v>
      </c>
      <c r="H1884">
        <v>42423.1</v>
      </c>
      <c r="I1884" s="2">
        <v>8.3699999999999997E-2</v>
      </c>
      <c r="J1884">
        <v>32787</v>
      </c>
      <c r="K1884">
        <v>506559.16</v>
      </c>
      <c r="L1884">
        <v>1117831.95</v>
      </c>
      <c r="M1884">
        <v>16</v>
      </c>
      <c r="N1884">
        <v>2651.44</v>
      </c>
      <c r="O1884" s="2">
        <v>-1.6199999999999999E-2</v>
      </c>
      <c r="P1884" s="2">
        <v>0.17150000000000001</v>
      </c>
      <c r="Q1884" t="s">
        <v>18</v>
      </c>
      <c r="S1884" t="str">
        <f t="shared" si="150"/>
        <v>Profit</v>
      </c>
      <c r="T1884">
        <f t="shared" si="151"/>
        <v>2019</v>
      </c>
      <c r="U1884" t="str">
        <f t="shared" si="152"/>
        <v>Nov</v>
      </c>
      <c r="V1884" t="str">
        <f t="shared" si="153"/>
        <v>QTR4</v>
      </c>
      <c r="W1884" t="str">
        <f t="shared" si="154"/>
        <v>2019-QTR4</v>
      </c>
    </row>
    <row r="1885" spans="1:23" x14ac:dyDescent="0.35">
      <c r="A1885" t="s">
        <v>156</v>
      </c>
      <c r="B1885" t="s">
        <v>17</v>
      </c>
      <c r="C1885" s="5">
        <v>43789.395833333336</v>
      </c>
      <c r="D1885">
        <v>331.5</v>
      </c>
      <c r="E1885" s="1">
        <v>43789.572916666664</v>
      </c>
      <c r="F1885">
        <v>343.2</v>
      </c>
      <c r="G1885" s="2">
        <v>3.5299999999999998E-2</v>
      </c>
      <c r="H1885">
        <v>17572.3</v>
      </c>
      <c r="I1885" s="2">
        <v>3.49E-2</v>
      </c>
      <c r="J1885">
        <v>1519</v>
      </c>
      <c r="K1885">
        <v>503548.5</v>
      </c>
      <c r="L1885">
        <v>1135404.25</v>
      </c>
      <c r="M1885">
        <v>18</v>
      </c>
      <c r="N1885">
        <v>976.24</v>
      </c>
      <c r="O1885" s="2">
        <v>-1.0999999999999999E-2</v>
      </c>
      <c r="P1885" s="2">
        <v>5.4899999999999997E-2</v>
      </c>
      <c r="Q1885" t="s">
        <v>18</v>
      </c>
      <c r="S1885" t="str">
        <f t="shared" si="150"/>
        <v>Profit</v>
      </c>
      <c r="T1885">
        <f t="shared" si="151"/>
        <v>2019</v>
      </c>
      <c r="U1885" t="str">
        <f t="shared" si="152"/>
        <v>Nov</v>
      </c>
      <c r="V1885" t="str">
        <f t="shared" si="153"/>
        <v>QTR4</v>
      </c>
      <c r="W1885" t="str">
        <f t="shared" si="154"/>
        <v>2019-QTR4</v>
      </c>
    </row>
    <row r="1886" spans="1:23" x14ac:dyDescent="0.35">
      <c r="A1886" t="s">
        <v>80</v>
      </c>
      <c r="B1886" t="s">
        <v>67</v>
      </c>
      <c r="C1886" s="5">
        <v>43789.53125</v>
      </c>
      <c r="D1886">
        <v>162.05000000000001</v>
      </c>
      <c r="E1886" s="1">
        <v>43789.614583333336</v>
      </c>
      <c r="F1886">
        <v>159.25</v>
      </c>
      <c r="G1886" s="2">
        <v>-1.7299999999999999E-2</v>
      </c>
      <c r="H1886">
        <v>8404.4</v>
      </c>
      <c r="I1886" s="2">
        <v>1.6899999999999998E-2</v>
      </c>
      <c r="J1886">
        <v>3073</v>
      </c>
      <c r="K1886">
        <v>497979.66</v>
      </c>
      <c r="L1886">
        <v>1143808.6499999999</v>
      </c>
      <c r="M1886">
        <v>9</v>
      </c>
      <c r="N1886">
        <v>933.82</v>
      </c>
      <c r="O1886" s="2">
        <v>-4.0000000000000001E-3</v>
      </c>
      <c r="P1886" s="2">
        <v>2.7199999999999998E-2</v>
      </c>
      <c r="Q1886" t="s">
        <v>18</v>
      </c>
      <c r="S1886" t="str">
        <f t="shared" si="150"/>
        <v>Profit</v>
      </c>
      <c r="T1886">
        <f t="shared" si="151"/>
        <v>2019</v>
      </c>
      <c r="U1886" t="str">
        <f t="shared" si="152"/>
        <v>Nov</v>
      </c>
      <c r="V1886" t="str">
        <f t="shared" si="153"/>
        <v>QTR4</v>
      </c>
      <c r="W1886" t="str">
        <f t="shared" si="154"/>
        <v>2019-QTR4</v>
      </c>
    </row>
    <row r="1887" spans="1:23" x14ac:dyDescent="0.35">
      <c r="A1887" t="s">
        <v>192</v>
      </c>
      <c r="B1887" t="s">
        <v>17</v>
      </c>
      <c r="C1887" s="5">
        <v>43789.395833333336</v>
      </c>
      <c r="D1887">
        <v>358.5</v>
      </c>
      <c r="E1887" s="1">
        <v>43789.635416666664</v>
      </c>
      <c r="F1887">
        <v>358.5</v>
      </c>
      <c r="G1887" s="2">
        <v>0</v>
      </c>
      <c r="H1887">
        <v>-200</v>
      </c>
      <c r="I1887" s="2">
        <v>-4.0000000000000002E-4</v>
      </c>
      <c r="J1887">
        <v>1404</v>
      </c>
      <c r="K1887">
        <v>503334</v>
      </c>
      <c r="L1887">
        <v>1143608.6499999999</v>
      </c>
      <c r="M1887">
        <v>24</v>
      </c>
      <c r="N1887">
        <v>-8.33</v>
      </c>
      <c r="O1887" s="2">
        <v>-1.23E-2</v>
      </c>
      <c r="P1887" s="2">
        <v>1.6299999999999999E-2</v>
      </c>
      <c r="Q1887" t="s">
        <v>18</v>
      </c>
      <c r="S1887" t="str">
        <f t="shared" si="150"/>
        <v>Loss</v>
      </c>
      <c r="T1887">
        <f t="shared" si="151"/>
        <v>2019</v>
      </c>
      <c r="U1887" t="str">
        <f t="shared" si="152"/>
        <v>Nov</v>
      </c>
      <c r="V1887" t="str">
        <f t="shared" si="153"/>
        <v>QTR4</v>
      </c>
      <c r="W1887" t="str">
        <f t="shared" si="154"/>
        <v>2019-QTR4</v>
      </c>
    </row>
    <row r="1888" spans="1:23" x14ac:dyDescent="0.35">
      <c r="A1888" t="s">
        <v>91</v>
      </c>
      <c r="B1888" t="s">
        <v>67</v>
      </c>
      <c r="C1888" s="5">
        <v>43789.5625</v>
      </c>
      <c r="D1888">
        <v>60.2</v>
      </c>
      <c r="E1888" s="1">
        <v>43789.635416666664</v>
      </c>
      <c r="F1888">
        <v>60.4</v>
      </c>
      <c r="G1888" s="2">
        <v>3.3E-3</v>
      </c>
      <c r="H1888">
        <v>-1857</v>
      </c>
      <c r="I1888" s="2">
        <v>-3.7000000000000002E-3</v>
      </c>
      <c r="J1888">
        <v>8285</v>
      </c>
      <c r="K1888">
        <v>498757</v>
      </c>
      <c r="L1888">
        <v>1141751.6499999999</v>
      </c>
      <c r="M1888">
        <v>8</v>
      </c>
      <c r="N1888">
        <v>-232.12</v>
      </c>
      <c r="O1888" s="2">
        <v>-6.6E-3</v>
      </c>
      <c r="P1888" s="2">
        <v>1.5800000000000002E-2</v>
      </c>
      <c r="Q1888" t="s">
        <v>18</v>
      </c>
      <c r="S1888" t="str">
        <f t="shared" si="150"/>
        <v>Loss</v>
      </c>
      <c r="T1888">
        <f t="shared" si="151"/>
        <v>2019</v>
      </c>
      <c r="U1888" t="str">
        <f t="shared" si="152"/>
        <v>Nov</v>
      </c>
      <c r="V1888" t="str">
        <f t="shared" si="153"/>
        <v>QTR4</v>
      </c>
      <c r="W1888" t="str">
        <f t="shared" si="154"/>
        <v>2019-QTR4</v>
      </c>
    </row>
    <row r="1889" spans="1:23" x14ac:dyDescent="0.35">
      <c r="A1889" t="s">
        <v>83</v>
      </c>
      <c r="B1889" t="s">
        <v>67</v>
      </c>
      <c r="C1889" s="5">
        <v>43789.572916666664</v>
      </c>
      <c r="D1889">
        <v>118.55</v>
      </c>
      <c r="E1889" s="1">
        <v>43789.635416666664</v>
      </c>
      <c r="F1889">
        <v>118.5</v>
      </c>
      <c r="G1889" s="2">
        <v>-4.0000000000000002E-4</v>
      </c>
      <c r="H1889">
        <v>10.45</v>
      </c>
      <c r="I1889" s="2">
        <v>0</v>
      </c>
      <c r="J1889">
        <v>4209</v>
      </c>
      <c r="K1889">
        <v>498976.97</v>
      </c>
      <c r="L1889">
        <v>1141762.1000000001</v>
      </c>
      <c r="M1889">
        <v>7</v>
      </c>
      <c r="N1889">
        <v>1.49</v>
      </c>
      <c r="O1889" s="2">
        <v>-2.5000000000000001E-3</v>
      </c>
      <c r="P1889" s="2">
        <v>6.7000000000000002E-3</v>
      </c>
      <c r="Q1889" t="s">
        <v>18</v>
      </c>
      <c r="S1889" t="str">
        <f t="shared" si="150"/>
        <v>Profit</v>
      </c>
      <c r="T1889">
        <f t="shared" si="151"/>
        <v>2019</v>
      </c>
      <c r="U1889" t="str">
        <f t="shared" si="152"/>
        <v>Nov</v>
      </c>
      <c r="V1889" t="str">
        <f t="shared" si="153"/>
        <v>QTR4</v>
      </c>
      <c r="W1889" t="str">
        <f t="shared" si="154"/>
        <v>2019-QTR4</v>
      </c>
    </row>
    <row r="1890" spans="1:23" x14ac:dyDescent="0.35">
      <c r="A1890" t="s">
        <v>105</v>
      </c>
      <c r="B1890" t="s">
        <v>17</v>
      </c>
      <c r="C1890" s="5">
        <v>43789.614583333336</v>
      </c>
      <c r="D1890">
        <v>66.05</v>
      </c>
      <c r="E1890" s="1">
        <v>43789.635416666664</v>
      </c>
      <c r="F1890">
        <v>66.05</v>
      </c>
      <c r="G1890" s="2">
        <v>0</v>
      </c>
      <c r="H1890">
        <v>-200</v>
      </c>
      <c r="I1890" s="2">
        <v>-4.0000000000000002E-4</v>
      </c>
      <c r="J1890">
        <v>7770</v>
      </c>
      <c r="K1890">
        <v>513208.53</v>
      </c>
      <c r="L1890">
        <v>1141562.1000000001</v>
      </c>
      <c r="M1890">
        <v>3</v>
      </c>
      <c r="N1890">
        <v>-66.67</v>
      </c>
      <c r="O1890" s="2">
        <v>-2.7300000000000001E-2</v>
      </c>
      <c r="P1890" s="2">
        <v>8.3000000000000001E-3</v>
      </c>
      <c r="Q1890" t="s">
        <v>18</v>
      </c>
      <c r="S1890" t="str">
        <f t="shared" si="150"/>
        <v>Loss</v>
      </c>
      <c r="T1890">
        <f t="shared" si="151"/>
        <v>2019</v>
      </c>
      <c r="U1890" t="str">
        <f t="shared" si="152"/>
        <v>Nov</v>
      </c>
      <c r="V1890" t="str">
        <f t="shared" si="153"/>
        <v>QTR4</v>
      </c>
      <c r="W1890" t="str">
        <f t="shared" si="154"/>
        <v>2019-QTR4</v>
      </c>
    </row>
    <row r="1891" spans="1:23" x14ac:dyDescent="0.35">
      <c r="A1891" t="s">
        <v>176</v>
      </c>
      <c r="B1891" t="s">
        <v>67</v>
      </c>
      <c r="C1891" s="5">
        <v>43790.395833333336</v>
      </c>
      <c r="D1891">
        <v>249.45</v>
      </c>
      <c r="E1891" s="1">
        <v>43790.416666666664</v>
      </c>
      <c r="F1891">
        <v>249.45</v>
      </c>
      <c r="G1891" s="2">
        <v>0</v>
      </c>
      <c r="H1891">
        <v>-200</v>
      </c>
      <c r="I1891" s="2">
        <v>-4.0000000000000002E-4</v>
      </c>
      <c r="J1891">
        <v>1998</v>
      </c>
      <c r="K1891">
        <v>498401.09</v>
      </c>
      <c r="L1891">
        <v>1141362.1000000001</v>
      </c>
      <c r="M1891">
        <v>3</v>
      </c>
      <c r="N1891">
        <v>-66.67</v>
      </c>
      <c r="O1891" s="2">
        <v>-3.0000000000000001E-3</v>
      </c>
      <c r="P1891" s="2">
        <v>5.9999999999999995E-4</v>
      </c>
      <c r="Q1891" t="s">
        <v>18</v>
      </c>
      <c r="S1891" t="str">
        <f t="shared" si="150"/>
        <v>Loss</v>
      </c>
      <c r="T1891">
        <f t="shared" si="151"/>
        <v>2019</v>
      </c>
      <c r="U1891" t="str">
        <f t="shared" si="152"/>
        <v>Nov</v>
      </c>
      <c r="V1891" t="str">
        <f t="shared" si="153"/>
        <v>QTR4</v>
      </c>
      <c r="W1891" t="str">
        <f t="shared" si="154"/>
        <v>2019-QTR4</v>
      </c>
    </row>
    <row r="1892" spans="1:23" x14ac:dyDescent="0.35">
      <c r="A1892" t="s">
        <v>74</v>
      </c>
      <c r="B1892" t="s">
        <v>67</v>
      </c>
      <c r="C1892" s="5">
        <v>43790.395833333336</v>
      </c>
      <c r="D1892">
        <v>260.45</v>
      </c>
      <c r="E1892" s="1">
        <v>43790.4375</v>
      </c>
      <c r="F1892">
        <v>260.45</v>
      </c>
      <c r="G1892" s="2">
        <v>0</v>
      </c>
      <c r="H1892">
        <v>-200</v>
      </c>
      <c r="I1892" s="2">
        <v>-4.0000000000000002E-4</v>
      </c>
      <c r="J1892">
        <v>1917</v>
      </c>
      <c r="K1892">
        <v>499282.69</v>
      </c>
      <c r="L1892">
        <v>1141162.1000000001</v>
      </c>
      <c r="M1892">
        <v>5</v>
      </c>
      <c r="N1892">
        <v>-40</v>
      </c>
      <c r="O1892" s="2">
        <v>-6.4999999999999997E-3</v>
      </c>
      <c r="P1892" s="2">
        <v>1.2999999999999999E-3</v>
      </c>
      <c r="Q1892" t="s">
        <v>18</v>
      </c>
      <c r="S1892" t="str">
        <f t="shared" si="150"/>
        <v>Loss</v>
      </c>
      <c r="T1892">
        <f t="shared" si="151"/>
        <v>2019</v>
      </c>
      <c r="U1892" t="str">
        <f t="shared" si="152"/>
        <v>Nov</v>
      </c>
      <c r="V1892" t="str">
        <f t="shared" si="153"/>
        <v>QTR4</v>
      </c>
      <c r="W1892" t="str">
        <f t="shared" si="154"/>
        <v>2019-QTR4</v>
      </c>
    </row>
    <row r="1893" spans="1:23" x14ac:dyDescent="0.35">
      <c r="A1893" t="s">
        <v>195</v>
      </c>
      <c r="B1893" t="s">
        <v>67</v>
      </c>
      <c r="C1893" s="5">
        <v>43790.395833333336</v>
      </c>
      <c r="D1893">
        <v>294</v>
      </c>
      <c r="E1893" s="1">
        <v>43790.447916666664</v>
      </c>
      <c r="F1893">
        <v>294</v>
      </c>
      <c r="G1893" s="2">
        <v>0</v>
      </c>
      <c r="H1893">
        <v>-200</v>
      </c>
      <c r="I1893" s="2">
        <v>-4.0000000000000002E-4</v>
      </c>
      <c r="J1893">
        <v>1700</v>
      </c>
      <c r="K1893">
        <v>499800</v>
      </c>
      <c r="L1893">
        <v>1140962.1000000001</v>
      </c>
      <c r="M1893">
        <v>6</v>
      </c>
      <c r="N1893">
        <v>-33.33</v>
      </c>
      <c r="O1893" s="2">
        <v>-1.09E-2</v>
      </c>
      <c r="P1893" s="2">
        <v>8.0000000000000002E-3</v>
      </c>
      <c r="Q1893" t="s">
        <v>18</v>
      </c>
      <c r="S1893" t="str">
        <f t="shared" si="150"/>
        <v>Loss</v>
      </c>
      <c r="T1893">
        <f t="shared" si="151"/>
        <v>2019</v>
      </c>
      <c r="U1893" t="str">
        <f t="shared" si="152"/>
        <v>Nov</v>
      </c>
      <c r="V1893" t="str">
        <f t="shared" si="153"/>
        <v>QTR4</v>
      </c>
      <c r="W1893" t="str">
        <f t="shared" si="154"/>
        <v>2019-QTR4</v>
      </c>
    </row>
    <row r="1894" spans="1:23" x14ac:dyDescent="0.35">
      <c r="A1894" t="s">
        <v>68</v>
      </c>
      <c r="B1894" t="s">
        <v>17</v>
      </c>
      <c r="C1894" s="5">
        <v>43790.416666666664</v>
      </c>
      <c r="D1894">
        <v>56</v>
      </c>
      <c r="E1894" s="1">
        <v>43790.447916666664</v>
      </c>
      <c r="F1894">
        <v>55.65</v>
      </c>
      <c r="G1894" s="2">
        <v>-6.1999999999999998E-3</v>
      </c>
      <c r="H1894">
        <v>-3327.95</v>
      </c>
      <c r="I1894" s="2">
        <v>-6.6E-3</v>
      </c>
      <c r="J1894">
        <v>8937</v>
      </c>
      <c r="K1894">
        <v>500472</v>
      </c>
      <c r="L1894">
        <v>1137634.1499999999</v>
      </c>
      <c r="M1894">
        <v>4</v>
      </c>
      <c r="N1894">
        <v>-831.99</v>
      </c>
      <c r="O1894" s="2">
        <v>-6.1999999999999998E-3</v>
      </c>
      <c r="P1894" s="2">
        <v>5.4000000000000003E-3</v>
      </c>
      <c r="Q1894" t="s">
        <v>18</v>
      </c>
      <c r="S1894" t="str">
        <f t="shared" si="150"/>
        <v>Loss</v>
      </c>
      <c r="T1894">
        <f t="shared" si="151"/>
        <v>2019</v>
      </c>
      <c r="U1894" t="str">
        <f t="shared" si="152"/>
        <v>Nov</v>
      </c>
      <c r="V1894" t="str">
        <f t="shared" si="153"/>
        <v>QTR4</v>
      </c>
      <c r="W1894" t="str">
        <f t="shared" si="154"/>
        <v>2019-QTR4</v>
      </c>
    </row>
    <row r="1895" spans="1:23" x14ac:dyDescent="0.35">
      <c r="A1895" t="s">
        <v>198</v>
      </c>
      <c r="B1895" t="s">
        <v>17</v>
      </c>
      <c r="C1895" s="5">
        <v>43790.395833333336</v>
      </c>
      <c r="D1895">
        <v>100.45</v>
      </c>
      <c r="E1895" s="1">
        <v>43790.479166666664</v>
      </c>
      <c r="F1895">
        <v>99.65</v>
      </c>
      <c r="G1895" s="2">
        <v>-8.0000000000000002E-3</v>
      </c>
      <c r="H1895">
        <v>-4180</v>
      </c>
      <c r="I1895" s="2">
        <v>-8.3999999999999995E-3</v>
      </c>
      <c r="J1895">
        <v>4975</v>
      </c>
      <c r="K1895">
        <v>499738.75</v>
      </c>
      <c r="L1895">
        <v>1133454.1499999999</v>
      </c>
      <c r="M1895">
        <v>9</v>
      </c>
      <c r="N1895">
        <v>-464.44</v>
      </c>
      <c r="O1895" s="2">
        <v>-1.0999999999999999E-2</v>
      </c>
      <c r="P1895" s="2">
        <v>2.5000000000000001E-3</v>
      </c>
      <c r="Q1895" t="s">
        <v>18</v>
      </c>
      <c r="S1895" t="str">
        <f t="shared" si="150"/>
        <v>Loss</v>
      </c>
      <c r="T1895">
        <f t="shared" si="151"/>
        <v>2019</v>
      </c>
      <c r="U1895" t="str">
        <f t="shared" si="152"/>
        <v>Nov</v>
      </c>
      <c r="V1895" t="str">
        <f t="shared" si="153"/>
        <v>QTR4</v>
      </c>
      <c r="W1895" t="str">
        <f t="shared" si="154"/>
        <v>2019-QTR4</v>
      </c>
    </row>
    <row r="1896" spans="1:23" x14ac:dyDescent="0.35">
      <c r="A1896" t="s">
        <v>111</v>
      </c>
      <c r="B1896" t="s">
        <v>17</v>
      </c>
      <c r="C1896" s="5">
        <v>43790.4375</v>
      </c>
      <c r="D1896">
        <v>77.8</v>
      </c>
      <c r="E1896" s="1">
        <v>43790.479166666664</v>
      </c>
      <c r="F1896">
        <v>77</v>
      </c>
      <c r="G1896" s="2">
        <v>-1.03E-2</v>
      </c>
      <c r="H1896">
        <v>-5348</v>
      </c>
      <c r="I1896" s="2">
        <v>-1.0699999999999999E-2</v>
      </c>
      <c r="J1896">
        <v>6435</v>
      </c>
      <c r="K1896">
        <v>500643.03</v>
      </c>
      <c r="L1896">
        <v>1128106.1499999999</v>
      </c>
      <c r="M1896">
        <v>5</v>
      </c>
      <c r="N1896">
        <v>-1069.5999999999999</v>
      </c>
      <c r="O1896" s="2">
        <v>-1.03E-2</v>
      </c>
      <c r="P1896" s="2">
        <v>7.7000000000000002E-3</v>
      </c>
      <c r="Q1896" t="s">
        <v>18</v>
      </c>
      <c r="S1896" t="str">
        <f t="shared" si="150"/>
        <v>Loss</v>
      </c>
      <c r="T1896">
        <f t="shared" si="151"/>
        <v>2019</v>
      </c>
      <c r="U1896" t="str">
        <f t="shared" si="152"/>
        <v>Nov</v>
      </c>
      <c r="V1896" t="str">
        <f t="shared" si="153"/>
        <v>QTR4</v>
      </c>
      <c r="W1896" t="str">
        <f t="shared" si="154"/>
        <v>2019-QTR4</v>
      </c>
    </row>
    <row r="1897" spans="1:23" x14ac:dyDescent="0.35">
      <c r="A1897" t="s">
        <v>116</v>
      </c>
      <c r="B1897" t="s">
        <v>67</v>
      </c>
      <c r="C1897" s="5">
        <v>43790.447916666664</v>
      </c>
      <c r="D1897">
        <v>73.849999999999994</v>
      </c>
      <c r="E1897" s="1">
        <v>43790.479166666664</v>
      </c>
      <c r="F1897">
        <v>73.849999999999994</v>
      </c>
      <c r="G1897" s="2">
        <v>0</v>
      </c>
      <c r="H1897">
        <v>-200</v>
      </c>
      <c r="I1897" s="2">
        <v>-4.0000000000000002E-4</v>
      </c>
      <c r="J1897">
        <v>6761</v>
      </c>
      <c r="K1897">
        <v>499299.84000000003</v>
      </c>
      <c r="L1897">
        <v>1127906.1499999999</v>
      </c>
      <c r="M1897">
        <v>4</v>
      </c>
      <c r="N1897">
        <v>-50</v>
      </c>
      <c r="O1897" s="2">
        <v>-5.4000000000000003E-3</v>
      </c>
      <c r="P1897" s="2">
        <v>2E-3</v>
      </c>
      <c r="Q1897" t="s">
        <v>18</v>
      </c>
      <c r="S1897" t="str">
        <f t="shared" si="150"/>
        <v>Loss</v>
      </c>
      <c r="T1897">
        <f t="shared" si="151"/>
        <v>2019</v>
      </c>
      <c r="U1897" t="str">
        <f t="shared" si="152"/>
        <v>Nov</v>
      </c>
      <c r="V1897" t="str">
        <f t="shared" si="153"/>
        <v>QTR4</v>
      </c>
      <c r="W1897" t="str">
        <f t="shared" si="154"/>
        <v>2019-QTR4</v>
      </c>
    </row>
    <row r="1898" spans="1:23" x14ac:dyDescent="0.35">
      <c r="A1898" t="s">
        <v>116</v>
      </c>
      <c r="B1898" t="s">
        <v>67</v>
      </c>
      <c r="C1898" s="5">
        <v>43790.479166666664</v>
      </c>
      <c r="D1898">
        <v>73.849999999999994</v>
      </c>
      <c r="E1898" s="1">
        <v>43790.489583333336</v>
      </c>
      <c r="F1898">
        <v>74.099999999999994</v>
      </c>
      <c r="G1898" s="2">
        <v>3.3999999999999998E-3</v>
      </c>
      <c r="H1898">
        <v>-1889.25</v>
      </c>
      <c r="I1898" s="2">
        <v>-3.8E-3</v>
      </c>
      <c r="J1898">
        <v>6757</v>
      </c>
      <c r="K1898">
        <v>499004.44</v>
      </c>
      <c r="L1898">
        <v>1126016.8999999999</v>
      </c>
      <c r="M1898">
        <v>2</v>
      </c>
      <c r="N1898">
        <v>-944.63</v>
      </c>
      <c r="O1898" s="2">
        <v>-3.3999999999999998E-3</v>
      </c>
      <c r="P1898" s="2">
        <v>2E-3</v>
      </c>
      <c r="Q1898" t="s">
        <v>18</v>
      </c>
      <c r="S1898" t="str">
        <f t="shared" si="150"/>
        <v>Loss</v>
      </c>
      <c r="T1898">
        <f t="shared" si="151"/>
        <v>2019</v>
      </c>
      <c r="U1898" t="str">
        <f t="shared" si="152"/>
        <v>Nov</v>
      </c>
      <c r="V1898" t="str">
        <f t="shared" si="153"/>
        <v>QTR4</v>
      </c>
      <c r="W1898" t="str">
        <f t="shared" si="154"/>
        <v>2019-QTR4</v>
      </c>
    </row>
    <row r="1899" spans="1:23" x14ac:dyDescent="0.35">
      <c r="A1899" t="s">
        <v>156</v>
      </c>
      <c r="B1899" t="s">
        <v>67</v>
      </c>
      <c r="C1899" s="5">
        <v>43790.479166666664</v>
      </c>
      <c r="D1899">
        <v>338.1</v>
      </c>
      <c r="E1899" s="1">
        <v>43790.520833333336</v>
      </c>
      <c r="F1899">
        <v>338.1</v>
      </c>
      <c r="G1899" s="2">
        <v>0</v>
      </c>
      <c r="H1899">
        <v>-200</v>
      </c>
      <c r="I1899" s="2">
        <v>-4.0000000000000002E-4</v>
      </c>
      <c r="J1899">
        <v>1474</v>
      </c>
      <c r="K1899">
        <v>498359.41</v>
      </c>
      <c r="L1899">
        <v>1125816.8999999999</v>
      </c>
      <c r="M1899">
        <v>5</v>
      </c>
      <c r="N1899">
        <v>-40</v>
      </c>
      <c r="O1899" s="2">
        <v>-8.6E-3</v>
      </c>
      <c r="P1899" s="2">
        <v>5.1999999999999998E-3</v>
      </c>
      <c r="Q1899" t="s">
        <v>18</v>
      </c>
      <c r="S1899" t="str">
        <f t="shared" si="150"/>
        <v>Loss</v>
      </c>
      <c r="T1899">
        <f t="shared" si="151"/>
        <v>2019</v>
      </c>
      <c r="U1899" t="str">
        <f t="shared" si="152"/>
        <v>Nov</v>
      </c>
      <c r="V1899" t="str">
        <f t="shared" si="153"/>
        <v>QTR4</v>
      </c>
      <c r="W1899" t="str">
        <f t="shared" si="154"/>
        <v>2019-QTR4</v>
      </c>
    </row>
    <row r="1900" spans="1:23" x14ac:dyDescent="0.35">
      <c r="A1900" t="s">
        <v>126</v>
      </c>
      <c r="B1900" t="s">
        <v>67</v>
      </c>
      <c r="C1900" s="5">
        <v>43790.447916666664</v>
      </c>
      <c r="D1900">
        <v>82.55</v>
      </c>
      <c r="E1900" s="1">
        <v>43790.53125</v>
      </c>
      <c r="F1900">
        <v>83.4</v>
      </c>
      <c r="G1900" s="2">
        <v>1.03E-2</v>
      </c>
      <c r="H1900">
        <v>-5329.75</v>
      </c>
      <c r="I1900" s="2">
        <v>-1.0699999999999999E-2</v>
      </c>
      <c r="J1900">
        <v>6035</v>
      </c>
      <c r="K1900">
        <v>498189.28</v>
      </c>
      <c r="L1900">
        <v>1120487.1499999999</v>
      </c>
      <c r="M1900">
        <v>9</v>
      </c>
      <c r="N1900">
        <v>-592.19000000000005</v>
      </c>
      <c r="O1900" s="2">
        <v>-1.03E-2</v>
      </c>
      <c r="P1900" s="2">
        <v>5.9999999999999995E-4</v>
      </c>
      <c r="Q1900" t="s">
        <v>18</v>
      </c>
      <c r="S1900" t="str">
        <f t="shared" si="150"/>
        <v>Loss</v>
      </c>
      <c r="T1900">
        <f t="shared" si="151"/>
        <v>2019</v>
      </c>
      <c r="U1900" t="str">
        <f t="shared" si="152"/>
        <v>Nov</v>
      </c>
      <c r="V1900" t="str">
        <f t="shared" si="153"/>
        <v>QTR4</v>
      </c>
      <c r="W1900" t="str">
        <f t="shared" si="154"/>
        <v>2019-QTR4</v>
      </c>
    </row>
    <row r="1901" spans="1:23" x14ac:dyDescent="0.35">
      <c r="A1901" t="s">
        <v>101</v>
      </c>
      <c r="B1901" t="s">
        <v>17</v>
      </c>
      <c r="C1901" s="5">
        <v>43790.489583333336</v>
      </c>
      <c r="D1901">
        <v>358.75</v>
      </c>
      <c r="E1901" s="1">
        <v>43790.583333333336</v>
      </c>
      <c r="F1901">
        <v>357.95</v>
      </c>
      <c r="G1901" s="2">
        <v>-2.2000000000000001E-3</v>
      </c>
      <c r="H1901">
        <v>-1317.6</v>
      </c>
      <c r="I1901" s="2">
        <v>-2.5999999999999999E-3</v>
      </c>
      <c r="J1901">
        <v>1397</v>
      </c>
      <c r="K1901">
        <v>501173.75</v>
      </c>
      <c r="L1901">
        <v>1119169.55</v>
      </c>
      <c r="M1901">
        <v>10</v>
      </c>
      <c r="N1901">
        <v>-131.76</v>
      </c>
      <c r="O1901" s="2">
        <v>-4.1999999999999997E-3</v>
      </c>
      <c r="P1901" s="2">
        <v>2.0999999999999999E-3</v>
      </c>
      <c r="Q1901" t="s">
        <v>18</v>
      </c>
      <c r="S1901" t="str">
        <f t="shared" si="150"/>
        <v>Loss</v>
      </c>
      <c r="T1901">
        <f t="shared" si="151"/>
        <v>2019</v>
      </c>
      <c r="U1901" t="str">
        <f t="shared" si="152"/>
        <v>Nov</v>
      </c>
      <c r="V1901" t="str">
        <f t="shared" si="153"/>
        <v>QTR4</v>
      </c>
      <c r="W1901" t="str">
        <f t="shared" si="154"/>
        <v>2019-QTR4</v>
      </c>
    </row>
    <row r="1902" spans="1:23" x14ac:dyDescent="0.35">
      <c r="A1902" t="s">
        <v>122</v>
      </c>
      <c r="B1902" t="s">
        <v>67</v>
      </c>
      <c r="C1902" s="5">
        <v>43790.53125</v>
      </c>
      <c r="D1902">
        <v>63.15</v>
      </c>
      <c r="E1902" s="1">
        <v>43790.583333333336</v>
      </c>
      <c r="F1902">
        <v>63.15</v>
      </c>
      <c r="G1902" s="2">
        <v>0</v>
      </c>
      <c r="H1902">
        <v>-200</v>
      </c>
      <c r="I1902" s="2">
        <v>-4.0000000000000002E-4</v>
      </c>
      <c r="J1902">
        <v>7886</v>
      </c>
      <c r="K1902">
        <v>498000.91</v>
      </c>
      <c r="L1902">
        <v>1118969.55</v>
      </c>
      <c r="M1902">
        <v>6</v>
      </c>
      <c r="N1902">
        <v>-33.33</v>
      </c>
      <c r="O1902" s="2">
        <v>-7.1000000000000004E-3</v>
      </c>
      <c r="P1902" s="2">
        <v>2.3999999999999998E-3</v>
      </c>
      <c r="Q1902" t="s">
        <v>18</v>
      </c>
      <c r="S1902" t="str">
        <f t="shared" si="150"/>
        <v>Loss</v>
      </c>
      <c r="T1902">
        <f t="shared" si="151"/>
        <v>2019</v>
      </c>
      <c r="U1902" t="str">
        <f t="shared" si="152"/>
        <v>Nov</v>
      </c>
      <c r="V1902" t="str">
        <f t="shared" si="153"/>
        <v>QTR4</v>
      </c>
      <c r="W1902" t="str">
        <f t="shared" si="154"/>
        <v>2019-QTR4</v>
      </c>
    </row>
    <row r="1903" spans="1:23" x14ac:dyDescent="0.35">
      <c r="A1903" t="s">
        <v>215</v>
      </c>
      <c r="B1903" t="s">
        <v>17</v>
      </c>
      <c r="C1903" s="5">
        <v>43790.5</v>
      </c>
      <c r="D1903">
        <v>255.35</v>
      </c>
      <c r="E1903" s="1">
        <v>43790.59375</v>
      </c>
      <c r="F1903">
        <v>255.35</v>
      </c>
      <c r="G1903" s="2">
        <v>0</v>
      </c>
      <c r="H1903">
        <v>-200</v>
      </c>
      <c r="I1903" s="2">
        <v>-4.0000000000000002E-4</v>
      </c>
      <c r="J1903">
        <v>1970</v>
      </c>
      <c r="K1903">
        <v>503039.5</v>
      </c>
      <c r="L1903">
        <v>1118769.55</v>
      </c>
      <c r="M1903">
        <v>10</v>
      </c>
      <c r="N1903">
        <v>-20</v>
      </c>
      <c r="O1903" s="2">
        <v>-1.12E-2</v>
      </c>
      <c r="P1903" s="2">
        <v>2.0000000000000001E-4</v>
      </c>
      <c r="Q1903" t="s">
        <v>18</v>
      </c>
      <c r="S1903" t="str">
        <f t="shared" si="150"/>
        <v>Loss</v>
      </c>
      <c r="T1903">
        <f t="shared" si="151"/>
        <v>2019</v>
      </c>
      <c r="U1903" t="str">
        <f t="shared" si="152"/>
        <v>Nov</v>
      </c>
      <c r="V1903" t="str">
        <f t="shared" si="153"/>
        <v>QTR4</v>
      </c>
      <c r="W1903" t="str">
        <f t="shared" si="154"/>
        <v>2019-QTR4</v>
      </c>
    </row>
    <row r="1904" spans="1:23" x14ac:dyDescent="0.35">
      <c r="A1904" t="s">
        <v>78</v>
      </c>
      <c r="B1904" t="s">
        <v>17</v>
      </c>
      <c r="C1904" s="5">
        <v>43790.520833333336</v>
      </c>
      <c r="D1904">
        <v>43.7</v>
      </c>
      <c r="E1904" s="1">
        <v>43790.59375</v>
      </c>
      <c r="F1904">
        <v>43.3</v>
      </c>
      <c r="G1904" s="2">
        <v>-9.1999999999999998E-3</v>
      </c>
      <c r="H1904">
        <v>-4782</v>
      </c>
      <c r="I1904" s="2">
        <v>-9.5999999999999992E-3</v>
      </c>
      <c r="J1904">
        <v>11455</v>
      </c>
      <c r="K1904">
        <v>500583.5</v>
      </c>
      <c r="L1904">
        <v>1113987.55</v>
      </c>
      <c r="M1904">
        <v>8</v>
      </c>
      <c r="N1904">
        <v>-597.75</v>
      </c>
      <c r="O1904" s="2">
        <v>-1.14E-2</v>
      </c>
      <c r="P1904" s="2">
        <v>1.1000000000000001E-3</v>
      </c>
      <c r="Q1904" t="s">
        <v>18</v>
      </c>
      <c r="S1904" t="str">
        <f t="shared" si="150"/>
        <v>Loss</v>
      </c>
      <c r="T1904">
        <f t="shared" si="151"/>
        <v>2019</v>
      </c>
      <c r="U1904" t="str">
        <f t="shared" si="152"/>
        <v>Nov</v>
      </c>
      <c r="V1904" t="str">
        <f t="shared" si="153"/>
        <v>QTR4</v>
      </c>
      <c r="W1904" t="str">
        <f t="shared" si="154"/>
        <v>2019-QTR4</v>
      </c>
    </row>
    <row r="1905" spans="1:23" x14ac:dyDescent="0.35">
      <c r="A1905" t="s">
        <v>110</v>
      </c>
      <c r="B1905" t="s">
        <v>67</v>
      </c>
      <c r="C1905" s="5">
        <v>43790.59375</v>
      </c>
      <c r="D1905">
        <v>165.25</v>
      </c>
      <c r="E1905" s="1">
        <v>43790.604166666664</v>
      </c>
      <c r="F1905">
        <v>165.85</v>
      </c>
      <c r="G1905" s="2">
        <v>3.5999999999999999E-3</v>
      </c>
      <c r="H1905">
        <v>-2012</v>
      </c>
      <c r="I1905" s="2">
        <v>-4.0000000000000001E-3</v>
      </c>
      <c r="J1905">
        <v>3020</v>
      </c>
      <c r="K1905">
        <v>499055</v>
      </c>
      <c r="L1905">
        <v>1111975.55</v>
      </c>
      <c r="M1905">
        <v>2</v>
      </c>
      <c r="N1905">
        <v>-1006</v>
      </c>
      <c r="O1905" s="2">
        <v>-3.5999999999999999E-3</v>
      </c>
      <c r="P1905" s="2">
        <v>1.1999999999999999E-3</v>
      </c>
      <c r="Q1905" t="s">
        <v>18</v>
      </c>
      <c r="S1905" t="str">
        <f t="shared" si="150"/>
        <v>Loss</v>
      </c>
      <c r="T1905">
        <f t="shared" si="151"/>
        <v>2019</v>
      </c>
      <c r="U1905" t="str">
        <f t="shared" si="152"/>
        <v>Nov</v>
      </c>
      <c r="V1905" t="str">
        <f t="shared" si="153"/>
        <v>QTR4</v>
      </c>
      <c r="W1905" t="str">
        <f t="shared" si="154"/>
        <v>2019-QTR4</v>
      </c>
    </row>
    <row r="1906" spans="1:23" x14ac:dyDescent="0.35">
      <c r="A1906" t="s">
        <v>132</v>
      </c>
      <c r="B1906" t="s">
        <v>67</v>
      </c>
      <c r="C1906" s="5">
        <v>43790.59375</v>
      </c>
      <c r="D1906">
        <v>63.8</v>
      </c>
      <c r="E1906" s="1">
        <v>43790.614583333336</v>
      </c>
      <c r="F1906">
        <v>63.8</v>
      </c>
      <c r="G1906" s="2">
        <v>0</v>
      </c>
      <c r="H1906">
        <v>-200</v>
      </c>
      <c r="I1906" s="2">
        <v>-4.0000000000000002E-4</v>
      </c>
      <c r="J1906">
        <v>7831</v>
      </c>
      <c r="K1906">
        <v>499617.78</v>
      </c>
      <c r="L1906">
        <v>1111775.55</v>
      </c>
      <c r="M1906">
        <v>3</v>
      </c>
      <c r="N1906">
        <v>-66.67</v>
      </c>
      <c r="O1906" s="2">
        <v>-3.8999999999999998E-3</v>
      </c>
      <c r="P1906" s="2">
        <v>8.0000000000000004E-4</v>
      </c>
      <c r="Q1906" t="s">
        <v>18</v>
      </c>
      <c r="S1906" t="str">
        <f t="shared" si="150"/>
        <v>Loss</v>
      </c>
      <c r="T1906">
        <f t="shared" si="151"/>
        <v>2019</v>
      </c>
      <c r="U1906" t="str">
        <f t="shared" si="152"/>
        <v>Nov</v>
      </c>
      <c r="V1906" t="str">
        <f t="shared" si="153"/>
        <v>QTR4</v>
      </c>
      <c r="W1906" t="str">
        <f t="shared" si="154"/>
        <v>2019-QTR4</v>
      </c>
    </row>
    <row r="1907" spans="1:23" x14ac:dyDescent="0.35">
      <c r="A1907" t="s">
        <v>122</v>
      </c>
      <c r="B1907" t="s">
        <v>67</v>
      </c>
      <c r="C1907" s="5">
        <v>43790.583333333336</v>
      </c>
      <c r="D1907">
        <v>63.15</v>
      </c>
      <c r="E1907" s="1">
        <v>43790.635416666664</v>
      </c>
      <c r="F1907">
        <v>62.25</v>
      </c>
      <c r="G1907" s="2">
        <v>-1.43E-2</v>
      </c>
      <c r="H1907">
        <v>6903.7</v>
      </c>
      <c r="I1907" s="2">
        <v>1.3899999999999999E-2</v>
      </c>
      <c r="J1907">
        <v>7893</v>
      </c>
      <c r="K1907">
        <v>498442.97</v>
      </c>
      <c r="L1907">
        <v>1118679.25</v>
      </c>
      <c r="M1907">
        <v>6</v>
      </c>
      <c r="N1907">
        <v>1150.6199999999999</v>
      </c>
      <c r="O1907" s="2">
        <v>-4.7999999999999996E-3</v>
      </c>
      <c r="P1907" s="2">
        <v>2.06E-2</v>
      </c>
      <c r="Q1907" t="s">
        <v>18</v>
      </c>
      <c r="S1907" t="str">
        <f t="shared" si="150"/>
        <v>Profit</v>
      </c>
      <c r="T1907">
        <f t="shared" si="151"/>
        <v>2019</v>
      </c>
      <c r="U1907" t="str">
        <f t="shared" si="152"/>
        <v>Nov</v>
      </c>
      <c r="V1907" t="str">
        <f t="shared" si="153"/>
        <v>QTR4</v>
      </c>
      <c r="W1907" t="str">
        <f t="shared" si="154"/>
        <v>2019-QTR4</v>
      </c>
    </row>
    <row r="1908" spans="1:23" x14ac:dyDescent="0.35">
      <c r="A1908" t="s">
        <v>98</v>
      </c>
      <c r="B1908" t="s">
        <v>67</v>
      </c>
      <c r="C1908" s="5">
        <v>43790.583333333336</v>
      </c>
      <c r="D1908">
        <v>431.5</v>
      </c>
      <c r="E1908" s="1">
        <v>43790.635416666664</v>
      </c>
      <c r="F1908">
        <v>430.65</v>
      </c>
      <c r="G1908" s="2">
        <v>-2E-3</v>
      </c>
      <c r="H1908">
        <v>780.9</v>
      </c>
      <c r="I1908" s="2">
        <v>1.6000000000000001E-3</v>
      </c>
      <c r="J1908">
        <v>1154</v>
      </c>
      <c r="K1908">
        <v>497951</v>
      </c>
      <c r="L1908">
        <v>1119460.1499999999</v>
      </c>
      <c r="M1908">
        <v>6</v>
      </c>
      <c r="N1908">
        <v>130.15</v>
      </c>
      <c r="O1908" s="2">
        <v>-5.1000000000000004E-3</v>
      </c>
      <c r="P1908" s="2">
        <v>8.8000000000000005E-3</v>
      </c>
      <c r="Q1908" t="s">
        <v>18</v>
      </c>
      <c r="S1908" t="str">
        <f t="shared" si="150"/>
        <v>Profit</v>
      </c>
      <c r="T1908">
        <f t="shared" si="151"/>
        <v>2019</v>
      </c>
      <c r="U1908" t="str">
        <f t="shared" si="152"/>
        <v>Nov</v>
      </c>
      <c r="V1908" t="str">
        <f t="shared" si="153"/>
        <v>QTR4</v>
      </c>
      <c r="W1908" t="str">
        <f t="shared" si="154"/>
        <v>2019-QTR4</v>
      </c>
    </row>
    <row r="1909" spans="1:23" x14ac:dyDescent="0.35">
      <c r="A1909" t="s">
        <v>132</v>
      </c>
      <c r="B1909" t="s">
        <v>67</v>
      </c>
      <c r="C1909" s="5">
        <v>43790.614583333336</v>
      </c>
      <c r="D1909">
        <v>63.8</v>
      </c>
      <c r="E1909" s="1">
        <v>43790.635416666664</v>
      </c>
      <c r="F1909">
        <v>63.45</v>
      </c>
      <c r="G1909" s="2">
        <v>-5.4999999999999997E-3</v>
      </c>
      <c r="H1909">
        <v>2542.9499999999998</v>
      </c>
      <c r="I1909" s="2">
        <v>5.1000000000000004E-3</v>
      </c>
      <c r="J1909">
        <v>7837</v>
      </c>
      <c r="K1909">
        <v>500000.59</v>
      </c>
      <c r="L1909">
        <v>1122003.1000000001</v>
      </c>
      <c r="M1909">
        <v>3</v>
      </c>
      <c r="N1909">
        <v>847.65</v>
      </c>
      <c r="O1909" s="2">
        <v>-1.6000000000000001E-3</v>
      </c>
      <c r="P1909" s="2">
        <v>9.4000000000000004E-3</v>
      </c>
      <c r="Q1909" t="s">
        <v>18</v>
      </c>
      <c r="S1909" t="str">
        <f t="shared" si="150"/>
        <v>Profit</v>
      </c>
      <c r="T1909">
        <f t="shared" si="151"/>
        <v>2019</v>
      </c>
      <c r="U1909" t="str">
        <f t="shared" si="152"/>
        <v>Nov</v>
      </c>
      <c r="V1909" t="str">
        <f t="shared" si="153"/>
        <v>QTR4</v>
      </c>
      <c r="W1909" t="str">
        <f t="shared" si="154"/>
        <v>2019-QTR4</v>
      </c>
    </row>
    <row r="1910" spans="1:23" x14ac:dyDescent="0.35">
      <c r="A1910" t="s">
        <v>105</v>
      </c>
      <c r="B1910" t="s">
        <v>67</v>
      </c>
      <c r="C1910" s="5">
        <v>43790.614583333336</v>
      </c>
      <c r="D1910">
        <v>64.349999999999994</v>
      </c>
      <c r="E1910" s="1">
        <v>43790.635416666664</v>
      </c>
      <c r="F1910">
        <v>64.3</v>
      </c>
      <c r="G1910" s="2">
        <v>-8.0000000000000004E-4</v>
      </c>
      <c r="H1910">
        <v>186.7</v>
      </c>
      <c r="I1910" s="2">
        <v>4.0000000000000002E-4</v>
      </c>
      <c r="J1910">
        <v>7734</v>
      </c>
      <c r="K1910">
        <v>497682.88</v>
      </c>
      <c r="L1910">
        <v>1122189.8</v>
      </c>
      <c r="M1910">
        <v>3</v>
      </c>
      <c r="N1910">
        <v>62.23</v>
      </c>
      <c r="O1910" s="2">
        <v>-6.1999999999999998E-3</v>
      </c>
      <c r="P1910" s="2">
        <v>9.2999999999999992E-3</v>
      </c>
      <c r="Q1910" t="s">
        <v>18</v>
      </c>
      <c r="S1910" t="str">
        <f t="shared" si="150"/>
        <v>Profit</v>
      </c>
      <c r="T1910">
        <f t="shared" si="151"/>
        <v>2019</v>
      </c>
      <c r="U1910" t="str">
        <f t="shared" si="152"/>
        <v>Nov</v>
      </c>
      <c r="V1910" t="str">
        <f t="shared" si="153"/>
        <v>QTR4</v>
      </c>
      <c r="W1910" t="str">
        <f t="shared" si="154"/>
        <v>2019-QTR4</v>
      </c>
    </row>
    <row r="1911" spans="1:23" x14ac:dyDescent="0.35">
      <c r="A1911" t="s">
        <v>71</v>
      </c>
      <c r="B1911" t="s">
        <v>67</v>
      </c>
      <c r="C1911" s="5">
        <v>43791.395833333336</v>
      </c>
      <c r="D1911">
        <v>99</v>
      </c>
      <c r="E1911" s="1">
        <v>43791.458333333336</v>
      </c>
      <c r="F1911">
        <v>99.7</v>
      </c>
      <c r="G1911" s="2">
        <v>7.1000000000000004E-3</v>
      </c>
      <c r="H1911">
        <v>-3739.2</v>
      </c>
      <c r="I1911" s="2">
        <v>-7.4999999999999997E-3</v>
      </c>
      <c r="J1911">
        <v>5056</v>
      </c>
      <c r="K1911">
        <v>500544</v>
      </c>
      <c r="L1911">
        <v>1118450.6000000001</v>
      </c>
      <c r="M1911">
        <v>7</v>
      </c>
      <c r="N1911">
        <v>-534.16999999999996</v>
      </c>
      <c r="O1911" s="2">
        <v>-8.6E-3</v>
      </c>
      <c r="P1911" s="2">
        <v>3.5000000000000001E-3</v>
      </c>
      <c r="Q1911" t="s">
        <v>18</v>
      </c>
      <c r="S1911" t="str">
        <f t="shared" si="150"/>
        <v>Loss</v>
      </c>
      <c r="T1911">
        <f t="shared" si="151"/>
        <v>2019</v>
      </c>
      <c r="U1911" t="str">
        <f t="shared" si="152"/>
        <v>Nov</v>
      </c>
      <c r="V1911" t="str">
        <f t="shared" si="153"/>
        <v>QTR4</v>
      </c>
      <c r="W1911" t="str">
        <f t="shared" si="154"/>
        <v>2019-QTR4</v>
      </c>
    </row>
    <row r="1912" spans="1:23" x14ac:dyDescent="0.35">
      <c r="A1912" t="s">
        <v>168</v>
      </c>
      <c r="B1912" t="s">
        <v>67</v>
      </c>
      <c r="C1912" s="5">
        <v>43791.395833333336</v>
      </c>
      <c r="D1912">
        <v>57.45</v>
      </c>
      <c r="E1912" s="1">
        <v>43791.46875</v>
      </c>
      <c r="F1912">
        <v>57.45</v>
      </c>
      <c r="G1912" s="2">
        <v>0</v>
      </c>
      <c r="H1912">
        <v>-200</v>
      </c>
      <c r="I1912" s="2">
        <v>-4.0000000000000002E-4</v>
      </c>
      <c r="J1912">
        <v>8726</v>
      </c>
      <c r="K1912">
        <v>501308.72</v>
      </c>
      <c r="L1912">
        <v>1118250.6000000001</v>
      </c>
      <c r="M1912">
        <v>8</v>
      </c>
      <c r="N1912">
        <v>-25</v>
      </c>
      <c r="O1912" s="2">
        <v>-1.1299999999999999E-2</v>
      </c>
      <c r="P1912" s="2">
        <v>1.04E-2</v>
      </c>
      <c r="Q1912" t="s">
        <v>18</v>
      </c>
      <c r="S1912" t="str">
        <f t="shared" si="150"/>
        <v>Loss</v>
      </c>
      <c r="T1912">
        <f t="shared" si="151"/>
        <v>2019</v>
      </c>
      <c r="U1912" t="str">
        <f t="shared" si="152"/>
        <v>Nov</v>
      </c>
      <c r="V1912" t="str">
        <f t="shared" si="153"/>
        <v>QTR4</v>
      </c>
      <c r="W1912" t="str">
        <f t="shared" si="154"/>
        <v>2019-QTR4</v>
      </c>
    </row>
    <row r="1913" spans="1:23" x14ac:dyDescent="0.35">
      <c r="A1913" t="s">
        <v>62</v>
      </c>
      <c r="B1913" t="s">
        <v>17</v>
      </c>
      <c r="C1913" s="5">
        <v>43791.46875</v>
      </c>
      <c r="D1913">
        <v>56</v>
      </c>
      <c r="E1913" s="1">
        <v>43791.479166666664</v>
      </c>
      <c r="F1913">
        <v>55.65</v>
      </c>
      <c r="G1913" s="2">
        <v>-6.1999999999999998E-3</v>
      </c>
      <c r="H1913">
        <v>-3327.95</v>
      </c>
      <c r="I1913" s="2">
        <v>-6.6E-3</v>
      </c>
      <c r="J1913">
        <v>8937</v>
      </c>
      <c r="K1913">
        <v>500472</v>
      </c>
      <c r="L1913">
        <v>1114922.6499999999</v>
      </c>
      <c r="M1913">
        <v>2</v>
      </c>
      <c r="N1913">
        <v>-1663.98</v>
      </c>
      <c r="O1913" s="2">
        <v>-6.1999999999999998E-3</v>
      </c>
      <c r="P1913" s="2">
        <v>1.8E-3</v>
      </c>
      <c r="Q1913" t="s">
        <v>18</v>
      </c>
      <c r="S1913" t="str">
        <f t="shared" si="150"/>
        <v>Loss</v>
      </c>
      <c r="T1913">
        <f t="shared" si="151"/>
        <v>2019</v>
      </c>
      <c r="U1913" t="str">
        <f t="shared" si="152"/>
        <v>Nov</v>
      </c>
      <c r="V1913" t="str">
        <f t="shared" si="153"/>
        <v>QTR4</v>
      </c>
      <c r="W1913" t="str">
        <f t="shared" si="154"/>
        <v>2019-QTR4</v>
      </c>
    </row>
    <row r="1914" spans="1:23" x14ac:dyDescent="0.35">
      <c r="A1914" t="s">
        <v>89</v>
      </c>
      <c r="B1914" t="s">
        <v>17</v>
      </c>
      <c r="C1914" s="5">
        <v>43791.458333333336</v>
      </c>
      <c r="D1914">
        <v>90.05</v>
      </c>
      <c r="E1914" s="1">
        <v>43791.5</v>
      </c>
      <c r="F1914">
        <v>90.05</v>
      </c>
      <c r="G1914" s="2">
        <v>0</v>
      </c>
      <c r="H1914">
        <v>-200</v>
      </c>
      <c r="I1914" s="2">
        <v>-4.0000000000000002E-4</v>
      </c>
      <c r="J1914">
        <v>5559</v>
      </c>
      <c r="K1914">
        <v>500587.97</v>
      </c>
      <c r="L1914">
        <v>1114722.6499999999</v>
      </c>
      <c r="M1914">
        <v>5</v>
      </c>
      <c r="N1914">
        <v>-40</v>
      </c>
      <c r="O1914" s="2">
        <v>-8.8999999999999999E-3</v>
      </c>
      <c r="P1914" s="2">
        <v>1.72E-2</v>
      </c>
      <c r="Q1914" t="s">
        <v>18</v>
      </c>
      <c r="S1914" t="str">
        <f t="shared" si="150"/>
        <v>Loss</v>
      </c>
      <c r="T1914">
        <f t="shared" si="151"/>
        <v>2019</v>
      </c>
      <c r="U1914" t="str">
        <f t="shared" si="152"/>
        <v>Nov</v>
      </c>
      <c r="V1914" t="str">
        <f t="shared" si="153"/>
        <v>QTR4</v>
      </c>
      <c r="W1914" t="str">
        <f t="shared" si="154"/>
        <v>2019-QTR4</v>
      </c>
    </row>
    <row r="1915" spans="1:23" x14ac:dyDescent="0.35">
      <c r="A1915" t="s">
        <v>68</v>
      </c>
      <c r="B1915" t="s">
        <v>67</v>
      </c>
      <c r="C1915" s="5">
        <v>43791.5</v>
      </c>
      <c r="D1915">
        <v>55.1</v>
      </c>
      <c r="E1915" s="1">
        <v>43791.53125</v>
      </c>
      <c r="F1915">
        <v>55.1</v>
      </c>
      <c r="G1915" s="2">
        <v>0</v>
      </c>
      <c r="H1915">
        <v>-200</v>
      </c>
      <c r="I1915" s="2">
        <v>-4.0000000000000002E-4</v>
      </c>
      <c r="J1915">
        <v>9074</v>
      </c>
      <c r="K1915">
        <v>499977.38</v>
      </c>
      <c r="L1915">
        <v>1114522.6499999999</v>
      </c>
      <c r="M1915">
        <v>4</v>
      </c>
      <c r="N1915">
        <v>-50</v>
      </c>
      <c r="O1915" s="2">
        <v>-1.8E-3</v>
      </c>
      <c r="P1915" s="2">
        <v>8.9999999999999998E-4</v>
      </c>
      <c r="Q1915" t="s">
        <v>18</v>
      </c>
      <c r="S1915" t="str">
        <f t="shared" si="150"/>
        <v>Loss</v>
      </c>
      <c r="T1915">
        <f t="shared" si="151"/>
        <v>2019</v>
      </c>
      <c r="U1915" t="str">
        <f t="shared" si="152"/>
        <v>Nov</v>
      </c>
      <c r="V1915" t="str">
        <f t="shared" si="153"/>
        <v>QTR4</v>
      </c>
      <c r="W1915" t="str">
        <f t="shared" si="154"/>
        <v>2019-QTR4</v>
      </c>
    </row>
    <row r="1916" spans="1:23" x14ac:dyDescent="0.35">
      <c r="A1916" t="s">
        <v>125</v>
      </c>
      <c r="B1916" t="s">
        <v>17</v>
      </c>
      <c r="C1916" s="5">
        <v>43791.395833333336</v>
      </c>
      <c r="D1916">
        <v>119</v>
      </c>
      <c r="E1916" s="1">
        <v>43791.552083333336</v>
      </c>
      <c r="F1916">
        <v>117.55</v>
      </c>
      <c r="G1916" s="2">
        <v>-1.2200000000000001E-2</v>
      </c>
      <c r="H1916">
        <v>-6317.55</v>
      </c>
      <c r="I1916" s="2">
        <v>-1.26E-2</v>
      </c>
      <c r="J1916">
        <v>4219</v>
      </c>
      <c r="K1916">
        <v>502061</v>
      </c>
      <c r="L1916">
        <v>1108205.1000000001</v>
      </c>
      <c r="M1916">
        <v>16</v>
      </c>
      <c r="N1916">
        <v>-394.85</v>
      </c>
      <c r="O1916" s="2">
        <v>-1.34E-2</v>
      </c>
      <c r="P1916" s="2">
        <v>2.8999999999999998E-3</v>
      </c>
      <c r="Q1916" t="s">
        <v>18</v>
      </c>
      <c r="S1916" t="str">
        <f t="shared" si="150"/>
        <v>Loss</v>
      </c>
      <c r="T1916">
        <f t="shared" si="151"/>
        <v>2019</v>
      </c>
      <c r="U1916" t="str">
        <f t="shared" si="152"/>
        <v>Nov</v>
      </c>
      <c r="V1916" t="str">
        <f t="shared" si="153"/>
        <v>QTR4</v>
      </c>
      <c r="W1916" t="str">
        <f t="shared" si="154"/>
        <v>2019-QTR4</v>
      </c>
    </row>
    <row r="1917" spans="1:23" x14ac:dyDescent="0.35">
      <c r="A1917" t="s">
        <v>215</v>
      </c>
      <c r="B1917" t="s">
        <v>67</v>
      </c>
      <c r="C1917" s="5">
        <v>43791.479166666664</v>
      </c>
      <c r="D1917">
        <v>252.75</v>
      </c>
      <c r="E1917" s="1">
        <v>43791.552083333336</v>
      </c>
      <c r="F1917">
        <v>250.9</v>
      </c>
      <c r="G1917" s="2">
        <v>-7.3000000000000001E-3</v>
      </c>
      <c r="H1917">
        <v>3457.45</v>
      </c>
      <c r="I1917" s="2">
        <v>6.8999999999999999E-3</v>
      </c>
      <c r="J1917">
        <v>1977</v>
      </c>
      <c r="K1917">
        <v>499686.75</v>
      </c>
      <c r="L1917">
        <v>1111662.55</v>
      </c>
      <c r="M1917">
        <v>8</v>
      </c>
      <c r="N1917">
        <v>432.18</v>
      </c>
      <c r="O1917" s="2">
        <v>-5.9999999999999995E-4</v>
      </c>
      <c r="P1917" s="2">
        <v>2.3900000000000001E-2</v>
      </c>
      <c r="Q1917" t="s">
        <v>18</v>
      </c>
      <c r="S1917" t="str">
        <f t="shared" si="150"/>
        <v>Profit</v>
      </c>
      <c r="T1917">
        <f t="shared" si="151"/>
        <v>2019</v>
      </c>
      <c r="U1917" t="str">
        <f t="shared" si="152"/>
        <v>Nov</v>
      </c>
      <c r="V1917" t="str">
        <f t="shared" si="153"/>
        <v>QTR4</v>
      </c>
      <c r="W1917" t="str">
        <f t="shared" si="154"/>
        <v>2019-QTR4</v>
      </c>
    </row>
    <row r="1918" spans="1:23" x14ac:dyDescent="0.35">
      <c r="A1918" t="s">
        <v>70</v>
      </c>
      <c r="B1918" t="s">
        <v>17</v>
      </c>
      <c r="C1918" s="5">
        <v>43791.395833333336</v>
      </c>
      <c r="D1918">
        <v>132.35</v>
      </c>
      <c r="E1918" s="1">
        <v>43791.614583333336</v>
      </c>
      <c r="F1918">
        <v>133.5</v>
      </c>
      <c r="G1918" s="2">
        <v>8.6999999999999994E-3</v>
      </c>
      <c r="H1918">
        <v>4160.8</v>
      </c>
      <c r="I1918" s="2">
        <v>8.3000000000000001E-3</v>
      </c>
      <c r="J1918">
        <v>3792</v>
      </c>
      <c r="K1918">
        <v>501871.22</v>
      </c>
      <c r="L1918">
        <v>1115823.3500000001</v>
      </c>
      <c r="M1918">
        <v>22</v>
      </c>
      <c r="N1918">
        <v>189.13</v>
      </c>
      <c r="O1918" s="2">
        <v>-6.7999999999999996E-3</v>
      </c>
      <c r="P1918" s="2">
        <v>1.78E-2</v>
      </c>
      <c r="Q1918" t="s">
        <v>18</v>
      </c>
      <c r="S1918" t="str">
        <f t="shared" si="150"/>
        <v>Profit</v>
      </c>
      <c r="T1918">
        <f t="shared" si="151"/>
        <v>2019</v>
      </c>
      <c r="U1918" t="str">
        <f t="shared" si="152"/>
        <v>Nov</v>
      </c>
      <c r="V1918" t="str">
        <f t="shared" si="153"/>
        <v>QTR4</v>
      </c>
      <c r="W1918" t="str">
        <f t="shared" si="154"/>
        <v>2019-QTR4</v>
      </c>
    </row>
    <row r="1919" spans="1:23" x14ac:dyDescent="0.35">
      <c r="A1919" t="s">
        <v>104</v>
      </c>
      <c r="B1919" t="s">
        <v>17</v>
      </c>
      <c r="C1919" s="5">
        <v>43791.552083333336</v>
      </c>
      <c r="D1919">
        <v>130.25</v>
      </c>
      <c r="E1919" s="1">
        <v>43791.614583333336</v>
      </c>
      <c r="F1919">
        <v>130</v>
      </c>
      <c r="G1919" s="2">
        <v>-1.9E-3</v>
      </c>
      <c r="H1919">
        <v>-1159.25</v>
      </c>
      <c r="I1919" s="2">
        <v>-2.3E-3</v>
      </c>
      <c r="J1919">
        <v>3837</v>
      </c>
      <c r="K1919">
        <v>499769.25</v>
      </c>
      <c r="L1919">
        <v>1114664.1000000001</v>
      </c>
      <c r="M1919">
        <v>7</v>
      </c>
      <c r="N1919">
        <v>-165.61</v>
      </c>
      <c r="O1919" s="2">
        <v>-2.3E-3</v>
      </c>
      <c r="P1919" s="2">
        <v>1.9E-3</v>
      </c>
      <c r="Q1919" t="s">
        <v>18</v>
      </c>
      <c r="S1919" t="str">
        <f t="shared" si="150"/>
        <v>Loss</v>
      </c>
      <c r="T1919">
        <f t="shared" si="151"/>
        <v>2019</v>
      </c>
      <c r="U1919" t="str">
        <f t="shared" si="152"/>
        <v>Nov</v>
      </c>
      <c r="V1919" t="str">
        <f t="shared" si="153"/>
        <v>QTR4</v>
      </c>
      <c r="W1919" t="str">
        <f t="shared" si="154"/>
        <v>2019-QTR4</v>
      </c>
    </row>
    <row r="1920" spans="1:23" x14ac:dyDescent="0.35">
      <c r="A1920" t="s">
        <v>194</v>
      </c>
      <c r="B1920" t="s">
        <v>67</v>
      </c>
      <c r="C1920" s="5">
        <v>43791.614583333336</v>
      </c>
      <c r="D1920">
        <v>300.5</v>
      </c>
      <c r="E1920" s="1">
        <v>43791.625</v>
      </c>
      <c r="F1920">
        <v>300.75</v>
      </c>
      <c r="G1920" s="2">
        <v>8.0000000000000004E-4</v>
      </c>
      <c r="H1920">
        <v>-616</v>
      </c>
      <c r="I1920" s="2">
        <v>-1.1999999999999999E-3</v>
      </c>
      <c r="J1920">
        <v>1664</v>
      </c>
      <c r="K1920">
        <v>500032</v>
      </c>
      <c r="L1920">
        <v>1114048.1000000001</v>
      </c>
      <c r="M1920">
        <v>2</v>
      </c>
      <c r="N1920">
        <v>-308</v>
      </c>
      <c r="O1920" s="2">
        <v>-8.0000000000000004E-4</v>
      </c>
      <c r="P1920" s="2">
        <v>2.5000000000000001E-3</v>
      </c>
      <c r="Q1920" t="s">
        <v>18</v>
      </c>
      <c r="S1920" t="str">
        <f t="shared" si="150"/>
        <v>Loss</v>
      </c>
      <c r="T1920">
        <f t="shared" si="151"/>
        <v>2019</v>
      </c>
      <c r="U1920" t="str">
        <f t="shared" si="152"/>
        <v>Nov</v>
      </c>
      <c r="V1920" t="str">
        <f t="shared" si="153"/>
        <v>QTR4</v>
      </c>
      <c r="W1920" t="str">
        <f t="shared" si="154"/>
        <v>2019-QTR4</v>
      </c>
    </row>
    <row r="1921" spans="1:23" x14ac:dyDescent="0.35">
      <c r="A1921" t="s">
        <v>100</v>
      </c>
      <c r="B1921" t="s">
        <v>17</v>
      </c>
      <c r="C1921" s="5">
        <v>43791.53125</v>
      </c>
      <c r="D1921">
        <v>41.2</v>
      </c>
      <c r="E1921" s="1">
        <v>43791.635416666664</v>
      </c>
      <c r="F1921">
        <v>41.55</v>
      </c>
      <c r="G1921" s="2">
        <v>8.5000000000000006E-3</v>
      </c>
      <c r="H1921">
        <v>4057.75</v>
      </c>
      <c r="I1921" s="2">
        <v>8.0999999999999996E-3</v>
      </c>
      <c r="J1921">
        <v>12165</v>
      </c>
      <c r="K1921">
        <v>501198</v>
      </c>
      <c r="L1921">
        <v>1118105.8500000001</v>
      </c>
      <c r="M1921">
        <v>11</v>
      </c>
      <c r="N1921">
        <v>368.89</v>
      </c>
      <c r="O1921" s="2">
        <v>-2.3999999999999998E-3</v>
      </c>
      <c r="P1921" s="2">
        <v>1.5800000000000002E-2</v>
      </c>
      <c r="Q1921" t="s">
        <v>18</v>
      </c>
      <c r="S1921" t="str">
        <f t="shared" si="150"/>
        <v>Profit</v>
      </c>
      <c r="T1921">
        <f t="shared" si="151"/>
        <v>2019</v>
      </c>
      <c r="U1921" t="str">
        <f t="shared" si="152"/>
        <v>Nov</v>
      </c>
      <c r="V1921" t="str">
        <f t="shared" si="153"/>
        <v>QTR4</v>
      </c>
      <c r="W1921" t="str">
        <f t="shared" si="154"/>
        <v>2019-QTR4</v>
      </c>
    </row>
    <row r="1922" spans="1:23" x14ac:dyDescent="0.35">
      <c r="A1922" t="s">
        <v>122</v>
      </c>
      <c r="B1922" t="s">
        <v>67</v>
      </c>
      <c r="C1922" s="5">
        <v>43791.552083333336</v>
      </c>
      <c r="D1922">
        <v>60.85</v>
      </c>
      <c r="E1922" s="1">
        <v>43791.635416666664</v>
      </c>
      <c r="F1922">
        <v>60.6</v>
      </c>
      <c r="G1922" s="2">
        <v>-4.1000000000000003E-3</v>
      </c>
      <c r="H1922">
        <v>1852.5</v>
      </c>
      <c r="I1922" s="2">
        <v>3.7000000000000002E-3</v>
      </c>
      <c r="J1922">
        <v>8210</v>
      </c>
      <c r="K1922">
        <v>499578.5</v>
      </c>
      <c r="L1922">
        <v>1119958.3500000001</v>
      </c>
      <c r="M1922">
        <v>9</v>
      </c>
      <c r="N1922">
        <v>205.83</v>
      </c>
      <c r="O1922" s="2">
        <v>-5.7999999999999996E-3</v>
      </c>
      <c r="P1922" s="2">
        <v>1.4E-2</v>
      </c>
      <c r="Q1922" t="s">
        <v>18</v>
      </c>
      <c r="S1922" t="str">
        <f t="shared" si="150"/>
        <v>Profit</v>
      </c>
      <c r="T1922">
        <f t="shared" si="151"/>
        <v>2019</v>
      </c>
      <c r="U1922" t="str">
        <f t="shared" si="152"/>
        <v>Nov</v>
      </c>
      <c r="V1922" t="str">
        <f t="shared" si="153"/>
        <v>QTR4</v>
      </c>
      <c r="W1922" t="str">
        <f t="shared" si="154"/>
        <v>2019-QTR4</v>
      </c>
    </row>
    <row r="1923" spans="1:23" x14ac:dyDescent="0.35">
      <c r="A1923" t="s">
        <v>88</v>
      </c>
      <c r="B1923" t="s">
        <v>67</v>
      </c>
      <c r="C1923" s="5">
        <v>43791.614583333336</v>
      </c>
      <c r="D1923">
        <v>534.1</v>
      </c>
      <c r="E1923" s="1">
        <v>43791.635416666664</v>
      </c>
      <c r="F1923">
        <v>534.1</v>
      </c>
      <c r="G1923" s="2">
        <v>0</v>
      </c>
      <c r="H1923">
        <v>-200</v>
      </c>
      <c r="I1923" s="2">
        <v>-4.0000000000000002E-4</v>
      </c>
      <c r="J1923">
        <v>934</v>
      </c>
      <c r="K1923">
        <v>498849.38</v>
      </c>
      <c r="L1923">
        <v>1119758.3500000001</v>
      </c>
      <c r="M1923">
        <v>3</v>
      </c>
      <c r="N1923">
        <v>-66.67</v>
      </c>
      <c r="O1923" s="2">
        <v>-3.3999999999999998E-3</v>
      </c>
      <c r="P1923" s="2">
        <v>4.5999999999999999E-3</v>
      </c>
      <c r="Q1923" t="s">
        <v>18</v>
      </c>
      <c r="S1923" t="str">
        <f t="shared" si="150"/>
        <v>Loss</v>
      </c>
      <c r="T1923">
        <f t="shared" si="151"/>
        <v>2019</v>
      </c>
      <c r="U1923" t="str">
        <f t="shared" si="152"/>
        <v>Nov</v>
      </c>
      <c r="V1923" t="str">
        <f t="shared" si="153"/>
        <v>QTR4</v>
      </c>
      <c r="W1923" t="str">
        <f t="shared" si="154"/>
        <v>2019-QTR4</v>
      </c>
    </row>
    <row r="1924" spans="1:23" x14ac:dyDescent="0.35">
      <c r="A1924" t="s">
        <v>83</v>
      </c>
      <c r="B1924" t="s">
        <v>17</v>
      </c>
      <c r="C1924" s="5">
        <v>43794.395833333336</v>
      </c>
      <c r="D1924">
        <v>119.1</v>
      </c>
      <c r="E1924" s="1">
        <v>43794.447916666664</v>
      </c>
      <c r="F1924">
        <v>118.15</v>
      </c>
      <c r="G1924" s="2">
        <v>-8.0000000000000002E-3</v>
      </c>
      <c r="H1924">
        <v>-4186.2</v>
      </c>
      <c r="I1924" s="2">
        <v>-8.3999999999999995E-3</v>
      </c>
      <c r="J1924">
        <v>4196</v>
      </c>
      <c r="K1924">
        <v>499743.59</v>
      </c>
      <c r="L1924">
        <v>1115572.1499999999</v>
      </c>
      <c r="M1924">
        <v>6</v>
      </c>
      <c r="N1924">
        <v>-697.7</v>
      </c>
      <c r="O1924" s="2">
        <v>-8.0000000000000002E-3</v>
      </c>
      <c r="P1924" s="2">
        <v>2.5000000000000001E-3</v>
      </c>
      <c r="Q1924" t="s">
        <v>18</v>
      </c>
      <c r="S1924" t="str">
        <f t="shared" si="150"/>
        <v>Loss</v>
      </c>
      <c r="T1924">
        <f t="shared" si="151"/>
        <v>2019</v>
      </c>
      <c r="U1924" t="str">
        <f t="shared" si="152"/>
        <v>Nov</v>
      </c>
      <c r="V1924" t="str">
        <f t="shared" si="153"/>
        <v>QTR4</v>
      </c>
      <c r="W1924" t="str">
        <f t="shared" si="154"/>
        <v>2019-QTR4</v>
      </c>
    </row>
    <row r="1925" spans="1:23" x14ac:dyDescent="0.35">
      <c r="A1925" t="s">
        <v>119</v>
      </c>
      <c r="B1925" t="s">
        <v>17</v>
      </c>
      <c r="C1925" s="5">
        <v>43794.395833333336</v>
      </c>
      <c r="D1925">
        <v>141.4</v>
      </c>
      <c r="E1925" s="1">
        <v>43794.447916666664</v>
      </c>
      <c r="F1925">
        <v>139.9</v>
      </c>
      <c r="G1925" s="2">
        <v>-1.06E-2</v>
      </c>
      <c r="H1925">
        <v>-5510</v>
      </c>
      <c r="I1925" s="2">
        <v>-1.0999999999999999E-2</v>
      </c>
      <c r="J1925">
        <v>3540</v>
      </c>
      <c r="K1925">
        <v>500555.97</v>
      </c>
      <c r="L1925">
        <v>1110062.1499999999</v>
      </c>
      <c r="M1925">
        <v>6</v>
      </c>
      <c r="N1925">
        <v>-918.33</v>
      </c>
      <c r="O1925" s="2">
        <v>-1.06E-2</v>
      </c>
      <c r="P1925" s="2">
        <v>6.9999999999999999E-4</v>
      </c>
      <c r="Q1925" t="s">
        <v>18</v>
      </c>
      <c r="S1925" t="str">
        <f t="shared" si="150"/>
        <v>Loss</v>
      </c>
      <c r="T1925">
        <f t="shared" si="151"/>
        <v>2019</v>
      </c>
      <c r="U1925" t="str">
        <f t="shared" si="152"/>
        <v>Nov</v>
      </c>
      <c r="V1925" t="str">
        <f t="shared" si="153"/>
        <v>QTR4</v>
      </c>
      <c r="W1925" t="str">
        <f t="shared" si="154"/>
        <v>2019-QTR4</v>
      </c>
    </row>
    <row r="1926" spans="1:23" x14ac:dyDescent="0.35">
      <c r="A1926" t="s">
        <v>129</v>
      </c>
      <c r="B1926" t="s">
        <v>67</v>
      </c>
      <c r="C1926" s="5">
        <v>43794.395833333336</v>
      </c>
      <c r="D1926">
        <v>241.45</v>
      </c>
      <c r="E1926" s="1">
        <v>43794.5625</v>
      </c>
      <c r="F1926">
        <v>242.25</v>
      </c>
      <c r="G1926" s="2">
        <v>3.3E-3</v>
      </c>
      <c r="H1926">
        <v>-1854.4</v>
      </c>
      <c r="I1926" s="2">
        <v>-3.7000000000000002E-3</v>
      </c>
      <c r="J1926">
        <v>2068</v>
      </c>
      <c r="K1926">
        <v>499318.59</v>
      </c>
      <c r="L1926">
        <v>1108207.75</v>
      </c>
      <c r="M1926">
        <v>17</v>
      </c>
      <c r="N1926">
        <v>-109.08</v>
      </c>
      <c r="O1926" s="2">
        <v>-5.0000000000000001E-3</v>
      </c>
      <c r="P1926" s="2">
        <v>8.0000000000000004E-4</v>
      </c>
      <c r="Q1926" t="s">
        <v>18</v>
      </c>
      <c r="S1926" t="str">
        <f t="shared" si="150"/>
        <v>Loss</v>
      </c>
      <c r="T1926">
        <f t="shared" si="151"/>
        <v>2019</v>
      </c>
      <c r="U1926" t="str">
        <f t="shared" si="152"/>
        <v>Nov</v>
      </c>
      <c r="V1926" t="str">
        <f t="shared" si="153"/>
        <v>QTR4</v>
      </c>
      <c r="W1926" t="str">
        <f t="shared" si="154"/>
        <v>2019-QTR4</v>
      </c>
    </row>
    <row r="1927" spans="1:23" x14ac:dyDescent="0.35">
      <c r="A1927" t="s">
        <v>131</v>
      </c>
      <c r="B1927" t="s">
        <v>17</v>
      </c>
      <c r="C1927" s="5">
        <v>43794.5625</v>
      </c>
      <c r="D1927">
        <v>260.89999999999998</v>
      </c>
      <c r="E1927" s="1">
        <v>43794.59375</v>
      </c>
      <c r="F1927">
        <v>260.89999999999998</v>
      </c>
      <c r="G1927" s="2">
        <v>0</v>
      </c>
      <c r="H1927">
        <v>-200</v>
      </c>
      <c r="I1927" s="2">
        <v>-4.0000000000000002E-4</v>
      </c>
      <c r="J1927">
        <v>1920</v>
      </c>
      <c r="K1927">
        <v>500928</v>
      </c>
      <c r="L1927">
        <v>1108007.75</v>
      </c>
      <c r="M1927">
        <v>4</v>
      </c>
      <c r="N1927">
        <v>-50</v>
      </c>
      <c r="O1927" s="2">
        <v>-4.1999999999999997E-3</v>
      </c>
      <c r="P1927" s="2">
        <v>1.6999999999999999E-3</v>
      </c>
      <c r="Q1927" t="s">
        <v>18</v>
      </c>
      <c r="S1927" t="str">
        <f t="shared" si="150"/>
        <v>Loss</v>
      </c>
      <c r="T1927">
        <f t="shared" si="151"/>
        <v>2019</v>
      </c>
      <c r="U1927" t="str">
        <f t="shared" si="152"/>
        <v>Nov</v>
      </c>
      <c r="V1927" t="str">
        <f t="shared" si="153"/>
        <v>QTR4</v>
      </c>
      <c r="W1927" t="str">
        <f t="shared" si="154"/>
        <v>2019-QTR4</v>
      </c>
    </row>
    <row r="1928" spans="1:23" x14ac:dyDescent="0.35">
      <c r="A1928" t="s">
        <v>120</v>
      </c>
      <c r="B1928" t="s">
        <v>17</v>
      </c>
      <c r="C1928" s="5">
        <v>43794.395833333336</v>
      </c>
      <c r="D1928">
        <v>88.45</v>
      </c>
      <c r="E1928" s="1">
        <v>43794.614583333336</v>
      </c>
      <c r="F1928">
        <v>89.35</v>
      </c>
      <c r="G1928" s="2">
        <v>1.0200000000000001E-2</v>
      </c>
      <c r="H1928">
        <v>4887.7</v>
      </c>
      <c r="I1928" s="2">
        <v>9.7999999999999997E-3</v>
      </c>
      <c r="J1928">
        <v>5653</v>
      </c>
      <c r="K1928">
        <v>500007.84</v>
      </c>
      <c r="L1928">
        <v>1112895.45</v>
      </c>
      <c r="M1928">
        <v>22</v>
      </c>
      <c r="N1928">
        <v>222.17</v>
      </c>
      <c r="O1928" s="2">
        <v>-1.6999999999999999E-3</v>
      </c>
      <c r="P1928" s="2">
        <v>1.5299999999999999E-2</v>
      </c>
      <c r="Q1928" t="s">
        <v>18</v>
      </c>
      <c r="S1928" t="str">
        <f t="shared" si="150"/>
        <v>Profit</v>
      </c>
      <c r="T1928">
        <f t="shared" si="151"/>
        <v>2019</v>
      </c>
      <c r="U1928" t="str">
        <f t="shared" si="152"/>
        <v>Nov</v>
      </c>
      <c r="V1928" t="str">
        <f t="shared" si="153"/>
        <v>QTR4</v>
      </c>
      <c r="W1928" t="str">
        <f t="shared" si="154"/>
        <v>2019-QTR4</v>
      </c>
    </row>
    <row r="1929" spans="1:23" x14ac:dyDescent="0.35">
      <c r="A1929" t="s">
        <v>194</v>
      </c>
      <c r="B1929" t="s">
        <v>17</v>
      </c>
      <c r="C1929" s="5">
        <v>43794.447916666664</v>
      </c>
      <c r="D1929">
        <v>302.35000000000002</v>
      </c>
      <c r="E1929" s="1">
        <v>43794.614583333336</v>
      </c>
      <c r="F1929">
        <v>302.89999999999998</v>
      </c>
      <c r="G1929" s="2">
        <v>1.8E-3</v>
      </c>
      <c r="H1929">
        <v>711.35</v>
      </c>
      <c r="I1929" s="2">
        <v>1.4E-3</v>
      </c>
      <c r="J1929">
        <v>1657</v>
      </c>
      <c r="K1929">
        <v>500993.97</v>
      </c>
      <c r="L1929">
        <v>1113606.8</v>
      </c>
      <c r="M1929">
        <v>17</v>
      </c>
      <c r="N1929">
        <v>41.84</v>
      </c>
      <c r="O1929" s="2">
        <v>-2.5000000000000001E-3</v>
      </c>
      <c r="P1929" s="2">
        <v>1.17E-2</v>
      </c>
      <c r="Q1929" t="s">
        <v>18</v>
      </c>
      <c r="S1929" t="str">
        <f t="shared" si="150"/>
        <v>Profit</v>
      </c>
      <c r="T1929">
        <f t="shared" si="151"/>
        <v>2019</v>
      </c>
      <c r="U1929" t="str">
        <f t="shared" si="152"/>
        <v>Nov</v>
      </c>
      <c r="V1929" t="str">
        <f t="shared" si="153"/>
        <v>QTR4</v>
      </c>
      <c r="W1929" t="str">
        <f t="shared" si="154"/>
        <v>2019-QTR4</v>
      </c>
    </row>
    <row r="1930" spans="1:23" x14ac:dyDescent="0.35">
      <c r="A1930" t="s">
        <v>180</v>
      </c>
      <c r="B1930" t="s">
        <v>17</v>
      </c>
      <c r="C1930" s="5">
        <v>43794.59375</v>
      </c>
      <c r="D1930">
        <v>550.95000000000005</v>
      </c>
      <c r="E1930" s="1">
        <v>43794.614583333336</v>
      </c>
      <c r="F1930">
        <v>549.20000000000005</v>
      </c>
      <c r="G1930" s="2">
        <v>-3.2000000000000002E-3</v>
      </c>
      <c r="H1930">
        <v>-1790.75</v>
      </c>
      <c r="I1930" s="2">
        <v>-3.5999999999999999E-3</v>
      </c>
      <c r="J1930">
        <v>909</v>
      </c>
      <c r="K1930">
        <v>500813.56</v>
      </c>
      <c r="L1930">
        <v>1111816.05</v>
      </c>
      <c r="M1930">
        <v>3</v>
      </c>
      <c r="N1930">
        <v>-596.91999999999996</v>
      </c>
      <c r="O1930" s="2">
        <v>-3.2000000000000002E-3</v>
      </c>
      <c r="P1930" s="2">
        <v>1.4E-3</v>
      </c>
      <c r="Q1930" t="s">
        <v>18</v>
      </c>
      <c r="S1930" t="str">
        <f t="shared" si="150"/>
        <v>Loss</v>
      </c>
      <c r="T1930">
        <f t="shared" si="151"/>
        <v>2019</v>
      </c>
      <c r="U1930" t="str">
        <f t="shared" si="152"/>
        <v>Nov</v>
      </c>
      <c r="V1930" t="str">
        <f t="shared" si="153"/>
        <v>QTR4</v>
      </c>
      <c r="W1930" t="str">
        <f t="shared" si="154"/>
        <v>2019-QTR4</v>
      </c>
    </row>
    <row r="1931" spans="1:23" x14ac:dyDescent="0.35">
      <c r="A1931" t="s">
        <v>213</v>
      </c>
      <c r="B1931" t="s">
        <v>17</v>
      </c>
      <c r="C1931" s="5">
        <v>43794.458333333336</v>
      </c>
      <c r="D1931">
        <v>316.85000000000002</v>
      </c>
      <c r="E1931" s="1">
        <v>43794.635416666664</v>
      </c>
      <c r="F1931">
        <v>317</v>
      </c>
      <c r="G1931" s="2">
        <v>5.0000000000000001E-4</v>
      </c>
      <c r="H1931">
        <v>37.6</v>
      </c>
      <c r="I1931" s="2">
        <v>1E-4</v>
      </c>
      <c r="J1931">
        <v>1584</v>
      </c>
      <c r="K1931">
        <v>501890.41</v>
      </c>
      <c r="L1931">
        <v>1111853.6499999999</v>
      </c>
      <c r="M1931">
        <v>18</v>
      </c>
      <c r="N1931">
        <v>2.09</v>
      </c>
      <c r="O1931" s="2">
        <v>-5.7999999999999996E-3</v>
      </c>
      <c r="P1931" s="2">
        <v>7.3000000000000001E-3</v>
      </c>
      <c r="Q1931" t="s">
        <v>18</v>
      </c>
      <c r="S1931" t="str">
        <f t="shared" si="150"/>
        <v>Profit</v>
      </c>
      <c r="T1931">
        <f t="shared" si="151"/>
        <v>2019</v>
      </c>
      <c r="U1931" t="str">
        <f t="shared" si="152"/>
        <v>Nov</v>
      </c>
      <c r="V1931" t="str">
        <f t="shared" si="153"/>
        <v>QTR4</v>
      </c>
      <c r="W1931" t="str">
        <f t="shared" si="154"/>
        <v>2019-QTR4</v>
      </c>
    </row>
    <row r="1932" spans="1:23" x14ac:dyDescent="0.35">
      <c r="A1932" t="s">
        <v>78</v>
      </c>
      <c r="B1932" t="s">
        <v>17</v>
      </c>
      <c r="C1932" s="5">
        <v>43794.614583333336</v>
      </c>
      <c r="D1932">
        <v>43.35</v>
      </c>
      <c r="E1932" s="1">
        <v>43794.635416666664</v>
      </c>
      <c r="F1932">
        <v>43.55</v>
      </c>
      <c r="G1932" s="2">
        <v>4.5999999999999999E-3</v>
      </c>
      <c r="H1932">
        <v>2114.8000000000002</v>
      </c>
      <c r="I1932" s="2">
        <v>4.1999999999999997E-3</v>
      </c>
      <c r="J1932">
        <v>11574</v>
      </c>
      <c r="K1932">
        <v>501732.88</v>
      </c>
      <c r="L1932">
        <v>1113968.45</v>
      </c>
      <c r="M1932">
        <v>3</v>
      </c>
      <c r="N1932">
        <v>704.93</v>
      </c>
      <c r="O1932" s="2">
        <v>-3.5000000000000001E-3</v>
      </c>
      <c r="P1932" s="2">
        <v>1.04E-2</v>
      </c>
      <c r="Q1932" t="s">
        <v>18</v>
      </c>
      <c r="S1932" t="str">
        <f t="shared" si="150"/>
        <v>Profit</v>
      </c>
      <c r="T1932">
        <f t="shared" si="151"/>
        <v>2019</v>
      </c>
      <c r="U1932" t="str">
        <f t="shared" si="152"/>
        <v>Nov</v>
      </c>
      <c r="V1932" t="str">
        <f t="shared" si="153"/>
        <v>QTR4</v>
      </c>
      <c r="W1932" t="str">
        <f t="shared" si="154"/>
        <v>2019-QTR4</v>
      </c>
    </row>
    <row r="1933" spans="1:23" x14ac:dyDescent="0.35">
      <c r="A1933" t="s">
        <v>125</v>
      </c>
      <c r="B1933" t="s">
        <v>17</v>
      </c>
      <c r="C1933" s="5">
        <v>43794.614583333336</v>
      </c>
      <c r="D1933">
        <v>118.4</v>
      </c>
      <c r="E1933" s="1">
        <v>43794.635416666664</v>
      </c>
      <c r="F1933">
        <v>118.4</v>
      </c>
      <c r="G1933" s="2">
        <v>0</v>
      </c>
      <c r="H1933">
        <v>-200</v>
      </c>
      <c r="I1933" s="2">
        <v>-4.0000000000000002E-4</v>
      </c>
      <c r="J1933">
        <v>4225</v>
      </c>
      <c r="K1933">
        <v>500240</v>
      </c>
      <c r="L1933">
        <v>1113768.45</v>
      </c>
      <c r="M1933">
        <v>3</v>
      </c>
      <c r="N1933">
        <v>-66.67</v>
      </c>
      <c r="O1933" s="2">
        <v>-4.5999999999999999E-3</v>
      </c>
      <c r="P1933" s="2">
        <v>1.6999999999999999E-3</v>
      </c>
      <c r="Q1933" t="s">
        <v>18</v>
      </c>
      <c r="S1933" t="str">
        <f t="shared" si="150"/>
        <v>Loss</v>
      </c>
      <c r="T1933">
        <f t="shared" si="151"/>
        <v>2019</v>
      </c>
      <c r="U1933" t="str">
        <f t="shared" si="152"/>
        <v>Nov</v>
      </c>
      <c r="V1933" t="str">
        <f t="shared" si="153"/>
        <v>QTR4</v>
      </c>
      <c r="W1933" t="str">
        <f t="shared" si="154"/>
        <v>2019-QTR4</v>
      </c>
    </row>
    <row r="1934" spans="1:23" x14ac:dyDescent="0.35">
      <c r="A1934" t="s">
        <v>205</v>
      </c>
      <c r="B1934" t="s">
        <v>17</v>
      </c>
      <c r="C1934" s="5">
        <v>43794.614583333336</v>
      </c>
      <c r="D1934">
        <v>149.15</v>
      </c>
      <c r="E1934" s="1">
        <v>43794.635416666664</v>
      </c>
      <c r="F1934">
        <v>149.15</v>
      </c>
      <c r="G1934" s="2">
        <v>0</v>
      </c>
      <c r="H1934">
        <v>-200</v>
      </c>
      <c r="I1934" s="2">
        <v>-4.0000000000000002E-4</v>
      </c>
      <c r="J1934">
        <v>3356</v>
      </c>
      <c r="K1934">
        <v>500547.38</v>
      </c>
      <c r="L1934">
        <v>1113568.45</v>
      </c>
      <c r="M1934">
        <v>3</v>
      </c>
      <c r="N1934">
        <v>-66.67</v>
      </c>
      <c r="O1934" s="2">
        <v>-2.3E-3</v>
      </c>
      <c r="P1934" s="2">
        <v>6.7000000000000002E-3</v>
      </c>
      <c r="Q1934" t="s">
        <v>18</v>
      </c>
      <c r="S1934" t="str">
        <f t="shared" ref="S1934:S1997" si="155">IF(H1934&gt;0,"Profit","Loss")</f>
        <v>Loss</v>
      </c>
      <c r="T1934">
        <f t="shared" ref="T1934:T1997" si="156">YEAR(C1934)</f>
        <v>2019</v>
      </c>
      <c r="U1934" t="str">
        <f t="shared" ref="U1934:U1997" si="157">TEXT(C1934,"MMM")</f>
        <v>Nov</v>
      </c>
      <c r="V1934" t="str">
        <f t="shared" ref="V1934:V1997" si="158">IF(ROUNDUP(MONTH(E1934)/3,0)=1,"QTR1",IF(ROUNDUP(MONTH(E1934)/3,0)=2,"QTR2",IF(ROUNDUP(MONTH(E1934)/3,0)=3,"QTR3","QTR4")))</f>
        <v>QTR4</v>
      </c>
      <c r="W1934" t="str">
        <f t="shared" ref="W1934:W1997" si="159">T1934&amp;"-"&amp;V1934</f>
        <v>2019-QTR4</v>
      </c>
    </row>
    <row r="1935" spans="1:23" x14ac:dyDescent="0.35">
      <c r="A1935" t="s">
        <v>120</v>
      </c>
      <c r="B1935" t="s">
        <v>17</v>
      </c>
      <c r="C1935" s="5">
        <v>43795.395833333336</v>
      </c>
      <c r="D1935">
        <v>91.35</v>
      </c>
      <c r="E1935" s="1">
        <v>43795.4375</v>
      </c>
      <c r="F1935">
        <v>89.95</v>
      </c>
      <c r="G1935" s="2">
        <v>-1.5299999999999999E-2</v>
      </c>
      <c r="H1935">
        <v>-7870.6</v>
      </c>
      <c r="I1935" s="2">
        <v>-1.5699999999999999E-2</v>
      </c>
      <c r="J1935">
        <v>5479</v>
      </c>
      <c r="K1935">
        <v>500506.66</v>
      </c>
      <c r="L1935">
        <v>1105697.8500000001</v>
      </c>
      <c r="M1935">
        <v>5</v>
      </c>
      <c r="N1935">
        <v>-1574.12</v>
      </c>
      <c r="O1935" s="2">
        <v>-1.9199999999999998E-2</v>
      </c>
      <c r="P1935" s="2">
        <v>7.7000000000000002E-3</v>
      </c>
      <c r="Q1935" t="s">
        <v>18</v>
      </c>
      <c r="S1935" t="str">
        <f t="shared" si="155"/>
        <v>Loss</v>
      </c>
      <c r="T1935">
        <f t="shared" si="156"/>
        <v>2019</v>
      </c>
      <c r="U1935" t="str">
        <f t="shared" si="157"/>
        <v>Nov</v>
      </c>
      <c r="V1935" t="str">
        <f t="shared" si="158"/>
        <v>QTR4</v>
      </c>
      <c r="W1935" t="str">
        <f t="shared" si="159"/>
        <v>2019-QTR4</v>
      </c>
    </row>
    <row r="1936" spans="1:23" x14ac:dyDescent="0.35">
      <c r="A1936" t="s">
        <v>70</v>
      </c>
      <c r="B1936" t="s">
        <v>17</v>
      </c>
      <c r="C1936" s="5">
        <v>43795.395833333336</v>
      </c>
      <c r="D1936">
        <v>132.4</v>
      </c>
      <c r="E1936" s="1">
        <v>43795.447916666664</v>
      </c>
      <c r="F1936">
        <v>132.4</v>
      </c>
      <c r="G1936" s="2">
        <v>0</v>
      </c>
      <c r="H1936">
        <v>-200</v>
      </c>
      <c r="I1936" s="2">
        <v>-4.0000000000000002E-4</v>
      </c>
      <c r="J1936">
        <v>3782</v>
      </c>
      <c r="K1936">
        <v>500736.78</v>
      </c>
      <c r="L1936">
        <v>1105497.8500000001</v>
      </c>
      <c r="M1936">
        <v>6</v>
      </c>
      <c r="N1936">
        <v>-33.33</v>
      </c>
      <c r="O1936" s="2">
        <v>-4.4999999999999997E-3</v>
      </c>
      <c r="P1936" s="2">
        <v>1.9E-3</v>
      </c>
      <c r="Q1936" t="s">
        <v>18</v>
      </c>
      <c r="S1936" t="str">
        <f t="shared" si="155"/>
        <v>Loss</v>
      </c>
      <c r="T1936">
        <f t="shared" si="156"/>
        <v>2019</v>
      </c>
      <c r="U1936" t="str">
        <f t="shared" si="157"/>
        <v>Nov</v>
      </c>
      <c r="V1936" t="str">
        <f t="shared" si="158"/>
        <v>QTR4</v>
      </c>
      <c r="W1936" t="str">
        <f t="shared" si="159"/>
        <v>2019-QTR4</v>
      </c>
    </row>
    <row r="1937" spans="1:23" x14ac:dyDescent="0.35">
      <c r="A1937" t="s">
        <v>122</v>
      </c>
      <c r="B1937" t="s">
        <v>67</v>
      </c>
      <c r="C1937" s="5">
        <v>43795.447916666664</v>
      </c>
      <c r="D1937">
        <v>60.2</v>
      </c>
      <c r="E1937" s="1">
        <v>43795.552083333336</v>
      </c>
      <c r="F1937">
        <v>60.2</v>
      </c>
      <c r="G1937" s="2">
        <v>0</v>
      </c>
      <c r="H1937">
        <v>-200</v>
      </c>
      <c r="I1937" s="2">
        <v>-4.0000000000000002E-4</v>
      </c>
      <c r="J1937">
        <v>8264</v>
      </c>
      <c r="K1937">
        <v>497492.81</v>
      </c>
      <c r="L1937">
        <v>1105297.8500000001</v>
      </c>
      <c r="M1937">
        <v>11</v>
      </c>
      <c r="N1937">
        <v>-18.18</v>
      </c>
      <c r="O1937" s="2">
        <v>-1.1599999999999999E-2</v>
      </c>
      <c r="P1937" s="2">
        <v>1.0800000000000001E-2</v>
      </c>
      <c r="Q1937" t="s">
        <v>18</v>
      </c>
      <c r="S1937" t="str">
        <f t="shared" si="155"/>
        <v>Loss</v>
      </c>
      <c r="T1937">
        <f t="shared" si="156"/>
        <v>2019</v>
      </c>
      <c r="U1937" t="str">
        <f t="shared" si="157"/>
        <v>Nov</v>
      </c>
      <c r="V1937" t="str">
        <f t="shared" si="158"/>
        <v>QTR4</v>
      </c>
      <c r="W1937" t="str">
        <f t="shared" si="159"/>
        <v>2019-QTR4</v>
      </c>
    </row>
    <row r="1938" spans="1:23" x14ac:dyDescent="0.35">
      <c r="A1938" t="s">
        <v>111</v>
      </c>
      <c r="B1938" t="s">
        <v>67</v>
      </c>
      <c r="C1938" s="5">
        <v>43795.4375</v>
      </c>
      <c r="D1938">
        <v>75.25</v>
      </c>
      <c r="E1938" s="1">
        <v>43795.572916666664</v>
      </c>
      <c r="F1938">
        <v>75.25</v>
      </c>
      <c r="G1938" s="2">
        <v>0</v>
      </c>
      <c r="H1938">
        <v>-200</v>
      </c>
      <c r="I1938" s="2">
        <v>-4.0000000000000002E-4</v>
      </c>
      <c r="J1938">
        <v>6645</v>
      </c>
      <c r="K1938">
        <v>500036.25</v>
      </c>
      <c r="L1938">
        <v>1105097.8500000001</v>
      </c>
      <c r="M1938">
        <v>14</v>
      </c>
      <c r="N1938">
        <v>-14.29</v>
      </c>
      <c r="O1938" s="2">
        <v>-1.06E-2</v>
      </c>
      <c r="P1938" s="2">
        <v>9.2999999999999992E-3</v>
      </c>
      <c r="Q1938" t="s">
        <v>18</v>
      </c>
      <c r="S1938" t="str">
        <f t="shared" si="155"/>
        <v>Loss</v>
      </c>
      <c r="T1938">
        <f t="shared" si="156"/>
        <v>2019</v>
      </c>
      <c r="U1938" t="str">
        <f t="shared" si="157"/>
        <v>Nov</v>
      </c>
      <c r="V1938" t="str">
        <f t="shared" si="158"/>
        <v>QTR4</v>
      </c>
      <c r="W1938" t="str">
        <f t="shared" si="159"/>
        <v>2019-QTR4</v>
      </c>
    </row>
    <row r="1939" spans="1:23" x14ac:dyDescent="0.35">
      <c r="A1939" t="s">
        <v>74</v>
      </c>
      <c r="B1939" t="s">
        <v>17</v>
      </c>
      <c r="C1939" s="5">
        <v>43795.395833333336</v>
      </c>
      <c r="D1939">
        <v>261.25</v>
      </c>
      <c r="E1939" s="1">
        <v>43795.583333333336</v>
      </c>
      <c r="F1939">
        <v>267.39999999999998</v>
      </c>
      <c r="G1939" s="2">
        <v>2.35E-2</v>
      </c>
      <c r="H1939">
        <v>11589.55</v>
      </c>
      <c r="I1939" s="2">
        <v>2.3099999999999999E-2</v>
      </c>
      <c r="J1939">
        <v>1917</v>
      </c>
      <c r="K1939">
        <v>500816.25</v>
      </c>
      <c r="L1939">
        <v>1116687.3999999999</v>
      </c>
      <c r="M1939">
        <v>19</v>
      </c>
      <c r="N1939">
        <v>609.98</v>
      </c>
      <c r="O1939" s="2">
        <v>-4.1999999999999997E-3</v>
      </c>
      <c r="P1939" s="2">
        <v>3.9E-2</v>
      </c>
      <c r="Q1939" t="s">
        <v>18</v>
      </c>
      <c r="S1939" t="str">
        <f t="shared" si="155"/>
        <v>Profit</v>
      </c>
      <c r="T1939">
        <f t="shared" si="156"/>
        <v>2019</v>
      </c>
      <c r="U1939" t="str">
        <f t="shared" si="157"/>
        <v>Nov</v>
      </c>
      <c r="V1939" t="str">
        <f t="shared" si="158"/>
        <v>QTR4</v>
      </c>
      <c r="W1939" t="str">
        <f t="shared" si="159"/>
        <v>2019-QTR4</v>
      </c>
    </row>
    <row r="1940" spans="1:23" x14ac:dyDescent="0.35">
      <c r="A1940" t="s">
        <v>100</v>
      </c>
      <c r="B1940" t="s">
        <v>67</v>
      </c>
      <c r="C1940" s="5">
        <v>43795.572916666664</v>
      </c>
      <c r="D1940">
        <v>43.35</v>
      </c>
      <c r="E1940" s="1">
        <v>43795.59375</v>
      </c>
      <c r="F1940">
        <v>43.35</v>
      </c>
      <c r="G1940" s="2">
        <v>0</v>
      </c>
      <c r="H1940">
        <v>-200</v>
      </c>
      <c r="I1940" s="2">
        <v>-4.0000000000000002E-4</v>
      </c>
      <c r="J1940">
        <v>11521</v>
      </c>
      <c r="K1940">
        <v>499435.34</v>
      </c>
      <c r="L1940">
        <v>1116487.3999999999</v>
      </c>
      <c r="M1940">
        <v>3</v>
      </c>
      <c r="N1940">
        <v>-66.67</v>
      </c>
      <c r="O1940" s="2">
        <v>-2.3E-3</v>
      </c>
      <c r="P1940" s="2">
        <v>2.3E-3</v>
      </c>
      <c r="Q1940" t="s">
        <v>18</v>
      </c>
      <c r="S1940" t="str">
        <f t="shared" si="155"/>
        <v>Loss</v>
      </c>
      <c r="T1940">
        <f t="shared" si="156"/>
        <v>2019</v>
      </c>
      <c r="U1940" t="str">
        <f t="shared" si="157"/>
        <v>Nov</v>
      </c>
      <c r="V1940" t="str">
        <f t="shared" si="158"/>
        <v>QTR4</v>
      </c>
      <c r="W1940" t="str">
        <f t="shared" si="159"/>
        <v>2019-QTR4</v>
      </c>
    </row>
    <row r="1941" spans="1:23" x14ac:dyDescent="0.35">
      <c r="A1941" t="s">
        <v>100</v>
      </c>
      <c r="B1941" t="s">
        <v>67</v>
      </c>
      <c r="C1941" s="5">
        <v>43795.59375</v>
      </c>
      <c r="D1941">
        <v>43.35</v>
      </c>
      <c r="E1941" s="1">
        <v>43795.614583333336</v>
      </c>
      <c r="F1941">
        <v>43.25</v>
      </c>
      <c r="G1941" s="2">
        <v>-2.3E-3</v>
      </c>
      <c r="H1941">
        <v>953.4</v>
      </c>
      <c r="I1941" s="2">
        <v>1.9E-3</v>
      </c>
      <c r="J1941">
        <v>11534</v>
      </c>
      <c r="K1941">
        <v>499998.88</v>
      </c>
      <c r="L1941">
        <v>1117440.8</v>
      </c>
      <c r="M1941">
        <v>3</v>
      </c>
      <c r="N1941">
        <v>317.8</v>
      </c>
      <c r="O1941" s="2">
        <v>-3.5000000000000001E-3</v>
      </c>
      <c r="P1941" s="2">
        <v>9.1999999999999998E-3</v>
      </c>
      <c r="Q1941" t="s">
        <v>18</v>
      </c>
      <c r="S1941" t="str">
        <f t="shared" si="155"/>
        <v>Profit</v>
      </c>
      <c r="T1941">
        <f t="shared" si="156"/>
        <v>2019</v>
      </c>
      <c r="U1941" t="str">
        <f t="shared" si="157"/>
        <v>Nov</v>
      </c>
      <c r="V1941" t="str">
        <f t="shared" si="158"/>
        <v>QTR4</v>
      </c>
      <c r="W1941" t="str">
        <f t="shared" si="159"/>
        <v>2019-QTR4</v>
      </c>
    </row>
    <row r="1942" spans="1:23" x14ac:dyDescent="0.35">
      <c r="A1942" t="s">
        <v>128</v>
      </c>
      <c r="B1942" t="s">
        <v>67</v>
      </c>
      <c r="C1942" s="5">
        <v>43795.395833333336</v>
      </c>
      <c r="D1942">
        <v>237</v>
      </c>
      <c r="E1942" s="1">
        <v>43795.635416666664</v>
      </c>
      <c r="F1942">
        <v>234.25</v>
      </c>
      <c r="G1942" s="2">
        <v>-1.1599999999999999E-2</v>
      </c>
      <c r="H1942">
        <v>5553</v>
      </c>
      <c r="I1942" s="2">
        <v>1.12E-2</v>
      </c>
      <c r="J1942">
        <v>2092</v>
      </c>
      <c r="K1942">
        <v>495804</v>
      </c>
      <c r="L1942">
        <v>1122993.8</v>
      </c>
      <c r="M1942">
        <v>24</v>
      </c>
      <c r="N1942">
        <v>231.38</v>
      </c>
      <c r="O1942" s="2">
        <v>-8.2000000000000007E-3</v>
      </c>
      <c r="P1942" s="2">
        <v>2.24E-2</v>
      </c>
      <c r="Q1942" t="s">
        <v>18</v>
      </c>
      <c r="S1942" t="str">
        <f t="shared" si="155"/>
        <v>Profit</v>
      </c>
      <c r="T1942">
        <f t="shared" si="156"/>
        <v>2019</v>
      </c>
      <c r="U1942" t="str">
        <f t="shared" si="157"/>
        <v>Nov</v>
      </c>
      <c r="V1942" t="str">
        <f t="shared" si="158"/>
        <v>QTR4</v>
      </c>
      <c r="W1942" t="str">
        <f t="shared" si="159"/>
        <v>2019-QTR4</v>
      </c>
    </row>
    <row r="1943" spans="1:23" x14ac:dyDescent="0.35">
      <c r="A1943" t="s">
        <v>208</v>
      </c>
      <c r="B1943" t="s">
        <v>67</v>
      </c>
      <c r="C1943" s="5">
        <v>43795.552083333336</v>
      </c>
      <c r="D1943">
        <v>37.1</v>
      </c>
      <c r="E1943" s="1">
        <v>43795.635416666664</v>
      </c>
      <c r="F1943">
        <v>36.5</v>
      </c>
      <c r="G1943" s="2">
        <v>-1.6199999999999999E-2</v>
      </c>
      <c r="H1943">
        <v>7864.6</v>
      </c>
      <c r="I1943" s="2">
        <v>1.5800000000000002E-2</v>
      </c>
      <c r="J1943">
        <v>13441</v>
      </c>
      <c r="K1943">
        <v>498661.09</v>
      </c>
      <c r="L1943">
        <v>1130858.3999999999</v>
      </c>
      <c r="M1943">
        <v>9</v>
      </c>
      <c r="N1943">
        <v>873.84</v>
      </c>
      <c r="O1943" s="2">
        <v>-2.7000000000000001E-3</v>
      </c>
      <c r="P1943" s="2">
        <v>2.4299999999999999E-2</v>
      </c>
      <c r="Q1943" t="s">
        <v>18</v>
      </c>
      <c r="S1943" t="str">
        <f t="shared" si="155"/>
        <v>Profit</v>
      </c>
      <c r="T1943">
        <f t="shared" si="156"/>
        <v>2019</v>
      </c>
      <c r="U1943" t="str">
        <f t="shared" si="157"/>
        <v>Nov</v>
      </c>
      <c r="V1943" t="str">
        <f t="shared" si="158"/>
        <v>QTR4</v>
      </c>
      <c r="W1943" t="str">
        <f t="shared" si="159"/>
        <v>2019-QTR4</v>
      </c>
    </row>
    <row r="1944" spans="1:23" x14ac:dyDescent="0.35">
      <c r="A1944" t="s">
        <v>91</v>
      </c>
      <c r="B1944" t="s">
        <v>67</v>
      </c>
      <c r="C1944" s="5">
        <v>43795.583333333336</v>
      </c>
      <c r="D1944">
        <v>62.4</v>
      </c>
      <c r="E1944" s="1">
        <v>43795.635416666664</v>
      </c>
      <c r="F1944">
        <v>61.85</v>
      </c>
      <c r="G1944" s="2">
        <v>-8.8000000000000005E-3</v>
      </c>
      <c r="H1944">
        <v>4200</v>
      </c>
      <c r="I1944" s="2">
        <v>8.3999999999999995E-3</v>
      </c>
      <c r="J1944">
        <v>8000</v>
      </c>
      <c r="K1944">
        <v>499200</v>
      </c>
      <c r="L1944">
        <v>1135058.3999999999</v>
      </c>
      <c r="M1944">
        <v>6</v>
      </c>
      <c r="N1944">
        <v>700</v>
      </c>
      <c r="O1944" s="2">
        <v>-3.2000000000000002E-3</v>
      </c>
      <c r="P1944" s="2">
        <v>1.7600000000000001E-2</v>
      </c>
      <c r="Q1944" t="s">
        <v>18</v>
      </c>
      <c r="S1944" t="str">
        <f t="shared" si="155"/>
        <v>Profit</v>
      </c>
      <c r="T1944">
        <f t="shared" si="156"/>
        <v>2019</v>
      </c>
      <c r="U1944" t="str">
        <f t="shared" si="157"/>
        <v>Nov</v>
      </c>
      <c r="V1944" t="str">
        <f t="shared" si="158"/>
        <v>QTR4</v>
      </c>
      <c r="W1944" t="str">
        <f t="shared" si="159"/>
        <v>2019-QTR4</v>
      </c>
    </row>
    <row r="1945" spans="1:23" x14ac:dyDescent="0.35">
      <c r="A1945" t="s">
        <v>158</v>
      </c>
      <c r="B1945" t="s">
        <v>67</v>
      </c>
      <c r="C1945" s="5">
        <v>43795.614583333336</v>
      </c>
      <c r="D1945">
        <v>152.80000000000001</v>
      </c>
      <c r="E1945" s="1">
        <v>43795.635416666664</v>
      </c>
      <c r="F1945">
        <v>155.69999999999999</v>
      </c>
      <c r="G1945" s="2">
        <v>1.9E-2</v>
      </c>
      <c r="H1945">
        <v>-9659.7999999999993</v>
      </c>
      <c r="I1945" s="2">
        <v>-1.9400000000000001E-2</v>
      </c>
      <c r="J1945">
        <v>3262</v>
      </c>
      <c r="K1945">
        <v>498433.63</v>
      </c>
      <c r="L1945">
        <v>1125398.6000000001</v>
      </c>
      <c r="M1945">
        <v>3</v>
      </c>
      <c r="N1945">
        <v>-3219.93</v>
      </c>
      <c r="O1945" s="2">
        <v>-2.3900000000000001E-2</v>
      </c>
      <c r="P1945" s="2">
        <v>1.2999999999999999E-3</v>
      </c>
      <c r="Q1945" t="s">
        <v>18</v>
      </c>
      <c r="S1945" t="str">
        <f t="shared" si="155"/>
        <v>Loss</v>
      </c>
      <c r="T1945">
        <f t="shared" si="156"/>
        <v>2019</v>
      </c>
      <c r="U1945" t="str">
        <f t="shared" si="157"/>
        <v>Nov</v>
      </c>
      <c r="V1945" t="str">
        <f t="shared" si="158"/>
        <v>QTR4</v>
      </c>
      <c r="W1945" t="str">
        <f t="shared" si="159"/>
        <v>2019-QTR4</v>
      </c>
    </row>
    <row r="1946" spans="1:23" x14ac:dyDescent="0.35">
      <c r="A1946" t="s">
        <v>126</v>
      </c>
      <c r="B1946" t="s">
        <v>17</v>
      </c>
      <c r="C1946" s="5">
        <v>43796.395833333336</v>
      </c>
      <c r="D1946">
        <v>83.4</v>
      </c>
      <c r="E1946" s="1">
        <v>43796.458333333336</v>
      </c>
      <c r="F1946">
        <v>81.8</v>
      </c>
      <c r="G1946" s="2">
        <v>-1.9199999999999998E-2</v>
      </c>
      <c r="H1946">
        <v>-9844.7999999999993</v>
      </c>
      <c r="I1946" s="2">
        <v>-1.9599999999999999E-2</v>
      </c>
      <c r="J1946">
        <v>6028</v>
      </c>
      <c r="K1946">
        <v>502735.22</v>
      </c>
      <c r="L1946">
        <v>1115553.8</v>
      </c>
      <c r="M1946">
        <v>7</v>
      </c>
      <c r="N1946">
        <v>-1406.4</v>
      </c>
      <c r="O1946" s="2">
        <v>-3.2399999999999998E-2</v>
      </c>
      <c r="P1946" s="2">
        <v>1.1999999999999999E-3</v>
      </c>
      <c r="Q1946" t="s">
        <v>18</v>
      </c>
      <c r="S1946" t="str">
        <f t="shared" si="155"/>
        <v>Loss</v>
      </c>
      <c r="T1946">
        <f t="shared" si="156"/>
        <v>2019</v>
      </c>
      <c r="U1946" t="str">
        <f t="shared" si="157"/>
        <v>Nov</v>
      </c>
      <c r="V1946" t="str">
        <f t="shared" si="158"/>
        <v>QTR4</v>
      </c>
      <c r="W1946" t="str">
        <f t="shared" si="159"/>
        <v>2019-QTR4</v>
      </c>
    </row>
    <row r="1947" spans="1:23" x14ac:dyDescent="0.35">
      <c r="A1947" t="s">
        <v>83</v>
      </c>
      <c r="B1947" t="s">
        <v>67</v>
      </c>
      <c r="C1947" s="5">
        <v>43796.395833333336</v>
      </c>
      <c r="D1947">
        <v>114.6</v>
      </c>
      <c r="E1947" s="1">
        <v>43796.552083333336</v>
      </c>
      <c r="F1947">
        <v>114</v>
      </c>
      <c r="G1947" s="2">
        <v>-5.1999999999999998E-3</v>
      </c>
      <c r="H1947">
        <v>2414.1999999999998</v>
      </c>
      <c r="I1947" s="2">
        <v>4.7999999999999996E-3</v>
      </c>
      <c r="J1947">
        <v>4357</v>
      </c>
      <c r="K1947">
        <v>499312.19</v>
      </c>
      <c r="L1947">
        <v>1117968</v>
      </c>
      <c r="M1947">
        <v>16</v>
      </c>
      <c r="N1947">
        <v>150.88999999999999</v>
      </c>
      <c r="O1947" s="2">
        <v>-1.2999999999999999E-3</v>
      </c>
      <c r="P1947" s="2">
        <v>1.5699999999999999E-2</v>
      </c>
      <c r="Q1947" t="s">
        <v>18</v>
      </c>
      <c r="S1947" t="str">
        <f t="shared" si="155"/>
        <v>Profit</v>
      </c>
      <c r="T1947">
        <f t="shared" si="156"/>
        <v>2019</v>
      </c>
      <c r="U1947" t="str">
        <f t="shared" si="157"/>
        <v>Nov</v>
      </c>
      <c r="V1947" t="str">
        <f t="shared" si="158"/>
        <v>QTR4</v>
      </c>
      <c r="W1947" t="str">
        <f t="shared" si="159"/>
        <v>2019-QTR4</v>
      </c>
    </row>
    <row r="1948" spans="1:23" x14ac:dyDescent="0.35">
      <c r="A1948" t="s">
        <v>105</v>
      </c>
      <c r="B1948" t="s">
        <v>67</v>
      </c>
      <c r="C1948" s="5">
        <v>43796.395833333336</v>
      </c>
      <c r="D1948">
        <v>65.45</v>
      </c>
      <c r="E1948" s="1">
        <v>43796.635416666664</v>
      </c>
      <c r="F1948">
        <v>67.95</v>
      </c>
      <c r="G1948" s="2">
        <v>3.8199999999999998E-2</v>
      </c>
      <c r="H1948">
        <v>-19010</v>
      </c>
      <c r="I1948" s="2">
        <v>-3.8600000000000002E-2</v>
      </c>
      <c r="J1948">
        <v>7524</v>
      </c>
      <c r="K1948">
        <v>492445.78</v>
      </c>
      <c r="L1948">
        <v>1098958</v>
      </c>
      <c r="M1948">
        <v>24</v>
      </c>
      <c r="N1948">
        <v>-792.08</v>
      </c>
      <c r="O1948" s="2">
        <v>-4.5100000000000001E-2</v>
      </c>
      <c r="P1948" s="2">
        <v>8.0000000000000004E-4</v>
      </c>
      <c r="Q1948" t="s">
        <v>18</v>
      </c>
      <c r="S1948" t="str">
        <f t="shared" si="155"/>
        <v>Loss</v>
      </c>
      <c r="T1948">
        <f t="shared" si="156"/>
        <v>2019</v>
      </c>
      <c r="U1948" t="str">
        <f t="shared" si="157"/>
        <v>Nov</v>
      </c>
      <c r="V1948" t="str">
        <f t="shared" si="158"/>
        <v>QTR4</v>
      </c>
      <c r="W1948" t="str">
        <f t="shared" si="159"/>
        <v>2019-QTR4</v>
      </c>
    </row>
    <row r="1949" spans="1:23" x14ac:dyDescent="0.35">
      <c r="A1949" t="s">
        <v>89</v>
      </c>
      <c r="B1949" t="s">
        <v>17</v>
      </c>
      <c r="C1949" s="5">
        <v>43796.395833333336</v>
      </c>
      <c r="D1949">
        <v>93.75</v>
      </c>
      <c r="E1949" s="1">
        <v>43796.635416666664</v>
      </c>
      <c r="F1949">
        <v>95.8</v>
      </c>
      <c r="G1949" s="2">
        <v>2.1899999999999999E-2</v>
      </c>
      <c r="H1949">
        <v>10744.95</v>
      </c>
      <c r="I1949" s="2">
        <v>2.1499999999999998E-2</v>
      </c>
      <c r="J1949">
        <v>5339</v>
      </c>
      <c r="K1949">
        <v>500531.25</v>
      </c>
      <c r="L1949">
        <v>1109702.95</v>
      </c>
      <c r="M1949">
        <v>24</v>
      </c>
      <c r="N1949">
        <v>447.71</v>
      </c>
      <c r="O1949" s="2">
        <v>-3.2000000000000002E-3</v>
      </c>
      <c r="P1949" s="2">
        <v>3.4099999999999998E-2</v>
      </c>
      <c r="Q1949" t="s">
        <v>18</v>
      </c>
      <c r="S1949" t="str">
        <f t="shared" si="155"/>
        <v>Profit</v>
      </c>
      <c r="T1949">
        <f t="shared" si="156"/>
        <v>2019</v>
      </c>
      <c r="U1949" t="str">
        <f t="shared" si="157"/>
        <v>Nov</v>
      </c>
      <c r="V1949" t="str">
        <f t="shared" si="158"/>
        <v>QTR4</v>
      </c>
      <c r="W1949" t="str">
        <f t="shared" si="159"/>
        <v>2019-QTR4</v>
      </c>
    </row>
    <row r="1950" spans="1:23" x14ac:dyDescent="0.35">
      <c r="A1950" t="s">
        <v>179</v>
      </c>
      <c r="B1950" t="s">
        <v>67</v>
      </c>
      <c r="C1950" s="5">
        <v>43796.458333333336</v>
      </c>
      <c r="D1950">
        <v>645.29999999999995</v>
      </c>
      <c r="E1950" s="1">
        <v>43796.635416666664</v>
      </c>
      <c r="F1950">
        <v>647</v>
      </c>
      <c r="G1950" s="2">
        <v>2.5999999999999999E-3</v>
      </c>
      <c r="H1950">
        <v>-1517.5</v>
      </c>
      <c r="I1950" s="2">
        <v>-3.0000000000000001E-3</v>
      </c>
      <c r="J1950">
        <v>775</v>
      </c>
      <c r="K1950">
        <v>500107.5</v>
      </c>
      <c r="L1950">
        <v>1108185.45</v>
      </c>
      <c r="M1950">
        <v>18</v>
      </c>
      <c r="N1950">
        <v>-84.31</v>
      </c>
      <c r="O1950" s="2">
        <v>-9.1999999999999998E-3</v>
      </c>
      <c r="P1950" s="2">
        <v>3.2000000000000002E-3</v>
      </c>
      <c r="Q1950" t="s">
        <v>18</v>
      </c>
      <c r="S1950" t="str">
        <f t="shared" si="155"/>
        <v>Loss</v>
      </c>
      <c r="T1950">
        <f t="shared" si="156"/>
        <v>2019</v>
      </c>
      <c r="U1950" t="str">
        <f t="shared" si="157"/>
        <v>Nov</v>
      </c>
      <c r="V1950" t="str">
        <f t="shared" si="158"/>
        <v>QTR4</v>
      </c>
      <c r="W1950" t="str">
        <f t="shared" si="159"/>
        <v>2019-QTR4</v>
      </c>
    </row>
    <row r="1951" spans="1:23" x14ac:dyDescent="0.35">
      <c r="A1951" t="s">
        <v>104</v>
      </c>
      <c r="B1951" t="s">
        <v>17</v>
      </c>
      <c r="C1951" s="5">
        <v>43796.552083333336</v>
      </c>
      <c r="D1951">
        <v>130.35</v>
      </c>
      <c r="E1951" s="1">
        <v>43796.635416666664</v>
      </c>
      <c r="F1951">
        <v>130.94999999999999</v>
      </c>
      <c r="G1951" s="2">
        <v>4.5999999999999999E-3</v>
      </c>
      <c r="H1951">
        <v>2103.4</v>
      </c>
      <c r="I1951" s="2">
        <v>4.1999999999999997E-3</v>
      </c>
      <c r="J1951">
        <v>3839</v>
      </c>
      <c r="K1951">
        <v>500413.69</v>
      </c>
      <c r="L1951">
        <v>1110288.8500000001</v>
      </c>
      <c r="M1951">
        <v>9</v>
      </c>
      <c r="N1951">
        <v>233.71</v>
      </c>
      <c r="O1951" s="2">
        <v>-3.0999999999999999E-3</v>
      </c>
      <c r="P1951" s="2">
        <v>7.7000000000000002E-3</v>
      </c>
      <c r="Q1951" t="s">
        <v>18</v>
      </c>
      <c r="S1951" t="str">
        <f t="shared" si="155"/>
        <v>Profit</v>
      </c>
      <c r="T1951">
        <f t="shared" si="156"/>
        <v>2019</v>
      </c>
      <c r="U1951" t="str">
        <f t="shared" si="157"/>
        <v>Nov</v>
      </c>
      <c r="V1951" t="str">
        <f t="shared" si="158"/>
        <v>QTR4</v>
      </c>
      <c r="W1951" t="str">
        <f t="shared" si="159"/>
        <v>2019-QTR4</v>
      </c>
    </row>
    <row r="1952" spans="1:23" x14ac:dyDescent="0.35">
      <c r="A1952" t="s">
        <v>164</v>
      </c>
      <c r="B1952" t="s">
        <v>17</v>
      </c>
      <c r="C1952" s="5">
        <v>43797.395833333336</v>
      </c>
      <c r="D1952">
        <v>39.299999999999997</v>
      </c>
      <c r="E1952" s="1">
        <v>43797.427083333336</v>
      </c>
      <c r="F1952">
        <v>39.299999999999997</v>
      </c>
      <c r="G1952" s="2">
        <v>0</v>
      </c>
      <c r="H1952">
        <v>-200</v>
      </c>
      <c r="I1952" s="2">
        <v>-4.0000000000000002E-4</v>
      </c>
      <c r="J1952">
        <v>12755</v>
      </c>
      <c r="K1952">
        <v>501271.5</v>
      </c>
      <c r="L1952">
        <v>1110088.8500000001</v>
      </c>
      <c r="M1952">
        <v>4</v>
      </c>
      <c r="N1952">
        <v>-50</v>
      </c>
      <c r="O1952" s="2">
        <v>-3.8E-3</v>
      </c>
      <c r="P1952" s="2">
        <v>2.5000000000000001E-3</v>
      </c>
      <c r="Q1952" t="s">
        <v>18</v>
      </c>
      <c r="S1952" t="str">
        <f t="shared" si="155"/>
        <v>Loss</v>
      </c>
      <c r="T1952">
        <f t="shared" si="156"/>
        <v>2019</v>
      </c>
      <c r="U1952" t="str">
        <f t="shared" si="157"/>
        <v>Nov</v>
      </c>
      <c r="V1952" t="str">
        <f t="shared" si="158"/>
        <v>QTR4</v>
      </c>
      <c r="W1952" t="str">
        <f t="shared" si="159"/>
        <v>2019-QTR4</v>
      </c>
    </row>
    <row r="1953" spans="1:23" x14ac:dyDescent="0.35">
      <c r="A1953" t="s">
        <v>125</v>
      </c>
      <c r="B1953" t="s">
        <v>67</v>
      </c>
      <c r="C1953" s="5">
        <v>43797.395833333336</v>
      </c>
      <c r="D1953">
        <v>115.3</v>
      </c>
      <c r="E1953" s="1">
        <v>43797.447916666664</v>
      </c>
      <c r="F1953">
        <v>115.5</v>
      </c>
      <c r="G1953" s="2">
        <v>1.6999999999999999E-3</v>
      </c>
      <c r="H1953">
        <v>-1066.2</v>
      </c>
      <c r="I1953" s="2">
        <v>-2.0999999999999999E-3</v>
      </c>
      <c r="J1953">
        <v>4331</v>
      </c>
      <c r="K1953">
        <v>499364.31</v>
      </c>
      <c r="L1953">
        <v>1109022.6499999999</v>
      </c>
      <c r="M1953">
        <v>6</v>
      </c>
      <c r="N1953">
        <v>-177.7</v>
      </c>
      <c r="O1953" s="2">
        <v>-2.5999999999999999E-3</v>
      </c>
      <c r="P1953" s="2">
        <v>2.2000000000000001E-3</v>
      </c>
      <c r="Q1953" t="s">
        <v>18</v>
      </c>
      <c r="S1953" t="str">
        <f t="shared" si="155"/>
        <v>Loss</v>
      </c>
      <c r="T1953">
        <f t="shared" si="156"/>
        <v>2019</v>
      </c>
      <c r="U1953" t="str">
        <f t="shared" si="157"/>
        <v>Nov</v>
      </c>
      <c r="V1953" t="str">
        <f t="shared" si="158"/>
        <v>QTR4</v>
      </c>
      <c r="W1953" t="str">
        <f t="shared" si="159"/>
        <v>2019-QTR4</v>
      </c>
    </row>
    <row r="1954" spans="1:23" x14ac:dyDescent="0.35">
      <c r="A1954" t="s">
        <v>142</v>
      </c>
      <c r="B1954" t="s">
        <v>67</v>
      </c>
      <c r="C1954" s="5">
        <v>43797.395833333336</v>
      </c>
      <c r="D1954">
        <v>132.6</v>
      </c>
      <c r="E1954" s="1">
        <v>43797.447916666664</v>
      </c>
      <c r="F1954">
        <v>132.6</v>
      </c>
      <c r="G1954" s="2">
        <v>0</v>
      </c>
      <c r="H1954">
        <v>-200</v>
      </c>
      <c r="I1954" s="2">
        <v>-4.0000000000000002E-4</v>
      </c>
      <c r="J1954">
        <v>3748</v>
      </c>
      <c r="K1954">
        <v>496984.81</v>
      </c>
      <c r="L1954">
        <v>1108822.6499999999</v>
      </c>
      <c r="M1954">
        <v>6</v>
      </c>
      <c r="N1954">
        <v>-33.33</v>
      </c>
      <c r="O1954" s="2">
        <v>-6.0000000000000001E-3</v>
      </c>
      <c r="P1954" s="2">
        <v>1.9E-3</v>
      </c>
      <c r="Q1954" t="s">
        <v>18</v>
      </c>
      <c r="S1954" t="str">
        <f t="shared" si="155"/>
        <v>Loss</v>
      </c>
      <c r="T1954">
        <f t="shared" si="156"/>
        <v>2019</v>
      </c>
      <c r="U1954" t="str">
        <f t="shared" si="157"/>
        <v>Nov</v>
      </c>
      <c r="V1954" t="str">
        <f t="shared" si="158"/>
        <v>QTR4</v>
      </c>
      <c r="W1954" t="str">
        <f t="shared" si="159"/>
        <v>2019-QTR4</v>
      </c>
    </row>
    <row r="1955" spans="1:23" x14ac:dyDescent="0.35">
      <c r="A1955" t="s">
        <v>78</v>
      </c>
      <c r="B1955" t="s">
        <v>67</v>
      </c>
      <c r="C1955" s="5">
        <v>43797.395833333336</v>
      </c>
      <c r="D1955">
        <v>43.3</v>
      </c>
      <c r="E1955" s="1">
        <v>43797.489583333336</v>
      </c>
      <c r="F1955">
        <v>43.3</v>
      </c>
      <c r="G1955" s="2">
        <v>0</v>
      </c>
      <c r="H1955">
        <v>-200</v>
      </c>
      <c r="I1955" s="2">
        <v>-4.0000000000000002E-4</v>
      </c>
      <c r="J1955">
        <v>11521</v>
      </c>
      <c r="K1955">
        <v>498859.28</v>
      </c>
      <c r="L1955">
        <v>1108622.6499999999</v>
      </c>
      <c r="M1955">
        <v>10</v>
      </c>
      <c r="N1955">
        <v>-20</v>
      </c>
      <c r="O1955" s="2">
        <v>-1.2699999999999999E-2</v>
      </c>
      <c r="P1955" s="2">
        <v>1.1999999999999999E-3</v>
      </c>
      <c r="Q1955" t="s">
        <v>18</v>
      </c>
      <c r="S1955" t="str">
        <f t="shared" si="155"/>
        <v>Loss</v>
      </c>
      <c r="T1955">
        <f t="shared" si="156"/>
        <v>2019</v>
      </c>
      <c r="U1955" t="str">
        <f t="shared" si="157"/>
        <v>Nov</v>
      </c>
      <c r="V1955" t="str">
        <f t="shared" si="158"/>
        <v>QTR4</v>
      </c>
      <c r="W1955" t="str">
        <f t="shared" si="159"/>
        <v>2019-QTR4</v>
      </c>
    </row>
    <row r="1956" spans="1:23" x14ac:dyDescent="0.35">
      <c r="A1956" t="s">
        <v>121</v>
      </c>
      <c r="B1956" t="s">
        <v>67</v>
      </c>
      <c r="C1956" s="5">
        <v>43797.447916666664</v>
      </c>
      <c r="D1956">
        <v>102.55</v>
      </c>
      <c r="E1956" s="1">
        <v>43797.520833333336</v>
      </c>
      <c r="F1956">
        <v>103.1</v>
      </c>
      <c r="G1956" s="2">
        <v>5.4000000000000003E-3</v>
      </c>
      <c r="H1956">
        <v>-2880.15</v>
      </c>
      <c r="I1956" s="2">
        <v>-5.7999999999999996E-3</v>
      </c>
      <c r="J1956">
        <v>4873</v>
      </c>
      <c r="K1956">
        <v>499726.16</v>
      </c>
      <c r="L1956">
        <v>1105742.5</v>
      </c>
      <c r="M1956">
        <v>8</v>
      </c>
      <c r="N1956">
        <v>-360.02</v>
      </c>
      <c r="O1956" s="2">
        <v>-5.4000000000000003E-3</v>
      </c>
      <c r="P1956" s="2">
        <v>2.8999999999999998E-3</v>
      </c>
      <c r="Q1956" t="s">
        <v>18</v>
      </c>
      <c r="S1956" t="str">
        <f t="shared" si="155"/>
        <v>Loss</v>
      </c>
      <c r="T1956">
        <f t="shared" si="156"/>
        <v>2019</v>
      </c>
      <c r="U1956" t="str">
        <f t="shared" si="157"/>
        <v>Nov</v>
      </c>
      <c r="V1956" t="str">
        <f t="shared" si="158"/>
        <v>QTR4</v>
      </c>
      <c r="W1956" t="str">
        <f t="shared" si="159"/>
        <v>2019-QTR4</v>
      </c>
    </row>
    <row r="1957" spans="1:23" x14ac:dyDescent="0.35">
      <c r="A1957" t="s">
        <v>70</v>
      </c>
      <c r="B1957" t="s">
        <v>67</v>
      </c>
      <c r="C1957" s="5">
        <v>43797.447916666664</v>
      </c>
      <c r="D1957">
        <v>131.94999999999999</v>
      </c>
      <c r="E1957" s="1">
        <v>43797.552083333336</v>
      </c>
      <c r="F1957">
        <v>132.30000000000001</v>
      </c>
      <c r="G1957" s="2">
        <v>2.7000000000000001E-3</v>
      </c>
      <c r="H1957">
        <v>-1527.9</v>
      </c>
      <c r="I1957" s="2">
        <v>-3.0999999999999999E-3</v>
      </c>
      <c r="J1957">
        <v>3794</v>
      </c>
      <c r="K1957">
        <v>500618.28</v>
      </c>
      <c r="L1957">
        <v>1104214.6000000001</v>
      </c>
      <c r="M1957">
        <v>11</v>
      </c>
      <c r="N1957">
        <v>-138.9</v>
      </c>
      <c r="O1957" s="2">
        <v>-2.7000000000000001E-3</v>
      </c>
      <c r="P1957" s="2">
        <v>6.1000000000000004E-3</v>
      </c>
      <c r="Q1957" t="s">
        <v>18</v>
      </c>
      <c r="S1957" t="str">
        <f t="shared" si="155"/>
        <v>Loss</v>
      </c>
      <c r="T1957">
        <f t="shared" si="156"/>
        <v>2019</v>
      </c>
      <c r="U1957" t="str">
        <f t="shared" si="157"/>
        <v>Nov</v>
      </c>
      <c r="V1957" t="str">
        <f t="shared" si="158"/>
        <v>QTR4</v>
      </c>
      <c r="W1957" t="str">
        <f t="shared" si="159"/>
        <v>2019-QTR4</v>
      </c>
    </row>
    <row r="1958" spans="1:23" x14ac:dyDescent="0.35">
      <c r="A1958" t="s">
        <v>90</v>
      </c>
      <c r="B1958" t="s">
        <v>17</v>
      </c>
      <c r="C1958" s="5">
        <v>43797.427083333336</v>
      </c>
      <c r="D1958">
        <v>109.4</v>
      </c>
      <c r="E1958" s="1">
        <v>43797.583333333336</v>
      </c>
      <c r="F1958">
        <v>112.35</v>
      </c>
      <c r="G1958" s="2">
        <v>2.7E-2</v>
      </c>
      <c r="H1958">
        <v>13375.9</v>
      </c>
      <c r="I1958" s="2">
        <v>2.6599999999999999E-2</v>
      </c>
      <c r="J1958">
        <v>4602</v>
      </c>
      <c r="K1958">
        <v>503458.81</v>
      </c>
      <c r="L1958">
        <v>1117590.5</v>
      </c>
      <c r="M1958">
        <v>16</v>
      </c>
      <c r="N1958">
        <v>835.99</v>
      </c>
      <c r="O1958" s="2">
        <v>-7.3000000000000001E-3</v>
      </c>
      <c r="P1958" s="2">
        <v>4.02E-2</v>
      </c>
      <c r="Q1958" t="s">
        <v>18</v>
      </c>
      <c r="S1958" t="str">
        <f t="shared" si="155"/>
        <v>Profit</v>
      </c>
      <c r="T1958">
        <f t="shared" si="156"/>
        <v>2019</v>
      </c>
      <c r="U1958" t="str">
        <f t="shared" si="157"/>
        <v>Nov</v>
      </c>
      <c r="V1958" t="str">
        <f t="shared" si="158"/>
        <v>QTR4</v>
      </c>
      <c r="W1958" t="str">
        <f t="shared" si="159"/>
        <v>2019-QTR4</v>
      </c>
    </row>
    <row r="1959" spans="1:23" x14ac:dyDescent="0.35">
      <c r="A1959" t="s">
        <v>144</v>
      </c>
      <c r="B1959" t="s">
        <v>67</v>
      </c>
      <c r="C1959" s="5">
        <v>43797.583333333336</v>
      </c>
      <c r="D1959">
        <v>124.1</v>
      </c>
      <c r="E1959" s="1">
        <v>43797.59375</v>
      </c>
      <c r="F1959">
        <v>124.65</v>
      </c>
      <c r="G1959" s="2">
        <v>4.4000000000000003E-3</v>
      </c>
      <c r="H1959">
        <v>-2417.0500000000002</v>
      </c>
      <c r="I1959" s="2">
        <v>-4.7999999999999996E-3</v>
      </c>
      <c r="J1959">
        <v>4031</v>
      </c>
      <c r="K1959">
        <v>500247.09</v>
      </c>
      <c r="L1959">
        <v>1115173.45</v>
      </c>
      <c r="M1959">
        <v>2</v>
      </c>
      <c r="N1959">
        <v>-1208.53</v>
      </c>
      <c r="O1959" s="2">
        <v>-4.4000000000000003E-3</v>
      </c>
      <c r="P1959" s="2">
        <v>4.0000000000000002E-4</v>
      </c>
      <c r="Q1959" t="s">
        <v>18</v>
      </c>
      <c r="S1959" t="str">
        <f t="shared" si="155"/>
        <v>Loss</v>
      </c>
      <c r="T1959">
        <f t="shared" si="156"/>
        <v>2019</v>
      </c>
      <c r="U1959" t="str">
        <f t="shared" si="157"/>
        <v>Nov</v>
      </c>
      <c r="V1959" t="str">
        <f t="shared" si="158"/>
        <v>QTR4</v>
      </c>
      <c r="W1959" t="str">
        <f t="shared" si="159"/>
        <v>2019-QTR4</v>
      </c>
    </row>
    <row r="1960" spans="1:23" x14ac:dyDescent="0.35">
      <c r="A1960" t="s">
        <v>122</v>
      </c>
      <c r="B1960" t="s">
        <v>17</v>
      </c>
      <c r="C1960" s="5">
        <v>43797.489583333336</v>
      </c>
      <c r="D1960">
        <v>57.95</v>
      </c>
      <c r="E1960" s="1">
        <v>43797.604166666664</v>
      </c>
      <c r="F1960">
        <v>57.95</v>
      </c>
      <c r="G1960" s="2">
        <v>0</v>
      </c>
      <c r="H1960">
        <v>-200</v>
      </c>
      <c r="I1960" s="2">
        <v>-4.0000000000000002E-4</v>
      </c>
      <c r="J1960">
        <v>8621</v>
      </c>
      <c r="K1960">
        <v>499586.97</v>
      </c>
      <c r="L1960">
        <v>1114973.45</v>
      </c>
      <c r="M1960">
        <v>12</v>
      </c>
      <c r="N1960">
        <v>-16.670000000000002</v>
      </c>
      <c r="O1960" s="2">
        <v>-1.6999999999999999E-3</v>
      </c>
      <c r="P1960" s="2">
        <v>1.9E-2</v>
      </c>
      <c r="Q1960" t="s">
        <v>18</v>
      </c>
      <c r="S1960" t="str">
        <f t="shared" si="155"/>
        <v>Loss</v>
      </c>
      <c r="T1960">
        <f t="shared" si="156"/>
        <v>2019</v>
      </c>
      <c r="U1960" t="str">
        <f t="shared" si="157"/>
        <v>Nov</v>
      </c>
      <c r="V1960" t="str">
        <f t="shared" si="158"/>
        <v>QTR4</v>
      </c>
      <c r="W1960" t="str">
        <f t="shared" si="159"/>
        <v>2019-QTR4</v>
      </c>
    </row>
    <row r="1961" spans="1:23" x14ac:dyDescent="0.35">
      <c r="A1961" t="s">
        <v>208</v>
      </c>
      <c r="B1961" t="s">
        <v>17</v>
      </c>
      <c r="C1961" s="5">
        <v>43797.520833333336</v>
      </c>
      <c r="D1961">
        <v>36.299999999999997</v>
      </c>
      <c r="E1961" s="1">
        <v>43797.614583333336</v>
      </c>
      <c r="F1961">
        <v>36.299999999999997</v>
      </c>
      <c r="G1961" s="2">
        <v>0</v>
      </c>
      <c r="H1961">
        <v>-200</v>
      </c>
      <c r="I1961" s="2">
        <v>-4.0000000000000002E-4</v>
      </c>
      <c r="J1961">
        <v>13850</v>
      </c>
      <c r="K1961">
        <v>502755</v>
      </c>
      <c r="L1961">
        <v>1114773.45</v>
      </c>
      <c r="M1961">
        <v>10</v>
      </c>
      <c r="N1961">
        <v>-20</v>
      </c>
      <c r="O1961" s="2">
        <v>-6.8999999999999999E-3</v>
      </c>
      <c r="P1961" s="2">
        <v>6.8999999999999999E-3</v>
      </c>
      <c r="Q1961" t="s">
        <v>18</v>
      </c>
      <c r="S1961" t="str">
        <f t="shared" si="155"/>
        <v>Loss</v>
      </c>
      <c r="T1961">
        <f t="shared" si="156"/>
        <v>2019</v>
      </c>
      <c r="U1961" t="str">
        <f t="shared" si="157"/>
        <v>Nov</v>
      </c>
      <c r="V1961" t="str">
        <f t="shared" si="158"/>
        <v>QTR4</v>
      </c>
      <c r="W1961" t="str">
        <f t="shared" si="159"/>
        <v>2019-QTR4</v>
      </c>
    </row>
    <row r="1962" spans="1:23" x14ac:dyDescent="0.35">
      <c r="A1962" t="s">
        <v>104</v>
      </c>
      <c r="B1962" t="s">
        <v>17</v>
      </c>
      <c r="C1962" s="5">
        <v>43797.59375</v>
      </c>
      <c r="D1962">
        <v>132.1</v>
      </c>
      <c r="E1962" s="1">
        <v>43797.614583333336</v>
      </c>
      <c r="F1962">
        <v>132.1</v>
      </c>
      <c r="G1962" s="2">
        <v>0</v>
      </c>
      <c r="H1962">
        <v>-200</v>
      </c>
      <c r="I1962" s="2">
        <v>-4.0000000000000002E-4</v>
      </c>
      <c r="J1962">
        <v>3781</v>
      </c>
      <c r="K1962">
        <v>499470.13</v>
      </c>
      <c r="L1962">
        <v>1114573.45</v>
      </c>
      <c r="M1962">
        <v>3</v>
      </c>
      <c r="N1962">
        <v>-66.67</v>
      </c>
      <c r="O1962" s="2">
        <v>-2.3E-3</v>
      </c>
      <c r="P1962" s="2">
        <v>4.1999999999999997E-3</v>
      </c>
      <c r="Q1962" t="s">
        <v>18</v>
      </c>
      <c r="S1962" t="str">
        <f t="shared" si="155"/>
        <v>Loss</v>
      </c>
      <c r="T1962">
        <f t="shared" si="156"/>
        <v>2019</v>
      </c>
      <c r="U1962" t="str">
        <f t="shared" si="157"/>
        <v>Nov</v>
      </c>
      <c r="V1962" t="str">
        <f t="shared" si="158"/>
        <v>QTR4</v>
      </c>
      <c r="W1962" t="str">
        <f t="shared" si="159"/>
        <v>2019-QTR4</v>
      </c>
    </row>
    <row r="1963" spans="1:23" x14ac:dyDescent="0.35">
      <c r="A1963" t="s">
        <v>192</v>
      </c>
      <c r="B1963" t="s">
        <v>67</v>
      </c>
      <c r="C1963" s="5">
        <v>43797.604166666664</v>
      </c>
      <c r="D1963">
        <v>342.75</v>
      </c>
      <c r="E1963" s="1">
        <v>43797.614583333336</v>
      </c>
      <c r="F1963">
        <v>344</v>
      </c>
      <c r="G1963" s="2">
        <v>3.5999999999999999E-3</v>
      </c>
      <c r="H1963">
        <v>-2021.25</v>
      </c>
      <c r="I1963" s="2">
        <v>-4.0000000000000001E-3</v>
      </c>
      <c r="J1963">
        <v>1457</v>
      </c>
      <c r="K1963">
        <v>499386.75</v>
      </c>
      <c r="L1963">
        <v>1112552.2</v>
      </c>
      <c r="M1963">
        <v>2</v>
      </c>
      <c r="N1963">
        <v>-1010.63</v>
      </c>
      <c r="O1963" s="2">
        <v>-3.5999999999999999E-3</v>
      </c>
      <c r="P1963" s="2">
        <v>1.2999999999999999E-3</v>
      </c>
      <c r="Q1963" t="s">
        <v>18</v>
      </c>
      <c r="S1963" t="str">
        <f t="shared" si="155"/>
        <v>Loss</v>
      </c>
      <c r="T1963">
        <f t="shared" si="156"/>
        <v>2019</v>
      </c>
      <c r="U1963" t="str">
        <f t="shared" si="157"/>
        <v>Nov</v>
      </c>
      <c r="V1963" t="str">
        <f t="shared" si="158"/>
        <v>QTR4</v>
      </c>
      <c r="W1963" t="str">
        <f t="shared" si="159"/>
        <v>2019-QTR4</v>
      </c>
    </row>
    <row r="1964" spans="1:23" x14ac:dyDescent="0.35">
      <c r="A1964" t="s">
        <v>100</v>
      </c>
      <c r="B1964" t="s">
        <v>17</v>
      </c>
      <c r="C1964" s="5">
        <v>43797.552083333336</v>
      </c>
      <c r="D1964">
        <v>44.85</v>
      </c>
      <c r="E1964" s="1">
        <v>43797.635416666664</v>
      </c>
      <c r="F1964">
        <v>45.4</v>
      </c>
      <c r="G1964" s="2">
        <v>1.23E-2</v>
      </c>
      <c r="H1964">
        <v>5924.8</v>
      </c>
      <c r="I1964" s="2">
        <v>1.1900000000000001E-2</v>
      </c>
      <c r="J1964">
        <v>11136</v>
      </c>
      <c r="K1964">
        <v>499449.59</v>
      </c>
      <c r="L1964">
        <v>1118477</v>
      </c>
      <c r="M1964">
        <v>9</v>
      </c>
      <c r="N1964">
        <v>658.31</v>
      </c>
      <c r="O1964" s="2">
        <v>-3.3E-3</v>
      </c>
      <c r="P1964" s="2">
        <v>1.67E-2</v>
      </c>
      <c r="Q1964" t="s">
        <v>18</v>
      </c>
      <c r="S1964" t="str">
        <f t="shared" si="155"/>
        <v>Profit</v>
      </c>
      <c r="T1964">
        <f t="shared" si="156"/>
        <v>2019</v>
      </c>
      <c r="U1964" t="str">
        <f t="shared" si="157"/>
        <v>Nov</v>
      </c>
      <c r="V1964" t="str">
        <f t="shared" si="158"/>
        <v>QTR4</v>
      </c>
      <c r="W1964" t="str">
        <f t="shared" si="159"/>
        <v>2019-QTR4</v>
      </c>
    </row>
    <row r="1965" spans="1:23" x14ac:dyDescent="0.35">
      <c r="A1965" t="s">
        <v>208</v>
      </c>
      <c r="B1965" t="s">
        <v>17</v>
      </c>
      <c r="C1965" s="5">
        <v>43797.614583333336</v>
      </c>
      <c r="D1965">
        <v>36.299999999999997</v>
      </c>
      <c r="E1965" s="1">
        <v>43797.635416666664</v>
      </c>
      <c r="F1965">
        <v>36.35</v>
      </c>
      <c r="G1965" s="2">
        <v>1.4E-3</v>
      </c>
      <c r="H1965">
        <v>489.65</v>
      </c>
      <c r="I1965" s="2">
        <v>1E-3</v>
      </c>
      <c r="J1965">
        <v>13793</v>
      </c>
      <c r="K1965">
        <v>500685.88</v>
      </c>
      <c r="L1965">
        <v>1118966.6499999999</v>
      </c>
      <c r="M1965">
        <v>3</v>
      </c>
      <c r="N1965">
        <v>163.22</v>
      </c>
      <c r="O1965" s="2">
        <v>-2.8E-3</v>
      </c>
      <c r="P1965" s="2">
        <v>5.4999999999999997E-3</v>
      </c>
      <c r="Q1965" t="s">
        <v>18</v>
      </c>
      <c r="S1965" t="str">
        <f t="shared" si="155"/>
        <v>Profit</v>
      </c>
      <c r="T1965">
        <f t="shared" si="156"/>
        <v>2019</v>
      </c>
      <c r="U1965" t="str">
        <f t="shared" si="157"/>
        <v>Nov</v>
      </c>
      <c r="V1965" t="str">
        <f t="shared" si="158"/>
        <v>QTR4</v>
      </c>
      <c r="W1965" t="str">
        <f t="shared" si="159"/>
        <v>2019-QTR4</v>
      </c>
    </row>
    <row r="1966" spans="1:23" x14ac:dyDescent="0.35">
      <c r="A1966" t="s">
        <v>168</v>
      </c>
      <c r="B1966" t="s">
        <v>17</v>
      </c>
      <c r="C1966" s="5">
        <v>43797.614583333336</v>
      </c>
      <c r="D1966">
        <v>64</v>
      </c>
      <c r="E1966" s="1">
        <v>43797.635416666664</v>
      </c>
      <c r="F1966">
        <v>64.7</v>
      </c>
      <c r="G1966" s="2">
        <v>1.09E-2</v>
      </c>
      <c r="H1966">
        <v>5290.1</v>
      </c>
      <c r="I1966" s="2">
        <v>1.0500000000000001E-2</v>
      </c>
      <c r="J1966">
        <v>7843</v>
      </c>
      <c r="K1966">
        <v>501952</v>
      </c>
      <c r="L1966">
        <v>1124256.75</v>
      </c>
      <c r="M1966">
        <v>3</v>
      </c>
      <c r="N1966">
        <v>1763.37</v>
      </c>
      <c r="O1966" s="2">
        <v>-7.0000000000000001E-3</v>
      </c>
      <c r="P1966" s="2">
        <v>1.41E-2</v>
      </c>
      <c r="Q1966" t="s">
        <v>18</v>
      </c>
      <c r="S1966" t="str">
        <f t="shared" si="155"/>
        <v>Profit</v>
      </c>
      <c r="T1966">
        <f t="shared" si="156"/>
        <v>2019</v>
      </c>
      <c r="U1966" t="str">
        <f t="shared" si="157"/>
        <v>Nov</v>
      </c>
      <c r="V1966" t="str">
        <f t="shared" si="158"/>
        <v>QTR4</v>
      </c>
      <c r="W1966" t="str">
        <f t="shared" si="159"/>
        <v>2019-QTR4</v>
      </c>
    </row>
    <row r="1967" spans="1:23" x14ac:dyDescent="0.35">
      <c r="A1967" t="s">
        <v>198</v>
      </c>
      <c r="B1967" t="s">
        <v>17</v>
      </c>
      <c r="C1967" s="5">
        <v>43797.614583333336</v>
      </c>
      <c r="D1967">
        <v>105.95</v>
      </c>
      <c r="E1967" s="1">
        <v>43797.635416666664</v>
      </c>
      <c r="F1967">
        <v>106.15</v>
      </c>
      <c r="G1967" s="2">
        <v>1.9E-3</v>
      </c>
      <c r="H1967">
        <v>746.6</v>
      </c>
      <c r="I1967" s="2">
        <v>1.5E-3</v>
      </c>
      <c r="J1967">
        <v>4733</v>
      </c>
      <c r="K1967">
        <v>501461.34</v>
      </c>
      <c r="L1967">
        <v>1125003.3500000001</v>
      </c>
      <c r="M1967">
        <v>3</v>
      </c>
      <c r="N1967">
        <v>248.87</v>
      </c>
      <c r="O1967" s="2">
        <v>-4.1999999999999997E-3</v>
      </c>
      <c r="P1967" s="2">
        <v>1.09E-2</v>
      </c>
      <c r="Q1967" t="s">
        <v>18</v>
      </c>
      <c r="S1967" t="str">
        <f t="shared" si="155"/>
        <v>Profit</v>
      </c>
      <c r="T1967">
        <f t="shared" si="156"/>
        <v>2019</v>
      </c>
      <c r="U1967" t="str">
        <f t="shared" si="157"/>
        <v>Nov</v>
      </c>
      <c r="V1967" t="str">
        <f t="shared" si="158"/>
        <v>QTR4</v>
      </c>
      <c r="W1967" t="str">
        <f t="shared" si="159"/>
        <v>2019-QTR4</v>
      </c>
    </row>
    <row r="1968" spans="1:23" x14ac:dyDescent="0.35">
      <c r="A1968" t="s">
        <v>122</v>
      </c>
      <c r="B1968" t="s">
        <v>17</v>
      </c>
      <c r="C1968" s="5">
        <v>43798.395833333336</v>
      </c>
      <c r="D1968">
        <v>60.35</v>
      </c>
      <c r="E1968" s="1">
        <v>43798.53125</v>
      </c>
      <c r="F1968">
        <v>60.75</v>
      </c>
      <c r="G1968" s="2">
        <v>6.6E-3</v>
      </c>
      <c r="H1968">
        <v>3136</v>
      </c>
      <c r="I1968" s="2">
        <v>6.1999999999999998E-3</v>
      </c>
      <c r="J1968">
        <v>8340</v>
      </c>
      <c r="K1968">
        <v>503319</v>
      </c>
      <c r="L1968">
        <v>1128139.3500000001</v>
      </c>
      <c r="M1968">
        <v>14</v>
      </c>
      <c r="N1968">
        <v>224</v>
      </c>
      <c r="O1968" s="2">
        <v>-1.0800000000000001E-2</v>
      </c>
      <c r="P1968" s="2">
        <v>3.4799999999999998E-2</v>
      </c>
      <c r="Q1968" t="s">
        <v>18</v>
      </c>
      <c r="S1968" t="str">
        <f t="shared" si="155"/>
        <v>Profit</v>
      </c>
      <c r="T1968">
        <f t="shared" si="156"/>
        <v>2019</v>
      </c>
      <c r="U1968" t="str">
        <f t="shared" si="157"/>
        <v>Nov</v>
      </c>
      <c r="V1968" t="str">
        <f t="shared" si="158"/>
        <v>QTR4</v>
      </c>
      <c r="W1968" t="str">
        <f t="shared" si="159"/>
        <v>2019-QTR4</v>
      </c>
    </row>
    <row r="1969" spans="1:23" x14ac:dyDescent="0.35">
      <c r="A1969" t="s">
        <v>91</v>
      </c>
      <c r="B1969" t="s">
        <v>17</v>
      </c>
      <c r="C1969" s="5">
        <v>43798.395833333336</v>
      </c>
      <c r="D1969">
        <v>62.35</v>
      </c>
      <c r="E1969" s="1">
        <v>43798.552083333336</v>
      </c>
      <c r="F1969">
        <v>64.55</v>
      </c>
      <c r="G1969" s="2">
        <v>3.5299999999999998E-2</v>
      </c>
      <c r="H1969">
        <v>17485.8</v>
      </c>
      <c r="I1969" s="2">
        <v>3.49E-2</v>
      </c>
      <c r="J1969">
        <v>8039</v>
      </c>
      <c r="K1969">
        <v>501231.63</v>
      </c>
      <c r="L1969">
        <v>1145625.1499999999</v>
      </c>
      <c r="M1969">
        <v>16</v>
      </c>
      <c r="N1969">
        <v>1092.8599999999999</v>
      </c>
      <c r="O1969" s="2">
        <v>-3.2000000000000002E-3</v>
      </c>
      <c r="P1969" s="2">
        <v>7.0599999999999996E-2</v>
      </c>
      <c r="Q1969" t="s">
        <v>18</v>
      </c>
      <c r="S1969" t="str">
        <f t="shared" si="155"/>
        <v>Profit</v>
      </c>
      <c r="T1969">
        <f t="shared" si="156"/>
        <v>2019</v>
      </c>
      <c r="U1969" t="str">
        <f t="shared" si="157"/>
        <v>Nov</v>
      </c>
      <c r="V1969" t="str">
        <f t="shared" si="158"/>
        <v>QTR4</v>
      </c>
      <c r="W1969" t="str">
        <f t="shared" si="159"/>
        <v>2019-QTR4</v>
      </c>
    </row>
    <row r="1970" spans="1:23" x14ac:dyDescent="0.35">
      <c r="A1970" t="s">
        <v>68</v>
      </c>
      <c r="B1970" t="s">
        <v>17</v>
      </c>
      <c r="C1970" s="5">
        <v>43798.395833333336</v>
      </c>
      <c r="D1970">
        <v>57.5</v>
      </c>
      <c r="E1970" s="1">
        <v>43798.5625</v>
      </c>
      <c r="F1970">
        <v>58.25</v>
      </c>
      <c r="G1970" s="2">
        <v>1.2999999999999999E-2</v>
      </c>
      <c r="H1970">
        <v>6338.5</v>
      </c>
      <c r="I1970" s="2">
        <v>1.26E-2</v>
      </c>
      <c r="J1970">
        <v>8718</v>
      </c>
      <c r="K1970">
        <v>501285</v>
      </c>
      <c r="L1970">
        <v>1151963.6499999999</v>
      </c>
      <c r="M1970">
        <v>17</v>
      </c>
      <c r="N1970">
        <v>372.85</v>
      </c>
      <c r="O1970" s="2">
        <v>-2.5999999999999999E-3</v>
      </c>
      <c r="P1970" s="2">
        <v>2.87E-2</v>
      </c>
      <c r="Q1970" t="s">
        <v>18</v>
      </c>
      <c r="S1970" t="str">
        <f t="shared" si="155"/>
        <v>Profit</v>
      </c>
      <c r="T1970">
        <f t="shared" si="156"/>
        <v>2019</v>
      </c>
      <c r="U1970" t="str">
        <f t="shared" si="157"/>
        <v>Nov</v>
      </c>
      <c r="V1970" t="str">
        <f t="shared" si="158"/>
        <v>QTR4</v>
      </c>
      <c r="W1970" t="str">
        <f t="shared" si="159"/>
        <v>2019-QTR4</v>
      </c>
    </row>
    <row r="1971" spans="1:23" x14ac:dyDescent="0.35">
      <c r="A1971" t="s">
        <v>63</v>
      </c>
      <c r="B1971" t="s">
        <v>17</v>
      </c>
      <c r="C1971" s="5">
        <v>43798.395833333336</v>
      </c>
      <c r="D1971">
        <v>7.1</v>
      </c>
      <c r="E1971" s="1">
        <v>43798.572916666664</v>
      </c>
      <c r="F1971">
        <v>7</v>
      </c>
      <c r="G1971" s="2">
        <v>-1.41E-2</v>
      </c>
      <c r="H1971">
        <v>-7394.2</v>
      </c>
      <c r="I1971" s="2">
        <v>-1.4500000000000001E-2</v>
      </c>
      <c r="J1971">
        <v>71942</v>
      </c>
      <c r="K1971">
        <v>510788.19</v>
      </c>
      <c r="L1971">
        <v>1144569.45</v>
      </c>
      <c r="M1971">
        <v>18</v>
      </c>
      <c r="N1971">
        <v>-410.79</v>
      </c>
      <c r="O1971" s="2">
        <v>-4.2299999999999997E-2</v>
      </c>
      <c r="P1971" s="2">
        <v>2.1100000000000001E-2</v>
      </c>
      <c r="Q1971" t="s">
        <v>18</v>
      </c>
      <c r="S1971" t="str">
        <f t="shared" si="155"/>
        <v>Loss</v>
      </c>
      <c r="T1971">
        <f t="shared" si="156"/>
        <v>2019</v>
      </c>
      <c r="U1971" t="str">
        <f t="shared" si="157"/>
        <v>Nov</v>
      </c>
      <c r="V1971" t="str">
        <f t="shared" si="158"/>
        <v>QTR4</v>
      </c>
      <c r="W1971" t="str">
        <f t="shared" si="159"/>
        <v>2019-QTR4</v>
      </c>
    </row>
    <row r="1972" spans="1:23" x14ac:dyDescent="0.35">
      <c r="A1972" t="s">
        <v>154</v>
      </c>
      <c r="B1972" t="s">
        <v>17</v>
      </c>
      <c r="C1972" s="5">
        <v>43798.5625</v>
      </c>
      <c r="D1972">
        <v>22.3</v>
      </c>
      <c r="E1972" s="1">
        <v>43798.572916666664</v>
      </c>
      <c r="F1972">
        <v>22.1</v>
      </c>
      <c r="G1972" s="2">
        <v>-8.9999999999999993E-3</v>
      </c>
      <c r="H1972">
        <v>-4674.2</v>
      </c>
      <c r="I1972" s="2">
        <v>-9.4000000000000004E-3</v>
      </c>
      <c r="J1972">
        <v>22371</v>
      </c>
      <c r="K1972">
        <v>498873.28</v>
      </c>
      <c r="L1972">
        <v>1139895.25</v>
      </c>
      <c r="M1972">
        <v>2</v>
      </c>
      <c r="N1972">
        <v>-2337.1</v>
      </c>
      <c r="O1972" s="2">
        <v>-8.9999999999999993E-3</v>
      </c>
      <c r="P1972" s="2">
        <v>8.9999999999999993E-3</v>
      </c>
      <c r="Q1972" t="s">
        <v>18</v>
      </c>
      <c r="S1972" t="str">
        <f t="shared" si="155"/>
        <v>Loss</v>
      </c>
      <c r="T1972">
        <f t="shared" si="156"/>
        <v>2019</v>
      </c>
      <c r="U1972" t="str">
        <f t="shared" si="157"/>
        <v>Nov</v>
      </c>
      <c r="V1972" t="str">
        <f t="shared" si="158"/>
        <v>QTR4</v>
      </c>
      <c r="W1972" t="str">
        <f t="shared" si="159"/>
        <v>2019-QTR4</v>
      </c>
    </row>
    <row r="1973" spans="1:23" x14ac:dyDescent="0.35">
      <c r="A1973" t="s">
        <v>128</v>
      </c>
      <c r="B1973" t="s">
        <v>17</v>
      </c>
      <c r="C1973" s="5">
        <v>43798.53125</v>
      </c>
      <c r="D1973">
        <v>262</v>
      </c>
      <c r="E1973" s="1">
        <v>43798.604166666664</v>
      </c>
      <c r="F1973">
        <v>262</v>
      </c>
      <c r="G1973" s="2">
        <v>0</v>
      </c>
      <c r="H1973">
        <v>-200</v>
      </c>
      <c r="I1973" s="2">
        <v>-4.0000000000000002E-4</v>
      </c>
      <c r="J1973">
        <v>1934</v>
      </c>
      <c r="K1973">
        <v>506708</v>
      </c>
      <c r="L1973">
        <v>1139695.25</v>
      </c>
      <c r="M1973">
        <v>8</v>
      </c>
      <c r="N1973">
        <v>-25</v>
      </c>
      <c r="O1973" s="2">
        <v>-1.83E-2</v>
      </c>
      <c r="P1973" s="2">
        <v>5.3E-3</v>
      </c>
      <c r="Q1973" t="s">
        <v>18</v>
      </c>
      <c r="S1973" t="str">
        <f t="shared" si="155"/>
        <v>Loss</v>
      </c>
      <c r="T1973">
        <f t="shared" si="156"/>
        <v>2019</v>
      </c>
      <c r="U1973" t="str">
        <f t="shared" si="157"/>
        <v>Nov</v>
      </c>
      <c r="V1973" t="str">
        <f t="shared" si="158"/>
        <v>QTR4</v>
      </c>
      <c r="W1973" t="str">
        <f t="shared" si="159"/>
        <v>2019-QTR4</v>
      </c>
    </row>
    <row r="1974" spans="1:23" x14ac:dyDescent="0.35">
      <c r="A1974" t="s">
        <v>154</v>
      </c>
      <c r="B1974" t="s">
        <v>17</v>
      </c>
      <c r="C1974" s="5">
        <v>43798.604166666664</v>
      </c>
      <c r="D1974">
        <v>22.3</v>
      </c>
      <c r="E1974" s="1">
        <v>43798.625</v>
      </c>
      <c r="F1974">
        <v>22.1</v>
      </c>
      <c r="G1974" s="2">
        <v>-8.9999999999999993E-3</v>
      </c>
      <c r="H1974">
        <v>-4694.3999999999996</v>
      </c>
      <c r="I1974" s="2">
        <v>-9.4000000000000004E-3</v>
      </c>
      <c r="J1974">
        <v>22472</v>
      </c>
      <c r="K1974">
        <v>501125.59</v>
      </c>
      <c r="L1974">
        <v>1135000.8500000001</v>
      </c>
      <c r="M1974">
        <v>3</v>
      </c>
      <c r="N1974">
        <v>-1564.8</v>
      </c>
      <c r="O1974" s="2">
        <v>-8.9999999999999993E-3</v>
      </c>
      <c r="P1974" s="2">
        <v>2.2000000000000001E-3</v>
      </c>
      <c r="Q1974" t="s">
        <v>18</v>
      </c>
      <c r="S1974" t="str">
        <f t="shared" si="155"/>
        <v>Loss</v>
      </c>
      <c r="T1974">
        <f t="shared" si="156"/>
        <v>2019</v>
      </c>
      <c r="U1974" t="str">
        <f t="shared" si="157"/>
        <v>Nov</v>
      </c>
      <c r="V1974" t="str">
        <f t="shared" si="158"/>
        <v>QTR4</v>
      </c>
      <c r="W1974" t="str">
        <f t="shared" si="159"/>
        <v>2019-QTR4</v>
      </c>
    </row>
    <row r="1975" spans="1:23" x14ac:dyDescent="0.35">
      <c r="A1975" t="s">
        <v>208</v>
      </c>
      <c r="B1975" t="s">
        <v>17</v>
      </c>
      <c r="C1975" s="5">
        <v>43798.552083333336</v>
      </c>
      <c r="D1975">
        <v>39.450000000000003</v>
      </c>
      <c r="E1975" s="1">
        <v>43798.635416666664</v>
      </c>
      <c r="F1975">
        <v>39.15</v>
      </c>
      <c r="G1975" s="2">
        <v>-7.6E-3</v>
      </c>
      <c r="H1975">
        <v>-4016.9</v>
      </c>
      <c r="I1975" s="2">
        <v>-8.0000000000000002E-3</v>
      </c>
      <c r="J1975">
        <v>12723</v>
      </c>
      <c r="K1975">
        <v>501922.38</v>
      </c>
      <c r="L1975">
        <v>1130983.95</v>
      </c>
      <c r="M1975">
        <v>9</v>
      </c>
      <c r="N1975">
        <v>-446.32</v>
      </c>
      <c r="O1975" s="2">
        <v>-2.7900000000000001E-2</v>
      </c>
      <c r="P1975" s="2">
        <v>3.8E-3</v>
      </c>
      <c r="Q1975" t="s">
        <v>18</v>
      </c>
      <c r="S1975" t="str">
        <f t="shared" si="155"/>
        <v>Loss</v>
      </c>
      <c r="T1975">
        <f t="shared" si="156"/>
        <v>2019</v>
      </c>
      <c r="U1975" t="str">
        <f t="shared" si="157"/>
        <v>Nov</v>
      </c>
      <c r="V1975" t="str">
        <f t="shared" si="158"/>
        <v>QTR4</v>
      </c>
      <c r="W1975" t="str">
        <f t="shared" si="159"/>
        <v>2019-QTR4</v>
      </c>
    </row>
    <row r="1976" spans="1:23" x14ac:dyDescent="0.35">
      <c r="A1976" t="s">
        <v>132</v>
      </c>
      <c r="B1976" t="s">
        <v>67</v>
      </c>
      <c r="C1976" s="5">
        <v>43798.572916666664</v>
      </c>
      <c r="D1976">
        <v>66.55</v>
      </c>
      <c r="E1976" s="1">
        <v>43798.635416666664</v>
      </c>
      <c r="F1976">
        <v>66.05</v>
      </c>
      <c r="G1976" s="2">
        <v>-7.4999999999999997E-3</v>
      </c>
      <c r="H1976">
        <v>3556.5</v>
      </c>
      <c r="I1976" s="2">
        <v>7.1000000000000004E-3</v>
      </c>
      <c r="J1976">
        <v>7513</v>
      </c>
      <c r="K1976">
        <v>499990.19</v>
      </c>
      <c r="L1976">
        <v>1134540.45</v>
      </c>
      <c r="M1976">
        <v>7</v>
      </c>
      <c r="N1976">
        <v>508.07</v>
      </c>
      <c r="O1976" s="2">
        <v>-8.0000000000000004E-4</v>
      </c>
      <c r="P1976" s="2">
        <v>1.43E-2</v>
      </c>
      <c r="Q1976" t="s">
        <v>18</v>
      </c>
      <c r="S1976" t="str">
        <f t="shared" si="155"/>
        <v>Profit</v>
      </c>
      <c r="T1976">
        <f t="shared" si="156"/>
        <v>2019</v>
      </c>
      <c r="U1976" t="str">
        <f t="shared" si="157"/>
        <v>Nov</v>
      </c>
      <c r="V1976" t="str">
        <f t="shared" si="158"/>
        <v>QTR4</v>
      </c>
      <c r="W1976" t="str">
        <f t="shared" si="159"/>
        <v>2019-QTR4</v>
      </c>
    </row>
    <row r="1977" spans="1:23" x14ac:dyDescent="0.35">
      <c r="A1977" t="s">
        <v>83</v>
      </c>
      <c r="B1977" t="s">
        <v>67</v>
      </c>
      <c r="C1977" s="5">
        <v>43798.572916666664</v>
      </c>
      <c r="D1977">
        <v>114.65</v>
      </c>
      <c r="E1977" s="1">
        <v>43798.635416666664</v>
      </c>
      <c r="F1977">
        <v>114.6</v>
      </c>
      <c r="G1977" s="2">
        <v>-4.0000000000000002E-4</v>
      </c>
      <c r="H1977">
        <v>17.3</v>
      </c>
      <c r="I1977" s="2">
        <v>0</v>
      </c>
      <c r="J1977">
        <v>4346</v>
      </c>
      <c r="K1977">
        <v>498268.91</v>
      </c>
      <c r="L1977">
        <v>1134557.75</v>
      </c>
      <c r="M1977">
        <v>7</v>
      </c>
      <c r="N1977">
        <v>2.4700000000000002</v>
      </c>
      <c r="O1977" s="2">
        <v>-3.5000000000000001E-3</v>
      </c>
      <c r="P1977" s="2">
        <v>7.4000000000000003E-3</v>
      </c>
      <c r="Q1977" t="s">
        <v>18</v>
      </c>
      <c r="S1977" t="str">
        <f t="shared" si="155"/>
        <v>Profit</v>
      </c>
      <c r="T1977">
        <f t="shared" si="156"/>
        <v>2019</v>
      </c>
      <c r="U1977" t="str">
        <f t="shared" si="157"/>
        <v>Nov</v>
      </c>
      <c r="V1977" t="str">
        <f t="shared" si="158"/>
        <v>QTR4</v>
      </c>
      <c r="W1977" t="str">
        <f t="shared" si="159"/>
        <v>2019-QTR4</v>
      </c>
    </row>
    <row r="1978" spans="1:23" x14ac:dyDescent="0.35">
      <c r="A1978" t="s">
        <v>152</v>
      </c>
      <c r="B1978" t="s">
        <v>67</v>
      </c>
      <c r="C1978" s="5">
        <v>43801.395833333336</v>
      </c>
      <c r="D1978">
        <v>717.45</v>
      </c>
      <c r="E1978" s="1">
        <v>43801.40625</v>
      </c>
      <c r="F1978">
        <v>720</v>
      </c>
      <c r="G1978" s="2">
        <v>3.5999999999999999E-3</v>
      </c>
      <c r="H1978">
        <v>-1974.8</v>
      </c>
      <c r="I1978" s="2">
        <v>-4.0000000000000001E-3</v>
      </c>
      <c r="J1978">
        <v>696</v>
      </c>
      <c r="K1978">
        <v>499345.22</v>
      </c>
      <c r="L1978">
        <v>1132582.95</v>
      </c>
      <c r="M1978">
        <v>2</v>
      </c>
      <c r="N1978">
        <v>-987.4</v>
      </c>
      <c r="O1978" s="2">
        <v>-3.5999999999999999E-3</v>
      </c>
      <c r="P1978" s="2">
        <v>5.5999999999999999E-3</v>
      </c>
      <c r="Q1978" t="s">
        <v>18</v>
      </c>
      <c r="S1978" t="str">
        <f t="shared" si="155"/>
        <v>Loss</v>
      </c>
      <c r="T1978">
        <f t="shared" si="156"/>
        <v>2019</v>
      </c>
      <c r="U1978" t="str">
        <f t="shared" si="157"/>
        <v>Dec</v>
      </c>
      <c r="V1978" t="str">
        <f t="shared" si="158"/>
        <v>QTR4</v>
      </c>
      <c r="W1978" t="str">
        <f t="shared" si="159"/>
        <v>2019-QTR4</v>
      </c>
    </row>
    <row r="1979" spans="1:23" x14ac:dyDescent="0.35">
      <c r="A1979" t="s">
        <v>138</v>
      </c>
      <c r="B1979" t="s">
        <v>67</v>
      </c>
      <c r="C1979" s="5">
        <v>43801.395833333336</v>
      </c>
      <c r="D1979">
        <v>698.5</v>
      </c>
      <c r="E1979" s="1">
        <v>43801.416666666664</v>
      </c>
      <c r="F1979">
        <v>698.5</v>
      </c>
      <c r="G1979" s="2">
        <v>0</v>
      </c>
      <c r="H1979">
        <v>-200</v>
      </c>
      <c r="I1979" s="2">
        <v>-4.0000000000000002E-4</v>
      </c>
      <c r="J1979">
        <v>715</v>
      </c>
      <c r="K1979">
        <v>499427.5</v>
      </c>
      <c r="L1979">
        <v>1132382.95</v>
      </c>
      <c r="M1979">
        <v>3</v>
      </c>
      <c r="N1979">
        <v>-66.67</v>
      </c>
      <c r="O1979" s="2">
        <v>-2.7000000000000001E-3</v>
      </c>
      <c r="P1979" s="2">
        <v>2.7000000000000001E-3</v>
      </c>
      <c r="Q1979" t="s">
        <v>18</v>
      </c>
      <c r="S1979" t="str">
        <f t="shared" si="155"/>
        <v>Loss</v>
      </c>
      <c r="T1979">
        <f t="shared" si="156"/>
        <v>2019</v>
      </c>
      <c r="U1979" t="str">
        <f t="shared" si="157"/>
        <v>Dec</v>
      </c>
      <c r="V1979" t="str">
        <f t="shared" si="158"/>
        <v>QTR4</v>
      </c>
      <c r="W1979" t="str">
        <f t="shared" si="159"/>
        <v>2019-QTR4</v>
      </c>
    </row>
    <row r="1980" spans="1:23" x14ac:dyDescent="0.35">
      <c r="A1980" t="s">
        <v>78</v>
      </c>
      <c r="B1980" t="s">
        <v>67</v>
      </c>
      <c r="C1980" s="5">
        <v>43801.40625</v>
      </c>
      <c r="D1980">
        <v>46.7</v>
      </c>
      <c r="E1980" s="1">
        <v>43801.416666666664</v>
      </c>
      <c r="F1980">
        <v>46.7</v>
      </c>
      <c r="G1980" s="2">
        <v>0</v>
      </c>
      <c r="H1980">
        <v>-200</v>
      </c>
      <c r="I1980" s="2">
        <v>-4.0000000000000002E-4</v>
      </c>
      <c r="J1980">
        <v>10627</v>
      </c>
      <c r="K1980">
        <v>496280.91</v>
      </c>
      <c r="L1980">
        <v>1132182.95</v>
      </c>
      <c r="M1980">
        <v>2</v>
      </c>
      <c r="N1980">
        <v>-100</v>
      </c>
      <c r="O1980" s="2">
        <v>-7.4999999999999997E-3</v>
      </c>
      <c r="P1980" s="2">
        <v>3.2000000000000002E-3</v>
      </c>
      <c r="Q1980" t="s">
        <v>18</v>
      </c>
      <c r="S1980" t="str">
        <f t="shared" si="155"/>
        <v>Loss</v>
      </c>
      <c r="T1980">
        <f t="shared" si="156"/>
        <v>2019</v>
      </c>
      <c r="U1980" t="str">
        <f t="shared" si="157"/>
        <v>Dec</v>
      </c>
      <c r="V1980" t="str">
        <f t="shared" si="158"/>
        <v>QTR4</v>
      </c>
      <c r="W1980" t="str">
        <f t="shared" si="159"/>
        <v>2019-QTR4</v>
      </c>
    </row>
    <row r="1981" spans="1:23" x14ac:dyDescent="0.35">
      <c r="A1981" t="s">
        <v>97</v>
      </c>
      <c r="B1981" t="s">
        <v>17</v>
      </c>
      <c r="C1981" s="5">
        <v>43801.395833333336</v>
      </c>
      <c r="D1981">
        <v>512</v>
      </c>
      <c r="E1981" s="1">
        <v>43801.427083333336</v>
      </c>
      <c r="F1981">
        <v>507.85</v>
      </c>
      <c r="G1981" s="2">
        <v>-8.0999999999999996E-3</v>
      </c>
      <c r="H1981">
        <v>-4267</v>
      </c>
      <c r="I1981" s="2">
        <v>-8.5000000000000006E-3</v>
      </c>
      <c r="J1981">
        <v>980</v>
      </c>
      <c r="K1981">
        <v>501760</v>
      </c>
      <c r="L1981">
        <v>1127915.95</v>
      </c>
      <c r="M1981">
        <v>4</v>
      </c>
      <c r="N1981">
        <v>-1066.75</v>
      </c>
      <c r="O1981" s="2">
        <v>-8.0999999999999996E-3</v>
      </c>
      <c r="P1981" s="2">
        <v>1.8200000000000001E-2</v>
      </c>
      <c r="Q1981" t="s">
        <v>18</v>
      </c>
      <c r="S1981" t="str">
        <f t="shared" si="155"/>
        <v>Loss</v>
      </c>
      <c r="T1981">
        <f t="shared" si="156"/>
        <v>2019</v>
      </c>
      <c r="U1981" t="str">
        <f t="shared" si="157"/>
        <v>Dec</v>
      </c>
      <c r="V1981" t="str">
        <f t="shared" si="158"/>
        <v>QTR4</v>
      </c>
      <c r="W1981" t="str">
        <f t="shared" si="159"/>
        <v>2019-QTR4</v>
      </c>
    </row>
    <row r="1982" spans="1:23" x14ac:dyDescent="0.35">
      <c r="A1982" t="s">
        <v>74</v>
      </c>
      <c r="B1982" t="s">
        <v>17</v>
      </c>
      <c r="C1982" s="5">
        <v>43801.395833333336</v>
      </c>
      <c r="D1982">
        <v>289.8</v>
      </c>
      <c r="E1982" s="1">
        <v>43801.458333333336</v>
      </c>
      <c r="F1982">
        <v>284.05</v>
      </c>
      <c r="G1982" s="2">
        <v>-1.9800000000000002E-2</v>
      </c>
      <c r="H1982">
        <v>-10124.5</v>
      </c>
      <c r="I1982" s="2">
        <v>-2.0199999999999999E-2</v>
      </c>
      <c r="J1982">
        <v>1726</v>
      </c>
      <c r="K1982">
        <v>500194.78</v>
      </c>
      <c r="L1982">
        <v>1117791.45</v>
      </c>
      <c r="M1982">
        <v>7</v>
      </c>
      <c r="N1982">
        <v>-1446.36</v>
      </c>
      <c r="O1982" s="2">
        <v>-2.6200000000000001E-2</v>
      </c>
      <c r="P1982" s="2">
        <v>2.8E-3</v>
      </c>
      <c r="Q1982" t="s">
        <v>18</v>
      </c>
      <c r="S1982" t="str">
        <f t="shared" si="155"/>
        <v>Loss</v>
      </c>
      <c r="T1982">
        <f t="shared" si="156"/>
        <v>2019</v>
      </c>
      <c r="U1982" t="str">
        <f t="shared" si="157"/>
        <v>Dec</v>
      </c>
      <c r="V1982" t="str">
        <f t="shared" si="158"/>
        <v>QTR4</v>
      </c>
      <c r="W1982" t="str">
        <f t="shared" si="159"/>
        <v>2019-QTR4</v>
      </c>
    </row>
    <row r="1983" spans="1:23" x14ac:dyDescent="0.35">
      <c r="A1983" t="s">
        <v>164</v>
      </c>
      <c r="B1983" t="s">
        <v>67</v>
      </c>
      <c r="C1983" s="5">
        <v>43801.416666666664</v>
      </c>
      <c r="D1983">
        <v>39.049999999999997</v>
      </c>
      <c r="E1983" s="1">
        <v>43801.46875</v>
      </c>
      <c r="F1983">
        <v>39.299999999999997</v>
      </c>
      <c r="G1983" s="2">
        <v>6.4000000000000003E-3</v>
      </c>
      <c r="H1983">
        <v>-3364.5</v>
      </c>
      <c r="I1983" s="2">
        <v>-6.7999999999999996E-3</v>
      </c>
      <c r="J1983">
        <v>12658</v>
      </c>
      <c r="K1983">
        <v>494294.88</v>
      </c>
      <c r="L1983">
        <v>1114426.95</v>
      </c>
      <c r="M1983">
        <v>6</v>
      </c>
      <c r="N1983">
        <v>-560.75</v>
      </c>
      <c r="O1983" s="2">
        <v>-1.54E-2</v>
      </c>
      <c r="P1983" s="2">
        <v>1.2999999999999999E-3</v>
      </c>
      <c r="Q1983" t="s">
        <v>18</v>
      </c>
      <c r="S1983" t="str">
        <f t="shared" si="155"/>
        <v>Loss</v>
      </c>
      <c r="T1983">
        <f t="shared" si="156"/>
        <v>2019</v>
      </c>
      <c r="U1983" t="str">
        <f t="shared" si="157"/>
        <v>Dec</v>
      </c>
      <c r="V1983" t="str">
        <f t="shared" si="158"/>
        <v>QTR4</v>
      </c>
      <c r="W1983" t="str">
        <f t="shared" si="159"/>
        <v>2019-QTR4</v>
      </c>
    </row>
    <row r="1984" spans="1:23" x14ac:dyDescent="0.35">
      <c r="A1984" t="s">
        <v>208</v>
      </c>
      <c r="B1984" t="s">
        <v>67</v>
      </c>
      <c r="C1984" s="5">
        <v>43801.416666666664</v>
      </c>
      <c r="D1984">
        <v>37.75</v>
      </c>
      <c r="E1984" s="1">
        <v>43801.572916666664</v>
      </c>
      <c r="F1984">
        <v>37.75</v>
      </c>
      <c r="G1984" s="2">
        <v>0</v>
      </c>
      <c r="H1984">
        <v>-200</v>
      </c>
      <c r="I1984" s="2">
        <v>-4.0000000000000002E-4</v>
      </c>
      <c r="J1984">
        <v>13158</v>
      </c>
      <c r="K1984">
        <v>496714.5</v>
      </c>
      <c r="L1984">
        <v>1114226.95</v>
      </c>
      <c r="M1984">
        <v>16</v>
      </c>
      <c r="N1984">
        <v>-12.5</v>
      </c>
      <c r="O1984" s="2">
        <v>-7.9000000000000008E-3</v>
      </c>
      <c r="P1984" s="2">
        <v>6.6E-3</v>
      </c>
      <c r="Q1984" t="s">
        <v>18</v>
      </c>
      <c r="S1984" t="str">
        <f t="shared" si="155"/>
        <v>Loss</v>
      </c>
      <c r="T1984">
        <f t="shared" si="156"/>
        <v>2019</v>
      </c>
      <c r="U1984" t="str">
        <f t="shared" si="157"/>
        <v>Dec</v>
      </c>
      <c r="V1984" t="str">
        <f t="shared" si="158"/>
        <v>QTR4</v>
      </c>
      <c r="W1984" t="str">
        <f t="shared" si="159"/>
        <v>2019-QTR4</v>
      </c>
    </row>
    <row r="1985" spans="1:23" x14ac:dyDescent="0.35">
      <c r="A1985" t="s">
        <v>112</v>
      </c>
      <c r="B1985" t="s">
        <v>17</v>
      </c>
      <c r="C1985" s="5">
        <v>43801.427083333336</v>
      </c>
      <c r="D1985">
        <v>13.2</v>
      </c>
      <c r="E1985" s="1">
        <v>43801.583333333336</v>
      </c>
      <c r="F1985">
        <v>13.2</v>
      </c>
      <c r="G1985" s="2">
        <v>0</v>
      </c>
      <c r="H1985">
        <v>-200</v>
      </c>
      <c r="I1985" s="2">
        <v>-4.0000000000000002E-4</v>
      </c>
      <c r="J1985">
        <v>38168</v>
      </c>
      <c r="K1985">
        <v>503817.59</v>
      </c>
      <c r="L1985">
        <v>1114026.95</v>
      </c>
      <c r="M1985">
        <v>16</v>
      </c>
      <c r="N1985">
        <v>-12.5</v>
      </c>
      <c r="O1985" s="2">
        <v>-1.14E-2</v>
      </c>
      <c r="P1985" s="2">
        <v>4.9200000000000001E-2</v>
      </c>
      <c r="Q1985" t="s">
        <v>18</v>
      </c>
      <c r="S1985" t="str">
        <f t="shared" si="155"/>
        <v>Loss</v>
      </c>
      <c r="T1985">
        <f t="shared" si="156"/>
        <v>2019</v>
      </c>
      <c r="U1985" t="str">
        <f t="shared" si="157"/>
        <v>Dec</v>
      </c>
      <c r="V1985" t="str">
        <f t="shared" si="158"/>
        <v>QTR4</v>
      </c>
      <c r="W1985" t="str">
        <f t="shared" si="159"/>
        <v>2019-QTR4</v>
      </c>
    </row>
    <row r="1986" spans="1:23" x14ac:dyDescent="0.35">
      <c r="A1986" t="s">
        <v>176</v>
      </c>
      <c r="B1986" t="s">
        <v>67</v>
      </c>
      <c r="C1986" s="5">
        <v>43801.46875</v>
      </c>
      <c r="D1986">
        <v>246.3</v>
      </c>
      <c r="E1986" s="1">
        <v>43801.604166666664</v>
      </c>
      <c r="F1986">
        <v>246.5</v>
      </c>
      <c r="G1986" s="2">
        <v>8.0000000000000004E-4</v>
      </c>
      <c r="H1986">
        <v>-605.4</v>
      </c>
      <c r="I1986" s="2">
        <v>-1.1999999999999999E-3</v>
      </c>
      <c r="J1986">
        <v>2027</v>
      </c>
      <c r="K1986">
        <v>499250.09</v>
      </c>
      <c r="L1986">
        <v>1113421.55</v>
      </c>
      <c r="M1986">
        <v>14</v>
      </c>
      <c r="N1986">
        <v>-43.24</v>
      </c>
      <c r="O1986" s="2">
        <v>-5.4999999999999997E-3</v>
      </c>
      <c r="P1986" s="2">
        <v>2.0000000000000001E-4</v>
      </c>
      <c r="Q1986" t="s">
        <v>18</v>
      </c>
      <c r="S1986" t="str">
        <f t="shared" si="155"/>
        <v>Loss</v>
      </c>
      <c r="T1986">
        <f t="shared" si="156"/>
        <v>2019</v>
      </c>
      <c r="U1986" t="str">
        <f t="shared" si="157"/>
        <v>Dec</v>
      </c>
      <c r="V1986" t="str">
        <f t="shared" si="158"/>
        <v>QTR4</v>
      </c>
      <c r="W1986" t="str">
        <f t="shared" si="159"/>
        <v>2019-QTR4</v>
      </c>
    </row>
    <row r="1987" spans="1:23" x14ac:dyDescent="0.35">
      <c r="A1987" t="s">
        <v>66</v>
      </c>
      <c r="B1987" t="s">
        <v>17</v>
      </c>
      <c r="C1987" s="5">
        <v>43801.583333333336</v>
      </c>
      <c r="D1987">
        <v>673.4</v>
      </c>
      <c r="E1987" s="1">
        <v>43801.614583333336</v>
      </c>
      <c r="F1987">
        <v>673.4</v>
      </c>
      <c r="G1987" s="2">
        <v>0</v>
      </c>
      <c r="H1987">
        <v>-200</v>
      </c>
      <c r="I1987" s="2">
        <v>-4.0000000000000002E-4</v>
      </c>
      <c r="J1987">
        <v>743</v>
      </c>
      <c r="K1987">
        <v>500336.22</v>
      </c>
      <c r="L1987">
        <v>1113221.55</v>
      </c>
      <c r="M1987">
        <v>4</v>
      </c>
      <c r="N1987">
        <v>-50</v>
      </c>
      <c r="O1987" s="2">
        <v>-2.5000000000000001E-3</v>
      </c>
      <c r="P1987" s="2">
        <v>1.9E-3</v>
      </c>
      <c r="Q1987" t="s">
        <v>18</v>
      </c>
      <c r="S1987" t="str">
        <f t="shared" si="155"/>
        <v>Loss</v>
      </c>
      <c r="T1987">
        <f t="shared" si="156"/>
        <v>2019</v>
      </c>
      <c r="U1987" t="str">
        <f t="shared" si="157"/>
        <v>Dec</v>
      </c>
      <c r="V1987" t="str">
        <f t="shared" si="158"/>
        <v>QTR4</v>
      </c>
      <c r="W1987" t="str">
        <f t="shared" si="159"/>
        <v>2019-QTR4</v>
      </c>
    </row>
    <row r="1988" spans="1:23" x14ac:dyDescent="0.35">
      <c r="A1988" t="s">
        <v>154</v>
      </c>
      <c r="B1988" t="s">
        <v>67</v>
      </c>
      <c r="C1988" s="5">
        <v>43801.458333333336</v>
      </c>
      <c r="D1988">
        <v>21.2</v>
      </c>
      <c r="E1988" s="1">
        <v>43801.635416666664</v>
      </c>
      <c r="F1988">
        <v>21.45</v>
      </c>
      <c r="G1988" s="2">
        <v>1.18E-2</v>
      </c>
      <c r="H1988">
        <v>-6096.25</v>
      </c>
      <c r="I1988" s="2">
        <v>-1.2200000000000001E-2</v>
      </c>
      <c r="J1988">
        <v>23585</v>
      </c>
      <c r="K1988">
        <v>500002.03</v>
      </c>
      <c r="L1988">
        <v>1107125.3</v>
      </c>
      <c r="M1988">
        <v>18</v>
      </c>
      <c r="N1988">
        <v>-338.68</v>
      </c>
      <c r="O1988" s="2">
        <v>-1.89E-2</v>
      </c>
      <c r="P1988" s="2">
        <v>1.18E-2</v>
      </c>
      <c r="Q1988" t="s">
        <v>18</v>
      </c>
      <c r="S1988" t="str">
        <f t="shared" si="155"/>
        <v>Loss</v>
      </c>
      <c r="T1988">
        <f t="shared" si="156"/>
        <v>2019</v>
      </c>
      <c r="U1988" t="str">
        <f t="shared" si="157"/>
        <v>Dec</v>
      </c>
      <c r="V1988" t="str">
        <f t="shared" si="158"/>
        <v>QTR4</v>
      </c>
      <c r="W1988" t="str">
        <f t="shared" si="159"/>
        <v>2019-QTR4</v>
      </c>
    </row>
    <row r="1989" spans="1:23" x14ac:dyDescent="0.35">
      <c r="A1989" t="s">
        <v>208</v>
      </c>
      <c r="B1989" t="s">
        <v>67</v>
      </c>
      <c r="C1989" s="5">
        <v>43801.572916666664</v>
      </c>
      <c r="D1989">
        <v>37.75</v>
      </c>
      <c r="E1989" s="1">
        <v>43801.635416666664</v>
      </c>
      <c r="F1989">
        <v>37.65</v>
      </c>
      <c r="G1989" s="2">
        <v>-2.5999999999999999E-3</v>
      </c>
      <c r="H1989">
        <v>1121</v>
      </c>
      <c r="I1989" s="2">
        <v>2.2000000000000001E-3</v>
      </c>
      <c r="J1989">
        <v>13210</v>
      </c>
      <c r="K1989">
        <v>498677.5</v>
      </c>
      <c r="L1989">
        <v>1108246.3</v>
      </c>
      <c r="M1989">
        <v>7</v>
      </c>
      <c r="N1989">
        <v>160.13999999999999</v>
      </c>
      <c r="O1989" s="2">
        <v>-2.5999999999999999E-3</v>
      </c>
      <c r="P1989" s="2">
        <v>1.32E-2</v>
      </c>
      <c r="Q1989" t="s">
        <v>18</v>
      </c>
      <c r="S1989" t="str">
        <f t="shared" si="155"/>
        <v>Profit</v>
      </c>
      <c r="T1989">
        <f t="shared" si="156"/>
        <v>2019</v>
      </c>
      <c r="U1989" t="str">
        <f t="shared" si="157"/>
        <v>Dec</v>
      </c>
      <c r="V1989" t="str">
        <f t="shared" si="158"/>
        <v>QTR4</v>
      </c>
      <c r="W1989" t="str">
        <f t="shared" si="159"/>
        <v>2019-QTR4</v>
      </c>
    </row>
    <row r="1990" spans="1:23" x14ac:dyDescent="0.35">
      <c r="A1990" t="s">
        <v>138</v>
      </c>
      <c r="B1990" t="s">
        <v>67</v>
      </c>
      <c r="C1990" s="5">
        <v>43801.604166666664</v>
      </c>
      <c r="D1990">
        <v>698.5</v>
      </c>
      <c r="E1990" s="1">
        <v>43801.635416666664</v>
      </c>
      <c r="F1990">
        <v>698.5</v>
      </c>
      <c r="G1990" s="2">
        <v>0</v>
      </c>
      <c r="H1990">
        <v>-200</v>
      </c>
      <c r="I1990" s="2">
        <v>-4.0000000000000002E-4</v>
      </c>
      <c r="J1990">
        <v>716</v>
      </c>
      <c r="K1990">
        <v>500126</v>
      </c>
      <c r="L1990">
        <v>1108046.3</v>
      </c>
      <c r="M1990">
        <v>4</v>
      </c>
      <c r="N1990">
        <v>-50</v>
      </c>
      <c r="O1990" s="2">
        <v>-3.7000000000000002E-3</v>
      </c>
      <c r="P1990" s="2">
        <v>2E-3</v>
      </c>
      <c r="Q1990" t="s">
        <v>18</v>
      </c>
      <c r="S1990" t="str">
        <f t="shared" si="155"/>
        <v>Loss</v>
      </c>
      <c r="T1990">
        <f t="shared" si="156"/>
        <v>2019</v>
      </c>
      <c r="U1990" t="str">
        <f t="shared" si="157"/>
        <v>Dec</v>
      </c>
      <c r="V1990" t="str">
        <f t="shared" si="158"/>
        <v>QTR4</v>
      </c>
      <c r="W1990" t="str">
        <f t="shared" si="159"/>
        <v>2019-QTR4</v>
      </c>
    </row>
    <row r="1991" spans="1:23" x14ac:dyDescent="0.35">
      <c r="A1991" t="s">
        <v>112</v>
      </c>
      <c r="B1991" t="s">
        <v>17</v>
      </c>
      <c r="C1991" s="5">
        <v>43801.614583333336</v>
      </c>
      <c r="D1991">
        <v>13.2</v>
      </c>
      <c r="E1991" s="1">
        <v>43801.635416666664</v>
      </c>
      <c r="F1991">
        <v>13.15</v>
      </c>
      <c r="G1991" s="2">
        <v>-3.8E-3</v>
      </c>
      <c r="H1991">
        <v>-2108.4</v>
      </c>
      <c r="I1991" s="2">
        <v>-4.1999999999999997E-3</v>
      </c>
      <c r="J1991">
        <v>38168</v>
      </c>
      <c r="K1991">
        <v>503817.59</v>
      </c>
      <c r="L1991">
        <v>1105937.8999999999</v>
      </c>
      <c r="M1991">
        <v>3</v>
      </c>
      <c r="N1991">
        <v>-702.8</v>
      </c>
      <c r="O1991" s="2">
        <v>-1.52E-2</v>
      </c>
      <c r="P1991" s="2">
        <v>1.14E-2</v>
      </c>
      <c r="Q1991" t="s">
        <v>18</v>
      </c>
      <c r="S1991" t="str">
        <f t="shared" si="155"/>
        <v>Loss</v>
      </c>
      <c r="T1991">
        <f t="shared" si="156"/>
        <v>2019</v>
      </c>
      <c r="U1991" t="str">
        <f t="shared" si="157"/>
        <v>Dec</v>
      </c>
      <c r="V1991" t="str">
        <f t="shared" si="158"/>
        <v>QTR4</v>
      </c>
      <c r="W1991" t="str">
        <f t="shared" si="159"/>
        <v>2019-QTR4</v>
      </c>
    </row>
    <row r="1992" spans="1:23" x14ac:dyDescent="0.35">
      <c r="A1992" t="s">
        <v>100</v>
      </c>
      <c r="B1992" t="s">
        <v>67</v>
      </c>
      <c r="C1992" s="5">
        <v>43802.395833333336</v>
      </c>
      <c r="D1992">
        <v>42.1</v>
      </c>
      <c r="E1992" s="1">
        <v>43802.520833333336</v>
      </c>
      <c r="F1992">
        <v>41.8</v>
      </c>
      <c r="G1992" s="2">
        <v>-7.1000000000000004E-3</v>
      </c>
      <c r="H1992">
        <v>3358.6</v>
      </c>
      <c r="I1992" s="2">
        <v>6.7000000000000002E-3</v>
      </c>
      <c r="J1992">
        <v>11862</v>
      </c>
      <c r="K1992">
        <v>499390.19</v>
      </c>
      <c r="L1992">
        <v>1109296.5</v>
      </c>
      <c r="M1992">
        <v>13</v>
      </c>
      <c r="N1992">
        <v>258.35000000000002</v>
      </c>
      <c r="O1992" s="2">
        <v>-3.5999999999999999E-3</v>
      </c>
      <c r="P1992" s="2">
        <v>1.66E-2</v>
      </c>
      <c r="Q1992" t="s">
        <v>18</v>
      </c>
      <c r="S1992" t="str">
        <f t="shared" si="155"/>
        <v>Profit</v>
      </c>
      <c r="T1992">
        <f t="shared" si="156"/>
        <v>2019</v>
      </c>
      <c r="U1992" t="str">
        <f t="shared" si="157"/>
        <v>Dec</v>
      </c>
      <c r="V1992" t="str">
        <f t="shared" si="158"/>
        <v>QTR4</v>
      </c>
      <c r="W1992" t="str">
        <f t="shared" si="159"/>
        <v>2019-QTR4</v>
      </c>
    </row>
    <row r="1993" spans="1:23" x14ac:dyDescent="0.35">
      <c r="A1993" t="s">
        <v>68</v>
      </c>
      <c r="B1993" t="s">
        <v>67</v>
      </c>
      <c r="C1993" s="5">
        <v>43802.395833333336</v>
      </c>
      <c r="D1993">
        <v>56.3</v>
      </c>
      <c r="E1993" s="1">
        <v>43802.520833333336</v>
      </c>
      <c r="F1993">
        <v>55.9</v>
      </c>
      <c r="G1993" s="2">
        <v>-7.1000000000000004E-3</v>
      </c>
      <c r="H1993">
        <v>3342.8</v>
      </c>
      <c r="I1993" s="2">
        <v>6.7000000000000002E-3</v>
      </c>
      <c r="J1993">
        <v>8857</v>
      </c>
      <c r="K1993">
        <v>498649.09</v>
      </c>
      <c r="L1993">
        <v>1112639.3</v>
      </c>
      <c r="M1993">
        <v>13</v>
      </c>
      <c r="N1993">
        <v>257.14</v>
      </c>
      <c r="O1993" s="2">
        <v>-3.5999999999999999E-3</v>
      </c>
      <c r="P1993" s="2">
        <v>1.95E-2</v>
      </c>
      <c r="Q1993" t="s">
        <v>18</v>
      </c>
      <c r="S1993" t="str">
        <f t="shared" si="155"/>
        <v>Profit</v>
      </c>
      <c r="T1993">
        <f t="shared" si="156"/>
        <v>2019</v>
      </c>
      <c r="U1993" t="str">
        <f t="shared" si="157"/>
        <v>Dec</v>
      </c>
      <c r="V1993" t="str">
        <f t="shared" si="158"/>
        <v>QTR4</v>
      </c>
      <c r="W1993" t="str">
        <f t="shared" si="159"/>
        <v>2019-QTR4</v>
      </c>
    </row>
    <row r="1994" spans="1:23" x14ac:dyDescent="0.35">
      <c r="A1994" t="s">
        <v>164</v>
      </c>
      <c r="B1994" t="s">
        <v>67</v>
      </c>
      <c r="C1994" s="5">
        <v>43802.395833333336</v>
      </c>
      <c r="D1994">
        <v>38.75</v>
      </c>
      <c r="E1994" s="1">
        <v>43802.5625</v>
      </c>
      <c r="F1994">
        <v>38.049999999999997</v>
      </c>
      <c r="G1994" s="2">
        <v>-1.8100000000000002E-2</v>
      </c>
      <c r="H1994">
        <v>8832.1</v>
      </c>
      <c r="I1994" s="2">
        <v>1.77E-2</v>
      </c>
      <c r="J1994">
        <v>12903</v>
      </c>
      <c r="K1994">
        <v>499991.25</v>
      </c>
      <c r="L1994">
        <v>1121471.3999999999</v>
      </c>
      <c r="M1994">
        <v>17</v>
      </c>
      <c r="N1994">
        <v>519.54</v>
      </c>
      <c r="O1994" s="2">
        <v>-3.8999999999999998E-3</v>
      </c>
      <c r="P1994" s="2">
        <v>2.9700000000000001E-2</v>
      </c>
      <c r="Q1994" t="s">
        <v>18</v>
      </c>
      <c r="S1994" t="str">
        <f t="shared" si="155"/>
        <v>Profit</v>
      </c>
      <c r="T1994">
        <f t="shared" si="156"/>
        <v>2019</v>
      </c>
      <c r="U1994" t="str">
        <f t="shared" si="157"/>
        <v>Dec</v>
      </c>
      <c r="V1994" t="str">
        <f t="shared" si="158"/>
        <v>QTR4</v>
      </c>
      <c r="W1994" t="str">
        <f t="shared" si="159"/>
        <v>2019-QTR4</v>
      </c>
    </row>
    <row r="1995" spans="1:23" x14ac:dyDescent="0.35">
      <c r="A1995" t="s">
        <v>63</v>
      </c>
      <c r="B1995" t="s">
        <v>67</v>
      </c>
      <c r="C1995" s="5">
        <v>43802.395833333336</v>
      </c>
      <c r="D1995">
        <v>7.3</v>
      </c>
      <c r="E1995" s="1">
        <v>43802.635416666664</v>
      </c>
      <c r="F1995">
        <v>7.25</v>
      </c>
      <c r="G1995" s="2">
        <v>-6.7999999999999996E-3</v>
      </c>
      <c r="H1995">
        <v>3201.35</v>
      </c>
      <c r="I1995" s="2">
        <v>6.4000000000000003E-3</v>
      </c>
      <c r="J1995">
        <v>68027</v>
      </c>
      <c r="K1995">
        <v>496597.13</v>
      </c>
      <c r="L1995">
        <v>1124672.75</v>
      </c>
      <c r="M1995">
        <v>24</v>
      </c>
      <c r="N1995">
        <v>133.38999999999999</v>
      </c>
      <c r="O1995" s="2">
        <v>-6.7999999999999996E-3</v>
      </c>
      <c r="P1995" s="2">
        <v>8.2199999999999995E-2</v>
      </c>
      <c r="Q1995" t="s">
        <v>18</v>
      </c>
      <c r="S1995" t="str">
        <f t="shared" si="155"/>
        <v>Profit</v>
      </c>
      <c r="T1995">
        <f t="shared" si="156"/>
        <v>2019</v>
      </c>
      <c r="U1995" t="str">
        <f t="shared" si="157"/>
        <v>Dec</v>
      </c>
      <c r="V1995" t="str">
        <f t="shared" si="158"/>
        <v>QTR4</v>
      </c>
      <c r="W1995" t="str">
        <f t="shared" si="159"/>
        <v>2019-QTR4</v>
      </c>
    </row>
    <row r="1996" spans="1:23" x14ac:dyDescent="0.35">
      <c r="A1996" t="s">
        <v>162</v>
      </c>
      <c r="B1996" t="s">
        <v>67</v>
      </c>
      <c r="C1996" s="5">
        <v>43802.520833333336</v>
      </c>
      <c r="D1996">
        <v>469.05</v>
      </c>
      <c r="E1996" s="1">
        <v>43802.635416666664</v>
      </c>
      <c r="F1996">
        <v>468.8</v>
      </c>
      <c r="G1996" s="2">
        <v>-5.0000000000000001E-4</v>
      </c>
      <c r="H1996">
        <v>66</v>
      </c>
      <c r="I1996" s="2">
        <v>1E-4</v>
      </c>
      <c r="J1996">
        <v>1064</v>
      </c>
      <c r="K1996">
        <v>499069.19</v>
      </c>
      <c r="L1996">
        <v>1124738.75</v>
      </c>
      <c r="M1996">
        <v>12</v>
      </c>
      <c r="N1996">
        <v>5.5</v>
      </c>
      <c r="O1996" s="2">
        <v>-7.4000000000000003E-3</v>
      </c>
      <c r="P1996" s="2">
        <v>9.4999999999999998E-3</v>
      </c>
      <c r="Q1996" t="s">
        <v>18</v>
      </c>
      <c r="S1996" t="str">
        <f t="shared" si="155"/>
        <v>Profit</v>
      </c>
      <c r="T1996">
        <f t="shared" si="156"/>
        <v>2019</v>
      </c>
      <c r="U1996" t="str">
        <f t="shared" si="157"/>
        <v>Dec</v>
      </c>
      <c r="V1996" t="str">
        <f t="shared" si="158"/>
        <v>QTR4</v>
      </c>
      <c r="W1996" t="str">
        <f t="shared" si="159"/>
        <v>2019-QTR4</v>
      </c>
    </row>
    <row r="1997" spans="1:23" x14ac:dyDescent="0.35">
      <c r="A1997" t="s">
        <v>125</v>
      </c>
      <c r="B1997" t="s">
        <v>67</v>
      </c>
      <c r="C1997" s="5">
        <v>43802.541666666664</v>
      </c>
      <c r="D1997">
        <v>115.25</v>
      </c>
      <c r="E1997" s="1">
        <v>43802.635416666664</v>
      </c>
      <c r="F1997">
        <v>115.05</v>
      </c>
      <c r="G1997" s="2">
        <v>-1.6999999999999999E-3</v>
      </c>
      <c r="H1997">
        <v>667.6</v>
      </c>
      <c r="I1997" s="2">
        <v>1.2999999999999999E-3</v>
      </c>
      <c r="J1997">
        <v>4338</v>
      </c>
      <c r="K1997">
        <v>499954.5</v>
      </c>
      <c r="L1997">
        <v>1125406.3500000001</v>
      </c>
      <c r="M1997">
        <v>10</v>
      </c>
      <c r="N1997">
        <v>66.760000000000005</v>
      </c>
      <c r="O1997" s="2">
        <v>-8.9999999999999998E-4</v>
      </c>
      <c r="P1997" s="2">
        <v>4.7999999999999996E-3</v>
      </c>
      <c r="Q1997" t="s">
        <v>18</v>
      </c>
      <c r="S1997" t="str">
        <f t="shared" si="155"/>
        <v>Profit</v>
      </c>
      <c r="T1997">
        <f t="shared" si="156"/>
        <v>2019</v>
      </c>
      <c r="U1997" t="str">
        <f t="shared" si="157"/>
        <v>Dec</v>
      </c>
      <c r="V1997" t="str">
        <f t="shared" si="158"/>
        <v>QTR4</v>
      </c>
      <c r="W1997" t="str">
        <f t="shared" si="159"/>
        <v>2019-QTR4</v>
      </c>
    </row>
    <row r="1998" spans="1:23" x14ac:dyDescent="0.35">
      <c r="A1998" t="s">
        <v>104</v>
      </c>
      <c r="B1998" t="s">
        <v>67</v>
      </c>
      <c r="C1998" s="5">
        <v>43802.5625</v>
      </c>
      <c r="D1998">
        <v>126.7</v>
      </c>
      <c r="E1998" s="1">
        <v>43802.635416666664</v>
      </c>
      <c r="F1998">
        <v>126.55</v>
      </c>
      <c r="G1998" s="2">
        <v>-1.1999999999999999E-3</v>
      </c>
      <c r="H1998">
        <v>391.75</v>
      </c>
      <c r="I1998" s="2">
        <v>8.0000000000000004E-4</v>
      </c>
      <c r="J1998">
        <v>3945</v>
      </c>
      <c r="K1998">
        <v>499831.5</v>
      </c>
      <c r="L1998">
        <v>1125798.1000000001</v>
      </c>
      <c r="M1998">
        <v>8</v>
      </c>
      <c r="N1998">
        <v>48.97</v>
      </c>
      <c r="O1998" s="2">
        <v>-1.1999999999999999E-3</v>
      </c>
      <c r="P1998" s="2">
        <v>3.5999999999999999E-3</v>
      </c>
      <c r="Q1998" t="s">
        <v>18</v>
      </c>
      <c r="S1998" t="str">
        <f t="shared" ref="S1998:S2061" si="160">IF(H1998&gt;0,"Profit","Loss")</f>
        <v>Profit</v>
      </c>
      <c r="T1998">
        <f t="shared" ref="T1998:T2061" si="161">YEAR(C1998)</f>
        <v>2019</v>
      </c>
      <c r="U1998" t="str">
        <f t="shared" ref="U1998:U2061" si="162">TEXT(C1998,"MMM")</f>
        <v>Dec</v>
      </c>
      <c r="V1998" t="str">
        <f t="shared" ref="V1998:V2061" si="163">IF(ROUNDUP(MONTH(E1998)/3,0)=1,"QTR1",IF(ROUNDUP(MONTH(E1998)/3,0)=2,"QTR2",IF(ROUNDUP(MONTH(E1998)/3,0)=3,"QTR3","QTR4")))</f>
        <v>QTR4</v>
      </c>
      <c r="W1998" t="str">
        <f t="shared" ref="W1998:W2061" si="164">T1998&amp;"-"&amp;V1998</f>
        <v>2019-QTR4</v>
      </c>
    </row>
    <row r="1999" spans="1:23" x14ac:dyDescent="0.35">
      <c r="A1999" t="s">
        <v>93</v>
      </c>
      <c r="B1999" t="s">
        <v>17</v>
      </c>
      <c r="C1999" s="5">
        <v>43803.395833333336</v>
      </c>
      <c r="D1999">
        <v>273.85000000000002</v>
      </c>
      <c r="E1999" s="1">
        <v>43803.479166666664</v>
      </c>
      <c r="F1999">
        <v>273.85000000000002</v>
      </c>
      <c r="G1999" s="2">
        <v>0</v>
      </c>
      <c r="H1999">
        <v>-200</v>
      </c>
      <c r="I1999" s="2">
        <v>-4.0000000000000002E-4</v>
      </c>
      <c r="J1999">
        <v>1833</v>
      </c>
      <c r="K1999">
        <v>501967.06</v>
      </c>
      <c r="L1999">
        <v>1125598.1000000001</v>
      </c>
      <c r="M1999">
        <v>9</v>
      </c>
      <c r="N1999">
        <v>-22.22</v>
      </c>
      <c r="O1999" s="2">
        <v>-3.8E-3</v>
      </c>
      <c r="P1999" s="2">
        <v>1.2200000000000001E-2</v>
      </c>
      <c r="Q1999" t="s">
        <v>18</v>
      </c>
      <c r="S1999" t="str">
        <f t="shared" si="160"/>
        <v>Loss</v>
      </c>
      <c r="T1999">
        <f t="shared" si="161"/>
        <v>2019</v>
      </c>
      <c r="U1999" t="str">
        <f t="shared" si="162"/>
        <v>Dec</v>
      </c>
      <c r="V1999" t="str">
        <f t="shared" si="163"/>
        <v>QTR4</v>
      </c>
      <c r="W1999" t="str">
        <f t="shared" si="164"/>
        <v>2019-QTR4</v>
      </c>
    </row>
    <row r="2000" spans="1:23" x14ac:dyDescent="0.35">
      <c r="A2000" t="s">
        <v>119</v>
      </c>
      <c r="B2000" t="s">
        <v>17</v>
      </c>
      <c r="C2000" s="5">
        <v>43803.395833333336</v>
      </c>
      <c r="D2000">
        <v>132.35</v>
      </c>
      <c r="E2000" s="1">
        <v>43803.53125</v>
      </c>
      <c r="F2000">
        <v>132.35</v>
      </c>
      <c r="G2000" s="2">
        <v>0</v>
      </c>
      <c r="H2000">
        <v>-200</v>
      </c>
      <c r="I2000" s="2">
        <v>-4.0000000000000002E-4</v>
      </c>
      <c r="J2000">
        <v>3791</v>
      </c>
      <c r="K2000">
        <v>501738.88</v>
      </c>
      <c r="L2000">
        <v>1125398.1000000001</v>
      </c>
      <c r="M2000">
        <v>14</v>
      </c>
      <c r="N2000">
        <v>-14.29</v>
      </c>
      <c r="O2000" s="2">
        <v>-4.8999999999999998E-3</v>
      </c>
      <c r="P2000" s="2">
        <v>1.47E-2</v>
      </c>
      <c r="Q2000" t="s">
        <v>18</v>
      </c>
      <c r="S2000" t="str">
        <f t="shared" si="160"/>
        <v>Loss</v>
      </c>
      <c r="T2000">
        <f t="shared" si="161"/>
        <v>2019</v>
      </c>
      <c r="U2000" t="str">
        <f t="shared" si="162"/>
        <v>Dec</v>
      </c>
      <c r="V2000" t="str">
        <f t="shared" si="163"/>
        <v>QTR4</v>
      </c>
      <c r="W2000" t="str">
        <f t="shared" si="164"/>
        <v>2019-QTR4</v>
      </c>
    </row>
    <row r="2001" spans="1:23" x14ac:dyDescent="0.35">
      <c r="A2001" t="s">
        <v>63</v>
      </c>
      <c r="B2001" t="s">
        <v>17</v>
      </c>
      <c r="C2001" s="5">
        <v>43803.395833333336</v>
      </c>
      <c r="D2001">
        <v>7.35</v>
      </c>
      <c r="E2001" s="1">
        <v>43803.541666666664</v>
      </c>
      <c r="F2001">
        <v>7.4</v>
      </c>
      <c r="G2001" s="2">
        <v>6.7999999999999996E-3</v>
      </c>
      <c r="H2001">
        <v>3201.35</v>
      </c>
      <c r="I2001" s="2">
        <v>6.4000000000000003E-3</v>
      </c>
      <c r="J2001">
        <v>68027</v>
      </c>
      <c r="K2001">
        <v>499998.44</v>
      </c>
      <c r="L2001">
        <v>1128599.45</v>
      </c>
      <c r="M2001">
        <v>15</v>
      </c>
      <c r="N2001">
        <v>213.42</v>
      </c>
      <c r="O2001" s="2">
        <v>-6.7999999999999996E-3</v>
      </c>
      <c r="P2001" s="2">
        <v>7.4800000000000005E-2</v>
      </c>
      <c r="Q2001" t="s">
        <v>18</v>
      </c>
      <c r="S2001" t="str">
        <f t="shared" si="160"/>
        <v>Profit</v>
      </c>
      <c r="T2001">
        <f t="shared" si="161"/>
        <v>2019</v>
      </c>
      <c r="U2001" t="str">
        <f t="shared" si="162"/>
        <v>Dec</v>
      </c>
      <c r="V2001" t="str">
        <f t="shared" si="163"/>
        <v>QTR4</v>
      </c>
      <c r="W2001" t="str">
        <f t="shared" si="164"/>
        <v>2019-QTR4</v>
      </c>
    </row>
    <row r="2002" spans="1:23" x14ac:dyDescent="0.35">
      <c r="A2002" t="s">
        <v>124</v>
      </c>
      <c r="B2002" t="s">
        <v>17</v>
      </c>
      <c r="C2002" s="5">
        <v>43803.395833333336</v>
      </c>
      <c r="D2002">
        <v>162.4</v>
      </c>
      <c r="E2002" s="1">
        <v>43803.541666666664</v>
      </c>
      <c r="F2002">
        <v>165.15</v>
      </c>
      <c r="G2002" s="2">
        <v>1.6899999999999998E-2</v>
      </c>
      <c r="H2002">
        <v>8305.75</v>
      </c>
      <c r="I2002" s="2">
        <v>1.6500000000000001E-2</v>
      </c>
      <c r="J2002">
        <v>3093</v>
      </c>
      <c r="K2002">
        <v>502303.19</v>
      </c>
      <c r="L2002">
        <v>1136905.2</v>
      </c>
      <c r="M2002">
        <v>15</v>
      </c>
      <c r="N2002">
        <v>553.72</v>
      </c>
      <c r="O2002" s="2">
        <v>-8.6E-3</v>
      </c>
      <c r="P2002" s="2">
        <v>3.6900000000000002E-2</v>
      </c>
      <c r="Q2002" t="s">
        <v>18</v>
      </c>
      <c r="S2002" t="str">
        <f t="shared" si="160"/>
        <v>Profit</v>
      </c>
      <c r="T2002">
        <f t="shared" si="161"/>
        <v>2019</v>
      </c>
      <c r="U2002" t="str">
        <f t="shared" si="162"/>
        <v>Dec</v>
      </c>
      <c r="V2002" t="str">
        <f t="shared" si="163"/>
        <v>QTR4</v>
      </c>
      <c r="W2002" t="str">
        <f t="shared" si="164"/>
        <v>2019-QTR4</v>
      </c>
    </row>
    <row r="2003" spans="1:23" x14ac:dyDescent="0.35">
      <c r="A2003" t="s">
        <v>208</v>
      </c>
      <c r="B2003" t="s">
        <v>17</v>
      </c>
      <c r="C2003" s="5">
        <v>43803.479166666664</v>
      </c>
      <c r="D2003">
        <v>36.15</v>
      </c>
      <c r="E2003" s="1">
        <v>43803.541666666664</v>
      </c>
      <c r="F2003">
        <v>36.15</v>
      </c>
      <c r="G2003" s="2">
        <v>0</v>
      </c>
      <c r="H2003">
        <v>-200</v>
      </c>
      <c r="I2003" s="2">
        <v>-4.0000000000000002E-4</v>
      </c>
      <c r="J2003">
        <v>13831</v>
      </c>
      <c r="K2003">
        <v>499990.66</v>
      </c>
      <c r="L2003">
        <v>1136705.2</v>
      </c>
      <c r="M2003">
        <v>7</v>
      </c>
      <c r="N2003">
        <v>-28.57</v>
      </c>
      <c r="O2003" s="2">
        <v>0</v>
      </c>
      <c r="P2003" s="2">
        <v>1.24E-2</v>
      </c>
      <c r="Q2003" t="s">
        <v>18</v>
      </c>
      <c r="S2003" t="str">
        <f t="shared" si="160"/>
        <v>Loss</v>
      </c>
      <c r="T2003">
        <f t="shared" si="161"/>
        <v>2019</v>
      </c>
      <c r="U2003" t="str">
        <f t="shared" si="162"/>
        <v>Dec</v>
      </c>
      <c r="V2003" t="str">
        <f t="shared" si="163"/>
        <v>QTR4</v>
      </c>
      <c r="W2003" t="str">
        <f t="shared" si="164"/>
        <v>2019-QTR4</v>
      </c>
    </row>
    <row r="2004" spans="1:23" x14ac:dyDescent="0.35">
      <c r="A2004" t="s">
        <v>177</v>
      </c>
      <c r="B2004" t="s">
        <v>67</v>
      </c>
      <c r="C2004" s="5">
        <v>43803.541666666664</v>
      </c>
      <c r="D2004">
        <v>280</v>
      </c>
      <c r="E2004" s="1">
        <v>43803.572916666664</v>
      </c>
      <c r="F2004">
        <v>282.8</v>
      </c>
      <c r="G2004" s="2">
        <v>0.01</v>
      </c>
      <c r="H2004">
        <v>-5189.6000000000004</v>
      </c>
      <c r="I2004" s="2">
        <v>-1.04E-2</v>
      </c>
      <c r="J2004">
        <v>1782</v>
      </c>
      <c r="K2004">
        <v>498960</v>
      </c>
      <c r="L2004">
        <v>1131515.6000000001</v>
      </c>
      <c r="M2004">
        <v>4</v>
      </c>
      <c r="N2004">
        <v>-1297.4000000000001</v>
      </c>
      <c r="O2004" s="2">
        <v>-0.01</v>
      </c>
      <c r="P2004" s="2">
        <v>5.7000000000000002E-3</v>
      </c>
      <c r="Q2004" t="s">
        <v>18</v>
      </c>
      <c r="S2004" t="str">
        <f t="shared" si="160"/>
        <v>Loss</v>
      </c>
      <c r="T2004">
        <f t="shared" si="161"/>
        <v>2019</v>
      </c>
      <c r="U2004" t="str">
        <f t="shared" si="162"/>
        <v>Dec</v>
      </c>
      <c r="V2004" t="str">
        <f t="shared" si="163"/>
        <v>QTR4</v>
      </c>
      <c r="W2004" t="str">
        <f t="shared" si="164"/>
        <v>2019-QTR4</v>
      </c>
    </row>
    <row r="2005" spans="1:23" x14ac:dyDescent="0.35">
      <c r="A2005" t="s">
        <v>181</v>
      </c>
      <c r="B2005" t="s">
        <v>67</v>
      </c>
      <c r="C2005" s="5">
        <v>43803.541666666664</v>
      </c>
      <c r="D2005">
        <v>442.6</v>
      </c>
      <c r="E2005" s="1">
        <v>43803.59375</v>
      </c>
      <c r="F2005">
        <v>443.15</v>
      </c>
      <c r="G2005" s="2">
        <v>1.1999999999999999E-3</v>
      </c>
      <c r="H2005">
        <v>-821.5</v>
      </c>
      <c r="I2005" s="2">
        <v>-1.6000000000000001E-3</v>
      </c>
      <c r="J2005">
        <v>1130</v>
      </c>
      <c r="K2005">
        <v>500138</v>
      </c>
      <c r="L2005">
        <v>1130694.1000000001</v>
      </c>
      <c r="M2005">
        <v>6</v>
      </c>
      <c r="N2005">
        <v>-136.91999999999999</v>
      </c>
      <c r="O2005" s="2">
        <v>-1.1999999999999999E-3</v>
      </c>
      <c r="P2005" s="2">
        <v>1.04E-2</v>
      </c>
      <c r="Q2005" t="s">
        <v>18</v>
      </c>
      <c r="S2005" t="str">
        <f t="shared" si="160"/>
        <v>Loss</v>
      </c>
      <c r="T2005">
        <f t="shared" si="161"/>
        <v>2019</v>
      </c>
      <c r="U2005" t="str">
        <f t="shared" si="162"/>
        <v>Dec</v>
      </c>
      <c r="V2005" t="str">
        <f t="shared" si="163"/>
        <v>QTR4</v>
      </c>
      <c r="W2005" t="str">
        <f t="shared" si="164"/>
        <v>2019-QTR4</v>
      </c>
    </row>
    <row r="2006" spans="1:23" x14ac:dyDescent="0.35">
      <c r="A2006" t="s">
        <v>195</v>
      </c>
      <c r="B2006" t="s">
        <v>67</v>
      </c>
      <c r="C2006" s="5">
        <v>43803.541666666664</v>
      </c>
      <c r="D2006">
        <v>269.25</v>
      </c>
      <c r="E2006" s="1">
        <v>43803.614583333336</v>
      </c>
      <c r="F2006">
        <v>269.64999999999998</v>
      </c>
      <c r="G2006" s="2">
        <v>1.5E-3</v>
      </c>
      <c r="H2006">
        <v>-942.8</v>
      </c>
      <c r="I2006" s="2">
        <v>-1.9E-3</v>
      </c>
      <c r="J2006">
        <v>1857</v>
      </c>
      <c r="K2006">
        <v>499997.25</v>
      </c>
      <c r="L2006">
        <v>1129751.3</v>
      </c>
      <c r="M2006">
        <v>8</v>
      </c>
      <c r="N2006">
        <v>-117.85</v>
      </c>
      <c r="O2006" s="2">
        <v>-5.0000000000000001E-3</v>
      </c>
      <c r="P2006" s="2">
        <v>4.5999999999999999E-3</v>
      </c>
      <c r="Q2006" t="s">
        <v>18</v>
      </c>
      <c r="S2006" t="str">
        <f t="shared" si="160"/>
        <v>Loss</v>
      </c>
      <c r="T2006">
        <f t="shared" si="161"/>
        <v>2019</v>
      </c>
      <c r="U2006" t="str">
        <f t="shared" si="162"/>
        <v>Dec</v>
      </c>
      <c r="V2006" t="str">
        <f t="shared" si="163"/>
        <v>QTR4</v>
      </c>
      <c r="W2006" t="str">
        <f t="shared" si="164"/>
        <v>2019-QTR4</v>
      </c>
    </row>
    <row r="2007" spans="1:23" x14ac:dyDescent="0.35">
      <c r="A2007" t="s">
        <v>122</v>
      </c>
      <c r="B2007" t="s">
        <v>17</v>
      </c>
      <c r="C2007" s="5">
        <v>43803.572916666664</v>
      </c>
      <c r="D2007">
        <v>56.25</v>
      </c>
      <c r="E2007" s="1">
        <v>43803.614583333336</v>
      </c>
      <c r="F2007">
        <v>56.25</v>
      </c>
      <c r="G2007" s="2">
        <v>0</v>
      </c>
      <c r="H2007">
        <v>-200</v>
      </c>
      <c r="I2007" s="2">
        <v>-4.0000000000000002E-4</v>
      </c>
      <c r="J2007">
        <v>8945</v>
      </c>
      <c r="K2007">
        <v>503156.25</v>
      </c>
      <c r="L2007">
        <v>1129551.3</v>
      </c>
      <c r="M2007">
        <v>5</v>
      </c>
      <c r="N2007">
        <v>-40</v>
      </c>
      <c r="O2007" s="2">
        <v>-1.0699999999999999E-2</v>
      </c>
      <c r="P2007" s="2">
        <v>2.7000000000000001E-3</v>
      </c>
      <c r="Q2007" t="s">
        <v>18</v>
      </c>
      <c r="S2007" t="str">
        <f t="shared" si="160"/>
        <v>Loss</v>
      </c>
      <c r="T2007">
        <f t="shared" si="161"/>
        <v>2019</v>
      </c>
      <c r="U2007" t="str">
        <f t="shared" si="162"/>
        <v>Dec</v>
      </c>
      <c r="V2007" t="str">
        <f t="shared" si="163"/>
        <v>QTR4</v>
      </c>
      <c r="W2007" t="str">
        <f t="shared" si="164"/>
        <v>2019-QTR4</v>
      </c>
    </row>
    <row r="2008" spans="1:23" x14ac:dyDescent="0.35">
      <c r="A2008" t="s">
        <v>134</v>
      </c>
      <c r="B2008" t="s">
        <v>67</v>
      </c>
      <c r="C2008" s="5">
        <v>43803.53125</v>
      </c>
      <c r="D2008">
        <v>189.3</v>
      </c>
      <c r="E2008" s="1">
        <v>43803.635416666664</v>
      </c>
      <c r="F2008">
        <v>189.15</v>
      </c>
      <c r="G2008" s="2">
        <v>-8.0000000000000004E-4</v>
      </c>
      <c r="H2008">
        <v>196.15</v>
      </c>
      <c r="I2008" s="2">
        <v>4.0000000000000002E-4</v>
      </c>
      <c r="J2008">
        <v>2641</v>
      </c>
      <c r="K2008">
        <v>499941.31</v>
      </c>
      <c r="L2008">
        <v>1129747.45</v>
      </c>
      <c r="M2008">
        <v>11</v>
      </c>
      <c r="N2008">
        <v>17.829999999999998</v>
      </c>
      <c r="O2008" s="2">
        <v>-8.0000000000000004E-4</v>
      </c>
      <c r="P2008" s="2">
        <v>8.2000000000000007E-3</v>
      </c>
      <c r="Q2008" t="s">
        <v>18</v>
      </c>
      <c r="S2008" t="str">
        <f t="shared" si="160"/>
        <v>Profit</v>
      </c>
      <c r="T2008">
        <f t="shared" si="161"/>
        <v>2019</v>
      </c>
      <c r="U2008" t="str">
        <f t="shared" si="162"/>
        <v>Dec</v>
      </c>
      <c r="V2008" t="str">
        <f t="shared" si="163"/>
        <v>QTR4</v>
      </c>
      <c r="W2008" t="str">
        <f t="shared" si="164"/>
        <v>2019-QTR4</v>
      </c>
    </row>
    <row r="2009" spans="1:23" x14ac:dyDescent="0.35">
      <c r="A2009" t="s">
        <v>110</v>
      </c>
      <c r="B2009" t="s">
        <v>17</v>
      </c>
      <c r="C2009" s="5">
        <v>43803.59375</v>
      </c>
      <c r="D2009">
        <v>169.2</v>
      </c>
      <c r="E2009" s="1">
        <v>43803.635416666664</v>
      </c>
      <c r="F2009">
        <v>170.45</v>
      </c>
      <c r="G2009" s="2">
        <v>7.4000000000000003E-3</v>
      </c>
      <c r="H2009">
        <v>3507.5</v>
      </c>
      <c r="I2009" s="2">
        <v>7.0000000000000001E-3</v>
      </c>
      <c r="J2009">
        <v>2966</v>
      </c>
      <c r="K2009">
        <v>501847.19</v>
      </c>
      <c r="L2009">
        <v>1133254.95</v>
      </c>
      <c r="M2009">
        <v>5</v>
      </c>
      <c r="N2009">
        <v>701.5</v>
      </c>
      <c r="O2009" s="2">
        <v>-3.8E-3</v>
      </c>
      <c r="P2009" s="2">
        <v>1.18E-2</v>
      </c>
      <c r="Q2009" t="s">
        <v>18</v>
      </c>
      <c r="S2009" t="str">
        <f t="shared" si="160"/>
        <v>Profit</v>
      </c>
      <c r="T2009">
        <f t="shared" si="161"/>
        <v>2019</v>
      </c>
      <c r="U2009" t="str">
        <f t="shared" si="162"/>
        <v>Dec</v>
      </c>
      <c r="V2009" t="str">
        <f t="shared" si="163"/>
        <v>QTR4</v>
      </c>
      <c r="W2009" t="str">
        <f t="shared" si="164"/>
        <v>2019-QTR4</v>
      </c>
    </row>
    <row r="2010" spans="1:23" x14ac:dyDescent="0.35">
      <c r="A2010" t="s">
        <v>100</v>
      </c>
      <c r="B2010" t="s">
        <v>17</v>
      </c>
      <c r="C2010" s="5">
        <v>43803.614583333336</v>
      </c>
      <c r="D2010">
        <v>43.25</v>
      </c>
      <c r="E2010" s="1">
        <v>43803.635416666664</v>
      </c>
      <c r="F2010">
        <v>43.25</v>
      </c>
      <c r="G2010" s="2">
        <v>0</v>
      </c>
      <c r="H2010">
        <v>-200</v>
      </c>
      <c r="I2010" s="2">
        <v>-4.0000000000000002E-4</v>
      </c>
      <c r="J2010">
        <v>11561</v>
      </c>
      <c r="K2010">
        <v>500013.25</v>
      </c>
      <c r="L2010">
        <v>1133054.95</v>
      </c>
      <c r="M2010">
        <v>3</v>
      </c>
      <c r="N2010">
        <v>-66.67</v>
      </c>
      <c r="O2010" s="2">
        <v>-3.5000000000000001E-3</v>
      </c>
      <c r="P2010" s="2">
        <v>3.5000000000000001E-3</v>
      </c>
      <c r="Q2010" t="s">
        <v>18</v>
      </c>
      <c r="S2010" t="str">
        <f t="shared" si="160"/>
        <v>Loss</v>
      </c>
      <c r="T2010">
        <f t="shared" si="161"/>
        <v>2019</v>
      </c>
      <c r="U2010" t="str">
        <f t="shared" si="162"/>
        <v>Dec</v>
      </c>
      <c r="V2010" t="str">
        <f t="shared" si="163"/>
        <v>QTR4</v>
      </c>
      <c r="W2010" t="str">
        <f t="shared" si="164"/>
        <v>2019-QTR4</v>
      </c>
    </row>
    <row r="2011" spans="1:23" x14ac:dyDescent="0.35">
      <c r="A2011" t="s">
        <v>122</v>
      </c>
      <c r="B2011" t="s">
        <v>17</v>
      </c>
      <c r="C2011" s="5">
        <v>43803.614583333336</v>
      </c>
      <c r="D2011">
        <v>56.25</v>
      </c>
      <c r="E2011" s="1">
        <v>43803.635416666664</v>
      </c>
      <c r="F2011">
        <v>56.4</v>
      </c>
      <c r="G2011" s="2">
        <v>2.7000000000000001E-3</v>
      </c>
      <c r="H2011">
        <v>1138.1500000000001</v>
      </c>
      <c r="I2011" s="2">
        <v>2.3E-3</v>
      </c>
      <c r="J2011">
        <v>8921</v>
      </c>
      <c r="K2011">
        <v>501806.25</v>
      </c>
      <c r="L2011">
        <v>1134193.1000000001</v>
      </c>
      <c r="M2011">
        <v>3</v>
      </c>
      <c r="N2011">
        <v>379.38</v>
      </c>
      <c r="O2011" s="2">
        <v>-3.5999999999999999E-3</v>
      </c>
      <c r="P2011" s="2">
        <v>7.1000000000000004E-3</v>
      </c>
      <c r="Q2011" t="s">
        <v>18</v>
      </c>
      <c r="S2011" t="str">
        <f t="shared" si="160"/>
        <v>Profit</v>
      </c>
      <c r="T2011">
        <f t="shared" si="161"/>
        <v>2019</v>
      </c>
      <c r="U2011" t="str">
        <f t="shared" si="162"/>
        <v>Dec</v>
      </c>
      <c r="V2011" t="str">
        <f t="shared" si="163"/>
        <v>QTR4</v>
      </c>
      <c r="W2011" t="str">
        <f t="shared" si="164"/>
        <v>2019-QTR4</v>
      </c>
    </row>
    <row r="2012" spans="1:23" x14ac:dyDescent="0.35">
      <c r="A2012" t="s">
        <v>177</v>
      </c>
      <c r="B2012" t="s">
        <v>17</v>
      </c>
      <c r="C2012" s="5">
        <v>43804.395833333336</v>
      </c>
      <c r="D2012">
        <v>289.5</v>
      </c>
      <c r="E2012" s="1">
        <v>43804.489583333336</v>
      </c>
      <c r="F2012">
        <v>289.5</v>
      </c>
      <c r="G2012" s="2">
        <v>0</v>
      </c>
      <c r="H2012">
        <v>-200</v>
      </c>
      <c r="I2012" s="2">
        <v>-4.0000000000000002E-4</v>
      </c>
      <c r="J2012">
        <v>1733</v>
      </c>
      <c r="K2012">
        <v>501703.5</v>
      </c>
      <c r="L2012">
        <v>1133993.1000000001</v>
      </c>
      <c r="M2012">
        <v>10</v>
      </c>
      <c r="N2012">
        <v>-20</v>
      </c>
      <c r="O2012" s="2">
        <v>-6.7000000000000002E-3</v>
      </c>
      <c r="P2012" s="2">
        <v>2.3800000000000002E-2</v>
      </c>
      <c r="Q2012" t="s">
        <v>18</v>
      </c>
      <c r="S2012" t="str">
        <f t="shared" si="160"/>
        <v>Loss</v>
      </c>
      <c r="T2012">
        <f t="shared" si="161"/>
        <v>2019</v>
      </c>
      <c r="U2012" t="str">
        <f t="shared" si="162"/>
        <v>Dec</v>
      </c>
      <c r="V2012" t="str">
        <f t="shared" si="163"/>
        <v>QTR4</v>
      </c>
      <c r="W2012" t="str">
        <f t="shared" si="164"/>
        <v>2019-QTR4</v>
      </c>
    </row>
    <row r="2013" spans="1:23" x14ac:dyDescent="0.35">
      <c r="A2013" t="s">
        <v>105</v>
      </c>
      <c r="B2013" t="s">
        <v>67</v>
      </c>
      <c r="C2013" s="5">
        <v>43804.395833333336</v>
      </c>
      <c r="D2013">
        <v>59.85</v>
      </c>
      <c r="E2013" s="1">
        <v>43804.520833333336</v>
      </c>
      <c r="F2013">
        <v>58.95</v>
      </c>
      <c r="G2013" s="2">
        <v>-1.4999999999999999E-2</v>
      </c>
      <c r="H2013">
        <v>7306</v>
      </c>
      <c r="I2013" s="2">
        <v>1.46E-2</v>
      </c>
      <c r="J2013">
        <v>8340</v>
      </c>
      <c r="K2013">
        <v>499149</v>
      </c>
      <c r="L2013">
        <v>1141299.1000000001</v>
      </c>
      <c r="M2013">
        <v>13</v>
      </c>
      <c r="N2013">
        <v>562</v>
      </c>
      <c r="O2013" s="2">
        <v>-1.34E-2</v>
      </c>
      <c r="P2013" s="2">
        <v>3.5099999999999999E-2</v>
      </c>
      <c r="Q2013" t="s">
        <v>18</v>
      </c>
      <c r="S2013" t="str">
        <f t="shared" si="160"/>
        <v>Profit</v>
      </c>
      <c r="T2013">
        <f t="shared" si="161"/>
        <v>2019</v>
      </c>
      <c r="U2013" t="str">
        <f t="shared" si="162"/>
        <v>Dec</v>
      </c>
      <c r="V2013" t="str">
        <f t="shared" si="163"/>
        <v>QTR4</v>
      </c>
      <c r="W2013" t="str">
        <f t="shared" si="164"/>
        <v>2019-QTR4</v>
      </c>
    </row>
    <row r="2014" spans="1:23" x14ac:dyDescent="0.35">
      <c r="A2014" t="s">
        <v>63</v>
      </c>
      <c r="B2014" t="s">
        <v>67</v>
      </c>
      <c r="C2014" s="5">
        <v>43804.489583333336</v>
      </c>
      <c r="D2014">
        <v>7.4</v>
      </c>
      <c r="E2014" s="1">
        <v>43804.520833333336</v>
      </c>
      <c r="F2014">
        <v>7.35</v>
      </c>
      <c r="G2014" s="2">
        <v>-6.7999999999999996E-3</v>
      </c>
      <c r="H2014">
        <v>3155.7</v>
      </c>
      <c r="I2014" s="2">
        <v>6.4000000000000003E-3</v>
      </c>
      <c r="J2014">
        <v>67114</v>
      </c>
      <c r="K2014">
        <v>496643.59</v>
      </c>
      <c r="L2014">
        <v>1144454.8</v>
      </c>
      <c r="M2014">
        <v>4</v>
      </c>
      <c r="N2014">
        <v>788.93</v>
      </c>
      <c r="O2014" s="2">
        <v>-6.7999999999999996E-3</v>
      </c>
      <c r="P2014" s="2">
        <v>1.35E-2</v>
      </c>
      <c r="Q2014" t="s">
        <v>18</v>
      </c>
      <c r="S2014" t="str">
        <f t="shared" si="160"/>
        <v>Profit</v>
      </c>
      <c r="T2014">
        <f t="shared" si="161"/>
        <v>2019</v>
      </c>
      <c r="U2014" t="str">
        <f t="shared" si="162"/>
        <v>Dec</v>
      </c>
      <c r="V2014" t="str">
        <f t="shared" si="163"/>
        <v>QTR4</v>
      </c>
      <c r="W2014" t="str">
        <f t="shared" si="164"/>
        <v>2019-QTR4</v>
      </c>
    </row>
    <row r="2015" spans="1:23" x14ac:dyDescent="0.35">
      <c r="A2015" t="s">
        <v>215</v>
      </c>
      <c r="B2015" t="s">
        <v>67</v>
      </c>
      <c r="C2015" s="5">
        <v>43804.520833333336</v>
      </c>
      <c r="D2015">
        <v>260.05</v>
      </c>
      <c r="E2015" s="1">
        <v>43804.552083333336</v>
      </c>
      <c r="F2015">
        <v>260.05</v>
      </c>
      <c r="G2015" s="2">
        <v>0</v>
      </c>
      <c r="H2015">
        <v>-200</v>
      </c>
      <c r="I2015" s="2">
        <v>-4.0000000000000002E-4</v>
      </c>
      <c r="J2015">
        <v>1928</v>
      </c>
      <c r="K2015">
        <v>501376.38</v>
      </c>
      <c r="L2015">
        <v>1144254.8</v>
      </c>
      <c r="M2015">
        <v>4</v>
      </c>
      <c r="N2015">
        <v>-50</v>
      </c>
      <c r="O2015" s="2">
        <v>-5.5999999999999999E-3</v>
      </c>
      <c r="P2015" s="2">
        <v>4.0000000000000001E-3</v>
      </c>
      <c r="Q2015" t="s">
        <v>18</v>
      </c>
      <c r="S2015" t="str">
        <f t="shared" si="160"/>
        <v>Loss</v>
      </c>
      <c r="T2015">
        <f t="shared" si="161"/>
        <v>2019</v>
      </c>
      <c r="U2015" t="str">
        <f t="shared" si="162"/>
        <v>Dec</v>
      </c>
      <c r="V2015" t="str">
        <f t="shared" si="163"/>
        <v>QTR4</v>
      </c>
      <c r="W2015" t="str">
        <f t="shared" si="164"/>
        <v>2019-QTR4</v>
      </c>
    </row>
    <row r="2016" spans="1:23" x14ac:dyDescent="0.35">
      <c r="A2016" t="s">
        <v>144</v>
      </c>
      <c r="B2016" t="s">
        <v>67</v>
      </c>
      <c r="C2016" s="5">
        <v>43804.395833333336</v>
      </c>
      <c r="D2016">
        <v>122.8</v>
      </c>
      <c r="E2016" s="1">
        <v>43804.5625</v>
      </c>
      <c r="F2016">
        <v>121.65</v>
      </c>
      <c r="G2016" s="2">
        <v>-9.4000000000000004E-3</v>
      </c>
      <c r="H2016">
        <v>4477.05</v>
      </c>
      <c r="I2016" s="2">
        <v>8.9999999999999993E-3</v>
      </c>
      <c r="J2016">
        <v>4067</v>
      </c>
      <c r="K2016">
        <v>499427.63</v>
      </c>
      <c r="L2016">
        <v>1148731.8500000001</v>
      </c>
      <c r="M2016">
        <v>17</v>
      </c>
      <c r="N2016">
        <v>263.36</v>
      </c>
      <c r="O2016" s="2">
        <v>-1.1999999999999999E-3</v>
      </c>
      <c r="P2016" s="2">
        <v>1.34E-2</v>
      </c>
      <c r="Q2016" t="s">
        <v>18</v>
      </c>
      <c r="S2016" t="str">
        <f t="shared" si="160"/>
        <v>Profit</v>
      </c>
      <c r="T2016">
        <f t="shared" si="161"/>
        <v>2019</v>
      </c>
      <c r="U2016" t="str">
        <f t="shared" si="162"/>
        <v>Dec</v>
      </c>
      <c r="V2016" t="str">
        <f t="shared" si="163"/>
        <v>QTR4</v>
      </c>
      <c r="W2016" t="str">
        <f t="shared" si="164"/>
        <v>2019-QTR4</v>
      </c>
    </row>
    <row r="2017" spans="1:23" x14ac:dyDescent="0.35">
      <c r="A2017" t="s">
        <v>192</v>
      </c>
      <c r="B2017" t="s">
        <v>17</v>
      </c>
      <c r="C2017" s="5">
        <v>43804.395833333336</v>
      </c>
      <c r="D2017">
        <v>331.25</v>
      </c>
      <c r="E2017" s="1">
        <v>43804.583333333336</v>
      </c>
      <c r="F2017">
        <v>329.3</v>
      </c>
      <c r="G2017" s="2">
        <v>-5.8999999999999999E-3</v>
      </c>
      <c r="H2017">
        <v>-3158.15</v>
      </c>
      <c r="I2017" s="2">
        <v>-6.3E-3</v>
      </c>
      <c r="J2017">
        <v>1517</v>
      </c>
      <c r="K2017">
        <v>502506.25</v>
      </c>
      <c r="L2017">
        <v>1145573.7</v>
      </c>
      <c r="M2017">
        <v>19</v>
      </c>
      <c r="N2017">
        <v>-166.22</v>
      </c>
      <c r="O2017" s="2">
        <v>-1.3100000000000001E-2</v>
      </c>
      <c r="P2017" s="2">
        <v>3.3E-3</v>
      </c>
      <c r="Q2017" t="s">
        <v>18</v>
      </c>
      <c r="S2017" t="str">
        <f t="shared" si="160"/>
        <v>Loss</v>
      </c>
      <c r="T2017">
        <f t="shared" si="161"/>
        <v>2019</v>
      </c>
      <c r="U2017" t="str">
        <f t="shared" si="162"/>
        <v>Dec</v>
      </c>
      <c r="V2017" t="str">
        <f t="shared" si="163"/>
        <v>QTR4</v>
      </c>
      <c r="W2017" t="str">
        <f t="shared" si="164"/>
        <v>2019-QTR4</v>
      </c>
    </row>
    <row r="2018" spans="1:23" x14ac:dyDescent="0.35">
      <c r="A2018" t="s">
        <v>194</v>
      </c>
      <c r="B2018" t="s">
        <v>67</v>
      </c>
      <c r="C2018" s="5">
        <v>43804.5625</v>
      </c>
      <c r="D2018">
        <v>315.45</v>
      </c>
      <c r="E2018" s="1">
        <v>43804.583333333336</v>
      </c>
      <c r="F2018">
        <v>315.45</v>
      </c>
      <c r="G2018" s="2">
        <v>0</v>
      </c>
      <c r="H2018">
        <v>-200</v>
      </c>
      <c r="I2018" s="2">
        <v>-4.0000000000000002E-4</v>
      </c>
      <c r="J2018">
        <v>1585</v>
      </c>
      <c r="K2018">
        <v>499988.28</v>
      </c>
      <c r="L2018">
        <v>1145373.7</v>
      </c>
      <c r="M2018">
        <v>3</v>
      </c>
      <c r="N2018">
        <v>-66.67</v>
      </c>
      <c r="O2018" s="2">
        <v>-1.9E-3</v>
      </c>
      <c r="P2018" s="2">
        <v>1.2999999999999999E-3</v>
      </c>
      <c r="Q2018" t="s">
        <v>18</v>
      </c>
      <c r="S2018" t="str">
        <f t="shared" si="160"/>
        <v>Loss</v>
      </c>
      <c r="T2018">
        <f t="shared" si="161"/>
        <v>2019</v>
      </c>
      <c r="U2018" t="str">
        <f t="shared" si="162"/>
        <v>Dec</v>
      </c>
      <c r="V2018" t="str">
        <f t="shared" si="163"/>
        <v>QTR4</v>
      </c>
      <c r="W2018" t="str">
        <f t="shared" si="164"/>
        <v>2019-QTR4</v>
      </c>
    </row>
    <row r="2019" spans="1:23" x14ac:dyDescent="0.35">
      <c r="A2019" t="s">
        <v>70</v>
      </c>
      <c r="B2019" t="s">
        <v>67</v>
      </c>
      <c r="C2019" s="5">
        <v>43804.552083333336</v>
      </c>
      <c r="D2019">
        <v>128.6</v>
      </c>
      <c r="E2019" s="1">
        <v>43804.59375</v>
      </c>
      <c r="F2019">
        <v>128.6</v>
      </c>
      <c r="G2019" s="2">
        <v>0</v>
      </c>
      <c r="H2019">
        <v>-200</v>
      </c>
      <c r="I2019" s="2">
        <v>-4.0000000000000002E-4</v>
      </c>
      <c r="J2019">
        <v>3880</v>
      </c>
      <c r="K2019">
        <v>498968.03</v>
      </c>
      <c r="L2019">
        <v>1145173.7</v>
      </c>
      <c r="M2019">
        <v>5</v>
      </c>
      <c r="N2019">
        <v>-40</v>
      </c>
      <c r="O2019" s="2">
        <v>-3.8999999999999998E-3</v>
      </c>
      <c r="P2019" s="2">
        <v>1.9E-3</v>
      </c>
      <c r="Q2019" t="s">
        <v>18</v>
      </c>
      <c r="S2019" t="str">
        <f t="shared" si="160"/>
        <v>Loss</v>
      </c>
      <c r="T2019">
        <f t="shared" si="161"/>
        <v>2019</v>
      </c>
      <c r="U2019" t="str">
        <f t="shared" si="162"/>
        <v>Dec</v>
      </c>
      <c r="V2019" t="str">
        <f t="shared" si="163"/>
        <v>QTR4</v>
      </c>
      <c r="W2019" t="str">
        <f t="shared" si="164"/>
        <v>2019-QTR4</v>
      </c>
    </row>
    <row r="2020" spans="1:23" x14ac:dyDescent="0.35">
      <c r="A2020" t="s">
        <v>201</v>
      </c>
      <c r="B2020" t="s">
        <v>17</v>
      </c>
      <c r="C2020" s="5">
        <v>43804.520833333336</v>
      </c>
      <c r="D2020">
        <v>371.7</v>
      </c>
      <c r="E2020" s="1">
        <v>43804.614583333336</v>
      </c>
      <c r="F2020">
        <v>370.65</v>
      </c>
      <c r="G2020" s="2">
        <v>-2.8E-3</v>
      </c>
      <c r="H2020">
        <v>-1614.35</v>
      </c>
      <c r="I2020" s="2">
        <v>-3.2000000000000002E-3</v>
      </c>
      <c r="J2020">
        <v>1347</v>
      </c>
      <c r="K2020">
        <v>500679.91</v>
      </c>
      <c r="L2020">
        <v>1143559.3500000001</v>
      </c>
      <c r="M2020">
        <v>10</v>
      </c>
      <c r="N2020">
        <v>-161.44</v>
      </c>
      <c r="O2020" s="2">
        <v>-6.8999999999999999E-3</v>
      </c>
      <c r="P2020" s="2">
        <v>7.3000000000000001E-3</v>
      </c>
      <c r="Q2020" t="s">
        <v>18</v>
      </c>
      <c r="S2020" t="str">
        <f t="shared" si="160"/>
        <v>Loss</v>
      </c>
      <c r="T2020">
        <f t="shared" si="161"/>
        <v>2019</v>
      </c>
      <c r="U2020" t="str">
        <f t="shared" si="162"/>
        <v>Dec</v>
      </c>
      <c r="V2020" t="str">
        <f t="shared" si="163"/>
        <v>QTR4</v>
      </c>
      <c r="W2020" t="str">
        <f t="shared" si="164"/>
        <v>2019-QTR4</v>
      </c>
    </row>
    <row r="2021" spans="1:23" x14ac:dyDescent="0.35">
      <c r="A2021" t="s">
        <v>63</v>
      </c>
      <c r="B2021" t="s">
        <v>67</v>
      </c>
      <c r="C2021" s="5">
        <v>43804.583333333336</v>
      </c>
      <c r="D2021">
        <v>7.4</v>
      </c>
      <c r="E2021" s="1">
        <v>43804.635416666664</v>
      </c>
      <c r="F2021">
        <v>7.35</v>
      </c>
      <c r="G2021" s="2">
        <v>-6.7999999999999996E-3</v>
      </c>
      <c r="H2021">
        <v>3155.7</v>
      </c>
      <c r="I2021" s="2">
        <v>6.4000000000000003E-3</v>
      </c>
      <c r="J2021">
        <v>67114</v>
      </c>
      <c r="K2021">
        <v>496643.59</v>
      </c>
      <c r="L2021">
        <v>1146715.05</v>
      </c>
      <c r="M2021">
        <v>6</v>
      </c>
      <c r="N2021">
        <v>525.95000000000005</v>
      </c>
      <c r="O2021" s="2">
        <v>-6.7999999999999996E-3</v>
      </c>
      <c r="P2021" s="2">
        <v>1.35E-2</v>
      </c>
      <c r="Q2021" t="s">
        <v>18</v>
      </c>
      <c r="S2021" t="str">
        <f t="shared" si="160"/>
        <v>Profit</v>
      </c>
      <c r="T2021">
        <f t="shared" si="161"/>
        <v>2019</v>
      </c>
      <c r="U2021" t="str">
        <f t="shared" si="162"/>
        <v>Dec</v>
      </c>
      <c r="V2021" t="str">
        <f t="shared" si="163"/>
        <v>QTR4</v>
      </c>
      <c r="W2021" t="str">
        <f t="shared" si="164"/>
        <v>2019-QTR4</v>
      </c>
    </row>
    <row r="2022" spans="1:23" x14ac:dyDescent="0.35">
      <c r="A2022" t="s">
        <v>126</v>
      </c>
      <c r="B2022" t="s">
        <v>67</v>
      </c>
      <c r="C2022" s="5">
        <v>43804.583333333336</v>
      </c>
      <c r="D2022">
        <v>77.2</v>
      </c>
      <c r="E2022" s="1">
        <v>43804.635416666664</v>
      </c>
      <c r="F2022">
        <v>76.900000000000006</v>
      </c>
      <c r="G2022" s="2">
        <v>-3.8999999999999998E-3</v>
      </c>
      <c r="H2022">
        <v>1740.4</v>
      </c>
      <c r="I2022" s="2">
        <v>3.5000000000000001E-3</v>
      </c>
      <c r="J2022">
        <v>6468</v>
      </c>
      <c r="K2022">
        <v>499329.59</v>
      </c>
      <c r="L2022">
        <v>1148455.45</v>
      </c>
      <c r="M2022">
        <v>6</v>
      </c>
      <c r="N2022">
        <v>290.07</v>
      </c>
      <c r="O2022" s="2">
        <v>-1.2999999999999999E-3</v>
      </c>
      <c r="P2022" s="2">
        <v>9.1000000000000004E-3</v>
      </c>
      <c r="Q2022" t="s">
        <v>18</v>
      </c>
      <c r="S2022" t="str">
        <f t="shared" si="160"/>
        <v>Profit</v>
      </c>
      <c r="T2022">
        <f t="shared" si="161"/>
        <v>2019</v>
      </c>
      <c r="U2022" t="str">
        <f t="shared" si="162"/>
        <v>Dec</v>
      </c>
      <c r="V2022" t="str">
        <f t="shared" si="163"/>
        <v>QTR4</v>
      </c>
      <c r="W2022" t="str">
        <f t="shared" si="164"/>
        <v>2019-QTR4</v>
      </c>
    </row>
    <row r="2023" spans="1:23" x14ac:dyDescent="0.35">
      <c r="A2023" t="s">
        <v>62</v>
      </c>
      <c r="B2023" t="s">
        <v>67</v>
      </c>
      <c r="C2023" s="5">
        <v>43804.59375</v>
      </c>
      <c r="D2023">
        <v>49.55</v>
      </c>
      <c r="E2023" s="1">
        <v>43804.635416666664</v>
      </c>
      <c r="F2023">
        <v>49.1</v>
      </c>
      <c r="G2023" s="2">
        <v>-9.1000000000000004E-3</v>
      </c>
      <c r="H2023">
        <v>4331.5</v>
      </c>
      <c r="I2023" s="2">
        <v>8.6999999999999994E-3</v>
      </c>
      <c r="J2023">
        <v>10070</v>
      </c>
      <c r="K2023">
        <v>498968.5</v>
      </c>
      <c r="L2023">
        <v>1152786.95</v>
      </c>
      <c r="M2023">
        <v>5</v>
      </c>
      <c r="N2023">
        <v>866.3</v>
      </c>
      <c r="O2023" s="2">
        <v>-2E-3</v>
      </c>
      <c r="P2023" s="2">
        <v>1.41E-2</v>
      </c>
      <c r="Q2023" t="s">
        <v>18</v>
      </c>
      <c r="S2023" t="str">
        <f t="shared" si="160"/>
        <v>Profit</v>
      </c>
      <c r="T2023">
        <f t="shared" si="161"/>
        <v>2019</v>
      </c>
      <c r="U2023" t="str">
        <f t="shared" si="162"/>
        <v>Dec</v>
      </c>
      <c r="V2023" t="str">
        <f t="shared" si="163"/>
        <v>QTR4</v>
      </c>
      <c r="W2023" t="str">
        <f t="shared" si="164"/>
        <v>2019-QTR4</v>
      </c>
    </row>
    <row r="2024" spans="1:23" x14ac:dyDescent="0.35">
      <c r="A2024" t="s">
        <v>97</v>
      </c>
      <c r="B2024" t="s">
        <v>17</v>
      </c>
      <c r="C2024" s="5">
        <v>43804.614583333336</v>
      </c>
      <c r="D2024">
        <v>520.1</v>
      </c>
      <c r="E2024" s="1">
        <v>43804.635416666664</v>
      </c>
      <c r="F2024">
        <v>526.85</v>
      </c>
      <c r="G2024" s="2">
        <v>1.2999999999999999E-2</v>
      </c>
      <c r="H2024">
        <v>6307</v>
      </c>
      <c r="I2024" s="2">
        <v>1.26E-2</v>
      </c>
      <c r="J2024">
        <v>964</v>
      </c>
      <c r="K2024">
        <v>501376.38</v>
      </c>
      <c r="L2024">
        <v>1159093.95</v>
      </c>
      <c r="M2024">
        <v>3</v>
      </c>
      <c r="N2024">
        <v>2102.33</v>
      </c>
      <c r="O2024" s="2">
        <v>-5.0000000000000001E-3</v>
      </c>
      <c r="P2024" s="2">
        <v>1.52E-2</v>
      </c>
      <c r="Q2024" t="s">
        <v>18</v>
      </c>
      <c r="S2024" t="str">
        <f t="shared" si="160"/>
        <v>Profit</v>
      </c>
      <c r="T2024">
        <f t="shared" si="161"/>
        <v>2019</v>
      </c>
      <c r="U2024" t="str">
        <f t="shared" si="162"/>
        <v>Dec</v>
      </c>
      <c r="V2024" t="str">
        <f t="shared" si="163"/>
        <v>QTR4</v>
      </c>
      <c r="W2024" t="str">
        <f t="shared" si="164"/>
        <v>2019-QTR4</v>
      </c>
    </row>
    <row r="2025" spans="1:23" x14ac:dyDescent="0.35">
      <c r="A2025" t="s">
        <v>159</v>
      </c>
      <c r="B2025" t="s">
        <v>17</v>
      </c>
      <c r="C2025" s="5">
        <v>43805.395833333336</v>
      </c>
      <c r="D2025">
        <v>144.19999999999999</v>
      </c>
      <c r="E2025" s="1">
        <v>43805.416666666664</v>
      </c>
      <c r="F2025">
        <v>142.4</v>
      </c>
      <c r="G2025" s="2">
        <v>-1.2500000000000001E-2</v>
      </c>
      <c r="H2025">
        <v>-6456.8</v>
      </c>
      <c r="I2025" s="2">
        <v>-1.29E-2</v>
      </c>
      <c r="J2025">
        <v>3476</v>
      </c>
      <c r="K2025">
        <v>501239.19</v>
      </c>
      <c r="L2025">
        <v>1152637.1499999999</v>
      </c>
      <c r="M2025">
        <v>3</v>
      </c>
      <c r="N2025">
        <v>-2152.27</v>
      </c>
      <c r="O2025" s="2">
        <v>-1.2500000000000001E-2</v>
      </c>
      <c r="P2025" s="2">
        <v>2.3999999999999998E-3</v>
      </c>
      <c r="Q2025" t="s">
        <v>18</v>
      </c>
      <c r="S2025" t="str">
        <f t="shared" si="160"/>
        <v>Loss</v>
      </c>
      <c r="T2025">
        <f t="shared" si="161"/>
        <v>2019</v>
      </c>
      <c r="U2025" t="str">
        <f t="shared" si="162"/>
        <v>Dec</v>
      </c>
      <c r="V2025" t="str">
        <f t="shared" si="163"/>
        <v>QTR4</v>
      </c>
      <c r="W2025" t="str">
        <f t="shared" si="164"/>
        <v>2019-QTR4</v>
      </c>
    </row>
    <row r="2026" spans="1:23" x14ac:dyDescent="0.35">
      <c r="A2026" t="s">
        <v>128</v>
      </c>
      <c r="B2026" t="s">
        <v>17</v>
      </c>
      <c r="C2026" s="5">
        <v>43805.395833333336</v>
      </c>
      <c r="D2026">
        <v>249.75</v>
      </c>
      <c r="E2026" s="1">
        <v>43805.4375</v>
      </c>
      <c r="F2026">
        <v>249.75</v>
      </c>
      <c r="G2026" s="2">
        <v>0</v>
      </c>
      <c r="H2026">
        <v>-200</v>
      </c>
      <c r="I2026" s="2">
        <v>-4.0000000000000002E-4</v>
      </c>
      <c r="J2026">
        <v>2016</v>
      </c>
      <c r="K2026">
        <v>503496</v>
      </c>
      <c r="L2026">
        <v>1152437.1499999999</v>
      </c>
      <c r="M2026">
        <v>5</v>
      </c>
      <c r="N2026">
        <v>-40</v>
      </c>
      <c r="O2026" s="2">
        <v>-1.2E-2</v>
      </c>
      <c r="P2026" s="2">
        <v>3.0000000000000001E-3</v>
      </c>
      <c r="Q2026" t="s">
        <v>18</v>
      </c>
      <c r="S2026" t="str">
        <f t="shared" si="160"/>
        <v>Loss</v>
      </c>
      <c r="T2026">
        <f t="shared" si="161"/>
        <v>2019</v>
      </c>
      <c r="U2026" t="str">
        <f t="shared" si="162"/>
        <v>Dec</v>
      </c>
      <c r="V2026" t="str">
        <f t="shared" si="163"/>
        <v>QTR4</v>
      </c>
      <c r="W2026" t="str">
        <f t="shared" si="164"/>
        <v>2019-QTR4</v>
      </c>
    </row>
    <row r="2027" spans="1:23" x14ac:dyDescent="0.35">
      <c r="A2027" t="s">
        <v>164</v>
      </c>
      <c r="B2027" t="s">
        <v>67</v>
      </c>
      <c r="C2027" s="5">
        <v>43805.416666666664</v>
      </c>
      <c r="D2027">
        <v>38.799999999999997</v>
      </c>
      <c r="E2027" s="1">
        <v>43805.447916666664</v>
      </c>
      <c r="F2027">
        <v>38.799999999999997</v>
      </c>
      <c r="G2027" s="2">
        <v>0</v>
      </c>
      <c r="H2027">
        <v>-200</v>
      </c>
      <c r="I2027" s="2">
        <v>-4.0000000000000002E-4</v>
      </c>
      <c r="J2027">
        <v>12853</v>
      </c>
      <c r="K2027">
        <v>498696.38</v>
      </c>
      <c r="L2027">
        <v>1152237.1499999999</v>
      </c>
      <c r="M2027">
        <v>4</v>
      </c>
      <c r="N2027">
        <v>-50</v>
      </c>
      <c r="O2027" s="2">
        <v>-5.1999999999999998E-3</v>
      </c>
      <c r="P2027" s="2">
        <v>3.8999999999999998E-3</v>
      </c>
      <c r="Q2027" t="s">
        <v>18</v>
      </c>
      <c r="S2027" t="str">
        <f t="shared" si="160"/>
        <v>Loss</v>
      </c>
      <c r="T2027">
        <f t="shared" si="161"/>
        <v>2019</v>
      </c>
      <c r="U2027" t="str">
        <f t="shared" si="162"/>
        <v>Dec</v>
      </c>
      <c r="V2027" t="str">
        <f t="shared" si="163"/>
        <v>QTR4</v>
      </c>
      <c r="W2027" t="str">
        <f t="shared" si="164"/>
        <v>2019-QTR4</v>
      </c>
    </row>
    <row r="2028" spans="1:23" x14ac:dyDescent="0.35">
      <c r="A2028" t="s">
        <v>194</v>
      </c>
      <c r="B2028" t="s">
        <v>17</v>
      </c>
      <c r="C2028" s="5">
        <v>43805.395833333336</v>
      </c>
      <c r="D2028">
        <v>319.89999999999998</v>
      </c>
      <c r="E2028" s="1">
        <v>43805.46875</v>
      </c>
      <c r="F2028">
        <v>316.2</v>
      </c>
      <c r="G2028" s="2">
        <v>-1.1599999999999999E-2</v>
      </c>
      <c r="H2028">
        <v>-6005.3</v>
      </c>
      <c r="I2028" s="2">
        <v>-1.2E-2</v>
      </c>
      <c r="J2028">
        <v>1569</v>
      </c>
      <c r="K2028">
        <v>501923.09</v>
      </c>
      <c r="L2028">
        <v>1146231.8500000001</v>
      </c>
      <c r="M2028">
        <v>8</v>
      </c>
      <c r="N2028">
        <v>-750.66</v>
      </c>
      <c r="O2028" s="2">
        <v>-1.1599999999999999E-2</v>
      </c>
      <c r="P2028" s="2">
        <v>1.6000000000000001E-3</v>
      </c>
      <c r="Q2028" t="s">
        <v>18</v>
      </c>
      <c r="S2028" t="str">
        <f t="shared" si="160"/>
        <v>Loss</v>
      </c>
      <c r="T2028">
        <f t="shared" si="161"/>
        <v>2019</v>
      </c>
      <c r="U2028" t="str">
        <f t="shared" si="162"/>
        <v>Dec</v>
      </c>
      <c r="V2028" t="str">
        <f t="shared" si="163"/>
        <v>QTR4</v>
      </c>
      <c r="W2028" t="str">
        <f t="shared" si="164"/>
        <v>2019-QTR4</v>
      </c>
    </row>
    <row r="2029" spans="1:23" x14ac:dyDescent="0.35">
      <c r="A2029" t="s">
        <v>89</v>
      </c>
      <c r="B2029" t="s">
        <v>67</v>
      </c>
      <c r="C2029" s="5">
        <v>43805.447916666664</v>
      </c>
      <c r="D2029">
        <v>110.85</v>
      </c>
      <c r="E2029" s="1">
        <v>43805.59375</v>
      </c>
      <c r="F2029">
        <v>110.85</v>
      </c>
      <c r="G2029" s="2">
        <v>0</v>
      </c>
      <c r="H2029">
        <v>-200</v>
      </c>
      <c r="I2029" s="2">
        <v>-4.0000000000000002E-4</v>
      </c>
      <c r="J2029">
        <v>4511</v>
      </c>
      <c r="K2029">
        <v>500044.34</v>
      </c>
      <c r="L2029">
        <v>1146031.8500000001</v>
      </c>
      <c r="M2029">
        <v>15</v>
      </c>
      <c r="N2029">
        <v>-13.33</v>
      </c>
      <c r="O2029" s="2">
        <v>-3.0700000000000002E-2</v>
      </c>
      <c r="P2029" s="2">
        <v>1.89E-2</v>
      </c>
      <c r="Q2029" t="s">
        <v>18</v>
      </c>
      <c r="S2029" t="str">
        <f t="shared" si="160"/>
        <v>Loss</v>
      </c>
      <c r="T2029">
        <f t="shared" si="161"/>
        <v>2019</v>
      </c>
      <c r="U2029" t="str">
        <f t="shared" si="162"/>
        <v>Dec</v>
      </c>
      <c r="V2029" t="str">
        <f t="shared" si="163"/>
        <v>QTR4</v>
      </c>
      <c r="W2029" t="str">
        <f t="shared" si="164"/>
        <v>2019-QTR4</v>
      </c>
    </row>
    <row r="2030" spans="1:23" x14ac:dyDescent="0.35">
      <c r="A2030" t="s">
        <v>112</v>
      </c>
      <c r="B2030" t="s">
        <v>67</v>
      </c>
      <c r="C2030" s="5">
        <v>43805.395833333336</v>
      </c>
      <c r="D2030">
        <v>14.05</v>
      </c>
      <c r="E2030" s="1">
        <v>43805.604166666664</v>
      </c>
      <c r="F2030">
        <v>12.35</v>
      </c>
      <c r="G2030" s="2">
        <v>-0.121</v>
      </c>
      <c r="H2030">
        <v>60297.9</v>
      </c>
      <c r="I2030" s="2">
        <v>0.1206</v>
      </c>
      <c r="J2030">
        <v>35587</v>
      </c>
      <c r="K2030">
        <v>499997.34</v>
      </c>
      <c r="L2030">
        <v>1206329.75</v>
      </c>
      <c r="M2030">
        <v>21</v>
      </c>
      <c r="N2030">
        <v>2871.33</v>
      </c>
      <c r="O2030" s="2">
        <v>-2.4899999999999999E-2</v>
      </c>
      <c r="P2030" s="2">
        <v>0.1744</v>
      </c>
      <c r="Q2030" t="s">
        <v>18</v>
      </c>
      <c r="S2030" t="str">
        <f t="shared" si="160"/>
        <v>Profit</v>
      </c>
      <c r="T2030">
        <f t="shared" si="161"/>
        <v>2019</v>
      </c>
      <c r="U2030" t="str">
        <f t="shared" si="162"/>
        <v>Dec</v>
      </c>
      <c r="V2030" t="str">
        <f t="shared" si="163"/>
        <v>QTR4</v>
      </c>
      <c r="W2030" t="str">
        <f t="shared" si="164"/>
        <v>2019-QTR4</v>
      </c>
    </row>
    <row r="2031" spans="1:23" x14ac:dyDescent="0.35">
      <c r="A2031" t="s">
        <v>68</v>
      </c>
      <c r="B2031" t="s">
        <v>67</v>
      </c>
      <c r="C2031" s="5">
        <v>43805.4375</v>
      </c>
      <c r="D2031">
        <v>55.7</v>
      </c>
      <c r="E2031" s="1">
        <v>43805.614583333336</v>
      </c>
      <c r="F2031">
        <v>54</v>
      </c>
      <c r="G2031" s="2">
        <v>-3.0499999999999999E-2</v>
      </c>
      <c r="H2031">
        <v>15047.3</v>
      </c>
      <c r="I2031" s="2">
        <v>3.0099999999999998E-2</v>
      </c>
      <c r="J2031">
        <v>8969</v>
      </c>
      <c r="K2031">
        <v>499573.31</v>
      </c>
      <c r="L2031">
        <v>1221377.05</v>
      </c>
      <c r="M2031">
        <v>18</v>
      </c>
      <c r="N2031">
        <v>835.96</v>
      </c>
      <c r="O2031" s="2">
        <v>-2.7000000000000001E-3</v>
      </c>
      <c r="P2031" s="2">
        <v>3.6799999999999999E-2</v>
      </c>
      <c r="Q2031" t="s">
        <v>18</v>
      </c>
      <c r="S2031" t="str">
        <f t="shared" si="160"/>
        <v>Profit</v>
      </c>
      <c r="T2031">
        <f t="shared" si="161"/>
        <v>2019</v>
      </c>
      <c r="U2031" t="str">
        <f t="shared" si="162"/>
        <v>Dec</v>
      </c>
      <c r="V2031" t="str">
        <f t="shared" si="163"/>
        <v>QTR4</v>
      </c>
      <c r="W2031" t="str">
        <f t="shared" si="164"/>
        <v>2019-QTR4</v>
      </c>
    </row>
    <row r="2032" spans="1:23" x14ac:dyDescent="0.35">
      <c r="A2032" t="s">
        <v>111</v>
      </c>
      <c r="B2032" t="s">
        <v>67</v>
      </c>
      <c r="C2032" s="5">
        <v>43805.46875</v>
      </c>
      <c r="D2032">
        <v>68.849999999999994</v>
      </c>
      <c r="E2032" s="1">
        <v>43805.635416666664</v>
      </c>
      <c r="F2032">
        <v>68.150000000000006</v>
      </c>
      <c r="G2032" s="2">
        <v>-1.0200000000000001E-2</v>
      </c>
      <c r="H2032">
        <v>4883.3999999999996</v>
      </c>
      <c r="I2032" s="2">
        <v>9.7999999999999997E-3</v>
      </c>
      <c r="J2032">
        <v>7262</v>
      </c>
      <c r="K2032">
        <v>499988.69</v>
      </c>
      <c r="L2032">
        <v>1226260.45</v>
      </c>
      <c r="M2032">
        <v>17</v>
      </c>
      <c r="N2032">
        <v>287.26</v>
      </c>
      <c r="O2032" s="2">
        <v>-2.2000000000000001E-3</v>
      </c>
      <c r="P2032" s="2">
        <v>1.89E-2</v>
      </c>
      <c r="Q2032" t="s">
        <v>18</v>
      </c>
      <c r="S2032" t="str">
        <f t="shared" si="160"/>
        <v>Profit</v>
      </c>
      <c r="T2032">
        <f t="shared" si="161"/>
        <v>2019</v>
      </c>
      <c r="U2032" t="str">
        <f t="shared" si="162"/>
        <v>Dec</v>
      </c>
      <c r="V2032" t="str">
        <f t="shared" si="163"/>
        <v>QTR4</v>
      </c>
      <c r="W2032" t="str">
        <f t="shared" si="164"/>
        <v>2019-QTR4</v>
      </c>
    </row>
    <row r="2033" spans="1:23" x14ac:dyDescent="0.35">
      <c r="A2033" t="s">
        <v>205</v>
      </c>
      <c r="B2033" t="s">
        <v>67</v>
      </c>
      <c r="C2033" s="5">
        <v>43805.59375</v>
      </c>
      <c r="D2033">
        <v>135.6</v>
      </c>
      <c r="E2033" s="1">
        <v>43805.635416666664</v>
      </c>
      <c r="F2033">
        <v>135.6</v>
      </c>
      <c r="G2033" s="2">
        <v>0</v>
      </c>
      <c r="H2033">
        <v>-200</v>
      </c>
      <c r="I2033" s="2">
        <v>-4.0000000000000002E-4</v>
      </c>
      <c r="J2033">
        <v>3687</v>
      </c>
      <c r="K2033">
        <v>499957.22</v>
      </c>
      <c r="L2033">
        <v>1226060.45</v>
      </c>
      <c r="M2033">
        <v>5</v>
      </c>
      <c r="N2033">
        <v>-40</v>
      </c>
      <c r="O2033" s="2">
        <v>-2.2000000000000001E-3</v>
      </c>
      <c r="P2033" s="2">
        <v>7.7000000000000002E-3</v>
      </c>
      <c r="Q2033" t="s">
        <v>18</v>
      </c>
      <c r="S2033" t="str">
        <f t="shared" si="160"/>
        <v>Loss</v>
      </c>
      <c r="T2033">
        <f t="shared" si="161"/>
        <v>2019</v>
      </c>
      <c r="U2033" t="str">
        <f t="shared" si="162"/>
        <v>Dec</v>
      </c>
      <c r="V2033" t="str">
        <f t="shared" si="163"/>
        <v>QTR4</v>
      </c>
      <c r="W2033" t="str">
        <f t="shared" si="164"/>
        <v>2019-QTR4</v>
      </c>
    </row>
    <row r="2034" spans="1:23" x14ac:dyDescent="0.35">
      <c r="A2034" t="s">
        <v>208</v>
      </c>
      <c r="B2034" t="s">
        <v>67</v>
      </c>
      <c r="C2034" s="5">
        <v>43805.604166666664</v>
      </c>
      <c r="D2034">
        <v>34.15</v>
      </c>
      <c r="E2034" s="1">
        <v>43805.635416666664</v>
      </c>
      <c r="F2034">
        <v>34.15</v>
      </c>
      <c r="G2034" s="2">
        <v>0</v>
      </c>
      <c r="H2034">
        <v>-200</v>
      </c>
      <c r="I2034" s="2">
        <v>-4.0000000000000002E-4</v>
      </c>
      <c r="J2034">
        <v>14620</v>
      </c>
      <c r="K2034">
        <v>499273.03</v>
      </c>
      <c r="L2034">
        <v>1225860.45</v>
      </c>
      <c r="M2034">
        <v>4</v>
      </c>
      <c r="N2034">
        <v>-50</v>
      </c>
      <c r="O2034" s="2">
        <v>-1.17E-2</v>
      </c>
      <c r="P2034" s="2">
        <v>5.8999999999999999E-3</v>
      </c>
      <c r="Q2034" t="s">
        <v>18</v>
      </c>
      <c r="S2034" t="str">
        <f t="shared" si="160"/>
        <v>Loss</v>
      </c>
      <c r="T2034">
        <f t="shared" si="161"/>
        <v>2019</v>
      </c>
      <c r="U2034" t="str">
        <f t="shared" si="162"/>
        <v>Dec</v>
      </c>
      <c r="V2034" t="str">
        <f t="shared" si="163"/>
        <v>QTR4</v>
      </c>
      <c r="W2034" t="str">
        <f t="shared" si="164"/>
        <v>2019-QTR4</v>
      </c>
    </row>
    <row r="2035" spans="1:23" x14ac:dyDescent="0.35">
      <c r="A2035" t="s">
        <v>196</v>
      </c>
      <c r="B2035" t="s">
        <v>67</v>
      </c>
      <c r="C2035" s="5">
        <v>43805.614583333336</v>
      </c>
      <c r="D2035">
        <v>693.9</v>
      </c>
      <c r="E2035" s="1">
        <v>43805.635416666664</v>
      </c>
      <c r="F2035">
        <v>693.9</v>
      </c>
      <c r="G2035" s="2">
        <v>0</v>
      </c>
      <c r="H2035">
        <v>-200</v>
      </c>
      <c r="I2035" s="2">
        <v>-4.0000000000000002E-4</v>
      </c>
      <c r="J2035">
        <v>720</v>
      </c>
      <c r="K2035">
        <v>499608.03</v>
      </c>
      <c r="L2035">
        <v>1225660.45</v>
      </c>
      <c r="M2035">
        <v>3</v>
      </c>
      <c r="N2035">
        <v>-66.67</v>
      </c>
      <c r="O2035" s="2">
        <v>-4.1999999999999997E-3</v>
      </c>
      <c r="P2035" s="2">
        <v>3.8999999999999998E-3</v>
      </c>
      <c r="Q2035" t="s">
        <v>18</v>
      </c>
      <c r="S2035" t="str">
        <f t="shared" si="160"/>
        <v>Loss</v>
      </c>
      <c r="T2035">
        <f t="shared" si="161"/>
        <v>2019</v>
      </c>
      <c r="U2035" t="str">
        <f t="shared" si="162"/>
        <v>Dec</v>
      </c>
      <c r="V2035" t="str">
        <f t="shared" si="163"/>
        <v>QTR4</v>
      </c>
      <c r="W2035" t="str">
        <f t="shared" si="164"/>
        <v>2019-QTR4</v>
      </c>
    </row>
    <row r="2036" spans="1:23" x14ac:dyDescent="0.35">
      <c r="A2036" t="s">
        <v>95</v>
      </c>
      <c r="B2036" t="s">
        <v>17</v>
      </c>
      <c r="C2036" s="5">
        <v>43808.395833333336</v>
      </c>
      <c r="D2036">
        <v>220.5</v>
      </c>
      <c r="E2036" s="1">
        <v>43808.427083333336</v>
      </c>
      <c r="F2036">
        <v>218.65</v>
      </c>
      <c r="G2036" s="2">
        <v>-8.3999999999999995E-3</v>
      </c>
      <c r="H2036">
        <v>-4405.05</v>
      </c>
      <c r="I2036" s="2">
        <v>-8.8000000000000005E-3</v>
      </c>
      <c r="J2036">
        <v>2273</v>
      </c>
      <c r="K2036">
        <v>501196.5</v>
      </c>
      <c r="L2036">
        <v>1221255.3999999999</v>
      </c>
      <c r="M2036">
        <v>4</v>
      </c>
      <c r="N2036">
        <v>-1101.26</v>
      </c>
      <c r="O2036" s="2">
        <v>-8.3999999999999995E-3</v>
      </c>
      <c r="P2036" s="2">
        <v>6.6E-3</v>
      </c>
      <c r="Q2036" t="s">
        <v>18</v>
      </c>
      <c r="S2036" t="str">
        <f t="shared" si="160"/>
        <v>Loss</v>
      </c>
      <c r="T2036">
        <f t="shared" si="161"/>
        <v>2019</v>
      </c>
      <c r="U2036" t="str">
        <f t="shared" si="162"/>
        <v>Dec</v>
      </c>
      <c r="V2036" t="str">
        <f t="shared" si="163"/>
        <v>QTR4</v>
      </c>
      <c r="W2036" t="str">
        <f t="shared" si="164"/>
        <v>2019-QTR4</v>
      </c>
    </row>
    <row r="2037" spans="1:23" x14ac:dyDescent="0.35">
      <c r="A2037" t="s">
        <v>68</v>
      </c>
      <c r="B2037" t="s">
        <v>17</v>
      </c>
      <c r="C2037" s="5">
        <v>43808.427083333336</v>
      </c>
      <c r="D2037">
        <v>54.05</v>
      </c>
      <c r="E2037" s="1">
        <v>43808.447916666664</v>
      </c>
      <c r="F2037">
        <v>54.05</v>
      </c>
      <c r="G2037" s="2">
        <v>0</v>
      </c>
      <c r="H2037">
        <v>-200</v>
      </c>
      <c r="I2037" s="2">
        <v>-4.0000000000000002E-4</v>
      </c>
      <c r="J2037">
        <v>9259</v>
      </c>
      <c r="K2037">
        <v>500448.94</v>
      </c>
      <c r="L2037">
        <v>1221055.3999999999</v>
      </c>
      <c r="M2037">
        <v>3</v>
      </c>
      <c r="N2037">
        <v>-66.67</v>
      </c>
      <c r="O2037" s="2">
        <v>-2.8E-3</v>
      </c>
      <c r="P2037" s="2">
        <v>3.7000000000000002E-3</v>
      </c>
      <c r="Q2037" t="s">
        <v>18</v>
      </c>
      <c r="S2037" t="str">
        <f t="shared" si="160"/>
        <v>Loss</v>
      </c>
      <c r="T2037">
        <f t="shared" si="161"/>
        <v>2019</v>
      </c>
      <c r="U2037" t="str">
        <f t="shared" si="162"/>
        <v>Dec</v>
      </c>
      <c r="V2037" t="str">
        <f t="shared" si="163"/>
        <v>QTR4</v>
      </c>
      <c r="W2037" t="str">
        <f t="shared" si="164"/>
        <v>2019-QTR4</v>
      </c>
    </row>
    <row r="2038" spans="1:23" x14ac:dyDescent="0.35">
      <c r="A2038" t="s">
        <v>122</v>
      </c>
      <c r="B2038" t="s">
        <v>67</v>
      </c>
      <c r="C2038" s="5">
        <v>43808.395833333336</v>
      </c>
      <c r="D2038">
        <v>51.95</v>
      </c>
      <c r="E2038" s="1">
        <v>43808.458333333336</v>
      </c>
      <c r="F2038">
        <v>53.1</v>
      </c>
      <c r="G2038" s="2">
        <v>2.2100000000000002E-2</v>
      </c>
      <c r="H2038">
        <v>-11268.75</v>
      </c>
      <c r="I2038" s="2">
        <v>-2.2499999999999999E-2</v>
      </c>
      <c r="J2038">
        <v>9625</v>
      </c>
      <c r="K2038">
        <v>500018.75</v>
      </c>
      <c r="L2038">
        <v>1209786.6499999999</v>
      </c>
      <c r="M2038">
        <v>7</v>
      </c>
      <c r="N2038">
        <v>-1609.82</v>
      </c>
      <c r="O2038" s="2">
        <v>-2.2100000000000002E-2</v>
      </c>
      <c r="P2038" s="2">
        <v>2.8999999999999998E-3</v>
      </c>
      <c r="Q2038" t="s">
        <v>18</v>
      </c>
      <c r="S2038" t="str">
        <f t="shared" si="160"/>
        <v>Loss</v>
      </c>
      <c r="T2038">
        <f t="shared" si="161"/>
        <v>2019</v>
      </c>
      <c r="U2038" t="str">
        <f t="shared" si="162"/>
        <v>Dec</v>
      </c>
      <c r="V2038" t="str">
        <f t="shared" si="163"/>
        <v>QTR4</v>
      </c>
      <c r="W2038" t="str">
        <f t="shared" si="164"/>
        <v>2019-QTR4</v>
      </c>
    </row>
    <row r="2039" spans="1:23" x14ac:dyDescent="0.35">
      <c r="A2039" t="s">
        <v>71</v>
      </c>
      <c r="B2039" t="s">
        <v>17</v>
      </c>
      <c r="C2039" s="5">
        <v>43808.395833333336</v>
      </c>
      <c r="D2039">
        <v>111.9</v>
      </c>
      <c r="E2039" s="1">
        <v>43808.458333333336</v>
      </c>
      <c r="F2039">
        <v>111.9</v>
      </c>
      <c r="G2039" s="2">
        <v>0</v>
      </c>
      <c r="H2039">
        <v>-200</v>
      </c>
      <c r="I2039" s="2">
        <v>-4.0000000000000002E-4</v>
      </c>
      <c r="J2039">
        <v>4482</v>
      </c>
      <c r="K2039">
        <v>501535.81</v>
      </c>
      <c r="L2039">
        <v>1209586.6499999999</v>
      </c>
      <c r="M2039">
        <v>7</v>
      </c>
      <c r="N2039">
        <v>-28.57</v>
      </c>
      <c r="O2039" s="2">
        <v>-1.1599999999999999E-2</v>
      </c>
      <c r="P2039" s="2">
        <v>4.4999999999999997E-3</v>
      </c>
      <c r="Q2039" t="s">
        <v>18</v>
      </c>
      <c r="S2039" t="str">
        <f t="shared" si="160"/>
        <v>Loss</v>
      </c>
      <c r="T2039">
        <f t="shared" si="161"/>
        <v>2019</v>
      </c>
      <c r="U2039" t="str">
        <f t="shared" si="162"/>
        <v>Dec</v>
      </c>
      <c r="V2039" t="str">
        <f t="shared" si="163"/>
        <v>QTR4</v>
      </c>
      <c r="W2039" t="str">
        <f t="shared" si="164"/>
        <v>2019-QTR4</v>
      </c>
    </row>
    <row r="2040" spans="1:23" x14ac:dyDescent="0.35">
      <c r="A2040" t="s">
        <v>68</v>
      </c>
      <c r="B2040" t="s">
        <v>17</v>
      </c>
      <c r="C2040" s="5">
        <v>43808.447916666664</v>
      </c>
      <c r="D2040">
        <v>54.05</v>
      </c>
      <c r="E2040" s="1">
        <v>43808.53125</v>
      </c>
      <c r="F2040">
        <v>54.05</v>
      </c>
      <c r="G2040" s="2">
        <v>0</v>
      </c>
      <c r="H2040">
        <v>-200</v>
      </c>
      <c r="I2040" s="2">
        <v>-4.0000000000000002E-4</v>
      </c>
      <c r="J2040">
        <v>9234</v>
      </c>
      <c r="K2040">
        <v>499097.69</v>
      </c>
      <c r="L2040">
        <v>1209386.6499999999</v>
      </c>
      <c r="M2040">
        <v>9</v>
      </c>
      <c r="N2040">
        <v>-22.22</v>
      </c>
      <c r="O2040" s="2">
        <v>-8.9999999999999998E-4</v>
      </c>
      <c r="P2040" s="2">
        <v>1.67E-2</v>
      </c>
      <c r="Q2040" t="s">
        <v>18</v>
      </c>
      <c r="S2040" t="str">
        <f t="shared" si="160"/>
        <v>Loss</v>
      </c>
      <c r="T2040">
        <f t="shared" si="161"/>
        <v>2019</v>
      </c>
      <c r="U2040" t="str">
        <f t="shared" si="162"/>
        <v>Dec</v>
      </c>
      <c r="V2040" t="str">
        <f t="shared" si="163"/>
        <v>QTR4</v>
      </c>
      <c r="W2040" t="str">
        <f t="shared" si="164"/>
        <v>2019-QTR4</v>
      </c>
    </row>
    <row r="2041" spans="1:23" x14ac:dyDescent="0.35">
      <c r="A2041" t="s">
        <v>122</v>
      </c>
      <c r="B2041" t="s">
        <v>17</v>
      </c>
      <c r="C2041" s="5">
        <v>43808.458333333336</v>
      </c>
      <c r="D2041">
        <v>53.1</v>
      </c>
      <c r="E2041" s="1">
        <v>43808.53125</v>
      </c>
      <c r="F2041">
        <v>53.1</v>
      </c>
      <c r="G2041" s="2">
        <v>0</v>
      </c>
      <c r="H2041">
        <v>-200</v>
      </c>
      <c r="I2041" s="2">
        <v>-4.0000000000000002E-4</v>
      </c>
      <c r="J2041">
        <v>9488</v>
      </c>
      <c r="K2041">
        <v>503812.78</v>
      </c>
      <c r="L2041">
        <v>1209186.6499999999</v>
      </c>
      <c r="M2041">
        <v>8</v>
      </c>
      <c r="N2041">
        <v>-25</v>
      </c>
      <c r="O2041" s="2">
        <v>-7.4999999999999997E-3</v>
      </c>
      <c r="P2041" s="2">
        <v>8.5000000000000006E-3</v>
      </c>
      <c r="Q2041" t="s">
        <v>18</v>
      </c>
      <c r="S2041" t="str">
        <f t="shared" si="160"/>
        <v>Loss</v>
      </c>
      <c r="T2041">
        <f t="shared" si="161"/>
        <v>2019</v>
      </c>
      <c r="U2041" t="str">
        <f t="shared" si="162"/>
        <v>Dec</v>
      </c>
      <c r="V2041" t="str">
        <f t="shared" si="163"/>
        <v>QTR4</v>
      </c>
      <c r="W2041" t="str">
        <f t="shared" si="164"/>
        <v>2019-QTR4</v>
      </c>
    </row>
    <row r="2042" spans="1:23" x14ac:dyDescent="0.35">
      <c r="A2042" t="s">
        <v>122</v>
      </c>
      <c r="B2042" t="s">
        <v>17</v>
      </c>
      <c r="C2042" s="5">
        <v>43808.53125</v>
      </c>
      <c r="D2042">
        <v>53.1</v>
      </c>
      <c r="E2042" s="1">
        <v>43808.5625</v>
      </c>
      <c r="F2042">
        <v>53.1</v>
      </c>
      <c r="G2042" s="2">
        <v>0</v>
      </c>
      <c r="H2042">
        <v>-200</v>
      </c>
      <c r="I2042" s="2">
        <v>-4.0000000000000002E-4</v>
      </c>
      <c r="J2042">
        <v>9470</v>
      </c>
      <c r="K2042">
        <v>502857</v>
      </c>
      <c r="L2042">
        <v>1208986.6499999999</v>
      </c>
      <c r="M2042">
        <v>4</v>
      </c>
      <c r="N2042">
        <v>-50</v>
      </c>
      <c r="O2042" s="2">
        <v>-6.6E-3</v>
      </c>
      <c r="P2042" s="2">
        <v>3.8E-3</v>
      </c>
      <c r="Q2042" t="s">
        <v>18</v>
      </c>
      <c r="S2042" t="str">
        <f t="shared" si="160"/>
        <v>Loss</v>
      </c>
      <c r="T2042">
        <f t="shared" si="161"/>
        <v>2019</v>
      </c>
      <c r="U2042" t="str">
        <f t="shared" si="162"/>
        <v>Dec</v>
      </c>
      <c r="V2042" t="str">
        <f t="shared" si="163"/>
        <v>QTR4</v>
      </c>
      <c r="W2042" t="str">
        <f t="shared" si="164"/>
        <v>2019-QTR4</v>
      </c>
    </row>
    <row r="2043" spans="1:23" x14ac:dyDescent="0.35">
      <c r="A2043" t="s">
        <v>122</v>
      </c>
      <c r="B2043" t="s">
        <v>17</v>
      </c>
      <c r="C2043" s="5">
        <v>43808.5625</v>
      </c>
      <c r="D2043">
        <v>53.1</v>
      </c>
      <c r="E2043" s="1">
        <v>43808.572916666664</v>
      </c>
      <c r="F2043">
        <v>52.9</v>
      </c>
      <c r="G2043" s="2">
        <v>-3.8E-3</v>
      </c>
      <c r="H2043">
        <v>-2088.6</v>
      </c>
      <c r="I2043" s="2">
        <v>-4.1999999999999997E-3</v>
      </c>
      <c r="J2043">
        <v>9443</v>
      </c>
      <c r="K2043">
        <v>501423.28</v>
      </c>
      <c r="L2043">
        <v>1206898.05</v>
      </c>
      <c r="M2043">
        <v>2</v>
      </c>
      <c r="N2043">
        <v>-1044.3</v>
      </c>
      <c r="O2043" s="2">
        <v>-3.8E-3</v>
      </c>
      <c r="P2043" s="2">
        <v>1.9E-3</v>
      </c>
      <c r="Q2043" t="s">
        <v>18</v>
      </c>
      <c r="S2043" t="str">
        <f t="shared" si="160"/>
        <v>Loss</v>
      </c>
      <c r="T2043">
        <f t="shared" si="161"/>
        <v>2019</v>
      </c>
      <c r="U2043" t="str">
        <f t="shared" si="162"/>
        <v>Dec</v>
      </c>
      <c r="V2043" t="str">
        <f t="shared" si="163"/>
        <v>QTR4</v>
      </c>
      <c r="W2043" t="str">
        <f t="shared" si="164"/>
        <v>2019-QTR4</v>
      </c>
    </row>
    <row r="2044" spans="1:23" x14ac:dyDescent="0.35">
      <c r="A2044" t="s">
        <v>132</v>
      </c>
      <c r="B2044" t="s">
        <v>17</v>
      </c>
      <c r="C2044" s="5">
        <v>43808.458333333336</v>
      </c>
      <c r="D2044">
        <v>61.15</v>
      </c>
      <c r="E2044" s="1">
        <v>43808.583333333336</v>
      </c>
      <c r="F2044">
        <v>61.15</v>
      </c>
      <c r="G2044" s="2">
        <v>0</v>
      </c>
      <c r="H2044">
        <v>-200</v>
      </c>
      <c r="I2044" s="2">
        <v>-4.0000000000000002E-4</v>
      </c>
      <c r="J2044">
        <v>8177</v>
      </c>
      <c r="K2044">
        <v>500023.56</v>
      </c>
      <c r="L2044">
        <v>1206698.05</v>
      </c>
      <c r="M2044">
        <v>13</v>
      </c>
      <c r="N2044">
        <v>-15.38</v>
      </c>
      <c r="O2044" s="2">
        <v>-5.7000000000000002E-3</v>
      </c>
      <c r="P2044" s="2">
        <v>1.47E-2</v>
      </c>
      <c r="Q2044" t="s">
        <v>18</v>
      </c>
      <c r="S2044" t="str">
        <f t="shared" si="160"/>
        <v>Loss</v>
      </c>
      <c r="T2044">
        <f t="shared" si="161"/>
        <v>2019</v>
      </c>
      <c r="U2044" t="str">
        <f t="shared" si="162"/>
        <v>Dec</v>
      </c>
      <c r="V2044" t="str">
        <f t="shared" si="163"/>
        <v>QTR4</v>
      </c>
      <c r="W2044" t="str">
        <f t="shared" si="164"/>
        <v>2019-QTR4</v>
      </c>
    </row>
    <row r="2045" spans="1:23" x14ac:dyDescent="0.35">
      <c r="A2045" t="s">
        <v>212</v>
      </c>
      <c r="B2045" t="s">
        <v>17</v>
      </c>
      <c r="C2045" s="5">
        <v>43808.53125</v>
      </c>
      <c r="D2045">
        <v>208.75</v>
      </c>
      <c r="E2045" s="1">
        <v>43808.604166666664</v>
      </c>
      <c r="F2045">
        <v>208.75</v>
      </c>
      <c r="G2045" s="2">
        <v>0</v>
      </c>
      <c r="H2045">
        <v>-200</v>
      </c>
      <c r="I2045" s="2">
        <v>-4.0000000000000002E-4</v>
      </c>
      <c r="J2045">
        <v>2399</v>
      </c>
      <c r="K2045">
        <v>500791.25</v>
      </c>
      <c r="L2045">
        <v>1206498.05</v>
      </c>
      <c r="M2045">
        <v>8</v>
      </c>
      <c r="N2045">
        <v>-25</v>
      </c>
      <c r="O2045" s="2">
        <v>-7.7000000000000002E-3</v>
      </c>
      <c r="P2045" s="2">
        <v>8.3999999999999995E-3</v>
      </c>
      <c r="Q2045" t="s">
        <v>18</v>
      </c>
      <c r="S2045" t="str">
        <f t="shared" si="160"/>
        <v>Loss</v>
      </c>
      <c r="T2045">
        <f t="shared" si="161"/>
        <v>2019</v>
      </c>
      <c r="U2045" t="str">
        <f t="shared" si="162"/>
        <v>Dec</v>
      </c>
      <c r="V2045" t="str">
        <f t="shared" si="163"/>
        <v>QTR4</v>
      </c>
      <c r="W2045" t="str">
        <f t="shared" si="164"/>
        <v>2019-QTR4</v>
      </c>
    </row>
    <row r="2046" spans="1:23" x14ac:dyDescent="0.35">
      <c r="A2046" t="s">
        <v>142</v>
      </c>
      <c r="B2046" t="s">
        <v>17</v>
      </c>
      <c r="C2046" s="5">
        <v>43808.395833333336</v>
      </c>
      <c r="D2046">
        <v>133.9</v>
      </c>
      <c r="E2046" s="1">
        <v>43808.625</v>
      </c>
      <c r="F2046">
        <v>134.9</v>
      </c>
      <c r="G2046" s="2">
        <v>7.4999999999999997E-3</v>
      </c>
      <c r="H2046">
        <v>3523</v>
      </c>
      <c r="I2046" s="2">
        <v>7.1000000000000004E-3</v>
      </c>
      <c r="J2046">
        <v>3723</v>
      </c>
      <c r="K2046">
        <v>498509.69</v>
      </c>
      <c r="L2046">
        <v>1210021.05</v>
      </c>
      <c r="M2046">
        <v>23</v>
      </c>
      <c r="N2046">
        <v>153.16999999999999</v>
      </c>
      <c r="O2046" s="2">
        <v>0</v>
      </c>
      <c r="P2046" s="2">
        <v>1.9400000000000001E-2</v>
      </c>
      <c r="Q2046" t="s">
        <v>18</v>
      </c>
      <c r="S2046" t="str">
        <f t="shared" si="160"/>
        <v>Profit</v>
      </c>
      <c r="T2046">
        <f t="shared" si="161"/>
        <v>2019</v>
      </c>
      <c r="U2046" t="str">
        <f t="shared" si="162"/>
        <v>Dec</v>
      </c>
      <c r="V2046" t="str">
        <f t="shared" si="163"/>
        <v>QTR4</v>
      </c>
      <c r="W2046" t="str">
        <f t="shared" si="164"/>
        <v>2019-QTR4</v>
      </c>
    </row>
    <row r="2047" spans="1:23" x14ac:dyDescent="0.35">
      <c r="A2047" t="s">
        <v>78</v>
      </c>
      <c r="B2047" t="s">
        <v>67</v>
      </c>
      <c r="C2047" s="5">
        <v>43808.572916666664</v>
      </c>
      <c r="D2047">
        <v>43.1</v>
      </c>
      <c r="E2047" s="1">
        <v>43808.635416666664</v>
      </c>
      <c r="F2047">
        <v>42.85</v>
      </c>
      <c r="G2047" s="2">
        <v>-5.7999999999999996E-3</v>
      </c>
      <c r="H2047">
        <v>2696.75</v>
      </c>
      <c r="I2047" s="2">
        <v>5.4000000000000003E-3</v>
      </c>
      <c r="J2047">
        <v>11587</v>
      </c>
      <c r="K2047">
        <v>499399.69</v>
      </c>
      <c r="L2047">
        <v>1212717.8</v>
      </c>
      <c r="M2047">
        <v>7</v>
      </c>
      <c r="N2047">
        <v>385.25</v>
      </c>
      <c r="O2047" s="2">
        <v>-1.1999999999999999E-3</v>
      </c>
      <c r="P2047" s="2">
        <v>9.2999999999999992E-3</v>
      </c>
      <c r="Q2047" t="s">
        <v>18</v>
      </c>
      <c r="S2047" t="str">
        <f t="shared" si="160"/>
        <v>Profit</v>
      </c>
      <c r="T2047">
        <f t="shared" si="161"/>
        <v>2019</v>
      </c>
      <c r="U2047" t="str">
        <f t="shared" si="162"/>
        <v>Dec</v>
      </c>
      <c r="V2047" t="str">
        <f t="shared" si="163"/>
        <v>QTR4</v>
      </c>
      <c r="W2047" t="str">
        <f t="shared" si="164"/>
        <v>2019-QTR4</v>
      </c>
    </row>
    <row r="2048" spans="1:23" x14ac:dyDescent="0.35">
      <c r="A2048" t="s">
        <v>208</v>
      </c>
      <c r="B2048" t="s">
        <v>67</v>
      </c>
      <c r="C2048" s="5">
        <v>43808.583333333336</v>
      </c>
      <c r="D2048">
        <v>34.6</v>
      </c>
      <c r="E2048" s="1">
        <v>43808.635416666664</v>
      </c>
      <c r="F2048">
        <v>34.6</v>
      </c>
      <c r="G2048" s="2">
        <v>0</v>
      </c>
      <c r="H2048">
        <v>-200</v>
      </c>
      <c r="I2048" s="2">
        <v>-4.0000000000000002E-4</v>
      </c>
      <c r="J2048">
        <v>14451</v>
      </c>
      <c r="K2048">
        <v>500004.56</v>
      </c>
      <c r="L2048">
        <v>1212517.8</v>
      </c>
      <c r="M2048">
        <v>6</v>
      </c>
      <c r="N2048">
        <v>-33.33</v>
      </c>
      <c r="O2048" s="2">
        <v>-4.3E-3</v>
      </c>
      <c r="P2048" s="2">
        <v>8.6999999999999994E-3</v>
      </c>
      <c r="Q2048" t="s">
        <v>18</v>
      </c>
      <c r="S2048" t="str">
        <f t="shared" si="160"/>
        <v>Loss</v>
      </c>
      <c r="T2048">
        <f t="shared" si="161"/>
        <v>2019</v>
      </c>
      <c r="U2048" t="str">
        <f t="shared" si="162"/>
        <v>Dec</v>
      </c>
      <c r="V2048" t="str">
        <f t="shared" si="163"/>
        <v>QTR4</v>
      </c>
      <c r="W2048" t="str">
        <f t="shared" si="164"/>
        <v>2019-QTR4</v>
      </c>
    </row>
    <row r="2049" spans="1:23" x14ac:dyDescent="0.35">
      <c r="A2049" t="s">
        <v>212</v>
      </c>
      <c r="B2049" t="s">
        <v>17</v>
      </c>
      <c r="C2049" s="5">
        <v>43808.604166666664</v>
      </c>
      <c r="D2049">
        <v>208.75</v>
      </c>
      <c r="E2049" s="1">
        <v>43808.635416666664</v>
      </c>
      <c r="F2049">
        <v>208.45</v>
      </c>
      <c r="G2049" s="2">
        <v>-1.4E-3</v>
      </c>
      <c r="H2049">
        <v>-921.2</v>
      </c>
      <c r="I2049" s="2">
        <v>-1.8E-3</v>
      </c>
      <c r="J2049">
        <v>2404</v>
      </c>
      <c r="K2049">
        <v>501835</v>
      </c>
      <c r="L2049">
        <v>1211596.6000000001</v>
      </c>
      <c r="M2049">
        <v>4</v>
      </c>
      <c r="N2049">
        <v>-230.3</v>
      </c>
      <c r="O2049" s="2">
        <v>-8.0999999999999996E-3</v>
      </c>
      <c r="P2049" s="2">
        <v>5.3E-3</v>
      </c>
      <c r="Q2049" t="s">
        <v>18</v>
      </c>
      <c r="S2049" t="str">
        <f t="shared" si="160"/>
        <v>Loss</v>
      </c>
      <c r="T2049">
        <f t="shared" si="161"/>
        <v>2019</v>
      </c>
      <c r="U2049" t="str">
        <f t="shared" si="162"/>
        <v>Dec</v>
      </c>
      <c r="V2049" t="str">
        <f t="shared" si="163"/>
        <v>QTR4</v>
      </c>
      <c r="W2049" t="str">
        <f t="shared" si="164"/>
        <v>2019-QTR4</v>
      </c>
    </row>
    <row r="2050" spans="1:23" x14ac:dyDescent="0.35">
      <c r="A2050" t="s">
        <v>212</v>
      </c>
      <c r="B2050" t="s">
        <v>67</v>
      </c>
      <c r="C2050" s="5">
        <v>43809.395833333336</v>
      </c>
      <c r="D2050">
        <v>206.8</v>
      </c>
      <c r="E2050" s="1">
        <v>43809.40625</v>
      </c>
      <c r="F2050">
        <v>207.7</v>
      </c>
      <c r="G2050" s="2">
        <v>4.4000000000000003E-3</v>
      </c>
      <c r="H2050">
        <v>-2372.6</v>
      </c>
      <c r="I2050" s="2">
        <v>-4.7999999999999996E-3</v>
      </c>
      <c r="J2050">
        <v>2414</v>
      </c>
      <c r="K2050">
        <v>499215.22</v>
      </c>
      <c r="L2050">
        <v>1209224</v>
      </c>
      <c r="M2050">
        <v>2</v>
      </c>
      <c r="N2050">
        <v>-1186.3</v>
      </c>
      <c r="O2050" s="2">
        <v>-4.4000000000000003E-3</v>
      </c>
      <c r="P2050" s="2">
        <v>2.2000000000000001E-3</v>
      </c>
      <c r="Q2050" t="s">
        <v>18</v>
      </c>
      <c r="S2050" t="str">
        <f t="shared" si="160"/>
        <v>Loss</v>
      </c>
      <c r="T2050">
        <f t="shared" si="161"/>
        <v>2019</v>
      </c>
      <c r="U2050" t="str">
        <f t="shared" si="162"/>
        <v>Dec</v>
      </c>
      <c r="V2050" t="str">
        <f t="shared" si="163"/>
        <v>QTR4</v>
      </c>
      <c r="W2050" t="str">
        <f t="shared" si="164"/>
        <v>2019-QTR4</v>
      </c>
    </row>
    <row r="2051" spans="1:23" x14ac:dyDescent="0.35">
      <c r="A2051" t="s">
        <v>100</v>
      </c>
      <c r="B2051" t="s">
        <v>67</v>
      </c>
      <c r="C2051" s="5">
        <v>43809.395833333336</v>
      </c>
      <c r="D2051">
        <v>43.15</v>
      </c>
      <c r="E2051" s="1">
        <v>43809.4375</v>
      </c>
      <c r="F2051">
        <v>43</v>
      </c>
      <c r="G2051" s="2">
        <v>-3.5000000000000001E-3</v>
      </c>
      <c r="H2051">
        <v>1530.1</v>
      </c>
      <c r="I2051" s="2">
        <v>3.0999999999999999E-3</v>
      </c>
      <c r="J2051">
        <v>11534</v>
      </c>
      <c r="K2051">
        <v>497692.13</v>
      </c>
      <c r="L2051">
        <v>1210754.1000000001</v>
      </c>
      <c r="M2051">
        <v>5</v>
      </c>
      <c r="N2051">
        <v>306.02</v>
      </c>
      <c r="O2051" s="2">
        <v>-5.7999999999999996E-3</v>
      </c>
      <c r="P2051" s="2">
        <v>5.7999999999999996E-3</v>
      </c>
      <c r="Q2051" t="s">
        <v>18</v>
      </c>
      <c r="S2051" t="str">
        <f t="shared" si="160"/>
        <v>Profit</v>
      </c>
      <c r="T2051">
        <f t="shared" si="161"/>
        <v>2019</v>
      </c>
      <c r="U2051" t="str">
        <f t="shared" si="162"/>
        <v>Dec</v>
      </c>
      <c r="V2051" t="str">
        <f t="shared" si="163"/>
        <v>QTR4</v>
      </c>
      <c r="W2051" t="str">
        <f t="shared" si="164"/>
        <v>2019-QTR4</v>
      </c>
    </row>
    <row r="2052" spans="1:23" x14ac:dyDescent="0.35">
      <c r="A2052" t="s">
        <v>70</v>
      </c>
      <c r="B2052" t="s">
        <v>17</v>
      </c>
      <c r="C2052" s="5">
        <v>43809.40625</v>
      </c>
      <c r="D2052">
        <v>127.95</v>
      </c>
      <c r="E2052" s="1">
        <v>43809.46875</v>
      </c>
      <c r="F2052">
        <v>127.15</v>
      </c>
      <c r="G2052" s="2">
        <v>-6.3E-3</v>
      </c>
      <c r="H2052">
        <v>-3344.8</v>
      </c>
      <c r="I2052" s="2">
        <v>-6.7000000000000002E-3</v>
      </c>
      <c r="J2052">
        <v>3931</v>
      </c>
      <c r="K2052">
        <v>502971.44</v>
      </c>
      <c r="L2052">
        <v>1207409.3</v>
      </c>
      <c r="M2052">
        <v>7</v>
      </c>
      <c r="N2052">
        <v>-477.83</v>
      </c>
      <c r="O2052" s="2">
        <v>-1.09E-2</v>
      </c>
      <c r="P2052" s="2">
        <v>2.3E-3</v>
      </c>
      <c r="Q2052" t="s">
        <v>18</v>
      </c>
      <c r="S2052" t="str">
        <f t="shared" si="160"/>
        <v>Loss</v>
      </c>
      <c r="T2052">
        <f t="shared" si="161"/>
        <v>2019</v>
      </c>
      <c r="U2052" t="str">
        <f t="shared" si="162"/>
        <v>Dec</v>
      </c>
      <c r="V2052" t="str">
        <f t="shared" si="163"/>
        <v>QTR4</v>
      </c>
      <c r="W2052" t="str">
        <f t="shared" si="164"/>
        <v>2019-QTR4</v>
      </c>
    </row>
    <row r="2053" spans="1:23" x14ac:dyDescent="0.35">
      <c r="A2053" t="s">
        <v>198</v>
      </c>
      <c r="B2053" t="s">
        <v>67</v>
      </c>
      <c r="C2053" s="5">
        <v>43809.46875</v>
      </c>
      <c r="D2053">
        <v>96.8</v>
      </c>
      <c r="E2053" s="1">
        <v>43809.479166666664</v>
      </c>
      <c r="F2053">
        <v>97.25</v>
      </c>
      <c r="G2053" s="2">
        <v>4.5999999999999999E-3</v>
      </c>
      <c r="H2053">
        <v>-2518.4</v>
      </c>
      <c r="I2053" s="2">
        <v>-5.0000000000000001E-3</v>
      </c>
      <c r="J2053">
        <v>5152</v>
      </c>
      <c r="K2053">
        <v>498713.63</v>
      </c>
      <c r="L2053">
        <v>1204890.8999999999</v>
      </c>
      <c r="M2053">
        <v>2</v>
      </c>
      <c r="N2053">
        <v>-1259.2</v>
      </c>
      <c r="O2053" s="2">
        <v>-4.5999999999999999E-3</v>
      </c>
      <c r="P2053" s="2">
        <v>5.0000000000000001E-4</v>
      </c>
      <c r="Q2053" t="s">
        <v>18</v>
      </c>
      <c r="S2053" t="str">
        <f t="shared" si="160"/>
        <v>Loss</v>
      </c>
      <c r="T2053">
        <f t="shared" si="161"/>
        <v>2019</v>
      </c>
      <c r="U2053" t="str">
        <f t="shared" si="162"/>
        <v>Dec</v>
      </c>
      <c r="V2053" t="str">
        <f t="shared" si="163"/>
        <v>QTR4</v>
      </c>
      <c r="W2053" t="str">
        <f t="shared" si="164"/>
        <v>2019-QTR4</v>
      </c>
    </row>
    <row r="2054" spans="1:23" x14ac:dyDescent="0.35">
      <c r="A2054" t="s">
        <v>83</v>
      </c>
      <c r="B2054" t="s">
        <v>67</v>
      </c>
      <c r="C2054" s="5">
        <v>43809.395833333336</v>
      </c>
      <c r="D2054">
        <v>110.85</v>
      </c>
      <c r="E2054" s="1">
        <v>43809.510416666664</v>
      </c>
      <c r="F2054">
        <v>112</v>
      </c>
      <c r="G2054" s="2">
        <v>1.04E-2</v>
      </c>
      <c r="H2054">
        <v>-5368.1</v>
      </c>
      <c r="I2054" s="2">
        <v>-1.0800000000000001E-2</v>
      </c>
      <c r="J2054">
        <v>4494</v>
      </c>
      <c r="K2054">
        <v>498159.91</v>
      </c>
      <c r="L2054">
        <v>1199522.8</v>
      </c>
      <c r="M2054">
        <v>12</v>
      </c>
      <c r="N2054">
        <v>-447.34</v>
      </c>
      <c r="O2054" s="2">
        <v>-1.2200000000000001E-2</v>
      </c>
      <c r="P2054" s="2">
        <v>2.3E-3</v>
      </c>
      <c r="Q2054" t="s">
        <v>18</v>
      </c>
      <c r="S2054" t="str">
        <f t="shared" si="160"/>
        <v>Loss</v>
      </c>
      <c r="T2054">
        <f t="shared" si="161"/>
        <v>2019</v>
      </c>
      <c r="U2054" t="str">
        <f t="shared" si="162"/>
        <v>Dec</v>
      </c>
      <c r="V2054" t="str">
        <f t="shared" si="163"/>
        <v>QTR4</v>
      </c>
      <c r="W2054" t="str">
        <f t="shared" si="164"/>
        <v>2019-QTR4</v>
      </c>
    </row>
    <row r="2055" spans="1:23" x14ac:dyDescent="0.35">
      <c r="A2055" t="s">
        <v>91</v>
      </c>
      <c r="B2055" t="s">
        <v>67</v>
      </c>
      <c r="C2055" s="5">
        <v>43809.4375</v>
      </c>
      <c r="D2055">
        <v>59.95</v>
      </c>
      <c r="E2055" s="1">
        <v>43809.520833333336</v>
      </c>
      <c r="F2055">
        <v>59.9</v>
      </c>
      <c r="G2055" s="2">
        <v>-8.0000000000000004E-4</v>
      </c>
      <c r="H2055">
        <v>215.95</v>
      </c>
      <c r="I2055" s="2">
        <v>4.0000000000000002E-4</v>
      </c>
      <c r="J2055">
        <v>8319</v>
      </c>
      <c r="K2055">
        <v>498724.06</v>
      </c>
      <c r="L2055">
        <v>1199738.75</v>
      </c>
      <c r="M2055">
        <v>9</v>
      </c>
      <c r="N2055">
        <v>23.99</v>
      </c>
      <c r="O2055" s="2">
        <v>-4.1999999999999997E-3</v>
      </c>
      <c r="P2055" s="2">
        <v>5.7999999999999996E-3</v>
      </c>
      <c r="Q2055" t="s">
        <v>18</v>
      </c>
      <c r="S2055" t="str">
        <f t="shared" si="160"/>
        <v>Profit</v>
      </c>
      <c r="T2055">
        <f t="shared" si="161"/>
        <v>2019</v>
      </c>
      <c r="U2055" t="str">
        <f t="shared" si="162"/>
        <v>Dec</v>
      </c>
      <c r="V2055" t="str">
        <f t="shared" si="163"/>
        <v>QTR4</v>
      </c>
      <c r="W2055" t="str">
        <f t="shared" si="164"/>
        <v>2019-QTR4</v>
      </c>
    </row>
    <row r="2056" spans="1:23" x14ac:dyDescent="0.35">
      <c r="A2056" t="s">
        <v>192</v>
      </c>
      <c r="B2056" t="s">
        <v>17</v>
      </c>
      <c r="C2056" s="5">
        <v>43809.395833333336</v>
      </c>
      <c r="D2056">
        <v>331.95</v>
      </c>
      <c r="E2056" s="1">
        <v>43809.552083333336</v>
      </c>
      <c r="F2056">
        <v>332.3</v>
      </c>
      <c r="G2056" s="2">
        <v>1.1000000000000001E-3</v>
      </c>
      <c r="H2056">
        <v>327.8</v>
      </c>
      <c r="I2056" s="2">
        <v>6.9999999999999999E-4</v>
      </c>
      <c r="J2056">
        <v>1508</v>
      </c>
      <c r="K2056">
        <v>500580.63</v>
      </c>
      <c r="L2056">
        <v>1200066.55</v>
      </c>
      <c r="M2056">
        <v>16</v>
      </c>
      <c r="N2056">
        <v>20.49</v>
      </c>
      <c r="O2056" s="2">
        <v>-5.5999999999999999E-3</v>
      </c>
      <c r="P2056" s="2">
        <v>1.4200000000000001E-2</v>
      </c>
      <c r="Q2056" t="s">
        <v>18</v>
      </c>
      <c r="S2056" t="str">
        <f t="shared" si="160"/>
        <v>Profit</v>
      </c>
      <c r="T2056">
        <f t="shared" si="161"/>
        <v>2019</v>
      </c>
      <c r="U2056" t="str">
        <f t="shared" si="162"/>
        <v>Dec</v>
      </c>
      <c r="V2056" t="str">
        <f t="shared" si="163"/>
        <v>QTR4</v>
      </c>
      <c r="W2056" t="str">
        <f t="shared" si="164"/>
        <v>2019-QTR4</v>
      </c>
    </row>
    <row r="2057" spans="1:23" x14ac:dyDescent="0.35">
      <c r="A2057" t="s">
        <v>71</v>
      </c>
      <c r="B2057" t="s">
        <v>17</v>
      </c>
      <c r="C2057" s="5">
        <v>43809.510416666664</v>
      </c>
      <c r="D2057">
        <v>111.45</v>
      </c>
      <c r="E2057" s="1">
        <v>43809.5625</v>
      </c>
      <c r="F2057">
        <v>111.45</v>
      </c>
      <c r="G2057" s="2">
        <v>0</v>
      </c>
      <c r="H2057">
        <v>-200</v>
      </c>
      <c r="I2057" s="2">
        <v>-4.0000000000000002E-4</v>
      </c>
      <c r="J2057">
        <v>4496</v>
      </c>
      <c r="K2057">
        <v>501079.19</v>
      </c>
      <c r="L2057">
        <v>1199866.55</v>
      </c>
      <c r="M2057">
        <v>6</v>
      </c>
      <c r="N2057">
        <v>-33.33</v>
      </c>
      <c r="O2057" s="2">
        <v>-3.5999999999999999E-3</v>
      </c>
      <c r="P2057" s="2">
        <v>3.0999999999999999E-3</v>
      </c>
      <c r="Q2057" t="s">
        <v>18</v>
      </c>
      <c r="S2057" t="str">
        <f t="shared" si="160"/>
        <v>Loss</v>
      </c>
      <c r="T2057">
        <f t="shared" si="161"/>
        <v>2019</v>
      </c>
      <c r="U2057" t="str">
        <f t="shared" si="162"/>
        <v>Dec</v>
      </c>
      <c r="V2057" t="str">
        <f t="shared" si="163"/>
        <v>QTR4</v>
      </c>
      <c r="W2057" t="str">
        <f t="shared" si="164"/>
        <v>2019-QTR4</v>
      </c>
    </row>
    <row r="2058" spans="1:23" x14ac:dyDescent="0.35">
      <c r="A2058" t="s">
        <v>198</v>
      </c>
      <c r="B2058" t="s">
        <v>67</v>
      </c>
      <c r="C2058" s="5">
        <v>43809.520833333336</v>
      </c>
      <c r="D2058">
        <v>96.8</v>
      </c>
      <c r="E2058" s="1">
        <v>43809.583333333336</v>
      </c>
      <c r="F2058">
        <v>96.8</v>
      </c>
      <c r="G2058" s="2">
        <v>0</v>
      </c>
      <c r="H2058">
        <v>-200</v>
      </c>
      <c r="I2058" s="2">
        <v>-4.0000000000000002E-4</v>
      </c>
      <c r="J2058">
        <v>5136</v>
      </c>
      <c r="K2058">
        <v>497164.81</v>
      </c>
      <c r="L2058">
        <v>1199666.55</v>
      </c>
      <c r="M2058">
        <v>7</v>
      </c>
      <c r="N2058">
        <v>-28.57</v>
      </c>
      <c r="O2058" s="2">
        <v>-1.24E-2</v>
      </c>
      <c r="P2058" s="2">
        <v>3.5999999999999999E-3</v>
      </c>
      <c r="Q2058" t="s">
        <v>18</v>
      </c>
      <c r="S2058" t="str">
        <f t="shared" si="160"/>
        <v>Loss</v>
      </c>
      <c r="T2058">
        <f t="shared" si="161"/>
        <v>2019</v>
      </c>
      <c r="U2058" t="str">
        <f t="shared" si="162"/>
        <v>Dec</v>
      </c>
      <c r="V2058" t="str">
        <f t="shared" si="163"/>
        <v>QTR4</v>
      </c>
      <c r="W2058" t="str">
        <f t="shared" si="164"/>
        <v>2019-QTR4</v>
      </c>
    </row>
    <row r="2059" spans="1:23" x14ac:dyDescent="0.35">
      <c r="A2059" t="s">
        <v>120</v>
      </c>
      <c r="B2059" t="s">
        <v>67</v>
      </c>
      <c r="C2059" s="5">
        <v>43809.552083333336</v>
      </c>
      <c r="D2059">
        <v>84.15</v>
      </c>
      <c r="E2059" s="1">
        <v>43809.583333333336</v>
      </c>
      <c r="F2059">
        <v>84.15</v>
      </c>
      <c r="G2059" s="2">
        <v>0</v>
      </c>
      <c r="H2059">
        <v>-200</v>
      </c>
      <c r="I2059" s="2">
        <v>-4.0000000000000002E-4</v>
      </c>
      <c r="J2059">
        <v>5938</v>
      </c>
      <c r="K2059">
        <v>499682.72</v>
      </c>
      <c r="L2059">
        <v>1199466.55</v>
      </c>
      <c r="M2059">
        <v>4</v>
      </c>
      <c r="N2059">
        <v>-50</v>
      </c>
      <c r="O2059" s="2">
        <v>-2.3999999999999998E-3</v>
      </c>
      <c r="P2059" s="2">
        <v>1.8E-3</v>
      </c>
      <c r="Q2059" t="s">
        <v>18</v>
      </c>
      <c r="S2059" t="str">
        <f t="shared" si="160"/>
        <v>Loss</v>
      </c>
      <c r="T2059">
        <f t="shared" si="161"/>
        <v>2019</v>
      </c>
      <c r="U2059" t="str">
        <f t="shared" si="162"/>
        <v>Dec</v>
      </c>
      <c r="V2059" t="str">
        <f t="shared" si="163"/>
        <v>QTR4</v>
      </c>
      <c r="W2059" t="str">
        <f t="shared" si="164"/>
        <v>2019-QTR4</v>
      </c>
    </row>
    <row r="2060" spans="1:23" x14ac:dyDescent="0.35">
      <c r="A2060" t="s">
        <v>91</v>
      </c>
      <c r="B2060" t="s">
        <v>67</v>
      </c>
      <c r="C2060" s="5">
        <v>43809.5625</v>
      </c>
      <c r="D2060">
        <v>59.95</v>
      </c>
      <c r="E2060" s="1">
        <v>43809.583333333336</v>
      </c>
      <c r="F2060">
        <v>59.8</v>
      </c>
      <c r="G2060" s="2">
        <v>-2.5000000000000001E-3</v>
      </c>
      <c r="H2060">
        <v>1046.95</v>
      </c>
      <c r="I2060" s="2">
        <v>2.0999999999999999E-3</v>
      </c>
      <c r="J2060">
        <v>8313</v>
      </c>
      <c r="K2060">
        <v>498364.34</v>
      </c>
      <c r="L2060">
        <v>1200513.5</v>
      </c>
      <c r="M2060">
        <v>3</v>
      </c>
      <c r="N2060">
        <v>348.98</v>
      </c>
      <c r="O2060" s="2">
        <v>-4.1999999999999997E-3</v>
      </c>
      <c r="P2060" s="2">
        <v>2.5000000000000001E-3</v>
      </c>
      <c r="Q2060" t="s">
        <v>18</v>
      </c>
      <c r="S2060" t="str">
        <f t="shared" si="160"/>
        <v>Profit</v>
      </c>
      <c r="T2060">
        <f t="shared" si="161"/>
        <v>2019</v>
      </c>
      <c r="U2060" t="str">
        <f t="shared" si="162"/>
        <v>Dec</v>
      </c>
      <c r="V2060" t="str">
        <f t="shared" si="163"/>
        <v>QTR4</v>
      </c>
      <c r="W2060" t="str">
        <f t="shared" si="164"/>
        <v>2019-QTR4</v>
      </c>
    </row>
    <row r="2061" spans="1:23" x14ac:dyDescent="0.35">
      <c r="A2061" t="s">
        <v>125</v>
      </c>
      <c r="B2061" t="s">
        <v>67</v>
      </c>
      <c r="C2061" s="5">
        <v>43809.479166666664</v>
      </c>
      <c r="D2061">
        <v>112.15</v>
      </c>
      <c r="E2061" s="1">
        <v>43809.635416666664</v>
      </c>
      <c r="F2061">
        <v>110.65</v>
      </c>
      <c r="G2061" s="2">
        <v>-1.34E-2</v>
      </c>
      <c r="H2061">
        <v>6484</v>
      </c>
      <c r="I2061" s="2">
        <v>1.2999999999999999E-2</v>
      </c>
      <c r="J2061">
        <v>4456</v>
      </c>
      <c r="K2061">
        <v>499740.41</v>
      </c>
      <c r="L2061">
        <v>1206997.5</v>
      </c>
      <c r="M2061">
        <v>16</v>
      </c>
      <c r="N2061">
        <v>405.25</v>
      </c>
      <c r="O2061" s="2">
        <v>-2.7000000000000001E-3</v>
      </c>
      <c r="P2061" s="2">
        <v>1.7399999999999999E-2</v>
      </c>
      <c r="Q2061" t="s">
        <v>18</v>
      </c>
      <c r="S2061" t="str">
        <f t="shared" si="160"/>
        <v>Profit</v>
      </c>
      <c r="T2061">
        <f t="shared" si="161"/>
        <v>2019</v>
      </c>
      <c r="U2061" t="str">
        <f t="shared" si="162"/>
        <v>Dec</v>
      </c>
      <c r="V2061" t="str">
        <f t="shared" si="163"/>
        <v>QTR4</v>
      </c>
      <c r="W2061" t="str">
        <f t="shared" si="164"/>
        <v>2019-QTR4</v>
      </c>
    </row>
    <row r="2062" spans="1:23" x14ac:dyDescent="0.35">
      <c r="A2062" t="s">
        <v>208</v>
      </c>
      <c r="B2062" t="s">
        <v>67</v>
      </c>
      <c r="C2062" s="5">
        <v>43809.583333333336</v>
      </c>
      <c r="D2062">
        <v>33.75</v>
      </c>
      <c r="E2062" s="1">
        <v>43809.635416666664</v>
      </c>
      <c r="F2062">
        <v>32.75</v>
      </c>
      <c r="G2062" s="2">
        <v>-2.9600000000000001E-2</v>
      </c>
      <c r="H2062">
        <v>14593</v>
      </c>
      <c r="I2062" s="2">
        <v>2.92E-2</v>
      </c>
      <c r="J2062">
        <v>14793</v>
      </c>
      <c r="K2062">
        <v>499263.75</v>
      </c>
      <c r="L2062">
        <v>1221590.5</v>
      </c>
      <c r="M2062">
        <v>6</v>
      </c>
      <c r="N2062">
        <v>2432.17</v>
      </c>
      <c r="O2062" s="2">
        <v>-1.5E-3</v>
      </c>
      <c r="P2062" s="2">
        <v>3.85E-2</v>
      </c>
      <c r="Q2062" t="s">
        <v>18</v>
      </c>
      <c r="S2062" t="str">
        <f t="shared" ref="S2062:S2125" si="165">IF(H2062&gt;0,"Profit","Loss")</f>
        <v>Profit</v>
      </c>
      <c r="T2062">
        <f t="shared" ref="T2062:T2125" si="166">YEAR(C2062)</f>
        <v>2019</v>
      </c>
      <c r="U2062" t="str">
        <f t="shared" ref="U2062:U2125" si="167">TEXT(C2062,"MMM")</f>
        <v>Dec</v>
      </c>
      <c r="V2062" t="str">
        <f t="shared" ref="V2062:V2125" si="168">IF(ROUNDUP(MONTH(E2062)/3,0)=1,"QTR1",IF(ROUNDUP(MONTH(E2062)/3,0)=2,"QTR2",IF(ROUNDUP(MONTH(E2062)/3,0)=3,"QTR3","QTR4")))</f>
        <v>QTR4</v>
      </c>
      <c r="W2062" t="str">
        <f t="shared" ref="W2062:W2125" si="169">T2062&amp;"-"&amp;V2062</f>
        <v>2019-QTR4</v>
      </c>
    </row>
    <row r="2063" spans="1:23" x14ac:dyDescent="0.35">
      <c r="A2063" t="s">
        <v>205</v>
      </c>
      <c r="B2063" t="s">
        <v>67</v>
      </c>
      <c r="C2063" s="5">
        <v>43809.583333333336</v>
      </c>
      <c r="D2063">
        <v>132.1</v>
      </c>
      <c r="E2063" s="1">
        <v>43809.635416666664</v>
      </c>
      <c r="F2063">
        <v>131.05000000000001</v>
      </c>
      <c r="G2063" s="2">
        <v>-7.9000000000000008E-3</v>
      </c>
      <c r="H2063">
        <v>3767.95</v>
      </c>
      <c r="I2063" s="2">
        <v>7.4999999999999997E-3</v>
      </c>
      <c r="J2063">
        <v>3779</v>
      </c>
      <c r="K2063">
        <v>499205.94</v>
      </c>
      <c r="L2063">
        <v>1225358.45</v>
      </c>
      <c r="M2063">
        <v>6</v>
      </c>
      <c r="N2063">
        <v>627.99</v>
      </c>
      <c r="O2063" s="2">
        <v>-2.5999999999999999E-3</v>
      </c>
      <c r="P2063" s="2">
        <v>1.4E-2</v>
      </c>
      <c r="Q2063" t="s">
        <v>18</v>
      </c>
      <c r="S2063" t="str">
        <f t="shared" si="165"/>
        <v>Profit</v>
      </c>
      <c r="T2063">
        <f t="shared" si="166"/>
        <v>2019</v>
      </c>
      <c r="U2063" t="str">
        <f t="shared" si="167"/>
        <v>Dec</v>
      </c>
      <c r="V2063" t="str">
        <f t="shared" si="168"/>
        <v>QTR4</v>
      </c>
      <c r="W2063" t="str">
        <f t="shared" si="169"/>
        <v>2019-QTR4</v>
      </c>
    </row>
    <row r="2064" spans="1:23" x14ac:dyDescent="0.35">
      <c r="A2064" t="s">
        <v>80</v>
      </c>
      <c r="B2064" t="s">
        <v>67</v>
      </c>
      <c r="C2064" s="5">
        <v>43809.583333333336</v>
      </c>
      <c r="D2064">
        <v>154.55000000000001</v>
      </c>
      <c r="E2064" s="1">
        <v>43809.635416666664</v>
      </c>
      <c r="F2064">
        <v>154.55000000000001</v>
      </c>
      <c r="G2064" s="2">
        <v>0</v>
      </c>
      <c r="H2064">
        <v>-200</v>
      </c>
      <c r="I2064" s="2">
        <v>-4.0000000000000002E-4</v>
      </c>
      <c r="J2064">
        <v>3235</v>
      </c>
      <c r="K2064">
        <v>499969.25</v>
      </c>
      <c r="L2064">
        <v>1225158.45</v>
      </c>
      <c r="M2064">
        <v>6</v>
      </c>
      <c r="N2064">
        <v>-33.33</v>
      </c>
      <c r="O2064" s="2">
        <v>-3.2000000000000002E-3</v>
      </c>
      <c r="P2064" s="2">
        <v>4.1999999999999997E-3</v>
      </c>
      <c r="Q2064" t="s">
        <v>18</v>
      </c>
      <c r="S2064" t="str">
        <f t="shared" si="165"/>
        <v>Loss</v>
      </c>
      <c r="T2064">
        <f t="shared" si="166"/>
        <v>2019</v>
      </c>
      <c r="U2064" t="str">
        <f t="shared" si="167"/>
        <v>Dec</v>
      </c>
      <c r="V2064" t="str">
        <f t="shared" si="168"/>
        <v>QTR4</v>
      </c>
      <c r="W2064" t="str">
        <f t="shared" si="169"/>
        <v>2019-QTR4</v>
      </c>
    </row>
    <row r="2065" spans="1:23" x14ac:dyDescent="0.35">
      <c r="A2065" t="s">
        <v>144</v>
      </c>
      <c r="B2065" t="s">
        <v>17</v>
      </c>
      <c r="C2065" s="5">
        <v>43810.395833333336</v>
      </c>
      <c r="D2065">
        <v>113.6</v>
      </c>
      <c r="E2065" s="1">
        <v>43810.458333333336</v>
      </c>
      <c r="F2065">
        <v>113.6</v>
      </c>
      <c r="G2065" s="2">
        <v>0</v>
      </c>
      <c r="H2065">
        <v>-200</v>
      </c>
      <c r="I2065" s="2">
        <v>-4.0000000000000002E-4</v>
      </c>
      <c r="J2065">
        <v>4419</v>
      </c>
      <c r="K2065">
        <v>501998.41</v>
      </c>
      <c r="L2065">
        <v>1224958.45</v>
      </c>
      <c r="M2065">
        <v>7</v>
      </c>
      <c r="N2065">
        <v>-28.57</v>
      </c>
      <c r="O2065" s="2">
        <v>-9.7000000000000003E-3</v>
      </c>
      <c r="P2065" s="2">
        <v>7.0000000000000001E-3</v>
      </c>
      <c r="Q2065" t="s">
        <v>18</v>
      </c>
      <c r="S2065" t="str">
        <f t="shared" si="165"/>
        <v>Loss</v>
      </c>
      <c r="T2065">
        <f t="shared" si="166"/>
        <v>2019</v>
      </c>
      <c r="U2065" t="str">
        <f t="shared" si="167"/>
        <v>Dec</v>
      </c>
      <c r="V2065" t="str">
        <f t="shared" si="168"/>
        <v>QTR4</v>
      </c>
      <c r="W2065" t="str">
        <f t="shared" si="169"/>
        <v>2019-QTR4</v>
      </c>
    </row>
    <row r="2066" spans="1:23" x14ac:dyDescent="0.35">
      <c r="A2066" t="s">
        <v>122</v>
      </c>
      <c r="B2066" t="s">
        <v>17</v>
      </c>
      <c r="C2066" s="5">
        <v>43810.395833333336</v>
      </c>
      <c r="D2066">
        <v>51.65</v>
      </c>
      <c r="E2066" s="1">
        <v>43810.46875</v>
      </c>
      <c r="F2066">
        <v>50.95</v>
      </c>
      <c r="G2066" s="2">
        <v>-1.3599999999999999E-2</v>
      </c>
      <c r="H2066">
        <v>-6989.3</v>
      </c>
      <c r="I2066" s="2">
        <v>-1.4E-2</v>
      </c>
      <c r="J2066">
        <v>9699</v>
      </c>
      <c r="K2066">
        <v>500953.38</v>
      </c>
      <c r="L2066">
        <v>1217969.1499999999</v>
      </c>
      <c r="M2066">
        <v>8</v>
      </c>
      <c r="N2066">
        <v>-873.66</v>
      </c>
      <c r="O2066" s="2">
        <v>-1.6500000000000001E-2</v>
      </c>
      <c r="P2066" s="2">
        <v>1.1599999999999999E-2</v>
      </c>
      <c r="Q2066" t="s">
        <v>18</v>
      </c>
      <c r="S2066" t="str">
        <f t="shared" si="165"/>
        <v>Loss</v>
      </c>
      <c r="T2066">
        <f t="shared" si="166"/>
        <v>2019</v>
      </c>
      <c r="U2066" t="str">
        <f t="shared" si="167"/>
        <v>Dec</v>
      </c>
      <c r="V2066" t="str">
        <f t="shared" si="168"/>
        <v>QTR4</v>
      </c>
      <c r="W2066" t="str">
        <f t="shared" si="169"/>
        <v>2019-QTR4</v>
      </c>
    </row>
    <row r="2067" spans="1:23" x14ac:dyDescent="0.35">
      <c r="A2067" t="s">
        <v>120</v>
      </c>
      <c r="B2067" t="s">
        <v>17</v>
      </c>
      <c r="C2067" s="5">
        <v>43810.395833333336</v>
      </c>
      <c r="D2067">
        <v>84.45</v>
      </c>
      <c r="E2067" s="1">
        <v>43810.489583333336</v>
      </c>
      <c r="F2067">
        <v>84.05</v>
      </c>
      <c r="G2067" s="2">
        <v>-4.7000000000000002E-3</v>
      </c>
      <c r="H2067">
        <v>-2574</v>
      </c>
      <c r="I2067" s="2">
        <v>-5.1000000000000004E-3</v>
      </c>
      <c r="J2067">
        <v>5935</v>
      </c>
      <c r="K2067">
        <v>501210.72</v>
      </c>
      <c r="L2067">
        <v>1215395.1499999999</v>
      </c>
      <c r="M2067">
        <v>10</v>
      </c>
      <c r="N2067">
        <v>-257.39999999999998</v>
      </c>
      <c r="O2067" s="2">
        <v>-5.3E-3</v>
      </c>
      <c r="P2067" s="2">
        <v>7.1000000000000004E-3</v>
      </c>
      <c r="Q2067" t="s">
        <v>18</v>
      </c>
      <c r="S2067" t="str">
        <f t="shared" si="165"/>
        <v>Loss</v>
      </c>
      <c r="T2067">
        <f t="shared" si="166"/>
        <v>2019</v>
      </c>
      <c r="U2067" t="str">
        <f t="shared" si="167"/>
        <v>Dec</v>
      </c>
      <c r="V2067" t="str">
        <f t="shared" si="168"/>
        <v>QTR4</v>
      </c>
      <c r="W2067" t="str">
        <f t="shared" si="169"/>
        <v>2019-QTR4</v>
      </c>
    </row>
    <row r="2068" spans="1:23" x14ac:dyDescent="0.35">
      <c r="A2068" t="s">
        <v>154</v>
      </c>
      <c r="B2068" t="s">
        <v>17</v>
      </c>
      <c r="C2068" s="5">
        <v>43810.395833333336</v>
      </c>
      <c r="D2068">
        <v>20.399999999999999</v>
      </c>
      <c r="E2068" s="1">
        <v>43810.5</v>
      </c>
      <c r="F2068">
        <v>20.399999999999999</v>
      </c>
      <c r="G2068" s="2">
        <v>0</v>
      </c>
      <c r="H2068">
        <v>-200</v>
      </c>
      <c r="I2068" s="2">
        <v>-4.0000000000000002E-4</v>
      </c>
      <c r="J2068">
        <v>24631</v>
      </c>
      <c r="K2068">
        <v>502472.38</v>
      </c>
      <c r="L2068">
        <v>1215195.1499999999</v>
      </c>
      <c r="M2068">
        <v>11</v>
      </c>
      <c r="N2068">
        <v>-18.18</v>
      </c>
      <c r="O2068" s="2">
        <v>-4.8999999999999998E-3</v>
      </c>
      <c r="P2068" s="2">
        <v>1.9599999999999999E-2</v>
      </c>
      <c r="Q2068" t="s">
        <v>18</v>
      </c>
      <c r="S2068" t="str">
        <f t="shared" si="165"/>
        <v>Loss</v>
      </c>
      <c r="T2068">
        <f t="shared" si="166"/>
        <v>2019</v>
      </c>
      <c r="U2068" t="str">
        <f t="shared" si="167"/>
        <v>Dec</v>
      </c>
      <c r="V2068" t="str">
        <f t="shared" si="168"/>
        <v>QTR4</v>
      </c>
      <c r="W2068" t="str">
        <f t="shared" si="169"/>
        <v>2019-QTR4</v>
      </c>
    </row>
    <row r="2069" spans="1:23" x14ac:dyDescent="0.35">
      <c r="A2069" t="s">
        <v>91</v>
      </c>
      <c r="B2069" t="s">
        <v>17</v>
      </c>
      <c r="C2069" s="5">
        <v>43810.458333333336</v>
      </c>
      <c r="D2069">
        <v>59.8</v>
      </c>
      <c r="E2069" s="1">
        <v>43810.5625</v>
      </c>
      <c r="F2069">
        <v>59.8</v>
      </c>
      <c r="G2069" s="2">
        <v>0</v>
      </c>
      <c r="H2069">
        <v>-200</v>
      </c>
      <c r="I2069" s="2">
        <v>-4.0000000000000002E-4</v>
      </c>
      <c r="J2069">
        <v>8375</v>
      </c>
      <c r="K2069">
        <v>500825</v>
      </c>
      <c r="L2069">
        <v>1214995.1499999999</v>
      </c>
      <c r="M2069">
        <v>11</v>
      </c>
      <c r="N2069">
        <v>-18.18</v>
      </c>
      <c r="O2069" s="2">
        <v>-8.3999999999999995E-3</v>
      </c>
      <c r="P2069" s="2">
        <v>8.0000000000000004E-4</v>
      </c>
      <c r="Q2069" t="s">
        <v>18</v>
      </c>
      <c r="S2069" t="str">
        <f t="shared" si="165"/>
        <v>Loss</v>
      </c>
      <c r="T2069">
        <f t="shared" si="166"/>
        <v>2019</v>
      </c>
      <c r="U2069" t="str">
        <f t="shared" si="167"/>
        <v>Dec</v>
      </c>
      <c r="V2069" t="str">
        <f t="shared" si="168"/>
        <v>QTR4</v>
      </c>
      <c r="W2069" t="str">
        <f t="shared" si="169"/>
        <v>2019-QTR4</v>
      </c>
    </row>
    <row r="2070" spans="1:23" x14ac:dyDescent="0.35">
      <c r="A2070" t="s">
        <v>132</v>
      </c>
      <c r="B2070" t="s">
        <v>67</v>
      </c>
      <c r="C2070" s="5">
        <v>43810.489583333336</v>
      </c>
      <c r="D2070">
        <v>59.15</v>
      </c>
      <c r="E2070" s="1">
        <v>43810.59375</v>
      </c>
      <c r="F2070">
        <v>59.15</v>
      </c>
      <c r="G2070" s="2">
        <v>0</v>
      </c>
      <c r="H2070">
        <v>-200</v>
      </c>
      <c r="I2070" s="2">
        <v>-4.0000000000000002E-4</v>
      </c>
      <c r="J2070">
        <v>8446</v>
      </c>
      <c r="K2070">
        <v>499580.91</v>
      </c>
      <c r="L2070">
        <v>1214795.1499999999</v>
      </c>
      <c r="M2070">
        <v>11</v>
      </c>
      <c r="N2070">
        <v>-18.18</v>
      </c>
      <c r="O2070" s="2">
        <v>-5.1000000000000004E-3</v>
      </c>
      <c r="P2070" s="2">
        <v>1.0999999999999999E-2</v>
      </c>
      <c r="Q2070" t="s">
        <v>18</v>
      </c>
      <c r="S2070" t="str">
        <f t="shared" si="165"/>
        <v>Loss</v>
      </c>
      <c r="T2070">
        <f t="shared" si="166"/>
        <v>2019</v>
      </c>
      <c r="U2070" t="str">
        <f t="shared" si="167"/>
        <v>Dec</v>
      </c>
      <c r="V2070" t="str">
        <f t="shared" si="168"/>
        <v>QTR4</v>
      </c>
      <c r="W2070" t="str">
        <f t="shared" si="169"/>
        <v>2019-QTR4</v>
      </c>
    </row>
    <row r="2071" spans="1:23" x14ac:dyDescent="0.35">
      <c r="A2071" t="s">
        <v>68</v>
      </c>
      <c r="B2071" t="s">
        <v>17</v>
      </c>
      <c r="C2071" s="5">
        <v>43810.5</v>
      </c>
      <c r="D2071">
        <v>52.1</v>
      </c>
      <c r="E2071" s="1">
        <v>43810.59375</v>
      </c>
      <c r="F2071">
        <v>52.4</v>
      </c>
      <c r="G2071" s="2">
        <v>5.7999999999999996E-3</v>
      </c>
      <c r="H2071">
        <v>2684.5</v>
      </c>
      <c r="I2071" s="2">
        <v>5.4000000000000003E-3</v>
      </c>
      <c r="J2071">
        <v>9615</v>
      </c>
      <c r="K2071">
        <v>500941.5</v>
      </c>
      <c r="L2071">
        <v>1217479.6499999999</v>
      </c>
      <c r="M2071">
        <v>10</v>
      </c>
      <c r="N2071">
        <v>268.45</v>
      </c>
      <c r="O2071" s="2">
        <v>-2.8999999999999998E-3</v>
      </c>
      <c r="P2071" s="2">
        <v>1.54E-2</v>
      </c>
      <c r="Q2071" t="s">
        <v>18</v>
      </c>
      <c r="S2071" t="str">
        <f t="shared" si="165"/>
        <v>Profit</v>
      </c>
      <c r="T2071">
        <f t="shared" si="166"/>
        <v>2019</v>
      </c>
      <c r="U2071" t="str">
        <f t="shared" si="167"/>
        <v>Dec</v>
      </c>
      <c r="V2071" t="str">
        <f t="shared" si="168"/>
        <v>QTR4</v>
      </c>
      <c r="W2071" t="str">
        <f t="shared" si="169"/>
        <v>2019-QTR4</v>
      </c>
    </row>
    <row r="2072" spans="1:23" x14ac:dyDescent="0.35">
      <c r="A2072" t="s">
        <v>91</v>
      </c>
      <c r="B2072" t="s">
        <v>17</v>
      </c>
      <c r="C2072" s="5">
        <v>43810.5625</v>
      </c>
      <c r="D2072">
        <v>59.8</v>
      </c>
      <c r="E2072" s="1">
        <v>43810.59375</v>
      </c>
      <c r="F2072">
        <v>59.75</v>
      </c>
      <c r="G2072" s="2">
        <v>-8.0000000000000004E-4</v>
      </c>
      <c r="H2072">
        <v>-619.1</v>
      </c>
      <c r="I2072" s="2">
        <v>-1.1999999999999999E-3</v>
      </c>
      <c r="J2072">
        <v>8382</v>
      </c>
      <c r="K2072">
        <v>501243.59</v>
      </c>
      <c r="L2072">
        <v>1216860.55</v>
      </c>
      <c r="M2072">
        <v>4</v>
      </c>
      <c r="N2072">
        <v>-154.77000000000001</v>
      </c>
      <c r="O2072" s="2">
        <v>-2.5000000000000001E-3</v>
      </c>
      <c r="P2072" s="2">
        <v>3.3E-3</v>
      </c>
      <c r="Q2072" t="s">
        <v>18</v>
      </c>
      <c r="S2072" t="str">
        <f t="shared" si="165"/>
        <v>Loss</v>
      </c>
      <c r="T2072">
        <f t="shared" si="166"/>
        <v>2019</v>
      </c>
      <c r="U2072" t="str">
        <f t="shared" si="167"/>
        <v>Dec</v>
      </c>
      <c r="V2072" t="str">
        <f t="shared" si="168"/>
        <v>QTR4</v>
      </c>
      <c r="W2072" t="str">
        <f t="shared" si="169"/>
        <v>2019-QTR4</v>
      </c>
    </row>
    <row r="2073" spans="1:23" x14ac:dyDescent="0.35">
      <c r="A2073" t="s">
        <v>100</v>
      </c>
      <c r="B2073" t="s">
        <v>67</v>
      </c>
      <c r="C2073" s="5">
        <v>43810.46875</v>
      </c>
      <c r="D2073">
        <v>42.4</v>
      </c>
      <c r="E2073" s="1">
        <v>43810.625</v>
      </c>
      <c r="F2073">
        <v>42.05</v>
      </c>
      <c r="G2073" s="2">
        <v>-8.3000000000000001E-3</v>
      </c>
      <c r="H2073">
        <v>3927.2</v>
      </c>
      <c r="I2073" s="2">
        <v>7.9000000000000008E-3</v>
      </c>
      <c r="J2073">
        <v>11792</v>
      </c>
      <c r="K2073">
        <v>499980.81</v>
      </c>
      <c r="L2073">
        <v>1220787.75</v>
      </c>
      <c r="M2073">
        <v>16</v>
      </c>
      <c r="N2073">
        <v>245.45</v>
      </c>
      <c r="O2073" s="2">
        <v>0</v>
      </c>
      <c r="P2073" s="2">
        <v>2.24E-2</v>
      </c>
      <c r="Q2073" t="s">
        <v>18</v>
      </c>
      <c r="S2073" t="str">
        <f t="shared" si="165"/>
        <v>Profit</v>
      </c>
      <c r="T2073">
        <f t="shared" si="166"/>
        <v>2019</v>
      </c>
      <c r="U2073" t="str">
        <f t="shared" si="167"/>
        <v>Dec</v>
      </c>
      <c r="V2073" t="str">
        <f t="shared" si="168"/>
        <v>QTR4</v>
      </c>
      <c r="W2073" t="str">
        <f t="shared" si="169"/>
        <v>2019-QTR4</v>
      </c>
    </row>
    <row r="2074" spans="1:23" x14ac:dyDescent="0.35">
      <c r="A2074" t="s">
        <v>126</v>
      </c>
      <c r="B2074" t="s">
        <v>67</v>
      </c>
      <c r="C2074" s="5">
        <v>43810.59375</v>
      </c>
      <c r="D2074">
        <v>76.2</v>
      </c>
      <c r="E2074" s="1">
        <v>43810.635416666664</v>
      </c>
      <c r="F2074">
        <v>76.5</v>
      </c>
      <c r="G2074" s="2">
        <v>3.8999999999999998E-3</v>
      </c>
      <c r="H2074">
        <v>-2165.9</v>
      </c>
      <c r="I2074" s="2">
        <v>-4.3E-3</v>
      </c>
      <c r="J2074">
        <v>6553</v>
      </c>
      <c r="K2074">
        <v>499338.59</v>
      </c>
      <c r="L2074">
        <v>1218621.8500000001</v>
      </c>
      <c r="M2074">
        <v>5</v>
      </c>
      <c r="N2074">
        <v>-433.18</v>
      </c>
      <c r="O2074" s="2">
        <v>-5.8999999999999999E-3</v>
      </c>
      <c r="P2074" s="2">
        <v>1.18E-2</v>
      </c>
      <c r="Q2074" t="s">
        <v>18</v>
      </c>
      <c r="S2074" t="str">
        <f t="shared" si="165"/>
        <v>Loss</v>
      </c>
      <c r="T2074">
        <f t="shared" si="166"/>
        <v>2019</v>
      </c>
      <c r="U2074" t="str">
        <f t="shared" si="167"/>
        <v>Dec</v>
      </c>
      <c r="V2074" t="str">
        <f t="shared" si="168"/>
        <v>QTR4</v>
      </c>
      <c r="W2074" t="str">
        <f t="shared" si="169"/>
        <v>2019-QTR4</v>
      </c>
    </row>
    <row r="2075" spans="1:23" x14ac:dyDescent="0.35">
      <c r="A2075" t="s">
        <v>90</v>
      </c>
      <c r="B2075" t="s">
        <v>67</v>
      </c>
      <c r="C2075" s="5">
        <v>43810.59375</v>
      </c>
      <c r="D2075">
        <v>113.65</v>
      </c>
      <c r="E2075" s="1">
        <v>43810.635416666664</v>
      </c>
      <c r="F2075">
        <v>114.8</v>
      </c>
      <c r="G2075" s="2">
        <v>1.01E-2</v>
      </c>
      <c r="H2075">
        <v>-5232.3999999999996</v>
      </c>
      <c r="I2075" s="2">
        <v>-1.0500000000000001E-2</v>
      </c>
      <c r="J2075">
        <v>4376</v>
      </c>
      <c r="K2075">
        <v>497332.41</v>
      </c>
      <c r="L2075">
        <v>1213389.45</v>
      </c>
      <c r="M2075">
        <v>5</v>
      </c>
      <c r="N2075">
        <v>-1046.48</v>
      </c>
      <c r="O2075" s="2">
        <v>-1.6299999999999999E-2</v>
      </c>
      <c r="P2075" s="2">
        <v>7.4999999999999997E-3</v>
      </c>
      <c r="Q2075" t="s">
        <v>18</v>
      </c>
      <c r="S2075" t="str">
        <f t="shared" si="165"/>
        <v>Loss</v>
      </c>
      <c r="T2075">
        <f t="shared" si="166"/>
        <v>2019</v>
      </c>
      <c r="U2075" t="str">
        <f t="shared" si="167"/>
        <v>Dec</v>
      </c>
      <c r="V2075" t="str">
        <f t="shared" si="168"/>
        <v>QTR4</v>
      </c>
      <c r="W2075" t="str">
        <f t="shared" si="169"/>
        <v>2019-QTR4</v>
      </c>
    </row>
    <row r="2076" spans="1:23" x14ac:dyDescent="0.35">
      <c r="A2076" t="s">
        <v>134</v>
      </c>
      <c r="B2076" t="s">
        <v>67</v>
      </c>
      <c r="C2076" s="5">
        <v>43810.59375</v>
      </c>
      <c r="D2076">
        <v>179.4</v>
      </c>
      <c r="E2076" s="1">
        <v>43810.635416666664</v>
      </c>
      <c r="F2076">
        <v>180.35</v>
      </c>
      <c r="G2076" s="2">
        <v>5.3E-3</v>
      </c>
      <c r="H2076">
        <v>-2845.75</v>
      </c>
      <c r="I2076" s="2">
        <v>-5.7000000000000002E-3</v>
      </c>
      <c r="J2076">
        <v>2785</v>
      </c>
      <c r="K2076">
        <v>499628.97</v>
      </c>
      <c r="L2076">
        <v>1210543.7</v>
      </c>
      <c r="M2076">
        <v>5</v>
      </c>
      <c r="N2076">
        <v>-569.15</v>
      </c>
      <c r="O2076" s="2">
        <v>-8.3999999999999995E-3</v>
      </c>
      <c r="P2076" s="2">
        <v>5.9999999999999995E-4</v>
      </c>
      <c r="Q2076" t="s">
        <v>18</v>
      </c>
      <c r="S2076" t="str">
        <f t="shared" si="165"/>
        <v>Loss</v>
      </c>
      <c r="T2076">
        <f t="shared" si="166"/>
        <v>2019</v>
      </c>
      <c r="U2076" t="str">
        <f t="shared" si="167"/>
        <v>Dec</v>
      </c>
      <c r="V2076" t="str">
        <f t="shared" si="168"/>
        <v>QTR4</v>
      </c>
      <c r="W2076" t="str">
        <f t="shared" si="169"/>
        <v>2019-QTR4</v>
      </c>
    </row>
    <row r="2077" spans="1:23" x14ac:dyDescent="0.35">
      <c r="A2077" t="s">
        <v>86</v>
      </c>
      <c r="B2077" t="s">
        <v>17</v>
      </c>
      <c r="C2077" s="5">
        <v>43811.395833333336</v>
      </c>
      <c r="D2077">
        <v>317.10000000000002</v>
      </c>
      <c r="E2077" s="1">
        <v>43811.458333333336</v>
      </c>
      <c r="F2077">
        <v>317.10000000000002</v>
      </c>
      <c r="G2077" s="2">
        <v>0</v>
      </c>
      <c r="H2077">
        <v>-200</v>
      </c>
      <c r="I2077" s="2">
        <v>-4.0000000000000002E-4</v>
      </c>
      <c r="J2077">
        <v>1580</v>
      </c>
      <c r="K2077">
        <v>501018</v>
      </c>
      <c r="L2077">
        <v>1210343.7</v>
      </c>
      <c r="M2077">
        <v>7</v>
      </c>
      <c r="N2077">
        <v>-28.57</v>
      </c>
      <c r="O2077" s="2">
        <v>-4.1000000000000003E-3</v>
      </c>
      <c r="P2077" s="2">
        <v>4.1000000000000003E-3</v>
      </c>
      <c r="Q2077" t="s">
        <v>18</v>
      </c>
      <c r="S2077" t="str">
        <f t="shared" si="165"/>
        <v>Loss</v>
      </c>
      <c r="T2077">
        <f t="shared" si="166"/>
        <v>2019</v>
      </c>
      <c r="U2077" t="str">
        <f t="shared" si="167"/>
        <v>Dec</v>
      </c>
      <c r="V2077" t="str">
        <f t="shared" si="168"/>
        <v>QTR4</v>
      </c>
      <c r="W2077" t="str">
        <f t="shared" si="169"/>
        <v>2019-QTR4</v>
      </c>
    </row>
    <row r="2078" spans="1:23" x14ac:dyDescent="0.35">
      <c r="A2078" t="s">
        <v>120</v>
      </c>
      <c r="B2078" t="s">
        <v>17</v>
      </c>
      <c r="C2078" s="5">
        <v>43811.395833333336</v>
      </c>
      <c r="D2078">
        <v>85.05</v>
      </c>
      <c r="E2078" s="1">
        <v>43811.489583333336</v>
      </c>
      <c r="F2078">
        <v>85.05</v>
      </c>
      <c r="G2078" s="2">
        <v>0</v>
      </c>
      <c r="H2078">
        <v>-200</v>
      </c>
      <c r="I2078" s="2">
        <v>-4.0000000000000002E-4</v>
      </c>
      <c r="J2078">
        <v>5896</v>
      </c>
      <c r="K2078">
        <v>501454.81</v>
      </c>
      <c r="L2078">
        <v>1210143.7</v>
      </c>
      <c r="M2078">
        <v>10</v>
      </c>
      <c r="N2078">
        <v>-20</v>
      </c>
      <c r="O2078" s="2">
        <v>-6.4999999999999997E-3</v>
      </c>
      <c r="P2078" s="2">
        <v>5.9999999999999995E-4</v>
      </c>
      <c r="Q2078" t="s">
        <v>18</v>
      </c>
      <c r="S2078" t="str">
        <f t="shared" si="165"/>
        <v>Loss</v>
      </c>
      <c r="T2078">
        <f t="shared" si="166"/>
        <v>2019</v>
      </c>
      <c r="U2078" t="str">
        <f t="shared" si="167"/>
        <v>Dec</v>
      </c>
      <c r="V2078" t="str">
        <f t="shared" si="168"/>
        <v>QTR4</v>
      </c>
      <c r="W2078" t="str">
        <f t="shared" si="169"/>
        <v>2019-QTR4</v>
      </c>
    </row>
    <row r="2079" spans="1:23" x14ac:dyDescent="0.35">
      <c r="A2079" t="s">
        <v>177</v>
      </c>
      <c r="B2079" t="s">
        <v>67</v>
      </c>
      <c r="C2079" s="5">
        <v>43811.458333333336</v>
      </c>
      <c r="D2079">
        <v>278.60000000000002</v>
      </c>
      <c r="E2079" s="1">
        <v>43811.5625</v>
      </c>
      <c r="F2079">
        <v>283.3</v>
      </c>
      <c r="G2079" s="2">
        <v>1.6899999999999998E-2</v>
      </c>
      <c r="H2079">
        <v>-8627.1</v>
      </c>
      <c r="I2079" s="2">
        <v>-1.7299999999999999E-2</v>
      </c>
      <c r="J2079">
        <v>1793</v>
      </c>
      <c r="K2079">
        <v>499529.81</v>
      </c>
      <c r="L2079">
        <v>1201516.6000000001</v>
      </c>
      <c r="M2079">
        <v>11</v>
      </c>
      <c r="N2079">
        <v>-784.28</v>
      </c>
      <c r="O2079" s="2">
        <v>-1.6899999999999998E-2</v>
      </c>
      <c r="P2079" s="2">
        <v>2.2000000000000001E-3</v>
      </c>
      <c r="Q2079" t="s">
        <v>18</v>
      </c>
      <c r="S2079" t="str">
        <f t="shared" si="165"/>
        <v>Loss</v>
      </c>
      <c r="T2079">
        <f t="shared" si="166"/>
        <v>2019</v>
      </c>
      <c r="U2079" t="str">
        <f t="shared" si="167"/>
        <v>Dec</v>
      </c>
      <c r="V2079" t="str">
        <f t="shared" si="168"/>
        <v>QTR4</v>
      </c>
      <c r="W2079" t="str">
        <f t="shared" si="169"/>
        <v>2019-QTR4</v>
      </c>
    </row>
    <row r="2080" spans="1:23" x14ac:dyDescent="0.35">
      <c r="A2080" t="s">
        <v>65</v>
      </c>
      <c r="B2080" t="s">
        <v>17</v>
      </c>
      <c r="C2080" s="5">
        <v>43811.395833333336</v>
      </c>
      <c r="D2080">
        <v>433.75</v>
      </c>
      <c r="E2080" s="1">
        <v>43811.604166666664</v>
      </c>
      <c r="F2080">
        <v>435.1</v>
      </c>
      <c r="G2080" s="2">
        <v>3.0999999999999999E-3</v>
      </c>
      <c r="H2080">
        <v>1357.9</v>
      </c>
      <c r="I2080" s="2">
        <v>2.7000000000000001E-3</v>
      </c>
      <c r="J2080">
        <v>1154</v>
      </c>
      <c r="K2080">
        <v>500547.5</v>
      </c>
      <c r="L2080">
        <v>1202874.5</v>
      </c>
      <c r="M2080">
        <v>21</v>
      </c>
      <c r="N2080">
        <v>64.66</v>
      </c>
      <c r="O2080" s="2">
        <v>-2.0999999999999999E-3</v>
      </c>
      <c r="P2080" s="2">
        <v>1.26E-2</v>
      </c>
      <c r="Q2080" t="s">
        <v>18</v>
      </c>
      <c r="S2080" t="str">
        <f t="shared" si="165"/>
        <v>Profit</v>
      </c>
      <c r="T2080">
        <f t="shared" si="166"/>
        <v>2019</v>
      </c>
      <c r="U2080" t="str">
        <f t="shared" si="167"/>
        <v>Dec</v>
      </c>
      <c r="V2080" t="str">
        <f t="shared" si="168"/>
        <v>QTR4</v>
      </c>
      <c r="W2080" t="str">
        <f t="shared" si="169"/>
        <v>2019-QTR4</v>
      </c>
    </row>
    <row r="2081" spans="1:23" x14ac:dyDescent="0.35">
      <c r="A2081" t="s">
        <v>200</v>
      </c>
      <c r="B2081" t="s">
        <v>17</v>
      </c>
      <c r="C2081" s="5">
        <v>43811.395833333336</v>
      </c>
      <c r="D2081">
        <v>461.7</v>
      </c>
      <c r="E2081" s="1">
        <v>43811.614583333336</v>
      </c>
      <c r="F2081">
        <v>461.7</v>
      </c>
      <c r="G2081" s="2">
        <v>0</v>
      </c>
      <c r="H2081">
        <v>-200</v>
      </c>
      <c r="I2081" s="2">
        <v>-4.0000000000000002E-4</v>
      </c>
      <c r="J2081">
        <v>1084</v>
      </c>
      <c r="K2081">
        <v>500482.81</v>
      </c>
      <c r="L2081">
        <v>1202674.5</v>
      </c>
      <c r="M2081">
        <v>22</v>
      </c>
      <c r="N2081">
        <v>-9.09</v>
      </c>
      <c r="O2081" s="2">
        <v>-8.8999999999999999E-3</v>
      </c>
      <c r="P2081" s="2">
        <v>4.4999999999999997E-3</v>
      </c>
      <c r="Q2081" t="s">
        <v>18</v>
      </c>
      <c r="S2081" t="str">
        <f t="shared" si="165"/>
        <v>Loss</v>
      </c>
      <c r="T2081">
        <f t="shared" si="166"/>
        <v>2019</v>
      </c>
      <c r="U2081" t="str">
        <f t="shared" si="167"/>
        <v>Dec</v>
      </c>
      <c r="V2081" t="str">
        <f t="shared" si="168"/>
        <v>QTR4</v>
      </c>
      <c r="W2081" t="str">
        <f t="shared" si="169"/>
        <v>2019-QTR4</v>
      </c>
    </row>
    <row r="2082" spans="1:23" x14ac:dyDescent="0.35">
      <c r="A2082" t="s">
        <v>128</v>
      </c>
      <c r="B2082" t="s">
        <v>67</v>
      </c>
      <c r="C2082" s="5">
        <v>43811.489583333336</v>
      </c>
      <c r="D2082">
        <v>249.4</v>
      </c>
      <c r="E2082" s="1">
        <v>43811.625</v>
      </c>
      <c r="F2082">
        <v>249.4</v>
      </c>
      <c r="G2082" s="2">
        <v>0</v>
      </c>
      <c r="H2082">
        <v>-200</v>
      </c>
      <c r="I2082" s="2">
        <v>-4.0000000000000002E-4</v>
      </c>
      <c r="J2082">
        <v>2004</v>
      </c>
      <c r="K2082">
        <v>499797.59</v>
      </c>
      <c r="L2082">
        <v>1202474.5</v>
      </c>
      <c r="M2082">
        <v>14</v>
      </c>
      <c r="N2082">
        <v>-14.29</v>
      </c>
      <c r="O2082" s="2">
        <v>-5.0000000000000001E-3</v>
      </c>
      <c r="P2082" s="2">
        <v>1.2800000000000001E-2</v>
      </c>
      <c r="Q2082" t="s">
        <v>18</v>
      </c>
      <c r="S2082" t="str">
        <f t="shared" si="165"/>
        <v>Loss</v>
      </c>
      <c r="T2082">
        <f t="shared" si="166"/>
        <v>2019</v>
      </c>
      <c r="U2082" t="str">
        <f t="shared" si="167"/>
        <v>Dec</v>
      </c>
      <c r="V2082" t="str">
        <f t="shared" si="168"/>
        <v>QTR4</v>
      </c>
      <c r="W2082" t="str">
        <f t="shared" si="169"/>
        <v>2019-QTR4</v>
      </c>
    </row>
    <row r="2083" spans="1:23" x14ac:dyDescent="0.35">
      <c r="A2083" t="s">
        <v>177</v>
      </c>
      <c r="B2083" t="s">
        <v>17</v>
      </c>
      <c r="C2083" s="5">
        <v>43811.5625</v>
      </c>
      <c r="D2083">
        <v>283.3</v>
      </c>
      <c r="E2083" s="1">
        <v>43811.635416666664</v>
      </c>
      <c r="F2083">
        <v>283.3</v>
      </c>
      <c r="G2083" s="2">
        <v>0</v>
      </c>
      <c r="H2083">
        <v>-200</v>
      </c>
      <c r="I2083" s="2">
        <v>-4.0000000000000002E-4</v>
      </c>
      <c r="J2083">
        <v>1765</v>
      </c>
      <c r="K2083">
        <v>500024.47</v>
      </c>
      <c r="L2083">
        <v>1202274.5</v>
      </c>
      <c r="M2083">
        <v>8</v>
      </c>
      <c r="N2083">
        <v>-25</v>
      </c>
      <c r="O2083" s="2">
        <v>-4.4000000000000003E-3</v>
      </c>
      <c r="P2083" s="2">
        <v>1.5900000000000001E-2</v>
      </c>
      <c r="Q2083" t="s">
        <v>18</v>
      </c>
      <c r="S2083" t="str">
        <f t="shared" si="165"/>
        <v>Loss</v>
      </c>
      <c r="T2083">
        <f t="shared" si="166"/>
        <v>2019</v>
      </c>
      <c r="U2083" t="str">
        <f t="shared" si="167"/>
        <v>Dec</v>
      </c>
      <c r="V2083" t="str">
        <f t="shared" si="168"/>
        <v>QTR4</v>
      </c>
      <c r="W2083" t="str">
        <f t="shared" si="169"/>
        <v>2019-QTR4</v>
      </c>
    </row>
    <row r="2084" spans="1:23" x14ac:dyDescent="0.35">
      <c r="A2084" t="s">
        <v>168</v>
      </c>
      <c r="B2084" t="s">
        <v>17</v>
      </c>
      <c r="C2084" s="5">
        <v>43811.604166666664</v>
      </c>
      <c r="D2084">
        <v>55.85</v>
      </c>
      <c r="E2084" s="1">
        <v>43811.635416666664</v>
      </c>
      <c r="F2084">
        <v>55.9</v>
      </c>
      <c r="G2084" s="2">
        <v>8.9999999999999998E-4</v>
      </c>
      <c r="H2084">
        <v>249.25</v>
      </c>
      <c r="I2084" s="2">
        <v>5.0000000000000001E-4</v>
      </c>
      <c r="J2084">
        <v>8985</v>
      </c>
      <c r="K2084">
        <v>501812.25</v>
      </c>
      <c r="L2084">
        <v>1202523.75</v>
      </c>
      <c r="M2084">
        <v>4</v>
      </c>
      <c r="N2084">
        <v>62.31</v>
      </c>
      <c r="O2084" s="2">
        <v>-3.5999999999999999E-3</v>
      </c>
      <c r="P2084" s="2">
        <v>1.43E-2</v>
      </c>
      <c r="Q2084" t="s">
        <v>18</v>
      </c>
      <c r="S2084" t="str">
        <f t="shared" si="165"/>
        <v>Profit</v>
      </c>
      <c r="T2084">
        <f t="shared" si="166"/>
        <v>2019</v>
      </c>
      <c r="U2084" t="str">
        <f t="shared" si="167"/>
        <v>Dec</v>
      </c>
      <c r="V2084" t="str">
        <f t="shared" si="168"/>
        <v>QTR4</v>
      </c>
      <c r="W2084" t="str">
        <f t="shared" si="169"/>
        <v>2019-QTR4</v>
      </c>
    </row>
    <row r="2085" spans="1:23" x14ac:dyDescent="0.35">
      <c r="A2085" t="s">
        <v>194</v>
      </c>
      <c r="B2085" t="s">
        <v>17</v>
      </c>
      <c r="C2085" s="5">
        <v>43811.614583333336</v>
      </c>
      <c r="D2085">
        <v>324.45</v>
      </c>
      <c r="E2085" s="1">
        <v>43811.635416666664</v>
      </c>
      <c r="F2085">
        <v>324.3</v>
      </c>
      <c r="G2085" s="2">
        <v>-5.0000000000000001E-4</v>
      </c>
      <c r="H2085">
        <v>-431.6</v>
      </c>
      <c r="I2085" s="2">
        <v>-8.9999999999999998E-4</v>
      </c>
      <c r="J2085">
        <v>1544</v>
      </c>
      <c r="K2085">
        <v>500950.81</v>
      </c>
      <c r="L2085">
        <v>1202092.1499999999</v>
      </c>
      <c r="M2085">
        <v>3</v>
      </c>
      <c r="N2085">
        <v>-143.87</v>
      </c>
      <c r="O2085" s="2">
        <v>-4.7999999999999996E-3</v>
      </c>
      <c r="P2085" s="2">
        <v>2.5000000000000001E-3</v>
      </c>
      <c r="Q2085" t="s">
        <v>18</v>
      </c>
      <c r="S2085" t="str">
        <f t="shared" si="165"/>
        <v>Loss</v>
      </c>
      <c r="T2085">
        <f t="shared" si="166"/>
        <v>2019</v>
      </c>
      <c r="U2085" t="str">
        <f t="shared" si="167"/>
        <v>Dec</v>
      </c>
      <c r="V2085" t="str">
        <f t="shared" si="168"/>
        <v>QTR4</v>
      </c>
      <c r="W2085" t="str">
        <f t="shared" si="169"/>
        <v>2019-QTR4</v>
      </c>
    </row>
    <row r="2086" spans="1:23" x14ac:dyDescent="0.35">
      <c r="A2086" t="s">
        <v>120</v>
      </c>
      <c r="B2086" t="s">
        <v>17</v>
      </c>
      <c r="C2086" s="5">
        <v>43812.395833333336</v>
      </c>
      <c r="D2086">
        <v>86.65</v>
      </c>
      <c r="E2086" s="1">
        <v>43812.510416666664</v>
      </c>
      <c r="F2086">
        <v>86.65</v>
      </c>
      <c r="G2086" s="2">
        <v>0</v>
      </c>
      <c r="H2086">
        <v>-200</v>
      </c>
      <c r="I2086" s="2">
        <v>-4.0000000000000002E-4</v>
      </c>
      <c r="J2086">
        <v>5777</v>
      </c>
      <c r="K2086">
        <v>500577.06</v>
      </c>
      <c r="L2086">
        <v>1201892.1499999999</v>
      </c>
      <c r="M2086">
        <v>12</v>
      </c>
      <c r="N2086">
        <v>-16.670000000000002</v>
      </c>
      <c r="O2086" s="2">
        <v>-5.1999999999999998E-3</v>
      </c>
      <c r="P2086" s="2">
        <v>5.1999999999999998E-3</v>
      </c>
      <c r="Q2086" t="s">
        <v>18</v>
      </c>
      <c r="S2086" t="str">
        <f t="shared" si="165"/>
        <v>Loss</v>
      </c>
      <c r="T2086">
        <f t="shared" si="166"/>
        <v>2019</v>
      </c>
      <c r="U2086" t="str">
        <f t="shared" si="167"/>
        <v>Dec</v>
      </c>
      <c r="V2086" t="str">
        <f t="shared" si="168"/>
        <v>QTR4</v>
      </c>
      <c r="W2086" t="str">
        <f t="shared" si="169"/>
        <v>2019-QTR4</v>
      </c>
    </row>
    <row r="2087" spans="1:23" x14ac:dyDescent="0.35">
      <c r="A2087" t="s">
        <v>111</v>
      </c>
      <c r="B2087" t="s">
        <v>17</v>
      </c>
      <c r="C2087" s="5">
        <v>43812.395833333336</v>
      </c>
      <c r="D2087">
        <v>73.5</v>
      </c>
      <c r="E2087" s="1">
        <v>43812.520833333336</v>
      </c>
      <c r="F2087">
        <v>72.849999999999994</v>
      </c>
      <c r="G2087" s="2">
        <v>-8.8000000000000005E-3</v>
      </c>
      <c r="H2087">
        <v>-4651.8500000000004</v>
      </c>
      <c r="I2087" s="2">
        <v>-9.1999999999999998E-3</v>
      </c>
      <c r="J2087">
        <v>6849</v>
      </c>
      <c r="K2087">
        <v>503401.5</v>
      </c>
      <c r="L2087">
        <v>1197240.3</v>
      </c>
      <c r="M2087">
        <v>13</v>
      </c>
      <c r="N2087">
        <v>-357.83</v>
      </c>
      <c r="O2087" s="2">
        <v>-1.43E-2</v>
      </c>
      <c r="P2087" s="2">
        <v>1.9699999999999999E-2</v>
      </c>
      <c r="Q2087" t="s">
        <v>18</v>
      </c>
      <c r="S2087" t="str">
        <f t="shared" si="165"/>
        <v>Loss</v>
      </c>
      <c r="T2087">
        <f t="shared" si="166"/>
        <v>2019</v>
      </c>
      <c r="U2087" t="str">
        <f t="shared" si="167"/>
        <v>Dec</v>
      </c>
      <c r="V2087" t="str">
        <f t="shared" si="168"/>
        <v>QTR4</v>
      </c>
      <c r="W2087" t="str">
        <f t="shared" si="169"/>
        <v>2019-QTR4</v>
      </c>
    </row>
    <row r="2088" spans="1:23" x14ac:dyDescent="0.35">
      <c r="A2088" t="s">
        <v>198</v>
      </c>
      <c r="B2088" t="s">
        <v>17</v>
      </c>
      <c r="C2088" s="5">
        <v>43812.520833333336</v>
      </c>
      <c r="D2088">
        <v>101.65</v>
      </c>
      <c r="E2088" s="1">
        <v>43812.541666666664</v>
      </c>
      <c r="F2088">
        <v>101.65</v>
      </c>
      <c r="G2088" s="2">
        <v>0</v>
      </c>
      <c r="H2088">
        <v>-200</v>
      </c>
      <c r="I2088" s="2">
        <v>-4.0000000000000002E-4</v>
      </c>
      <c r="J2088">
        <v>4933</v>
      </c>
      <c r="K2088">
        <v>501439.47</v>
      </c>
      <c r="L2088">
        <v>1197040.3</v>
      </c>
      <c r="M2088">
        <v>3</v>
      </c>
      <c r="N2088">
        <v>-66.67</v>
      </c>
      <c r="O2088" s="2">
        <v>-5.4000000000000003E-3</v>
      </c>
      <c r="P2088" s="2">
        <v>5.0000000000000001E-4</v>
      </c>
      <c r="Q2088" t="s">
        <v>18</v>
      </c>
      <c r="S2088" t="str">
        <f t="shared" si="165"/>
        <v>Loss</v>
      </c>
      <c r="T2088">
        <f t="shared" si="166"/>
        <v>2019</v>
      </c>
      <c r="U2088" t="str">
        <f t="shared" si="167"/>
        <v>Dec</v>
      </c>
      <c r="V2088" t="str">
        <f t="shared" si="168"/>
        <v>QTR4</v>
      </c>
      <c r="W2088" t="str">
        <f t="shared" si="169"/>
        <v>2019-QTR4</v>
      </c>
    </row>
    <row r="2089" spans="1:23" x14ac:dyDescent="0.35">
      <c r="A2089" t="s">
        <v>63</v>
      </c>
      <c r="B2089" t="s">
        <v>17</v>
      </c>
      <c r="C2089" s="5">
        <v>43812.395833333336</v>
      </c>
      <c r="D2089">
        <v>7.1</v>
      </c>
      <c r="E2089" s="1">
        <v>43812.5625</v>
      </c>
      <c r="F2089">
        <v>6.9</v>
      </c>
      <c r="G2089" s="2">
        <v>-2.8199999999999999E-2</v>
      </c>
      <c r="H2089">
        <v>-14186</v>
      </c>
      <c r="I2089" s="2">
        <v>-2.86E-2</v>
      </c>
      <c r="J2089">
        <v>69930</v>
      </c>
      <c r="K2089">
        <v>496503</v>
      </c>
      <c r="L2089">
        <v>1182854.3</v>
      </c>
      <c r="M2089">
        <v>17</v>
      </c>
      <c r="N2089">
        <v>-834.47</v>
      </c>
      <c r="O2089" s="2">
        <v>-4.9299999999999997E-2</v>
      </c>
      <c r="P2089" s="2">
        <v>7.0000000000000001E-3</v>
      </c>
      <c r="Q2089" t="s">
        <v>18</v>
      </c>
      <c r="S2089" t="str">
        <f t="shared" si="165"/>
        <v>Loss</v>
      </c>
      <c r="T2089">
        <f t="shared" si="166"/>
        <v>2019</v>
      </c>
      <c r="U2089" t="str">
        <f t="shared" si="167"/>
        <v>Dec</v>
      </c>
      <c r="V2089" t="str">
        <f t="shared" si="168"/>
        <v>QTR4</v>
      </c>
      <c r="W2089" t="str">
        <f t="shared" si="169"/>
        <v>2019-QTR4</v>
      </c>
    </row>
    <row r="2090" spans="1:23" x14ac:dyDescent="0.35">
      <c r="A2090" t="s">
        <v>78</v>
      </c>
      <c r="B2090" t="s">
        <v>17</v>
      </c>
      <c r="C2090" s="5">
        <v>43812.541666666664</v>
      </c>
      <c r="D2090">
        <v>43.7</v>
      </c>
      <c r="E2090" s="1">
        <v>43812.583333333336</v>
      </c>
      <c r="F2090">
        <v>43.7</v>
      </c>
      <c r="G2090" s="2">
        <v>0</v>
      </c>
      <c r="H2090">
        <v>-200</v>
      </c>
      <c r="I2090" s="2">
        <v>-4.0000000000000002E-4</v>
      </c>
      <c r="J2090">
        <v>11442</v>
      </c>
      <c r="K2090">
        <v>500015.41</v>
      </c>
      <c r="L2090">
        <v>1182654.3</v>
      </c>
      <c r="M2090">
        <v>5</v>
      </c>
      <c r="N2090">
        <v>-40</v>
      </c>
      <c r="O2090" s="2">
        <v>-3.3999999999999998E-3</v>
      </c>
      <c r="P2090" s="2">
        <v>3.3999999999999998E-3</v>
      </c>
      <c r="Q2090" t="s">
        <v>18</v>
      </c>
      <c r="S2090" t="str">
        <f t="shared" si="165"/>
        <v>Loss</v>
      </c>
      <c r="T2090">
        <f t="shared" si="166"/>
        <v>2019</v>
      </c>
      <c r="U2090" t="str">
        <f t="shared" si="167"/>
        <v>Dec</v>
      </c>
      <c r="V2090" t="str">
        <f t="shared" si="168"/>
        <v>QTR4</v>
      </c>
      <c r="W2090" t="str">
        <f t="shared" si="169"/>
        <v>2019-QTR4</v>
      </c>
    </row>
    <row r="2091" spans="1:23" x14ac:dyDescent="0.35">
      <c r="A2091" t="s">
        <v>105</v>
      </c>
      <c r="B2091" t="s">
        <v>17</v>
      </c>
      <c r="C2091" s="5">
        <v>43812.395833333336</v>
      </c>
      <c r="D2091">
        <v>42.95</v>
      </c>
      <c r="E2091" s="1">
        <v>43812.635416666664</v>
      </c>
      <c r="F2091">
        <v>44.4</v>
      </c>
      <c r="G2091" s="2">
        <v>3.3799999999999997E-2</v>
      </c>
      <c r="H2091">
        <v>16720.05</v>
      </c>
      <c r="I2091" s="2">
        <v>3.3399999999999999E-2</v>
      </c>
      <c r="J2091">
        <v>11669</v>
      </c>
      <c r="K2091">
        <v>501183.56</v>
      </c>
      <c r="L2091">
        <v>1199374.3500000001</v>
      </c>
      <c r="M2091">
        <v>24</v>
      </c>
      <c r="N2091">
        <v>696.67</v>
      </c>
      <c r="O2091" s="2">
        <v>-4.7000000000000002E-3</v>
      </c>
      <c r="P2091" s="2">
        <v>5.4699999999999999E-2</v>
      </c>
      <c r="Q2091" t="s">
        <v>18</v>
      </c>
      <c r="S2091" t="str">
        <f t="shared" si="165"/>
        <v>Profit</v>
      </c>
      <c r="T2091">
        <f t="shared" si="166"/>
        <v>2019</v>
      </c>
      <c r="U2091" t="str">
        <f t="shared" si="167"/>
        <v>Dec</v>
      </c>
      <c r="V2091" t="str">
        <f t="shared" si="168"/>
        <v>QTR4</v>
      </c>
      <c r="W2091" t="str">
        <f t="shared" si="169"/>
        <v>2019-QTR4</v>
      </c>
    </row>
    <row r="2092" spans="1:23" x14ac:dyDescent="0.35">
      <c r="A2092" t="s">
        <v>75</v>
      </c>
      <c r="B2092" t="s">
        <v>17</v>
      </c>
      <c r="C2092" s="5">
        <v>43812.510416666664</v>
      </c>
      <c r="D2092">
        <v>224.9</v>
      </c>
      <c r="E2092" s="1">
        <v>43812.635416666664</v>
      </c>
      <c r="F2092">
        <v>228.7</v>
      </c>
      <c r="G2092" s="2">
        <v>1.6899999999999998E-2</v>
      </c>
      <c r="H2092">
        <v>8258.7999999999993</v>
      </c>
      <c r="I2092" s="2">
        <v>1.6500000000000001E-2</v>
      </c>
      <c r="J2092">
        <v>2226</v>
      </c>
      <c r="K2092">
        <v>500627.38</v>
      </c>
      <c r="L2092">
        <v>1207633.1499999999</v>
      </c>
      <c r="M2092">
        <v>13</v>
      </c>
      <c r="N2092">
        <v>635.29</v>
      </c>
      <c r="O2092" s="2">
        <v>-1.2999999999999999E-3</v>
      </c>
      <c r="P2092" s="2">
        <v>2.0500000000000001E-2</v>
      </c>
      <c r="Q2092" t="s">
        <v>18</v>
      </c>
      <c r="S2092" t="str">
        <f t="shared" si="165"/>
        <v>Profit</v>
      </c>
      <c r="T2092">
        <f t="shared" si="166"/>
        <v>2019</v>
      </c>
      <c r="U2092" t="str">
        <f t="shared" si="167"/>
        <v>Dec</v>
      </c>
      <c r="V2092" t="str">
        <f t="shared" si="168"/>
        <v>QTR4</v>
      </c>
      <c r="W2092" t="str">
        <f t="shared" si="169"/>
        <v>2019-QTR4</v>
      </c>
    </row>
    <row r="2093" spans="1:23" x14ac:dyDescent="0.35">
      <c r="A2093" t="s">
        <v>121</v>
      </c>
      <c r="B2093" t="s">
        <v>67</v>
      </c>
      <c r="C2093" s="5">
        <v>43812.5625</v>
      </c>
      <c r="D2093">
        <v>99.25</v>
      </c>
      <c r="E2093" s="1">
        <v>43812.635416666664</v>
      </c>
      <c r="F2093">
        <v>100.4</v>
      </c>
      <c r="G2093" s="2">
        <v>1.1599999999999999E-2</v>
      </c>
      <c r="H2093">
        <v>-5987.95</v>
      </c>
      <c r="I2093" s="2">
        <v>-1.2E-2</v>
      </c>
      <c r="J2093">
        <v>5033</v>
      </c>
      <c r="K2093">
        <v>499525.25</v>
      </c>
      <c r="L2093">
        <v>1201645.2</v>
      </c>
      <c r="M2093">
        <v>8</v>
      </c>
      <c r="N2093">
        <v>-748.49</v>
      </c>
      <c r="O2093" s="2">
        <v>-1.7600000000000001E-2</v>
      </c>
      <c r="P2093" s="2">
        <v>5.0000000000000001E-4</v>
      </c>
      <c r="Q2093" t="s">
        <v>18</v>
      </c>
      <c r="S2093" t="str">
        <f t="shared" si="165"/>
        <v>Loss</v>
      </c>
      <c r="T2093">
        <f t="shared" si="166"/>
        <v>2019</v>
      </c>
      <c r="U2093" t="str">
        <f t="shared" si="167"/>
        <v>Dec</v>
      </c>
      <c r="V2093" t="str">
        <f t="shared" si="168"/>
        <v>QTR4</v>
      </c>
      <c r="W2093" t="str">
        <f t="shared" si="169"/>
        <v>2019-QTR4</v>
      </c>
    </row>
    <row r="2094" spans="1:23" x14ac:dyDescent="0.35">
      <c r="A2094" t="s">
        <v>122</v>
      </c>
      <c r="B2094" t="s">
        <v>17</v>
      </c>
      <c r="C2094" s="5">
        <v>43812.583333333336</v>
      </c>
      <c r="D2094">
        <v>53.3</v>
      </c>
      <c r="E2094" s="1">
        <v>43812.635416666664</v>
      </c>
      <c r="F2094">
        <v>54</v>
      </c>
      <c r="G2094" s="2">
        <v>1.3100000000000001E-2</v>
      </c>
      <c r="H2094">
        <v>6384.9</v>
      </c>
      <c r="I2094" s="2">
        <v>1.2699999999999999E-2</v>
      </c>
      <c r="J2094">
        <v>9407</v>
      </c>
      <c r="K2094">
        <v>501393.09</v>
      </c>
      <c r="L2094">
        <v>1208030.1000000001</v>
      </c>
      <c r="M2094">
        <v>6</v>
      </c>
      <c r="N2094">
        <v>1064.1500000000001</v>
      </c>
      <c r="O2094" s="2">
        <v>-2.8E-3</v>
      </c>
      <c r="P2094" s="2">
        <v>2.06E-2</v>
      </c>
      <c r="Q2094" t="s">
        <v>18</v>
      </c>
      <c r="S2094" t="str">
        <f t="shared" si="165"/>
        <v>Profit</v>
      </c>
      <c r="T2094">
        <f t="shared" si="166"/>
        <v>2019</v>
      </c>
      <c r="U2094" t="str">
        <f t="shared" si="167"/>
        <v>Dec</v>
      </c>
      <c r="V2094" t="str">
        <f t="shared" si="168"/>
        <v>QTR4</v>
      </c>
      <c r="W2094" t="str">
        <f t="shared" si="169"/>
        <v>2019-QTR4</v>
      </c>
    </row>
    <row r="2095" spans="1:23" x14ac:dyDescent="0.35">
      <c r="A2095" t="s">
        <v>90</v>
      </c>
      <c r="B2095" t="s">
        <v>67</v>
      </c>
      <c r="C2095" s="5">
        <v>43815.395833333336</v>
      </c>
      <c r="D2095">
        <v>115.3</v>
      </c>
      <c r="E2095" s="1">
        <v>43815.479166666664</v>
      </c>
      <c r="F2095">
        <v>115.3</v>
      </c>
      <c r="G2095" s="2">
        <v>0</v>
      </c>
      <c r="H2095">
        <v>-200</v>
      </c>
      <c r="I2095" s="2">
        <v>-4.0000000000000002E-4</v>
      </c>
      <c r="J2095">
        <v>4318</v>
      </c>
      <c r="K2095">
        <v>497865.41</v>
      </c>
      <c r="L2095">
        <v>1207830.1000000001</v>
      </c>
      <c r="M2095">
        <v>9</v>
      </c>
      <c r="N2095">
        <v>-22.22</v>
      </c>
      <c r="O2095" s="2">
        <v>-8.6999999999999994E-3</v>
      </c>
      <c r="P2095" s="2">
        <v>8.9999999999999998E-4</v>
      </c>
      <c r="Q2095" t="s">
        <v>18</v>
      </c>
      <c r="S2095" t="str">
        <f t="shared" si="165"/>
        <v>Loss</v>
      </c>
      <c r="T2095">
        <f t="shared" si="166"/>
        <v>2019</v>
      </c>
      <c r="U2095" t="str">
        <f t="shared" si="167"/>
        <v>Dec</v>
      </c>
      <c r="V2095" t="str">
        <f t="shared" si="168"/>
        <v>QTR4</v>
      </c>
      <c r="W2095" t="str">
        <f t="shared" si="169"/>
        <v>2019-QTR4</v>
      </c>
    </row>
    <row r="2096" spans="1:23" x14ac:dyDescent="0.35">
      <c r="A2096" t="s">
        <v>104</v>
      </c>
      <c r="B2096" t="s">
        <v>67</v>
      </c>
      <c r="C2096" s="5">
        <v>43815.395833333336</v>
      </c>
      <c r="D2096">
        <v>125.7</v>
      </c>
      <c r="E2096" s="1">
        <v>43815.479166666664</v>
      </c>
      <c r="F2096">
        <v>125.7</v>
      </c>
      <c r="G2096" s="2">
        <v>0</v>
      </c>
      <c r="H2096">
        <v>-200</v>
      </c>
      <c r="I2096" s="2">
        <v>-4.0000000000000002E-4</v>
      </c>
      <c r="J2096">
        <v>3967</v>
      </c>
      <c r="K2096">
        <v>498651.88</v>
      </c>
      <c r="L2096">
        <v>1207630.1000000001</v>
      </c>
      <c r="M2096">
        <v>9</v>
      </c>
      <c r="N2096">
        <v>-22.22</v>
      </c>
      <c r="O2096" s="2">
        <v>-3.2000000000000002E-3</v>
      </c>
      <c r="P2096" s="2">
        <v>2.3999999999999998E-3</v>
      </c>
      <c r="Q2096" t="s">
        <v>18</v>
      </c>
      <c r="S2096" t="str">
        <f t="shared" si="165"/>
        <v>Loss</v>
      </c>
      <c r="T2096">
        <f t="shared" si="166"/>
        <v>2019</v>
      </c>
      <c r="U2096" t="str">
        <f t="shared" si="167"/>
        <v>Dec</v>
      </c>
      <c r="V2096" t="str">
        <f t="shared" si="168"/>
        <v>QTR4</v>
      </c>
      <c r="W2096" t="str">
        <f t="shared" si="169"/>
        <v>2019-QTR4</v>
      </c>
    </row>
    <row r="2097" spans="1:23" x14ac:dyDescent="0.35">
      <c r="A2097" t="s">
        <v>126</v>
      </c>
      <c r="B2097" t="s">
        <v>67</v>
      </c>
      <c r="C2097" s="5">
        <v>43815.479166666664</v>
      </c>
      <c r="D2097">
        <v>80.150000000000006</v>
      </c>
      <c r="E2097" s="1">
        <v>43815.5</v>
      </c>
      <c r="F2097">
        <v>80.150000000000006</v>
      </c>
      <c r="G2097" s="2">
        <v>0</v>
      </c>
      <c r="H2097">
        <v>-200</v>
      </c>
      <c r="I2097" s="2">
        <v>-4.0000000000000002E-4</v>
      </c>
      <c r="J2097">
        <v>6231</v>
      </c>
      <c r="K2097">
        <v>499414.66</v>
      </c>
      <c r="L2097">
        <v>1207430.1000000001</v>
      </c>
      <c r="M2097">
        <v>3</v>
      </c>
      <c r="N2097">
        <v>-66.67</v>
      </c>
      <c r="O2097" s="2">
        <v>-3.0999999999999999E-3</v>
      </c>
      <c r="P2097" s="2">
        <v>5.9999999999999995E-4</v>
      </c>
      <c r="Q2097" t="s">
        <v>18</v>
      </c>
      <c r="S2097" t="str">
        <f t="shared" si="165"/>
        <v>Loss</v>
      </c>
      <c r="T2097">
        <f t="shared" si="166"/>
        <v>2019</v>
      </c>
      <c r="U2097" t="str">
        <f t="shared" si="167"/>
        <v>Dec</v>
      </c>
      <c r="V2097" t="str">
        <f t="shared" si="168"/>
        <v>QTR4</v>
      </c>
      <c r="W2097" t="str">
        <f t="shared" si="169"/>
        <v>2019-QTR4</v>
      </c>
    </row>
    <row r="2098" spans="1:23" x14ac:dyDescent="0.35">
      <c r="A2098" t="s">
        <v>89</v>
      </c>
      <c r="B2098" t="s">
        <v>17</v>
      </c>
      <c r="C2098" s="5">
        <v>43815.479166666664</v>
      </c>
      <c r="D2098">
        <v>103.25</v>
      </c>
      <c r="E2098" s="1">
        <v>43815.520833333336</v>
      </c>
      <c r="F2098">
        <v>103.25</v>
      </c>
      <c r="G2098" s="2">
        <v>0</v>
      </c>
      <c r="H2098">
        <v>-200</v>
      </c>
      <c r="I2098" s="2">
        <v>-4.0000000000000002E-4</v>
      </c>
      <c r="J2098">
        <v>4871</v>
      </c>
      <c r="K2098">
        <v>502930.75</v>
      </c>
      <c r="L2098">
        <v>1207230.1000000001</v>
      </c>
      <c r="M2098">
        <v>5</v>
      </c>
      <c r="N2098">
        <v>-40</v>
      </c>
      <c r="O2098" s="2">
        <v>-5.7999999999999996E-3</v>
      </c>
      <c r="P2098" s="2">
        <v>6.3E-3</v>
      </c>
      <c r="Q2098" t="s">
        <v>18</v>
      </c>
      <c r="S2098" t="str">
        <f t="shared" si="165"/>
        <v>Loss</v>
      </c>
      <c r="T2098">
        <f t="shared" si="166"/>
        <v>2019</v>
      </c>
      <c r="U2098" t="str">
        <f t="shared" si="167"/>
        <v>Dec</v>
      </c>
      <c r="V2098" t="str">
        <f t="shared" si="168"/>
        <v>QTR4</v>
      </c>
      <c r="W2098" t="str">
        <f t="shared" si="169"/>
        <v>2019-QTR4</v>
      </c>
    </row>
    <row r="2099" spans="1:23" x14ac:dyDescent="0.35">
      <c r="A2099" t="s">
        <v>208</v>
      </c>
      <c r="B2099" t="s">
        <v>67</v>
      </c>
      <c r="C2099" s="5">
        <v>43815.53125</v>
      </c>
      <c r="D2099">
        <v>35</v>
      </c>
      <c r="E2099" s="1">
        <v>43815.572916666664</v>
      </c>
      <c r="F2099">
        <v>35</v>
      </c>
      <c r="G2099" s="2">
        <v>0</v>
      </c>
      <c r="H2099">
        <v>-200</v>
      </c>
      <c r="I2099" s="2">
        <v>-4.0000000000000002E-4</v>
      </c>
      <c r="J2099">
        <v>14286</v>
      </c>
      <c r="K2099">
        <v>500010</v>
      </c>
      <c r="L2099">
        <v>1207030.1000000001</v>
      </c>
      <c r="M2099">
        <v>5</v>
      </c>
      <c r="N2099">
        <v>-40</v>
      </c>
      <c r="O2099" s="2">
        <v>-7.1000000000000004E-3</v>
      </c>
      <c r="P2099" s="2">
        <v>5.7000000000000002E-3</v>
      </c>
      <c r="Q2099" t="s">
        <v>18</v>
      </c>
      <c r="S2099" t="str">
        <f t="shared" si="165"/>
        <v>Loss</v>
      </c>
      <c r="T2099">
        <f t="shared" si="166"/>
        <v>2019</v>
      </c>
      <c r="U2099" t="str">
        <f t="shared" si="167"/>
        <v>Dec</v>
      </c>
      <c r="V2099" t="str">
        <f t="shared" si="168"/>
        <v>QTR4</v>
      </c>
      <c r="W2099" t="str">
        <f t="shared" si="169"/>
        <v>2019-QTR4</v>
      </c>
    </row>
    <row r="2100" spans="1:23" x14ac:dyDescent="0.35">
      <c r="A2100" t="s">
        <v>208</v>
      </c>
      <c r="B2100" t="s">
        <v>67</v>
      </c>
      <c r="C2100" s="5">
        <v>43815.572916666664</v>
      </c>
      <c r="D2100">
        <v>35</v>
      </c>
      <c r="E2100" s="1">
        <v>43815.59375</v>
      </c>
      <c r="F2100">
        <v>35</v>
      </c>
      <c r="G2100" s="2">
        <v>0</v>
      </c>
      <c r="H2100">
        <v>-200</v>
      </c>
      <c r="I2100" s="2">
        <v>-4.0000000000000002E-4</v>
      </c>
      <c r="J2100">
        <v>14265</v>
      </c>
      <c r="K2100">
        <v>499275</v>
      </c>
      <c r="L2100">
        <v>1206830.1000000001</v>
      </c>
      <c r="M2100">
        <v>3</v>
      </c>
      <c r="N2100">
        <v>-66.67</v>
      </c>
      <c r="O2100" s="2">
        <v>-5.7000000000000002E-3</v>
      </c>
      <c r="P2100" s="2">
        <v>1.4E-3</v>
      </c>
      <c r="Q2100" t="s">
        <v>18</v>
      </c>
      <c r="S2100" t="str">
        <f t="shared" si="165"/>
        <v>Loss</v>
      </c>
      <c r="T2100">
        <f t="shared" si="166"/>
        <v>2019</v>
      </c>
      <c r="U2100" t="str">
        <f t="shared" si="167"/>
        <v>Dec</v>
      </c>
      <c r="V2100" t="str">
        <f t="shared" si="168"/>
        <v>QTR4</v>
      </c>
      <c r="W2100" t="str">
        <f t="shared" si="169"/>
        <v>2019-QTR4</v>
      </c>
    </row>
    <row r="2101" spans="1:23" x14ac:dyDescent="0.35">
      <c r="A2101" t="s">
        <v>168</v>
      </c>
      <c r="B2101" t="s">
        <v>67</v>
      </c>
      <c r="C2101" s="5">
        <v>43815.5</v>
      </c>
      <c r="D2101">
        <v>58.6</v>
      </c>
      <c r="E2101" s="1">
        <v>43815.604166666664</v>
      </c>
      <c r="F2101">
        <v>58.6</v>
      </c>
      <c r="G2101" s="2">
        <v>0</v>
      </c>
      <c r="H2101">
        <v>-200</v>
      </c>
      <c r="I2101" s="2">
        <v>-4.0000000000000002E-4</v>
      </c>
      <c r="J2101">
        <v>8503</v>
      </c>
      <c r="K2101">
        <v>498275.78</v>
      </c>
      <c r="L2101">
        <v>1206630.1000000001</v>
      </c>
      <c r="M2101">
        <v>11</v>
      </c>
      <c r="N2101">
        <v>-18.18</v>
      </c>
      <c r="O2101" s="2">
        <v>-1.2800000000000001E-2</v>
      </c>
      <c r="P2101" s="2">
        <v>2.5999999999999999E-3</v>
      </c>
      <c r="Q2101" t="s">
        <v>18</v>
      </c>
      <c r="S2101" t="str">
        <f t="shared" si="165"/>
        <v>Loss</v>
      </c>
      <c r="T2101">
        <f t="shared" si="166"/>
        <v>2019</v>
      </c>
      <c r="U2101" t="str">
        <f t="shared" si="167"/>
        <v>Dec</v>
      </c>
      <c r="V2101" t="str">
        <f t="shared" si="168"/>
        <v>QTR4</v>
      </c>
      <c r="W2101" t="str">
        <f t="shared" si="169"/>
        <v>2019-QTR4</v>
      </c>
    </row>
    <row r="2102" spans="1:23" x14ac:dyDescent="0.35">
      <c r="A2102" t="s">
        <v>62</v>
      </c>
      <c r="B2102" t="s">
        <v>67</v>
      </c>
      <c r="C2102" s="5">
        <v>43815.395833333336</v>
      </c>
      <c r="D2102">
        <v>46.2</v>
      </c>
      <c r="E2102" s="1">
        <v>43815.625</v>
      </c>
      <c r="F2102">
        <v>45.8</v>
      </c>
      <c r="G2102" s="2">
        <v>-8.6999999999999994E-3</v>
      </c>
      <c r="H2102">
        <v>4114.8</v>
      </c>
      <c r="I2102" s="2">
        <v>8.3000000000000001E-3</v>
      </c>
      <c r="J2102">
        <v>10787</v>
      </c>
      <c r="K2102">
        <v>498359.41</v>
      </c>
      <c r="L2102">
        <v>1210744.8999999999</v>
      </c>
      <c r="M2102">
        <v>23</v>
      </c>
      <c r="N2102">
        <v>178.9</v>
      </c>
      <c r="O2102" s="2">
        <v>-5.4000000000000003E-3</v>
      </c>
      <c r="P2102" s="2">
        <v>1.41E-2</v>
      </c>
      <c r="Q2102" t="s">
        <v>18</v>
      </c>
      <c r="S2102" t="str">
        <f t="shared" si="165"/>
        <v>Profit</v>
      </c>
      <c r="T2102">
        <f t="shared" si="166"/>
        <v>2019</v>
      </c>
      <c r="U2102" t="str">
        <f t="shared" si="167"/>
        <v>Dec</v>
      </c>
      <c r="V2102" t="str">
        <f t="shared" si="168"/>
        <v>QTR4</v>
      </c>
      <c r="W2102" t="str">
        <f t="shared" si="169"/>
        <v>2019-QTR4</v>
      </c>
    </row>
    <row r="2103" spans="1:23" x14ac:dyDescent="0.35">
      <c r="A2103" t="s">
        <v>132</v>
      </c>
      <c r="B2103" t="s">
        <v>67</v>
      </c>
      <c r="C2103" s="5">
        <v>43815.395833333336</v>
      </c>
      <c r="D2103">
        <v>63.25</v>
      </c>
      <c r="E2103" s="1">
        <v>43815.635416666664</v>
      </c>
      <c r="F2103">
        <v>63.8</v>
      </c>
      <c r="G2103" s="2">
        <v>8.6999999999999994E-3</v>
      </c>
      <c r="H2103">
        <v>-4537.3</v>
      </c>
      <c r="I2103" s="2">
        <v>-9.1000000000000004E-3</v>
      </c>
      <c r="J2103">
        <v>7886</v>
      </c>
      <c r="K2103">
        <v>498789.5</v>
      </c>
      <c r="L2103">
        <v>1206207.6000000001</v>
      </c>
      <c r="M2103">
        <v>24</v>
      </c>
      <c r="N2103">
        <v>-189.05</v>
      </c>
      <c r="O2103" s="2">
        <v>-1.9800000000000002E-2</v>
      </c>
      <c r="P2103" s="2">
        <v>7.1000000000000004E-3</v>
      </c>
      <c r="Q2103" t="s">
        <v>18</v>
      </c>
      <c r="S2103" t="str">
        <f t="shared" si="165"/>
        <v>Loss</v>
      </c>
      <c r="T2103">
        <f t="shared" si="166"/>
        <v>2019</v>
      </c>
      <c r="U2103" t="str">
        <f t="shared" si="167"/>
        <v>Dec</v>
      </c>
      <c r="V2103" t="str">
        <f t="shared" si="168"/>
        <v>QTR4</v>
      </c>
      <c r="W2103" t="str">
        <f t="shared" si="169"/>
        <v>2019-QTR4</v>
      </c>
    </row>
    <row r="2104" spans="1:23" x14ac:dyDescent="0.35">
      <c r="A2104" t="s">
        <v>208</v>
      </c>
      <c r="B2104" t="s">
        <v>67</v>
      </c>
      <c r="C2104" s="5">
        <v>43815.59375</v>
      </c>
      <c r="D2104">
        <v>35</v>
      </c>
      <c r="E2104" s="1">
        <v>43815.635416666664</v>
      </c>
      <c r="F2104">
        <v>35</v>
      </c>
      <c r="G2104" s="2">
        <v>0</v>
      </c>
      <c r="H2104">
        <v>-200</v>
      </c>
      <c r="I2104" s="2">
        <v>-4.0000000000000002E-4</v>
      </c>
      <c r="J2104">
        <v>14286</v>
      </c>
      <c r="K2104">
        <v>500010</v>
      </c>
      <c r="L2104">
        <v>1206007.6000000001</v>
      </c>
      <c r="M2104">
        <v>5</v>
      </c>
      <c r="N2104">
        <v>-40</v>
      </c>
      <c r="O2104" s="2">
        <v>-5.7000000000000002E-3</v>
      </c>
      <c r="P2104" s="2">
        <v>5.7000000000000002E-3</v>
      </c>
      <c r="Q2104" t="s">
        <v>18</v>
      </c>
      <c r="S2104" t="str">
        <f t="shared" si="165"/>
        <v>Loss</v>
      </c>
      <c r="T2104">
        <f t="shared" si="166"/>
        <v>2019</v>
      </c>
      <c r="U2104" t="str">
        <f t="shared" si="167"/>
        <v>Dec</v>
      </c>
      <c r="V2104" t="str">
        <f t="shared" si="168"/>
        <v>QTR4</v>
      </c>
      <c r="W2104" t="str">
        <f t="shared" si="169"/>
        <v>2019-QTR4</v>
      </c>
    </row>
    <row r="2105" spans="1:23" x14ac:dyDescent="0.35">
      <c r="A2105" t="s">
        <v>78</v>
      </c>
      <c r="B2105" t="s">
        <v>67</v>
      </c>
      <c r="C2105" s="5">
        <v>43815.604166666664</v>
      </c>
      <c r="D2105">
        <v>43.25</v>
      </c>
      <c r="E2105" s="1">
        <v>43815.635416666664</v>
      </c>
      <c r="F2105">
        <v>43.2</v>
      </c>
      <c r="G2105" s="2">
        <v>-1.1999999999999999E-3</v>
      </c>
      <c r="H2105">
        <v>377.35</v>
      </c>
      <c r="I2105" s="2">
        <v>8.0000000000000004E-4</v>
      </c>
      <c r="J2105">
        <v>11547</v>
      </c>
      <c r="K2105">
        <v>499407.75</v>
      </c>
      <c r="L2105">
        <v>1206384.95</v>
      </c>
      <c r="M2105">
        <v>4</v>
      </c>
      <c r="N2105">
        <v>94.34</v>
      </c>
      <c r="O2105" s="2">
        <v>-1.1999999999999999E-3</v>
      </c>
      <c r="P2105" s="2">
        <v>4.5999999999999999E-3</v>
      </c>
      <c r="Q2105" t="s">
        <v>18</v>
      </c>
      <c r="S2105" t="str">
        <f t="shared" si="165"/>
        <v>Profit</v>
      </c>
      <c r="T2105">
        <f t="shared" si="166"/>
        <v>2019</v>
      </c>
      <c r="U2105" t="str">
        <f t="shared" si="167"/>
        <v>Dec</v>
      </c>
      <c r="V2105" t="str">
        <f t="shared" si="168"/>
        <v>QTR4</v>
      </c>
      <c r="W2105" t="str">
        <f t="shared" si="169"/>
        <v>2019-QTR4</v>
      </c>
    </row>
    <row r="2106" spans="1:23" x14ac:dyDescent="0.35">
      <c r="A2106" t="s">
        <v>136</v>
      </c>
      <c r="B2106" t="s">
        <v>67</v>
      </c>
      <c r="C2106" s="5">
        <v>43816.395833333336</v>
      </c>
      <c r="D2106">
        <v>305.35000000000002</v>
      </c>
      <c r="E2106" s="1">
        <v>43816.479166666664</v>
      </c>
      <c r="F2106">
        <v>305.35000000000002</v>
      </c>
      <c r="G2106" s="2">
        <v>0</v>
      </c>
      <c r="H2106">
        <v>-200</v>
      </c>
      <c r="I2106" s="2">
        <v>-4.0000000000000002E-4</v>
      </c>
      <c r="J2106">
        <v>1628</v>
      </c>
      <c r="K2106">
        <v>497109.81</v>
      </c>
      <c r="L2106">
        <v>1206184.95</v>
      </c>
      <c r="M2106">
        <v>9</v>
      </c>
      <c r="N2106">
        <v>-22.22</v>
      </c>
      <c r="O2106" s="2">
        <v>-1.6400000000000001E-2</v>
      </c>
      <c r="P2106" s="2">
        <v>3.3E-3</v>
      </c>
      <c r="Q2106" t="s">
        <v>18</v>
      </c>
      <c r="S2106" t="str">
        <f t="shared" si="165"/>
        <v>Loss</v>
      </c>
      <c r="T2106">
        <f t="shared" si="166"/>
        <v>2019</v>
      </c>
      <c r="U2106" t="str">
        <f t="shared" si="167"/>
        <v>Dec</v>
      </c>
      <c r="V2106" t="str">
        <f t="shared" si="168"/>
        <v>QTR4</v>
      </c>
      <c r="W2106" t="str">
        <f t="shared" si="169"/>
        <v>2019-QTR4</v>
      </c>
    </row>
    <row r="2107" spans="1:23" x14ac:dyDescent="0.35">
      <c r="A2107" t="s">
        <v>159</v>
      </c>
      <c r="B2107" t="s">
        <v>17</v>
      </c>
      <c r="C2107" s="5">
        <v>43816.395833333336</v>
      </c>
      <c r="D2107">
        <v>150.15</v>
      </c>
      <c r="E2107" s="1">
        <v>43816.552083333336</v>
      </c>
      <c r="F2107">
        <v>153.15</v>
      </c>
      <c r="G2107" s="2">
        <v>0.02</v>
      </c>
      <c r="H2107">
        <v>9802</v>
      </c>
      <c r="I2107" s="2">
        <v>1.9599999999999999E-2</v>
      </c>
      <c r="J2107">
        <v>3334</v>
      </c>
      <c r="K2107">
        <v>500600.09</v>
      </c>
      <c r="L2107">
        <v>1215986.95</v>
      </c>
      <c r="M2107">
        <v>16</v>
      </c>
      <c r="N2107">
        <v>612.63</v>
      </c>
      <c r="O2107" s="2">
        <v>-2.3E-3</v>
      </c>
      <c r="P2107" s="2">
        <v>3.1600000000000003E-2</v>
      </c>
      <c r="Q2107" t="s">
        <v>18</v>
      </c>
      <c r="S2107" t="str">
        <f t="shared" si="165"/>
        <v>Profit</v>
      </c>
      <c r="T2107">
        <f t="shared" si="166"/>
        <v>2019</v>
      </c>
      <c r="U2107" t="str">
        <f t="shared" si="167"/>
        <v>Dec</v>
      </c>
      <c r="V2107" t="str">
        <f t="shared" si="168"/>
        <v>QTR4</v>
      </c>
      <c r="W2107" t="str">
        <f t="shared" si="169"/>
        <v>2019-QTR4</v>
      </c>
    </row>
    <row r="2108" spans="1:23" x14ac:dyDescent="0.35">
      <c r="A2108" t="s">
        <v>131</v>
      </c>
      <c r="B2108" t="s">
        <v>17</v>
      </c>
      <c r="C2108" s="5">
        <v>43816.395833333336</v>
      </c>
      <c r="D2108">
        <v>256.89999999999998</v>
      </c>
      <c r="E2108" s="1">
        <v>43816.5625</v>
      </c>
      <c r="F2108">
        <v>260.8</v>
      </c>
      <c r="G2108" s="2">
        <v>1.52E-2</v>
      </c>
      <c r="H2108">
        <v>7432.3</v>
      </c>
      <c r="I2108" s="2">
        <v>1.4800000000000001E-2</v>
      </c>
      <c r="J2108">
        <v>1957</v>
      </c>
      <c r="K2108">
        <v>502753.28000000003</v>
      </c>
      <c r="L2108">
        <v>1223419.25</v>
      </c>
      <c r="M2108">
        <v>17</v>
      </c>
      <c r="N2108">
        <v>437.19</v>
      </c>
      <c r="O2108" s="2">
        <v>-5.5999999999999999E-3</v>
      </c>
      <c r="P2108" s="2">
        <v>2.3E-2</v>
      </c>
      <c r="Q2108" t="s">
        <v>18</v>
      </c>
      <c r="S2108" t="str">
        <f t="shared" si="165"/>
        <v>Profit</v>
      </c>
      <c r="T2108">
        <f t="shared" si="166"/>
        <v>2019</v>
      </c>
      <c r="U2108" t="str">
        <f t="shared" si="167"/>
        <v>Dec</v>
      </c>
      <c r="V2108" t="str">
        <f t="shared" si="168"/>
        <v>QTR4</v>
      </c>
      <c r="W2108" t="str">
        <f t="shared" si="169"/>
        <v>2019-QTR4</v>
      </c>
    </row>
    <row r="2109" spans="1:23" x14ac:dyDescent="0.35">
      <c r="A2109" t="s">
        <v>199</v>
      </c>
      <c r="B2109" t="s">
        <v>17</v>
      </c>
      <c r="C2109" s="5">
        <v>43816.395833333336</v>
      </c>
      <c r="D2109">
        <v>278</v>
      </c>
      <c r="E2109" s="1">
        <v>43816.5625</v>
      </c>
      <c r="F2109">
        <v>277.75</v>
      </c>
      <c r="G2109" s="2">
        <v>-8.9999999999999998E-4</v>
      </c>
      <c r="H2109">
        <v>-649.75</v>
      </c>
      <c r="I2109" s="2">
        <v>-1.2999999999999999E-3</v>
      </c>
      <c r="J2109">
        <v>1799</v>
      </c>
      <c r="K2109">
        <v>500122</v>
      </c>
      <c r="L2109">
        <v>1222769.5</v>
      </c>
      <c r="M2109">
        <v>17</v>
      </c>
      <c r="N2109">
        <v>-38.22</v>
      </c>
      <c r="O2109" s="2">
        <v>-4.7000000000000002E-3</v>
      </c>
      <c r="P2109" s="2">
        <v>8.8000000000000005E-3</v>
      </c>
      <c r="Q2109" t="s">
        <v>18</v>
      </c>
      <c r="S2109" t="str">
        <f t="shared" si="165"/>
        <v>Loss</v>
      </c>
      <c r="T2109">
        <f t="shared" si="166"/>
        <v>2019</v>
      </c>
      <c r="U2109" t="str">
        <f t="shared" si="167"/>
        <v>Dec</v>
      </c>
      <c r="V2109" t="str">
        <f t="shared" si="168"/>
        <v>QTR4</v>
      </c>
      <c r="W2109" t="str">
        <f t="shared" si="169"/>
        <v>2019-QTR4</v>
      </c>
    </row>
    <row r="2110" spans="1:23" x14ac:dyDescent="0.35">
      <c r="A2110" t="s">
        <v>104</v>
      </c>
      <c r="B2110" t="s">
        <v>17</v>
      </c>
      <c r="C2110" s="5">
        <v>43816.5625</v>
      </c>
      <c r="D2110">
        <v>126.1</v>
      </c>
      <c r="E2110" s="1">
        <v>43816.583333333336</v>
      </c>
      <c r="F2110">
        <v>125.7</v>
      </c>
      <c r="G2110" s="2">
        <v>-3.2000000000000002E-3</v>
      </c>
      <c r="H2110">
        <v>-1787.2</v>
      </c>
      <c r="I2110" s="2">
        <v>-3.5999999999999999E-3</v>
      </c>
      <c r="J2110">
        <v>3968</v>
      </c>
      <c r="K2110">
        <v>500364.78</v>
      </c>
      <c r="L2110">
        <v>1220982.3</v>
      </c>
      <c r="M2110">
        <v>3</v>
      </c>
      <c r="N2110">
        <v>-595.73</v>
      </c>
      <c r="O2110" s="2">
        <v>-3.2000000000000002E-3</v>
      </c>
      <c r="P2110" s="2">
        <v>4.0000000000000002E-4</v>
      </c>
      <c r="Q2110" t="s">
        <v>18</v>
      </c>
      <c r="S2110" t="str">
        <f t="shared" si="165"/>
        <v>Loss</v>
      </c>
      <c r="T2110">
        <f t="shared" si="166"/>
        <v>2019</v>
      </c>
      <c r="U2110" t="str">
        <f t="shared" si="167"/>
        <v>Dec</v>
      </c>
      <c r="V2110" t="str">
        <f t="shared" si="168"/>
        <v>QTR4</v>
      </c>
      <c r="W2110" t="str">
        <f t="shared" si="169"/>
        <v>2019-QTR4</v>
      </c>
    </row>
    <row r="2111" spans="1:23" x14ac:dyDescent="0.35">
      <c r="A2111" t="s">
        <v>136</v>
      </c>
      <c r="B2111" t="s">
        <v>67</v>
      </c>
      <c r="C2111" s="5">
        <v>43816.5625</v>
      </c>
      <c r="D2111">
        <v>305.35000000000002</v>
      </c>
      <c r="E2111" s="1">
        <v>43816.583333333336</v>
      </c>
      <c r="F2111">
        <v>305.35000000000002</v>
      </c>
      <c r="G2111" s="2">
        <v>0</v>
      </c>
      <c r="H2111">
        <v>-200</v>
      </c>
      <c r="I2111" s="2">
        <v>-4.0000000000000002E-4</v>
      </c>
      <c r="J2111">
        <v>1631</v>
      </c>
      <c r="K2111">
        <v>498025.88</v>
      </c>
      <c r="L2111">
        <v>1220782.3</v>
      </c>
      <c r="M2111">
        <v>3</v>
      </c>
      <c r="N2111">
        <v>-66.67</v>
      </c>
      <c r="O2111" s="2">
        <v>-5.4000000000000003E-3</v>
      </c>
      <c r="P2111" s="2">
        <v>1.6000000000000001E-3</v>
      </c>
      <c r="Q2111" t="s">
        <v>18</v>
      </c>
      <c r="S2111" t="str">
        <f t="shared" si="165"/>
        <v>Loss</v>
      </c>
      <c r="T2111">
        <f t="shared" si="166"/>
        <v>2019</v>
      </c>
      <c r="U2111" t="str">
        <f t="shared" si="167"/>
        <v>Dec</v>
      </c>
      <c r="V2111" t="str">
        <f t="shared" si="168"/>
        <v>QTR4</v>
      </c>
      <c r="W2111" t="str">
        <f t="shared" si="169"/>
        <v>2019-QTR4</v>
      </c>
    </row>
    <row r="2112" spans="1:23" x14ac:dyDescent="0.35">
      <c r="A2112" t="s">
        <v>143</v>
      </c>
      <c r="B2112" t="s">
        <v>67</v>
      </c>
      <c r="C2112" s="5">
        <v>43816.552083333336</v>
      </c>
      <c r="D2112">
        <v>323.39999999999998</v>
      </c>
      <c r="E2112" s="1">
        <v>43816.614583333336</v>
      </c>
      <c r="F2112">
        <v>323.39999999999998</v>
      </c>
      <c r="G2112" s="2">
        <v>0</v>
      </c>
      <c r="H2112">
        <v>-200</v>
      </c>
      <c r="I2112" s="2">
        <v>-4.0000000000000002E-4</v>
      </c>
      <c r="J2112">
        <v>1545</v>
      </c>
      <c r="K2112">
        <v>499653</v>
      </c>
      <c r="L2112">
        <v>1220582.3</v>
      </c>
      <c r="M2112">
        <v>7</v>
      </c>
      <c r="N2112">
        <v>-28.57</v>
      </c>
      <c r="O2112" s="2">
        <v>-4.1999999999999997E-3</v>
      </c>
      <c r="P2112" s="2">
        <v>6.4999999999999997E-3</v>
      </c>
      <c r="Q2112" t="s">
        <v>18</v>
      </c>
      <c r="S2112" t="str">
        <f t="shared" si="165"/>
        <v>Loss</v>
      </c>
      <c r="T2112">
        <f t="shared" si="166"/>
        <v>2019</v>
      </c>
      <c r="U2112" t="str">
        <f t="shared" si="167"/>
        <v>Dec</v>
      </c>
      <c r="V2112" t="str">
        <f t="shared" si="168"/>
        <v>QTR4</v>
      </c>
      <c r="W2112" t="str">
        <f t="shared" si="169"/>
        <v>2019-QTR4</v>
      </c>
    </row>
    <row r="2113" spans="1:23" x14ac:dyDescent="0.35">
      <c r="A2113" t="s">
        <v>64</v>
      </c>
      <c r="B2113" t="s">
        <v>67</v>
      </c>
      <c r="C2113" s="5">
        <v>43816.583333333336</v>
      </c>
      <c r="D2113">
        <v>495.3</v>
      </c>
      <c r="E2113" s="1">
        <v>43816.625</v>
      </c>
      <c r="F2113">
        <v>495.2</v>
      </c>
      <c r="G2113" s="2">
        <v>-2.0000000000000001E-4</v>
      </c>
      <c r="H2113">
        <v>-99.1</v>
      </c>
      <c r="I2113" s="2">
        <v>-2.0000000000000001E-4</v>
      </c>
      <c r="J2113">
        <v>1009</v>
      </c>
      <c r="K2113">
        <v>499757.69</v>
      </c>
      <c r="L2113">
        <v>1220483.2</v>
      </c>
      <c r="M2113">
        <v>5</v>
      </c>
      <c r="N2113">
        <v>-19.82</v>
      </c>
      <c r="O2113" s="2">
        <v>-5.9999999999999995E-4</v>
      </c>
      <c r="P2113" s="2">
        <v>2.8E-3</v>
      </c>
      <c r="Q2113" t="s">
        <v>18</v>
      </c>
      <c r="S2113" t="str">
        <f t="shared" si="165"/>
        <v>Loss</v>
      </c>
      <c r="T2113">
        <f t="shared" si="166"/>
        <v>2019</v>
      </c>
      <c r="U2113" t="str">
        <f t="shared" si="167"/>
        <v>Dec</v>
      </c>
      <c r="V2113" t="str">
        <f t="shared" si="168"/>
        <v>QTR4</v>
      </c>
      <c r="W2113" t="str">
        <f t="shared" si="169"/>
        <v>2019-QTR4</v>
      </c>
    </row>
    <row r="2114" spans="1:23" x14ac:dyDescent="0.35">
      <c r="A2114" t="s">
        <v>119</v>
      </c>
      <c r="B2114" t="s">
        <v>67</v>
      </c>
      <c r="C2114" s="5">
        <v>43816.479166666664</v>
      </c>
      <c r="D2114">
        <v>136.05000000000001</v>
      </c>
      <c r="E2114" s="1">
        <v>43816.635416666664</v>
      </c>
      <c r="F2114">
        <v>137.94999999999999</v>
      </c>
      <c r="G2114" s="2">
        <v>1.4E-2</v>
      </c>
      <c r="H2114">
        <v>-7165.4</v>
      </c>
      <c r="I2114" s="2">
        <v>-1.44E-2</v>
      </c>
      <c r="J2114">
        <v>3666</v>
      </c>
      <c r="K2114">
        <v>498759.31</v>
      </c>
      <c r="L2114">
        <v>1213317.8</v>
      </c>
      <c r="M2114">
        <v>16</v>
      </c>
      <c r="N2114">
        <v>-447.84</v>
      </c>
      <c r="O2114" s="2">
        <v>-1.8700000000000001E-2</v>
      </c>
      <c r="P2114" s="2">
        <v>4.0000000000000002E-4</v>
      </c>
      <c r="Q2114" t="s">
        <v>18</v>
      </c>
      <c r="S2114" t="str">
        <f t="shared" si="165"/>
        <v>Loss</v>
      </c>
      <c r="T2114">
        <f t="shared" si="166"/>
        <v>2019</v>
      </c>
      <c r="U2114" t="str">
        <f t="shared" si="167"/>
        <v>Dec</v>
      </c>
      <c r="V2114" t="str">
        <f t="shared" si="168"/>
        <v>QTR4</v>
      </c>
      <c r="W2114" t="str">
        <f t="shared" si="169"/>
        <v>2019-QTR4</v>
      </c>
    </row>
    <row r="2115" spans="1:23" x14ac:dyDescent="0.35">
      <c r="A2115" t="s">
        <v>96</v>
      </c>
      <c r="B2115" t="s">
        <v>67</v>
      </c>
      <c r="C2115" s="5">
        <v>43816.583333333336</v>
      </c>
      <c r="D2115">
        <v>541.20000000000005</v>
      </c>
      <c r="E2115" s="1">
        <v>43816.635416666664</v>
      </c>
      <c r="F2115">
        <v>541.85</v>
      </c>
      <c r="G2115" s="2">
        <v>1.1999999999999999E-3</v>
      </c>
      <c r="H2115">
        <v>-799.95</v>
      </c>
      <c r="I2115" s="2">
        <v>-1.6000000000000001E-3</v>
      </c>
      <c r="J2115">
        <v>923</v>
      </c>
      <c r="K2115">
        <v>499527.63</v>
      </c>
      <c r="L2115">
        <v>1212517.8500000001</v>
      </c>
      <c r="M2115">
        <v>6</v>
      </c>
      <c r="N2115">
        <v>-133.32</v>
      </c>
      <c r="O2115" s="2">
        <v>-1.8E-3</v>
      </c>
      <c r="P2115" s="2">
        <v>1.8E-3</v>
      </c>
      <c r="Q2115" t="s">
        <v>18</v>
      </c>
      <c r="S2115" t="str">
        <f t="shared" si="165"/>
        <v>Loss</v>
      </c>
      <c r="T2115">
        <f t="shared" si="166"/>
        <v>2019</v>
      </c>
      <c r="U2115" t="str">
        <f t="shared" si="167"/>
        <v>Dec</v>
      </c>
      <c r="V2115" t="str">
        <f t="shared" si="168"/>
        <v>QTR4</v>
      </c>
      <c r="W2115" t="str">
        <f t="shared" si="169"/>
        <v>2019-QTR4</v>
      </c>
    </row>
    <row r="2116" spans="1:23" x14ac:dyDescent="0.35">
      <c r="A2116" t="s">
        <v>212</v>
      </c>
      <c r="B2116" t="s">
        <v>17</v>
      </c>
      <c r="C2116" s="5">
        <v>43816.614583333336</v>
      </c>
      <c r="D2116">
        <v>212</v>
      </c>
      <c r="E2116" s="1">
        <v>43816.635416666664</v>
      </c>
      <c r="F2116">
        <v>212</v>
      </c>
      <c r="G2116" s="2">
        <v>0</v>
      </c>
      <c r="H2116">
        <v>-200</v>
      </c>
      <c r="I2116" s="2">
        <v>-4.0000000000000002E-4</v>
      </c>
      <c r="J2116">
        <v>2365</v>
      </c>
      <c r="K2116">
        <v>501380</v>
      </c>
      <c r="L2116">
        <v>1212317.8500000001</v>
      </c>
      <c r="M2116">
        <v>3</v>
      </c>
      <c r="N2116">
        <v>-66.67</v>
      </c>
      <c r="O2116" s="2">
        <v>-3.8E-3</v>
      </c>
      <c r="P2116" s="2">
        <v>8.9999999999999998E-4</v>
      </c>
      <c r="Q2116" t="s">
        <v>18</v>
      </c>
      <c r="S2116" t="str">
        <f t="shared" si="165"/>
        <v>Loss</v>
      </c>
      <c r="T2116">
        <f t="shared" si="166"/>
        <v>2019</v>
      </c>
      <c r="U2116" t="str">
        <f t="shared" si="167"/>
        <v>Dec</v>
      </c>
      <c r="V2116" t="str">
        <f t="shared" si="168"/>
        <v>QTR4</v>
      </c>
      <c r="W2116" t="str">
        <f t="shared" si="169"/>
        <v>2019-QTR4</v>
      </c>
    </row>
    <row r="2117" spans="1:23" x14ac:dyDescent="0.35">
      <c r="A2117" t="s">
        <v>192</v>
      </c>
      <c r="B2117" t="s">
        <v>17</v>
      </c>
      <c r="C2117" s="5">
        <v>43817.395833333336</v>
      </c>
      <c r="D2117">
        <v>348.55</v>
      </c>
      <c r="E2117" s="1">
        <v>43817.427083333336</v>
      </c>
      <c r="F2117">
        <v>345.9</v>
      </c>
      <c r="G2117" s="2">
        <v>-7.6E-3</v>
      </c>
      <c r="H2117">
        <v>-3997.45</v>
      </c>
      <c r="I2117" s="2">
        <v>-8.0000000000000002E-3</v>
      </c>
      <c r="J2117">
        <v>1433</v>
      </c>
      <c r="K2117">
        <v>499472.13</v>
      </c>
      <c r="L2117">
        <v>1208320.3999999999</v>
      </c>
      <c r="M2117">
        <v>4</v>
      </c>
      <c r="N2117">
        <v>-999.36</v>
      </c>
      <c r="O2117" s="2">
        <v>-7.6E-3</v>
      </c>
      <c r="P2117" s="2">
        <v>2.7000000000000001E-3</v>
      </c>
      <c r="Q2117" t="s">
        <v>18</v>
      </c>
      <c r="S2117" t="str">
        <f t="shared" si="165"/>
        <v>Loss</v>
      </c>
      <c r="T2117">
        <f t="shared" si="166"/>
        <v>2019</v>
      </c>
      <c r="U2117" t="str">
        <f t="shared" si="167"/>
        <v>Dec</v>
      </c>
      <c r="V2117" t="str">
        <f t="shared" si="168"/>
        <v>QTR4</v>
      </c>
      <c r="W2117" t="str">
        <f t="shared" si="169"/>
        <v>2019-QTR4</v>
      </c>
    </row>
    <row r="2118" spans="1:23" x14ac:dyDescent="0.35">
      <c r="A2118" t="s">
        <v>81</v>
      </c>
      <c r="B2118" t="s">
        <v>17</v>
      </c>
      <c r="C2118" s="5">
        <v>43817.395833333336</v>
      </c>
      <c r="D2118">
        <v>345.85</v>
      </c>
      <c r="E2118" s="1">
        <v>43817.4375</v>
      </c>
      <c r="F2118">
        <v>340</v>
      </c>
      <c r="G2118" s="2">
        <v>-1.6899999999999998E-2</v>
      </c>
      <c r="H2118">
        <v>-8659.1</v>
      </c>
      <c r="I2118" s="2">
        <v>-1.7299999999999999E-2</v>
      </c>
      <c r="J2118">
        <v>1446</v>
      </c>
      <c r="K2118">
        <v>500099.09</v>
      </c>
      <c r="L2118">
        <v>1199661.3</v>
      </c>
      <c r="M2118">
        <v>5</v>
      </c>
      <c r="N2118">
        <v>-1731.82</v>
      </c>
      <c r="O2118" s="2">
        <v>-1.7600000000000001E-2</v>
      </c>
      <c r="P2118" s="2">
        <v>1.4E-3</v>
      </c>
      <c r="Q2118" t="s">
        <v>18</v>
      </c>
      <c r="S2118" t="str">
        <f t="shared" si="165"/>
        <v>Loss</v>
      </c>
      <c r="T2118">
        <f t="shared" si="166"/>
        <v>2019</v>
      </c>
      <c r="U2118" t="str">
        <f t="shared" si="167"/>
        <v>Dec</v>
      </c>
      <c r="V2118" t="str">
        <f t="shared" si="168"/>
        <v>QTR4</v>
      </c>
      <c r="W2118" t="str">
        <f t="shared" si="169"/>
        <v>2019-QTR4</v>
      </c>
    </row>
    <row r="2119" spans="1:23" x14ac:dyDescent="0.35">
      <c r="A2119" t="s">
        <v>68</v>
      </c>
      <c r="B2119" t="s">
        <v>67</v>
      </c>
      <c r="C2119" s="5">
        <v>43817.427083333336</v>
      </c>
      <c r="D2119">
        <v>55.65</v>
      </c>
      <c r="E2119" s="1">
        <v>43817.479166666664</v>
      </c>
      <c r="F2119">
        <v>55.45</v>
      </c>
      <c r="G2119" s="2">
        <v>-3.5999999999999999E-3</v>
      </c>
      <c r="H2119">
        <v>1595.4</v>
      </c>
      <c r="I2119" s="2">
        <v>3.2000000000000002E-3</v>
      </c>
      <c r="J2119">
        <v>8977</v>
      </c>
      <c r="K2119">
        <v>499570.06</v>
      </c>
      <c r="L2119">
        <v>1201256.7</v>
      </c>
      <c r="M2119">
        <v>6</v>
      </c>
      <c r="N2119">
        <v>265.89999999999998</v>
      </c>
      <c r="O2119" s="2">
        <v>-8.9999999999999998E-4</v>
      </c>
      <c r="P2119" s="2">
        <v>1.26E-2</v>
      </c>
      <c r="Q2119" t="s">
        <v>18</v>
      </c>
      <c r="S2119" t="str">
        <f t="shared" si="165"/>
        <v>Profit</v>
      </c>
      <c r="T2119">
        <f t="shared" si="166"/>
        <v>2019</v>
      </c>
      <c r="U2119" t="str">
        <f t="shared" si="167"/>
        <v>Dec</v>
      </c>
      <c r="V2119" t="str">
        <f t="shared" si="168"/>
        <v>QTR4</v>
      </c>
      <c r="W2119" t="str">
        <f t="shared" si="169"/>
        <v>2019-QTR4</v>
      </c>
    </row>
    <row r="2120" spans="1:23" x14ac:dyDescent="0.35">
      <c r="A2120" t="s">
        <v>193</v>
      </c>
      <c r="B2120" t="s">
        <v>67</v>
      </c>
      <c r="C2120" s="5">
        <v>43817.395833333336</v>
      </c>
      <c r="D2120">
        <v>437.75</v>
      </c>
      <c r="E2120" s="1">
        <v>43817.489583333336</v>
      </c>
      <c r="F2120">
        <v>449.5</v>
      </c>
      <c r="G2120" s="2">
        <v>2.6800000000000001E-2</v>
      </c>
      <c r="H2120">
        <v>-13606.75</v>
      </c>
      <c r="I2120" s="2">
        <v>-2.7199999999999998E-2</v>
      </c>
      <c r="J2120">
        <v>1141</v>
      </c>
      <c r="K2120">
        <v>499472.75</v>
      </c>
      <c r="L2120">
        <v>1187649.95</v>
      </c>
      <c r="M2120">
        <v>10</v>
      </c>
      <c r="N2120">
        <v>-1360.67</v>
      </c>
      <c r="O2120" s="2">
        <v>-2.6800000000000001E-2</v>
      </c>
      <c r="P2120" s="2">
        <v>8.0000000000000004E-4</v>
      </c>
      <c r="Q2120" t="s">
        <v>18</v>
      </c>
      <c r="S2120" t="str">
        <f t="shared" si="165"/>
        <v>Loss</v>
      </c>
      <c r="T2120">
        <f t="shared" si="166"/>
        <v>2019</v>
      </c>
      <c r="U2120" t="str">
        <f t="shared" si="167"/>
        <v>Dec</v>
      </c>
      <c r="V2120" t="str">
        <f t="shared" si="168"/>
        <v>QTR4</v>
      </c>
      <c r="W2120" t="str">
        <f t="shared" si="169"/>
        <v>2019-QTR4</v>
      </c>
    </row>
    <row r="2121" spans="1:23" x14ac:dyDescent="0.35">
      <c r="A2121" t="s">
        <v>142</v>
      </c>
      <c r="B2121" t="s">
        <v>67</v>
      </c>
      <c r="C2121" s="5">
        <v>43817.479166666664</v>
      </c>
      <c r="D2121">
        <v>141.6</v>
      </c>
      <c r="E2121" s="1">
        <v>43817.510416666664</v>
      </c>
      <c r="F2121">
        <v>141.6</v>
      </c>
      <c r="G2121" s="2">
        <v>0</v>
      </c>
      <c r="H2121">
        <v>-200</v>
      </c>
      <c r="I2121" s="2">
        <v>-4.0000000000000002E-4</v>
      </c>
      <c r="J2121">
        <v>3520</v>
      </c>
      <c r="K2121">
        <v>498432.03</v>
      </c>
      <c r="L2121">
        <v>1187449.95</v>
      </c>
      <c r="M2121">
        <v>4</v>
      </c>
      <c r="N2121">
        <v>-50</v>
      </c>
      <c r="O2121" s="2">
        <v>-3.5000000000000001E-3</v>
      </c>
      <c r="P2121" s="2">
        <v>4.0000000000000002E-4</v>
      </c>
      <c r="Q2121" t="s">
        <v>18</v>
      </c>
      <c r="S2121" t="str">
        <f t="shared" si="165"/>
        <v>Loss</v>
      </c>
      <c r="T2121">
        <f t="shared" si="166"/>
        <v>2019</v>
      </c>
      <c r="U2121" t="str">
        <f t="shared" si="167"/>
        <v>Dec</v>
      </c>
      <c r="V2121" t="str">
        <f t="shared" si="168"/>
        <v>QTR4</v>
      </c>
      <c r="W2121" t="str">
        <f t="shared" si="169"/>
        <v>2019-QTR4</v>
      </c>
    </row>
    <row r="2122" spans="1:23" x14ac:dyDescent="0.35">
      <c r="A2122" t="s">
        <v>104</v>
      </c>
      <c r="B2122" t="s">
        <v>17</v>
      </c>
      <c r="C2122" s="5">
        <v>43817.489583333336</v>
      </c>
      <c r="D2122">
        <v>125.4</v>
      </c>
      <c r="E2122" s="1">
        <v>43817.510416666664</v>
      </c>
      <c r="F2122">
        <v>125.4</v>
      </c>
      <c r="G2122" s="2">
        <v>0</v>
      </c>
      <c r="H2122">
        <v>-200</v>
      </c>
      <c r="I2122" s="2">
        <v>-4.0000000000000002E-4</v>
      </c>
      <c r="J2122">
        <v>3992</v>
      </c>
      <c r="K2122">
        <v>500596.81</v>
      </c>
      <c r="L2122">
        <v>1187249.95</v>
      </c>
      <c r="M2122">
        <v>3</v>
      </c>
      <c r="N2122">
        <v>-66.67</v>
      </c>
      <c r="O2122" s="2">
        <v>-2.3999999999999998E-3</v>
      </c>
      <c r="P2122" s="2">
        <v>4.0000000000000002E-4</v>
      </c>
      <c r="Q2122" t="s">
        <v>18</v>
      </c>
      <c r="S2122" t="str">
        <f t="shared" si="165"/>
        <v>Loss</v>
      </c>
      <c r="T2122">
        <f t="shared" si="166"/>
        <v>2019</v>
      </c>
      <c r="U2122" t="str">
        <f t="shared" si="167"/>
        <v>Dec</v>
      </c>
      <c r="V2122" t="str">
        <f t="shared" si="168"/>
        <v>QTR4</v>
      </c>
      <c r="W2122" t="str">
        <f t="shared" si="169"/>
        <v>2019-QTR4</v>
      </c>
    </row>
    <row r="2123" spans="1:23" x14ac:dyDescent="0.35">
      <c r="A2123" t="s">
        <v>142</v>
      </c>
      <c r="B2123" t="s">
        <v>67</v>
      </c>
      <c r="C2123" s="5">
        <v>43817.510416666664</v>
      </c>
      <c r="D2123">
        <v>141.6</v>
      </c>
      <c r="E2123" s="1">
        <v>43817.541666666664</v>
      </c>
      <c r="F2123">
        <v>141.6</v>
      </c>
      <c r="G2123" s="2">
        <v>0</v>
      </c>
      <c r="H2123">
        <v>-200</v>
      </c>
      <c r="I2123" s="2">
        <v>-4.0000000000000002E-4</v>
      </c>
      <c r="J2123">
        <v>3522</v>
      </c>
      <c r="K2123">
        <v>498715.22</v>
      </c>
      <c r="L2123">
        <v>1187049.95</v>
      </c>
      <c r="M2123">
        <v>4</v>
      </c>
      <c r="N2123">
        <v>-50</v>
      </c>
      <c r="O2123" s="2">
        <v>-3.5000000000000001E-3</v>
      </c>
      <c r="P2123" s="2">
        <v>4.0000000000000002E-4</v>
      </c>
      <c r="Q2123" t="s">
        <v>18</v>
      </c>
      <c r="S2123" t="str">
        <f t="shared" si="165"/>
        <v>Loss</v>
      </c>
      <c r="T2123">
        <f t="shared" si="166"/>
        <v>2019</v>
      </c>
      <c r="U2123" t="str">
        <f t="shared" si="167"/>
        <v>Dec</v>
      </c>
      <c r="V2123" t="str">
        <f t="shared" si="168"/>
        <v>QTR4</v>
      </c>
      <c r="W2123" t="str">
        <f t="shared" si="169"/>
        <v>2019-QTR4</v>
      </c>
    </row>
    <row r="2124" spans="1:23" x14ac:dyDescent="0.35">
      <c r="A2124" t="s">
        <v>180</v>
      </c>
      <c r="B2124" t="s">
        <v>17</v>
      </c>
      <c r="C2124" s="5">
        <v>43817.395833333336</v>
      </c>
      <c r="D2124">
        <v>512</v>
      </c>
      <c r="E2124" s="1">
        <v>43817.635416666664</v>
      </c>
      <c r="F2124">
        <v>522</v>
      </c>
      <c r="G2124" s="2">
        <v>1.95E-2</v>
      </c>
      <c r="H2124">
        <v>9570</v>
      </c>
      <c r="I2124" s="2">
        <v>1.9099999999999999E-2</v>
      </c>
      <c r="J2124">
        <v>977</v>
      </c>
      <c r="K2124">
        <v>500224</v>
      </c>
      <c r="L2124">
        <v>1196619.95</v>
      </c>
      <c r="M2124">
        <v>24</v>
      </c>
      <c r="N2124">
        <v>398.75</v>
      </c>
      <c r="O2124" s="2">
        <v>-3.2000000000000002E-3</v>
      </c>
      <c r="P2124" s="2">
        <v>2.46E-2</v>
      </c>
      <c r="Q2124" t="s">
        <v>18</v>
      </c>
      <c r="S2124" t="str">
        <f t="shared" si="165"/>
        <v>Profit</v>
      </c>
      <c r="T2124">
        <f t="shared" si="166"/>
        <v>2019</v>
      </c>
      <c r="U2124" t="str">
        <f t="shared" si="167"/>
        <v>Dec</v>
      </c>
      <c r="V2124" t="str">
        <f t="shared" si="168"/>
        <v>QTR4</v>
      </c>
      <c r="W2124" t="str">
        <f t="shared" si="169"/>
        <v>2019-QTR4</v>
      </c>
    </row>
    <row r="2125" spans="1:23" x14ac:dyDescent="0.35">
      <c r="A2125" t="s">
        <v>63</v>
      </c>
      <c r="B2125" t="s">
        <v>67</v>
      </c>
      <c r="C2125" s="5">
        <v>43817.4375</v>
      </c>
      <c r="D2125">
        <v>6.55</v>
      </c>
      <c r="E2125" s="1">
        <v>43817.635416666664</v>
      </c>
      <c r="F2125">
        <v>6.5</v>
      </c>
      <c r="G2125" s="2">
        <v>-7.6E-3</v>
      </c>
      <c r="H2125">
        <v>3587.9</v>
      </c>
      <c r="I2125" s="2">
        <v>7.1999999999999998E-3</v>
      </c>
      <c r="J2125">
        <v>75758</v>
      </c>
      <c r="K2125">
        <v>496214.91</v>
      </c>
      <c r="L2125">
        <v>1200207.8500000001</v>
      </c>
      <c r="M2125">
        <v>20</v>
      </c>
      <c r="N2125">
        <v>179.39</v>
      </c>
      <c r="O2125" s="2">
        <v>-7.6E-3</v>
      </c>
      <c r="P2125" s="2">
        <v>3.0499999999999999E-2</v>
      </c>
      <c r="Q2125" t="s">
        <v>18</v>
      </c>
      <c r="S2125" t="str">
        <f t="shared" si="165"/>
        <v>Profit</v>
      </c>
      <c r="T2125">
        <f t="shared" si="166"/>
        <v>2019</v>
      </c>
      <c r="U2125" t="str">
        <f t="shared" si="167"/>
        <v>Dec</v>
      </c>
      <c r="V2125" t="str">
        <f t="shared" si="168"/>
        <v>QTR4</v>
      </c>
      <c r="W2125" t="str">
        <f t="shared" si="169"/>
        <v>2019-QTR4</v>
      </c>
    </row>
    <row r="2126" spans="1:23" x14ac:dyDescent="0.35">
      <c r="A2126" t="s">
        <v>104</v>
      </c>
      <c r="B2126" t="s">
        <v>17</v>
      </c>
      <c r="C2126" s="5">
        <v>43817.510416666664</v>
      </c>
      <c r="D2126">
        <v>125.4</v>
      </c>
      <c r="E2126" s="1">
        <v>43817.635416666664</v>
      </c>
      <c r="F2126">
        <v>125.7</v>
      </c>
      <c r="G2126" s="2">
        <v>2.3999999999999998E-3</v>
      </c>
      <c r="H2126">
        <v>997.6</v>
      </c>
      <c r="I2126" s="2">
        <v>2E-3</v>
      </c>
      <c r="J2126">
        <v>3992</v>
      </c>
      <c r="K2126">
        <v>500596.81</v>
      </c>
      <c r="L2126">
        <v>1201205.45</v>
      </c>
      <c r="M2126">
        <v>13</v>
      </c>
      <c r="N2126">
        <v>76.739999999999995</v>
      </c>
      <c r="O2126" s="2">
        <v>-1.6000000000000001E-3</v>
      </c>
      <c r="P2126" s="2">
        <v>4.4000000000000003E-3</v>
      </c>
      <c r="Q2126" t="s">
        <v>18</v>
      </c>
      <c r="S2126" t="str">
        <f t="shared" ref="S2126:S2189" si="170">IF(H2126&gt;0,"Profit","Loss")</f>
        <v>Profit</v>
      </c>
      <c r="T2126">
        <f t="shared" ref="T2126:T2189" si="171">YEAR(C2126)</f>
        <v>2019</v>
      </c>
      <c r="U2126" t="str">
        <f t="shared" ref="U2126:U2189" si="172">TEXT(C2126,"MMM")</f>
        <v>Dec</v>
      </c>
      <c r="V2126" t="str">
        <f t="shared" ref="V2126:V2189" si="173">IF(ROUNDUP(MONTH(E2126)/3,0)=1,"QTR1",IF(ROUNDUP(MONTH(E2126)/3,0)=2,"QTR2",IF(ROUNDUP(MONTH(E2126)/3,0)=3,"QTR3","QTR4")))</f>
        <v>QTR4</v>
      </c>
      <c r="W2126" t="str">
        <f t="shared" ref="W2126:W2189" si="174">T2126&amp;"-"&amp;V2126</f>
        <v>2019-QTR4</v>
      </c>
    </row>
    <row r="2127" spans="1:23" x14ac:dyDescent="0.35">
      <c r="A2127" t="s">
        <v>126</v>
      </c>
      <c r="B2127" t="s">
        <v>67</v>
      </c>
      <c r="C2127" s="5">
        <v>43817.541666666664</v>
      </c>
      <c r="D2127">
        <v>79.650000000000006</v>
      </c>
      <c r="E2127" s="1">
        <v>43817.635416666664</v>
      </c>
      <c r="F2127">
        <v>80.099999999999994</v>
      </c>
      <c r="G2127" s="2">
        <v>5.5999999999999999E-3</v>
      </c>
      <c r="H2127">
        <v>-3008.9</v>
      </c>
      <c r="I2127" s="2">
        <v>-6.1000000000000004E-3</v>
      </c>
      <c r="J2127">
        <v>6242</v>
      </c>
      <c r="K2127">
        <v>497175.31</v>
      </c>
      <c r="L2127">
        <v>1198196.55</v>
      </c>
      <c r="M2127">
        <v>10</v>
      </c>
      <c r="N2127">
        <v>-300.89</v>
      </c>
      <c r="O2127" s="2">
        <v>-6.8999999999999999E-3</v>
      </c>
      <c r="P2127" s="2">
        <v>6.3E-3</v>
      </c>
      <c r="Q2127" t="s">
        <v>18</v>
      </c>
      <c r="S2127" t="str">
        <f t="shared" si="170"/>
        <v>Loss</v>
      </c>
      <c r="T2127">
        <f t="shared" si="171"/>
        <v>2019</v>
      </c>
      <c r="U2127" t="str">
        <f t="shared" si="172"/>
        <v>Dec</v>
      </c>
      <c r="V2127" t="str">
        <f t="shared" si="173"/>
        <v>QTR4</v>
      </c>
      <c r="W2127" t="str">
        <f t="shared" si="174"/>
        <v>2019-QTR4</v>
      </c>
    </row>
    <row r="2128" spans="1:23" x14ac:dyDescent="0.35">
      <c r="A2128" t="s">
        <v>208</v>
      </c>
      <c r="B2128" t="s">
        <v>67</v>
      </c>
      <c r="C2128" s="5">
        <v>43818.395833333336</v>
      </c>
      <c r="D2128">
        <v>35.299999999999997</v>
      </c>
      <c r="E2128" s="1">
        <v>43818.40625</v>
      </c>
      <c r="F2128">
        <v>35.5</v>
      </c>
      <c r="G2128" s="2">
        <v>5.7000000000000002E-3</v>
      </c>
      <c r="H2128">
        <v>-3024.8</v>
      </c>
      <c r="I2128" s="2">
        <v>-6.1000000000000004E-3</v>
      </c>
      <c r="J2128">
        <v>14124</v>
      </c>
      <c r="K2128">
        <v>498577.19</v>
      </c>
      <c r="L2128">
        <v>1195171.75</v>
      </c>
      <c r="M2128">
        <v>2</v>
      </c>
      <c r="N2128">
        <v>-1512.4</v>
      </c>
      <c r="O2128" s="2">
        <v>-5.7000000000000002E-3</v>
      </c>
      <c r="P2128" s="2">
        <v>2.8E-3</v>
      </c>
      <c r="Q2128" t="s">
        <v>18</v>
      </c>
      <c r="S2128" t="str">
        <f t="shared" si="170"/>
        <v>Loss</v>
      </c>
      <c r="T2128">
        <f t="shared" si="171"/>
        <v>2019</v>
      </c>
      <c r="U2128" t="str">
        <f t="shared" si="172"/>
        <v>Dec</v>
      </c>
      <c r="V2128" t="str">
        <f t="shared" si="173"/>
        <v>QTR4</v>
      </c>
      <c r="W2128" t="str">
        <f t="shared" si="174"/>
        <v>2019-QTR4</v>
      </c>
    </row>
    <row r="2129" spans="1:23" x14ac:dyDescent="0.35">
      <c r="A2129" t="s">
        <v>121</v>
      </c>
      <c r="B2129" t="s">
        <v>67</v>
      </c>
      <c r="C2129" s="5">
        <v>43818.395833333336</v>
      </c>
      <c r="D2129">
        <v>100.2</v>
      </c>
      <c r="E2129" s="1">
        <v>43818.4375</v>
      </c>
      <c r="F2129">
        <v>100.35</v>
      </c>
      <c r="G2129" s="2">
        <v>1.5E-3</v>
      </c>
      <c r="H2129">
        <v>-947.75</v>
      </c>
      <c r="I2129" s="2">
        <v>-1.9E-3</v>
      </c>
      <c r="J2129">
        <v>4985</v>
      </c>
      <c r="K2129">
        <v>499497</v>
      </c>
      <c r="L2129">
        <v>1194224</v>
      </c>
      <c r="M2129">
        <v>5</v>
      </c>
      <c r="N2129">
        <v>-189.55</v>
      </c>
      <c r="O2129" s="2">
        <v>-1.5E-3</v>
      </c>
      <c r="P2129" s="2">
        <v>6.0000000000000001E-3</v>
      </c>
      <c r="Q2129" t="s">
        <v>18</v>
      </c>
      <c r="S2129" t="str">
        <f t="shared" si="170"/>
        <v>Loss</v>
      </c>
      <c r="T2129">
        <f t="shared" si="171"/>
        <v>2019</v>
      </c>
      <c r="U2129" t="str">
        <f t="shared" si="172"/>
        <v>Dec</v>
      </c>
      <c r="V2129" t="str">
        <f t="shared" si="173"/>
        <v>QTR4</v>
      </c>
      <c r="W2129" t="str">
        <f t="shared" si="174"/>
        <v>2019-QTR4</v>
      </c>
    </row>
    <row r="2130" spans="1:23" x14ac:dyDescent="0.35">
      <c r="A2130" t="s">
        <v>82</v>
      </c>
      <c r="B2130" t="s">
        <v>67</v>
      </c>
      <c r="C2130" s="5">
        <v>43818.395833333336</v>
      </c>
      <c r="D2130">
        <v>195.5</v>
      </c>
      <c r="E2130" s="1">
        <v>43818.489583333336</v>
      </c>
      <c r="F2130">
        <v>197.25</v>
      </c>
      <c r="G2130" s="2">
        <v>8.9999999999999993E-3</v>
      </c>
      <c r="H2130">
        <v>-4667.75</v>
      </c>
      <c r="I2130" s="2">
        <v>-9.4000000000000004E-3</v>
      </c>
      <c r="J2130">
        <v>2553</v>
      </c>
      <c r="K2130">
        <v>499111.5</v>
      </c>
      <c r="L2130">
        <v>1189556.25</v>
      </c>
      <c r="M2130">
        <v>10</v>
      </c>
      <c r="N2130">
        <v>-466.77</v>
      </c>
      <c r="O2130" s="2">
        <v>-9.1999999999999998E-3</v>
      </c>
      <c r="P2130" s="2">
        <v>2.3E-3</v>
      </c>
      <c r="Q2130" t="s">
        <v>18</v>
      </c>
      <c r="S2130" t="str">
        <f t="shared" si="170"/>
        <v>Loss</v>
      </c>
      <c r="T2130">
        <f t="shared" si="171"/>
        <v>2019</v>
      </c>
      <c r="U2130" t="str">
        <f t="shared" si="172"/>
        <v>Dec</v>
      </c>
      <c r="V2130" t="str">
        <f t="shared" si="173"/>
        <v>QTR4</v>
      </c>
      <c r="W2130" t="str">
        <f t="shared" si="174"/>
        <v>2019-QTR4</v>
      </c>
    </row>
    <row r="2131" spans="1:23" x14ac:dyDescent="0.35">
      <c r="A2131" t="s">
        <v>95</v>
      </c>
      <c r="B2131" t="s">
        <v>67</v>
      </c>
      <c r="C2131" s="5">
        <v>43818.4375</v>
      </c>
      <c r="D2131">
        <v>226.25</v>
      </c>
      <c r="E2131" s="1">
        <v>43818.5</v>
      </c>
      <c r="F2131">
        <v>228.7</v>
      </c>
      <c r="G2131" s="2">
        <v>1.0800000000000001E-2</v>
      </c>
      <c r="H2131">
        <v>-5604.7</v>
      </c>
      <c r="I2131" s="2">
        <v>-1.12E-2</v>
      </c>
      <c r="J2131">
        <v>2206</v>
      </c>
      <c r="K2131">
        <v>499107.5</v>
      </c>
      <c r="L2131">
        <v>1183951.55</v>
      </c>
      <c r="M2131">
        <v>7</v>
      </c>
      <c r="N2131">
        <v>-800.67</v>
      </c>
      <c r="O2131" s="2">
        <v>-1.0800000000000001E-2</v>
      </c>
      <c r="P2131" s="2">
        <v>4.0000000000000002E-4</v>
      </c>
      <c r="Q2131" t="s">
        <v>18</v>
      </c>
      <c r="S2131" t="str">
        <f t="shared" si="170"/>
        <v>Loss</v>
      </c>
      <c r="T2131">
        <f t="shared" si="171"/>
        <v>2019</v>
      </c>
      <c r="U2131" t="str">
        <f t="shared" si="172"/>
        <v>Dec</v>
      </c>
      <c r="V2131" t="str">
        <f t="shared" si="173"/>
        <v>QTR4</v>
      </c>
      <c r="W2131" t="str">
        <f t="shared" si="174"/>
        <v>2019-QTR4</v>
      </c>
    </row>
    <row r="2132" spans="1:23" x14ac:dyDescent="0.35">
      <c r="A2132" t="s">
        <v>120</v>
      </c>
      <c r="B2132" t="s">
        <v>17</v>
      </c>
      <c r="C2132" s="5">
        <v>43818.5</v>
      </c>
      <c r="D2132">
        <v>86.5</v>
      </c>
      <c r="E2132" s="1">
        <v>43818.572916666664</v>
      </c>
      <c r="F2132">
        <v>86.5</v>
      </c>
      <c r="G2132" s="2">
        <v>0</v>
      </c>
      <c r="H2132">
        <v>-200</v>
      </c>
      <c r="I2132" s="2">
        <v>-4.0000000000000002E-4</v>
      </c>
      <c r="J2132">
        <v>5790</v>
      </c>
      <c r="K2132">
        <v>500835</v>
      </c>
      <c r="L2132">
        <v>1183751.55</v>
      </c>
      <c r="M2132">
        <v>8</v>
      </c>
      <c r="N2132">
        <v>-25</v>
      </c>
      <c r="O2132" s="2">
        <v>-2.8999999999999998E-3</v>
      </c>
      <c r="P2132" s="2">
        <v>2.8999999999999998E-3</v>
      </c>
      <c r="Q2132" t="s">
        <v>18</v>
      </c>
      <c r="S2132" t="str">
        <f t="shared" si="170"/>
        <v>Loss</v>
      </c>
      <c r="T2132">
        <f t="shared" si="171"/>
        <v>2019</v>
      </c>
      <c r="U2132" t="str">
        <f t="shared" si="172"/>
        <v>Dec</v>
      </c>
      <c r="V2132" t="str">
        <f t="shared" si="173"/>
        <v>QTR4</v>
      </c>
      <c r="W2132" t="str">
        <f t="shared" si="174"/>
        <v>2019-QTR4</v>
      </c>
    </row>
    <row r="2133" spans="1:23" x14ac:dyDescent="0.35">
      <c r="A2133" t="s">
        <v>164</v>
      </c>
      <c r="B2133" t="s">
        <v>67</v>
      </c>
      <c r="C2133" s="5">
        <v>43818.572916666664</v>
      </c>
      <c r="D2133">
        <v>40.799999999999997</v>
      </c>
      <c r="E2133" s="1">
        <v>43818.614583333336</v>
      </c>
      <c r="F2133">
        <v>41.1</v>
      </c>
      <c r="G2133" s="2">
        <v>7.4000000000000003E-3</v>
      </c>
      <c r="H2133">
        <v>-3876.5</v>
      </c>
      <c r="I2133" s="2">
        <v>-7.7999999999999996E-3</v>
      </c>
      <c r="J2133">
        <v>12255</v>
      </c>
      <c r="K2133">
        <v>500004</v>
      </c>
      <c r="L2133">
        <v>1179875.05</v>
      </c>
      <c r="M2133">
        <v>5</v>
      </c>
      <c r="N2133">
        <v>-775.3</v>
      </c>
      <c r="O2133" s="2">
        <v>-7.4000000000000003E-3</v>
      </c>
      <c r="P2133" s="2">
        <v>1.1999999999999999E-3</v>
      </c>
      <c r="Q2133" t="s">
        <v>18</v>
      </c>
      <c r="S2133" t="str">
        <f t="shared" si="170"/>
        <v>Loss</v>
      </c>
      <c r="T2133">
        <f t="shared" si="171"/>
        <v>2019</v>
      </c>
      <c r="U2133" t="str">
        <f t="shared" si="172"/>
        <v>Dec</v>
      </c>
      <c r="V2133" t="str">
        <f t="shared" si="173"/>
        <v>QTR4</v>
      </c>
      <c r="W2133" t="str">
        <f t="shared" si="174"/>
        <v>2019-QTR4</v>
      </c>
    </row>
    <row r="2134" spans="1:23" x14ac:dyDescent="0.35">
      <c r="A2134" t="s">
        <v>82</v>
      </c>
      <c r="B2134" t="s">
        <v>17</v>
      </c>
      <c r="C2134" s="5">
        <v>43818.489583333336</v>
      </c>
      <c r="D2134">
        <v>197.25</v>
      </c>
      <c r="E2134" s="1">
        <v>43818.625</v>
      </c>
      <c r="F2134">
        <v>197.25</v>
      </c>
      <c r="G2134" s="2">
        <v>0</v>
      </c>
      <c r="H2134">
        <v>-200</v>
      </c>
      <c r="I2134" s="2">
        <v>-4.0000000000000002E-4</v>
      </c>
      <c r="J2134">
        <v>2534</v>
      </c>
      <c r="K2134">
        <v>499831.5</v>
      </c>
      <c r="L2134">
        <v>1179675.05</v>
      </c>
      <c r="M2134">
        <v>14</v>
      </c>
      <c r="N2134">
        <v>-14.29</v>
      </c>
      <c r="O2134" s="2">
        <v>-1.8E-3</v>
      </c>
      <c r="P2134" s="2">
        <v>4.5999999999999999E-3</v>
      </c>
      <c r="Q2134" t="s">
        <v>18</v>
      </c>
      <c r="S2134" t="str">
        <f t="shared" si="170"/>
        <v>Loss</v>
      </c>
      <c r="T2134">
        <f t="shared" si="171"/>
        <v>2019</v>
      </c>
      <c r="U2134" t="str">
        <f t="shared" si="172"/>
        <v>Dec</v>
      </c>
      <c r="V2134" t="str">
        <f t="shared" si="173"/>
        <v>QTR4</v>
      </c>
      <c r="W2134" t="str">
        <f t="shared" si="174"/>
        <v>2019-QTR4</v>
      </c>
    </row>
    <row r="2135" spans="1:23" x14ac:dyDescent="0.35">
      <c r="A2135" t="s">
        <v>62</v>
      </c>
      <c r="B2135" t="s">
        <v>67</v>
      </c>
      <c r="C2135" s="5">
        <v>43818.395833333336</v>
      </c>
      <c r="D2135">
        <v>44.9</v>
      </c>
      <c r="E2135" s="1">
        <v>43818.635416666664</v>
      </c>
      <c r="F2135">
        <v>44.65</v>
      </c>
      <c r="G2135" s="2">
        <v>-5.5999999999999999E-3</v>
      </c>
      <c r="H2135">
        <v>2580.75</v>
      </c>
      <c r="I2135" s="2">
        <v>5.1999999999999998E-3</v>
      </c>
      <c r="J2135">
        <v>11123</v>
      </c>
      <c r="K2135">
        <v>499422.71999999997</v>
      </c>
      <c r="L2135">
        <v>1182255.8</v>
      </c>
      <c r="M2135">
        <v>24</v>
      </c>
      <c r="N2135">
        <v>107.53</v>
      </c>
      <c r="O2135" s="2">
        <v>-2.2000000000000001E-3</v>
      </c>
      <c r="P2135" s="2">
        <v>1.11E-2</v>
      </c>
      <c r="Q2135" t="s">
        <v>18</v>
      </c>
      <c r="S2135" t="str">
        <f t="shared" si="170"/>
        <v>Profit</v>
      </c>
      <c r="T2135">
        <f t="shared" si="171"/>
        <v>2019</v>
      </c>
      <c r="U2135" t="str">
        <f t="shared" si="172"/>
        <v>Dec</v>
      </c>
      <c r="V2135" t="str">
        <f t="shared" si="173"/>
        <v>QTR4</v>
      </c>
      <c r="W2135" t="str">
        <f t="shared" si="174"/>
        <v>2019-QTR4</v>
      </c>
    </row>
    <row r="2136" spans="1:23" x14ac:dyDescent="0.35">
      <c r="A2136" t="s">
        <v>78</v>
      </c>
      <c r="B2136" t="s">
        <v>17</v>
      </c>
      <c r="C2136" s="5">
        <v>43818.40625</v>
      </c>
      <c r="D2136">
        <v>42.95</v>
      </c>
      <c r="E2136" s="1">
        <v>43818.635416666664</v>
      </c>
      <c r="F2136">
        <v>43.7</v>
      </c>
      <c r="G2136" s="2">
        <v>1.7500000000000002E-2</v>
      </c>
      <c r="H2136">
        <v>8551.75</v>
      </c>
      <c r="I2136" s="2">
        <v>1.7100000000000001E-2</v>
      </c>
      <c r="J2136">
        <v>11669</v>
      </c>
      <c r="K2136">
        <v>501183.56</v>
      </c>
      <c r="L2136">
        <v>1190807.55</v>
      </c>
      <c r="M2136">
        <v>23</v>
      </c>
      <c r="N2136">
        <v>371.82</v>
      </c>
      <c r="O2136" s="2">
        <v>-3.5000000000000001E-3</v>
      </c>
      <c r="P2136" s="2">
        <v>2.7900000000000001E-2</v>
      </c>
      <c r="Q2136" t="s">
        <v>18</v>
      </c>
      <c r="S2136" t="str">
        <f t="shared" si="170"/>
        <v>Profit</v>
      </c>
      <c r="T2136">
        <f t="shared" si="171"/>
        <v>2019</v>
      </c>
      <c r="U2136" t="str">
        <f t="shared" si="172"/>
        <v>Dec</v>
      </c>
      <c r="V2136" t="str">
        <f t="shared" si="173"/>
        <v>QTR4</v>
      </c>
      <c r="W2136" t="str">
        <f t="shared" si="174"/>
        <v>2019-QTR4</v>
      </c>
    </row>
    <row r="2137" spans="1:23" x14ac:dyDescent="0.35">
      <c r="A2137" t="s">
        <v>90</v>
      </c>
      <c r="B2137" t="s">
        <v>67</v>
      </c>
      <c r="C2137" s="5">
        <v>43818.614583333336</v>
      </c>
      <c r="D2137">
        <v>115.6</v>
      </c>
      <c r="E2137" s="1">
        <v>43818.635416666664</v>
      </c>
      <c r="F2137">
        <v>115.25</v>
      </c>
      <c r="G2137" s="2">
        <v>-3.0000000000000001E-3</v>
      </c>
      <c r="H2137">
        <v>1313.75</v>
      </c>
      <c r="I2137" s="2">
        <v>2.5999999999999999E-3</v>
      </c>
      <c r="J2137">
        <v>4325</v>
      </c>
      <c r="K2137">
        <v>499970</v>
      </c>
      <c r="L2137">
        <v>1192121.3</v>
      </c>
      <c r="M2137">
        <v>3</v>
      </c>
      <c r="N2137">
        <v>437.92</v>
      </c>
      <c r="O2137" s="2">
        <v>0</v>
      </c>
      <c r="P2137" s="2">
        <v>1.04E-2</v>
      </c>
      <c r="Q2137" t="s">
        <v>18</v>
      </c>
      <c r="S2137" t="str">
        <f t="shared" si="170"/>
        <v>Profit</v>
      </c>
      <c r="T2137">
        <f t="shared" si="171"/>
        <v>2019</v>
      </c>
      <c r="U2137" t="str">
        <f t="shared" si="172"/>
        <v>Dec</v>
      </c>
      <c r="V2137" t="str">
        <f t="shared" si="173"/>
        <v>QTR4</v>
      </c>
      <c r="W2137" t="str">
        <f t="shared" si="174"/>
        <v>2019-QTR4</v>
      </c>
    </row>
    <row r="2138" spans="1:23" x14ac:dyDescent="0.35">
      <c r="A2138" t="s">
        <v>90</v>
      </c>
      <c r="B2138" t="s">
        <v>17</v>
      </c>
      <c r="C2138" s="5">
        <v>43819.395833333336</v>
      </c>
      <c r="D2138">
        <v>116.2</v>
      </c>
      <c r="E2138" s="1">
        <v>43819.416666666664</v>
      </c>
      <c r="F2138">
        <v>116.2</v>
      </c>
      <c r="G2138" s="2">
        <v>0</v>
      </c>
      <c r="H2138">
        <v>-200</v>
      </c>
      <c r="I2138" s="2">
        <v>-4.0000000000000002E-4</v>
      </c>
      <c r="J2138">
        <v>4312</v>
      </c>
      <c r="K2138">
        <v>501054.38</v>
      </c>
      <c r="L2138">
        <v>1191921.3</v>
      </c>
      <c r="M2138">
        <v>3</v>
      </c>
      <c r="N2138">
        <v>-66.67</v>
      </c>
      <c r="O2138" s="2">
        <v>-3.0000000000000001E-3</v>
      </c>
      <c r="P2138" s="2">
        <v>1.6999999999999999E-3</v>
      </c>
      <c r="Q2138" t="s">
        <v>18</v>
      </c>
      <c r="S2138" t="str">
        <f t="shared" si="170"/>
        <v>Loss</v>
      </c>
      <c r="T2138">
        <f t="shared" si="171"/>
        <v>2019</v>
      </c>
      <c r="U2138" t="str">
        <f t="shared" si="172"/>
        <v>Dec</v>
      </c>
      <c r="V2138" t="str">
        <f t="shared" si="173"/>
        <v>QTR4</v>
      </c>
      <c r="W2138" t="str">
        <f t="shared" si="174"/>
        <v>2019-QTR4</v>
      </c>
    </row>
    <row r="2139" spans="1:23" x14ac:dyDescent="0.35">
      <c r="A2139" t="s">
        <v>78</v>
      </c>
      <c r="B2139" t="s">
        <v>67</v>
      </c>
      <c r="C2139" s="5">
        <v>43819.395833333336</v>
      </c>
      <c r="D2139">
        <v>43.5</v>
      </c>
      <c r="E2139" s="1">
        <v>43819.4375</v>
      </c>
      <c r="F2139">
        <v>43.5</v>
      </c>
      <c r="G2139" s="2">
        <v>0</v>
      </c>
      <c r="H2139">
        <v>-200</v>
      </c>
      <c r="I2139" s="2">
        <v>-4.0000000000000002E-4</v>
      </c>
      <c r="J2139">
        <v>11468</v>
      </c>
      <c r="K2139">
        <v>498858</v>
      </c>
      <c r="L2139">
        <v>1191721.3</v>
      </c>
      <c r="M2139">
        <v>5</v>
      </c>
      <c r="N2139">
        <v>-40</v>
      </c>
      <c r="O2139" s="2">
        <v>-6.8999999999999999E-3</v>
      </c>
      <c r="P2139" s="2">
        <v>2.3E-3</v>
      </c>
      <c r="Q2139" t="s">
        <v>18</v>
      </c>
      <c r="S2139" t="str">
        <f t="shared" si="170"/>
        <v>Loss</v>
      </c>
      <c r="T2139">
        <f t="shared" si="171"/>
        <v>2019</v>
      </c>
      <c r="U2139" t="str">
        <f t="shared" si="172"/>
        <v>Dec</v>
      </c>
      <c r="V2139" t="str">
        <f t="shared" si="173"/>
        <v>QTR4</v>
      </c>
      <c r="W2139" t="str">
        <f t="shared" si="174"/>
        <v>2019-QTR4</v>
      </c>
    </row>
    <row r="2140" spans="1:23" x14ac:dyDescent="0.35">
      <c r="A2140" t="s">
        <v>198</v>
      </c>
      <c r="B2140" t="s">
        <v>17</v>
      </c>
      <c r="C2140" s="5">
        <v>43819.395833333336</v>
      </c>
      <c r="D2140">
        <v>100.8</v>
      </c>
      <c r="E2140" s="1">
        <v>43819.447916666664</v>
      </c>
      <c r="F2140">
        <v>100.8</v>
      </c>
      <c r="G2140" s="2">
        <v>0</v>
      </c>
      <c r="H2140">
        <v>-200</v>
      </c>
      <c r="I2140" s="2">
        <v>-4.0000000000000002E-4</v>
      </c>
      <c r="J2140">
        <v>4958</v>
      </c>
      <c r="K2140">
        <v>499766.41</v>
      </c>
      <c r="L2140">
        <v>1191521.3</v>
      </c>
      <c r="M2140">
        <v>6</v>
      </c>
      <c r="N2140">
        <v>-33.33</v>
      </c>
      <c r="O2140" s="2">
        <v>-5.0000000000000001E-3</v>
      </c>
      <c r="P2140" s="2">
        <v>5.4999999999999997E-3</v>
      </c>
      <c r="Q2140" t="s">
        <v>18</v>
      </c>
      <c r="S2140" t="str">
        <f t="shared" si="170"/>
        <v>Loss</v>
      </c>
      <c r="T2140">
        <f t="shared" si="171"/>
        <v>2019</v>
      </c>
      <c r="U2140" t="str">
        <f t="shared" si="172"/>
        <v>Dec</v>
      </c>
      <c r="V2140" t="str">
        <f t="shared" si="173"/>
        <v>QTR4</v>
      </c>
      <c r="W2140" t="str">
        <f t="shared" si="174"/>
        <v>2019-QTR4</v>
      </c>
    </row>
    <row r="2141" spans="1:23" x14ac:dyDescent="0.35">
      <c r="A2141" t="s">
        <v>78</v>
      </c>
      <c r="B2141" t="s">
        <v>67</v>
      </c>
      <c r="C2141" s="5">
        <v>43819.4375</v>
      </c>
      <c r="D2141">
        <v>43.5</v>
      </c>
      <c r="E2141" s="1">
        <v>43819.541666666664</v>
      </c>
      <c r="F2141">
        <v>43.5</v>
      </c>
      <c r="G2141" s="2">
        <v>0</v>
      </c>
      <c r="H2141">
        <v>-200</v>
      </c>
      <c r="I2141" s="2">
        <v>-4.0000000000000002E-4</v>
      </c>
      <c r="J2141">
        <v>11455</v>
      </c>
      <c r="K2141">
        <v>498292.5</v>
      </c>
      <c r="L2141">
        <v>1191321.3</v>
      </c>
      <c r="M2141">
        <v>11</v>
      </c>
      <c r="N2141">
        <v>-18.18</v>
      </c>
      <c r="O2141" s="2">
        <v>-1.38E-2</v>
      </c>
      <c r="P2141" s="2">
        <v>1.1000000000000001E-3</v>
      </c>
      <c r="Q2141" t="s">
        <v>18</v>
      </c>
      <c r="S2141" t="str">
        <f t="shared" si="170"/>
        <v>Loss</v>
      </c>
      <c r="T2141">
        <f t="shared" si="171"/>
        <v>2019</v>
      </c>
      <c r="U2141" t="str">
        <f t="shared" si="172"/>
        <v>Dec</v>
      </c>
      <c r="V2141" t="str">
        <f t="shared" si="173"/>
        <v>QTR4</v>
      </c>
      <c r="W2141" t="str">
        <f t="shared" si="174"/>
        <v>2019-QTR4</v>
      </c>
    </row>
    <row r="2142" spans="1:23" x14ac:dyDescent="0.35">
      <c r="A2142" t="s">
        <v>100</v>
      </c>
      <c r="B2142" t="s">
        <v>17</v>
      </c>
      <c r="C2142" s="5">
        <v>43819.447916666664</v>
      </c>
      <c r="D2142">
        <v>42.45</v>
      </c>
      <c r="E2142" s="1">
        <v>43819.541666666664</v>
      </c>
      <c r="F2142">
        <v>42.5</v>
      </c>
      <c r="G2142" s="2">
        <v>1.1999999999999999E-3</v>
      </c>
      <c r="H2142">
        <v>388.95</v>
      </c>
      <c r="I2142" s="2">
        <v>8.0000000000000004E-4</v>
      </c>
      <c r="J2142">
        <v>11779</v>
      </c>
      <c r="K2142">
        <v>500018.56</v>
      </c>
      <c r="L2142">
        <v>1191710.25</v>
      </c>
      <c r="M2142">
        <v>10</v>
      </c>
      <c r="N2142">
        <v>38.89</v>
      </c>
      <c r="O2142" s="2">
        <v>-1.1999999999999999E-3</v>
      </c>
      <c r="P2142" s="2">
        <v>1.5299999999999999E-2</v>
      </c>
      <c r="Q2142" t="s">
        <v>18</v>
      </c>
      <c r="S2142" t="str">
        <f t="shared" si="170"/>
        <v>Profit</v>
      </c>
      <c r="T2142">
        <f t="shared" si="171"/>
        <v>2019</v>
      </c>
      <c r="U2142" t="str">
        <f t="shared" si="172"/>
        <v>Dec</v>
      </c>
      <c r="V2142" t="str">
        <f t="shared" si="173"/>
        <v>QTR4</v>
      </c>
      <c r="W2142" t="str">
        <f t="shared" si="174"/>
        <v>2019-QTR4</v>
      </c>
    </row>
    <row r="2143" spans="1:23" x14ac:dyDescent="0.35">
      <c r="A2143" t="s">
        <v>121</v>
      </c>
      <c r="B2143" t="s">
        <v>67</v>
      </c>
      <c r="C2143" s="5">
        <v>43819.541666666664</v>
      </c>
      <c r="D2143">
        <v>99.9</v>
      </c>
      <c r="E2143" s="1">
        <v>43819.59375</v>
      </c>
      <c r="F2143">
        <v>99.9</v>
      </c>
      <c r="G2143" s="2">
        <v>0</v>
      </c>
      <c r="H2143">
        <v>-200</v>
      </c>
      <c r="I2143" s="2">
        <v>-4.0000000000000002E-4</v>
      </c>
      <c r="J2143">
        <v>4993</v>
      </c>
      <c r="K2143">
        <v>498800.72</v>
      </c>
      <c r="L2143">
        <v>1191510.25</v>
      </c>
      <c r="M2143">
        <v>6</v>
      </c>
      <c r="N2143">
        <v>-33.33</v>
      </c>
      <c r="O2143" s="2">
        <v>-4.4999999999999997E-3</v>
      </c>
      <c r="P2143" s="2">
        <v>2E-3</v>
      </c>
      <c r="Q2143" t="s">
        <v>18</v>
      </c>
      <c r="S2143" t="str">
        <f t="shared" si="170"/>
        <v>Loss</v>
      </c>
      <c r="T2143">
        <f t="shared" si="171"/>
        <v>2019</v>
      </c>
      <c r="U2143" t="str">
        <f t="shared" si="172"/>
        <v>Dec</v>
      </c>
      <c r="V2143" t="str">
        <f t="shared" si="173"/>
        <v>QTR4</v>
      </c>
      <c r="W2143" t="str">
        <f t="shared" si="174"/>
        <v>2019-QTR4</v>
      </c>
    </row>
    <row r="2144" spans="1:23" x14ac:dyDescent="0.35">
      <c r="A2144" t="s">
        <v>74</v>
      </c>
      <c r="B2144" t="s">
        <v>67</v>
      </c>
      <c r="C2144" s="5">
        <v>43819.541666666664</v>
      </c>
      <c r="D2144">
        <v>292.7</v>
      </c>
      <c r="E2144" s="1">
        <v>43819.59375</v>
      </c>
      <c r="F2144">
        <v>292.7</v>
      </c>
      <c r="G2144" s="2">
        <v>0</v>
      </c>
      <c r="H2144">
        <v>-200</v>
      </c>
      <c r="I2144" s="2">
        <v>-4.0000000000000002E-4</v>
      </c>
      <c r="J2144">
        <v>1706</v>
      </c>
      <c r="K2144">
        <v>499346.22</v>
      </c>
      <c r="L2144">
        <v>1191310.25</v>
      </c>
      <c r="M2144">
        <v>6</v>
      </c>
      <c r="N2144">
        <v>-33.33</v>
      </c>
      <c r="O2144" s="2">
        <v>-3.5999999999999999E-3</v>
      </c>
      <c r="P2144" s="2">
        <v>2.2000000000000001E-3</v>
      </c>
      <c r="Q2144" t="s">
        <v>18</v>
      </c>
      <c r="S2144" t="str">
        <f t="shared" si="170"/>
        <v>Loss</v>
      </c>
      <c r="T2144">
        <f t="shared" si="171"/>
        <v>2019</v>
      </c>
      <c r="U2144" t="str">
        <f t="shared" si="172"/>
        <v>Dec</v>
      </c>
      <c r="V2144" t="str">
        <f t="shared" si="173"/>
        <v>QTR4</v>
      </c>
      <c r="W2144" t="str">
        <f t="shared" si="174"/>
        <v>2019-QTR4</v>
      </c>
    </row>
    <row r="2145" spans="1:23" x14ac:dyDescent="0.35">
      <c r="A2145" t="s">
        <v>168</v>
      </c>
      <c r="B2145" t="s">
        <v>17</v>
      </c>
      <c r="C2145" s="5">
        <v>43819.395833333336</v>
      </c>
      <c r="D2145">
        <v>57.75</v>
      </c>
      <c r="E2145" s="1">
        <v>43819.604166666664</v>
      </c>
      <c r="F2145">
        <v>59.25</v>
      </c>
      <c r="G2145" s="2">
        <v>2.5999999999999999E-2</v>
      </c>
      <c r="H2145">
        <v>12776.5</v>
      </c>
      <c r="I2145" s="2">
        <v>2.5600000000000001E-2</v>
      </c>
      <c r="J2145">
        <v>8651</v>
      </c>
      <c r="K2145">
        <v>499595.25</v>
      </c>
      <c r="L2145">
        <v>1204086.75</v>
      </c>
      <c r="M2145">
        <v>21</v>
      </c>
      <c r="N2145">
        <v>608.4</v>
      </c>
      <c r="O2145" s="2">
        <v>-8.9999999999999998E-4</v>
      </c>
      <c r="P2145" s="2">
        <v>3.8100000000000002E-2</v>
      </c>
      <c r="Q2145" t="s">
        <v>18</v>
      </c>
      <c r="S2145" t="str">
        <f t="shared" si="170"/>
        <v>Profit</v>
      </c>
      <c r="T2145">
        <f t="shared" si="171"/>
        <v>2019</v>
      </c>
      <c r="U2145" t="str">
        <f t="shared" si="172"/>
        <v>Dec</v>
      </c>
      <c r="V2145" t="str">
        <f t="shared" si="173"/>
        <v>QTR4</v>
      </c>
      <c r="W2145" t="str">
        <f t="shared" si="174"/>
        <v>2019-QTR4</v>
      </c>
    </row>
    <row r="2146" spans="1:23" x14ac:dyDescent="0.35">
      <c r="A2146" t="s">
        <v>90</v>
      </c>
      <c r="B2146" t="s">
        <v>17</v>
      </c>
      <c r="C2146" s="5">
        <v>43819.416666666664</v>
      </c>
      <c r="D2146">
        <v>116.2</v>
      </c>
      <c r="E2146" s="1">
        <v>43819.625</v>
      </c>
      <c r="F2146">
        <v>116.35</v>
      </c>
      <c r="G2146" s="2">
        <v>1.2999999999999999E-3</v>
      </c>
      <c r="H2146">
        <v>447.4</v>
      </c>
      <c r="I2146" s="2">
        <v>8.9999999999999998E-4</v>
      </c>
      <c r="J2146">
        <v>4316</v>
      </c>
      <c r="K2146">
        <v>501519.19</v>
      </c>
      <c r="L2146">
        <v>1204534.1499999999</v>
      </c>
      <c r="M2146">
        <v>21</v>
      </c>
      <c r="N2146">
        <v>21.3</v>
      </c>
      <c r="O2146" s="2">
        <v>-3.8999999999999998E-3</v>
      </c>
      <c r="P2146" s="2">
        <v>1.12E-2</v>
      </c>
      <c r="Q2146" t="s">
        <v>18</v>
      </c>
      <c r="S2146" t="str">
        <f t="shared" si="170"/>
        <v>Profit</v>
      </c>
      <c r="T2146">
        <f t="shared" si="171"/>
        <v>2019</v>
      </c>
      <c r="U2146" t="str">
        <f t="shared" si="172"/>
        <v>Dec</v>
      </c>
      <c r="V2146" t="str">
        <f t="shared" si="173"/>
        <v>QTR4</v>
      </c>
      <c r="W2146" t="str">
        <f t="shared" si="174"/>
        <v>2019-QTR4</v>
      </c>
    </row>
    <row r="2147" spans="1:23" x14ac:dyDescent="0.35">
      <c r="A2147" t="s">
        <v>126</v>
      </c>
      <c r="B2147" t="s">
        <v>67</v>
      </c>
      <c r="C2147" s="5">
        <v>43819.604166666664</v>
      </c>
      <c r="D2147">
        <v>80.849999999999994</v>
      </c>
      <c r="E2147" s="1">
        <v>43819.625</v>
      </c>
      <c r="F2147">
        <v>80.849999999999994</v>
      </c>
      <c r="G2147" s="2">
        <v>0</v>
      </c>
      <c r="H2147">
        <v>-200</v>
      </c>
      <c r="I2147" s="2">
        <v>-4.0000000000000002E-4</v>
      </c>
      <c r="J2147">
        <v>6184</v>
      </c>
      <c r="K2147">
        <v>499976.38</v>
      </c>
      <c r="L2147">
        <v>1204334.1499999999</v>
      </c>
      <c r="M2147">
        <v>3</v>
      </c>
      <c r="N2147">
        <v>-66.67</v>
      </c>
      <c r="O2147" s="2">
        <v>-2.5000000000000001E-3</v>
      </c>
      <c r="P2147" s="2">
        <v>2.5000000000000001E-3</v>
      </c>
      <c r="Q2147" t="s">
        <v>18</v>
      </c>
      <c r="S2147" t="str">
        <f t="shared" si="170"/>
        <v>Loss</v>
      </c>
      <c r="T2147">
        <f t="shared" si="171"/>
        <v>2019</v>
      </c>
      <c r="U2147" t="str">
        <f t="shared" si="172"/>
        <v>Dec</v>
      </c>
      <c r="V2147" t="str">
        <f t="shared" si="173"/>
        <v>QTR4</v>
      </c>
      <c r="W2147" t="str">
        <f t="shared" si="174"/>
        <v>2019-QTR4</v>
      </c>
    </row>
    <row r="2148" spans="1:23" x14ac:dyDescent="0.35">
      <c r="A2148" t="s">
        <v>198</v>
      </c>
      <c r="B2148" t="s">
        <v>17</v>
      </c>
      <c r="C2148" s="5">
        <v>43819.59375</v>
      </c>
      <c r="D2148">
        <v>101.5</v>
      </c>
      <c r="E2148" s="1">
        <v>43819.635416666664</v>
      </c>
      <c r="F2148">
        <v>100.8</v>
      </c>
      <c r="G2148" s="2">
        <v>-6.8999999999999999E-3</v>
      </c>
      <c r="H2148">
        <v>-3653.1</v>
      </c>
      <c r="I2148" s="2">
        <v>-7.3000000000000001E-3</v>
      </c>
      <c r="J2148">
        <v>4933</v>
      </c>
      <c r="K2148">
        <v>500699.5</v>
      </c>
      <c r="L2148">
        <v>1200681.05</v>
      </c>
      <c r="M2148">
        <v>5</v>
      </c>
      <c r="N2148">
        <v>-730.62</v>
      </c>
      <c r="O2148" s="2">
        <v>-6.8999999999999999E-3</v>
      </c>
      <c r="P2148" s="2">
        <v>5.0000000000000001E-4</v>
      </c>
      <c r="Q2148" t="s">
        <v>18</v>
      </c>
      <c r="S2148" t="str">
        <f t="shared" si="170"/>
        <v>Loss</v>
      </c>
      <c r="T2148">
        <f t="shared" si="171"/>
        <v>2019</v>
      </c>
      <c r="U2148" t="str">
        <f t="shared" si="172"/>
        <v>Dec</v>
      </c>
      <c r="V2148" t="str">
        <f t="shared" si="173"/>
        <v>QTR4</v>
      </c>
      <c r="W2148" t="str">
        <f t="shared" si="174"/>
        <v>2019-QTR4</v>
      </c>
    </row>
    <row r="2149" spans="1:23" x14ac:dyDescent="0.35">
      <c r="A2149" t="s">
        <v>212</v>
      </c>
      <c r="B2149" t="s">
        <v>17</v>
      </c>
      <c r="C2149" s="5">
        <v>43819.59375</v>
      </c>
      <c r="D2149">
        <v>219.25</v>
      </c>
      <c r="E2149" s="1">
        <v>43819.635416666664</v>
      </c>
      <c r="F2149">
        <v>219.05</v>
      </c>
      <c r="G2149" s="2">
        <v>-8.9999999999999998E-4</v>
      </c>
      <c r="H2149">
        <v>-657.4</v>
      </c>
      <c r="I2149" s="2">
        <v>-1.2999999999999999E-3</v>
      </c>
      <c r="J2149">
        <v>2287</v>
      </c>
      <c r="K2149">
        <v>501424.75</v>
      </c>
      <c r="L2149">
        <v>1200023.6499999999</v>
      </c>
      <c r="M2149">
        <v>5</v>
      </c>
      <c r="N2149">
        <v>-131.47999999999999</v>
      </c>
      <c r="O2149" s="2">
        <v>-4.1000000000000003E-3</v>
      </c>
      <c r="P2149" s="2">
        <v>6.1999999999999998E-3</v>
      </c>
      <c r="Q2149" t="s">
        <v>18</v>
      </c>
      <c r="S2149" t="str">
        <f t="shared" si="170"/>
        <v>Loss</v>
      </c>
      <c r="T2149">
        <f t="shared" si="171"/>
        <v>2019</v>
      </c>
      <c r="U2149" t="str">
        <f t="shared" si="172"/>
        <v>Dec</v>
      </c>
      <c r="V2149" t="str">
        <f t="shared" si="173"/>
        <v>QTR4</v>
      </c>
      <c r="W2149" t="str">
        <f t="shared" si="174"/>
        <v>2019-QTR4</v>
      </c>
    </row>
    <row r="2150" spans="1:23" x14ac:dyDescent="0.35">
      <c r="A2150" t="s">
        <v>93</v>
      </c>
      <c r="B2150" t="s">
        <v>67</v>
      </c>
      <c r="C2150" s="5">
        <v>43822.395833333336</v>
      </c>
      <c r="D2150">
        <v>283.8</v>
      </c>
      <c r="E2150" s="1">
        <v>43822.40625</v>
      </c>
      <c r="F2150">
        <v>287.8</v>
      </c>
      <c r="G2150" s="2">
        <v>1.41E-2</v>
      </c>
      <c r="H2150">
        <v>-7244</v>
      </c>
      <c r="I2150" s="2">
        <v>-1.4500000000000001E-2</v>
      </c>
      <c r="J2150">
        <v>1761</v>
      </c>
      <c r="K2150">
        <v>499771.78</v>
      </c>
      <c r="L2150">
        <v>1192779.6499999999</v>
      </c>
      <c r="M2150">
        <v>2</v>
      </c>
      <c r="N2150">
        <v>-3622</v>
      </c>
      <c r="O2150" s="2">
        <v>-1.43E-2</v>
      </c>
      <c r="P2150" s="2">
        <v>1.1000000000000001E-3</v>
      </c>
      <c r="Q2150" t="s">
        <v>18</v>
      </c>
      <c r="S2150" t="str">
        <f t="shared" si="170"/>
        <v>Loss</v>
      </c>
      <c r="T2150">
        <f t="shared" si="171"/>
        <v>2019</v>
      </c>
      <c r="U2150" t="str">
        <f t="shared" si="172"/>
        <v>Dec</v>
      </c>
      <c r="V2150" t="str">
        <f t="shared" si="173"/>
        <v>QTR4</v>
      </c>
      <c r="W2150" t="str">
        <f t="shared" si="174"/>
        <v>2019-QTR4</v>
      </c>
    </row>
    <row r="2151" spans="1:23" x14ac:dyDescent="0.35">
      <c r="A2151" t="s">
        <v>134</v>
      </c>
      <c r="B2151" t="s">
        <v>17</v>
      </c>
      <c r="C2151" s="5">
        <v>43822.395833333336</v>
      </c>
      <c r="D2151">
        <v>180.15</v>
      </c>
      <c r="E2151" s="1">
        <v>43822.447916666664</v>
      </c>
      <c r="F2151">
        <v>180.15</v>
      </c>
      <c r="G2151" s="2">
        <v>0</v>
      </c>
      <c r="H2151">
        <v>-200</v>
      </c>
      <c r="I2151" s="2">
        <v>-4.0000000000000002E-4</v>
      </c>
      <c r="J2151">
        <v>2791</v>
      </c>
      <c r="K2151">
        <v>502798.63</v>
      </c>
      <c r="L2151">
        <v>1192579.6499999999</v>
      </c>
      <c r="M2151">
        <v>6</v>
      </c>
      <c r="N2151">
        <v>-33.33</v>
      </c>
      <c r="O2151" s="2">
        <v>-6.4000000000000003E-3</v>
      </c>
      <c r="P2151" s="2">
        <v>1.4E-3</v>
      </c>
      <c r="Q2151" t="s">
        <v>18</v>
      </c>
      <c r="S2151" t="str">
        <f t="shared" si="170"/>
        <v>Loss</v>
      </c>
      <c r="T2151">
        <f t="shared" si="171"/>
        <v>2019</v>
      </c>
      <c r="U2151" t="str">
        <f t="shared" si="172"/>
        <v>Dec</v>
      </c>
      <c r="V2151" t="str">
        <f t="shared" si="173"/>
        <v>QTR4</v>
      </c>
      <c r="W2151" t="str">
        <f t="shared" si="174"/>
        <v>2019-QTR4</v>
      </c>
    </row>
    <row r="2152" spans="1:23" x14ac:dyDescent="0.35">
      <c r="A2152" t="s">
        <v>119</v>
      </c>
      <c r="B2152" t="s">
        <v>17</v>
      </c>
      <c r="C2152" s="5">
        <v>43822.40625</v>
      </c>
      <c r="D2152">
        <v>138.15</v>
      </c>
      <c r="E2152" s="1">
        <v>43822.458333333336</v>
      </c>
      <c r="F2152">
        <v>137.5</v>
      </c>
      <c r="G2152" s="2">
        <v>-4.7000000000000002E-3</v>
      </c>
      <c r="H2152">
        <v>-2553.65</v>
      </c>
      <c r="I2152" s="2">
        <v>-5.1000000000000004E-3</v>
      </c>
      <c r="J2152">
        <v>3621</v>
      </c>
      <c r="K2152">
        <v>500241.13</v>
      </c>
      <c r="L2152">
        <v>1190026</v>
      </c>
      <c r="M2152">
        <v>6</v>
      </c>
      <c r="N2152">
        <v>-425.61</v>
      </c>
      <c r="O2152" s="2">
        <v>-4.7000000000000002E-3</v>
      </c>
      <c r="P2152" s="2">
        <v>2.8999999999999998E-3</v>
      </c>
      <c r="Q2152" t="s">
        <v>18</v>
      </c>
      <c r="S2152" t="str">
        <f t="shared" si="170"/>
        <v>Loss</v>
      </c>
      <c r="T2152">
        <f t="shared" si="171"/>
        <v>2019</v>
      </c>
      <c r="U2152" t="str">
        <f t="shared" si="172"/>
        <v>Dec</v>
      </c>
      <c r="V2152" t="str">
        <f t="shared" si="173"/>
        <v>QTR4</v>
      </c>
      <c r="W2152" t="str">
        <f t="shared" si="174"/>
        <v>2019-QTR4</v>
      </c>
    </row>
    <row r="2153" spans="1:23" x14ac:dyDescent="0.35">
      <c r="A2153" t="s">
        <v>195</v>
      </c>
      <c r="B2153" t="s">
        <v>17</v>
      </c>
      <c r="C2153" s="5">
        <v>43822.395833333336</v>
      </c>
      <c r="D2153">
        <v>266.5</v>
      </c>
      <c r="E2153" s="1">
        <v>43822.5</v>
      </c>
      <c r="F2153">
        <v>266.25</v>
      </c>
      <c r="G2153" s="2">
        <v>-8.9999999999999998E-4</v>
      </c>
      <c r="H2153">
        <v>-670.75</v>
      </c>
      <c r="I2153" s="2">
        <v>-1.2999999999999999E-3</v>
      </c>
      <c r="J2153">
        <v>1883</v>
      </c>
      <c r="K2153">
        <v>501819.5</v>
      </c>
      <c r="L2153">
        <v>1189355.25</v>
      </c>
      <c r="M2153">
        <v>11</v>
      </c>
      <c r="N2153">
        <v>-60.98</v>
      </c>
      <c r="O2153" s="2">
        <v>-3.5999999999999999E-3</v>
      </c>
      <c r="P2153" s="2">
        <v>8.3000000000000001E-3</v>
      </c>
      <c r="Q2153" t="s">
        <v>18</v>
      </c>
      <c r="S2153" t="str">
        <f t="shared" si="170"/>
        <v>Loss</v>
      </c>
      <c r="T2153">
        <f t="shared" si="171"/>
        <v>2019</v>
      </c>
      <c r="U2153" t="str">
        <f t="shared" si="172"/>
        <v>Dec</v>
      </c>
      <c r="V2153" t="str">
        <f t="shared" si="173"/>
        <v>QTR4</v>
      </c>
      <c r="W2153" t="str">
        <f t="shared" si="174"/>
        <v>2019-QTR4</v>
      </c>
    </row>
    <row r="2154" spans="1:23" x14ac:dyDescent="0.35">
      <c r="A2154" t="s">
        <v>177</v>
      </c>
      <c r="B2154" t="s">
        <v>17</v>
      </c>
      <c r="C2154" s="5">
        <v>43822.395833333336</v>
      </c>
      <c r="D2154">
        <v>288.39999999999998</v>
      </c>
      <c r="E2154" s="1">
        <v>43822.552083333336</v>
      </c>
      <c r="F2154">
        <v>292.2</v>
      </c>
      <c r="G2154" s="2">
        <v>1.32E-2</v>
      </c>
      <c r="H2154">
        <v>6423.4</v>
      </c>
      <c r="I2154" s="2">
        <v>1.2800000000000001E-2</v>
      </c>
      <c r="J2154">
        <v>1743</v>
      </c>
      <c r="K2154">
        <v>502681.19</v>
      </c>
      <c r="L2154">
        <v>1195778.6499999999</v>
      </c>
      <c r="M2154">
        <v>16</v>
      </c>
      <c r="N2154">
        <v>401.46</v>
      </c>
      <c r="O2154" s="2">
        <v>-7.6E-3</v>
      </c>
      <c r="P2154" s="2">
        <v>2.76E-2</v>
      </c>
      <c r="Q2154" t="s">
        <v>18</v>
      </c>
      <c r="S2154" t="str">
        <f t="shared" si="170"/>
        <v>Profit</v>
      </c>
      <c r="T2154">
        <f t="shared" si="171"/>
        <v>2019</v>
      </c>
      <c r="U2154" t="str">
        <f t="shared" si="172"/>
        <v>Dec</v>
      </c>
      <c r="V2154" t="str">
        <f t="shared" si="173"/>
        <v>QTR4</v>
      </c>
      <c r="W2154" t="str">
        <f t="shared" si="174"/>
        <v>2019-QTR4</v>
      </c>
    </row>
    <row r="2155" spans="1:23" x14ac:dyDescent="0.35">
      <c r="A2155" t="s">
        <v>205</v>
      </c>
      <c r="B2155" t="s">
        <v>17</v>
      </c>
      <c r="C2155" s="5">
        <v>43822.458333333336</v>
      </c>
      <c r="D2155">
        <v>130.25</v>
      </c>
      <c r="E2155" s="1">
        <v>43822.5625</v>
      </c>
      <c r="F2155">
        <v>130.25</v>
      </c>
      <c r="G2155" s="2">
        <v>0</v>
      </c>
      <c r="H2155">
        <v>-200</v>
      </c>
      <c r="I2155" s="2">
        <v>-4.0000000000000002E-4</v>
      </c>
      <c r="J2155">
        <v>3842</v>
      </c>
      <c r="K2155">
        <v>500420.5</v>
      </c>
      <c r="L2155">
        <v>1195578.6499999999</v>
      </c>
      <c r="M2155">
        <v>11</v>
      </c>
      <c r="N2155">
        <v>-18.18</v>
      </c>
      <c r="O2155" s="2">
        <v>-3.8E-3</v>
      </c>
      <c r="P2155" s="2">
        <v>3.5000000000000001E-3</v>
      </c>
      <c r="Q2155" t="s">
        <v>18</v>
      </c>
      <c r="S2155" t="str">
        <f t="shared" si="170"/>
        <v>Loss</v>
      </c>
      <c r="T2155">
        <f t="shared" si="171"/>
        <v>2019</v>
      </c>
      <c r="U2155" t="str">
        <f t="shared" si="172"/>
        <v>Dec</v>
      </c>
      <c r="V2155" t="str">
        <f t="shared" si="173"/>
        <v>QTR4</v>
      </c>
      <c r="W2155" t="str">
        <f t="shared" si="174"/>
        <v>2019-QTR4</v>
      </c>
    </row>
    <row r="2156" spans="1:23" x14ac:dyDescent="0.35">
      <c r="A2156" t="s">
        <v>154</v>
      </c>
      <c r="B2156" t="s">
        <v>67</v>
      </c>
      <c r="C2156" s="5">
        <v>43822.447916666664</v>
      </c>
      <c r="D2156">
        <v>21.7</v>
      </c>
      <c r="E2156" s="1">
        <v>43822.572916666664</v>
      </c>
      <c r="F2156">
        <v>21.45</v>
      </c>
      <c r="G2156" s="2">
        <v>-1.15E-2</v>
      </c>
      <c r="H2156">
        <v>5560.25</v>
      </c>
      <c r="I2156" s="2">
        <v>1.11E-2</v>
      </c>
      <c r="J2156">
        <v>23041</v>
      </c>
      <c r="K2156">
        <v>499989.72</v>
      </c>
      <c r="L2156">
        <v>1201138.8999999999</v>
      </c>
      <c r="M2156">
        <v>13</v>
      </c>
      <c r="N2156">
        <v>427.71</v>
      </c>
      <c r="O2156" s="2">
        <v>0</v>
      </c>
      <c r="P2156" s="2">
        <v>1.15E-2</v>
      </c>
      <c r="Q2156" t="s">
        <v>18</v>
      </c>
      <c r="S2156" t="str">
        <f t="shared" si="170"/>
        <v>Profit</v>
      </c>
      <c r="T2156">
        <f t="shared" si="171"/>
        <v>2019</v>
      </c>
      <c r="U2156" t="str">
        <f t="shared" si="172"/>
        <v>Dec</v>
      </c>
      <c r="V2156" t="str">
        <f t="shared" si="173"/>
        <v>QTR4</v>
      </c>
      <c r="W2156" t="str">
        <f t="shared" si="174"/>
        <v>2019-QTR4</v>
      </c>
    </row>
    <row r="2157" spans="1:23" x14ac:dyDescent="0.35">
      <c r="A2157" t="s">
        <v>105</v>
      </c>
      <c r="B2157" t="s">
        <v>17</v>
      </c>
      <c r="C2157" s="5">
        <v>43822.5625</v>
      </c>
      <c r="D2157">
        <v>51.55</v>
      </c>
      <c r="E2157" s="1">
        <v>43822.572916666664</v>
      </c>
      <c r="F2157">
        <v>50.75</v>
      </c>
      <c r="G2157" s="2">
        <v>-1.55E-2</v>
      </c>
      <c r="H2157">
        <v>-8028</v>
      </c>
      <c r="I2157" s="2">
        <v>-1.5900000000000001E-2</v>
      </c>
      <c r="J2157">
        <v>9785</v>
      </c>
      <c r="K2157">
        <v>504416.75</v>
      </c>
      <c r="L2157">
        <v>1193110.8999999999</v>
      </c>
      <c r="M2157">
        <v>2</v>
      </c>
      <c r="N2157">
        <v>-4014</v>
      </c>
      <c r="O2157" s="2">
        <v>-1.55E-2</v>
      </c>
      <c r="P2157" s="2">
        <v>1.3599999999999999E-2</v>
      </c>
      <c r="Q2157" t="s">
        <v>18</v>
      </c>
      <c r="S2157" t="str">
        <f t="shared" si="170"/>
        <v>Loss</v>
      </c>
      <c r="T2157">
        <f t="shared" si="171"/>
        <v>2019</v>
      </c>
      <c r="U2157" t="str">
        <f t="shared" si="172"/>
        <v>Dec</v>
      </c>
      <c r="V2157" t="str">
        <f t="shared" si="173"/>
        <v>QTR4</v>
      </c>
      <c r="W2157" t="str">
        <f t="shared" si="174"/>
        <v>2019-QTR4</v>
      </c>
    </row>
    <row r="2158" spans="1:23" x14ac:dyDescent="0.35">
      <c r="A2158" t="s">
        <v>187</v>
      </c>
      <c r="B2158" t="s">
        <v>17</v>
      </c>
      <c r="C2158" s="5">
        <v>43822.5</v>
      </c>
      <c r="D2158">
        <v>186.1</v>
      </c>
      <c r="E2158" s="1">
        <v>43822.59375</v>
      </c>
      <c r="F2158">
        <v>186.1</v>
      </c>
      <c r="G2158" s="2">
        <v>0</v>
      </c>
      <c r="H2158">
        <v>-200</v>
      </c>
      <c r="I2158" s="2">
        <v>-4.0000000000000002E-4</v>
      </c>
      <c r="J2158">
        <v>2687</v>
      </c>
      <c r="K2158">
        <v>500050.72</v>
      </c>
      <c r="L2158">
        <v>1192910.8999999999</v>
      </c>
      <c r="M2158">
        <v>10</v>
      </c>
      <c r="N2158">
        <v>-20</v>
      </c>
      <c r="O2158" s="2">
        <v>0</v>
      </c>
      <c r="P2158" s="2">
        <v>7.4999999999999997E-3</v>
      </c>
      <c r="Q2158" t="s">
        <v>18</v>
      </c>
      <c r="S2158" t="str">
        <f t="shared" si="170"/>
        <v>Loss</v>
      </c>
      <c r="T2158">
        <f t="shared" si="171"/>
        <v>2019</v>
      </c>
      <c r="U2158" t="str">
        <f t="shared" si="172"/>
        <v>Dec</v>
      </c>
      <c r="V2158" t="str">
        <f t="shared" si="173"/>
        <v>QTR4</v>
      </c>
      <c r="W2158" t="str">
        <f t="shared" si="174"/>
        <v>2019-QTR4</v>
      </c>
    </row>
    <row r="2159" spans="1:23" x14ac:dyDescent="0.35">
      <c r="A2159" t="s">
        <v>175</v>
      </c>
      <c r="B2159" t="s">
        <v>67</v>
      </c>
      <c r="C2159" s="5">
        <v>43822.572916666664</v>
      </c>
      <c r="D2159">
        <v>742.1</v>
      </c>
      <c r="E2159" s="1">
        <v>43822.604166666664</v>
      </c>
      <c r="F2159">
        <v>742.1</v>
      </c>
      <c r="G2159" s="2">
        <v>0</v>
      </c>
      <c r="H2159">
        <v>-200</v>
      </c>
      <c r="I2159" s="2">
        <v>-4.0000000000000002E-4</v>
      </c>
      <c r="J2159">
        <v>673</v>
      </c>
      <c r="K2159">
        <v>499433.28</v>
      </c>
      <c r="L2159">
        <v>1192710.8999999999</v>
      </c>
      <c r="M2159">
        <v>4</v>
      </c>
      <c r="N2159">
        <v>-50</v>
      </c>
      <c r="O2159" s="2">
        <v>-3.0000000000000001E-3</v>
      </c>
      <c r="P2159" s="2">
        <v>3.0000000000000001E-3</v>
      </c>
      <c r="Q2159" t="s">
        <v>18</v>
      </c>
      <c r="S2159" t="str">
        <f t="shared" si="170"/>
        <v>Loss</v>
      </c>
      <c r="T2159">
        <f t="shared" si="171"/>
        <v>2019</v>
      </c>
      <c r="U2159" t="str">
        <f t="shared" si="172"/>
        <v>Dec</v>
      </c>
      <c r="V2159" t="str">
        <f t="shared" si="173"/>
        <v>QTR4</v>
      </c>
      <c r="W2159" t="str">
        <f t="shared" si="174"/>
        <v>2019-QTR4</v>
      </c>
    </row>
    <row r="2160" spans="1:23" x14ac:dyDescent="0.35">
      <c r="A2160" t="s">
        <v>111</v>
      </c>
      <c r="B2160" t="s">
        <v>17</v>
      </c>
      <c r="C2160" s="5">
        <v>43822.572916666664</v>
      </c>
      <c r="D2160">
        <v>73.25</v>
      </c>
      <c r="E2160" s="1">
        <v>43822.625</v>
      </c>
      <c r="F2160">
        <v>73.25</v>
      </c>
      <c r="G2160" s="2">
        <v>0</v>
      </c>
      <c r="H2160">
        <v>-200</v>
      </c>
      <c r="I2160" s="2">
        <v>-4.0000000000000002E-4</v>
      </c>
      <c r="J2160">
        <v>6831</v>
      </c>
      <c r="K2160">
        <v>500370.75</v>
      </c>
      <c r="L2160">
        <v>1192510.8999999999</v>
      </c>
      <c r="M2160">
        <v>6</v>
      </c>
      <c r="N2160">
        <v>-33.33</v>
      </c>
      <c r="O2160" s="2">
        <v>-4.7999999999999996E-3</v>
      </c>
      <c r="P2160" s="2">
        <v>4.1000000000000003E-3</v>
      </c>
      <c r="Q2160" t="s">
        <v>18</v>
      </c>
      <c r="S2160" t="str">
        <f t="shared" si="170"/>
        <v>Loss</v>
      </c>
      <c r="T2160">
        <f t="shared" si="171"/>
        <v>2019</v>
      </c>
      <c r="U2160" t="str">
        <f t="shared" si="172"/>
        <v>Dec</v>
      </c>
      <c r="V2160" t="str">
        <f t="shared" si="173"/>
        <v>QTR4</v>
      </c>
      <c r="W2160" t="str">
        <f t="shared" si="174"/>
        <v>2019-QTR4</v>
      </c>
    </row>
    <row r="2161" spans="1:23" x14ac:dyDescent="0.35">
      <c r="A2161" t="s">
        <v>168</v>
      </c>
      <c r="B2161" t="s">
        <v>67</v>
      </c>
      <c r="C2161" s="5">
        <v>43822.552083333336</v>
      </c>
      <c r="D2161">
        <v>58.75</v>
      </c>
      <c r="E2161" s="1">
        <v>43822.635416666664</v>
      </c>
      <c r="F2161">
        <v>58.75</v>
      </c>
      <c r="G2161" s="2">
        <v>0</v>
      </c>
      <c r="H2161">
        <v>-200</v>
      </c>
      <c r="I2161" s="2">
        <v>-4.0000000000000002E-4</v>
      </c>
      <c r="J2161">
        <v>8496</v>
      </c>
      <c r="K2161">
        <v>499140</v>
      </c>
      <c r="L2161">
        <v>1192310.8999999999</v>
      </c>
      <c r="M2161">
        <v>9</v>
      </c>
      <c r="N2161">
        <v>-22.22</v>
      </c>
      <c r="O2161" s="2">
        <v>-1.6999999999999999E-3</v>
      </c>
      <c r="P2161" s="2">
        <v>1.7899999999999999E-2</v>
      </c>
      <c r="Q2161" t="s">
        <v>18</v>
      </c>
      <c r="S2161" t="str">
        <f t="shared" si="170"/>
        <v>Loss</v>
      </c>
      <c r="T2161">
        <f t="shared" si="171"/>
        <v>2019</v>
      </c>
      <c r="U2161" t="str">
        <f t="shared" si="172"/>
        <v>Dec</v>
      </c>
      <c r="V2161" t="str">
        <f t="shared" si="173"/>
        <v>QTR4</v>
      </c>
      <c r="W2161" t="str">
        <f t="shared" si="174"/>
        <v>2019-QTR4</v>
      </c>
    </row>
    <row r="2162" spans="1:23" x14ac:dyDescent="0.35">
      <c r="A2162" t="s">
        <v>90</v>
      </c>
      <c r="B2162" t="s">
        <v>67</v>
      </c>
      <c r="C2162" s="5">
        <v>43822.59375</v>
      </c>
      <c r="D2162">
        <v>115.25</v>
      </c>
      <c r="E2162" s="1">
        <v>43822.635416666664</v>
      </c>
      <c r="F2162">
        <v>115.25</v>
      </c>
      <c r="G2162" s="2">
        <v>0</v>
      </c>
      <c r="H2162">
        <v>-200</v>
      </c>
      <c r="I2162" s="2">
        <v>-4.0000000000000002E-4</v>
      </c>
      <c r="J2162">
        <v>4322</v>
      </c>
      <c r="K2162">
        <v>498110.5</v>
      </c>
      <c r="L2162">
        <v>1192110.8999999999</v>
      </c>
      <c r="M2162">
        <v>5</v>
      </c>
      <c r="N2162">
        <v>-40</v>
      </c>
      <c r="O2162" s="2">
        <v>-4.3E-3</v>
      </c>
      <c r="P2162" s="2">
        <v>6.4999999999999997E-3</v>
      </c>
      <c r="Q2162" t="s">
        <v>18</v>
      </c>
      <c r="S2162" t="str">
        <f t="shared" si="170"/>
        <v>Loss</v>
      </c>
      <c r="T2162">
        <f t="shared" si="171"/>
        <v>2019</v>
      </c>
      <c r="U2162" t="str">
        <f t="shared" si="172"/>
        <v>Dec</v>
      </c>
      <c r="V2162" t="str">
        <f t="shared" si="173"/>
        <v>QTR4</v>
      </c>
      <c r="W2162" t="str">
        <f t="shared" si="174"/>
        <v>2019-QTR4</v>
      </c>
    </row>
    <row r="2163" spans="1:23" x14ac:dyDescent="0.35">
      <c r="A2163" t="s">
        <v>62</v>
      </c>
      <c r="B2163" t="s">
        <v>67</v>
      </c>
      <c r="C2163" s="5">
        <v>43822.604166666664</v>
      </c>
      <c r="D2163">
        <v>44.2</v>
      </c>
      <c r="E2163" s="1">
        <v>43822.635416666664</v>
      </c>
      <c r="F2163">
        <v>44.2</v>
      </c>
      <c r="G2163" s="2">
        <v>0</v>
      </c>
      <c r="H2163">
        <v>-200</v>
      </c>
      <c r="I2163" s="2">
        <v>-4.0000000000000002E-4</v>
      </c>
      <c r="J2163">
        <v>11299</v>
      </c>
      <c r="K2163">
        <v>499415.81</v>
      </c>
      <c r="L2163">
        <v>1191910.8999999999</v>
      </c>
      <c r="M2163">
        <v>4</v>
      </c>
      <c r="N2163">
        <v>-50</v>
      </c>
      <c r="O2163" s="2">
        <v>-2.3E-3</v>
      </c>
      <c r="P2163" s="2">
        <v>4.4999999999999997E-3</v>
      </c>
      <c r="Q2163" t="s">
        <v>18</v>
      </c>
      <c r="S2163" t="str">
        <f t="shared" si="170"/>
        <v>Loss</v>
      </c>
      <c r="T2163">
        <f t="shared" si="171"/>
        <v>2019</v>
      </c>
      <c r="U2163" t="str">
        <f t="shared" si="172"/>
        <v>Dec</v>
      </c>
      <c r="V2163" t="str">
        <f t="shared" si="173"/>
        <v>QTR4</v>
      </c>
      <c r="W2163" t="str">
        <f t="shared" si="174"/>
        <v>2019-QTR4</v>
      </c>
    </row>
    <row r="2164" spans="1:23" x14ac:dyDescent="0.35">
      <c r="A2164" t="s">
        <v>122</v>
      </c>
      <c r="B2164" t="s">
        <v>17</v>
      </c>
      <c r="C2164" s="5">
        <v>43823.395833333336</v>
      </c>
      <c r="D2164">
        <v>54.6</v>
      </c>
      <c r="E2164" s="1">
        <v>43823.40625</v>
      </c>
      <c r="F2164">
        <v>54.2</v>
      </c>
      <c r="G2164" s="2">
        <v>-7.3000000000000001E-3</v>
      </c>
      <c r="H2164">
        <v>-3869.6</v>
      </c>
      <c r="I2164" s="2">
        <v>-7.7000000000000002E-3</v>
      </c>
      <c r="J2164">
        <v>9174</v>
      </c>
      <c r="K2164">
        <v>500900.38</v>
      </c>
      <c r="L2164">
        <v>1188041.3</v>
      </c>
      <c r="M2164">
        <v>2</v>
      </c>
      <c r="N2164">
        <v>-1934.8</v>
      </c>
      <c r="O2164" s="2">
        <v>-7.3000000000000001E-3</v>
      </c>
      <c r="P2164" s="2">
        <v>8.9999999999999998E-4</v>
      </c>
      <c r="Q2164" t="s">
        <v>18</v>
      </c>
      <c r="S2164" t="str">
        <f t="shared" si="170"/>
        <v>Loss</v>
      </c>
      <c r="T2164">
        <f t="shared" si="171"/>
        <v>2019</v>
      </c>
      <c r="U2164" t="str">
        <f t="shared" si="172"/>
        <v>Dec</v>
      </c>
      <c r="V2164" t="str">
        <f t="shared" si="173"/>
        <v>QTR4</v>
      </c>
      <c r="W2164" t="str">
        <f t="shared" si="174"/>
        <v>2019-QTR4</v>
      </c>
    </row>
    <row r="2165" spans="1:23" x14ac:dyDescent="0.35">
      <c r="A2165" t="s">
        <v>125</v>
      </c>
      <c r="B2165" t="s">
        <v>17</v>
      </c>
      <c r="C2165" s="5">
        <v>43823.395833333336</v>
      </c>
      <c r="D2165">
        <v>115.6</v>
      </c>
      <c r="E2165" s="1">
        <v>43823.416666666664</v>
      </c>
      <c r="F2165">
        <v>115.6</v>
      </c>
      <c r="G2165" s="2">
        <v>0</v>
      </c>
      <c r="H2165">
        <v>-200</v>
      </c>
      <c r="I2165" s="2">
        <v>-4.0000000000000002E-4</v>
      </c>
      <c r="J2165">
        <v>4333</v>
      </c>
      <c r="K2165">
        <v>500894.78</v>
      </c>
      <c r="L2165">
        <v>1187841.3</v>
      </c>
      <c r="M2165">
        <v>3</v>
      </c>
      <c r="N2165">
        <v>-66.67</v>
      </c>
      <c r="O2165" s="2">
        <v>-2.5999999999999999E-3</v>
      </c>
      <c r="P2165" s="2">
        <v>4.0000000000000002E-4</v>
      </c>
      <c r="Q2165" t="s">
        <v>18</v>
      </c>
      <c r="S2165" t="str">
        <f t="shared" si="170"/>
        <v>Loss</v>
      </c>
      <c r="T2165">
        <f t="shared" si="171"/>
        <v>2019</v>
      </c>
      <c r="U2165" t="str">
        <f t="shared" si="172"/>
        <v>Dec</v>
      </c>
      <c r="V2165" t="str">
        <f t="shared" si="173"/>
        <v>QTR4</v>
      </c>
      <c r="W2165" t="str">
        <f t="shared" si="174"/>
        <v>2019-QTR4</v>
      </c>
    </row>
    <row r="2166" spans="1:23" x14ac:dyDescent="0.35">
      <c r="A2166" t="s">
        <v>90</v>
      </c>
      <c r="B2166" t="s">
        <v>17</v>
      </c>
      <c r="C2166" s="5">
        <v>43823.395833333336</v>
      </c>
      <c r="D2166">
        <v>115.9</v>
      </c>
      <c r="E2166" s="1">
        <v>43823.416666666664</v>
      </c>
      <c r="F2166">
        <v>115.25</v>
      </c>
      <c r="G2166" s="2">
        <v>-5.5999999999999999E-3</v>
      </c>
      <c r="H2166">
        <v>-3005.4</v>
      </c>
      <c r="I2166" s="2">
        <v>-6.0000000000000001E-3</v>
      </c>
      <c r="J2166">
        <v>4316</v>
      </c>
      <c r="K2166">
        <v>500224.41</v>
      </c>
      <c r="L2166">
        <v>1184835.8999999999</v>
      </c>
      <c r="M2166">
        <v>3</v>
      </c>
      <c r="N2166">
        <v>-1001.8</v>
      </c>
      <c r="O2166" s="2">
        <v>-5.5999999999999999E-3</v>
      </c>
      <c r="P2166" s="2">
        <v>1.6999999999999999E-3</v>
      </c>
      <c r="Q2166" t="s">
        <v>18</v>
      </c>
      <c r="S2166" t="str">
        <f t="shared" si="170"/>
        <v>Loss</v>
      </c>
      <c r="T2166">
        <f t="shared" si="171"/>
        <v>2019</v>
      </c>
      <c r="U2166" t="str">
        <f t="shared" si="172"/>
        <v>Dec</v>
      </c>
      <c r="V2166" t="str">
        <f t="shared" si="173"/>
        <v>QTR4</v>
      </c>
      <c r="W2166" t="str">
        <f t="shared" si="174"/>
        <v>2019-QTR4</v>
      </c>
    </row>
    <row r="2167" spans="1:23" x14ac:dyDescent="0.35">
      <c r="A2167" t="s">
        <v>100</v>
      </c>
      <c r="B2167" t="s">
        <v>17</v>
      </c>
      <c r="C2167" s="5">
        <v>43823.395833333336</v>
      </c>
      <c r="D2167">
        <v>42.3</v>
      </c>
      <c r="E2167" s="1">
        <v>43823.427083333336</v>
      </c>
      <c r="F2167">
        <v>42.3</v>
      </c>
      <c r="G2167" s="2">
        <v>0</v>
      </c>
      <c r="H2167">
        <v>-200</v>
      </c>
      <c r="I2167" s="2">
        <v>-4.0000000000000002E-4</v>
      </c>
      <c r="J2167">
        <v>11848</v>
      </c>
      <c r="K2167">
        <v>501170.41</v>
      </c>
      <c r="L2167">
        <v>1184635.8999999999</v>
      </c>
      <c r="M2167">
        <v>4</v>
      </c>
      <c r="N2167">
        <v>-50</v>
      </c>
      <c r="O2167" s="2">
        <v>-4.7000000000000002E-3</v>
      </c>
      <c r="P2167" s="2">
        <v>1.2999999999999999E-2</v>
      </c>
      <c r="Q2167" t="s">
        <v>18</v>
      </c>
      <c r="S2167" t="str">
        <f t="shared" si="170"/>
        <v>Loss</v>
      </c>
      <c r="T2167">
        <f t="shared" si="171"/>
        <v>2019</v>
      </c>
      <c r="U2167" t="str">
        <f t="shared" si="172"/>
        <v>Dec</v>
      </c>
      <c r="V2167" t="str">
        <f t="shared" si="173"/>
        <v>QTR4</v>
      </c>
      <c r="W2167" t="str">
        <f t="shared" si="174"/>
        <v>2019-QTR4</v>
      </c>
    </row>
    <row r="2168" spans="1:23" x14ac:dyDescent="0.35">
      <c r="A2168" t="s">
        <v>90</v>
      </c>
      <c r="B2168" t="s">
        <v>67</v>
      </c>
      <c r="C2168" s="5">
        <v>43823.416666666664</v>
      </c>
      <c r="D2168">
        <v>115.25</v>
      </c>
      <c r="E2168" s="1">
        <v>43823.458333333336</v>
      </c>
      <c r="F2168">
        <v>115.2</v>
      </c>
      <c r="G2168" s="2">
        <v>-4.0000000000000002E-4</v>
      </c>
      <c r="H2168">
        <v>16.75</v>
      </c>
      <c r="I2168" s="2">
        <v>0</v>
      </c>
      <c r="J2168">
        <v>4335</v>
      </c>
      <c r="K2168">
        <v>499608.75</v>
      </c>
      <c r="L2168">
        <v>1184652.6499999999</v>
      </c>
      <c r="M2168">
        <v>5</v>
      </c>
      <c r="N2168">
        <v>3.35</v>
      </c>
      <c r="O2168" s="2">
        <v>-2.5999999999999999E-3</v>
      </c>
      <c r="P2168" s="2">
        <v>3.0000000000000001E-3</v>
      </c>
      <c r="Q2168" t="s">
        <v>18</v>
      </c>
      <c r="S2168" t="str">
        <f t="shared" si="170"/>
        <v>Profit</v>
      </c>
      <c r="T2168">
        <f t="shared" si="171"/>
        <v>2019</v>
      </c>
      <c r="U2168" t="str">
        <f t="shared" si="172"/>
        <v>Dec</v>
      </c>
      <c r="V2168" t="str">
        <f t="shared" si="173"/>
        <v>QTR4</v>
      </c>
      <c r="W2168" t="str">
        <f t="shared" si="174"/>
        <v>2019-QTR4</v>
      </c>
    </row>
    <row r="2169" spans="1:23" x14ac:dyDescent="0.35">
      <c r="A2169" t="s">
        <v>110</v>
      </c>
      <c r="B2169" t="s">
        <v>67</v>
      </c>
      <c r="C2169" s="5">
        <v>43823.416666666664</v>
      </c>
      <c r="D2169">
        <v>163.25</v>
      </c>
      <c r="E2169" s="1">
        <v>43823.458333333336</v>
      </c>
      <c r="F2169">
        <v>163.25</v>
      </c>
      <c r="G2169" s="2">
        <v>0</v>
      </c>
      <c r="H2169">
        <v>-200</v>
      </c>
      <c r="I2169" s="2">
        <v>-4.0000000000000002E-4</v>
      </c>
      <c r="J2169">
        <v>3060</v>
      </c>
      <c r="K2169">
        <v>499545</v>
      </c>
      <c r="L2169">
        <v>1184452.6499999999</v>
      </c>
      <c r="M2169">
        <v>5</v>
      </c>
      <c r="N2169">
        <v>-40</v>
      </c>
      <c r="O2169" s="2">
        <v>-2.5000000000000001E-3</v>
      </c>
      <c r="P2169" s="2">
        <v>2.8E-3</v>
      </c>
      <c r="Q2169" t="s">
        <v>18</v>
      </c>
      <c r="S2169" t="str">
        <f t="shared" si="170"/>
        <v>Loss</v>
      </c>
      <c r="T2169">
        <f t="shared" si="171"/>
        <v>2019</v>
      </c>
      <c r="U2169" t="str">
        <f t="shared" si="172"/>
        <v>Dec</v>
      </c>
      <c r="V2169" t="str">
        <f t="shared" si="173"/>
        <v>QTR4</v>
      </c>
      <c r="W2169" t="str">
        <f t="shared" si="174"/>
        <v>2019-QTR4</v>
      </c>
    </row>
    <row r="2170" spans="1:23" x14ac:dyDescent="0.35">
      <c r="A2170" t="s">
        <v>154</v>
      </c>
      <c r="B2170" t="s">
        <v>67</v>
      </c>
      <c r="C2170" s="5">
        <v>43823.40625</v>
      </c>
      <c r="D2170">
        <v>21.35</v>
      </c>
      <c r="E2170" s="1">
        <v>43823.479166666664</v>
      </c>
      <c r="F2170">
        <v>21.35</v>
      </c>
      <c r="G2170" s="2">
        <v>0</v>
      </c>
      <c r="H2170">
        <v>-200</v>
      </c>
      <c r="I2170" s="2">
        <v>-4.0000000000000002E-4</v>
      </c>
      <c r="J2170">
        <v>23419</v>
      </c>
      <c r="K2170">
        <v>499995.66</v>
      </c>
      <c r="L2170">
        <v>1184252.6499999999</v>
      </c>
      <c r="M2170">
        <v>8</v>
      </c>
      <c r="N2170">
        <v>-25</v>
      </c>
      <c r="O2170" s="2">
        <v>0</v>
      </c>
      <c r="P2170" s="2">
        <v>4.7000000000000002E-3</v>
      </c>
      <c r="Q2170" t="s">
        <v>18</v>
      </c>
      <c r="S2170" t="str">
        <f t="shared" si="170"/>
        <v>Loss</v>
      </c>
      <c r="T2170">
        <f t="shared" si="171"/>
        <v>2019</v>
      </c>
      <c r="U2170" t="str">
        <f t="shared" si="172"/>
        <v>Dec</v>
      </c>
      <c r="V2170" t="str">
        <f t="shared" si="173"/>
        <v>QTR4</v>
      </c>
      <c r="W2170" t="str">
        <f t="shared" si="174"/>
        <v>2019-QTR4</v>
      </c>
    </row>
    <row r="2171" spans="1:23" x14ac:dyDescent="0.35">
      <c r="A2171" t="s">
        <v>212</v>
      </c>
      <c r="B2171" t="s">
        <v>67</v>
      </c>
      <c r="C2171" s="5">
        <v>43823.458333333336</v>
      </c>
      <c r="D2171">
        <v>213.35</v>
      </c>
      <c r="E2171" s="1">
        <v>43823.520833333336</v>
      </c>
      <c r="F2171">
        <v>213.25</v>
      </c>
      <c r="G2171" s="2">
        <v>-5.0000000000000001E-4</v>
      </c>
      <c r="H2171">
        <v>34.200000000000003</v>
      </c>
      <c r="I2171" s="2">
        <v>1E-4</v>
      </c>
      <c r="J2171">
        <v>2342</v>
      </c>
      <c r="K2171">
        <v>499665.72</v>
      </c>
      <c r="L2171">
        <v>1184286.8500000001</v>
      </c>
      <c r="M2171">
        <v>7</v>
      </c>
      <c r="N2171">
        <v>4.8899999999999997</v>
      </c>
      <c r="O2171" s="2">
        <v>-7.3000000000000001E-3</v>
      </c>
      <c r="P2171" s="2">
        <v>5.8999999999999999E-3</v>
      </c>
      <c r="Q2171" t="s">
        <v>18</v>
      </c>
      <c r="S2171" t="str">
        <f t="shared" si="170"/>
        <v>Profit</v>
      </c>
      <c r="T2171">
        <f t="shared" si="171"/>
        <v>2019</v>
      </c>
      <c r="U2171" t="str">
        <f t="shared" si="172"/>
        <v>Dec</v>
      </c>
      <c r="V2171" t="str">
        <f t="shared" si="173"/>
        <v>QTR4</v>
      </c>
      <c r="W2171" t="str">
        <f t="shared" si="174"/>
        <v>2019-QTR4</v>
      </c>
    </row>
    <row r="2172" spans="1:23" x14ac:dyDescent="0.35">
      <c r="A2172" t="s">
        <v>164</v>
      </c>
      <c r="B2172" t="s">
        <v>17</v>
      </c>
      <c r="C2172" s="5">
        <v>43823.479166666664</v>
      </c>
      <c r="D2172">
        <v>41.35</v>
      </c>
      <c r="E2172" s="1">
        <v>43823.53125</v>
      </c>
      <c r="F2172">
        <v>41.35</v>
      </c>
      <c r="G2172" s="2">
        <v>0</v>
      </c>
      <c r="H2172">
        <v>-200</v>
      </c>
      <c r="I2172" s="2">
        <v>-4.0000000000000002E-4</v>
      </c>
      <c r="J2172">
        <v>12121</v>
      </c>
      <c r="K2172">
        <v>501203.34</v>
      </c>
      <c r="L2172">
        <v>1184086.8500000001</v>
      </c>
      <c r="M2172">
        <v>6</v>
      </c>
      <c r="N2172">
        <v>-33.33</v>
      </c>
      <c r="O2172" s="2">
        <v>-2.3999999999999998E-3</v>
      </c>
      <c r="P2172" s="2">
        <v>3.5999999999999999E-3</v>
      </c>
      <c r="Q2172" t="s">
        <v>18</v>
      </c>
      <c r="S2172" t="str">
        <f t="shared" si="170"/>
        <v>Loss</v>
      </c>
      <c r="T2172">
        <f t="shared" si="171"/>
        <v>2019</v>
      </c>
      <c r="U2172" t="str">
        <f t="shared" si="172"/>
        <v>Dec</v>
      </c>
      <c r="V2172" t="str">
        <f t="shared" si="173"/>
        <v>QTR4</v>
      </c>
      <c r="W2172" t="str">
        <f t="shared" si="174"/>
        <v>2019-QTR4</v>
      </c>
    </row>
    <row r="2173" spans="1:23" x14ac:dyDescent="0.35">
      <c r="A2173" t="s">
        <v>122</v>
      </c>
      <c r="B2173" t="s">
        <v>67</v>
      </c>
      <c r="C2173" s="5">
        <v>43823.520833333336</v>
      </c>
      <c r="D2173">
        <v>54</v>
      </c>
      <c r="E2173" s="1">
        <v>43823.5625</v>
      </c>
      <c r="F2173">
        <v>54.05</v>
      </c>
      <c r="G2173" s="2">
        <v>8.9999999999999998E-4</v>
      </c>
      <c r="H2173">
        <v>-662.55</v>
      </c>
      <c r="I2173" s="2">
        <v>-1.2999999999999999E-3</v>
      </c>
      <c r="J2173">
        <v>9251</v>
      </c>
      <c r="K2173">
        <v>499554</v>
      </c>
      <c r="L2173">
        <v>1183424.3</v>
      </c>
      <c r="M2173">
        <v>5</v>
      </c>
      <c r="N2173">
        <v>-132.51</v>
      </c>
      <c r="O2173" s="2">
        <v>-2.8E-3</v>
      </c>
      <c r="P2173" s="2">
        <v>5.5999999999999999E-3</v>
      </c>
      <c r="Q2173" t="s">
        <v>18</v>
      </c>
      <c r="S2173" t="str">
        <f t="shared" si="170"/>
        <v>Loss</v>
      </c>
      <c r="T2173">
        <f t="shared" si="171"/>
        <v>2019</v>
      </c>
      <c r="U2173" t="str">
        <f t="shared" si="172"/>
        <v>Dec</v>
      </c>
      <c r="V2173" t="str">
        <f t="shared" si="173"/>
        <v>QTR4</v>
      </c>
      <c r="W2173" t="str">
        <f t="shared" si="174"/>
        <v>2019-QTR4</v>
      </c>
    </row>
    <row r="2174" spans="1:23" x14ac:dyDescent="0.35">
      <c r="A2174" t="s">
        <v>92</v>
      </c>
      <c r="B2174" t="s">
        <v>17</v>
      </c>
      <c r="C2174" s="5">
        <v>43823.5625</v>
      </c>
      <c r="D2174">
        <v>173.2</v>
      </c>
      <c r="E2174" s="1">
        <v>43823.583333333336</v>
      </c>
      <c r="F2174">
        <v>173.2</v>
      </c>
      <c r="G2174" s="2">
        <v>0</v>
      </c>
      <c r="H2174">
        <v>-200</v>
      </c>
      <c r="I2174" s="2">
        <v>-4.0000000000000002E-4</v>
      </c>
      <c r="J2174">
        <v>2888</v>
      </c>
      <c r="K2174">
        <v>500201.59</v>
      </c>
      <c r="L2174">
        <v>1183224.3</v>
      </c>
      <c r="M2174">
        <v>3</v>
      </c>
      <c r="N2174">
        <v>-66.67</v>
      </c>
      <c r="O2174" s="2">
        <v>-1.6999999999999999E-3</v>
      </c>
      <c r="P2174" s="2">
        <v>2.9999999999999997E-4</v>
      </c>
      <c r="Q2174" t="s">
        <v>18</v>
      </c>
      <c r="S2174" t="str">
        <f t="shared" si="170"/>
        <v>Loss</v>
      </c>
      <c r="T2174">
        <f t="shared" si="171"/>
        <v>2019</v>
      </c>
      <c r="U2174" t="str">
        <f t="shared" si="172"/>
        <v>Dec</v>
      </c>
      <c r="V2174" t="str">
        <f t="shared" si="173"/>
        <v>QTR4</v>
      </c>
      <c r="W2174" t="str">
        <f t="shared" si="174"/>
        <v>2019-QTR4</v>
      </c>
    </row>
    <row r="2175" spans="1:23" x14ac:dyDescent="0.35">
      <c r="A2175" t="s">
        <v>100</v>
      </c>
      <c r="B2175" t="s">
        <v>17</v>
      </c>
      <c r="C2175" s="5">
        <v>43823.427083333336</v>
      </c>
      <c r="D2175">
        <v>42.3</v>
      </c>
      <c r="E2175" s="1">
        <v>43823.614583333336</v>
      </c>
      <c r="F2175">
        <v>42.8</v>
      </c>
      <c r="G2175" s="2">
        <v>1.18E-2</v>
      </c>
      <c r="H2175">
        <v>5717</v>
      </c>
      <c r="I2175" s="2">
        <v>1.14E-2</v>
      </c>
      <c r="J2175">
        <v>11834</v>
      </c>
      <c r="K2175">
        <v>500578.19</v>
      </c>
      <c r="L2175">
        <v>1188941.3</v>
      </c>
      <c r="M2175">
        <v>19</v>
      </c>
      <c r="N2175">
        <v>300.89</v>
      </c>
      <c r="O2175" s="2">
        <v>-2.3999999999999998E-3</v>
      </c>
      <c r="P2175" s="2">
        <v>2.2499999999999999E-2</v>
      </c>
      <c r="Q2175" t="s">
        <v>18</v>
      </c>
      <c r="S2175" t="str">
        <f t="shared" si="170"/>
        <v>Profit</v>
      </c>
      <c r="T2175">
        <f t="shared" si="171"/>
        <v>2019</v>
      </c>
      <c r="U2175" t="str">
        <f t="shared" si="172"/>
        <v>Dec</v>
      </c>
      <c r="V2175" t="str">
        <f t="shared" si="173"/>
        <v>QTR4</v>
      </c>
      <c r="W2175" t="str">
        <f t="shared" si="174"/>
        <v>2019-QTR4</v>
      </c>
    </row>
    <row r="2176" spans="1:23" x14ac:dyDescent="0.35">
      <c r="A2176" t="s">
        <v>198</v>
      </c>
      <c r="B2176" t="s">
        <v>67</v>
      </c>
      <c r="C2176" s="5">
        <v>43823.614583333336</v>
      </c>
      <c r="D2176">
        <v>99.8</v>
      </c>
      <c r="E2176" s="1">
        <v>43823.625</v>
      </c>
      <c r="F2176">
        <v>100.1</v>
      </c>
      <c r="G2176" s="2">
        <v>3.0000000000000001E-3</v>
      </c>
      <c r="H2176">
        <v>-1701.5</v>
      </c>
      <c r="I2176" s="2">
        <v>-3.3999999999999998E-3</v>
      </c>
      <c r="J2176">
        <v>5005</v>
      </c>
      <c r="K2176">
        <v>499499</v>
      </c>
      <c r="L2176">
        <v>1187239.8</v>
      </c>
      <c r="M2176">
        <v>2</v>
      </c>
      <c r="N2176">
        <v>-850.75</v>
      </c>
      <c r="O2176" s="2">
        <v>-3.0000000000000001E-3</v>
      </c>
      <c r="P2176" s="2">
        <v>5.0000000000000001E-4</v>
      </c>
      <c r="Q2176" t="s">
        <v>18</v>
      </c>
      <c r="S2176" t="str">
        <f t="shared" si="170"/>
        <v>Loss</v>
      </c>
      <c r="T2176">
        <f t="shared" si="171"/>
        <v>2019</v>
      </c>
      <c r="U2176" t="str">
        <f t="shared" si="172"/>
        <v>Dec</v>
      </c>
      <c r="V2176" t="str">
        <f t="shared" si="173"/>
        <v>QTR4</v>
      </c>
      <c r="W2176" t="str">
        <f t="shared" si="174"/>
        <v>2019-QTR4</v>
      </c>
    </row>
    <row r="2177" spans="1:23" x14ac:dyDescent="0.35">
      <c r="A2177" t="s">
        <v>78</v>
      </c>
      <c r="B2177" t="s">
        <v>17</v>
      </c>
      <c r="C2177" s="5">
        <v>43823.458333333336</v>
      </c>
      <c r="D2177">
        <v>43.4</v>
      </c>
      <c r="E2177" s="1">
        <v>43823.635416666664</v>
      </c>
      <c r="F2177">
        <v>43.55</v>
      </c>
      <c r="G2177" s="2">
        <v>3.5000000000000001E-3</v>
      </c>
      <c r="H2177">
        <v>1536.1</v>
      </c>
      <c r="I2177" s="2">
        <v>3.0999999999999999E-3</v>
      </c>
      <c r="J2177">
        <v>11574</v>
      </c>
      <c r="K2177">
        <v>502311.63</v>
      </c>
      <c r="L2177">
        <v>1188775.8999999999</v>
      </c>
      <c r="M2177">
        <v>18</v>
      </c>
      <c r="N2177">
        <v>85.34</v>
      </c>
      <c r="O2177" s="2">
        <v>-4.5999999999999999E-3</v>
      </c>
      <c r="P2177" s="2">
        <v>1.2699999999999999E-2</v>
      </c>
      <c r="Q2177" t="s">
        <v>18</v>
      </c>
      <c r="S2177" t="str">
        <f t="shared" si="170"/>
        <v>Profit</v>
      </c>
      <c r="T2177">
        <f t="shared" si="171"/>
        <v>2019</v>
      </c>
      <c r="U2177" t="str">
        <f t="shared" si="172"/>
        <v>Dec</v>
      </c>
      <c r="V2177" t="str">
        <f t="shared" si="173"/>
        <v>QTR4</v>
      </c>
      <c r="W2177" t="str">
        <f t="shared" si="174"/>
        <v>2019-QTR4</v>
      </c>
    </row>
    <row r="2178" spans="1:23" x14ac:dyDescent="0.35">
      <c r="A2178" t="s">
        <v>119</v>
      </c>
      <c r="B2178" t="s">
        <v>17</v>
      </c>
      <c r="C2178" s="5">
        <v>43823.53125</v>
      </c>
      <c r="D2178">
        <v>136.94999999999999</v>
      </c>
      <c r="E2178" s="1">
        <v>43823.635416666664</v>
      </c>
      <c r="F2178">
        <v>137.15</v>
      </c>
      <c r="G2178" s="2">
        <v>1.5E-3</v>
      </c>
      <c r="H2178">
        <v>530.20000000000005</v>
      </c>
      <c r="I2178" s="2">
        <v>1.1000000000000001E-3</v>
      </c>
      <c r="J2178">
        <v>3651</v>
      </c>
      <c r="K2178">
        <v>500004.44</v>
      </c>
      <c r="L2178">
        <v>1189306.1000000001</v>
      </c>
      <c r="M2178">
        <v>11</v>
      </c>
      <c r="N2178">
        <v>48.2</v>
      </c>
      <c r="O2178" s="2">
        <v>0</v>
      </c>
      <c r="P2178" s="2">
        <v>5.4999999999999997E-3</v>
      </c>
      <c r="Q2178" t="s">
        <v>18</v>
      </c>
      <c r="S2178" t="str">
        <f t="shared" si="170"/>
        <v>Profit</v>
      </c>
      <c r="T2178">
        <f t="shared" si="171"/>
        <v>2019</v>
      </c>
      <c r="U2178" t="str">
        <f t="shared" si="172"/>
        <v>Dec</v>
      </c>
      <c r="V2178" t="str">
        <f t="shared" si="173"/>
        <v>QTR4</v>
      </c>
      <c r="W2178" t="str">
        <f t="shared" si="174"/>
        <v>2019-QTR4</v>
      </c>
    </row>
    <row r="2179" spans="1:23" x14ac:dyDescent="0.35">
      <c r="A2179" t="s">
        <v>122</v>
      </c>
      <c r="B2179" t="s">
        <v>17</v>
      </c>
      <c r="C2179" s="5">
        <v>43823.583333333336</v>
      </c>
      <c r="D2179">
        <v>54.35</v>
      </c>
      <c r="E2179" s="1">
        <v>43823.635416666664</v>
      </c>
      <c r="F2179">
        <v>54.1</v>
      </c>
      <c r="G2179" s="2">
        <v>-4.5999999999999999E-3</v>
      </c>
      <c r="H2179">
        <v>-2504.25</v>
      </c>
      <c r="I2179" s="2">
        <v>-5.0000000000000001E-3</v>
      </c>
      <c r="J2179">
        <v>9217</v>
      </c>
      <c r="K2179">
        <v>500943.94</v>
      </c>
      <c r="L2179">
        <v>1186801.8500000001</v>
      </c>
      <c r="M2179">
        <v>6</v>
      </c>
      <c r="N2179">
        <v>-417.38</v>
      </c>
      <c r="O2179" s="2">
        <v>-7.4000000000000003E-3</v>
      </c>
      <c r="P2179" s="2">
        <v>8.9999999999999998E-4</v>
      </c>
      <c r="Q2179" t="s">
        <v>18</v>
      </c>
      <c r="S2179" t="str">
        <f t="shared" si="170"/>
        <v>Loss</v>
      </c>
      <c r="T2179">
        <f t="shared" si="171"/>
        <v>2019</v>
      </c>
      <c r="U2179" t="str">
        <f t="shared" si="172"/>
        <v>Dec</v>
      </c>
      <c r="V2179" t="str">
        <f t="shared" si="173"/>
        <v>QTR4</v>
      </c>
      <c r="W2179" t="str">
        <f t="shared" si="174"/>
        <v>2019-QTR4</v>
      </c>
    </row>
    <row r="2180" spans="1:23" x14ac:dyDescent="0.35">
      <c r="A2180" t="s">
        <v>113</v>
      </c>
      <c r="B2180" t="s">
        <v>67</v>
      </c>
      <c r="C2180" s="5">
        <v>43825.395833333336</v>
      </c>
      <c r="D2180">
        <v>215.65</v>
      </c>
      <c r="E2180" s="1">
        <v>43825.416666666664</v>
      </c>
      <c r="F2180">
        <v>215.65</v>
      </c>
      <c r="G2180" s="2">
        <v>0</v>
      </c>
      <c r="H2180">
        <v>-200</v>
      </c>
      <c r="I2180" s="2">
        <v>-4.0000000000000002E-4</v>
      </c>
      <c r="J2180">
        <v>2317</v>
      </c>
      <c r="K2180">
        <v>499661.03</v>
      </c>
      <c r="L2180">
        <v>1186601.8500000001</v>
      </c>
      <c r="M2180">
        <v>3</v>
      </c>
      <c r="N2180">
        <v>-66.67</v>
      </c>
      <c r="O2180" s="2">
        <v>-4.5999999999999999E-3</v>
      </c>
      <c r="P2180" s="2">
        <v>1.1999999999999999E-3</v>
      </c>
      <c r="Q2180" t="s">
        <v>18</v>
      </c>
      <c r="S2180" t="str">
        <f t="shared" si="170"/>
        <v>Loss</v>
      </c>
      <c r="T2180">
        <f t="shared" si="171"/>
        <v>2019</v>
      </c>
      <c r="U2180" t="str">
        <f t="shared" si="172"/>
        <v>Dec</v>
      </c>
      <c r="V2180" t="str">
        <f t="shared" si="173"/>
        <v>QTR4</v>
      </c>
      <c r="W2180" t="str">
        <f t="shared" si="174"/>
        <v>2019-QTR4</v>
      </c>
    </row>
    <row r="2181" spans="1:23" x14ac:dyDescent="0.35">
      <c r="A2181" t="s">
        <v>208</v>
      </c>
      <c r="B2181" t="s">
        <v>67</v>
      </c>
      <c r="C2181" s="5">
        <v>43825.416666666664</v>
      </c>
      <c r="D2181">
        <v>34.35</v>
      </c>
      <c r="E2181" s="1">
        <v>43825.458333333336</v>
      </c>
      <c r="F2181">
        <v>34.35</v>
      </c>
      <c r="G2181" s="2">
        <v>0</v>
      </c>
      <c r="H2181">
        <v>-200</v>
      </c>
      <c r="I2181" s="2">
        <v>-4.0000000000000002E-4</v>
      </c>
      <c r="J2181">
        <v>14556</v>
      </c>
      <c r="K2181">
        <v>499998.56</v>
      </c>
      <c r="L2181">
        <v>1186401.8500000001</v>
      </c>
      <c r="M2181">
        <v>5</v>
      </c>
      <c r="N2181">
        <v>-40</v>
      </c>
      <c r="O2181" s="2">
        <v>-5.7999999999999996E-3</v>
      </c>
      <c r="P2181" s="2">
        <v>1.5E-3</v>
      </c>
      <c r="Q2181" t="s">
        <v>18</v>
      </c>
      <c r="S2181" t="str">
        <f t="shared" si="170"/>
        <v>Loss</v>
      </c>
      <c r="T2181">
        <f t="shared" si="171"/>
        <v>2019</v>
      </c>
      <c r="U2181" t="str">
        <f t="shared" si="172"/>
        <v>Dec</v>
      </c>
      <c r="V2181" t="str">
        <f t="shared" si="173"/>
        <v>QTR4</v>
      </c>
      <c r="W2181" t="str">
        <f t="shared" si="174"/>
        <v>2019-QTR4</v>
      </c>
    </row>
    <row r="2182" spans="1:23" x14ac:dyDescent="0.35">
      <c r="A2182" t="s">
        <v>122</v>
      </c>
      <c r="B2182" t="s">
        <v>67</v>
      </c>
      <c r="C2182" s="5">
        <v>43825.395833333336</v>
      </c>
      <c r="D2182">
        <v>53.6</v>
      </c>
      <c r="E2182" s="1">
        <v>43825.46875</v>
      </c>
      <c r="F2182">
        <v>53.8</v>
      </c>
      <c r="G2182" s="2">
        <v>3.7000000000000002E-3</v>
      </c>
      <c r="H2182">
        <v>-2062.1999999999998</v>
      </c>
      <c r="I2182" s="2">
        <v>-4.1000000000000003E-3</v>
      </c>
      <c r="J2182">
        <v>9311</v>
      </c>
      <c r="K2182">
        <v>499069.59</v>
      </c>
      <c r="L2182">
        <v>1184339.6499999999</v>
      </c>
      <c r="M2182">
        <v>8</v>
      </c>
      <c r="N2182">
        <v>-257.77</v>
      </c>
      <c r="O2182" s="2">
        <v>-4.7000000000000002E-3</v>
      </c>
      <c r="P2182" s="2">
        <v>9.2999999999999992E-3</v>
      </c>
      <c r="Q2182" t="s">
        <v>18</v>
      </c>
      <c r="S2182" t="str">
        <f t="shared" si="170"/>
        <v>Loss</v>
      </c>
      <c r="T2182">
        <f t="shared" si="171"/>
        <v>2019</v>
      </c>
      <c r="U2182" t="str">
        <f t="shared" si="172"/>
        <v>Dec</v>
      </c>
      <c r="V2182" t="str">
        <f t="shared" si="173"/>
        <v>QTR4</v>
      </c>
      <c r="W2182" t="str">
        <f t="shared" si="174"/>
        <v>2019-QTR4</v>
      </c>
    </row>
    <row r="2183" spans="1:23" x14ac:dyDescent="0.35">
      <c r="A2183" t="s">
        <v>105</v>
      </c>
      <c r="B2183" t="s">
        <v>67</v>
      </c>
      <c r="C2183" s="5">
        <v>43825.458333333336</v>
      </c>
      <c r="D2183">
        <v>50.4</v>
      </c>
      <c r="E2183" s="1">
        <v>43825.5</v>
      </c>
      <c r="F2183">
        <v>50.4</v>
      </c>
      <c r="G2183" s="2">
        <v>0</v>
      </c>
      <c r="H2183">
        <v>-200</v>
      </c>
      <c r="I2183" s="2">
        <v>-4.0000000000000002E-4</v>
      </c>
      <c r="J2183">
        <v>9881</v>
      </c>
      <c r="K2183">
        <v>498002.41</v>
      </c>
      <c r="L2183">
        <v>1184139.6499999999</v>
      </c>
      <c r="M2183">
        <v>5</v>
      </c>
      <c r="N2183">
        <v>-40</v>
      </c>
      <c r="O2183" s="2">
        <v>-7.9000000000000008E-3</v>
      </c>
      <c r="P2183" s="2">
        <v>2E-3</v>
      </c>
      <c r="Q2183" t="s">
        <v>18</v>
      </c>
      <c r="S2183" t="str">
        <f t="shared" si="170"/>
        <v>Loss</v>
      </c>
      <c r="T2183">
        <f t="shared" si="171"/>
        <v>2019</v>
      </c>
      <c r="U2183" t="str">
        <f t="shared" si="172"/>
        <v>Dec</v>
      </c>
      <c r="V2183" t="str">
        <f t="shared" si="173"/>
        <v>QTR4</v>
      </c>
      <c r="W2183" t="str">
        <f t="shared" si="174"/>
        <v>2019-QTR4</v>
      </c>
    </row>
    <row r="2184" spans="1:23" x14ac:dyDescent="0.35">
      <c r="A2184" t="s">
        <v>208</v>
      </c>
      <c r="B2184" t="s">
        <v>17</v>
      </c>
      <c r="C2184" s="5">
        <v>43825.46875</v>
      </c>
      <c r="D2184">
        <v>34.75</v>
      </c>
      <c r="E2184" s="1">
        <v>43825.5</v>
      </c>
      <c r="F2184">
        <v>34.4</v>
      </c>
      <c r="G2184" s="2">
        <v>-1.01E-2</v>
      </c>
      <c r="H2184">
        <v>-5235.8</v>
      </c>
      <c r="I2184" s="2">
        <v>-1.0500000000000001E-2</v>
      </c>
      <c r="J2184">
        <v>14388</v>
      </c>
      <c r="K2184">
        <v>499983</v>
      </c>
      <c r="L2184">
        <v>1178903.8500000001</v>
      </c>
      <c r="M2184">
        <v>4</v>
      </c>
      <c r="N2184">
        <v>-1308.95</v>
      </c>
      <c r="O2184" s="2">
        <v>-1.01E-2</v>
      </c>
      <c r="P2184" s="2">
        <v>1.4E-3</v>
      </c>
      <c r="Q2184" t="s">
        <v>18</v>
      </c>
      <c r="S2184" t="str">
        <f t="shared" si="170"/>
        <v>Loss</v>
      </c>
      <c r="T2184">
        <f t="shared" si="171"/>
        <v>2019</v>
      </c>
      <c r="U2184" t="str">
        <f t="shared" si="172"/>
        <v>Dec</v>
      </c>
      <c r="V2184" t="str">
        <f t="shared" si="173"/>
        <v>QTR4</v>
      </c>
      <c r="W2184" t="str">
        <f t="shared" si="174"/>
        <v>2019-QTR4</v>
      </c>
    </row>
    <row r="2185" spans="1:23" x14ac:dyDescent="0.35">
      <c r="A2185" t="s">
        <v>124</v>
      </c>
      <c r="B2185" t="s">
        <v>67</v>
      </c>
      <c r="C2185" s="5">
        <v>43825.5</v>
      </c>
      <c r="D2185">
        <v>175.15</v>
      </c>
      <c r="E2185" s="1">
        <v>43825.520833333336</v>
      </c>
      <c r="F2185">
        <v>175.6</v>
      </c>
      <c r="G2185" s="2">
        <v>2.5999999999999999E-3</v>
      </c>
      <c r="H2185">
        <v>-1482.95</v>
      </c>
      <c r="I2185" s="2">
        <v>-3.0000000000000001E-3</v>
      </c>
      <c r="J2185">
        <v>2851</v>
      </c>
      <c r="K2185">
        <v>499352.63</v>
      </c>
      <c r="L2185">
        <v>1177420.8999999999</v>
      </c>
      <c r="M2185">
        <v>3</v>
      </c>
      <c r="N2185">
        <v>-494.32</v>
      </c>
      <c r="O2185" s="2">
        <v>-2.5999999999999999E-3</v>
      </c>
      <c r="P2185" s="2">
        <v>5.9999999999999995E-4</v>
      </c>
      <c r="Q2185" t="s">
        <v>18</v>
      </c>
      <c r="S2185" t="str">
        <f t="shared" si="170"/>
        <v>Loss</v>
      </c>
      <c r="T2185">
        <f t="shared" si="171"/>
        <v>2019</v>
      </c>
      <c r="U2185" t="str">
        <f t="shared" si="172"/>
        <v>Dec</v>
      </c>
      <c r="V2185" t="str">
        <f t="shared" si="173"/>
        <v>QTR4</v>
      </c>
      <c r="W2185" t="str">
        <f t="shared" si="174"/>
        <v>2019-QTR4</v>
      </c>
    </row>
    <row r="2186" spans="1:23" x14ac:dyDescent="0.35">
      <c r="A2186" t="s">
        <v>105</v>
      </c>
      <c r="B2186" t="s">
        <v>67</v>
      </c>
      <c r="C2186" s="5">
        <v>43825.5</v>
      </c>
      <c r="D2186">
        <v>50.4</v>
      </c>
      <c r="E2186" s="1">
        <v>43825.53125</v>
      </c>
      <c r="F2186">
        <v>50.4</v>
      </c>
      <c r="G2186" s="2">
        <v>0</v>
      </c>
      <c r="H2186">
        <v>-200</v>
      </c>
      <c r="I2186" s="2">
        <v>-4.0000000000000002E-4</v>
      </c>
      <c r="J2186">
        <v>9891</v>
      </c>
      <c r="K2186">
        <v>498506.41</v>
      </c>
      <c r="L2186">
        <v>1177220.8999999999</v>
      </c>
      <c r="M2186">
        <v>4</v>
      </c>
      <c r="N2186">
        <v>-50</v>
      </c>
      <c r="O2186" s="2">
        <v>-6.8999999999999999E-3</v>
      </c>
      <c r="P2186" s="2">
        <v>4.0000000000000001E-3</v>
      </c>
      <c r="Q2186" t="s">
        <v>18</v>
      </c>
      <c r="S2186" t="str">
        <f t="shared" si="170"/>
        <v>Loss</v>
      </c>
      <c r="T2186">
        <f t="shared" si="171"/>
        <v>2019</v>
      </c>
      <c r="U2186" t="str">
        <f t="shared" si="172"/>
        <v>Dec</v>
      </c>
      <c r="V2186" t="str">
        <f t="shared" si="173"/>
        <v>QTR4</v>
      </c>
      <c r="W2186" t="str">
        <f t="shared" si="174"/>
        <v>2019-QTR4</v>
      </c>
    </row>
    <row r="2187" spans="1:23" x14ac:dyDescent="0.35">
      <c r="A2187" t="s">
        <v>131</v>
      </c>
      <c r="B2187" t="s">
        <v>17</v>
      </c>
      <c r="C2187" s="5">
        <v>43825.395833333336</v>
      </c>
      <c r="D2187">
        <v>267.95</v>
      </c>
      <c r="E2187" s="1">
        <v>43825.552083333336</v>
      </c>
      <c r="F2187">
        <v>270.5</v>
      </c>
      <c r="G2187" s="2">
        <v>9.4999999999999998E-3</v>
      </c>
      <c r="H2187">
        <v>4571.05</v>
      </c>
      <c r="I2187" s="2">
        <v>9.1000000000000004E-3</v>
      </c>
      <c r="J2187">
        <v>1871</v>
      </c>
      <c r="K2187">
        <v>501334.47</v>
      </c>
      <c r="L2187">
        <v>1181791.95</v>
      </c>
      <c r="M2187">
        <v>16</v>
      </c>
      <c r="N2187">
        <v>285.69</v>
      </c>
      <c r="O2187" s="2">
        <v>-3.3999999999999998E-3</v>
      </c>
      <c r="P2187" s="2">
        <v>1.6199999999999999E-2</v>
      </c>
      <c r="Q2187" t="s">
        <v>18</v>
      </c>
      <c r="S2187" t="str">
        <f t="shared" si="170"/>
        <v>Profit</v>
      </c>
      <c r="T2187">
        <f t="shared" si="171"/>
        <v>2019</v>
      </c>
      <c r="U2187" t="str">
        <f t="shared" si="172"/>
        <v>Dec</v>
      </c>
      <c r="V2187" t="str">
        <f t="shared" si="173"/>
        <v>QTR4</v>
      </c>
      <c r="W2187" t="str">
        <f t="shared" si="174"/>
        <v>2019-QTR4</v>
      </c>
    </row>
    <row r="2188" spans="1:23" x14ac:dyDescent="0.35">
      <c r="A2188" t="s">
        <v>78</v>
      </c>
      <c r="B2188" t="s">
        <v>67</v>
      </c>
      <c r="C2188" s="5">
        <v>43825.395833333336</v>
      </c>
      <c r="D2188">
        <v>43.4</v>
      </c>
      <c r="E2188" s="1">
        <v>43825.604166666664</v>
      </c>
      <c r="F2188">
        <v>43.05</v>
      </c>
      <c r="G2188" s="2">
        <v>-8.0999999999999996E-3</v>
      </c>
      <c r="H2188">
        <v>3818.35</v>
      </c>
      <c r="I2188" s="2">
        <v>7.7000000000000002E-3</v>
      </c>
      <c r="J2188">
        <v>11481</v>
      </c>
      <c r="K2188">
        <v>498275.41</v>
      </c>
      <c r="L2188">
        <v>1185610.3</v>
      </c>
      <c r="M2188">
        <v>21</v>
      </c>
      <c r="N2188">
        <v>181.83</v>
      </c>
      <c r="O2188" s="2">
        <v>-4.5999999999999999E-3</v>
      </c>
      <c r="P2188" s="2">
        <v>1.15E-2</v>
      </c>
      <c r="Q2188" t="s">
        <v>18</v>
      </c>
      <c r="S2188" t="str">
        <f t="shared" si="170"/>
        <v>Profit</v>
      </c>
      <c r="T2188">
        <f t="shared" si="171"/>
        <v>2019</v>
      </c>
      <c r="U2188" t="str">
        <f t="shared" si="172"/>
        <v>Dec</v>
      </c>
      <c r="V2188" t="str">
        <f t="shared" si="173"/>
        <v>QTR4</v>
      </c>
      <c r="W2188" t="str">
        <f t="shared" si="174"/>
        <v>2019-QTR4</v>
      </c>
    </row>
    <row r="2189" spans="1:23" x14ac:dyDescent="0.35">
      <c r="A2189" t="s">
        <v>113</v>
      </c>
      <c r="B2189" t="s">
        <v>67</v>
      </c>
      <c r="C2189" s="5">
        <v>43825.552083333336</v>
      </c>
      <c r="D2189">
        <v>215.25</v>
      </c>
      <c r="E2189" s="1">
        <v>43825.625</v>
      </c>
      <c r="F2189">
        <v>215.25</v>
      </c>
      <c r="G2189" s="2">
        <v>0</v>
      </c>
      <c r="H2189">
        <v>-200</v>
      </c>
      <c r="I2189" s="2">
        <v>-4.0000000000000002E-4</v>
      </c>
      <c r="J2189">
        <v>2318</v>
      </c>
      <c r="K2189">
        <v>498949.5</v>
      </c>
      <c r="L2189">
        <v>1185410.3</v>
      </c>
      <c r="M2189">
        <v>8</v>
      </c>
      <c r="N2189">
        <v>-25</v>
      </c>
      <c r="O2189" s="2">
        <v>-5.1000000000000004E-3</v>
      </c>
      <c r="P2189" s="2">
        <v>8.9999999999999998E-4</v>
      </c>
      <c r="Q2189" t="s">
        <v>18</v>
      </c>
      <c r="S2189" t="str">
        <f t="shared" si="170"/>
        <v>Loss</v>
      </c>
      <c r="T2189">
        <f t="shared" si="171"/>
        <v>2019</v>
      </c>
      <c r="U2189" t="str">
        <f t="shared" si="172"/>
        <v>Dec</v>
      </c>
      <c r="V2189" t="str">
        <f t="shared" si="173"/>
        <v>QTR4</v>
      </c>
      <c r="W2189" t="str">
        <f t="shared" si="174"/>
        <v>2019-QTR4</v>
      </c>
    </row>
    <row r="2190" spans="1:23" x14ac:dyDescent="0.35">
      <c r="A2190" t="s">
        <v>63</v>
      </c>
      <c r="B2190" t="s">
        <v>67</v>
      </c>
      <c r="C2190" s="5">
        <v>43825.520833333336</v>
      </c>
      <c r="D2190">
        <v>6.25</v>
      </c>
      <c r="E2190" s="1">
        <v>43825.635416666664</v>
      </c>
      <c r="F2190">
        <v>6.1</v>
      </c>
      <c r="G2190" s="2">
        <v>-2.4E-2</v>
      </c>
      <c r="H2190">
        <v>11800</v>
      </c>
      <c r="I2190" s="2">
        <v>2.3599999999999999E-2</v>
      </c>
      <c r="J2190">
        <v>80000</v>
      </c>
      <c r="K2190">
        <v>500000</v>
      </c>
      <c r="L2190">
        <v>1197210.3</v>
      </c>
      <c r="M2190">
        <v>12</v>
      </c>
      <c r="N2190">
        <v>983.33</v>
      </c>
      <c r="O2190" s="2">
        <v>0</v>
      </c>
      <c r="P2190" s="2">
        <v>4.8000000000000001E-2</v>
      </c>
      <c r="Q2190" t="s">
        <v>18</v>
      </c>
      <c r="S2190" t="str">
        <f t="shared" ref="S2190:S2253" si="175">IF(H2190&gt;0,"Profit","Loss")</f>
        <v>Profit</v>
      </c>
      <c r="T2190">
        <f t="shared" ref="T2190:T2253" si="176">YEAR(C2190)</f>
        <v>2019</v>
      </c>
      <c r="U2190" t="str">
        <f t="shared" ref="U2190:U2253" si="177">TEXT(C2190,"MMM")</f>
        <v>Dec</v>
      </c>
      <c r="V2190" t="str">
        <f t="shared" ref="V2190:V2253" si="178">IF(ROUNDUP(MONTH(E2190)/3,0)=1,"QTR1",IF(ROUNDUP(MONTH(E2190)/3,0)=2,"QTR2",IF(ROUNDUP(MONTH(E2190)/3,0)=3,"QTR3","QTR4")))</f>
        <v>QTR4</v>
      </c>
      <c r="W2190" t="str">
        <f t="shared" ref="W2190:W2253" si="179">T2190&amp;"-"&amp;V2190</f>
        <v>2019-QTR4</v>
      </c>
    </row>
    <row r="2191" spans="1:23" x14ac:dyDescent="0.35">
      <c r="A2191" t="s">
        <v>208</v>
      </c>
      <c r="B2191" t="s">
        <v>67</v>
      </c>
      <c r="C2191" s="5">
        <v>43825.53125</v>
      </c>
      <c r="D2191">
        <v>34.299999999999997</v>
      </c>
      <c r="E2191" s="1">
        <v>43825.635416666664</v>
      </c>
      <c r="F2191">
        <v>33.75</v>
      </c>
      <c r="G2191" s="2">
        <v>-1.6E-2</v>
      </c>
      <c r="H2191">
        <v>7817.35</v>
      </c>
      <c r="I2191" s="2">
        <v>1.5599999999999999E-2</v>
      </c>
      <c r="J2191">
        <v>14577</v>
      </c>
      <c r="K2191">
        <v>499991.09</v>
      </c>
      <c r="L2191">
        <v>1205027.6499999999</v>
      </c>
      <c r="M2191">
        <v>11</v>
      </c>
      <c r="N2191">
        <v>710.67</v>
      </c>
      <c r="O2191" s="2">
        <v>-1.5E-3</v>
      </c>
      <c r="P2191" s="2">
        <v>1.7500000000000002E-2</v>
      </c>
      <c r="Q2191" t="s">
        <v>18</v>
      </c>
      <c r="S2191" t="str">
        <f t="shared" si="175"/>
        <v>Profit</v>
      </c>
      <c r="T2191">
        <f t="shared" si="176"/>
        <v>2019</v>
      </c>
      <c r="U2191" t="str">
        <f t="shared" si="177"/>
        <v>Dec</v>
      </c>
      <c r="V2191" t="str">
        <f t="shared" si="178"/>
        <v>QTR4</v>
      </c>
      <c r="W2191" t="str">
        <f t="shared" si="179"/>
        <v>2019-QTR4</v>
      </c>
    </row>
    <row r="2192" spans="1:23" x14ac:dyDescent="0.35">
      <c r="A2192" t="s">
        <v>122</v>
      </c>
      <c r="B2192" t="s">
        <v>67</v>
      </c>
      <c r="C2192" s="5">
        <v>43825.604166666664</v>
      </c>
      <c r="D2192">
        <v>53.5</v>
      </c>
      <c r="E2192" s="1">
        <v>43825.635416666664</v>
      </c>
      <c r="F2192">
        <v>53</v>
      </c>
      <c r="G2192" s="2">
        <v>-9.2999999999999992E-3</v>
      </c>
      <c r="H2192">
        <v>4464</v>
      </c>
      <c r="I2192" s="2">
        <v>8.8999999999999999E-3</v>
      </c>
      <c r="J2192">
        <v>9328</v>
      </c>
      <c r="K2192">
        <v>499048</v>
      </c>
      <c r="L2192">
        <v>1209491.6499999999</v>
      </c>
      <c r="M2192">
        <v>4</v>
      </c>
      <c r="N2192">
        <v>1116</v>
      </c>
      <c r="O2192" s="2">
        <v>-2.8E-3</v>
      </c>
      <c r="P2192" s="2">
        <v>1.8700000000000001E-2</v>
      </c>
      <c r="Q2192" t="s">
        <v>18</v>
      </c>
      <c r="S2192" t="str">
        <f t="shared" si="175"/>
        <v>Profit</v>
      </c>
      <c r="T2192">
        <f t="shared" si="176"/>
        <v>2019</v>
      </c>
      <c r="U2192" t="str">
        <f t="shared" si="177"/>
        <v>Dec</v>
      </c>
      <c r="V2192" t="str">
        <f t="shared" si="178"/>
        <v>QTR4</v>
      </c>
      <c r="W2192" t="str">
        <f t="shared" si="179"/>
        <v>2019-QTR4</v>
      </c>
    </row>
    <row r="2193" spans="1:23" x14ac:dyDescent="0.35">
      <c r="A2193" t="s">
        <v>111</v>
      </c>
      <c r="B2193" t="s">
        <v>17</v>
      </c>
      <c r="C2193" s="5">
        <v>43826.395833333336</v>
      </c>
      <c r="D2193">
        <v>73.650000000000006</v>
      </c>
      <c r="E2193" s="1">
        <v>43826.479166666664</v>
      </c>
      <c r="F2193">
        <v>73.650000000000006</v>
      </c>
      <c r="G2193" s="2">
        <v>0</v>
      </c>
      <c r="H2193">
        <v>-200</v>
      </c>
      <c r="I2193" s="2">
        <v>-4.0000000000000002E-4</v>
      </c>
      <c r="J2193">
        <v>6789</v>
      </c>
      <c r="K2193">
        <v>500009.88</v>
      </c>
      <c r="L2193">
        <v>1209291.6499999999</v>
      </c>
      <c r="M2193">
        <v>9</v>
      </c>
      <c r="N2193">
        <v>-22.22</v>
      </c>
      <c r="O2193" s="2">
        <v>-8.8000000000000005E-3</v>
      </c>
      <c r="P2193" s="2">
        <v>2E-3</v>
      </c>
      <c r="Q2193" t="s">
        <v>18</v>
      </c>
      <c r="S2193" t="str">
        <f t="shared" si="175"/>
        <v>Loss</v>
      </c>
      <c r="T2193">
        <f t="shared" si="176"/>
        <v>2019</v>
      </c>
      <c r="U2193" t="str">
        <f t="shared" si="177"/>
        <v>Dec</v>
      </c>
      <c r="V2193" t="str">
        <f t="shared" si="178"/>
        <v>QTR4</v>
      </c>
      <c r="W2193" t="str">
        <f t="shared" si="179"/>
        <v>2019-QTR4</v>
      </c>
    </row>
    <row r="2194" spans="1:23" x14ac:dyDescent="0.35">
      <c r="A2194" t="s">
        <v>132</v>
      </c>
      <c r="B2194" t="s">
        <v>17</v>
      </c>
      <c r="C2194" s="5">
        <v>43826.395833333336</v>
      </c>
      <c r="D2194">
        <v>64.95</v>
      </c>
      <c r="E2194" s="1">
        <v>43826.572916666664</v>
      </c>
      <c r="F2194">
        <v>65.5</v>
      </c>
      <c r="G2194" s="2">
        <v>8.5000000000000006E-3</v>
      </c>
      <c r="H2194">
        <v>4040.5</v>
      </c>
      <c r="I2194" s="2">
        <v>8.0999999999999996E-3</v>
      </c>
      <c r="J2194">
        <v>7710</v>
      </c>
      <c r="K2194">
        <v>500764.47</v>
      </c>
      <c r="L2194">
        <v>1213332.1499999999</v>
      </c>
      <c r="M2194">
        <v>18</v>
      </c>
      <c r="N2194">
        <v>224.47</v>
      </c>
      <c r="O2194" s="2">
        <v>-2.3E-3</v>
      </c>
      <c r="P2194" s="2">
        <v>0.03</v>
      </c>
      <c r="Q2194" t="s">
        <v>18</v>
      </c>
      <c r="S2194" t="str">
        <f t="shared" si="175"/>
        <v>Profit</v>
      </c>
      <c r="T2194">
        <f t="shared" si="176"/>
        <v>2019</v>
      </c>
      <c r="U2194" t="str">
        <f t="shared" si="177"/>
        <v>Dec</v>
      </c>
      <c r="V2194" t="str">
        <f t="shared" si="178"/>
        <v>QTR4</v>
      </c>
      <c r="W2194" t="str">
        <f t="shared" si="179"/>
        <v>2019-QTR4</v>
      </c>
    </row>
    <row r="2195" spans="1:23" x14ac:dyDescent="0.35">
      <c r="A2195" t="s">
        <v>180</v>
      </c>
      <c r="B2195" t="s">
        <v>67</v>
      </c>
      <c r="C2195" s="5">
        <v>43826.479166666664</v>
      </c>
      <c r="D2195">
        <v>531.29999999999995</v>
      </c>
      <c r="E2195" s="1">
        <v>43826.583333333336</v>
      </c>
      <c r="F2195">
        <v>531.29999999999995</v>
      </c>
      <c r="G2195" s="2">
        <v>0</v>
      </c>
      <c r="H2195">
        <v>-200</v>
      </c>
      <c r="I2195" s="2">
        <v>-4.0000000000000002E-4</v>
      </c>
      <c r="J2195">
        <v>940</v>
      </c>
      <c r="K2195">
        <v>499422</v>
      </c>
      <c r="L2195">
        <v>1213132.1499999999</v>
      </c>
      <c r="M2195">
        <v>11</v>
      </c>
      <c r="N2195">
        <v>-18.18</v>
      </c>
      <c r="O2195" s="2">
        <v>-4.0000000000000001E-3</v>
      </c>
      <c r="P2195" s="2">
        <v>4.1000000000000003E-3</v>
      </c>
      <c r="Q2195" t="s">
        <v>18</v>
      </c>
      <c r="S2195" t="str">
        <f t="shared" si="175"/>
        <v>Loss</v>
      </c>
      <c r="T2195">
        <f t="shared" si="176"/>
        <v>2019</v>
      </c>
      <c r="U2195" t="str">
        <f t="shared" si="177"/>
        <v>Dec</v>
      </c>
      <c r="V2195" t="str">
        <f t="shared" si="178"/>
        <v>QTR4</v>
      </c>
      <c r="W2195" t="str">
        <f t="shared" si="179"/>
        <v>2019-QTR4</v>
      </c>
    </row>
    <row r="2196" spans="1:23" x14ac:dyDescent="0.35">
      <c r="A2196" t="s">
        <v>68</v>
      </c>
      <c r="B2196" t="s">
        <v>17</v>
      </c>
      <c r="C2196" s="5">
        <v>43826.395833333336</v>
      </c>
      <c r="D2196">
        <v>55.9</v>
      </c>
      <c r="E2196" s="1">
        <v>43826.604166666664</v>
      </c>
      <c r="F2196">
        <v>56.35</v>
      </c>
      <c r="G2196" s="2">
        <v>8.0999999999999996E-3</v>
      </c>
      <c r="H2196">
        <v>3836.05</v>
      </c>
      <c r="I2196" s="2">
        <v>7.7000000000000002E-3</v>
      </c>
      <c r="J2196">
        <v>8969</v>
      </c>
      <c r="K2196">
        <v>501367.13</v>
      </c>
      <c r="L2196">
        <v>1216968.2</v>
      </c>
      <c r="M2196">
        <v>21</v>
      </c>
      <c r="N2196">
        <v>182.67</v>
      </c>
      <c r="O2196" s="2">
        <v>-2.7000000000000001E-3</v>
      </c>
      <c r="P2196" s="2">
        <v>1.43E-2</v>
      </c>
      <c r="Q2196" t="s">
        <v>18</v>
      </c>
      <c r="S2196" t="str">
        <f t="shared" si="175"/>
        <v>Profit</v>
      </c>
      <c r="T2196">
        <f t="shared" si="176"/>
        <v>2019</v>
      </c>
      <c r="U2196" t="str">
        <f t="shared" si="177"/>
        <v>Dec</v>
      </c>
      <c r="V2196" t="str">
        <f t="shared" si="178"/>
        <v>QTR4</v>
      </c>
      <c r="W2196" t="str">
        <f t="shared" si="179"/>
        <v>2019-QTR4</v>
      </c>
    </row>
    <row r="2197" spans="1:23" x14ac:dyDescent="0.35">
      <c r="A2197" t="s">
        <v>101</v>
      </c>
      <c r="B2197" t="s">
        <v>17</v>
      </c>
      <c r="C2197" s="5">
        <v>43826.583333333336</v>
      </c>
      <c r="D2197">
        <v>343.5</v>
      </c>
      <c r="E2197" s="1">
        <v>43826.604166666664</v>
      </c>
      <c r="F2197">
        <v>342.45</v>
      </c>
      <c r="G2197" s="2">
        <v>-3.0999999999999999E-3</v>
      </c>
      <c r="H2197">
        <v>-1729.85</v>
      </c>
      <c r="I2197" s="2">
        <v>-3.5000000000000001E-3</v>
      </c>
      <c r="J2197">
        <v>1457</v>
      </c>
      <c r="K2197">
        <v>500479.5</v>
      </c>
      <c r="L2197">
        <v>1215238.3500000001</v>
      </c>
      <c r="M2197">
        <v>3</v>
      </c>
      <c r="N2197">
        <v>-576.62</v>
      </c>
      <c r="O2197" s="2">
        <v>-3.0999999999999999E-3</v>
      </c>
      <c r="P2197" s="2">
        <v>4.0000000000000002E-4</v>
      </c>
      <c r="Q2197" t="s">
        <v>18</v>
      </c>
      <c r="S2197" t="str">
        <f t="shared" si="175"/>
        <v>Loss</v>
      </c>
      <c r="T2197">
        <f t="shared" si="176"/>
        <v>2019</v>
      </c>
      <c r="U2197" t="str">
        <f t="shared" si="177"/>
        <v>Dec</v>
      </c>
      <c r="V2197" t="str">
        <f t="shared" si="178"/>
        <v>QTR4</v>
      </c>
      <c r="W2197" t="str">
        <f t="shared" si="179"/>
        <v>2019-QTR4</v>
      </c>
    </row>
    <row r="2198" spans="1:23" x14ac:dyDescent="0.35">
      <c r="A2198" t="s">
        <v>91</v>
      </c>
      <c r="B2198" t="s">
        <v>17</v>
      </c>
      <c r="C2198" s="5">
        <v>43826.395833333336</v>
      </c>
      <c r="D2198">
        <v>60.85</v>
      </c>
      <c r="E2198" s="1">
        <v>43826.614583333336</v>
      </c>
      <c r="F2198">
        <v>60.55</v>
      </c>
      <c r="G2198" s="2">
        <v>-4.8999999999999998E-3</v>
      </c>
      <c r="H2198">
        <v>-2673.2</v>
      </c>
      <c r="I2198" s="2">
        <v>-5.3E-3</v>
      </c>
      <c r="J2198">
        <v>8244</v>
      </c>
      <c r="K2198">
        <v>501647.38</v>
      </c>
      <c r="L2198">
        <v>1212565.1499999999</v>
      </c>
      <c r="M2198">
        <v>22</v>
      </c>
      <c r="N2198">
        <v>-121.51</v>
      </c>
      <c r="O2198" s="2">
        <v>-5.7999999999999996E-3</v>
      </c>
      <c r="P2198" s="2">
        <v>2.5000000000000001E-3</v>
      </c>
      <c r="Q2198" t="s">
        <v>18</v>
      </c>
      <c r="S2198" t="str">
        <f t="shared" si="175"/>
        <v>Loss</v>
      </c>
      <c r="T2198">
        <f t="shared" si="176"/>
        <v>2019</v>
      </c>
      <c r="U2198" t="str">
        <f t="shared" si="177"/>
        <v>Dec</v>
      </c>
      <c r="V2198" t="str">
        <f t="shared" si="178"/>
        <v>QTR4</v>
      </c>
      <c r="W2198" t="str">
        <f t="shared" si="179"/>
        <v>2019-QTR4</v>
      </c>
    </row>
    <row r="2199" spans="1:23" x14ac:dyDescent="0.35">
      <c r="A2199" t="s">
        <v>112</v>
      </c>
      <c r="B2199" t="s">
        <v>17</v>
      </c>
      <c r="C2199" s="5">
        <v>43826.572916666664</v>
      </c>
      <c r="D2199">
        <v>13.6</v>
      </c>
      <c r="E2199" s="1">
        <v>43826.625</v>
      </c>
      <c r="F2199">
        <v>13.6</v>
      </c>
      <c r="G2199" s="2">
        <v>0</v>
      </c>
      <c r="H2199">
        <v>-200</v>
      </c>
      <c r="I2199" s="2">
        <v>-4.0000000000000002E-4</v>
      </c>
      <c r="J2199">
        <v>36765</v>
      </c>
      <c r="K2199">
        <v>500004</v>
      </c>
      <c r="L2199">
        <v>1212365.1499999999</v>
      </c>
      <c r="M2199">
        <v>6</v>
      </c>
      <c r="N2199">
        <v>-33.33</v>
      </c>
      <c r="O2199" s="2">
        <v>-7.4000000000000003E-3</v>
      </c>
      <c r="P2199" s="2">
        <v>3.7000000000000002E-3</v>
      </c>
      <c r="Q2199" t="s">
        <v>18</v>
      </c>
      <c r="S2199" t="str">
        <f t="shared" si="175"/>
        <v>Loss</v>
      </c>
      <c r="T2199">
        <f t="shared" si="176"/>
        <v>2019</v>
      </c>
      <c r="U2199" t="str">
        <f t="shared" si="177"/>
        <v>Dec</v>
      </c>
      <c r="V2199" t="str">
        <f t="shared" si="178"/>
        <v>QTR4</v>
      </c>
      <c r="W2199" t="str">
        <f t="shared" si="179"/>
        <v>2019-QTR4</v>
      </c>
    </row>
    <row r="2200" spans="1:23" x14ac:dyDescent="0.35">
      <c r="A2200" t="s">
        <v>122</v>
      </c>
      <c r="B2200" t="s">
        <v>67</v>
      </c>
      <c r="C2200" s="5">
        <v>43826.604166666664</v>
      </c>
      <c r="D2200">
        <v>53.15</v>
      </c>
      <c r="E2200" s="1">
        <v>43826.635416666664</v>
      </c>
      <c r="F2200">
        <v>53.2</v>
      </c>
      <c r="G2200" s="2">
        <v>8.9999999999999998E-4</v>
      </c>
      <c r="H2200">
        <v>-669.5</v>
      </c>
      <c r="I2200" s="2">
        <v>-1.2999999999999999E-3</v>
      </c>
      <c r="J2200">
        <v>9390</v>
      </c>
      <c r="K2200">
        <v>499078.5</v>
      </c>
      <c r="L2200">
        <v>1211695.6499999999</v>
      </c>
      <c r="M2200">
        <v>4</v>
      </c>
      <c r="N2200">
        <v>-167.38</v>
      </c>
      <c r="O2200" s="2">
        <v>-3.8E-3</v>
      </c>
      <c r="P2200" s="2">
        <v>4.7000000000000002E-3</v>
      </c>
      <c r="Q2200" t="s">
        <v>18</v>
      </c>
      <c r="S2200" t="str">
        <f t="shared" si="175"/>
        <v>Loss</v>
      </c>
      <c r="T2200">
        <f t="shared" si="176"/>
        <v>2019</v>
      </c>
      <c r="U2200" t="str">
        <f t="shared" si="177"/>
        <v>Dec</v>
      </c>
      <c r="V2200" t="str">
        <f t="shared" si="178"/>
        <v>QTR4</v>
      </c>
      <c r="W2200" t="str">
        <f t="shared" si="179"/>
        <v>2019-QTR4</v>
      </c>
    </row>
    <row r="2201" spans="1:23" x14ac:dyDescent="0.35">
      <c r="A2201" t="s">
        <v>111</v>
      </c>
      <c r="B2201" t="s">
        <v>67</v>
      </c>
      <c r="C2201" s="5">
        <v>43826.604166666664</v>
      </c>
      <c r="D2201">
        <v>72.900000000000006</v>
      </c>
      <c r="E2201" s="1">
        <v>43826.635416666664</v>
      </c>
      <c r="F2201">
        <v>73.150000000000006</v>
      </c>
      <c r="G2201" s="2">
        <v>3.3999999999999998E-3</v>
      </c>
      <c r="H2201">
        <v>-1908.75</v>
      </c>
      <c r="I2201" s="2">
        <v>-3.8E-3</v>
      </c>
      <c r="J2201">
        <v>6835</v>
      </c>
      <c r="K2201">
        <v>498271.5</v>
      </c>
      <c r="L2201">
        <v>1209786.8999999999</v>
      </c>
      <c r="M2201">
        <v>4</v>
      </c>
      <c r="N2201">
        <v>-477.19</v>
      </c>
      <c r="O2201" s="2">
        <v>-5.4999999999999997E-3</v>
      </c>
      <c r="P2201" s="2">
        <v>6.9999999999999999E-4</v>
      </c>
      <c r="Q2201" t="s">
        <v>18</v>
      </c>
      <c r="S2201" t="str">
        <f t="shared" si="175"/>
        <v>Loss</v>
      </c>
      <c r="T2201">
        <f t="shared" si="176"/>
        <v>2019</v>
      </c>
      <c r="U2201" t="str">
        <f t="shared" si="177"/>
        <v>Dec</v>
      </c>
      <c r="V2201" t="str">
        <f t="shared" si="178"/>
        <v>QTR4</v>
      </c>
      <c r="W2201" t="str">
        <f t="shared" si="179"/>
        <v>2019-QTR4</v>
      </c>
    </row>
    <row r="2202" spans="1:23" x14ac:dyDescent="0.35">
      <c r="A2202" t="s">
        <v>63</v>
      </c>
      <c r="B2202" t="s">
        <v>67</v>
      </c>
      <c r="C2202" s="5">
        <v>43826.614583333336</v>
      </c>
      <c r="D2202">
        <v>6</v>
      </c>
      <c r="E2202" s="1">
        <v>43826.635416666664</v>
      </c>
      <c r="F2202">
        <v>5.9</v>
      </c>
      <c r="G2202" s="2">
        <v>-1.67E-2</v>
      </c>
      <c r="H2202">
        <v>8133.3</v>
      </c>
      <c r="I2202" s="2">
        <v>1.6299999999999999E-2</v>
      </c>
      <c r="J2202">
        <v>83333</v>
      </c>
      <c r="K2202">
        <v>499998</v>
      </c>
      <c r="L2202">
        <v>1217920.2</v>
      </c>
      <c r="M2202">
        <v>3</v>
      </c>
      <c r="N2202">
        <v>2711.1</v>
      </c>
      <c r="O2202" s="2">
        <v>0</v>
      </c>
      <c r="P2202" s="2">
        <v>3.3300000000000003E-2</v>
      </c>
      <c r="Q2202" t="s">
        <v>18</v>
      </c>
      <c r="S2202" t="str">
        <f t="shared" si="175"/>
        <v>Profit</v>
      </c>
      <c r="T2202">
        <f t="shared" si="176"/>
        <v>2019</v>
      </c>
      <c r="U2202" t="str">
        <f t="shared" si="177"/>
        <v>Dec</v>
      </c>
      <c r="V2202" t="str">
        <f t="shared" si="178"/>
        <v>QTR4</v>
      </c>
      <c r="W2202" t="str">
        <f t="shared" si="179"/>
        <v>2019-QTR4</v>
      </c>
    </row>
    <row r="2203" spans="1:23" x14ac:dyDescent="0.35">
      <c r="A2203" t="s">
        <v>78</v>
      </c>
      <c r="B2203" t="s">
        <v>17</v>
      </c>
      <c r="C2203" s="5">
        <v>43829.395833333336</v>
      </c>
      <c r="D2203">
        <v>45.6</v>
      </c>
      <c r="E2203" s="1">
        <v>43829.427083333336</v>
      </c>
      <c r="F2203">
        <v>45.6</v>
      </c>
      <c r="G2203" s="2">
        <v>0</v>
      </c>
      <c r="H2203">
        <v>-200</v>
      </c>
      <c r="I2203" s="2">
        <v>-4.0000000000000002E-4</v>
      </c>
      <c r="J2203">
        <v>10989</v>
      </c>
      <c r="K2203">
        <v>501098.38</v>
      </c>
      <c r="L2203">
        <v>1217720.2</v>
      </c>
      <c r="M2203">
        <v>4</v>
      </c>
      <c r="N2203">
        <v>-50</v>
      </c>
      <c r="O2203" s="2">
        <v>-4.4000000000000003E-3</v>
      </c>
      <c r="P2203" s="2">
        <v>1.1000000000000001E-3</v>
      </c>
      <c r="Q2203" t="s">
        <v>18</v>
      </c>
      <c r="S2203" t="str">
        <f t="shared" si="175"/>
        <v>Loss</v>
      </c>
      <c r="T2203">
        <f t="shared" si="176"/>
        <v>2019</v>
      </c>
      <c r="U2203" t="str">
        <f t="shared" si="177"/>
        <v>Dec</v>
      </c>
      <c r="V2203" t="str">
        <f t="shared" si="178"/>
        <v>QTR4</v>
      </c>
      <c r="W2203" t="str">
        <f t="shared" si="179"/>
        <v>2019-QTR4</v>
      </c>
    </row>
    <row r="2204" spans="1:23" x14ac:dyDescent="0.35">
      <c r="A2204" t="s">
        <v>68</v>
      </c>
      <c r="B2204" t="s">
        <v>17</v>
      </c>
      <c r="C2204" s="5">
        <v>43829.395833333336</v>
      </c>
      <c r="D2204">
        <v>56.7</v>
      </c>
      <c r="E2204" s="1">
        <v>43829.46875</v>
      </c>
      <c r="F2204">
        <v>56.4</v>
      </c>
      <c r="G2204" s="2">
        <v>-5.3E-3</v>
      </c>
      <c r="H2204">
        <v>-2845.4</v>
      </c>
      <c r="I2204" s="2">
        <v>-5.7000000000000002E-3</v>
      </c>
      <c r="J2204">
        <v>8818</v>
      </c>
      <c r="K2204">
        <v>499980.59</v>
      </c>
      <c r="L2204">
        <v>1214874.8</v>
      </c>
      <c r="M2204">
        <v>8</v>
      </c>
      <c r="N2204">
        <v>-355.68</v>
      </c>
      <c r="O2204" s="2">
        <v>-5.3E-3</v>
      </c>
      <c r="P2204" s="2">
        <v>2.5999999999999999E-3</v>
      </c>
      <c r="Q2204" t="s">
        <v>18</v>
      </c>
      <c r="S2204" t="str">
        <f t="shared" si="175"/>
        <v>Loss</v>
      </c>
      <c r="T2204">
        <f t="shared" si="176"/>
        <v>2019</v>
      </c>
      <c r="U2204" t="str">
        <f t="shared" si="177"/>
        <v>Dec</v>
      </c>
      <c r="V2204" t="str">
        <f t="shared" si="178"/>
        <v>QTR4</v>
      </c>
      <c r="W2204" t="str">
        <f t="shared" si="179"/>
        <v>2019-QTR4</v>
      </c>
    </row>
    <row r="2205" spans="1:23" x14ac:dyDescent="0.35">
      <c r="A2205" t="s">
        <v>126</v>
      </c>
      <c r="B2205" t="s">
        <v>17</v>
      </c>
      <c r="C2205" s="5">
        <v>43829.395833333336</v>
      </c>
      <c r="D2205">
        <v>80.599999999999994</v>
      </c>
      <c r="E2205" s="1">
        <v>43829.489583333336</v>
      </c>
      <c r="F2205">
        <v>80.599999999999994</v>
      </c>
      <c r="G2205" s="2">
        <v>0</v>
      </c>
      <c r="H2205">
        <v>-200</v>
      </c>
      <c r="I2205" s="2">
        <v>-4.0000000000000002E-4</v>
      </c>
      <c r="J2205">
        <v>6211</v>
      </c>
      <c r="K2205">
        <v>500606.59</v>
      </c>
      <c r="L2205">
        <v>1214674.8</v>
      </c>
      <c r="M2205">
        <v>10</v>
      </c>
      <c r="N2205">
        <v>-20</v>
      </c>
      <c r="O2205" s="2">
        <v>-4.3E-3</v>
      </c>
      <c r="P2205" s="2">
        <v>5.0000000000000001E-3</v>
      </c>
      <c r="Q2205" t="s">
        <v>18</v>
      </c>
      <c r="S2205" t="str">
        <f t="shared" si="175"/>
        <v>Loss</v>
      </c>
      <c r="T2205">
        <f t="shared" si="176"/>
        <v>2019</v>
      </c>
      <c r="U2205" t="str">
        <f t="shared" si="177"/>
        <v>Dec</v>
      </c>
      <c r="V2205" t="str">
        <f t="shared" si="178"/>
        <v>QTR4</v>
      </c>
      <c r="W2205" t="str">
        <f t="shared" si="179"/>
        <v>2019-QTR4</v>
      </c>
    </row>
    <row r="2206" spans="1:23" x14ac:dyDescent="0.35">
      <c r="A2206" t="s">
        <v>144</v>
      </c>
      <c r="B2206" t="s">
        <v>17</v>
      </c>
      <c r="C2206" s="5">
        <v>43829.395833333336</v>
      </c>
      <c r="D2206">
        <v>120.15</v>
      </c>
      <c r="E2206" s="1">
        <v>43829.510416666664</v>
      </c>
      <c r="F2206">
        <v>119.3</v>
      </c>
      <c r="G2206" s="2">
        <v>-7.1000000000000004E-3</v>
      </c>
      <c r="H2206">
        <v>-3740.25</v>
      </c>
      <c r="I2206" s="2">
        <v>-7.4999999999999997E-3</v>
      </c>
      <c r="J2206">
        <v>4165</v>
      </c>
      <c r="K2206">
        <v>500424.75</v>
      </c>
      <c r="L2206">
        <v>1210934.55</v>
      </c>
      <c r="M2206">
        <v>12</v>
      </c>
      <c r="N2206">
        <v>-311.69</v>
      </c>
      <c r="O2206" s="2">
        <v>-9.1999999999999998E-3</v>
      </c>
      <c r="P2206" s="2">
        <v>3.7000000000000002E-3</v>
      </c>
      <c r="Q2206" t="s">
        <v>18</v>
      </c>
      <c r="S2206" t="str">
        <f t="shared" si="175"/>
        <v>Loss</v>
      </c>
      <c r="T2206">
        <f t="shared" si="176"/>
        <v>2019</v>
      </c>
      <c r="U2206" t="str">
        <f t="shared" si="177"/>
        <v>Dec</v>
      </c>
      <c r="V2206" t="str">
        <f t="shared" si="178"/>
        <v>QTR4</v>
      </c>
      <c r="W2206" t="str">
        <f t="shared" si="179"/>
        <v>2019-QTR4</v>
      </c>
    </row>
    <row r="2207" spans="1:23" x14ac:dyDescent="0.35">
      <c r="A2207" t="s">
        <v>129</v>
      </c>
      <c r="B2207" t="s">
        <v>17</v>
      </c>
      <c r="C2207" s="5">
        <v>43829.489583333336</v>
      </c>
      <c r="D2207">
        <v>249.2</v>
      </c>
      <c r="E2207" s="1">
        <v>43829.53125</v>
      </c>
      <c r="F2207">
        <v>248.25</v>
      </c>
      <c r="G2207" s="2">
        <v>-3.8E-3</v>
      </c>
      <c r="H2207">
        <v>-2106.65</v>
      </c>
      <c r="I2207" s="2">
        <v>-4.1999999999999997E-3</v>
      </c>
      <c r="J2207">
        <v>2007</v>
      </c>
      <c r="K2207">
        <v>500144.41</v>
      </c>
      <c r="L2207">
        <v>1208827.8999999999</v>
      </c>
      <c r="M2207">
        <v>5</v>
      </c>
      <c r="N2207">
        <v>-421.33</v>
      </c>
      <c r="O2207" s="2">
        <v>-4.0000000000000001E-3</v>
      </c>
      <c r="P2207" s="2">
        <v>1E-3</v>
      </c>
      <c r="Q2207" t="s">
        <v>18</v>
      </c>
      <c r="S2207" t="str">
        <f t="shared" si="175"/>
        <v>Loss</v>
      </c>
      <c r="T2207">
        <f t="shared" si="176"/>
        <v>2019</v>
      </c>
      <c r="U2207" t="str">
        <f t="shared" si="177"/>
        <v>Dec</v>
      </c>
      <c r="V2207" t="str">
        <f t="shared" si="178"/>
        <v>QTR4</v>
      </c>
      <c r="W2207" t="str">
        <f t="shared" si="179"/>
        <v>2019-QTR4</v>
      </c>
    </row>
    <row r="2208" spans="1:23" x14ac:dyDescent="0.35">
      <c r="A2208" t="s">
        <v>128</v>
      </c>
      <c r="B2208" t="s">
        <v>17</v>
      </c>
      <c r="C2208" s="5">
        <v>43829.427083333336</v>
      </c>
      <c r="D2208">
        <v>254.8</v>
      </c>
      <c r="E2208" s="1">
        <v>43829.59375</v>
      </c>
      <c r="F2208">
        <v>254.8</v>
      </c>
      <c r="G2208" s="2">
        <v>0</v>
      </c>
      <c r="H2208">
        <v>-200</v>
      </c>
      <c r="I2208" s="2">
        <v>-4.0000000000000002E-4</v>
      </c>
      <c r="J2208">
        <v>1976</v>
      </c>
      <c r="K2208">
        <v>503484.81</v>
      </c>
      <c r="L2208">
        <v>1208627.8999999999</v>
      </c>
      <c r="M2208">
        <v>17</v>
      </c>
      <c r="N2208">
        <v>-11.76</v>
      </c>
      <c r="O2208" s="2">
        <v>-6.8999999999999999E-3</v>
      </c>
      <c r="P2208" s="2">
        <v>1.8E-3</v>
      </c>
      <c r="Q2208" t="s">
        <v>18</v>
      </c>
      <c r="S2208" t="str">
        <f t="shared" si="175"/>
        <v>Loss</v>
      </c>
      <c r="T2208">
        <f t="shared" si="176"/>
        <v>2019</v>
      </c>
      <c r="U2208" t="str">
        <f t="shared" si="177"/>
        <v>Dec</v>
      </c>
      <c r="V2208" t="str">
        <f t="shared" si="178"/>
        <v>QTR4</v>
      </c>
      <c r="W2208" t="str">
        <f t="shared" si="179"/>
        <v>2019-QTR4</v>
      </c>
    </row>
    <row r="2209" spans="1:23" x14ac:dyDescent="0.35">
      <c r="A2209" t="s">
        <v>171</v>
      </c>
      <c r="B2209" t="s">
        <v>17</v>
      </c>
      <c r="C2209" s="5">
        <v>43829.53125</v>
      </c>
      <c r="D2209">
        <v>598.95000000000005</v>
      </c>
      <c r="E2209" s="1">
        <v>43829.604166666664</v>
      </c>
      <c r="F2209">
        <v>597.15</v>
      </c>
      <c r="G2209" s="2">
        <v>-3.0000000000000001E-3</v>
      </c>
      <c r="H2209">
        <v>-1703</v>
      </c>
      <c r="I2209" s="2">
        <v>-3.3999999999999998E-3</v>
      </c>
      <c r="J2209">
        <v>835</v>
      </c>
      <c r="K2209">
        <v>500123.25</v>
      </c>
      <c r="L2209">
        <v>1206924.8999999999</v>
      </c>
      <c r="M2209">
        <v>8</v>
      </c>
      <c r="N2209">
        <v>-212.88</v>
      </c>
      <c r="O2209" s="2">
        <v>-3.0000000000000001E-3</v>
      </c>
      <c r="P2209" s="2">
        <v>1.1000000000000001E-3</v>
      </c>
      <c r="Q2209" t="s">
        <v>18</v>
      </c>
      <c r="S2209" t="str">
        <f t="shared" si="175"/>
        <v>Loss</v>
      </c>
      <c r="T2209">
        <f t="shared" si="176"/>
        <v>2019</v>
      </c>
      <c r="U2209" t="str">
        <f t="shared" si="177"/>
        <v>Dec</v>
      </c>
      <c r="V2209" t="str">
        <f t="shared" si="178"/>
        <v>QTR4</v>
      </c>
      <c r="W2209" t="str">
        <f t="shared" si="179"/>
        <v>2019-QTR4</v>
      </c>
    </row>
    <row r="2210" spans="1:23" x14ac:dyDescent="0.35">
      <c r="A2210" t="s">
        <v>120</v>
      </c>
      <c r="B2210" t="s">
        <v>67</v>
      </c>
      <c r="C2210" s="5">
        <v>43829.46875</v>
      </c>
      <c r="D2210">
        <v>88.4</v>
      </c>
      <c r="E2210" s="1">
        <v>43829.625</v>
      </c>
      <c r="F2210">
        <v>88.4</v>
      </c>
      <c r="G2210" s="2">
        <v>0</v>
      </c>
      <c r="H2210">
        <v>-200</v>
      </c>
      <c r="I2210" s="2">
        <v>-4.0000000000000002E-4</v>
      </c>
      <c r="J2210">
        <v>5656</v>
      </c>
      <c r="K2210">
        <v>499990.41</v>
      </c>
      <c r="L2210">
        <v>1206724.8999999999</v>
      </c>
      <c r="M2210">
        <v>16</v>
      </c>
      <c r="N2210">
        <v>-12.5</v>
      </c>
      <c r="O2210" s="2">
        <v>-1.1000000000000001E-3</v>
      </c>
      <c r="P2210" s="2">
        <v>6.7999999999999996E-3</v>
      </c>
      <c r="Q2210" t="s">
        <v>18</v>
      </c>
      <c r="S2210" t="str">
        <f t="shared" si="175"/>
        <v>Loss</v>
      </c>
      <c r="T2210">
        <f t="shared" si="176"/>
        <v>2019</v>
      </c>
      <c r="U2210" t="str">
        <f t="shared" si="177"/>
        <v>Dec</v>
      </c>
      <c r="V2210" t="str">
        <f t="shared" si="178"/>
        <v>QTR4</v>
      </c>
      <c r="W2210" t="str">
        <f t="shared" si="179"/>
        <v>2019-QTR4</v>
      </c>
    </row>
    <row r="2211" spans="1:23" x14ac:dyDescent="0.35">
      <c r="A2211" t="s">
        <v>70</v>
      </c>
      <c r="B2211" t="s">
        <v>17</v>
      </c>
      <c r="C2211" s="5">
        <v>43829.59375</v>
      </c>
      <c r="D2211">
        <v>127.85</v>
      </c>
      <c r="E2211" s="1">
        <v>43829.625</v>
      </c>
      <c r="F2211">
        <v>127.85</v>
      </c>
      <c r="G2211" s="2">
        <v>0</v>
      </c>
      <c r="H2211">
        <v>-200</v>
      </c>
      <c r="I2211" s="2">
        <v>-4.0000000000000002E-4</v>
      </c>
      <c r="J2211">
        <v>3914</v>
      </c>
      <c r="K2211">
        <v>500404.91</v>
      </c>
      <c r="L2211">
        <v>1206524.8999999999</v>
      </c>
      <c r="M2211">
        <v>4</v>
      </c>
      <c r="N2211">
        <v>-50</v>
      </c>
      <c r="O2211" s="2">
        <v>-2E-3</v>
      </c>
      <c r="P2211" s="2">
        <v>2.7000000000000001E-3</v>
      </c>
      <c r="Q2211" t="s">
        <v>18</v>
      </c>
      <c r="S2211" t="str">
        <f t="shared" si="175"/>
        <v>Loss</v>
      </c>
      <c r="T2211">
        <f t="shared" si="176"/>
        <v>2019</v>
      </c>
      <c r="U2211" t="str">
        <f t="shared" si="177"/>
        <v>Dec</v>
      </c>
      <c r="V2211" t="str">
        <f t="shared" si="178"/>
        <v>QTR4</v>
      </c>
      <c r="W2211" t="str">
        <f t="shared" si="179"/>
        <v>2019-QTR4</v>
      </c>
    </row>
    <row r="2212" spans="1:23" x14ac:dyDescent="0.35">
      <c r="A2212" t="s">
        <v>74</v>
      </c>
      <c r="B2212" t="s">
        <v>67</v>
      </c>
      <c r="C2212" s="5">
        <v>43829.510416666664</v>
      </c>
      <c r="D2212">
        <v>294</v>
      </c>
      <c r="E2212" s="1">
        <v>43829.635416666664</v>
      </c>
      <c r="F2212">
        <v>293.3</v>
      </c>
      <c r="G2212" s="2">
        <v>-2.3999999999999998E-3</v>
      </c>
      <c r="H2212">
        <v>990</v>
      </c>
      <c r="I2212" s="2">
        <v>2E-3</v>
      </c>
      <c r="J2212">
        <v>1700</v>
      </c>
      <c r="K2212">
        <v>499800</v>
      </c>
      <c r="L2212">
        <v>1207514.8999999999</v>
      </c>
      <c r="M2212">
        <v>13</v>
      </c>
      <c r="N2212">
        <v>76.150000000000006</v>
      </c>
      <c r="O2212" s="2">
        <v>-1.5E-3</v>
      </c>
      <c r="P2212" s="2">
        <v>5.1000000000000004E-3</v>
      </c>
      <c r="Q2212" t="s">
        <v>18</v>
      </c>
      <c r="S2212" t="str">
        <f t="shared" si="175"/>
        <v>Profit</v>
      </c>
      <c r="T2212">
        <f t="shared" si="176"/>
        <v>2019</v>
      </c>
      <c r="U2212" t="str">
        <f t="shared" si="177"/>
        <v>Dec</v>
      </c>
      <c r="V2212" t="str">
        <f t="shared" si="178"/>
        <v>QTR4</v>
      </c>
      <c r="W2212" t="str">
        <f t="shared" si="179"/>
        <v>2019-QTR4</v>
      </c>
    </row>
    <row r="2213" spans="1:23" x14ac:dyDescent="0.35">
      <c r="A2213" t="s">
        <v>119</v>
      </c>
      <c r="B2213" t="s">
        <v>67</v>
      </c>
      <c r="C2213" s="5">
        <v>43829.604166666664</v>
      </c>
      <c r="D2213">
        <v>141.75</v>
      </c>
      <c r="E2213" s="1">
        <v>43829.635416666664</v>
      </c>
      <c r="F2213">
        <v>141.9</v>
      </c>
      <c r="G2213" s="2">
        <v>1.1000000000000001E-3</v>
      </c>
      <c r="H2213">
        <v>-727.85</v>
      </c>
      <c r="I2213" s="2">
        <v>-1.5E-3</v>
      </c>
      <c r="J2213">
        <v>3519</v>
      </c>
      <c r="K2213">
        <v>498818.25</v>
      </c>
      <c r="L2213">
        <v>1206787.05</v>
      </c>
      <c r="M2213">
        <v>4</v>
      </c>
      <c r="N2213">
        <v>-181.96</v>
      </c>
      <c r="O2213" s="2">
        <v>-7.1000000000000004E-3</v>
      </c>
      <c r="P2213" s="2">
        <v>4.0000000000000002E-4</v>
      </c>
      <c r="Q2213" t="s">
        <v>18</v>
      </c>
      <c r="S2213" t="str">
        <f t="shared" si="175"/>
        <v>Loss</v>
      </c>
      <c r="T2213">
        <f t="shared" si="176"/>
        <v>2019</v>
      </c>
      <c r="U2213" t="str">
        <f t="shared" si="177"/>
        <v>Dec</v>
      </c>
      <c r="V2213" t="str">
        <f t="shared" si="178"/>
        <v>QTR4</v>
      </c>
      <c r="W2213" t="str">
        <f t="shared" si="179"/>
        <v>2019-QTR4</v>
      </c>
    </row>
    <row r="2214" spans="1:23" x14ac:dyDescent="0.35">
      <c r="A2214" t="s">
        <v>121</v>
      </c>
      <c r="B2214" t="s">
        <v>17</v>
      </c>
      <c r="C2214" s="5">
        <v>43830.395833333336</v>
      </c>
      <c r="D2214">
        <v>101.7</v>
      </c>
      <c r="E2214" s="1">
        <v>43830.427083333336</v>
      </c>
      <c r="F2214">
        <v>101.7</v>
      </c>
      <c r="G2214" s="2">
        <v>0</v>
      </c>
      <c r="H2214">
        <v>-200</v>
      </c>
      <c r="I2214" s="2">
        <v>-4.0000000000000002E-4</v>
      </c>
      <c r="J2214">
        <v>4924</v>
      </c>
      <c r="K2214">
        <v>500770.78</v>
      </c>
      <c r="L2214">
        <v>1206587.05</v>
      </c>
      <c r="M2214">
        <v>4</v>
      </c>
      <c r="N2214">
        <v>-50</v>
      </c>
      <c r="O2214" s="2">
        <v>-6.4000000000000003E-3</v>
      </c>
      <c r="P2214" s="2">
        <v>5.0000000000000001E-4</v>
      </c>
      <c r="Q2214" t="s">
        <v>18</v>
      </c>
      <c r="S2214" t="str">
        <f t="shared" si="175"/>
        <v>Loss</v>
      </c>
      <c r="T2214">
        <f t="shared" si="176"/>
        <v>2019</v>
      </c>
      <c r="U2214" t="str">
        <f t="shared" si="177"/>
        <v>Dec</v>
      </c>
      <c r="V2214" t="str">
        <f t="shared" si="178"/>
        <v>QTR4</v>
      </c>
      <c r="W2214" t="str">
        <f t="shared" si="179"/>
        <v>2019-QTR4</v>
      </c>
    </row>
    <row r="2215" spans="1:23" x14ac:dyDescent="0.35">
      <c r="A2215" t="s">
        <v>90</v>
      </c>
      <c r="B2215" t="s">
        <v>67</v>
      </c>
      <c r="C2215" s="5">
        <v>43830.427083333336</v>
      </c>
      <c r="D2215">
        <v>118.25</v>
      </c>
      <c r="E2215" s="1">
        <v>43830.4375</v>
      </c>
      <c r="F2215">
        <v>118.25</v>
      </c>
      <c r="G2215" s="2">
        <v>0</v>
      </c>
      <c r="H2215">
        <v>-200</v>
      </c>
      <c r="I2215" s="2">
        <v>-4.0000000000000002E-4</v>
      </c>
      <c r="J2215">
        <v>4225</v>
      </c>
      <c r="K2215">
        <v>499606.25</v>
      </c>
      <c r="L2215">
        <v>1206387.05</v>
      </c>
      <c r="M2215">
        <v>2</v>
      </c>
      <c r="N2215">
        <v>-100</v>
      </c>
      <c r="O2215" s="2">
        <v>-2.0999999999999999E-3</v>
      </c>
      <c r="P2215" s="2">
        <v>4.0000000000000002E-4</v>
      </c>
      <c r="Q2215" t="s">
        <v>18</v>
      </c>
      <c r="S2215" t="str">
        <f t="shared" si="175"/>
        <v>Loss</v>
      </c>
      <c r="T2215">
        <f t="shared" si="176"/>
        <v>2019</v>
      </c>
      <c r="U2215" t="str">
        <f t="shared" si="177"/>
        <v>Dec</v>
      </c>
      <c r="V2215" t="str">
        <f t="shared" si="178"/>
        <v>QTR4</v>
      </c>
      <c r="W2215" t="str">
        <f t="shared" si="179"/>
        <v>2019-QTR4</v>
      </c>
    </row>
    <row r="2216" spans="1:23" x14ac:dyDescent="0.35">
      <c r="A2216" t="s">
        <v>129</v>
      </c>
      <c r="B2216" t="s">
        <v>67</v>
      </c>
      <c r="C2216" s="5">
        <v>43830.395833333336</v>
      </c>
      <c r="D2216">
        <v>247.3</v>
      </c>
      <c r="E2216" s="1">
        <v>43830.489583333336</v>
      </c>
      <c r="F2216">
        <v>248.05</v>
      </c>
      <c r="G2216" s="2">
        <v>3.0000000000000001E-3</v>
      </c>
      <c r="H2216">
        <v>-1715.75</v>
      </c>
      <c r="I2216" s="2">
        <v>-3.3999999999999998E-3</v>
      </c>
      <c r="J2216">
        <v>2021</v>
      </c>
      <c r="K2216">
        <v>499793.31</v>
      </c>
      <c r="L2216">
        <v>1204671.3</v>
      </c>
      <c r="M2216">
        <v>10</v>
      </c>
      <c r="N2216">
        <v>-171.57</v>
      </c>
      <c r="O2216" s="2">
        <v>-3.0000000000000001E-3</v>
      </c>
      <c r="P2216" s="2">
        <v>3.0000000000000001E-3</v>
      </c>
      <c r="Q2216" t="s">
        <v>18</v>
      </c>
      <c r="S2216" t="str">
        <f t="shared" si="175"/>
        <v>Loss</v>
      </c>
      <c r="T2216">
        <f t="shared" si="176"/>
        <v>2019</v>
      </c>
      <c r="U2216" t="str">
        <f t="shared" si="177"/>
        <v>Dec</v>
      </c>
      <c r="V2216" t="str">
        <f t="shared" si="178"/>
        <v>QTR4</v>
      </c>
      <c r="W2216" t="str">
        <f t="shared" si="179"/>
        <v>2019-QTR4</v>
      </c>
    </row>
    <row r="2217" spans="1:23" x14ac:dyDescent="0.35">
      <c r="A2217" t="s">
        <v>128</v>
      </c>
      <c r="B2217" t="s">
        <v>17</v>
      </c>
      <c r="C2217" s="5">
        <v>43830.395833333336</v>
      </c>
      <c r="D2217">
        <v>257.25</v>
      </c>
      <c r="E2217" s="1">
        <v>43830.53125</v>
      </c>
      <c r="F2217">
        <v>256.55</v>
      </c>
      <c r="G2217" s="2">
        <v>-2.7000000000000001E-3</v>
      </c>
      <c r="H2217">
        <v>-1562.2</v>
      </c>
      <c r="I2217" s="2">
        <v>-3.0999999999999999E-3</v>
      </c>
      <c r="J2217">
        <v>1946</v>
      </c>
      <c r="K2217">
        <v>500608.5</v>
      </c>
      <c r="L2217">
        <v>1203109.1000000001</v>
      </c>
      <c r="M2217">
        <v>14</v>
      </c>
      <c r="N2217">
        <v>-111.59</v>
      </c>
      <c r="O2217" s="2">
        <v>-7.4000000000000003E-3</v>
      </c>
      <c r="P2217" s="2">
        <v>5.4000000000000003E-3</v>
      </c>
      <c r="Q2217" t="s">
        <v>18</v>
      </c>
      <c r="S2217" t="str">
        <f t="shared" si="175"/>
        <v>Loss</v>
      </c>
      <c r="T2217">
        <f t="shared" si="176"/>
        <v>2019</v>
      </c>
      <c r="U2217" t="str">
        <f t="shared" si="177"/>
        <v>Dec</v>
      </c>
      <c r="V2217" t="str">
        <f t="shared" si="178"/>
        <v>QTR4</v>
      </c>
      <c r="W2217" t="str">
        <f t="shared" si="179"/>
        <v>2019-QTR4</v>
      </c>
    </row>
    <row r="2218" spans="1:23" x14ac:dyDescent="0.35">
      <c r="A2218" t="s">
        <v>72</v>
      </c>
      <c r="B2218" t="s">
        <v>67</v>
      </c>
      <c r="C2218" s="5">
        <v>43830.395833333336</v>
      </c>
      <c r="D2218">
        <v>492.5</v>
      </c>
      <c r="E2218" s="1">
        <v>43830.53125</v>
      </c>
      <c r="F2218">
        <v>490</v>
      </c>
      <c r="G2218" s="2">
        <v>-5.1000000000000004E-3</v>
      </c>
      <c r="H2218">
        <v>2335</v>
      </c>
      <c r="I2218" s="2">
        <v>4.7000000000000002E-3</v>
      </c>
      <c r="J2218">
        <v>1014</v>
      </c>
      <c r="K2218">
        <v>499395</v>
      </c>
      <c r="L2218">
        <v>1205444.1000000001</v>
      </c>
      <c r="M2218">
        <v>14</v>
      </c>
      <c r="N2218">
        <v>166.79</v>
      </c>
      <c r="O2218" s="2">
        <v>-1.4E-3</v>
      </c>
      <c r="P2218" s="2">
        <v>7.9000000000000008E-3</v>
      </c>
      <c r="Q2218" t="s">
        <v>18</v>
      </c>
      <c r="S2218" t="str">
        <f t="shared" si="175"/>
        <v>Profit</v>
      </c>
      <c r="T2218">
        <f t="shared" si="176"/>
        <v>2019</v>
      </c>
      <c r="U2218" t="str">
        <f t="shared" si="177"/>
        <v>Dec</v>
      </c>
      <c r="V2218" t="str">
        <f t="shared" si="178"/>
        <v>QTR4</v>
      </c>
      <c r="W2218" t="str">
        <f t="shared" si="179"/>
        <v>2019-QTR4</v>
      </c>
    </row>
    <row r="2219" spans="1:23" x14ac:dyDescent="0.35">
      <c r="A2219" t="s">
        <v>136</v>
      </c>
      <c r="B2219" t="s">
        <v>17</v>
      </c>
      <c r="C2219" s="5">
        <v>43830.53125</v>
      </c>
      <c r="D2219">
        <v>311.7</v>
      </c>
      <c r="E2219" s="1">
        <v>43830.572916666664</v>
      </c>
      <c r="F2219">
        <v>311.7</v>
      </c>
      <c r="G2219" s="2">
        <v>0</v>
      </c>
      <c r="H2219">
        <v>-200</v>
      </c>
      <c r="I2219" s="2">
        <v>-4.0000000000000002E-4</v>
      </c>
      <c r="J2219">
        <v>1609</v>
      </c>
      <c r="K2219">
        <v>501525.31</v>
      </c>
      <c r="L2219">
        <v>1205244.1000000001</v>
      </c>
      <c r="M2219">
        <v>5</v>
      </c>
      <c r="N2219">
        <v>-40</v>
      </c>
      <c r="O2219" s="2">
        <v>-6.6E-3</v>
      </c>
      <c r="P2219" s="2">
        <v>5.5999999999999999E-3</v>
      </c>
      <c r="Q2219" t="s">
        <v>18</v>
      </c>
      <c r="S2219" t="str">
        <f t="shared" si="175"/>
        <v>Loss</v>
      </c>
      <c r="T2219">
        <f t="shared" si="176"/>
        <v>2019</v>
      </c>
      <c r="U2219" t="str">
        <f t="shared" si="177"/>
        <v>Dec</v>
      </c>
      <c r="V2219" t="str">
        <f t="shared" si="178"/>
        <v>QTR4</v>
      </c>
      <c r="W2219" t="str">
        <f t="shared" si="179"/>
        <v>2019-QTR4</v>
      </c>
    </row>
    <row r="2220" spans="1:23" x14ac:dyDescent="0.35">
      <c r="A2220" t="s">
        <v>101</v>
      </c>
      <c r="B2220" t="s">
        <v>17</v>
      </c>
      <c r="C2220" s="5">
        <v>43830.53125</v>
      </c>
      <c r="D2220">
        <v>345.4</v>
      </c>
      <c r="E2220" s="1">
        <v>43830.583333333336</v>
      </c>
      <c r="F2220">
        <v>344.95</v>
      </c>
      <c r="G2220" s="2">
        <v>-1.2999999999999999E-3</v>
      </c>
      <c r="H2220">
        <v>-851.15</v>
      </c>
      <c r="I2220" s="2">
        <v>-1.6999999999999999E-3</v>
      </c>
      <c r="J2220">
        <v>1447</v>
      </c>
      <c r="K2220">
        <v>499793.78</v>
      </c>
      <c r="L2220">
        <v>1204392.95</v>
      </c>
      <c r="M2220">
        <v>6</v>
      </c>
      <c r="N2220">
        <v>-141.86000000000001</v>
      </c>
      <c r="O2220" s="2">
        <v>-2E-3</v>
      </c>
      <c r="P2220" s="2">
        <v>2.9999999999999997E-4</v>
      </c>
      <c r="Q2220" t="s">
        <v>18</v>
      </c>
      <c r="S2220" t="str">
        <f t="shared" si="175"/>
        <v>Loss</v>
      </c>
      <c r="T2220">
        <f t="shared" si="176"/>
        <v>2019</v>
      </c>
      <c r="U2220" t="str">
        <f t="shared" si="177"/>
        <v>Dec</v>
      </c>
      <c r="V2220" t="str">
        <f t="shared" si="178"/>
        <v>QTR4</v>
      </c>
      <c r="W2220" t="str">
        <f t="shared" si="179"/>
        <v>2019-QTR4</v>
      </c>
    </row>
    <row r="2221" spans="1:23" x14ac:dyDescent="0.35">
      <c r="A2221" t="s">
        <v>120</v>
      </c>
      <c r="B2221" t="s">
        <v>17</v>
      </c>
      <c r="C2221" s="5">
        <v>43830.489583333336</v>
      </c>
      <c r="D2221">
        <v>88.4</v>
      </c>
      <c r="E2221" s="1">
        <v>43830.614583333336</v>
      </c>
      <c r="F2221">
        <v>88.7</v>
      </c>
      <c r="G2221" s="2">
        <v>3.3999999999999998E-3</v>
      </c>
      <c r="H2221">
        <v>1496.8</v>
      </c>
      <c r="I2221" s="2">
        <v>3.0000000000000001E-3</v>
      </c>
      <c r="J2221">
        <v>5656</v>
      </c>
      <c r="K2221">
        <v>499990.41</v>
      </c>
      <c r="L2221">
        <v>1205889.75</v>
      </c>
      <c r="M2221">
        <v>13</v>
      </c>
      <c r="N2221">
        <v>115.14</v>
      </c>
      <c r="O2221" s="2">
        <v>-1.1000000000000001E-3</v>
      </c>
      <c r="P2221" s="2">
        <v>1.3599999999999999E-2</v>
      </c>
      <c r="Q2221" t="s">
        <v>18</v>
      </c>
      <c r="S2221" t="str">
        <f t="shared" si="175"/>
        <v>Profit</v>
      </c>
      <c r="T2221">
        <f t="shared" si="176"/>
        <v>2019</v>
      </c>
      <c r="U2221" t="str">
        <f t="shared" si="177"/>
        <v>Dec</v>
      </c>
      <c r="V2221" t="str">
        <f t="shared" si="178"/>
        <v>QTR4</v>
      </c>
      <c r="W2221" t="str">
        <f t="shared" si="179"/>
        <v>2019-QTR4</v>
      </c>
    </row>
    <row r="2222" spans="1:23" x14ac:dyDescent="0.35">
      <c r="A2222" t="s">
        <v>132</v>
      </c>
      <c r="B2222" t="s">
        <v>17</v>
      </c>
      <c r="C2222" s="5">
        <v>43830.572916666664</v>
      </c>
      <c r="D2222">
        <v>65.150000000000006</v>
      </c>
      <c r="E2222" s="1">
        <v>43830.625</v>
      </c>
      <c r="F2222">
        <v>64.849999999999994</v>
      </c>
      <c r="G2222" s="2">
        <v>-4.5999999999999999E-3</v>
      </c>
      <c r="H2222">
        <v>-2507.6</v>
      </c>
      <c r="I2222" s="2">
        <v>-5.0000000000000001E-3</v>
      </c>
      <c r="J2222">
        <v>7692</v>
      </c>
      <c r="K2222">
        <v>501133.81</v>
      </c>
      <c r="L2222">
        <v>1203382.1499999999</v>
      </c>
      <c r="M2222">
        <v>6</v>
      </c>
      <c r="N2222">
        <v>-417.93</v>
      </c>
      <c r="O2222" s="2">
        <v>-5.4000000000000003E-3</v>
      </c>
      <c r="P2222" s="2">
        <v>2.3E-3</v>
      </c>
      <c r="Q2222" t="s">
        <v>18</v>
      </c>
      <c r="S2222" t="str">
        <f t="shared" si="175"/>
        <v>Loss</v>
      </c>
      <c r="T2222">
        <f t="shared" si="176"/>
        <v>2019</v>
      </c>
      <c r="U2222" t="str">
        <f t="shared" si="177"/>
        <v>Dec</v>
      </c>
      <c r="V2222" t="str">
        <f t="shared" si="178"/>
        <v>QTR4</v>
      </c>
      <c r="W2222" t="str">
        <f t="shared" si="179"/>
        <v>2019-QTR4</v>
      </c>
    </row>
    <row r="2223" spans="1:23" x14ac:dyDescent="0.35">
      <c r="A2223" t="s">
        <v>97</v>
      </c>
      <c r="B2223" t="s">
        <v>67</v>
      </c>
      <c r="C2223" s="5">
        <v>43830.4375</v>
      </c>
      <c r="D2223">
        <v>542</v>
      </c>
      <c r="E2223" s="1">
        <v>43830.635416666664</v>
      </c>
      <c r="F2223">
        <v>538.95000000000005</v>
      </c>
      <c r="G2223" s="2">
        <v>-5.5999999999999999E-3</v>
      </c>
      <c r="H2223">
        <v>2612.1</v>
      </c>
      <c r="I2223" s="2">
        <v>5.1999999999999998E-3</v>
      </c>
      <c r="J2223">
        <v>922</v>
      </c>
      <c r="K2223">
        <v>499724</v>
      </c>
      <c r="L2223">
        <v>1205994.25</v>
      </c>
      <c r="M2223">
        <v>20</v>
      </c>
      <c r="N2223">
        <v>130.6</v>
      </c>
      <c r="O2223" s="2">
        <v>-3.2000000000000002E-3</v>
      </c>
      <c r="P2223" s="2">
        <v>8.5000000000000006E-3</v>
      </c>
      <c r="Q2223" t="s">
        <v>18</v>
      </c>
      <c r="S2223" t="str">
        <f t="shared" si="175"/>
        <v>Profit</v>
      </c>
      <c r="T2223">
        <f t="shared" si="176"/>
        <v>2019</v>
      </c>
      <c r="U2223" t="str">
        <f t="shared" si="177"/>
        <v>Dec</v>
      </c>
      <c r="V2223" t="str">
        <f t="shared" si="178"/>
        <v>QTR4</v>
      </c>
      <c r="W2223" t="str">
        <f t="shared" si="179"/>
        <v>2019-QTR4</v>
      </c>
    </row>
    <row r="2224" spans="1:23" x14ac:dyDescent="0.35">
      <c r="A2224" t="s">
        <v>112</v>
      </c>
      <c r="B2224" t="s">
        <v>67</v>
      </c>
      <c r="C2224" s="5">
        <v>43830.583333333336</v>
      </c>
      <c r="D2224">
        <v>13.35</v>
      </c>
      <c r="E2224" s="1">
        <v>43830.635416666664</v>
      </c>
      <c r="F2224">
        <v>13.25</v>
      </c>
      <c r="G2224" s="2">
        <v>-7.4999999999999997E-3</v>
      </c>
      <c r="H2224">
        <v>3531.3</v>
      </c>
      <c r="I2224" s="2">
        <v>7.1000000000000004E-3</v>
      </c>
      <c r="J2224">
        <v>37313</v>
      </c>
      <c r="K2224">
        <v>498128.56</v>
      </c>
      <c r="L2224">
        <v>1209525.55</v>
      </c>
      <c r="M2224">
        <v>6</v>
      </c>
      <c r="N2224">
        <v>588.54999999999995</v>
      </c>
      <c r="O2224" s="2">
        <v>-3.7000000000000002E-3</v>
      </c>
      <c r="P2224" s="2">
        <v>2.2499999999999999E-2</v>
      </c>
      <c r="Q2224" t="s">
        <v>18</v>
      </c>
      <c r="S2224" t="str">
        <f t="shared" si="175"/>
        <v>Profit</v>
      </c>
      <c r="T2224">
        <f t="shared" si="176"/>
        <v>2019</v>
      </c>
      <c r="U2224" t="str">
        <f t="shared" si="177"/>
        <v>Dec</v>
      </c>
      <c r="V2224" t="str">
        <f t="shared" si="178"/>
        <v>QTR4</v>
      </c>
      <c r="W2224" t="str">
        <f t="shared" si="179"/>
        <v>2019-QTR4</v>
      </c>
    </row>
    <row r="2225" spans="1:23" x14ac:dyDescent="0.35">
      <c r="A2225" t="s">
        <v>154</v>
      </c>
      <c r="B2225" t="s">
        <v>17</v>
      </c>
      <c r="C2225" s="5">
        <v>43830.614583333336</v>
      </c>
      <c r="D2225">
        <v>21.15</v>
      </c>
      <c r="E2225" s="1">
        <v>43830.635416666664</v>
      </c>
      <c r="F2225">
        <v>21.15</v>
      </c>
      <c r="G2225" s="2">
        <v>0</v>
      </c>
      <c r="H2225">
        <v>-200</v>
      </c>
      <c r="I2225" s="2">
        <v>-4.0000000000000002E-4</v>
      </c>
      <c r="J2225">
        <v>23697</v>
      </c>
      <c r="K2225">
        <v>501191.53</v>
      </c>
      <c r="L2225">
        <v>1209325.55</v>
      </c>
      <c r="M2225">
        <v>3</v>
      </c>
      <c r="N2225">
        <v>-66.67</v>
      </c>
      <c r="O2225" s="2">
        <v>-4.7000000000000002E-3</v>
      </c>
      <c r="P2225" s="2">
        <v>4.7000000000000002E-3</v>
      </c>
      <c r="Q2225" t="s">
        <v>18</v>
      </c>
      <c r="S2225" t="str">
        <f t="shared" si="175"/>
        <v>Loss</v>
      </c>
      <c r="T2225">
        <f t="shared" si="176"/>
        <v>2019</v>
      </c>
      <c r="U2225" t="str">
        <f t="shared" si="177"/>
        <v>Dec</v>
      </c>
      <c r="V2225" t="str">
        <f t="shared" si="178"/>
        <v>QTR4</v>
      </c>
      <c r="W2225" t="str">
        <f t="shared" si="179"/>
        <v>2019-QTR4</v>
      </c>
    </row>
    <row r="2226" spans="1:23" x14ac:dyDescent="0.35">
      <c r="A2226" t="s">
        <v>203</v>
      </c>
      <c r="B2226" t="s">
        <v>67</v>
      </c>
      <c r="C2226" s="5">
        <v>43831.395833333336</v>
      </c>
      <c r="D2226">
        <v>350.1</v>
      </c>
      <c r="E2226" s="1">
        <v>43831.416666666664</v>
      </c>
      <c r="F2226">
        <v>350.7</v>
      </c>
      <c r="G2226" s="2">
        <v>1.6999999999999999E-3</v>
      </c>
      <c r="H2226">
        <v>-1056.2</v>
      </c>
      <c r="I2226" s="2">
        <v>-2.0999999999999999E-3</v>
      </c>
      <c r="J2226">
        <v>1427</v>
      </c>
      <c r="K2226">
        <v>499592.72</v>
      </c>
      <c r="L2226">
        <v>1208269.3500000001</v>
      </c>
      <c r="M2226">
        <v>3</v>
      </c>
      <c r="N2226">
        <v>-352.07</v>
      </c>
      <c r="O2226" s="2">
        <v>-1.6999999999999999E-3</v>
      </c>
      <c r="P2226" s="2">
        <v>3.0999999999999999E-3</v>
      </c>
      <c r="Q2226" t="s">
        <v>18</v>
      </c>
      <c r="S2226" t="str">
        <f t="shared" si="175"/>
        <v>Loss</v>
      </c>
      <c r="T2226">
        <f t="shared" si="176"/>
        <v>2020</v>
      </c>
      <c r="U2226" t="str">
        <f t="shared" si="177"/>
        <v>Jan</v>
      </c>
      <c r="V2226" t="str">
        <f t="shared" si="178"/>
        <v>QTR1</v>
      </c>
      <c r="W2226" t="str">
        <f t="shared" si="179"/>
        <v>2020-QTR1</v>
      </c>
    </row>
    <row r="2227" spans="1:23" x14ac:dyDescent="0.35">
      <c r="A2227" t="s">
        <v>131</v>
      </c>
      <c r="B2227" t="s">
        <v>17</v>
      </c>
      <c r="C2227" s="5">
        <v>43831.395833333336</v>
      </c>
      <c r="D2227">
        <v>273.75</v>
      </c>
      <c r="E2227" s="1">
        <v>43831.4375</v>
      </c>
      <c r="F2227">
        <v>271.45</v>
      </c>
      <c r="G2227" s="2">
        <v>-8.3999999999999995E-3</v>
      </c>
      <c r="H2227">
        <v>-4404.3999999999996</v>
      </c>
      <c r="I2227" s="2">
        <v>-8.8000000000000005E-3</v>
      </c>
      <c r="J2227">
        <v>1828</v>
      </c>
      <c r="K2227">
        <v>500415</v>
      </c>
      <c r="L2227">
        <v>1203864.95</v>
      </c>
      <c r="M2227">
        <v>5</v>
      </c>
      <c r="N2227">
        <v>-880.88</v>
      </c>
      <c r="O2227" s="2">
        <v>-8.3999999999999995E-3</v>
      </c>
      <c r="P2227" s="2">
        <v>3.7000000000000002E-3</v>
      </c>
      <c r="Q2227" t="s">
        <v>18</v>
      </c>
      <c r="S2227" t="str">
        <f t="shared" si="175"/>
        <v>Loss</v>
      </c>
      <c r="T2227">
        <f t="shared" si="176"/>
        <v>2020</v>
      </c>
      <c r="U2227" t="str">
        <f t="shared" si="177"/>
        <v>Jan</v>
      </c>
      <c r="V2227" t="str">
        <f t="shared" si="178"/>
        <v>QTR1</v>
      </c>
      <c r="W2227" t="str">
        <f t="shared" si="179"/>
        <v>2020-QTR1</v>
      </c>
    </row>
    <row r="2228" spans="1:23" x14ac:dyDescent="0.35">
      <c r="A2228" t="s">
        <v>136</v>
      </c>
      <c r="B2228" t="s">
        <v>67</v>
      </c>
      <c r="C2228" s="5">
        <v>43831.395833333336</v>
      </c>
      <c r="D2228">
        <v>309.3</v>
      </c>
      <c r="E2228" s="1">
        <v>43831.447916666664</v>
      </c>
      <c r="F2228">
        <v>309.3</v>
      </c>
      <c r="G2228" s="2">
        <v>0</v>
      </c>
      <c r="H2228">
        <v>-200</v>
      </c>
      <c r="I2228" s="2">
        <v>-4.0000000000000002E-4</v>
      </c>
      <c r="J2228">
        <v>1615</v>
      </c>
      <c r="K2228">
        <v>499519.47</v>
      </c>
      <c r="L2228">
        <v>1203664.95</v>
      </c>
      <c r="M2228">
        <v>6</v>
      </c>
      <c r="N2228">
        <v>-33.33</v>
      </c>
      <c r="O2228" s="2">
        <v>-1.0200000000000001E-2</v>
      </c>
      <c r="P2228" s="2">
        <v>3.7000000000000002E-3</v>
      </c>
      <c r="Q2228" t="s">
        <v>18</v>
      </c>
      <c r="S2228" t="str">
        <f t="shared" si="175"/>
        <v>Loss</v>
      </c>
      <c r="T2228">
        <f t="shared" si="176"/>
        <v>2020</v>
      </c>
      <c r="U2228" t="str">
        <f t="shared" si="177"/>
        <v>Jan</v>
      </c>
      <c r="V2228" t="str">
        <f t="shared" si="178"/>
        <v>QTR1</v>
      </c>
      <c r="W2228" t="str">
        <f t="shared" si="179"/>
        <v>2020-QTR1</v>
      </c>
    </row>
    <row r="2229" spans="1:23" x14ac:dyDescent="0.35">
      <c r="A2229" t="s">
        <v>132</v>
      </c>
      <c r="B2229" t="s">
        <v>67</v>
      </c>
      <c r="C2229" s="5">
        <v>43831.4375</v>
      </c>
      <c r="D2229">
        <v>64.599999999999994</v>
      </c>
      <c r="E2229" s="1">
        <v>43831.5</v>
      </c>
      <c r="F2229">
        <v>64.650000000000006</v>
      </c>
      <c r="G2229" s="2">
        <v>8.0000000000000004E-4</v>
      </c>
      <c r="H2229">
        <v>-585.5</v>
      </c>
      <c r="I2229" s="2">
        <v>-1.1999999999999999E-3</v>
      </c>
      <c r="J2229">
        <v>7710</v>
      </c>
      <c r="K2229">
        <v>498066</v>
      </c>
      <c r="L2229">
        <v>1203079.45</v>
      </c>
      <c r="M2229">
        <v>7</v>
      </c>
      <c r="N2229">
        <v>-83.64</v>
      </c>
      <c r="O2229" s="2">
        <v>-3.8999999999999998E-3</v>
      </c>
      <c r="P2229" s="2">
        <v>3.8999999999999998E-3</v>
      </c>
      <c r="Q2229" t="s">
        <v>18</v>
      </c>
      <c r="S2229" t="str">
        <f t="shared" si="175"/>
        <v>Loss</v>
      </c>
      <c r="T2229">
        <f t="shared" si="176"/>
        <v>2020</v>
      </c>
      <c r="U2229" t="str">
        <f t="shared" si="177"/>
        <v>Jan</v>
      </c>
      <c r="V2229" t="str">
        <f t="shared" si="178"/>
        <v>QTR1</v>
      </c>
      <c r="W2229" t="str">
        <f t="shared" si="179"/>
        <v>2020-QTR1</v>
      </c>
    </row>
    <row r="2230" spans="1:23" x14ac:dyDescent="0.35">
      <c r="A2230" t="s">
        <v>122</v>
      </c>
      <c r="B2230" t="s">
        <v>67</v>
      </c>
      <c r="C2230" s="5">
        <v>43831.395833333336</v>
      </c>
      <c r="D2230">
        <v>56.05</v>
      </c>
      <c r="E2230" s="1">
        <v>43831.552083333336</v>
      </c>
      <c r="F2230">
        <v>55.6</v>
      </c>
      <c r="G2230" s="2">
        <v>-8.0000000000000002E-3</v>
      </c>
      <c r="H2230">
        <v>3807.25</v>
      </c>
      <c r="I2230" s="2">
        <v>7.6E-3</v>
      </c>
      <c r="J2230">
        <v>8905</v>
      </c>
      <c r="K2230">
        <v>499125.25</v>
      </c>
      <c r="L2230">
        <v>1206886.7</v>
      </c>
      <c r="M2230">
        <v>16</v>
      </c>
      <c r="N2230">
        <v>237.95</v>
      </c>
      <c r="O2230" s="2">
        <v>-3.5999999999999999E-3</v>
      </c>
      <c r="P2230" s="2">
        <v>1.78E-2</v>
      </c>
      <c r="Q2230" t="s">
        <v>18</v>
      </c>
      <c r="S2230" t="str">
        <f t="shared" si="175"/>
        <v>Profit</v>
      </c>
      <c r="T2230">
        <f t="shared" si="176"/>
        <v>2020</v>
      </c>
      <c r="U2230" t="str">
        <f t="shared" si="177"/>
        <v>Jan</v>
      </c>
      <c r="V2230" t="str">
        <f t="shared" si="178"/>
        <v>QTR1</v>
      </c>
      <c r="W2230" t="str">
        <f t="shared" si="179"/>
        <v>2020-QTR1</v>
      </c>
    </row>
    <row r="2231" spans="1:23" x14ac:dyDescent="0.35">
      <c r="A2231" t="s">
        <v>126</v>
      </c>
      <c r="B2231" t="s">
        <v>67</v>
      </c>
      <c r="C2231" s="5">
        <v>43831.416666666664</v>
      </c>
      <c r="D2231">
        <v>81.8</v>
      </c>
      <c r="E2231" s="1">
        <v>43831.552083333336</v>
      </c>
      <c r="F2231">
        <v>81.650000000000006</v>
      </c>
      <c r="G2231" s="2">
        <v>-1.8E-3</v>
      </c>
      <c r="H2231">
        <v>716.35</v>
      </c>
      <c r="I2231" s="2">
        <v>1.4E-3</v>
      </c>
      <c r="J2231">
        <v>6109</v>
      </c>
      <c r="K2231">
        <v>499716.22</v>
      </c>
      <c r="L2231">
        <v>1207603.05</v>
      </c>
      <c r="M2231">
        <v>14</v>
      </c>
      <c r="N2231">
        <v>51.17</v>
      </c>
      <c r="O2231" s="2">
        <v>-1.8E-3</v>
      </c>
      <c r="P2231" s="2">
        <v>7.3000000000000001E-3</v>
      </c>
      <c r="Q2231" t="s">
        <v>18</v>
      </c>
      <c r="S2231" t="str">
        <f t="shared" si="175"/>
        <v>Profit</v>
      </c>
      <c r="T2231">
        <f t="shared" si="176"/>
        <v>2020</v>
      </c>
      <c r="U2231" t="str">
        <f t="shared" si="177"/>
        <v>Jan</v>
      </c>
      <c r="V2231" t="str">
        <f t="shared" si="178"/>
        <v>QTR1</v>
      </c>
      <c r="W2231" t="str">
        <f t="shared" si="179"/>
        <v>2020-QTR1</v>
      </c>
    </row>
    <row r="2232" spans="1:23" x14ac:dyDescent="0.35">
      <c r="A2232" t="s">
        <v>120</v>
      </c>
      <c r="B2232" t="s">
        <v>17</v>
      </c>
      <c r="C2232" s="5">
        <v>43831.5</v>
      </c>
      <c r="D2232">
        <v>89</v>
      </c>
      <c r="E2232" s="1">
        <v>43831.552083333336</v>
      </c>
      <c r="F2232">
        <v>89</v>
      </c>
      <c r="G2232" s="2">
        <v>0</v>
      </c>
      <c r="H2232">
        <v>-200</v>
      </c>
      <c r="I2232" s="2">
        <v>-4.0000000000000002E-4</v>
      </c>
      <c r="J2232">
        <v>5631</v>
      </c>
      <c r="K2232">
        <v>501159</v>
      </c>
      <c r="L2232">
        <v>1207403.05</v>
      </c>
      <c r="M2232">
        <v>6</v>
      </c>
      <c r="N2232">
        <v>-33.33</v>
      </c>
      <c r="O2232" s="2">
        <v>-2.2000000000000001E-3</v>
      </c>
      <c r="P2232" s="2">
        <v>2.2000000000000001E-3</v>
      </c>
      <c r="Q2232" t="s">
        <v>18</v>
      </c>
      <c r="S2232" t="str">
        <f t="shared" si="175"/>
        <v>Loss</v>
      </c>
      <c r="T2232">
        <f t="shared" si="176"/>
        <v>2020</v>
      </c>
      <c r="U2232" t="str">
        <f t="shared" si="177"/>
        <v>Jan</v>
      </c>
      <c r="V2232" t="str">
        <f t="shared" si="178"/>
        <v>QTR1</v>
      </c>
      <c r="W2232" t="str">
        <f t="shared" si="179"/>
        <v>2020-QTR1</v>
      </c>
    </row>
    <row r="2233" spans="1:23" x14ac:dyDescent="0.35">
      <c r="A2233" t="s">
        <v>75</v>
      </c>
      <c r="B2233" t="s">
        <v>17</v>
      </c>
      <c r="C2233" s="5">
        <v>43831.5625</v>
      </c>
      <c r="D2233">
        <v>223.2</v>
      </c>
      <c r="E2233" s="1">
        <v>43831.604166666664</v>
      </c>
      <c r="F2233">
        <v>223.2</v>
      </c>
      <c r="G2233" s="2">
        <v>0</v>
      </c>
      <c r="H2233">
        <v>-200</v>
      </c>
      <c r="I2233" s="2">
        <v>-4.0000000000000002E-4</v>
      </c>
      <c r="J2233">
        <v>2244</v>
      </c>
      <c r="K2233">
        <v>500860.78</v>
      </c>
      <c r="L2233">
        <v>1207203.05</v>
      </c>
      <c r="M2233">
        <v>5</v>
      </c>
      <c r="N2233">
        <v>-40</v>
      </c>
      <c r="O2233" s="2">
        <v>-2.8999999999999998E-3</v>
      </c>
      <c r="P2233" s="2">
        <v>2.5000000000000001E-3</v>
      </c>
      <c r="Q2233" t="s">
        <v>18</v>
      </c>
      <c r="S2233" t="str">
        <f t="shared" si="175"/>
        <v>Loss</v>
      </c>
      <c r="T2233">
        <f t="shared" si="176"/>
        <v>2020</v>
      </c>
      <c r="U2233" t="str">
        <f t="shared" si="177"/>
        <v>Jan</v>
      </c>
      <c r="V2233" t="str">
        <f t="shared" si="178"/>
        <v>QTR1</v>
      </c>
      <c r="W2233" t="str">
        <f t="shared" si="179"/>
        <v>2020-QTR1</v>
      </c>
    </row>
    <row r="2234" spans="1:23" x14ac:dyDescent="0.35">
      <c r="A2234" t="s">
        <v>164</v>
      </c>
      <c r="B2234" t="s">
        <v>67</v>
      </c>
      <c r="C2234" s="5">
        <v>43831.447916666664</v>
      </c>
      <c r="D2234">
        <v>43</v>
      </c>
      <c r="E2234" s="1">
        <v>43831.614583333336</v>
      </c>
      <c r="F2234">
        <v>43.1</v>
      </c>
      <c r="G2234" s="2">
        <v>2.3E-3</v>
      </c>
      <c r="H2234">
        <v>-1361.4</v>
      </c>
      <c r="I2234" s="2">
        <v>-2.7000000000000001E-3</v>
      </c>
      <c r="J2234">
        <v>11614</v>
      </c>
      <c r="K2234">
        <v>499402</v>
      </c>
      <c r="L2234">
        <v>1205841.6499999999</v>
      </c>
      <c r="M2234">
        <v>17</v>
      </c>
      <c r="N2234">
        <v>-80.08</v>
      </c>
      <c r="O2234" s="2">
        <v>-4.7000000000000002E-3</v>
      </c>
      <c r="P2234" s="2">
        <v>7.0000000000000001E-3</v>
      </c>
      <c r="Q2234" t="s">
        <v>18</v>
      </c>
      <c r="S2234" t="str">
        <f t="shared" si="175"/>
        <v>Loss</v>
      </c>
      <c r="T2234">
        <f t="shared" si="176"/>
        <v>2020</v>
      </c>
      <c r="U2234" t="str">
        <f t="shared" si="177"/>
        <v>Jan</v>
      </c>
      <c r="V2234" t="str">
        <f t="shared" si="178"/>
        <v>QTR1</v>
      </c>
      <c r="W2234" t="str">
        <f t="shared" si="179"/>
        <v>2020-QTR1</v>
      </c>
    </row>
    <row r="2235" spans="1:23" x14ac:dyDescent="0.35">
      <c r="A2235" t="s">
        <v>91</v>
      </c>
      <c r="B2235" t="s">
        <v>17</v>
      </c>
      <c r="C2235" s="5">
        <v>43831.552083333336</v>
      </c>
      <c r="D2235">
        <v>63</v>
      </c>
      <c r="E2235" s="1">
        <v>43831.635416666664</v>
      </c>
      <c r="F2235">
        <v>63.95</v>
      </c>
      <c r="G2235" s="2">
        <v>1.5100000000000001E-2</v>
      </c>
      <c r="H2235">
        <v>7357.25</v>
      </c>
      <c r="I2235" s="2">
        <v>1.47E-2</v>
      </c>
      <c r="J2235">
        <v>7955</v>
      </c>
      <c r="K2235">
        <v>501165</v>
      </c>
      <c r="L2235">
        <v>1213198.8999999999</v>
      </c>
      <c r="M2235">
        <v>9</v>
      </c>
      <c r="N2235">
        <v>817.47</v>
      </c>
      <c r="O2235" s="2">
        <v>-2.3999999999999998E-3</v>
      </c>
      <c r="P2235" s="2">
        <v>2.46E-2</v>
      </c>
      <c r="Q2235" t="s">
        <v>18</v>
      </c>
      <c r="S2235" t="str">
        <f t="shared" si="175"/>
        <v>Profit</v>
      </c>
      <c r="T2235">
        <f t="shared" si="176"/>
        <v>2020</v>
      </c>
      <c r="U2235" t="str">
        <f t="shared" si="177"/>
        <v>Jan</v>
      </c>
      <c r="V2235" t="str">
        <f t="shared" si="178"/>
        <v>QTR1</v>
      </c>
      <c r="W2235" t="str">
        <f t="shared" si="179"/>
        <v>2020-QTR1</v>
      </c>
    </row>
    <row r="2236" spans="1:23" x14ac:dyDescent="0.35">
      <c r="A2236" t="s">
        <v>188</v>
      </c>
      <c r="B2236" t="s">
        <v>17</v>
      </c>
      <c r="C2236" s="5">
        <v>43831.552083333336</v>
      </c>
      <c r="D2236">
        <v>773.7</v>
      </c>
      <c r="E2236" s="1">
        <v>43831.635416666664</v>
      </c>
      <c r="F2236">
        <v>773.7</v>
      </c>
      <c r="G2236" s="2">
        <v>0</v>
      </c>
      <c r="H2236">
        <v>-200</v>
      </c>
      <c r="I2236" s="2">
        <v>-4.0000000000000002E-4</v>
      </c>
      <c r="J2236">
        <v>647</v>
      </c>
      <c r="K2236">
        <v>500583.91</v>
      </c>
      <c r="L2236">
        <v>1212998.8999999999</v>
      </c>
      <c r="M2236">
        <v>9</v>
      </c>
      <c r="N2236">
        <v>-22.22</v>
      </c>
      <c r="O2236" s="2">
        <v>-1.8E-3</v>
      </c>
      <c r="P2236" s="2">
        <v>4.1000000000000003E-3</v>
      </c>
      <c r="Q2236" t="s">
        <v>18</v>
      </c>
      <c r="S2236" t="str">
        <f t="shared" si="175"/>
        <v>Loss</v>
      </c>
      <c r="T2236">
        <f t="shared" si="176"/>
        <v>2020</v>
      </c>
      <c r="U2236" t="str">
        <f t="shared" si="177"/>
        <v>Jan</v>
      </c>
      <c r="V2236" t="str">
        <f t="shared" si="178"/>
        <v>QTR1</v>
      </c>
      <c r="W2236" t="str">
        <f t="shared" si="179"/>
        <v>2020-QTR1</v>
      </c>
    </row>
    <row r="2237" spans="1:23" x14ac:dyDescent="0.35">
      <c r="A2237" t="s">
        <v>105</v>
      </c>
      <c r="B2237" t="s">
        <v>67</v>
      </c>
      <c r="C2237" s="5">
        <v>43831.604166666664</v>
      </c>
      <c r="D2237">
        <v>43.5</v>
      </c>
      <c r="E2237" s="1">
        <v>43831.635416666664</v>
      </c>
      <c r="F2237">
        <v>43.5</v>
      </c>
      <c r="G2237" s="2">
        <v>0</v>
      </c>
      <c r="H2237">
        <v>-200</v>
      </c>
      <c r="I2237" s="2">
        <v>-4.0000000000000002E-4</v>
      </c>
      <c r="J2237">
        <v>11494</v>
      </c>
      <c r="K2237">
        <v>499989</v>
      </c>
      <c r="L2237">
        <v>1212798.8999999999</v>
      </c>
      <c r="M2237">
        <v>4</v>
      </c>
      <c r="N2237">
        <v>-50</v>
      </c>
      <c r="O2237" s="2">
        <v>-2.07E-2</v>
      </c>
      <c r="P2237" s="2">
        <v>8.0000000000000002E-3</v>
      </c>
      <c r="Q2237" t="s">
        <v>18</v>
      </c>
      <c r="S2237" t="str">
        <f t="shared" si="175"/>
        <v>Loss</v>
      </c>
      <c r="T2237">
        <f t="shared" si="176"/>
        <v>2020</v>
      </c>
      <c r="U2237" t="str">
        <f t="shared" si="177"/>
        <v>Jan</v>
      </c>
      <c r="V2237" t="str">
        <f t="shared" si="178"/>
        <v>QTR1</v>
      </c>
      <c r="W2237" t="str">
        <f t="shared" si="179"/>
        <v>2020-QTR1</v>
      </c>
    </row>
    <row r="2238" spans="1:23" x14ac:dyDescent="0.35">
      <c r="A2238" t="s">
        <v>164</v>
      </c>
      <c r="B2238" t="s">
        <v>67</v>
      </c>
      <c r="C2238" s="5">
        <v>43831.614583333336</v>
      </c>
      <c r="D2238">
        <v>43</v>
      </c>
      <c r="E2238" s="1">
        <v>43831.635416666664</v>
      </c>
      <c r="F2238">
        <v>43.1</v>
      </c>
      <c r="G2238" s="2">
        <v>2.3E-3</v>
      </c>
      <c r="H2238">
        <v>-1360.1</v>
      </c>
      <c r="I2238" s="2">
        <v>-2.7000000000000001E-3</v>
      </c>
      <c r="J2238">
        <v>11601</v>
      </c>
      <c r="K2238">
        <v>498843</v>
      </c>
      <c r="L2238">
        <v>1211438.8</v>
      </c>
      <c r="M2238">
        <v>3</v>
      </c>
      <c r="N2238">
        <v>-453.37</v>
      </c>
      <c r="O2238" s="2">
        <v>-4.7000000000000002E-3</v>
      </c>
      <c r="P2238" s="2">
        <v>2.3E-3</v>
      </c>
      <c r="Q2238" t="s">
        <v>18</v>
      </c>
      <c r="S2238" t="str">
        <f t="shared" si="175"/>
        <v>Loss</v>
      </c>
      <c r="T2238">
        <f t="shared" si="176"/>
        <v>2020</v>
      </c>
      <c r="U2238" t="str">
        <f t="shared" si="177"/>
        <v>Jan</v>
      </c>
      <c r="V2238" t="str">
        <f t="shared" si="178"/>
        <v>QTR1</v>
      </c>
      <c r="W2238" t="str">
        <f t="shared" si="179"/>
        <v>2020-QTR1</v>
      </c>
    </row>
    <row r="2239" spans="1:23" x14ac:dyDescent="0.35">
      <c r="A2239" t="s">
        <v>205</v>
      </c>
      <c r="B2239" t="s">
        <v>67</v>
      </c>
      <c r="C2239" s="5">
        <v>43832.395833333336</v>
      </c>
      <c r="D2239">
        <v>129.5</v>
      </c>
      <c r="E2239" s="1">
        <v>43832.4375</v>
      </c>
      <c r="F2239">
        <v>129.65</v>
      </c>
      <c r="G2239" s="2">
        <v>1.1999999999999999E-3</v>
      </c>
      <c r="H2239">
        <v>-778.55</v>
      </c>
      <c r="I2239" s="2">
        <v>-1.6000000000000001E-3</v>
      </c>
      <c r="J2239">
        <v>3857</v>
      </c>
      <c r="K2239">
        <v>499481.5</v>
      </c>
      <c r="L2239">
        <v>1210660.25</v>
      </c>
      <c r="M2239">
        <v>5</v>
      </c>
      <c r="N2239">
        <v>-155.71</v>
      </c>
      <c r="O2239" s="2">
        <v>-1.1999999999999999E-3</v>
      </c>
      <c r="P2239" s="2">
        <v>2.7000000000000001E-3</v>
      </c>
      <c r="Q2239" t="s">
        <v>18</v>
      </c>
      <c r="S2239" t="str">
        <f t="shared" si="175"/>
        <v>Loss</v>
      </c>
      <c r="T2239">
        <f t="shared" si="176"/>
        <v>2020</v>
      </c>
      <c r="U2239" t="str">
        <f t="shared" si="177"/>
        <v>Jan</v>
      </c>
      <c r="V2239" t="str">
        <f t="shared" si="178"/>
        <v>QTR1</v>
      </c>
      <c r="W2239" t="str">
        <f t="shared" si="179"/>
        <v>2020-QTR1</v>
      </c>
    </row>
    <row r="2240" spans="1:23" x14ac:dyDescent="0.35">
      <c r="A2240" t="s">
        <v>91</v>
      </c>
      <c r="B2240" t="s">
        <v>67</v>
      </c>
      <c r="C2240" s="5">
        <v>43832.395833333336</v>
      </c>
      <c r="D2240">
        <v>63.5</v>
      </c>
      <c r="E2240" s="1">
        <v>43832.447916666664</v>
      </c>
      <c r="F2240">
        <v>64.45</v>
      </c>
      <c r="G2240" s="2">
        <v>1.4999999999999999E-2</v>
      </c>
      <c r="H2240">
        <v>-7668.9</v>
      </c>
      <c r="I2240" s="2">
        <v>-1.54E-2</v>
      </c>
      <c r="J2240">
        <v>7862</v>
      </c>
      <c r="K2240">
        <v>499237</v>
      </c>
      <c r="L2240">
        <v>1202991.3500000001</v>
      </c>
      <c r="M2240">
        <v>6</v>
      </c>
      <c r="N2240">
        <v>-1278.1500000000001</v>
      </c>
      <c r="O2240" s="2">
        <v>-1.4999999999999999E-2</v>
      </c>
      <c r="P2240" s="2">
        <v>1.6000000000000001E-3</v>
      </c>
      <c r="Q2240" t="s">
        <v>18</v>
      </c>
      <c r="S2240" t="str">
        <f t="shared" si="175"/>
        <v>Loss</v>
      </c>
      <c r="T2240">
        <f t="shared" si="176"/>
        <v>2020</v>
      </c>
      <c r="U2240" t="str">
        <f t="shared" si="177"/>
        <v>Jan</v>
      </c>
      <c r="V2240" t="str">
        <f t="shared" si="178"/>
        <v>QTR1</v>
      </c>
      <c r="W2240" t="str">
        <f t="shared" si="179"/>
        <v>2020-QTR1</v>
      </c>
    </row>
    <row r="2241" spans="1:23" x14ac:dyDescent="0.35">
      <c r="A2241" t="s">
        <v>150</v>
      </c>
      <c r="B2241" t="s">
        <v>17</v>
      </c>
      <c r="C2241" s="5">
        <v>43832.395833333336</v>
      </c>
      <c r="D2241">
        <v>464.85</v>
      </c>
      <c r="E2241" s="1">
        <v>43832.458333333336</v>
      </c>
      <c r="F2241">
        <v>462.95</v>
      </c>
      <c r="G2241" s="2">
        <v>-4.1000000000000003E-3</v>
      </c>
      <c r="H2241">
        <v>-2244.4</v>
      </c>
      <c r="I2241" s="2">
        <v>-4.4999999999999997E-3</v>
      </c>
      <c r="J2241">
        <v>1076</v>
      </c>
      <c r="K2241">
        <v>500178.59</v>
      </c>
      <c r="L2241">
        <v>1200746.95</v>
      </c>
      <c r="M2241">
        <v>7</v>
      </c>
      <c r="N2241">
        <v>-320.63</v>
      </c>
      <c r="O2241" s="2">
        <v>-6.3E-3</v>
      </c>
      <c r="P2241" s="2">
        <v>2.9999999999999997E-4</v>
      </c>
      <c r="Q2241" t="s">
        <v>18</v>
      </c>
      <c r="S2241" t="str">
        <f t="shared" si="175"/>
        <v>Loss</v>
      </c>
      <c r="T2241">
        <f t="shared" si="176"/>
        <v>2020</v>
      </c>
      <c r="U2241" t="str">
        <f t="shared" si="177"/>
        <v>Jan</v>
      </c>
      <c r="V2241" t="str">
        <f t="shared" si="178"/>
        <v>QTR1</v>
      </c>
      <c r="W2241" t="str">
        <f t="shared" si="179"/>
        <v>2020-QTR1</v>
      </c>
    </row>
    <row r="2242" spans="1:23" x14ac:dyDescent="0.35">
      <c r="A2242" t="s">
        <v>91</v>
      </c>
      <c r="B2242" t="s">
        <v>17</v>
      </c>
      <c r="C2242" s="5">
        <v>43832.447916666664</v>
      </c>
      <c r="D2242">
        <v>64.45</v>
      </c>
      <c r="E2242" s="1">
        <v>43832.489583333336</v>
      </c>
      <c r="F2242">
        <v>64.45</v>
      </c>
      <c r="G2242" s="2">
        <v>0</v>
      </c>
      <c r="H2242">
        <v>-200</v>
      </c>
      <c r="I2242" s="2">
        <v>-4.0000000000000002E-4</v>
      </c>
      <c r="J2242">
        <v>7782</v>
      </c>
      <c r="K2242">
        <v>501549.88</v>
      </c>
      <c r="L2242">
        <v>1200546.95</v>
      </c>
      <c r="M2242">
        <v>5</v>
      </c>
      <c r="N2242">
        <v>-40</v>
      </c>
      <c r="O2242" s="2">
        <v>-4.7000000000000002E-3</v>
      </c>
      <c r="P2242" s="2">
        <v>3.8999999999999998E-3</v>
      </c>
      <c r="Q2242" t="s">
        <v>18</v>
      </c>
      <c r="S2242" t="str">
        <f t="shared" si="175"/>
        <v>Loss</v>
      </c>
      <c r="T2242">
        <f t="shared" si="176"/>
        <v>2020</v>
      </c>
      <c r="U2242" t="str">
        <f t="shared" si="177"/>
        <v>Jan</v>
      </c>
      <c r="V2242" t="str">
        <f t="shared" si="178"/>
        <v>QTR1</v>
      </c>
      <c r="W2242" t="str">
        <f t="shared" si="179"/>
        <v>2020-QTR1</v>
      </c>
    </row>
    <row r="2243" spans="1:23" x14ac:dyDescent="0.35">
      <c r="A2243" t="s">
        <v>142</v>
      </c>
      <c r="B2243" t="s">
        <v>17</v>
      </c>
      <c r="C2243" s="5">
        <v>43832.395833333336</v>
      </c>
      <c r="D2243">
        <v>148</v>
      </c>
      <c r="E2243" s="1">
        <v>43832.572916666664</v>
      </c>
      <c r="F2243">
        <v>149.30000000000001</v>
      </c>
      <c r="G2243" s="2">
        <v>8.8000000000000005E-3</v>
      </c>
      <c r="H2243">
        <v>4200.5</v>
      </c>
      <c r="I2243" s="2">
        <v>8.3999999999999995E-3</v>
      </c>
      <c r="J2243">
        <v>3385</v>
      </c>
      <c r="K2243">
        <v>500980</v>
      </c>
      <c r="L2243">
        <v>1204747.45</v>
      </c>
      <c r="M2243">
        <v>18</v>
      </c>
      <c r="N2243">
        <v>233.36</v>
      </c>
      <c r="O2243" s="2">
        <v>-3.7000000000000002E-3</v>
      </c>
      <c r="P2243" s="2">
        <v>1.5900000000000001E-2</v>
      </c>
      <c r="Q2243" t="s">
        <v>18</v>
      </c>
      <c r="S2243" t="str">
        <f t="shared" si="175"/>
        <v>Profit</v>
      </c>
      <c r="T2243">
        <f t="shared" si="176"/>
        <v>2020</v>
      </c>
      <c r="U2243" t="str">
        <f t="shared" si="177"/>
        <v>Jan</v>
      </c>
      <c r="V2243" t="str">
        <f t="shared" si="178"/>
        <v>QTR1</v>
      </c>
      <c r="W2243" t="str">
        <f t="shared" si="179"/>
        <v>2020-QTR1</v>
      </c>
    </row>
    <row r="2244" spans="1:23" x14ac:dyDescent="0.35">
      <c r="A2244" t="s">
        <v>215</v>
      </c>
      <c r="B2244" t="s">
        <v>17</v>
      </c>
      <c r="C2244" s="5">
        <v>43832.489583333336</v>
      </c>
      <c r="D2244">
        <v>256.5</v>
      </c>
      <c r="E2244" s="1">
        <v>43832.625</v>
      </c>
      <c r="F2244">
        <v>256.5</v>
      </c>
      <c r="G2244" s="2">
        <v>0</v>
      </c>
      <c r="H2244">
        <v>-200</v>
      </c>
      <c r="I2244" s="2">
        <v>-4.0000000000000002E-4</v>
      </c>
      <c r="J2244">
        <v>1949</v>
      </c>
      <c r="K2244">
        <v>499918.5</v>
      </c>
      <c r="L2244">
        <v>1204547.45</v>
      </c>
      <c r="M2244">
        <v>14</v>
      </c>
      <c r="N2244">
        <v>-14.29</v>
      </c>
      <c r="O2244" s="2">
        <v>0</v>
      </c>
      <c r="P2244" s="2">
        <v>7.7999999999999996E-3</v>
      </c>
      <c r="Q2244" t="s">
        <v>18</v>
      </c>
      <c r="S2244" t="str">
        <f t="shared" si="175"/>
        <v>Loss</v>
      </c>
      <c r="T2244">
        <f t="shared" si="176"/>
        <v>2020</v>
      </c>
      <c r="U2244" t="str">
        <f t="shared" si="177"/>
        <v>Jan</v>
      </c>
      <c r="V2244" t="str">
        <f t="shared" si="178"/>
        <v>QTR1</v>
      </c>
      <c r="W2244" t="str">
        <f t="shared" si="179"/>
        <v>2020-QTR1</v>
      </c>
    </row>
    <row r="2245" spans="1:23" x14ac:dyDescent="0.35">
      <c r="A2245" t="s">
        <v>126</v>
      </c>
      <c r="B2245" t="s">
        <v>17</v>
      </c>
      <c r="C2245" s="5">
        <v>43832.4375</v>
      </c>
      <c r="D2245">
        <v>82.1</v>
      </c>
      <c r="E2245" s="1">
        <v>43832.635416666664</v>
      </c>
      <c r="F2245">
        <v>84.35</v>
      </c>
      <c r="G2245" s="2">
        <v>2.7400000000000001E-2</v>
      </c>
      <c r="H2245">
        <v>13520.5</v>
      </c>
      <c r="I2245" s="2">
        <v>2.7E-2</v>
      </c>
      <c r="J2245">
        <v>6098</v>
      </c>
      <c r="K2245">
        <v>500645.78</v>
      </c>
      <c r="L2245">
        <v>1218067.95</v>
      </c>
      <c r="M2245">
        <v>20</v>
      </c>
      <c r="N2245">
        <v>676.02</v>
      </c>
      <c r="O2245" s="2">
        <v>-1.1999999999999999E-3</v>
      </c>
      <c r="P2245" s="2">
        <v>3.5299999999999998E-2</v>
      </c>
      <c r="Q2245" t="s">
        <v>18</v>
      </c>
      <c r="S2245" t="str">
        <f t="shared" si="175"/>
        <v>Profit</v>
      </c>
      <c r="T2245">
        <f t="shared" si="176"/>
        <v>2020</v>
      </c>
      <c r="U2245" t="str">
        <f t="shared" si="177"/>
        <v>Jan</v>
      </c>
      <c r="V2245" t="str">
        <f t="shared" si="178"/>
        <v>QTR1</v>
      </c>
      <c r="W2245" t="str">
        <f t="shared" si="179"/>
        <v>2020-QTR1</v>
      </c>
    </row>
    <row r="2246" spans="1:23" x14ac:dyDescent="0.35">
      <c r="A2246" t="s">
        <v>75</v>
      </c>
      <c r="B2246" t="s">
        <v>17</v>
      </c>
      <c r="C2246" s="5">
        <v>43832.458333333336</v>
      </c>
      <c r="D2246">
        <v>224</v>
      </c>
      <c r="E2246" s="1">
        <v>43832.635416666664</v>
      </c>
      <c r="F2246">
        <v>229.85</v>
      </c>
      <c r="G2246" s="2">
        <v>2.6100000000000002E-2</v>
      </c>
      <c r="H2246">
        <v>12892.3</v>
      </c>
      <c r="I2246" s="2">
        <v>2.5700000000000001E-2</v>
      </c>
      <c r="J2246">
        <v>2238</v>
      </c>
      <c r="K2246">
        <v>501312</v>
      </c>
      <c r="L2246">
        <v>1230960.25</v>
      </c>
      <c r="M2246">
        <v>18</v>
      </c>
      <c r="N2246">
        <v>716.24</v>
      </c>
      <c r="O2246" s="2">
        <v>-2.7000000000000001E-3</v>
      </c>
      <c r="P2246" s="2">
        <v>2.9899999999999999E-2</v>
      </c>
      <c r="Q2246" t="s">
        <v>18</v>
      </c>
      <c r="S2246" t="str">
        <f t="shared" si="175"/>
        <v>Profit</v>
      </c>
      <c r="T2246">
        <f t="shared" si="176"/>
        <v>2020</v>
      </c>
      <c r="U2246" t="str">
        <f t="shared" si="177"/>
        <v>Jan</v>
      </c>
      <c r="V2246" t="str">
        <f t="shared" si="178"/>
        <v>QTR1</v>
      </c>
      <c r="W2246" t="str">
        <f t="shared" si="179"/>
        <v>2020-QTR1</v>
      </c>
    </row>
    <row r="2247" spans="1:23" x14ac:dyDescent="0.35">
      <c r="A2247" t="s">
        <v>125</v>
      </c>
      <c r="B2247" t="s">
        <v>67</v>
      </c>
      <c r="C2247" s="5">
        <v>43832.572916666664</v>
      </c>
      <c r="D2247">
        <v>120.55</v>
      </c>
      <c r="E2247" s="1">
        <v>43832.635416666664</v>
      </c>
      <c r="F2247">
        <v>120.6</v>
      </c>
      <c r="G2247" s="2">
        <v>4.0000000000000002E-4</v>
      </c>
      <c r="H2247">
        <v>-407.45</v>
      </c>
      <c r="I2247" s="2">
        <v>-8.0000000000000004E-4</v>
      </c>
      <c r="J2247">
        <v>4149</v>
      </c>
      <c r="K2247">
        <v>500161.97</v>
      </c>
      <c r="L2247">
        <v>1230552.8</v>
      </c>
      <c r="M2247">
        <v>7</v>
      </c>
      <c r="N2247">
        <v>-58.21</v>
      </c>
      <c r="O2247" s="2">
        <v>-5.4000000000000003E-3</v>
      </c>
      <c r="P2247" s="2">
        <v>4.0000000000000002E-4</v>
      </c>
      <c r="Q2247" t="s">
        <v>18</v>
      </c>
      <c r="S2247" t="str">
        <f t="shared" si="175"/>
        <v>Loss</v>
      </c>
      <c r="T2247">
        <f t="shared" si="176"/>
        <v>2020</v>
      </c>
      <c r="U2247" t="str">
        <f t="shared" si="177"/>
        <v>Jan</v>
      </c>
      <c r="V2247" t="str">
        <f t="shared" si="178"/>
        <v>QTR1</v>
      </c>
      <c r="W2247" t="str">
        <f t="shared" si="179"/>
        <v>2020-QTR1</v>
      </c>
    </row>
    <row r="2248" spans="1:23" x14ac:dyDescent="0.35">
      <c r="A2248" t="s">
        <v>120</v>
      </c>
      <c r="B2248" t="s">
        <v>67</v>
      </c>
      <c r="C2248" s="5">
        <v>43833.395833333336</v>
      </c>
      <c r="D2248">
        <v>92</v>
      </c>
      <c r="E2248" s="1">
        <v>43833.4375</v>
      </c>
      <c r="F2248">
        <v>92</v>
      </c>
      <c r="G2248" s="2">
        <v>0</v>
      </c>
      <c r="H2248">
        <v>-200</v>
      </c>
      <c r="I2248" s="2">
        <v>-4.0000000000000002E-4</v>
      </c>
      <c r="J2248">
        <v>5408</v>
      </c>
      <c r="K2248">
        <v>497536</v>
      </c>
      <c r="L2248">
        <v>1230352.8</v>
      </c>
      <c r="M2248">
        <v>5</v>
      </c>
      <c r="N2248">
        <v>-40</v>
      </c>
      <c r="O2248" s="2">
        <v>-4.8999999999999998E-3</v>
      </c>
      <c r="P2248" s="2">
        <v>3.8E-3</v>
      </c>
      <c r="Q2248" t="s">
        <v>18</v>
      </c>
      <c r="S2248" t="str">
        <f t="shared" si="175"/>
        <v>Loss</v>
      </c>
      <c r="T2248">
        <f t="shared" si="176"/>
        <v>2020</v>
      </c>
      <c r="U2248" t="str">
        <f t="shared" si="177"/>
        <v>Jan</v>
      </c>
      <c r="V2248" t="str">
        <f t="shared" si="178"/>
        <v>QTR1</v>
      </c>
      <c r="W2248" t="str">
        <f t="shared" si="179"/>
        <v>2020-QTR1</v>
      </c>
    </row>
    <row r="2249" spans="1:23" x14ac:dyDescent="0.35">
      <c r="A2249" t="s">
        <v>142</v>
      </c>
      <c r="B2249" t="s">
        <v>67</v>
      </c>
      <c r="C2249" s="5">
        <v>43833.395833333336</v>
      </c>
      <c r="D2249">
        <v>149</v>
      </c>
      <c r="E2249" s="1">
        <v>43833.4375</v>
      </c>
      <c r="F2249">
        <v>149</v>
      </c>
      <c r="G2249" s="2">
        <v>0</v>
      </c>
      <c r="H2249">
        <v>-200</v>
      </c>
      <c r="I2249" s="2">
        <v>-4.0000000000000002E-4</v>
      </c>
      <c r="J2249">
        <v>3349</v>
      </c>
      <c r="K2249">
        <v>499001</v>
      </c>
      <c r="L2249">
        <v>1230152.8</v>
      </c>
      <c r="M2249">
        <v>5</v>
      </c>
      <c r="N2249">
        <v>-40</v>
      </c>
      <c r="O2249" s="2">
        <v>-3.3999999999999998E-3</v>
      </c>
      <c r="P2249" s="2">
        <v>1.0699999999999999E-2</v>
      </c>
      <c r="Q2249" t="s">
        <v>18</v>
      </c>
      <c r="S2249" t="str">
        <f t="shared" si="175"/>
        <v>Loss</v>
      </c>
      <c r="T2249">
        <f t="shared" si="176"/>
        <v>2020</v>
      </c>
      <c r="U2249" t="str">
        <f t="shared" si="177"/>
        <v>Jan</v>
      </c>
      <c r="V2249" t="str">
        <f t="shared" si="178"/>
        <v>QTR1</v>
      </c>
      <c r="W2249" t="str">
        <f t="shared" si="179"/>
        <v>2020-QTR1</v>
      </c>
    </row>
    <row r="2250" spans="1:23" x14ac:dyDescent="0.35">
      <c r="A2250" t="s">
        <v>89</v>
      </c>
      <c r="B2250" t="s">
        <v>67</v>
      </c>
      <c r="C2250" s="5">
        <v>43833.395833333336</v>
      </c>
      <c r="D2250">
        <v>107.15</v>
      </c>
      <c r="E2250" s="1">
        <v>43833.458333333336</v>
      </c>
      <c r="F2250">
        <v>107.15</v>
      </c>
      <c r="G2250" s="2">
        <v>0</v>
      </c>
      <c r="H2250">
        <v>-200</v>
      </c>
      <c r="I2250" s="2">
        <v>-4.0000000000000002E-4</v>
      </c>
      <c r="J2250">
        <v>4627</v>
      </c>
      <c r="K2250">
        <v>495783.06</v>
      </c>
      <c r="L2250">
        <v>1229952.8</v>
      </c>
      <c r="M2250">
        <v>7</v>
      </c>
      <c r="N2250">
        <v>-28.57</v>
      </c>
      <c r="O2250" s="2">
        <v>-1.49E-2</v>
      </c>
      <c r="P2250" s="2">
        <v>1.4E-3</v>
      </c>
      <c r="Q2250" t="s">
        <v>18</v>
      </c>
      <c r="S2250" t="str">
        <f t="shared" si="175"/>
        <v>Loss</v>
      </c>
      <c r="T2250">
        <f t="shared" si="176"/>
        <v>2020</v>
      </c>
      <c r="U2250" t="str">
        <f t="shared" si="177"/>
        <v>Jan</v>
      </c>
      <c r="V2250" t="str">
        <f t="shared" si="178"/>
        <v>QTR1</v>
      </c>
      <c r="W2250" t="str">
        <f t="shared" si="179"/>
        <v>2020-QTR1</v>
      </c>
    </row>
    <row r="2251" spans="1:23" x14ac:dyDescent="0.35">
      <c r="A2251" t="s">
        <v>91</v>
      </c>
      <c r="B2251" t="s">
        <v>67</v>
      </c>
      <c r="C2251" s="5">
        <v>43833.458333333336</v>
      </c>
      <c r="D2251">
        <v>64.05</v>
      </c>
      <c r="E2251" s="1">
        <v>43833.489583333336</v>
      </c>
      <c r="F2251">
        <v>64</v>
      </c>
      <c r="G2251" s="2">
        <v>-8.0000000000000004E-4</v>
      </c>
      <c r="H2251">
        <v>189.4</v>
      </c>
      <c r="I2251" s="2">
        <v>4.0000000000000002E-4</v>
      </c>
      <c r="J2251">
        <v>7788</v>
      </c>
      <c r="K2251">
        <v>498821.44</v>
      </c>
      <c r="L2251">
        <v>1230142.2</v>
      </c>
      <c r="M2251">
        <v>4</v>
      </c>
      <c r="N2251">
        <v>47.35</v>
      </c>
      <c r="O2251" s="2">
        <v>-5.4999999999999997E-3</v>
      </c>
      <c r="P2251" s="2">
        <v>8.0000000000000004E-4</v>
      </c>
      <c r="Q2251" t="s">
        <v>18</v>
      </c>
      <c r="S2251" t="str">
        <f t="shared" si="175"/>
        <v>Profit</v>
      </c>
      <c r="T2251">
        <f t="shared" si="176"/>
        <v>2020</v>
      </c>
      <c r="U2251" t="str">
        <f t="shared" si="177"/>
        <v>Jan</v>
      </c>
      <c r="V2251" t="str">
        <f t="shared" si="178"/>
        <v>QTR1</v>
      </c>
      <c r="W2251" t="str">
        <f t="shared" si="179"/>
        <v>2020-QTR1</v>
      </c>
    </row>
    <row r="2252" spans="1:23" x14ac:dyDescent="0.35">
      <c r="A2252" t="s">
        <v>78</v>
      </c>
      <c r="B2252" t="s">
        <v>67</v>
      </c>
      <c r="C2252" s="5">
        <v>43833.489583333336</v>
      </c>
      <c r="D2252">
        <v>45.95</v>
      </c>
      <c r="E2252" s="1">
        <v>43833.541666666664</v>
      </c>
      <c r="F2252">
        <v>46.1</v>
      </c>
      <c r="G2252" s="2">
        <v>3.3E-3</v>
      </c>
      <c r="H2252">
        <v>-1826.9</v>
      </c>
      <c r="I2252" s="2">
        <v>-3.7000000000000002E-3</v>
      </c>
      <c r="J2252">
        <v>10846</v>
      </c>
      <c r="K2252">
        <v>498373.72</v>
      </c>
      <c r="L2252">
        <v>1228315.3</v>
      </c>
      <c r="M2252">
        <v>6</v>
      </c>
      <c r="N2252">
        <v>-304.48</v>
      </c>
      <c r="O2252" s="2">
        <v>-3.3E-3</v>
      </c>
      <c r="P2252" s="2">
        <v>5.4000000000000003E-3</v>
      </c>
      <c r="Q2252" t="s">
        <v>18</v>
      </c>
      <c r="S2252" t="str">
        <f t="shared" si="175"/>
        <v>Loss</v>
      </c>
      <c r="T2252">
        <f t="shared" si="176"/>
        <v>2020</v>
      </c>
      <c r="U2252" t="str">
        <f t="shared" si="177"/>
        <v>Jan</v>
      </c>
      <c r="V2252" t="str">
        <f t="shared" si="178"/>
        <v>QTR1</v>
      </c>
      <c r="W2252" t="str">
        <f t="shared" si="179"/>
        <v>2020-QTR1</v>
      </c>
    </row>
    <row r="2253" spans="1:23" x14ac:dyDescent="0.35">
      <c r="A2253" t="s">
        <v>62</v>
      </c>
      <c r="B2253" t="s">
        <v>67</v>
      </c>
      <c r="C2253" s="5">
        <v>43833.395833333336</v>
      </c>
      <c r="D2253">
        <v>45.25</v>
      </c>
      <c r="E2253" s="1">
        <v>43833.635416666664</v>
      </c>
      <c r="F2253">
        <v>44.95</v>
      </c>
      <c r="G2253" s="2">
        <v>-6.6E-3</v>
      </c>
      <c r="H2253">
        <v>3107.5</v>
      </c>
      <c r="I2253" s="2">
        <v>6.1999999999999998E-3</v>
      </c>
      <c r="J2253">
        <v>11025</v>
      </c>
      <c r="K2253">
        <v>498881.25</v>
      </c>
      <c r="L2253">
        <v>1231422.8</v>
      </c>
      <c r="M2253">
        <v>24</v>
      </c>
      <c r="N2253">
        <v>129.47999999999999</v>
      </c>
      <c r="O2253" s="2">
        <v>-4.4000000000000003E-3</v>
      </c>
      <c r="P2253" s="2">
        <v>1.77E-2</v>
      </c>
      <c r="Q2253" t="s">
        <v>18</v>
      </c>
      <c r="S2253" t="str">
        <f t="shared" si="175"/>
        <v>Profit</v>
      </c>
      <c r="T2253">
        <f t="shared" si="176"/>
        <v>2020</v>
      </c>
      <c r="U2253" t="str">
        <f t="shared" si="177"/>
        <v>Jan</v>
      </c>
      <c r="V2253" t="str">
        <f t="shared" si="178"/>
        <v>QTR1</v>
      </c>
      <c r="W2253" t="str">
        <f t="shared" si="179"/>
        <v>2020-QTR1</v>
      </c>
    </row>
    <row r="2254" spans="1:23" x14ac:dyDescent="0.35">
      <c r="A2254" t="s">
        <v>120</v>
      </c>
      <c r="B2254" t="s">
        <v>67</v>
      </c>
      <c r="C2254" s="5">
        <v>43833.4375</v>
      </c>
      <c r="D2254">
        <v>92</v>
      </c>
      <c r="E2254" s="1">
        <v>43833.635416666664</v>
      </c>
      <c r="F2254">
        <v>91.45</v>
      </c>
      <c r="G2254" s="2">
        <v>-6.0000000000000001E-3</v>
      </c>
      <c r="H2254">
        <v>2785.95</v>
      </c>
      <c r="I2254" s="2">
        <v>5.5999999999999999E-3</v>
      </c>
      <c r="J2254">
        <v>5429</v>
      </c>
      <c r="K2254">
        <v>499468</v>
      </c>
      <c r="L2254">
        <v>1234208.75</v>
      </c>
      <c r="M2254">
        <v>20</v>
      </c>
      <c r="N2254">
        <v>139.30000000000001</v>
      </c>
      <c r="O2254" s="2">
        <v>-1.6000000000000001E-3</v>
      </c>
      <c r="P2254" s="2">
        <v>1.2999999999999999E-2</v>
      </c>
      <c r="Q2254" t="s">
        <v>18</v>
      </c>
      <c r="S2254" t="str">
        <f t="shared" ref="S2254:S2317" si="180">IF(H2254&gt;0,"Profit","Loss")</f>
        <v>Profit</v>
      </c>
      <c r="T2254">
        <f t="shared" ref="T2254:T2317" si="181">YEAR(C2254)</f>
        <v>2020</v>
      </c>
      <c r="U2254" t="str">
        <f t="shared" ref="U2254:U2317" si="182">TEXT(C2254,"MMM")</f>
        <v>Jan</v>
      </c>
      <c r="V2254" t="str">
        <f t="shared" ref="V2254:V2317" si="183">IF(ROUNDUP(MONTH(E2254)/3,0)=1,"QTR1",IF(ROUNDUP(MONTH(E2254)/3,0)=2,"QTR2",IF(ROUNDUP(MONTH(E2254)/3,0)=3,"QTR3","QTR4")))</f>
        <v>QTR1</v>
      </c>
      <c r="W2254" t="str">
        <f t="shared" ref="W2254:W2317" si="184">T2254&amp;"-"&amp;V2254</f>
        <v>2020-QTR1</v>
      </c>
    </row>
    <row r="2255" spans="1:23" x14ac:dyDescent="0.35">
      <c r="A2255" t="s">
        <v>90</v>
      </c>
      <c r="B2255" t="s">
        <v>67</v>
      </c>
      <c r="C2255" s="5">
        <v>43833.4375</v>
      </c>
      <c r="D2255">
        <v>120.3</v>
      </c>
      <c r="E2255" s="1">
        <v>43833.635416666664</v>
      </c>
      <c r="F2255">
        <v>118.9</v>
      </c>
      <c r="G2255" s="2">
        <v>-1.1599999999999999E-2</v>
      </c>
      <c r="H2255">
        <v>5580.6</v>
      </c>
      <c r="I2255" s="2">
        <v>1.12E-2</v>
      </c>
      <c r="J2255">
        <v>4129</v>
      </c>
      <c r="K2255">
        <v>496718.72</v>
      </c>
      <c r="L2255">
        <v>1239789.3500000001</v>
      </c>
      <c r="M2255">
        <v>20</v>
      </c>
      <c r="N2255">
        <v>279.02999999999997</v>
      </c>
      <c r="O2255" s="2">
        <v>-7.1000000000000004E-3</v>
      </c>
      <c r="P2255" s="2">
        <v>1.8700000000000001E-2</v>
      </c>
      <c r="Q2255" t="s">
        <v>18</v>
      </c>
      <c r="S2255" t="str">
        <f t="shared" si="180"/>
        <v>Profit</v>
      </c>
      <c r="T2255">
        <f t="shared" si="181"/>
        <v>2020</v>
      </c>
      <c r="U2255" t="str">
        <f t="shared" si="182"/>
        <v>Jan</v>
      </c>
      <c r="V2255" t="str">
        <f t="shared" si="183"/>
        <v>QTR1</v>
      </c>
      <c r="W2255" t="str">
        <f t="shared" si="184"/>
        <v>2020-QTR1</v>
      </c>
    </row>
    <row r="2256" spans="1:23" x14ac:dyDescent="0.35">
      <c r="A2256" t="s">
        <v>83</v>
      </c>
      <c r="B2256" t="s">
        <v>67</v>
      </c>
      <c r="C2256" s="5">
        <v>43833.541666666664</v>
      </c>
      <c r="D2256">
        <v>119.75</v>
      </c>
      <c r="E2256" s="1">
        <v>43833.635416666664</v>
      </c>
      <c r="F2256">
        <v>119.15</v>
      </c>
      <c r="G2256" s="2">
        <v>-5.0000000000000001E-3</v>
      </c>
      <c r="H2256">
        <v>2306.1999999999998</v>
      </c>
      <c r="I2256" s="2">
        <v>4.5999999999999999E-3</v>
      </c>
      <c r="J2256">
        <v>4177</v>
      </c>
      <c r="K2256">
        <v>500195.75</v>
      </c>
      <c r="L2256">
        <v>1242095.55</v>
      </c>
      <c r="M2256">
        <v>10</v>
      </c>
      <c r="N2256">
        <v>230.62</v>
      </c>
      <c r="O2256" s="2">
        <v>-5.4000000000000003E-3</v>
      </c>
      <c r="P2256" s="2">
        <v>1.2500000000000001E-2</v>
      </c>
      <c r="Q2256" t="s">
        <v>18</v>
      </c>
      <c r="S2256" t="str">
        <f t="shared" si="180"/>
        <v>Profit</v>
      </c>
      <c r="T2256">
        <f t="shared" si="181"/>
        <v>2020</v>
      </c>
      <c r="U2256" t="str">
        <f t="shared" si="182"/>
        <v>Jan</v>
      </c>
      <c r="V2256" t="str">
        <f t="shared" si="183"/>
        <v>QTR1</v>
      </c>
      <c r="W2256" t="str">
        <f t="shared" si="184"/>
        <v>2020-QTR1</v>
      </c>
    </row>
    <row r="2257" spans="1:23" x14ac:dyDescent="0.35">
      <c r="A2257" t="s">
        <v>120</v>
      </c>
      <c r="B2257" t="s">
        <v>67</v>
      </c>
      <c r="C2257" s="5">
        <v>43836.395833333336</v>
      </c>
      <c r="D2257">
        <v>89</v>
      </c>
      <c r="E2257" s="1">
        <v>43836.427083333336</v>
      </c>
      <c r="F2257">
        <v>89</v>
      </c>
      <c r="G2257" s="2">
        <v>0</v>
      </c>
      <c r="H2257">
        <v>-200</v>
      </c>
      <c r="I2257" s="2">
        <v>-4.0000000000000002E-4</v>
      </c>
      <c r="J2257">
        <v>5615</v>
      </c>
      <c r="K2257">
        <v>499735</v>
      </c>
      <c r="L2257">
        <v>1241895.55</v>
      </c>
      <c r="M2257">
        <v>4</v>
      </c>
      <c r="N2257">
        <v>-50</v>
      </c>
      <c r="O2257" s="2">
        <v>-8.3999999999999995E-3</v>
      </c>
      <c r="P2257" s="2">
        <v>3.3999999999999998E-3</v>
      </c>
      <c r="Q2257" t="s">
        <v>18</v>
      </c>
      <c r="S2257" t="str">
        <f t="shared" si="180"/>
        <v>Loss</v>
      </c>
      <c r="T2257">
        <f t="shared" si="181"/>
        <v>2020</v>
      </c>
      <c r="U2257" t="str">
        <f t="shared" si="182"/>
        <v>Jan</v>
      </c>
      <c r="V2257" t="str">
        <f t="shared" si="183"/>
        <v>QTR1</v>
      </c>
      <c r="W2257" t="str">
        <f t="shared" si="184"/>
        <v>2020-QTR1</v>
      </c>
    </row>
    <row r="2258" spans="1:23" x14ac:dyDescent="0.35">
      <c r="A2258" t="s">
        <v>66</v>
      </c>
      <c r="B2258" t="s">
        <v>67</v>
      </c>
      <c r="C2258" s="5">
        <v>43836.427083333336</v>
      </c>
      <c r="D2258">
        <v>655.7</v>
      </c>
      <c r="E2258" s="1">
        <v>43836.447916666664</v>
      </c>
      <c r="F2258">
        <v>655.6</v>
      </c>
      <c r="G2258" s="2">
        <v>-2.0000000000000001E-4</v>
      </c>
      <c r="H2258">
        <v>-123.8</v>
      </c>
      <c r="I2258" s="2">
        <v>-2.0000000000000001E-4</v>
      </c>
      <c r="J2258">
        <v>762</v>
      </c>
      <c r="K2258">
        <v>499643.41</v>
      </c>
      <c r="L2258">
        <v>1241771.75</v>
      </c>
      <c r="M2258">
        <v>3</v>
      </c>
      <c r="N2258">
        <v>-41.27</v>
      </c>
      <c r="O2258" s="2">
        <v>-2E-3</v>
      </c>
      <c r="P2258" s="2">
        <v>1.8E-3</v>
      </c>
      <c r="Q2258" t="s">
        <v>18</v>
      </c>
      <c r="S2258" t="str">
        <f t="shared" si="180"/>
        <v>Loss</v>
      </c>
      <c r="T2258">
        <f t="shared" si="181"/>
        <v>2020</v>
      </c>
      <c r="U2258" t="str">
        <f t="shared" si="182"/>
        <v>Jan</v>
      </c>
      <c r="V2258" t="str">
        <f t="shared" si="183"/>
        <v>QTR1</v>
      </c>
      <c r="W2258" t="str">
        <f t="shared" si="184"/>
        <v>2020-QTR1</v>
      </c>
    </row>
    <row r="2259" spans="1:23" x14ac:dyDescent="0.35">
      <c r="A2259" t="s">
        <v>125</v>
      </c>
      <c r="B2259" t="s">
        <v>67</v>
      </c>
      <c r="C2259" s="5">
        <v>43836.395833333336</v>
      </c>
      <c r="D2259">
        <v>117.15</v>
      </c>
      <c r="E2259" s="1">
        <v>43836.520833333336</v>
      </c>
      <c r="F2259">
        <v>117.4</v>
      </c>
      <c r="G2259" s="2">
        <v>2.0999999999999999E-3</v>
      </c>
      <c r="H2259">
        <v>-1265.25</v>
      </c>
      <c r="I2259" s="2">
        <v>-2.5000000000000001E-3</v>
      </c>
      <c r="J2259">
        <v>4261</v>
      </c>
      <c r="K2259">
        <v>499176.16</v>
      </c>
      <c r="L2259">
        <v>1240506.5</v>
      </c>
      <c r="M2259">
        <v>13</v>
      </c>
      <c r="N2259">
        <v>-97.33</v>
      </c>
      <c r="O2259" s="2">
        <v>-2.5999999999999999E-3</v>
      </c>
      <c r="P2259" s="2">
        <v>8.0999999999999996E-3</v>
      </c>
      <c r="Q2259" t="s">
        <v>18</v>
      </c>
      <c r="S2259" t="str">
        <f t="shared" si="180"/>
        <v>Loss</v>
      </c>
      <c r="T2259">
        <f t="shared" si="181"/>
        <v>2020</v>
      </c>
      <c r="U2259" t="str">
        <f t="shared" si="182"/>
        <v>Jan</v>
      </c>
      <c r="V2259" t="str">
        <f t="shared" si="183"/>
        <v>QTR1</v>
      </c>
      <c r="W2259" t="str">
        <f t="shared" si="184"/>
        <v>2020-QTR1</v>
      </c>
    </row>
    <row r="2260" spans="1:23" x14ac:dyDescent="0.35">
      <c r="A2260" t="s">
        <v>105</v>
      </c>
      <c r="B2260" t="s">
        <v>67</v>
      </c>
      <c r="C2260" s="5">
        <v>43836.395833333336</v>
      </c>
      <c r="D2260">
        <v>43.5</v>
      </c>
      <c r="E2260" s="1">
        <v>43836.552083333336</v>
      </c>
      <c r="F2260">
        <v>43.5</v>
      </c>
      <c r="G2260" s="2">
        <v>0</v>
      </c>
      <c r="H2260">
        <v>-200</v>
      </c>
      <c r="I2260" s="2">
        <v>-4.0000000000000002E-4</v>
      </c>
      <c r="J2260">
        <v>11468</v>
      </c>
      <c r="K2260">
        <v>498858</v>
      </c>
      <c r="L2260">
        <v>1240306.5</v>
      </c>
      <c r="M2260">
        <v>16</v>
      </c>
      <c r="N2260">
        <v>-12.5</v>
      </c>
      <c r="O2260" s="2">
        <v>-2.76E-2</v>
      </c>
      <c r="P2260" s="2">
        <v>4.5999999999999999E-3</v>
      </c>
      <c r="Q2260" t="s">
        <v>18</v>
      </c>
      <c r="S2260" t="str">
        <f t="shared" si="180"/>
        <v>Loss</v>
      </c>
      <c r="T2260">
        <f t="shared" si="181"/>
        <v>2020</v>
      </c>
      <c r="U2260" t="str">
        <f t="shared" si="182"/>
        <v>Jan</v>
      </c>
      <c r="V2260" t="str">
        <f t="shared" si="183"/>
        <v>QTR1</v>
      </c>
      <c r="W2260" t="str">
        <f t="shared" si="184"/>
        <v>2020-QTR1</v>
      </c>
    </row>
    <row r="2261" spans="1:23" x14ac:dyDescent="0.35">
      <c r="A2261" t="s">
        <v>201</v>
      </c>
      <c r="B2261" t="s">
        <v>67</v>
      </c>
      <c r="C2261" s="5">
        <v>43836.520833333336</v>
      </c>
      <c r="D2261">
        <v>381.45</v>
      </c>
      <c r="E2261" s="1">
        <v>43836.552083333336</v>
      </c>
      <c r="F2261">
        <v>382.05</v>
      </c>
      <c r="G2261" s="2">
        <v>1.6000000000000001E-3</v>
      </c>
      <c r="H2261">
        <v>-983.6</v>
      </c>
      <c r="I2261" s="2">
        <v>-2E-3</v>
      </c>
      <c r="J2261">
        <v>1306</v>
      </c>
      <c r="K2261">
        <v>498173.72</v>
      </c>
      <c r="L2261">
        <v>1239322.8999999999</v>
      </c>
      <c r="M2261">
        <v>4</v>
      </c>
      <c r="N2261">
        <v>-245.9</v>
      </c>
      <c r="O2261" s="2">
        <v>-4.7000000000000002E-3</v>
      </c>
      <c r="P2261" s="2">
        <v>5.7999999999999996E-3</v>
      </c>
      <c r="Q2261" t="s">
        <v>18</v>
      </c>
      <c r="S2261" t="str">
        <f t="shared" si="180"/>
        <v>Loss</v>
      </c>
      <c r="T2261">
        <f t="shared" si="181"/>
        <v>2020</v>
      </c>
      <c r="U2261" t="str">
        <f t="shared" si="182"/>
        <v>Jan</v>
      </c>
      <c r="V2261" t="str">
        <f t="shared" si="183"/>
        <v>QTR1</v>
      </c>
      <c r="W2261" t="str">
        <f t="shared" si="184"/>
        <v>2020-QTR1</v>
      </c>
    </row>
    <row r="2262" spans="1:23" x14ac:dyDescent="0.35">
      <c r="A2262" t="s">
        <v>111</v>
      </c>
      <c r="B2262" t="s">
        <v>67</v>
      </c>
      <c r="C2262" s="5">
        <v>43836.395833333336</v>
      </c>
      <c r="D2262">
        <v>76.900000000000006</v>
      </c>
      <c r="E2262" s="1">
        <v>43836.5625</v>
      </c>
      <c r="F2262">
        <v>76.900000000000006</v>
      </c>
      <c r="G2262" s="2">
        <v>0</v>
      </c>
      <c r="H2262">
        <v>-200</v>
      </c>
      <c r="I2262" s="2">
        <v>-4.0000000000000002E-4</v>
      </c>
      <c r="J2262">
        <v>6502</v>
      </c>
      <c r="K2262">
        <v>500003.81</v>
      </c>
      <c r="L2262">
        <v>1239122.8999999999</v>
      </c>
      <c r="M2262">
        <v>17</v>
      </c>
      <c r="N2262">
        <v>-11.76</v>
      </c>
      <c r="O2262" s="2">
        <v>-4.5999999999999999E-3</v>
      </c>
      <c r="P2262" s="2">
        <v>1.11E-2</v>
      </c>
      <c r="Q2262" t="s">
        <v>18</v>
      </c>
      <c r="S2262" t="str">
        <f t="shared" si="180"/>
        <v>Loss</v>
      </c>
      <c r="T2262">
        <f t="shared" si="181"/>
        <v>2020</v>
      </c>
      <c r="U2262" t="str">
        <f t="shared" si="182"/>
        <v>Jan</v>
      </c>
      <c r="V2262" t="str">
        <f t="shared" si="183"/>
        <v>QTR1</v>
      </c>
      <c r="W2262" t="str">
        <f t="shared" si="184"/>
        <v>2020-QTR1</v>
      </c>
    </row>
    <row r="2263" spans="1:23" x14ac:dyDescent="0.35">
      <c r="A2263" t="s">
        <v>120</v>
      </c>
      <c r="B2263" t="s">
        <v>67</v>
      </c>
      <c r="C2263" s="5">
        <v>43836.447916666664</v>
      </c>
      <c r="D2263">
        <v>89</v>
      </c>
      <c r="E2263" s="1">
        <v>43836.635416666664</v>
      </c>
      <c r="F2263">
        <v>87.65</v>
      </c>
      <c r="G2263" s="2">
        <v>-1.52E-2</v>
      </c>
      <c r="H2263">
        <v>7362.7</v>
      </c>
      <c r="I2263" s="2">
        <v>1.4800000000000001E-2</v>
      </c>
      <c r="J2263">
        <v>5602</v>
      </c>
      <c r="K2263">
        <v>498578</v>
      </c>
      <c r="L2263">
        <v>1246485.6000000001</v>
      </c>
      <c r="M2263">
        <v>19</v>
      </c>
      <c r="N2263">
        <v>387.51</v>
      </c>
      <c r="O2263" s="2">
        <v>-2.8E-3</v>
      </c>
      <c r="P2263" s="2">
        <v>1.9699999999999999E-2</v>
      </c>
      <c r="Q2263" t="s">
        <v>18</v>
      </c>
      <c r="S2263" t="str">
        <f t="shared" si="180"/>
        <v>Profit</v>
      </c>
      <c r="T2263">
        <f t="shared" si="181"/>
        <v>2020</v>
      </c>
      <c r="U2263" t="str">
        <f t="shared" si="182"/>
        <v>Jan</v>
      </c>
      <c r="V2263" t="str">
        <f t="shared" si="183"/>
        <v>QTR1</v>
      </c>
      <c r="W2263" t="str">
        <f t="shared" si="184"/>
        <v>2020-QTR1</v>
      </c>
    </row>
    <row r="2264" spans="1:23" x14ac:dyDescent="0.35">
      <c r="A2264" t="s">
        <v>105</v>
      </c>
      <c r="B2264" t="s">
        <v>67</v>
      </c>
      <c r="C2264" s="5">
        <v>43836.552083333336</v>
      </c>
      <c r="D2264">
        <v>43.5</v>
      </c>
      <c r="E2264" s="1">
        <v>43836.635416666664</v>
      </c>
      <c r="F2264">
        <v>43.7</v>
      </c>
      <c r="G2264" s="2">
        <v>4.5999999999999999E-3</v>
      </c>
      <c r="H2264">
        <v>-2485.8000000000002</v>
      </c>
      <c r="I2264" s="2">
        <v>-5.0000000000000001E-3</v>
      </c>
      <c r="J2264">
        <v>11429</v>
      </c>
      <c r="K2264">
        <v>497161.5</v>
      </c>
      <c r="L2264">
        <v>1243999.8</v>
      </c>
      <c r="M2264">
        <v>9</v>
      </c>
      <c r="N2264">
        <v>-276.2</v>
      </c>
      <c r="O2264" s="2">
        <v>-5.7000000000000002E-3</v>
      </c>
      <c r="P2264" s="2">
        <v>9.1999999999999998E-3</v>
      </c>
      <c r="Q2264" t="s">
        <v>18</v>
      </c>
      <c r="S2264" t="str">
        <f t="shared" si="180"/>
        <v>Loss</v>
      </c>
      <c r="T2264">
        <f t="shared" si="181"/>
        <v>2020</v>
      </c>
      <c r="U2264" t="str">
        <f t="shared" si="182"/>
        <v>Jan</v>
      </c>
      <c r="V2264" t="str">
        <f t="shared" si="183"/>
        <v>QTR1</v>
      </c>
      <c r="W2264" t="str">
        <f t="shared" si="184"/>
        <v>2020-QTR1</v>
      </c>
    </row>
    <row r="2265" spans="1:23" x14ac:dyDescent="0.35">
      <c r="A2265" t="s">
        <v>71</v>
      </c>
      <c r="B2265" t="s">
        <v>17</v>
      </c>
      <c r="C2265" s="5">
        <v>43836.552083333336</v>
      </c>
      <c r="D2265">
        <v>129.9</v>
      </c>
      <c r="E2265" s="1">
        <v>43836.635416666664</v>
      </c>
      <c r="F2265">
        <v>129.69999999999999</v>
      </c>
      <c r="G2265" s="2">
        <v>-1.5E-3</v>
      </c>
      <c r="H2265">
        <v>-971.4</v>
      </c>
      <c r="I2265" s="2">
        <v>-1.9E-3</v>
      </c>
      <c r="J2265">
        <v>3857</v>
      </c>
      <c r="K2265">
        <v>501024.28</v>
      </c>
      <c r="L2265">
        <v>1243028.3999999999</v>
      </c>
      <c r="M2265">
        <v>9</v>
      </c>
      <c r="N2265">
        <v>-107.93</v>
      </c>
      <c r="O2265" s="2">
        <v>-9.1999999999999998E-3</v>
      </c>
      <c r="P2265" s="2">
        <v>3.5000000000000001E-3</v>
      </c>
      <c r="Q2265" t="s">
        <v>18</v>
      </c>
      <c r="S2265" t="str">
        <f t="shared" si="180"/>
        <v>Loss</v>
      </c>
      <c r="T2265">
        <f t="shared" si="181"/>
        <v>2020</v>
      </c>
      <c r="U2265" t="str">
        <f t="shared" si="182"/>
        <v>Jan</v>
      </c>
      <c r="V2265" t="str">
        <f t="shared" si="183"/>
        <v>QTR1</v>
      </c>
      <c r="W2265" t="str">
        <f t="shared" si="184"/>
        <v>2020-QTR1</v>
      </c>
    </row>
    <row r="2266" spans="1:23" x14ac:dyDescent="0.35">
      <c r="A2266" t="s">
        <v>62</v>
      </c>
      <c r="B2266" t="s">
        <v>67</v>
      </c>
      <c r="C2266" s="5">
        <v>43836.583333333336</v>
      </c>
      <c r="D2266">
        <v>42.85</v>
      </c>
      <c r="E2266" s="1">
        <v>43836.635416666664</v>
      </c>
      <c r="F2266">
        <v>42.75</v>
      </c>
      <c r="G2266" s="2">
        <v>-2.3E-3</v>
      </c>
      <c r="H2266">
        <v>964.1</v>
      </c>
      <c r="I2266" s="2">
        <v>1.9E-3</v>
      </c>
      <c r="J2266">
        <v>11641</v>
      </c>
      <c r="K2266">
        <v>498816.84</v>
      </c>
      <c r="L2266">
        <v>1243992.5</v>
      </c>
      <c r="M2266">
        <v>6</v>
      </c>
      <c r="N2266">
        <v>160.68</v>
      </c>
      <c r="O2266" s="2">
        <v>-2.3E-3</v>
      </c>
      <c r="P2266" s="2">
        <v>9.2999999999999992E-3</v>
      </c>
      <c r="Q2266" t="s">
        <v>18</v>
      </c>
      <c r="S2266" t="str">
        <f t="shared" si="180"/>
        <v>Profit</v>
      </c>
      <c r="T2266">
        <f t="shared" si="181"/>
        <v>2020</v>
      </c>
      <c r="U2266" t="str">
        <f t="shared" si="182"/>
        <v>Jan</v>
      </c>
      <c r="V2266" t="str">
        <f t="shared" si="183"/>
        <v>QTR1</v>
      </c>
      <c r="W2266" t="str">
        <f t="shared" si="184"/>
        <v>2020-QTR1</v>
      </c>
    </row>
    <row r="2267" spans="1:23" x14ac:dyDescent="0.35">
      <c r="A2267" t="s">
        <v>205</v>
      </c>
      <c r="B2267" t="s">
        <v>17</v>
      </c>
      <c r="C2267" s="5">
        <v>43837.395833333336</v>
      </c>
      <c r="D2267">
        <v>127.9</v>
      </c>
      <c r="E2267" s="1">
        <v>43837.416666666664</v>
      </c>
      <c r="F2267">
        <v>127.9</v>
      </c>
      <c r="G2267" s="2">
        <v>0</v>
      </c>
      <c r="H2267">
        <v>-200</v>
      </c>
      <c r="I2267" s="2">
        <v>-4.0000000000000002E-4</v>
      </c>
      <c r="J2267">
        <v>3918</v>
      </c>
      <c r="K2267">
        <v>501112.22</v>
      </c>
      <c r="L2267">
        <v>1243792.5</v>
      </c>
      <c r="M2267">
        <v>3</v>
      </c>
      <c r="N2267">
        <v>-66.67</v>
      </c>
      <c r="O2267" s="2">
        <v>-3.0999999999999999E-3</v>
      </c>
      <c r="P2267" s="2">
        <v>2E-3</v>
      </c>
      <c r="Q2267" t="s">
        <v>18</v>
      </c>
      <c r="S2267" t="str">
        <f t="shared" si="180"/>
        <v>Loss</v>
      </c>
      <c r="T2267">
        <f t="shared" si="181"/>
        <v>2020</v>
      </c>
      <c r="U2267" t="str">
        <f t="shared" si="182"/>
        <v>Jan</v>
      </c>
      <c r="V2267" t="str">
        <f t="shared" si="183"/>
        <v>QTR1</v>
      </c>
      <c r="W2267" t="str">
        <f t="shared" si="184"/>
        <v>2020-QTR1</v>
      </c>
    </row>
    <row r="2268" spans="1:23" x14ac:dyDescent="0.35">
      <c r="A2268" t="s">
        <v>205</v>
      </c>
      <c r="B2268" t="s">
        <v>17</v>
      </c>
      <c r="C2268" s="5">
        <v>43837.416666666664</v>
      </c>
      <c r="D2268">
        <v>127.9</v>
      </c>
      <c r="E2268" s="1">
        <v>43837.447916666664</v>
      </c>
      <c r="F2268">
        <v>127.9</v>
      </c>
      <c r="G2268" s="2">
        <v>0</v>
      </c>
      <c r="H2268">
        <v>-200</v>
      </c>
      <c r="I2268" s="2">
        <v>-4.0000000000000002E-4</v>
      </c>
      <c r="J2268">
        <v>3917</v>
      </c>
      <c r="K2268">
        <v>500984.31</v>
      </c>
      <c r="L2268">
        <v>1243592.5</v>
      </c>
      <c r="M2268">
        <v>4</v>
      </c>
      <c r="N2268">
        <v>-50</v>
      </c>
      <c r="O2268" s="2">
        <v>-4.3E-3</v>
      </c>
      <c r="P2268" s="2">
        <v>2.3E-3</v>
      </c>
      <c r="Q2268" t="s">
        <v>18</v>
      </c>
      <c r="S2268" t="str">
        <f t="shared" si="180"/>
        <v>Loss</v>
      </c>
      <c r="T2268">
        <f t="shared" si="181"/>
        <v>2020</v>
      </c>
      <c r="U2268" t="str">
        <f t="shared" si="182"/>
        <v>Jan</v>
      </c>
      <c r="V2268" t="str">
        <f t="shared" si="183"/>
        <v>QTR1</v>
      </c>
      <c r="W2268" t="str">
        <f t="shared" si="184"/>
        <v>2020-QTR1</v>
      </c>
    </row>
    <row r="2269" spans="1:23" x14ac:dyDescent="0.35">
      <c r="A2269" t="s">
        <v>159</v>
      </c>
      <c r="B2269" t="s">
        <v>17</v>
      </c>
      <c r="C2269" s="5">
        <v>43837.395833333336</v>
      </c>
      <c r="D2269">
        <v>155.65</v>
      </c>
      <c r="E2269" s="1">
        <v>43837.479166666664</v>
      </c>
      <c r="F2269">
        <v>155.65</v>
      </c>
      <c r="G2269" s="2">
        <v>0</v>
      </c>
      <c r="H2269">
        <v>-200</v>
      </c>
      <c r="I2269" s="2">
        <v>-4.0000000000000002E-4</v>
      </c>
      <c r="J2269">
        <v>3234</v>
      </c>
      <c r="K2269">
        <v>503372.09</v>
      </c>
      <c r="L2269">
        <v>1243392.5</v>
      </c>
      <c r="M2269">
        <v>9</v>
      </c>
      <c r="N2269">
        <v>-22.22</v>
      </c>
      <c r="O2269" s="2">
        <v>-1.1599999999999999E-2</v>
      </c>
      <c r="P2269" s="2">
        <v>7.4000000000000003E-3</v>
      </c>
      <c r="Q2269" t="s">
        <v>18</v>
      </c>
      <c r="S2269" t="str">
        <f t="shared" si="180"/>
        <v>Loss</v>
      </c>
      <c r="T2269">
        <f t="shared" si="181"/>
        <v>2020</v>
      </c>
      <c r="U2269" t="str">
        <f t="shared" si="182"/>
        <v>Jan</v>
      </c>
      <c r="V2269" t="str">
        <f t="shared" si="183"/>
        <v>QTR1</v>
      </c>
      <c r="W2269" t="str">
        <f t="shared" si="184"/>
        <v>2020-QTR1</v>
      </c>
    </row>
    <row r="2270" spans="1:23" x14ac:dyDescent="0.35">
      <c r="A2270" t="s">
        <v>205</v>
      </c>
      <c r="B2270" t="s">
        <v>17</v>
      </c>
      <c r="C2270" s="5">
        <v>43837.447916666664</v>
      </c>
      <c r="D2270">
        <v>127.9</v>
      </c>
      <c r="E2270" s="1">
        <v>43837.5</v>
      </c>
      <c r="F2270">
        <v>126.65</v>
      </c>
      <c r="G2270" s="2">
        <v>-9.7999999999999997E-3</v>
      </c>
      <c r="H2270">
        <v>-5082.5</v>
      </c>
      <c r="I2270" s="2">
        <v>-1.0200000000000001E-2</v>
      </c>
      <c r="J2270">
        <v>3906</v>
      </c>
      <c r="K2270">
        <v>499577.41</v>
      </c>
      <c r="L2270">
        <v>1238310</v>
      </c>
      <c r="M2270">
        <v>6</v>
      </c>
      <c r="N2270">
        <v>-847.08</v>
      </c>
      <c r="O2270" s="2">
        <v>-9.7999999999999997E-3</v>
      </c>
      <c r="P2270" s="2">
        <v>8.0000000000000004E-4</v>
      </c>
      <c r="Q2270" t="s">
        <v>18</v>
      </c>
      <c r="S2270" t="str">
        <f t="shared" si="180"/>
        <v>Loss</v>
      </c>
      <c r="T2270">
        <f t="shared" si="181"/>
        <v>2020</v>
      </c>
      <c r="U2270" t="str">
        <f t="shared" si="182"/>
        <v>Jan</v>
      </c>
      <c r="V2270" t="str">
        <f t="shared" si="183"/>
        <v>QTR1</v>
      </c>
      <c r="W2270" t="str">
        <f t="shared" si="184"/>
        <v>2020-QTR1</v>
      </c>
    </row>
    <row r="2271" spans="1:23" x14ac:dyDescent="0.35">
      <c r="A2271" t="s">
        <v>89</v>
      </c>
      <c r="B2271" t="s">
        <v>17</v>
      </c>
      <c r="C2271" s="5">
        <v>43837.395833333336</v>
      </c>
      <c r="D2271">
        <v>104.35</v>
      </c>
      <c r="E2271" s="1">
        <v>43837.541666666664</v>
      </c>
      <c r="F2271">
        <v>102.05</v>
      </c>
      <c r="G2271" s="2">
        <v>-2.1999999999999999E-2</v>
      </c>
      <c r="H2271">
        <v>-11235.4</v>
      </c>
      <c r="I2271" s="2">
        <v>-2.24E-2</v>
      </c>
      <c r="J2271">
        <v>4798</v>
      </c>
      <c r="K2271">
        <v>500671.28</v>
      </c>
      <c r="L2271">
        <v>1227074.6000000001</v>
      </c>
      <c r="M2271">
        <v>15</v>
      </c>
      <c r="N2271">
        <v>-749.03</v>
      </c>
      <c r="O2271" s="2">
        <v>-2.87E-2</v>
      </c>
      <c r="P2271" s="2">
        <v>3.3999999999999998E-3</v>
      </c>
      <c r="Q2271" t="s">
        <v>18</v>
      </c>
      <c r="S2271" t="str">
        <f t="shared" si="180"/>
        <v>Loss</v>
      </c>
      <c r="T2271">
        <f t="shared" si="181"/>
        <v>2020</v>
      </c>
      <c r="U2271" t="str">
        <f t="shared" si="182"/>
        <v>Jan</v>
      </c>
      <c r="V2271" t="str">
        <f t="shared" si="183"/>
        <v>QTR1</v>
      </c>
      <c r="W2271" t="str">
        <f t="shared" si="184"/>
        <v>2020-QTR1</v>
      </c>
    </row>
    <row r="2272" spans="1:23" x14ac:dyDescent="0.35">
      <c r="A2272" t="s">
        <v>90</v>
      </c>
      <c r="B2272" t="s">
        <v>17</v>
      </c>
      <c r="C2272" s="5">
        <v>43837.395833333336</v>
      </c>
      <c r="D2272">
        <v>115.95</v>
      </c>
      <c r="E2272" s="1">
        <v>43837.541666666664</v>
      </c>
      <c r="F2272">
        <v>114.95</v>
      </c>
      <c r="G2272" s="2">
        <v>-8.6E-3</v>
      </c>
      <c r="H2272">
        <v>-4522</v>
      </c>
      <c r="I2272" s="2">
        <v>-8.9999999999999993E-3</v>
      </c>
      <c r="J2272">
        <v>4322</v>
      </c>
      <c r="K2272">
        <v>501135.88</v>
      </c>
      <c r="L2272">
        <v>1222552.6000000001</v>
      </c>
      <c r="M2272">
        <v>15</v>
      </c>
      <c r="N2272">
        <v>-301.47000000000003</v>
      </c>
      <c r="O2272" s="2">
        <v>-1.5100000000000001E-2</v>
      </c>
      <c r="P2272" s="2">
        <v>8.2000000000000007E-3</v>
      </c>
      <c r="Q2272" t="s">
        <v>18</v>
      </c>
      <c r="S2272" t="str">
        <f t="shared" si="180"/>
        <v>Loss</v>
      </c>
      <c r="T2272">
        <f t="shared" si="181"/>
        <v>2020</v>
      </c>
      <c r="U2272" t="str">
        <f t="shared" si="182"/>
        <v>Jan</v>
      </c>
      <c r="V2272" t="str">
        <f t="shared" si="183"/>
        <v>QTR1</v>
      </c>
      <c r="W2272" t="str">
        <f t="shared" si="184"/>
        <v>2020-QTR1</v>
      </c>
    </row>
    <row r="2273" spans="1:23" x14ac:dyDescent="0.35">
      <c r="A2273" t="s">
        <v>159</v>
      </c>
      <c r="B2273" t="s">
        <v>17</v>
      </c>
      <c r="C2273" s="5">
        <v>43837.479166666664</v>
      </c>
      <c r="D2273">
        <v>155.65</v>
      </c>
      <c r="E2273" s="1">
        <v>43837.552083333336</v>
      </c>
      <c r="F2273">
        <v>155.65</v>
      </c>
      <c r="G2273" s="2">
        <v>0</v>
      </c>
      <c r="H2273">
        <v>-200</v>
      </c>
      <c r="I2273" s="2">
        <v>-4.0000000000000002E-4</v>
      </c>
      <c r="J2273">
        <v>3223</v>
      </c>
      <c r="K2273">
        <v>501659.94</v>
      </c>
      <c r="L2273">
        <v>1222352.6000000001</v>
      </c>
      <c r="M2273">
        <v>8</v>
      </c>
      <c r="N2273">
        <v>-25</v>
      </c>
      <c r="O2273" s="2">
        <v>-3.2000000000000002E-3</v>
      </c>
      <c r="P2273" s="2">
        <v>1.06E-2</v>
      </c>
      <c r="Q2273" t="s">
        <v>18</v>
      </c>
      <c r="S2273" t="str">
        <f t="shared" si="180"/>
        <v>Loss</v>
      </c>
      <c r="T2273">
        <f t="shared" si="181"/>
        <v>2020</v>
      </c>
      <c r="U2273" t="str">
        <f t="shared" si="182"/>
        <v>Jan</v>
      </c>
      <c r="V2273" t="str">
        <f t="shared" si="183"/>
        <v>QTR1</v>
      </c>
      <c r="W2273" t="str">
        <f t="shared" si="184"/>
        <v>2020-QTR1</v>
      </c>
    </row>
    <row r="2274" spans="1:23" x14ac:dyDescent="0.35">
      <c r="A2274" t="s">
        <v>208</v>
      </c>
      <c r="B2274" t="s">
        <v>67</v>
      </c>
      <c r="C2274" s="5">
        <v>43837.541666666664</v>
      </c>
      <c r="D2274">
        <v>34.450000000000003</v>
      </c>
      <c r="E2274" s="1">
        <v>43837.583333333336</v>
      </c>
      <c r="F2274">
        <v>34.549999999999997</v>
      </c>
      <c r="G2274" s="2">
        <v>2.8999999999999998E-3</v>
      </c>
      <c r="H2274">
        <v>-1651.4</v>
      </c>
      <c r="I2274" s="2">
        <v>-3.3E-3</v>
      </c>
      <c r="J2274">
        <v>14514</v>
      </c>
      <c r="K2274">
        <v>500007.31</v>
      </c>
      <c r="L2274">
        <v>1220701.2</v>
      </c>
      <c r="M2274">
        <v>5</v>
      </c>
      <c r="N2274">
        <v>-330.28</v>
      </c>
      <c r="O2274" s="2">
        <v>-2.8999999999999998E-3</v>
      </c>
      <c r="P2274" s="2">
        <v>1.3100000000000001E-2</v>
      </c>
      <c r="Q2274" t="s">
        <v>18</v>
      </c>
      <c r="S2274" t="str">
        <f t="shared" si="180"/>
        <v>Loss</v>
      </c>
      <c r="T2274">
        <f t="shared" si="181"/>
        <v>2020</v>
      </c>
      <c r="U2274" t="str">
        <f t="shared" si="182"/>
        <v>Jan</v>
      </c>
      <c r="V2274" t="str">
        <f t="shared" si="183"/>
        <v>QTR1</v>
      </c>
      <c r="W2274" t="str">
        <f t="shared" si="184"/>
        <v>2020-QTR1</v>
      </c>
    </row>
    <row r="2275" spans="1:23" x14ac:dyDescent="0.35">
      <c r="A2275" t="s">
        <v>100</v>
      </c>
      <c r="B2275" t="s">
        <v>67</v>
      </c>
      <c r="C2275" s="5">
        <v>43837.541666666664</v>
      </c>
      <c r="D2275">
        <v>43.9</v>
      </c>
      <c r="E2275" s="1">
        <v>43837.583333333336</v>
      </c>
      <c r="F2275">
        <v>43.85</v>
      </c>
      <c r="G2275" s="2">
        <v>-1.1000000000000001E-3</v>
      </c>
      <c r="H2275">
        <v>368.2</v>
      </c>
      <c r="I2275" s="2">
        <v>6.9999999999999999E-4</v>
      </c>
      <c r="J2275">
        <v>11364</v>
      </c>
      <c r="K2275">
        <v>498879.63</v>
      </c>
      <c r="L2275">
        <v>1221069.3999999999</v>
      </c>
      <c r="M2275">
        <v>5</v>
      </c>
      <c r="N2275">
        <v>73.64</v>
      </c>
      <c r="O2275" s="2">
        <v>-2.3E-3</v>
      </c>
      <c r="P2275" s="2">
        <v>1.14E-2</v>
      </c>
      <c r="Q2275" t="s">
        <v>18</v>
      </c>
      <c r="S2275" t="str">
        <f t="shared" si="180"/>
        <v>Profit</v>
      </c>
      <c r="T2275">
        <f t="shared" si="181"/>
        <v>2020</v>
      </c>
      <c r="U2275" t="str">
        <f t="shared" si="182"/>
        <v>Jan</v>
      </c>
      <c r="V2275" t="str">
        <f t="shared" si="183"/>
        <v>QTR1</v>
      </c>
      <c r="W2275" t="str">
        <f t="shared" si="184"/>
        <v>2020-QTR1</v>
      </c>
    </row>
    <row r="2276" spans="1:23" x14ac:dyDescent="0.35">
      <c r="A2276" t="s">
        <v>111</v>
      </c>
      <c r="B2276" t="s">
        <v>67</v>
      </c>
      <c r="C2276" s="5">
        <v>43837.5</v>
      </c>
      <c r="D2276">
        <v>75.650000000000006</v>
      </c>
      <c r="E2276" s="1">
        <v>43837.604166666664</v>
      </c>
      <c r="F2276">
        <v>75.900000000000006</v>
      </c>
      <c r="G2276" s="2">
        <v>3.3E-3</v>
      </c>
      <c r="H2276">
        <v>-1853.5</v>
      </c>
      <c r="I2276" s="2">
        <v>-3.7000000000000002E-3</v>
      </c>
      <c r="J2276">
        <v>6614</v>
      </c>
      <c r="K2276">
        <v>500349.13</v>
      </c>
      <c r="L2276">
        <v>1219215.8999999999</v>
      </c>
      <c r="M2276">
        <v>11</v>
      </c>
      <c r="N2276">
        <v>-168.5</v>
      </c>
      <c r="O2276" s="2">
        <v>-3.3E-3</v>
      </c>
      <c r="P2276" s="2">
        <v>1.78E-2</v>
      </c>
      <c r="Q2276" t="s">
        <v>18</v>
      </c>
      <c r="S2276" t="str">
        <f t="shared" si="180"/>
        <v>Loss</v>
      </c>
      <c r="T2276">
        <f t="shared" si="181"/>
        <v>2020</v>
      </c>
      <c r="U2276" t="str">
        <f t="shared" si="182"/>
        <v>Jan</v>
      </c>
      <c r="V2276" t="str">
        <f t="shared" si="183"/>
        <v>QTR1</v>
      </c>
      <c r="W2276" t="str">
        <f t="shared" si="184"/>
        <v>2020-QTR1</v>
      </c>
    </row>
    <row r="2277" spans="1:23" x14ac:dyDescent="0.35">
      <c r="A2277" t="s">
        <v>112</v>
      </c>
      <c r="B2277" t="s">
        <v>67</v>
      </c>
      <c r="C2277" s="5">
        <v>43837.552083333336</v>
      </c>
      <c r="D2277">
        <v>12.15</v>
      </c>
      <c r="E2277" s="1">
        <v>43837.614583333336</v>
      </c>
      <c r="F2277">
        <v>12.15</v>
      </c>
      <c r="G2277" s="2">
        <v>0</v>
      </c>
      <c r="H2277">
        <v>-200</v>
      </c>
      <c r="I2277" s="2">
        <v>-4.0000000000000002E-4</v>
      </c>
      <c r="J2277">
        <v>41152</v>
      </c>
      <c r="K2277">
        <v>499996.78</v>
      </c>
      <c r="L2277">
        <v>1219015.8999999999</v>
      </c>
      <c r="M2277">
        <v>7</v>
      </c>
      <c r="N2277">
        <v>-28.57</v>
      </c>
      <c r="O2277" s="2">
        <v>0</v>
      </c>
      <c r="P2277" s="2">
        <v>5.3499999999999999E-2</v>
      </c>
      <c r="Q2277" t="s">
        <v>18</v>
      </c>
      <c r="S2277" t="str">
        <f t="shared" si="180"/>
        <v>Loss</v>
      </c>
      <c r="T2277">
        <f t="shared" si="181"/>
        <v>2020</v>
      </c>
      <c r="U2277" t="str">
        <f t="shared" si="182"/>
        <v>Jan</v>
      </c>
      <c r="V2277" t="str">
        <f t="shared" si="183"/>
        <v>QTR1</v>
      </c>
      <c r="W2277" t="str">
        <f t="shared" si="184"/>
        <v>2020-QTR1</v>
      </c>
    </row>
    <row r="2278" spans="1:23" x14ac:dyDescent="0.35">
      <c r="A2278" t="s">
        <v>151</v>
      </c>
      <c r="B2278" t="s">
        <v>67</v>
      </c>
      <c r="C2278" s="5">
        <v>43837.583333333336</v>
      </c>
      <c r="D2278">
        <v>725.7</v>
      </c>
      <c r="E2278" s="1">
        <v>43837.635416666664</v>
      </c>
      <c r="F2278">
        <v>728.2</v>
      </c>
      <c r="G2278" s="2">
        <v>3.3999999999999998E-3</v>
      </c>
      <c r="H2278">
        <v>-1920</v>
      </c>
      <c r="I2278" s="2">
        <v>-3.8E-3</v>
      </c>
      <c r="J2278">
        <v>688</v>
      </c>
      <c r="K2278">
        <v>499281.59</v>
      </c>
      <c r="L2278">
        <v>1217095.8999999999</v>
      </c>
      <c r="M2278">
        <v>6</v>
      </c>
      <c r="N2278">
        <v>-320</v>
      </c>
      <c r="O2278" s="2">
        <v>-4.4999999999999997E-3</v>
      </c>
      <c r="P2278" s="2">
        <v>1E-4</v>
      </c>
      <c r="Q2278" t="s">
        <v>18</v>
      </c>
      <c r="S2278" t="str">
        <f t="shared" si="180"/>
        <v>Loss</v>
      </c>
      <c r="T2278">
        <f t="shared" si="181"/>
        <v>2020</v>
      </c>
      <c r="U2278" t="str">
        <f t="shared" si="182"/>
        <v>Jan</v>
      </c>
      <c r="V2278" t="str">
        <f t="shared" si="183"/>
        <v>QTR1</v>
      </c>
      <c r="W2278" t="str">
        <f t="shared" si="184"/>
        <v>2020-QTR1</v>
      </c>
    </row>
    <row r="2279" spans="1:23" x14ac:dyDescent="0.35">
      <c r="A2279" t="s">
        <v>150</v>
      </c>
      <c r="B2279" t="s">
        <v>17</v>
      </c>
      <c r="C2279" s="5">
        <v>43837.59375</v>
      </c>
      <c r="D2279">
        <v>455.3</v>
      </c>
      <c r="E2279" s="1">
        <v>43837.635416666664</v>
      </c>
      <c r="F2279">
        <v>455.1</v>
      </c>
      <c r="G2279" s="2">
        <v>-4.0000000000000002E-4</v>
      </c>
      <c r="H2279">
        <v>-420.4</v>
      </c>
      <c r="I2279" s="2">
        <v>-8.0000000000000004E-4</v>
      </c>
      <c r="J2279">
        <v>1102</v>
      </c>
      <c r="K2279">
        <v>501740.59</v>
      </c>
      <c r="L2279">
        <v>1216675.5</v>
      </c>
      <c r="M2279">
        <v>5</v>
      </c>
      <c r="N2279">
        <v>-84.08</v>
      </c>
      <c r="O2279" s="2">
        <v>-3.5000000000000001E-3</v>
      </c>
      <c r="P2279" s="2">
        <v>8.9999999999999998E-4</v>
      </c>
      <c r="Q2279" t="s">
        <v>18</v>
      </c>
      <c r="S2279" t="str">
        <f t="shared" si="180"/>
        <v>Loss</v>
      </c>
      <c r="T2279">
        <f t="shared" si="181"/>
        <v>2020</v>
      </c>
      <c r="U2279" t="str">
        <f t="shared" si="182"/>
        <v>Jan</v>
      </c>
      <c r="V2279" t="str">
        <f t="shared" si="183"/>
        <v>QTR1</v>
      </c>
      <c r="W2279" t="str">
        <f t="shared" si="184"/>
        <v>2020-QTR1</v>
      </c>
    </row>
    <row r="2280" spans="1:23" x14ac:dyDescent="0.35">
      <c r="A2280" t="s">
        <v>82</v>
      </c>
      <c r="B2280" t="s">
        <v>17</v>
      </c>
      <c r="C2280" s="5">
        <v>43837.604166666664</v>
      </c>
      <c r="D2280">
        <v>204.6</v>
      </c>
      <c r="E2280" s="1">
        <v>43837.635416666664</v>
      </c>
      <c r="F2280">
        <v>204.25</v>
      </c>
      <c r="G2280" s="2">
        <v>-1.6999999999999999E-3</v>
      </c>
      <c r="H2280">
        <v>-1054.3499999999999</v>
      </c>
      <c r="I2280" s="2">
        <v>-2.0999999999999999E-3</v>
      </c>
      <c r="J2280">
        <v>2441</v>
      </c>
      <c r="K2280">
        <v>499428.63</v>
      </c>
      <c r="L2280">
        <v>1215621.1499999999</v>
      </c>
      <c r="M2280">
        <v>4</v>
      </c>
      <c r="N2280">
        <v>-263.58999999999997</v>
      </c>
      <c r="O2280" s="2">
        <v>-4.4000000000000003E-3</v>
      </c>
      <c r="P2280" s="2">
        <v>1.6999999999999999E-3</v>
      </c>
      <c r="Q2280" t="s">
        <v>18</v>
      </c>
      <c r="S2280" t="str">
        <f t="shared" si="180"/>
        <v>Loss</v>
      </c>
      <c r="T2280">
        <f t="shared" si="181"/>
        <v>2020</v>
      </c>
      <c r="U2280" t="str">
        <f t="shared" si="182"/>
        <v>Jan</v>
      </c>
      <c r="V2280" t="str">
        <f t="shared" si="183"/>
        <v>QTR1</v>
      </c>
      <c r="W2280" t="str">
        <f t="shared" si="184"/>
        <v>2020-QTR1</v>
      </c>
    </row>
    <row r="2281" spans="1:23" x14ac:dyDescent="0.35">
      <c r="A2281" t="s">
        <v>89</v>
      </c>
      <c r="B2281" t="s">
        <v>67</v>
      </c>
      <c r="C2281" s="5">
        <v>43837.614583333336</v>
      </c>
      <c r="D2281">
        <v>101.65</v>
      </c>
      <c r="E2281" s="1">
        <v>43837.635416666664</v>
      </c>
      <c r="F2281">
        <v>101.65</v>
      </c>
      <c r="G2281" s="2">
        <v>0</v>
      </c>
      <c r="H2281">
        <v>-200</v>
      </c>
      <c r="I2281" s="2">
        <v>-4.0000000000000002E-4</v>
      </c>
      <c r="J2281">
        <v>4926</v>
      </c>
      <c r="K2281">
        <v>500727.91</v>
      </c>
      <c r="L2281">
        <v>1215421.1499999999</v>
      </c>
      <c r="M2281">
        <v>3</v>
      </c>
      <c r="N2281">
        <v>-66.67</v>
      </c>
      <c r="O2281" s="2">
        <v>-1E-3</v>
      </c>
      <c r="P2281" s="2">
        <v>5.4000000000000003E-3</v>
      </c>
      <c r="Q2281" t="s">
        <v>18</v>
      </c>
      <c r="S2281" t="str">
        <f t="shared" si="180"/>
        <v>Loss</v>
      </c>
      <c r="T2281">
        <f t="shared" si="181"/>
        <v>2020</v>
      </c>
      <c r="U2281" t="str">
        <f t="shared" si="182"/>
        <v>Jan</v>
      </c>
      <c r="V2281" t="str">
        <f t="shared" si="183"/>
        <v>QTR1</v>
      </c>
      <c r="W2281" t="str">
        <f t="shared" si="184"/>
        <v>2020-QTR1</v>
      </c>
    </row>
    <row r="2282" spans="1:23" x14ac:dyDescent="0.35">
      <c r="A2282" t="s">
        <v>208</v>
      </c>
      <c r="B2282" t="s">
        <v>17</v>
      </c>
      <c r="C2282" s="5">
        <v>43838.40625</v>
      </c>
      <c r="D2282">
        <v>34.75</v>
      </c>
      <c r="E2282" s="1">
        <v>43838.427083333336</v>
      </c>
      <c r="F2282">
        <v>34.75</v>
      </c>
      <c r="G2282" s="2">
        <v>0</v>
      </c>
      <c r="H2282">
        <v>-200</v>
      </c>
      <c r="I2282" s="2">
        <v>-4.0000000000000002E-4</v>
      </c>
      <c r="J2282">
        <v>14388</v>
      </c>
      <c r="K2282">
        <v>499983</v>
      </c>
      <c r="L2282">
        <v>1215221.1499999999</v>
      </c>
      <c r="M2282">
        <v>3</v>
      </c>
      <c r="N2282">
        <v>-66.67</v>
      </c>
      <c r="O2282" s="2">
        <v>-2.8999999999999998E-3</v>
      </c>
      <c r="P2282" s="2">
        <v>2.8999999999999998E-3</v>
      </c>
      <c r="Q2282" t="s">
        <v>18</v>
      </c>
      <c r="S2282" t="str">
        <f t="shared" si="180"/>
        <v>Loss</v>
      </c>
      <c r="T2282">
        <f t="shared" si="181"/>
        <v>2020</v>
      </c>
      <c r="U2282" t="str">
        <f t="shared" si="182"/>
        <v>Jan</v>
      </c>
      <c r="V2282" t="str">
        <f t="shared" si="183"/>
        <v>QTR1</v>
      </c>
      <c r="W2282" t="str">
        <f t="shared" si="184"/>
        <v>2020-QTR1</v>
      </c>
    </row>
    <row r="2283" spans="1:23" x14ac:dyDescent="0.35">
      <c r="A2283" t="s">
        <v>164</v>
      </c>
      <c r="B2283" t="s">
        <v>17</v>
      </c>
      <c r="C2283" s="5">
        <v>43838.40625</v>
      </c>
      <c r="D2283">
        <v>45.9</v>
      </c>
      <c r="E2283" s="1">
        <v>43838.427083333336</v>
      </c>
      <c r="F2283">
        <v>45.9</v>
      </c>
      <c r="G2283" s="2">
        <v>0</v>
      </c>
      <c r="H2283">
        <v>-200</v>
      </c>
      <c r="I2283" s="2">
        <v>-4.0000000000000002E-4</v>
      </c>
      <c r="J2283">
        <v>10893</v>
      </c>
      <c r="K2283">
        <v>499988.72</v>
      </c>
      <c r="L2283">
        <v>1215021.1499999999</v>
      </c>
      <c r="M2283">
        <v>3</v>
      </c>
      <c r="N2283">
        <v>-66.67</v>
      </c>
      <c r="O2283" s="2">
        <v>-8.6999999999999994E-3</v>
      </c>
      <c r="P2283" s="2">
        <v>2.2000000000000001E-3</v>
      </c>
      <c r="Q2283" t="s">
        <v>18</v>
      </c>
      <c r="S2283" t="str">
        <f t="shared" si="180"/>
        <v>Loss</v>
      </c>
      <c r="T2283">
        <f t="shared" si="181"/>
        <v>2020</v>
      </c>
      <c r="U2283" t="str">
        <f t="shared" si="182"/>
        <v>Jan</v>
      </c>
      <c r="V2283" t="str">
        <f t="shared" si="183"/>
        <v>QTR1</v>
      </c>
      <c r="W2283" t="str">
        <f t="shared" si="184"/>
        <v>2020-QTR1</v>
      </c>
    </row>
    <row r="2284" spans="1:23" x14ac:dyDescent="0.35">
      <c r="A2284" t="s">
        <v>90</v>
      </c>
      <c r="B2284" t="s">
        <v>17</v>
      </c>
      <c r="C2284" s="5">
        <v>43838.40625</v>
      </c>
      <c r="D2284">
        <v>116</v>
      </c>
      <c r="E2284" s="1">
        <v>43838.427083333336</v>
      </c>
      <c r="F2284">
        <v>116</v>
      </c>
      <c r="G2284" s="2">
        <v>0</v>
      </c>
      <c r="H2284">
        <v>-200</v>
      </c>
      <c r="I2284" s="2">
        <v>-4.0000000000000002E-4</v>
      </c>
      <c r="J2284">
        <v>4308</v>
      </c>
      <c r="K2284">
        <v>499728</v>
      </c>
      <c r="L2284">
        <v>1214821.1499999999</v>
      </c>
      <c r="M2284">
        <v>3</v>
      </c>
      <c r="N2284">
        <v>-66.67</v>
      </c>
      <c r="O2284" s="2">
        <v>-8.6E-3</v>
      </c>
      <c r="P2284" s="2">
        <v>4.0000000000000002E-4</v>
      </c>
      <c r="Q2284" t="s">
        <v>18</v>
      </c>
      <c r="S2284" t="str">
        <f t="shared" si="180"/>
        <v>Loss</v>
      </c>
      <c r="T2284">
        <f t="shared" si="181"/>
        <v>2020</v>
      </c>
      <c r="U2284" t="str">
        <f t="shared" si="182"/>
        <v>Jan</v>
      </c>
      <c r="V2284" t="str">
        <f t="shared" si="183"/>
        <v>QTR1</v>
      </c>
      <c r="W2284" t="str">
        <f t="shared" si="184"/>
        <v>2020-QTR1</v>
      </c>
    </row>
    <row r="2285" spans="1:23" x14ac:dyDescent="0.35">
      <c r="A2285" t="s">
        <v>152</v>
      </c>
      <c r="B2285" t="s">
        <v>17</v>
      </c>
      <c r="C2285" s="5">
        <v>43838.40625</v>
      </c>
      <c r="D2285">
        <v>713.6</v>
      </c>
      <c r="E2285" s="1">
        <v>43838.427083333336</v>
      </c>
      <c r="F2285">
        <v>713.6</v>
      </c>
      <c r="G2285" s="2">
        <v>0</v>
      </c>
      <c r="H2285">
        <v>-200</v>
      </c>
      <c r="I2285" s="2">
        <v>-4.0000000000000002E-4</v>
      </c>
      <c r="J2285">
        <v>701</v>
      </c>
      <c r="K2285">
        <v>500233.59</v>
      </c>
      <c r="L2285">
        <v>1214621.1499999999</v>
      </c>
      <c r="M2285">
        <v>3</v>
      </c>
      <c r="N2285">
        <v>-66.67</v>
      </c>
      <c r="O2285" s="2">
        <v>-3.5000000000000001E-3</v>
      </c>
      <c r="P2285" s="2">
        <v>8.9999999999999998E-4</v>
      </c>
      <c r="Q2285" t="s">
        <v>18</v>
      </c>
      <c r="S2285" t="str">
        <f t="shared" si="180"/>
        <v>Loss</v>
      </c>
      <c r="T2285">
        <f t="shared" si="181"/>
        <v>2020</v>
      </c>
      <c r="U2285" t="str">
        <f t="shared" si="182"/>
        <v>Jan</v>
      </c>
      <c r="V2285" t="str">
        <f t="shared" si="183"/>
        <v>QTR1</v>
      </c>
      <c r="W2285" t="str">
        <f t="shared" si="184"/>
        <v>2020-QTR1</v>
      </c>
    </row>
    <row r="2286" spans="1:23" x14ac:dyDescent="0.35">
      <c r="A2286" t="s">
        <v>208</v>
      </c>
      <c r="B2286" t="s">
        <v>17</v>
      </c>
      <c r="C2286" s="5">
        <v>43838.427083333336</v>
      </c>
      <c r="D2286">
        <v>34.75</v>
      </c>
      <c r="E2286" s="1">
        <v>43838.4375</v>
      </c>
      <c r="F2286">
        <v>34.700000000000003</v>
      </c>
      <c r="G2286" s="2">
        <v>-1.4E-3</v>
      </c>
      <c r="H2286">
        <v>-918.4</v>
      </c>
      <c r="I2286" s="2">
        <v>-1.8E-3</v>
      </c>
      <c r="J2286">
        <v>14368</v>
      </c>
      <c r="K2286">
        <v>499288</v>
      </c>
      <c r="L2286">
        <v>1213702.75</v>
      </c>
      <c r="M2286">
        <v>2</v>
      </c>
      <c r="N2286">
        <v>-459.2</v>
      </c>
      <c r="O2286" s="2">
        <v>-1.4E-3</v>
      </c>
      <c r="P2286" s="2">
        <v>5.7999999999999996E-3</v>
      </c>
      <c r="Q2286" t="s">
        <v>18</v>
      </c>
      <c r="S2286" t="str">
        <f t="shared" si="180"/>
        <v>Loss</v>
      </c>
      <c r="T2286">
        <f t="shared" si="181"/>
        <v>2020</v>
      </c>
      <c r="U2286" t="str">
        <f t="shared" si="182"/>
        <v>Jan</v>
      </c>
      <c r="V2286" t="str">
        <f t="shared" si="183"/>
        <v>QTR1</v>
      </c>
      <c r="W2286" t="str">
        <f t="shared" si="184"/>
        <v>2020-QTR1</v>
      </c>
    </row>
    <row r="2287" spans="1:23" x14ac:dyDescent="0.35">
      <c r="A2287" t="s">
        <v>93</v>
      </c>
      <c r="B2287" t="s">
        <v>17</v>
      </c>
      <c r="C2287" s="5">
        <v>43838.427083333336</v>
      </c>
      <c r="D2287">
        <v>289.35000000000002</v>
      </c>
      <c r="E2287" s="1">
        <v>43838.458333333336</v>
      </c>
      <c r="F2287">
        <v>286.25</v>
      </c>
      <c r="G2287" s="2">
        <v>-1.0699999999999999E-2</v>
      </c>
      <c r="H2287">
        <v>-5550.6</v>
      </c>
      <c r="I2287" s="2">
        <v>-1.11E-2</v>
      </c>
      <c r="J2287">
        <v>1726</v>
      </c>
      <c r="K2287">
        <v>499418.13</v>
      </c>
      <c r="L2287">
        <v>1208152.1499999999</v>
      </c>
      <c r="M2287">
        <v>4</v>
      </c>
      <c r="N2287">
        <v>-1387.65</v>
      </c>
      <c r="O2287" s="2">
        <v>-1.0699999999999999E-2</v>
      </c>
      <c r="P2287" s="2">
        <v>1E-3</v>
      </c>
      <c r="Q2287" t="s">
        <v>18</v>
      </c>
      <c r="S2287" t="str">
        <f t="shared" si="180"/>
        <v>Loss</v>
      </c>
      <c r="T2287">
        <f t="shared" si="181"/>
        <v>2020</v>
      </c>
      <c r="U2287" t="str">
        <f t="shared" si="182"/>
        <v>Jan</v>
      </c>
      <c r="V2287" t="str">
        <f t="shared" si="183"/>
        <v>QTR1</v>
      </c>
      <c r="W2287" t="str">
        <f t="shared" si="184"/>
        <v>2020-QTR1</v>
      </c>
    </row>
    <row r="2288" spans="1:23" x14ac:dyDescent="0.35">
      <c r="A2288" t="s">
        <v>159</v>
      </c>
      <c r="B2288" t="s">
        <v>17</v>
      </c>
      <c r="C2288" s="5">
        <v>43838.4375</v>
      </c>
      <c r="D2288">
        <v>156.9</v>
      </c>
      <c r="E2288" s="1">
        <v>43838.479166666664</v>
      </c>
      <c r="F2288">
        <v>155.65</v>
      </c>
      <c r="G2288" s="2">
        <v>-8.0000000000000002E-3</v>
      </c>
      <c r="H2288">
        <v>-4183.75</v>
      </c>
      <c r="I2288" s="2">
        <v>-8.3999999999999995E-3</v>
      </c>
      <c r="J2288">
        <v>3187</v>
      </c>
      <c r="K2288">
        <v>500040.28</v>
      </c>
      <c r="L2288">
        <v>1203968.3999999999</v>
      </c>
      <c r="M2288">
        <v>5</v>
      </c>
      <c r="N2288">
        <v>-836.75</v>
      </c>
      <c r="O2288" s="2">
        <v>-8.0000000000000002E-3</v>
      </c>
      <c r="P2288" s="2">
        <v>2.9999999999999997E-4</v>
      </c>
      <c r="Q2288" t="s">
        <v>18</v>
      </c>
      <c r="S2288" t="str">
        <f t="shared" si="180"/>
        <v>Loss</v>
      </c>
      <c r="T2288">
        <f t="shared" si="181"/>
        <v>2020</v>
      </c>
      <c r="U2288" t="str">
        <f t="shared" si="182"/>
        <v>Jan</v>
      </c>
      <c r="V2288" t="str">
        <f t="shared" si="183"/>
        <v>QTR1</v>
      </c>
      <c r="W2288" t="str">
        <f t="shared" si="184"/>
        <v>2020-QTR1</v>
      </c>
    </row>
    <row r="2289" spans="1:23" x14ac:dyDescent="0.35">
      <c r="A2289" t="s">
        <v>105</v>
      </c>
      <c r="B2289" t="s">
        <v>67</v>
      </c>
      <c r="C2289" s="5">
        <v>43838.458333333336</v>
      </c>
      <c r="D2289">
        <v>43.1</v>
      </c>
      <c r="E2289" s="1">
        <v>43838.479166666664</v>
      </c>
      <c r="F2289">
        <v>42.95</v>
      </c>
      <c r="G2289" s="2">
        <v>-3.5000000000000001E-3</v>
      </c>
      <c r="H2289">
        <v>1534.15</v>
      </c>
      <c r="I2289" s="2">
        <v>3.0999999999999999E-3</v>
      </c>
      <c r="J2289">
        <v>11561</v>
      </c>
      <c r="K2289">
        <v>498279.09</v>
      </c>
      <c r="L2289">
        <v>1205502.55</v>
      </c>
      <c r="M2289">
        <v>3</v>
      </c>
      <c r="N2289">
        <v>511.38</v>
      </c>
      <c r="O2289" s="2">
        <v>-3.5000000000000001E-3</v>
      </c>
      <c r="P2289" s="2">
        <v>1.04E-2</v>
      </c>
      <c r="Q2289" t="s">
        <v>18</v>
      </c>
      <c r="S2289" t="str">
        <f t="shared" si="180"/>
        <v>Profit</v>
      </c>
      <c r="T2289">
        <f t="shared" si="181"/>
        <v>2020</v>
      </c>
      <c r="U2289" t="str">
        <f t="shared" si="182"/>
        <v>Jan</v>
      </c>
      <c r="V2289" t="str">
        <f t="shared" si="183"/>
        <v>QTR1</v>
      </c>
      <c r="W2289" t="str">
        <f t="shared" si="184"/>
        <v>2020-QTR1</v>
      </c>
    </row>
    <row r="2290" spans="1:23" x14ac:dyDescent="0.35">
      <c r="A2290" t="s">
        <v>89</v>
      </c>
      <c r="B2290" t="s">
        <v>17</v>
      </c>
      <c r="C2290" s="5">
        <v>43838.427083333336</v>
      </c>
      <c r="D2290">
        <v>102.7</v>
      </c>
      <c r="E2290" s="1">
        <v>43838.541666666664</v>
      </c>
      <c r="F2290">
        <v>101.5</v>
      </c>
      <c r="G2290" s="2">
        <v>-1.17E-2</v>
      </c>
      <c r="H2290">
        <v>-6059.6</v>
      </c>
      <c r="I2290" s="2">
        <v>-1.21E-2</v>
      </c>
      <c r="J2290">
        <v>4883</v>
      </c>
      <c r="K2290">
        <v>501484.09</v>
      </c>
      <c r="L2290">
        <v>1199442.95</v>
      </c>
      <c r="M2290">
        <v>12</v>
      </c>
      <c r="N2290">
        <v>-504.97</v>
      </c>
      <c r="O2290" s="2">
        <v>-1.9E-2</v>
      </c>
      <c r="P2290" s="2">
        <v>5.4000000000000003E-3</v>
      </c>
      <c r="Q2290" t="s">
        <v>18</v>
      </c>
      <c r="S2290" t="str">
        <f t="shared" si="180"/>
        <v>Loss</v>
      </c>
      <c r="T2290">
        <f t="shared" si="181"/>
        <v>2020</v>
      </c>
      <c r="U2290" t="str">
        <f t="shared" si="182"/>
        <v>Jan</v>
      </c>
      <c r="V2290" t="str">
        <f t="shared" si="183"/>
        <v>QTR1</v>
      </c>
      <c r="W2290" t="str">
        <f t="shared" si="184"/>
        <v>2020-QTR1</v>
      </c>
    </row>
    <row r="2291" spans="1:23" x14ac:dyDescent="0.35">
      <c r="A2291" t="s">
        <v>80</v>
      </c>
      <c r="B2291" t="s">
        <v>17</v>
      </c>
      <c r="C2291" s="5">
        <v>43838.427083333336</v>
      </c>
      <c r="D2291">
        <v>155.05000000000001</v>
      </c>
      <c r="E2291" s="1">
        <v>43838.552083333336</v>
      </c>
      <c r="F2291">
        <v>154.75</v>
      </c>
      <c r="G2291" s="2">
        <v>-1.9E-3</v>
      </c>
      <c r="H2291">
        <v>-1167.5</v>
      </c>
      <c r="I2291" s="2">
        <v>-2.3E-3</v>
      </c>
      <c r="J2291">
        <v>3225</v>
      </c>
      <c r="K2291">
        <v>500036.25</v>
      </c>
      <c r="L2291">
        <v>1198275.45</v>
      </c>
      <c r="M2291">
        <v>13</v>
      </c>
      <c r="N2291">
        <v>-89.81</v>
      </c>
      <c r="O2291" s="2">
        <v>-4.7999999999999996E-3</v>
      </c>
      <c r="P2291" s="2">
        <v>6.4000000000000003E-3</v>
      </c>
      <c r="Q2291" t="s">
        <v>18</v>
      </c>
      <c r="S2291" t="str">
        <f t="shared" si="180"/>
        <v>Loss</v>
      </c>
      <c r="T2291">
        <f t="shared" si="181"/>
        <v>2020</v>
      </c>
      <c r="U2291" t="str">
        <f t="shared" si="182"/>
        <v>Jan</v>
      </c>
      <c r="V2291" t="str">
        <f t="shared" si="183"/>
        <v>QTR1</v>
      </c>
      <c r="W2291" t="str">
        <f t="shared" si="184"/>
        <v>2020-QTR1</v>
      </c>
    </row>
    <row r="2292" spans="1:23" x14ac:dyDescent="0.35">
      <c r="A2292" t="s">
        <v>78</v>
      </c>
      <c r="B2292" t="s">
        <v>67</v>
      </c>
      <c r="C2292" s="5">
        <v>43838.479166666664</v>
      </c>
      <c r="D2292">
        <v>42.8</v>
      </c>
      <c r="E2292" s="1">
        <v>43838.583333333336</v>
      </c>
      <c r="F2292">
        <v>43.3</v>
      </c>
      <c r="G2292" s="2">
        <v>1.17E-2</v>
      </c>
      <c r="H2292">
        <v>-6041</v>
      </c>
      <c r="I2292" s="2">
        <v>-1.21E-2</v>
      </c>
      <c r="J2292">
        <v>11682</v>
      </c>
      <c r="K2292">
        <v>499989.59</v>
      </c>
      <c r="L2292">
        <v>1192234.45</v>
      </c>
      <c r="M2292">
        <v>11</v>
      </c>
      <c r="N2292">
        <v>-549.17999999999995</v>
      </c>
      <c r="O2292" s="2">
        <v>-1.4E-2</v>
      </c>
      <c r="P2292" s="2">
        <v>1.1999999999999999E-3</v>
      </c>
      <c r="Q2292" t="s">
        <v>18</v>
      </c>
      <c r="S2292" t="str">
        <f t="shared" si="180"/>
        <v>Loss</v>
      </c>
      <c r="T2292">
        <f t="shared" si="181"/>
        <v>2020</v>
      </c>
      <c r="U2292" t="str">
        <f t="shared" si="182"/>
        <v>Jan</v>
      </c>
      <c r="V2292" t="str">
        <f t="shared" si="183"/>
        <v>QTR1</v>
      </c>
      <c r="W2292" t="str">
        <f t="shared" si="184"/>
        <v>2020-QTR1</v>
      </c>
    </row>
    <row r="2293" spans="1:23" x14ac:dyDescent="0.35">
      <c r="A2293" t="s">
        <v>104</v>
      </c>
      <c r="B2293" t="s">
        <v>67</v>
      </c>
      <c r="C2293" s="5">
        <v>43838.552083333336</v>
      </c>
      <c r="D2293">
        <v>121.65</v>
      </c>
      <c r="E2293" s="1">
        <v>43838.625</v>
      </c>
      <c r="F2293">
        <v>121.65</v>
      </c>
      <c r="G2293" s="2">
        <v>0</v>
      </c>
      <c r="H2293">
        <v>-200</v>
      </c>
      <c r="I2293" s="2">
        <v>-4.0000000000000002E-4</v>
      </c>
      <c r="J2293">
        <v>4110</v>
      </c>
      <c r="K2293">
        <v>499981.5</v>
      </c>
      <c r="L2293">
        <v>1192034.45</v>
      </c>
      <c r="M2293">
        <v>8</v>
      </c>
      <c r="N2293">
        <v>-25</v>
      </c>
      <c r="O2293" s="2">
        <v>-2.8999999999999998E-3</v>
      </c>
      <c r="P2293" s="2">
        <v>2.5000000000000001E-3</v>
      </c>
      <c r="Q2293" t="s">
        <v>18</v>
      </c>
      <c r="S2293" t="str">
        <f t="shared" si="180"/>
        <v>Loss</v>
      </c>
      <c r="T2293">
        <f t="shared" si="181"/>
        <v>2020</v>
      </c>
      <c r="U2293" t="str">
        <f t="shared" si="182"/>
        <v>Jan</v>
      </c>
      <c r="V2293" t="str">
        <f t="shared" si="183"/>
        <v>QTR1</v>
      </c>
      <c r="W2293" t="str">
        <f t="shared" si="184"/>
        <v>2020-QTR1</v>
      </c>
    </row>
    <row r="2294" spans="1:23" x14ac:dyDescent="0.35">
      <c r="A2294" t="s">
        <v>205</v>
      </c>
      <c r="B2294" t="s">
        <v>67</v>
      </c>
      <c r="C2294" s="5">
        <v>43838.479166666664</v>
      </c>
      <c r="D2294">
        <v>125</v>
      </c>
      <c r="E2294" s="1">
        <v>43838.635416666664</v>
      </c>
      <c r="F2294">
        <v>125.5</v>
      </c>
      <c r="G2294" s="2">
        <v>4.0000000000000001E-3</v>
      </c>
      <c r="H2294">
        <v>-2198.5</v>
      </c>
      <c r="I2294" s="2">
        <v>-4.4000000000000003E-3</v>
      </c>
      <c r="J2294">
        <v>3997</v>
      </c>
      <c r="K2294">
        <v>499625</v>
      </c>
      <c r="L2294">
        <v>1189835.95</v>
      </c>
      <c r="M2294">
        <v>16</v>
      </c>
      <c r="N2294">
        <v>-137.41</v>
      </c>
      <c r="O2294" s="2">
        <v>-6.4000000000000003E-3</v>
      </c>
      <c r="P2294" s="2">
        <v>4.7999999999999996E-3</v>
      </c>
      <c r="Q2294" t="s">
        <v>18</v>
      </c>
      <c r="S2294" t="str">
        <f t="shared" si="180"/>
        <v>Loss</v>
      </c>
      <c r="T2294">
        <f t="shared" si="181"/>
        <v>2020</v>
      </c>
      <c r="U2294" t="str">
        <f t="shared" si="182"/>
        <v>Jan</v>
      </c>
      <c r="V2294" t="str">
        <f t="shared" si="183"/>
        <v>QTR1</v>
      </c>
      <c r="W2294" t="str">
        <f t="shared" si="184"/>
        <v>2020-QTR1</v>
      </c>
    </row>
    <row r="2295" spans="1:23" x14ac:dyDescent="0.35">
      <c r="A2295" t="s">
        <v>83</v>
      </c>
      <c r="B2295" t="s">
        <v>67</v>
      </c>
      <c r="C2295" s="5">
        <v>43838.541666666664</v>
      </c>
      <c r="D2295">
        <v>114.25</v>
      </c>
      <c r="E2295" s="1">
        <v>43838.635416666664</v>
      </c>
      <c r="F2295">
        <v>115.75</v>
      </c>
      <c r="G2295" s="2">
        <v>1.3100000000000001E-2</v>
      </c>
      <c r="H2295">
        <v>-6744.5</v>
      </c>
      <c r="I2295" s="2">
        <v>-1.35E-2</v>
      </c>
      <c r="J2295">
        <v>4363</v>
      </c>
      <c r="K2295">
        <v>498472.75</v>
      </c>
      <c r="L2295">
        <v>1183091.45</v>
      </c>
      <c r="M2295">
        <v>10</v>
      </c>
      <c r="N2295">
        <v>-674.45</v>
      </c>
      <c r="O2295" s="2">
        <v>-2.23E-2</v>
      </c>
      <c r="P2295" s="2">
        <v>1.2999999999999999E-3</v>
      </c>
      <c r="Q2295" t="s">
        <v>18</v>
      </c>
      <c r="S2295" t="str">
        <f t="shared" si="180"/>
        <v>Loss</v>
      </c>
      <c r="T2295">
        <f t="shared" si="181"/>
        <v>2020</v>
      </c>
      <c r="U2295" t="str">
        <f t="shared" si="182"/>
        <v>Jan</v>
      </c>
      <c r="V2295" t="str">
        <f t="shared" si="183"/>
        <v>QTR1</v>
      </c>
      <c r="W2295" t="str">
        <f t="shared" si="184"/>
        <v>2020-QTR1</v>
      </c>
    </row>
    <row r="2296" spans="1:23" x14ac:dyDescent="0.35">
      <c r="A2296" t="s">
        <v>62</v>
      </c>
      <c r="B2296" t="s">
        <v>17</v>
      </c>
      <c r="C2296" s="5">
        <v>43838.583333333336</v>
      </c>
      <c r="D2296">
        <v>43.15</v>
      </c>
      <c r="E2296" s="1">
        <v>43838.635416666664</v>
      </c>
      <c r="F2296">
        <v>43.2</v>
      </c>
      <c r="G2296" s="2">
        <v>1.1999999999999999E-3</v>
      </c>
      <c r="H2296">
        <v>380.05</v>
      </c>
      <c r="I2296" s="2">
        <v>8.0000000000000004E-4</v>
      </c>
      <c r="J2296">
        <v>11601</v>
      </c>
      <c r="K2296">
        <v>500583.16</v>
      </c>
      <c r="L2296">
        <v>1183471.5</v>
      </c>
      <c r="M2296">
        <v>6</v>
      </c>
      <c r="N2296">
        <v>63.34</v>
      </c>
      <c r="O2296" s="2">
        <v>-2.3E-3</v>
      </c>
      <c r="P2296" s="2">
        <v>8.0999999999999996E-3</v>
      </c>
      <c r="Q2296" t="s">
        <v>18</v>
      </c>
      <c r="S2296" t="str">
        <f t="shared" si="180"/>
        <v>Profit</v>
      </c>
      <c r="T2296">
        <f t="shared" si="181"/>
        <v>2020</v>
      </c>
      <c r="U2296" t="str">
        <f t="shared" si="182"/>
        <v>Jan</v>
      </c>
      <c r="V2296" t="str">
        <f t="shared" si="183"/>
        <v>QTR1</v>
      </c>
      <c r="W2296" t="str">
        <f t="shared" si="184"/>
        <v>2020-QTR1</v>
      </c>
    </row>
    <row r="2297" spans="1:23" x14ac:dyDescent="0.35">
      <c r="A2297" t="s">
        <v>65</v>
      </c>
      <c r="B2297" t="s">
        <v>17</v>
      </c>
      <c r="C2297" s="5">
        <v>43843.395833333336</v>
      </c>
      <c r="D2297">
        <v>453.8</v>
      </c>
      <c r="E2297" s="1">
        <v>43843.541666666664</v>
      </c>
      <c r="F2297">
        <v>447.6</v>
      </c>
      <c r="G2297" s="2">
        <v>-1.37E-2</v>
      </c>
      <c r="H2297">
        <v>-7057.2</v>
      </c>
      <c r="I2297" s="2">
        <v>-1.41E-2</v>
      </c>
      <c r="J2297">
        <v>1106</v>
      </c>
      <c r="K2297">
        <v>501902.78</v>
      </c>
      <c r="L2297">
        <v>1176414.3</v>
      </c>
      <c r="M2297">
        <v>15</v>
      </c>
      <c r="N2297">
        <v>-470.48</v>
      </c>
      <c r="O2297" s="2">
        <v>-1.9199999999999998E-2</v>
      </c>
      <c r="P2297" s="2">
        <v>2E-3</v>
      </c>
      <c r="Q2297" t="s">
        <v>18</v>
      </c>
      <c r="S2297" t="str">
        <f t="shared" si="180"/>
        <v>Loss</v>
      </c>
      <c r="T2297">
        <f t="shared" si="181"/>
        <v>2020</v>
      </c>
      <c r="U2297" t="str">
        <f t="shared" si="182"/>
        <v>Jan</v>
      </c>
      <c r="V2297" t="str">
        <f t="shared" si="183"/>
        <v>QTR1</v>
      </c>
      <c r="W2297" t="str">
        <f t="shared" si="184"/>
        <v>2020-QTR1</v>
      </c>
    </row>
    <row r="2298" spans="1:23" x14ac:dyDescent="0.35">
      <c r="A2298" t="s">
        <v>121</v>
      </c>
      <c r="B2298" t="s">
        <v>17</v>
      </c>
      <c r="C2298" s="5">
        <v>43843.395833333336</v>
      </c>
      <c r="D2298">
        <v>98.6</v>
      </c>
      <c r="E2298" s="1">
        <v>43843.572916666664</v>
      </c>
      <c r="F2298">
        <v>98.35</v>
      </c>
      <c r="G2298" s="2">
        <v>-2.5000000000000001E-3</v>
      </c>
      <c r="H2298">
        <v>-1470.25</v>
      </c>
      <c r="I2298" s="2">
        <v>-2.8999999999999998E-3</v>
      </c>
      <c r="J2298">
        <v>5081</v>
      </c>
      <c r="K2298">
        <v>500986.59</v>
      </c>
      <c r="L2298">
        <v>1174944.05</v>
      </c>
      <c r="M2298">
        <v>18</v>
      </c>
      <c r="N2298">
        <v>-81.680000000000007</v>
      </c>
      <c r="O2298" s="2">
        <v>-5.1000000000000004E-3</v>
      </c>
      <c r="P2298" s="2">
        <v>1.12E-2</v>
      </c>
      <c r="Q2298" t="s">
        <v>18</v>
      </c>
      <c r="S2298" t="str">
        <f t="shared" si="180"/>
        <v>Loss</v>
      </c>
      <c r="T2298">
        <f t="shared" si="181"/>
        <v>2020</v>
      </c>
      <c r="U2298" t="str">
        <f t="shared" si="182"/>
        <v>Jan</v>
      </c>
      <c r="V2298" t="str">
        <f t="shared" si="183"/>
        <v>QTR1</v>
      </c>
      <c r="W2298" t="str">
        <f t="shared" si="184"/>
        <v>2020-QTR1</v>
      </c>
    </row>
    <row r="2299" spans="1:23" x14ac:dyDescent="0.35">
      <c r="A2299" t="s">
        <v>187</v>
      </c>
      <c r="B2299" t="s">
        <v>67</v>
      </c>
      <c r="C2299" s="5">
        <v>43843.40625</v>
      </c>
      <c r="D2299">
        <v>192.6</v>
      </c>
      <c r="E2299" s="1">
        <v>43843.583333333336</v>
      </c>
      <c r="F2299">
        <v>194.05</v>
      </c>
      <c r="G2299" s="2">
        <v>7.4999999999999997E-3</v>
      </c>
      <c r="H2299">
        <v>-3956.95</v>
      </c>
      <c r="I2299" s="2">
        <v>-7.9000000000000008E-3</v>
      </c>
      <c r="J2299">
        <v>2591</v>
      </c>
      <c r="K2299">
        <v>499026.63</v>
      </c>
      <c r="L2299">
        <v>1170987.1000000001</v>
      </c>
      <c r="M2299">
        <v>18</v>
      </c>
      <c r="N2299">
        <v>-219.83</v>
      </c>
      <c r="O2299" s="2">
        <v>-1.17E-2</v>
      </c>
      <c r="P2299" s="2">
        <v>1E-3</v>
      </c>
      <c r="Q2299" t="s">
        <v>18</v>
      </c>
      <c r="S2299" t="str">
        <f t="shared" si="180"/>
        <v>Loss</v>
      </c>
      <c r="T2299">
        <f t="shared" si="181"/>
        <v>2020</v>
      </c>
      <c r="U2299" t="str">
        <f t="shared" si="182"/>
        <v>Jan</v>
      </c>
      <c r="V2299" t="str">
        <f t="shared" si="183"/>
        <v>QTR1</v>
      </c>
      <c r="W2299" t="str">
        <f t="shared" si="184"/>
        <v>2020-QTR1</v>
      </c>
    </row>
    <row r="2300" spans="1:23" x14ac:dyDescent="0.35">
      <c r="A2300" t="s">
        <v>104</v>
      </c>
      <c r="B2300" t="s">
        <v>17</v>
      </c>
      <c r="C2300" s="5">
        <v>43843.395833333336</v>
      </c>
      <c r="D2300">
        <v>125.8</v>
      </c>
      <c r="E2300" s="1">
        <v>43843.625</v>
      </c>
      <c r="F2300">
        <v>127.3</v>
      </c>
      <c r="G2300" s="2">
        <v>1.1900000000000001E-2</v>
      </c>
      <c r="H2300">
        <v>5762.5</v>
      </c>
      <c r="I2300" s="2">
        <v>1.15E-2</v>
      </c>
      <c r="J2300">
        <v>3975</v>
      </c>
      <c r="K2300">
        <v>500055</v>
      </c>
      <c r="L2300">
        <v>1176749.6000000001</v>
      </c>
      <c r="M2300">
        <v>23</v>
      </c>
      <c r="N2300">
        <v>250.54</v>
      </c>
      <c r="O2300" s="2">
        <v>-2E-3</v>
      </c>
      <c r="P2300" s="2">
        <v>1.7500000000000002E-2</v>
      </c>
      <c r="Q2300" t="s">
        <v>18</v>
      </c>
      <c r="S2300" t="str">
        <f t="shared" si="180"/>
        <v>Profit</v>
      </c>
      <c r="T2300">
        <f t="shared" si="181"/>
        <v>2020</v>
      </c>
      <c r="U2300" t="str">
        <f t="shared" si="182"/>
        <v>Jan</v>
      </c>
      <c r="V2300" t="str">
        <f t="shared" si="183"/>
        <v>QTR1</v>
      </c>
      <c r="W2300" t="str">
        <f t="shared" si="184"/>
        <v>2020-QTR1</v>
      </c>
    </row>
    <row r="2301" spans="1:23" x14ac:dyDescent="0.35">
      <c r="A2301" t="s">
        <v>154</v>
      </c>
      <c r="B2301" t="s">
        <v>67</v>
      </c>
      <c r="C2301" s="5">
        <v>43843.541666666664</v>
      </c>
      <c r="D2301">
        <v>24</v>
      </c>
      <c r="E2301" s="1">
        <v>43843.635416666664</v>
      </c>
      <c r="F2301">
        <v>23.9</v>
      </c>
      <c r="G2301" s="2">
        <v>-4.1999999999999997E-3</v>
      </c>
      <c r="H2301">
        <v>1879</v>
      </c>
      <c r="I2301" s="2">
        <v>3.8E-3</v>
      </c>
      <c r="J2301">
        <v>20790</v>
      </c>
      <c r="K2301">
        <v>498960</v>
      </c>
      <c r="L2301">
        <v>1178628.6000000001</v>
      </c>
      <c r="M2301">
        <v>10</v>
      </c>
      <c r="N2301">
        <v>187.9</v>
      </c>
      <c r="O2301" s="2">
        <v>-2.0999999999999999E-3</v>
      </c>
      <c r="P2301" s="2">
        <v>8.3000000000000001E-3</v>
      </c>
      <c r="Q2301" t="s">
        <v>18</v>
      </c>
      <c r="S2301" t="str">
        <f t="shared" si="180"/>
        <v>Profit</v>
      </c>
      <c r="T2301">
        <f t="shared" si="181"/>
        <v>2020</v>
      </c>
      <c r="U2301" t="str">
        <f t="shared" si="182"/>
        <v>Jan</v>
      </c>
      <c r="V2301" t="str">
        <f t="shared" si="183"/>
        <v>QTR1</v>
      </c>
      <c r="W2301" t="str">
        <f t="shared" si="184"/>
        <v>2020-QTR1</v>
      </c>
    </row>
    <row r="2302" spans="1:23" x14ac:dyDescent="0.35">
      <c r="A2302" t="s">
        <v>130</v>
      </c>
      <c r="B2302" t="s">
        <v>17</v>
      </c>
      <c r="C2302" s="5">
        <v>43843.572916666664</v>
      </c>
      <c r="D2302">
        <v>836.8</v>
      </c>
      <c r="E2302" s="1">
        <v>43843.635416666664</v>
      </c>
      <c r="F2302">
        <v>836.8</v>
      </c>
      <c r="G2302" s="2">
        <v>0</v>
      </c>
      <c r="H2302">
        <v>-200</v>
      </c>
      <c r="I2302" s="2">
        <v>-4.0000000000000002E-4</v>
      </c>
      <c r="J2302">
        <v>598</v>
      </c>
      <c r="K2302">
        <v>500406.41</v>
      </c>
      <c r="L2302">
        <v>1178428.6000000001</v>
      </c>
      <c r="M2302">
        <v>7</v>
      </c>
      <c r="N2302">
        <v>-28.57</v>
      </c>
      <c r="O2302" s="2">
        <v>-2.7000000000000001E-3</v>
      </c>
      <c r="P2302" s="2">
        <v>7.1999999999999998E-3</v>
      </c>
      <c r="Q2302" t="s">
        <v>18</v>
      </c>
      <c r="S2302" t="str">
        <f t="shared" si="180"/>
        <v>Loss</v>
      </c>
      <c r="T2302">
        <f t="shared" si="181"/>
        <v>2020</v>
      </c>
      <c r="U2302" t="str">
        <f t="shared" si="182"/>
        <v>Jan</v>
      </c>
      <c r="V2302" t="str">
        <f t="shared" si="183"/>
        <v>QTR1</v>
      </c>
      <c r="W2302" t="str">
        <f t="shared" si="184"/>
        <v>2020-QTR1</v>
      </c>
    </row>
    <row r="2303" spans="1:23" x14ac:dyDescent="0.35">
      <c r="A2303" t="s">
        <v>121</v>
      </c>
      <c r="B2303" t="s">
        <v>17</v>
      </c>
      <c r="C2303" s="5">
        <v>43843.583333333336</v>
      </c>
      <c r="D2303">
        <v>98.6</v>
      </c>
      <c r="E2303" s="1">
        <v>43843.635416666664</v>
      </c>
      <c r="F2303">
        <v>98.6</v>
      </c>
      <c r="G2303" s="2">
        <v>0</v>
      </c>
      <c r="H2303">
        <v>-200</v>
      </c>
      <c r="I2303" s="2">
        <v>-4.0000000000000002E-4</v>
      </c>
      <c r="J2303">
        <v>5084</v>
      </c>
      <c r="K2303">
        <v>501282.41</v>
      </c>
      <c r="L2303">
        <v>1178228.6000000001</v>
      </c>
      <c r="M2303">
        <v>6</v>
      </c>
      <c r="N2303">
        <v>-33.33</v>
      </c>
      <c r="O2303" s="2">
        <v>-2.5000000000000001E-3</v>
      </c>
      <c r="P2303" s="2">
        <v>4.1000000000000003E-3</v>
      </c>
      <c r="Q2303" t="s">
        <v>18</v>
      </c>
      <c r="S2303" t="str">
        <f t="shared" si="180"/>
        <v>Loss</v>
      </c>
      <c r="T2303">
        <f t="shared" si="181"/>
        <v>2020</v>
      </c>
      <c r="U2303" t="str">
        <f t="shared" si="182"/>
        <v>Jan</v>
      </c>
      <c r="V2303" t="str">
        <f t="shared" si="183"/>
        <v>QTR1</v>
      </c>
      <c r="W2303" t="str">
        <f t="shared" si="184"/>
        <v>2020-QTR1</v>
      </c>
    </row>
    <row r="2304" spans="1:23" x14ac:dyDescent="0.35">
      <c r="A2304" t="s">
        <v>62</v>
      </c>
      <c r="B2304" t="s">
        <v>67</v>
      </c>
      <c r="C2304" s="5">
        <v>43844.395833333336</v>
      </c>
      <c r="D2304">
        <v>46.25</v>
      </c>
      <c r="E2304" s="1">
        <v>43844.4375</v>
      </c>
      <c r="F2304">
        <v>46.2</v>
      </c>
      <c r="G2304" s="2">
        <v>-1.1000000000000001E-3</v>
      </c>
      <c r="H2304">
        <v>337.65</v>
      </c>
      <c r="I2304" s="2">
        <v>6.9999999999999999E-4</v>
      </c>
      <c r="J2304">
        <v>10753</v>
      </c>
      <c r="K2304">
        <v>497326.25</v>
      </c>
      <c r="L2304">
        <v>1178566.25</v>
      </c>
      <c r="M2304">
        <v>5</v>
      </c>
      <c r="N2304">
        <v>67.53</v>
      </c>
      <c r="O2304" s="2">
        <v>-7.6E-3</v>
      </c>
      <c r="P2304" s="2">
        <v>2.2000000000000001E-3</v>
      </c>
      <c r="Q2304" t="s">
        <v>18</v>
      </c>
      <c r="S2304" t="str">
        <f t="shared" si="180"/>
        <v>Profit</v>
      </c>
      <c r="T2304">
        <f t="shared" si="181"/>
        <v>2020</v>
      </c>
      <c r="U2304" t="str">
        <f t="shared" si="182"/>
        <v>Jan</v>
      </c>
      <c r="V2304" t="str">
        <f t="shared" si="183"/>
        <v>QTR1</v>
      </c>
      <c r="W2304" t="str">
        <f t="shared" si="184"/>
        <v>2020-QTR1</v>
      </c>
    </row>
    <row r="2305" spans="1:23" x14ac:dyDescent="0.35">
      <c r="A2305" t="s">
        <v>71</v>
      </c>
      <c r="B2305" t="s">
        <v>17</v>
      </c>
      <c r="C2305" s="5">
        <v>43844.395833333336</v>
      </c>
      <c r="D2305">
        <v>125</v>
      </c>
      <c r="E2305" s="1">
        <v>43844.447916666664</v>
      </c>
      <c r="F2305">
        <v>125</v>
      </c>
      <c r="G2305" s="2">
        <v>0</v>
      </c>
      <c r="H2305">
        <v>-200</v>
      </c>
      <c r="I2305" s="2">
        <v>-4.0000000000000002E-4</v>
      </c>
      <c r="J2305">
        <v>4008</v>
      </c>
      <c r="K2305">
        <v>501000</v>
      </c>
      <c r="L2305">
        <v>1178366.25</v>
      </c>
      <c r="M2305">
        <v>6</v>
      </c>
      <c r="N2305">
        <v>-33.33</v>
      </c>
      <c r="O2305" s="2">
        <v>-3.5999999999999999E-3</v>
      </c>
      <c r="P2305" s="2">
        <v>2.8E-3</v>
      </c>
      <c r="Q2305" t="s">
        <v>18</v>
      </c>
      <c r="S2305" t="str">
        <f t="shared" si="180"/>
        <v>Loss</v>
      </c>
      <c r="T2305">
        <f t="shared" si="181"/>
        <v>2020</v>
      </c>
      <c r="U2305" t="str">
        <f t="shared" si="182"/>
        <v>Jan</v>
      </c>
      <c r="V2305" t="str">
        <f t="shared" si="183"/>
        <v>QTR1</v>
      </c>
      <c r="W2305" t="str">
        <f t="shared" si="184"/>
        <v>2020-QTR1</v>
      </c>
    </row>
    <row r="2306" spans="1:23" x14ac:dyDescent="0.35">
      <c r="A2306" t="s">
        <v>134</v>
      </c>
      <c r="B2306" t="s">
        <v>17</v>
      </c>
      <c r="C2306" s="5">
        <v>43844.395833333336</v>
      </c>
      <c r="D2306">
        <v>186.9</v>
      </c>
      <c r="E2306" s="1">
        <v>43844.447916666664</v>
      </c>
      <c r="F2306">
        <v>186.9</v>
      </c>
      <c r="G2306" s="2">
        <v>0</v>
      </c>
      <c r="H2306">
        <v>-200</v>
      </c>
      <c r="I2306" s="2">
        <v>-4.0000000000000002E-4</v>
      </c>
      <c r="J2306">
        <v>2685</v>
      </c>
      <c r="K2306">
        <v>501826.47</v>
      </c>
      <c r="L2306">
        <v>1178166.25</v>
      </c>
      <c r="M2306">
        <v>6</v>
      </c>
      <c r="N2306">
        <v>-33.33</v>
      </c>
      <c r="O2306" s="2">
        <v>-4.7999999999999996E-3</v>
      </c>
      <c r="P2306" s="2">
        <v>1.1000000000000001E-3</v>
      </c>
      <c r="Q2306" t="s">
        <v>18</v>
      </c>
      <c r="S2306" t="str">
        <f t="shared" si="180"/>
        <v>Loss</v>
      </c>
      <c r="T2306">
        <f t="shared" si="181"/>
        <v>2020</v>
      </c>
      <c r="U2306" t="str">
        <f t="shared" si="182"/>
        <v>Jan</v>
      </c>
      <c r="V2306" t="str">
        <f t="shared" si="183"/>
        <v>QTR1</v>
      </c>
      <c r="W2306" t="str">
        <f t="shared" si="184"/>
        <v>2020-QTR1</v>
      </c>
    </row>
    <row r="2307" spans="1:23" x14ac:dyDescent="0.35">
      <c r="A2307" t="s">
        <v>62</v>
      </c>
      <c r="B2307" t="s">
        <v>67</v>
      </c>
      <c r="C2307" s="5">
        <v>43844.4375</v>
      </c>
      <c r="D2307">
        <v>46.2</v>
      </c>
      <c r="E2307" s="1">
        <v>43844.447916666664</v>
      </c>
      <c r="F2307">
        <v>46.1</v>
      </c>
      <c r="G2307" s="2">
        <v>-2.2000000000000001E-3</v>
      </c>
      <c r="H2307">
        <v>882.3</v>
      </c>
      <c r="I2307" s="2">
        <v>1.8E-3</v>
      </c>
      <c r="J2307">
        <v>10823</v>
      </c>
      <c r="K2307">
        <v>500022.59</v>
      </c>
      <c r="L2307">
        <v>1179048.55</v>
      </c>
      <c r="M2307">
        <v>2</v>
      </c>
      <c r="N2307">
        <v>441.15</v>
      </c>
      <c r="O2307" s="2">
        <v>0</v>
      </c>
      <c r="P2307" s="2">
        <v>4.3E-3</v>
      </c>
      <c r="Q2307" t="s">
        <v>18</v>
      </c>
      <c r="S2307" t="str">
        <f t="shared" si="180"/>
        <v>Profit</v>
      </c>
      <c r="T2307">
        <f t="shared" si="181"/>
        <v>2020</v>
      </c>
      <c r="U2307" t="str">
        <f t="shared" si="182"/>
        <v>Jan</v>
      </c>
      <c r="V2307" t="str">
        <f t="shared" si="183"/>
        <v>QTR1</v>
      </c>
      <c r="W2307" t="str">
        <f t="shared" si="184"/>
        <v>2020-QTR1</v>
      </c>
    </row>
    <row r="2308" spans="1:23" x14ac:dyDescent="0.35">
      <c r="A2308" t="s">
        <v>78</v>
      </c>
      <c r="B2308" t="s">
        <v>67</v>
      </c>
      <c r="C2308" s="5">
        <v>43844.447916666664</v>
      </c>
      <c r="D2308">
        <v>44.45</v>
      </c>
      <c r="E2308" s="1">
        <v>43844.53125</v>
      </c>
      <c r="F2308">
        <v>44.45</v>
      </c>
      <c r="G2308" s="2">
        <v>0</v>
      </c>
      <c r="H2308">
        <v>-200</v>
      </c>
      <c r="I2308" s="2">
        <v>-4.0000000000000002E-4</v>
      </c>
      <c r="J2308">
        <v>11249</v>
      </c>
      <c r="K2308">
        <v>500018.06</v>
      </c>
      <c r="L2308">
        <v>1178848.55</v>
      </c>
      <c r="M2308">
        <v>9</v>
      </c>
      <c r="N2308">
        <v>-22.22</v>
      </c>
      <c r="O2308" s="2">
        <v>-5.5999999999999999E-3</v>
      </c>
      <c r="P2308" s="2">
        <v>5.5999999999999999E-3</v>
      </c>
      <c r="Q2308" t="s">
        <v>18</v>
      </c>
      <c r="S2308" t="str">
        <f t="shared" si="180"/>
        <v>Loss</v>
      </c>
      <c r="T2308">
        <f t="shared" si="181"/>
        <v>2020</v>
      </c>
      <c r="U2308" t="str">
        <f t="shared" si="182"/>
        <v>Jan</v>
      </c>
      <c r="V2308" t="str">
        <f t="shared" si="183"/>
        <v>QTR1</v>
      </c>
      <c r="W2308" t="str">
        <f t="shared" si="184"/>
        <v>2020-QTR1</v>
      </c>
    </row>
    <row r="2309" spans="1:23" x14ac:dyDescent="0.35">
      <c r="A2309" t="s">
        <v>126</v>
      </c>
      <c r="B2309" t="s">
        <v>67</v>
      </c>
      <c r="C2309" s="5">
        <v>43844.53125</v>
      </c>
      <c r="D2309">
        <v>81.8</v>
      </c>
      <c r="E2309" s="1">
        <v>43844.552083333336</v>
      </c>
      <c r="F2309">
        <v>81.55</v>
      </c>
      <c r="G2309" s="2">
        <v>-3.0999999999999999E-3</v>
      </c>
      <c r="H2309">
        <v>1328</v>
      </c>
      <c r="I2309" s="2">
        <v>2.7000000000000001E-3</v>
      </c>
      <c r="J2309">
        <v>6112</v>
      </c>
      <c r="K2309">
        <v>499961.63</v>
      </c>
      <c r="L2309">
        <v>1180176.55</v>
      </c>
      <c r="M2309">
        <v>3</v>
      </c>
      <c r="N2309">
        <v>442.67</v>
      </c>
      <c r="O2309" s="2">
        <v>-1.8E-3</v>
      </c>
      <c r="P2309" s="2">
        <v>3.0999999999999999E-3</v>
      </c>
      <c r="Q2309" t="s">
        <v>18</v>
      </c>
      <c r="S2309" t="str">
        <f t="shared" si="180"/>
        <v>Profit</v>
      </c>
      <c r="T2309">
        <f t="shared" si="181"/>
        <v>2020</v>
      </c>
      <c r="U2309" t="str">
        <f t="shared" si="182"/>
        <v>Jan</v>
      </c>
      <c r="V2309" t="str">
        <f t="shared" si="183"/>
        <v>QTR1</v>
      </c>
      <c r="W2309" t="str">
        <f t="shared" si="184"/>
        <v>2020-QTR1</v>
      </c>
    </row>
    <row r="2310" spans="1:23" x14ac:dyDescent="0.35">
      <c r="A2310" t="s">
        <v>71</v>
      </c>
      <c r="B2310" t="s">
        <v>17</v>
      </c>
      <c r="C2310" s="5">
        <v>43844.447916666664</v>
      </c>
      <c r="D2310">
        <v>125</v>
      </c>
      <c r="E2310" s="1">
        <v>43844.572916666664</v>
      </c>
      <c r="F2310">
        <v>125</v>
      </c>
      <c r="G2310" s="2">
        <v>0</v>
      </c>
      <c r="H2310">
        <v>-200</v>
      </c>
      <c r="I2310" s="2">
        <v>-4.0000000000000002E-4</v>
      </c>
      <c r="J2310">
        <v>4002</v>
      </c>
      <c r="K2310">
        <v>500250</v>
      </c>
      <c r="L2310">
        <v>1179976.55</v>
      </c>
      <c r="M2310">
        <v>13</v>
      </c>
      <c r="N2310">
        <v>-15.38</v>
      </c>
      <c r="O2310" s="2">
        <v>-4.7999999999999996E-3</v>
      </c>
      <c r="P2310" s="2">
        <v>8.3999999999999995E-3</v>
      </c>
      <c r="Q2310" t="s">
        <v>18</v>
      </c>
      <c r="S2310" t="str">
        <f t="shared" si="180"/>
        <v>Loss</v>
      </c>
      <c r="T2310">
        <f t="shared" si="181"/>
        <v>2020</v>
      </c>
      <c r="U2310" t="str">
        <f t="shared" si="182"/>
        <v>Jan</v>
      </c>
      <c r="V2310" t="str">
        <f t="shared" si="183"/>
        <v>QTR1</v>
      </c>
      <c r="W2310" t="str">
        <f t="shared" si="184"/>
        <v>2020-QTR1</v>
      </c>
    </row>
    <row r="2311" spans="1:23" x14ac:dyDescent="0.35">
      <c r="A2311" t="s">
        <v>105</v>
      </c>
      <c r="B2311" t="s">
        <v>67</v>
      </c>
      <c r="C2311" s="5">
        <v>43844.395833333336</v>
      </c>
      <c r="D2311">
        <v>37</v>
      </c>
      <c r="E2311" s="1">
        <v>43844.583333333336</v>
      </c>
      <c r="F2311">
        <v>34</v>
      </c>
      <c r="G2311" s="2">
        <v>-8.1100000000000005E-2</v>
      </c>
      <c r="H2311">
        <v>40231</v>
      </c>
      <c r="I2311" s="2">
        <v>8.0699999999999994E-2</v>
      </c>
      <c r="J2311">
        <v>13477</v>
      </c>
      <c r="K2311">
        <v>498649</v>
      </c>
      <c r="L2311">
        <v>1220207.55</v>
      </c>
      <c r="M2311">
        <v>19</v>
      </c>
      <c r="N2311">
        <v>2117.42</v>
      </c>
      <c r="O2311" s="2">
        <v>-4.1000000000000003E-3</v>
      </c>
      <c r="P2311" s="2">
        <v>0.1419</v>
      </c>
      <c r="Q2311" t="s">
        <v>18</v>
      </c>
      <c r="S2311" t="str">
        <f t="shared" si="180"/>
        <v>Profit</v>
      </c>
      <c r="T2311">
        <f t="shared" si="181"/>
        <v>2020</v>
      </c>
      <c r="U2311" t="str">
        <f t="shared" si="182"/>
        <v>Jan</v>
      </c>
      <c r="V2311" t="str">
        <f t="shared" si="183"/>
        <v>QTR1</v>
      </c>
      <c r="W2311" t="str">
        <f t="shared" si="184"/>
        <v>2020-QTR1</v>
      </c>
    </row>
    <row r="2312" spans="1:23" x14ac:dyDescent="0.35">
      <c r="A2312" t="s">
        <v>71</v>
      </c>
      <c r="B2312" t="s">
        <v>17</v>
      </c>
      <c r="C2312" s="5">
        <v>43844.572916666664</v>
      </c>
      <c r="D2312">
        <v>125</v>
      </c>
      <c r="E2312" s="1">
        <v>43844.604166666664</v>
      </c>
      <c r="F2312">
        <v>125</v>
      </c>
      <c r="G2312" s="2">
        <v>0</v>
      </c>
      <c r="H2312">
        <v>-200</v>
      </c>
      <c r="I2312" s="2">
        <v>-4.0000000000000002E-4</v>
      </c>
      <c r="J2312">
        <v>4003</v>
      </c>
      <c r="K2312">
        <v>500375</v>
      </c>
      <c r="L2312">
        <v>1220007.55</v>
      </c>
      <c r="M2312">
        <v>4</v>
      </c>
      <c r="N2312">
        <v>-50</v>
      </c>
      <c r="O2312" s="2">
        <v>-1.1999999999999999E-3</v>
      </c>
      <c r="P2312" s="2">
        <v>4.0000000000000001E-3</v>
      </c>
      <c r="Q2312" t="s">
        <v>18</v>
      </c>
      <c r="S2312" t="str">
        <f t="shared" si="180"/>
        <v>Loss</v>
      </c>
      <c r="T2312">
        <f t="shared" si="181"/>
        <v>2020</v>
      </c>
      <c r="U2312" t="str">
        <f t="shared" si="182"/>
        <v>Jan</v>
      </c>
      <c r="V2312" t="str">
        <f t="shared" si="183"/>
        <v>QTR1</v>
      </c>
      <c r="W2312" t="str">
        <f t="shared" si="184"/>
        <v>2020-QTR1</v>
      </c>
    </row>
    <row r="2313" spans="1:23" x14ac:dyDescent="0.35">
      <c r="A2313" t="s">
        <v>62</v>
      </c>
      <c r="B2313" t="s">
        <v>67</v>
      </c>
      <c r="C2313" s="5">
        <v>43844.604166666664</v>
      </c>
      <c r="D2313">
        <v>45.8</v>
      </c>
      <c r="E2313" s="1">
        <v>43844.625</v>
      </c>
      <c r="F2313">
        <v>45.9</v>
      </c>
      <c r="G2313" s="2">
        <v>2.2000000000000001E-3</v>
      </c>
      <c r="H2313">
        <v>-1291.7</v>
      </c>
      <c r="I2313" s="2">
        <v>-2.5999999999999999E-3</v>
      </c>
      <c r="J2313">
        <v>10917</v>
      </c>
      <c r="K2313">
        <v>499998.59</v>
      </c>
      <c r="L2313">
        <v>1218715.8500000001</v>
      </c>
      <c r="M2313">
        <v>3</v>
      </c>
      <c r="N2313">
        <v>-430.57</v>
      </c>
      <c r="O2313" s="2">
        <v>-2.2000000000000001E-3</v>
      </c>
      <c r="P2313" s="2">
        <v>2.2000000000000001E-3</v>
      </c>
      <c r="Q2313" t="s">
        <v>18</v>
      </c>
      <c r="S2313" t="str">
        <f t="shared" si="180"/>
        <v>Loss</v>
      </c>
      <c r="T2313">
        <f t="shared" si="181"/>
        <v>2020</v>
      </c>
      <c r="U2313" t="str">
        <f t="shared" si="182"/>
        <v>Jan</v>
      </c>
      <c r="V2313" t="str">
        <f t="shared" si="183"/>
        <v>QTR1</v>
      </c>
      <c r="W2313" t="str">
        <f t="shared" si="184"/>
        <v>2020-QTR1</v>
      </c>
    </row>
    <row r="2314" spans="1:23" x14ac:dyDescent="0.35">
      <c r="A2314" t="s">
        <v>64</v>
      </c>
      <c r="B2314" t="s">
        <v>67</v>
      </c>
      <c r="C2314" s="5">
        <v>43844.447916666664</v>
      </c>
      <c r="D2314">
        <v>495.1</v>
      </c>
      <c r="E2314" s="1">
        <v>43844.635416666664</v>
      </c>
      <c r="F2314">
        <v>492.45</v>
      </c>
      <c r="G2314" s="2">
        <v>-5.4000000000000003E-3</v>
      </c>
      <c r="H2314">
        <v>2471.1999999999998</v>
      </c>
      <c r="I2314" s="2">
        <v>5.0000000000000001E-3</v>
      </c>
      <c r="J2314">
        <v>1008</v>
      </c>
      <c r="K2314">
        <v>499060.81</v>
      </c>
      <c r="L2314">
        <v>1221187.05</v>
      </c>
      <c r="M2314">
        <v>19</v>
      </c>
      <c r="N2314">
        <v>130.06</v>
      </c>
      <c r="O2314" s="2">
        <v>-1.8E-3</v>
      </c>
      <c r="P2314" s="2">
        <v>8.6E-3</v>
      </c>
      <c r="Q2314" t="s">
        <v>18</v>
      </c>
      <c r="S2314" t="str">
        <f t="shared" si="180"/>
        <v>Profit</v>
      </c>
      <c r="T2314">
        <f t="shared" si="181"/>
        <v>2020</v>
      </c>
      <c r="U2314" t="str">
        <f t="shared" si="182"/>
        <v>Jan</v>
      </c>
      <c r="V2314" t="str">
        <f t="shared" si="183"/>
        <v>QTR1</v>
      </c>
      <c r="W2314" t="str">
        <f t="shared" si="184"/>
        <v>2020-QTR1</v>
      </c>
    </row>
    <row r="2315" spans="1:23" x14ac:dyDescent="0.35">
      <c r="A2315" t="s">
        <v>125</v>
      </c>
      <c r="B2315" t="s">
        <v>17</v>
      </c>
      <c r="C2315" s="5">
        <v>43844.552083333336</v>
      </c>
      <c r="D2315">
        <v>122.3</v>
      </c>
      <c r="E2315" s="1">
        <v>43844.635416666664</v>
      </c>
      <c r="F2315">
        <v>123</v>
      </c>
      <c r="G2315" s="2">
        <v>5.7000000000000002E-3</v>
      </c>
      <c r="H2315">
        <v>2663</v>
      </c>
      <c r="I2315" s="2">
        <v>5.3E-3</v>
      </c>
      <c r="J2315">
        <v>4090</v>
      </c>
      <c r="K2315">
        <v>500207</v>
      </c>
      <c r="L2315">
        <v>1223850.05</v>
      </c>
      <c r="M2315">
        <v>9</v>
      </c>
      <c r="N2315">
        <v>295.89</v>
      </c>
      <c r="O2315" s="2">
        <v>-8.0000000000000004E-4</v>
      </c>
      <c r="P2315" s="2">
        <v>1.47E-2</v>
      </c>
      <c r="Q2315" t="s">
        <v>18</v>
      </c>
      <c r="S2315" t="str">
        <f t="shared" si="180"/>
        <v>Profit</v>
      </c>
      <c r="T2315">
        <f t="shared" si="181"/>
        <v>2020</v>
      </c>
      <c r="U2315" t="str">
        <f t="shared" si="182"/>
        <v>Jan</v>
      </c>
      <c r="V2315" t="str">
        <f t="shared" si="183"/>
        <v>QTR1</v>
      </c>
      <c r="W2315" t="str">
        <f t="shared" si="184"/>
        <v>2020-QTR1</v>
      </c>
    </row>
    <row r="2316" spans="1:23" x14ac:dyDescent="0.35">
      <c r="A2316" t="s">
        <v>112</v>
      </c>
      <c r="B2316" t="s">
        <v>17</v>
      </c>
      <c r="C2316" s="5">
        <v>43844.583333333336</v>
      </c>
      <c r="D2316">
        <v>12.75</v>
      </c>
      <c r="E2316" s="1">
        <v>43844.635416666664</v>
      </c>
      <c r="F2316">
        <v>12.7</v>
      </c>
      <c r="G2316" s="2">
        <v>-3.8999999999999998E-3</v>
      </c>
      <c r="H2316">
        <v>-2153.15</v>
      </c>
      <c r="I2316" s="2">
        <v>-4.3E-3</v>
      </c>
      <c r="J2316">
        <v>39063</v>
      </c>
      <c r="K2316">
        <v>498053.25</v>
      </c>
      <c r="L2316">
        <v>1221696.8999999999</v>
      </c>
      <c r="M2316">
        <v>6</v>
      </c>
      <c r="N2316">
        <v>-358.86</v>
      </c>
      <c r="O2316" s="2">
        <v>-1.18E-2</v>
      </c>
      <c r="P2316" s="2">
        <v>7.7999999999999996E-3</v>
      </c>
      <c r="Q2316" t="s">
        <v>18</v>
      </c>
      <c r="S2316" t="str">
        <f t="shared" si="180"/>
        <v>Loss</v>
      </c>
      <c r="T2316">
        <f t="shared" si="181"/>
        <v>2020</v>
      </c>
      <c r="U2316" t="str">
        <f t="shared" si="182"/>
        <v>Jan</v>
      </c>
      <c r="V2316" t="str">
        <f t="shared" si="183"/>
        <v>QTR1</v>
      </c>
      <c r="W2316" t="str">
        <f t="shared" si="184"/>
        <v>2020-QTR1</v>
      </c>
    </row>
    <row r="2317" spans="1:23" x14ac:dyDescent="0.35">
      <c r="A2317" t="s">
        <v>176</v>
      </c>
      <c r="B2317" t="s">
        <v>67</v>
      </c>
      <c r="C2317" s="5">
        <v>43845.395833333336</v>
      </c>
      <c r="D2317">
        <v>242.3</v>
      </c>
      <c r="E2317" s="1">
        <v>43845.479166666664</v>
      </c>
      <c r="F2317">
        <v>242.3</v>
      </c>
      <c r="G2317" s="2">
        <v>0</v>
      </c>
      <c r="H2317">
        <v>-200</v>
      </c>
      <c r="I2317" s="2">
        <v>-4.0000000000000002E-4</v>
      </c>
      <c r="J2317">
        <v>2062</v>
      </c>
      <c r="K2317">
        <v>499622.59</v>
      </c>
      <c r="L2317">
        <v>1221496.8999999999</v>
      </c>
      <c r="M2317">
        <v>9</v>
      </c>
      <c r="N2317">
        <v>-22.22</v>
      </c>
      <c r="O2317" s="2">
        <v>-2.5000000000000001E-3</v>
      </c>
      <c r="P2317" s="2">
        <v>3.0999999999999999E-3</v>
      </c>
      <c r="Q2317" t="s">
        <v>18</v>
      </c>
      <c r="S2317" t="str">
        <f t="shared" si="180"/>
        <v>Loss</v>
      </c>
      <c r="T2317">
        <f t="shared" si="181"/>
        <v>2020</v>
      </c>
      <c r="U2317" t="str">
        <f t="shared" si="182"/>
        <v>Jan</v>
      </c>
      <c r="V2317" t="str">
        <f t="shared" si="183"/>
        <v>QTR1</v>
      </c>
      <c r="W2317" t="str">
        <f t="shared" si="184"/>
        <v>2020-QTR1</v>
      </c>
    </row>
    <row r="2318" spans="1:23" x14ac:dyDescent="0.35">
      <c r="A2318" t="s">
        <v>119</v>
      </c>
      <c r="B2318" t="s">
        <v>67</v>
      </c>
      <c r="C2318" s="5">
        <v>43845.395833333336</v>
      </c>
      <c r="D2318">
        <v>140.6</v>
      </c>
      <c r="E2318" s="1">
        <v>43845.510416666664</v>
      </c>
      <c r="F2318">
        <v>141.69999999999999</v>
      </c>
      <c r="G2318" s="2">
        <v>7.7999999999999996E-3</v>
      </c>
      <c r="H2318">
        <v>-4107.2</v>
      </c>
      <c r="I2318" s="2">
        <v>-8.2000000000000007E-3</v>
      </c>
      <c r="J2318">
        <v>3552</v>
      </c>
      <c r="K2318">
        <v>499411.22</v>
      </c>
      <c r="L2318">
        <v>1217389.7</v>
      </c>
      <c r="M2318">
        <v>12</v>
      </c>
      <c r="N2318">
        <v>-342.27</v>
      </c>
      <c r="O2318" s="2">
        <v>-8.5000000000000006E-3</v>
      </c>
      <c r="P2318" s="2">
        <v>9.5999999999999992E-3</v>
      </c>
      <c r="Q2318" t="s">
        <v>18</v>
      </c>
      <c r="S2318" t="str">
        <f t="shared" ref="S2318:S2381" si="185">IF(H2318&gt;0,"Profit","Loss")</f>
        <v>Loss</v>
      </c>
      <c r="T2318">
        <f t="shared" ref="T2318:T2381" si="186">YEAR(C2318)</f>
        <v>2020</v>
      </c>
      <c r="U2318" t="str">
        <f t="shared" ref="U2318:U2381" si="187">TEXT(C2318,"MMM")</f>
        <v>Jan</v>
      </c>
      <c r="V2318" t="str">
        <f t="shared" ref="V2318:V2381" si="188">IF(ROUNDUP(MONTH(E2318)/3,0)=1,"QTR1",IF(ROUNDUP(MONTH(E2318)/3,0)=2,"QTR2",IF(ROUNDUP(MONTH(E2318)/3,0)=3,"QTR3","QTR4")))</f>
        <v>QTR1</v>
      </c>
      <c r="W2318" t="str">
        <f t="shared" ref="W2318:W2381" si="189">T2318&amp;"-"&amp;V2318</f>
        <v>2020-QTR1</v>
      </c>
    </row>
    <row r="2319" spans="1:23" x14ac:dyDescent="0.35">
      <c r="A2319" t="s">
        <v>126</v>
      </c>
      <c r="B2319" t="s">
        <v>67</v>
      </c>
      <c r="C2319" s="5">
        <v>43845.479166666664</v>
      </c>
      <c r="D2319">
        <v>81.2</v>
      </c>
      <c r="E2319" s="1">
        <v>43845.510416666664</v>
      </c>
      <c r="F2319">
        <v>81.2</v>
      </c>
      <c r="G2319" s="2">
        <v>0</v>
      </c>
      <c r="H2319">
        <v>-200</v>
      </c>
      <c r="I2319" s="2">
        <v>-4.0000000000000002E-4</v>
      </c>
      <c r="J2319">
        <v>6143</v>
      </c>
      <c r="K2319">
        <v>498811.59</v>
      </c>
      <c r="L2319">
        <v>1217189.7</v>
      </c>
      <c r="M2319">
        <v>4</v>
      </c>
      <c r="N2319">
        <v>-50</v>
      </c>
      <c r="O2319" s="2">
        <v>-3.0999999999999999E-3</v>
      </c>
      <c r="P2319" s="2">
        <v>5.9999999999999995E-4</v>
      </c>
      <c r="Q2319" t="s">
        <v>18</v>
      </c>
      <c r="S2319" t="str">
        <f t="shared" si="185"/>
        <v>Loss</v>
      </c>
      <c r="T2319">
        <f t="shared" si="186"/>
        <v>2020</v>
      </c>
      <c r="U2319" t="str">
        <f t="shared" si="187"/>
        <v>Jan</v>
      </c>
      <c r="V2319" t="str">
        <f t="shared" si="188"/>
        <v>QTR1</v>
      </c>
      <c r="W2319" t="str">
        <f t="shared" si="189"/>
        <v>2020-QTR1</v>
      </c>
    </row>
    <row r="2320" spans="1:23" x14ac:dyDescent="0.35">
      <c r="A2320" t="s">
        <v>112</v>
      </c>
      <c r="B2320" t="s">
        <v>67</v>
      </c>
      <c r="C2320" s="5">
        <v>43845.395833333336</v>
      </c>
      <c r="D2320">
        <v>12.4</v>
      </c>
      <c r="E2320" s="1">
        <v>43845.53125</v>
      </c>
      <c r="F2320">
        <v>12.55</v>
      </c>
      <c r="G2320" s="2">
        <v>1.21E-2</v>
      </c>
      <c r="H2320">
        <v>-6248.45</v>
      </c>
      <c r="I2320" s="2">
        <v>-1.2500000000000001E-2</v>
      </c>
      <c r="J2320">
        <v>40323</v>
      </c>
      <c r="K2320">
        <v>500005.19</v>
      </c>
      <c r="L2320">
        <v>1210941.25</v>
      </c>
      <c r="M2320">
        <v>14</v>
      </c>
      <c r="N2320">
        <v>-446.32</v>
      </c>
      <c r="O2320" s="2">
        <v>-1.21E-2</v>
      </c>
      <c r="P2320" s="2">
        <v>8.0999999999999996E-3</v>
      </c>
      <c r="Q2320" t="s">
        <v>18</v>
      </c>
      <c r="S2320" t="str">
        <f t="shared" si="185"/>
        <v>Loss</v>
      </c>
      <c r="T2320">
        <f t="shared" si="186"/>
        <v>2020</v>
      </c>
      <c r="U2320" t="str">
        <f t="shared" si="187"/>
        <v>Jan</v>
      </c>
      <c r="V2320" t="str">
        <f t="shared" si="188"/>
        <v>QTR1</v>
      </c>
      <c r="W2320" t="str">
        <f t="shared" si="189"/>
        <v>2020-QTR1</v>
      </c>
    </row>
    <row r="2321" spans="1:23" x14ac:dyDescent="0.35">
      <c r="A2321" t="s">
        <v>126</v>
      </c>
      <c r="B2321" t="s">
        <v>67</v>
      </c>
      <c r="C2321" s="5">
        <v>43845.510416666664</v>
      </c>
      <c r="D2321">
        <v>81.2</v>
      </c>
      <c r="E2321" s="1">
        <v>43845.541666666664</v>
      </c>
      <c r="F2321">
        <v>81.400000000000006</v>
      </c>
      <c r="G2321" s="2">
        <v>2.5000000000000001E-3</v>
      </c>
      <c r="H2321">
        <v>-1430.8</v>
      </c>
      <c r="I2321" s="2">
        <v>-2.8999999999999998E-3</v>
      </c>
      <c r="J2321">
        <v>6154</v>
      </c>
      <c r="K2321">
        <v>499704.78</v>
      </c>
      <c r="L2321">
        <v>1209510.45</v>
      </c>
      <c r="M2321">
        <v>4</v>
      </c>
      <c r="N2321">
        <v>-357.7</v>
      </c>
      <c r="O2321" s="2">
        <v>-2.5000000000000001E-3</v>
      </c>
      <c r="P2321" s="2">
        <v>5.9999999999999995E-4</v>
      </c>
      <c r="Q2321" t="s">
        <v>18</v>
      </c>
      <c r="S2321" t="str">
        <f t="shared" si="185"/>
        <v>Loss</v>
      </c>
      <c r="T2321">
        <f t="shared" si="186"/>
        <v>2020</v>
      </c>
      <c r="U2321" t="str">
        <f t="shared" si="187"/>
        <v>Jan</v>
      </c>
      <c r="V2321" t="str">
        <f t="shared" si="188"/>
        <v>QTR1</v>
      </c>
      <c r="W2321" t="str">
        <f t="shared" si="189"/>
        <v>2020-QTR1</v>
      </c>
    </row>
    <row r="2322" spans="1:23" x14ac:dyDescent="0.35">
      <c r="A2322" t="s">
        <v>80</v>
      </c>
      <c r="B2322" t="s">
        <v>17</v>
      </c>
      <c r="C2322" s="5">
        <v>43845.53125</v>
      </c>
      <c r="D2322">
        <v>158.75</v>
      </c>
      <c r="E2322" s="1">
        <v>43845.59375</v>
      </c>
      <c r="F2322">
        <v>158.05000000000001</v>
      </c>
      <c r="G2322" s="2">
        <v>-4.4000000000000003E-3</v>
      </c>
      <c r="H2322">
        <v>-2402.9</v>
      </c>
      <c r="I2322" s="2">
        <v>-4.7999999999999996E-3</v>
      </c>
      <c r="J2322">
        <v>3147</v>
      </c>
      <c r="K2322">
        <v>499586.25</v>
      </c>
      <c r="L2322">
        <v>1207107.55</v>
      </c>
      <c r="M2322">
        <v>7</v>
      </c>
      <c r="N2322">
        <v>-343.27</v>
      </c>
      <c r="O2322" s="2">
        <v>-4.4000000000000003E-3</v>
      </c>
      <c r="P2322" s="2">
        <v>8.9999999999999998E-4</v>
      </c>
      <c r="Q2322" t="s">
        <v>18</v>
      </c>
      <c r="S2322" t="str">
        <f t="shared" si="185"/>
        <v>Loss</v>
      </c>
      <c r="T2322">
        <f t="shared" si="186"/>
        <v>2020</v>
      </c>
      <c r="U2322" t="str">
        <f t="shared" si="187"/>
        <v>Jan</v>
      </c>
      <c r="V2322" t="str">
        <f t="shared" si="188"/>
        <v>QTR1</v>
      </c>
      <c r="W2322" t="str">
        <f t="shared" si="189"/>
        <v>2020-QTR1</v>
      </c>
    </row>
    <row r="2323" spans="1:23" x14ac:dyDescent="0.35">
      <c r="A2323" t="s">
        <v>134</v>
      </c>
      <c r="B2323" t="s">
        <v>17</v>
      </c>
      <c r="C2323" s="5">
        <v>43845.541666666664</v>
      </c>
      <c r="D2323">
        <v>193.7</v>
      </c>
      <c r="E2323" s="1">
        <v>43845.614583333336</v>
      </c>
      <c r="F2323">
        <v>193.7</v>
      </c>
      <c r="G2323" s="2">
        <v>0</v>
      </c>
      <c r="H2323">
        <v>-200</v>
      </c>
      <c r="I2323" s="2">
        <v>-4.0000000000000002E-4</v>
      </c>
      <c r="J2323">
        <v>2589</v>
      </c>
      <c r="K2323">
        <v>501489.28</v>
      </c>
      <c r="L2323">
        <v>1206907.55</v>
      </c>
      <c r="M2323">
        <v>8</v>
      </c>
      <c r="N2323">
        <v>-25</v>
      </c>
      <c r="O2323" s="2">
        <v>-8.3000000000000001E-3</v>
      </c>
      <c r="P2323" s="2">
        <v>2.0999999999999999E-3</v>
      </c>
      <c r="Q2323" t="s">
        <v>18</v>
      </c>
      <c r="S2323" t="str">
        <f t="shared" si="185"/>
        <v>Loss</v>
      </c>
      <c r="T2323">
        <f t="shared" si="186"/>
        <v>2020</v>
      </c>
      <c r="U2323" t="str">
        <f t="shared" si="187"/>
        <v>Jan</v>
      </c>
      <c r="V2323" t="str">
        <f t="shared" si="188"/>
        <v>QTR1</v>
      </c>
      <c r="W2323" t="str">
        <f t="shared" si="189"/>
        <v>2020-QTR1</v>
      </c>
    </row>
    <row r="2324" spans="1:23" x14ac:dyDescent="0.35">
      <c r="A2324" t="s">
        <v>71</v>
      </c>
      <c r="B2324" t="s">
        <v>17</v>
      </c>
      <c r="C2324" s="5">
        <v>43845.395833333336</v>
      </c>
      <c r="D2324">
        <v>126.75</v>
      </c>
      <c r="E2324" s="1">
        <v>43845.625</v>
      </c>
      <c r="F2324">
        <v>130.69999999999999</v>
      </c>
      <c r="G2324" s="2">
        <v>3.1199999999999999E-2</v>
      </c>
      <c r="H2324">
        <v>15382.75</v>
      </c>
      <c r="I2324" s="2">
        <v>3.0800000000000001E-2</v>
      </c>
      <c r="J2324">
        <v>3945</v>
      </c>
      <c r="K2324">
        <v>500028.75</v>
      </c>
      <c r="L2324">
        <v>1222290.3</v>
      </c>
      <c r="M2324">
        <v>23</v>
      </c>
      <c r="N2324">
        <v>668.82</v>
      </c>
      <c r="O2324" s="2">
        <v>-2E-3</v>
      </c>
      <c r="P2324" s="2">
        <v>3.6700000000000003E-2</v>
      </c>
      <c r="Q2324" t="s">
        <v>18</v>
      </c>
      <c r="S2324" t="str">
        <f t="shared" si="185"/>
        <v>Profit</v>
      </c>
      <c r="T2324">
        <f t="shared" si="186"/>
        <v>2020</v>
      </c>
      <c r="U2324" t="str">
        <f t="shared" si="187"/>
        <v>Jan</v>
      </c>
      <c r="V2324" t="str">
        <f t="shared" si="188"/>
        <v>QTR1</v>
      </c>
      <c r="W2324" t="str">
        <f t="shared" si="189"/>
        <v>2020-QTR1</v>
      </c>
    </row>
    <row r="2325" spans="1:23" x14ac:dyDescent="0.35">
      <c r="A2325" t="s">
        <v>182</v>
      </c>
      <c r="B2325" t="s">
        <v>67</v>
      </c>
      <c r="C2325" s="5">
        <v>43845.510416666664</v>
      </c>
      <c r="D2325">
        <v>768.15</v>
      </c>
      <c r="E2325" s="1">
        <v>43845.635416666664</v>
      </c>
      <c r="F2325">
        <v>768.15</v>
      </c>
      <c r="G2325" s="2">
        <v>0</v>
      </c>
      <c r="H2325">
        <v>-200</v>
      </c>
      <c r="I2325" s="2">
        <v>-4.0000000000000002E-4</v>
      </c>
      <c r="J2325">
        <v>650</v>
      </c>
      <c r="K2325">
        <v>499297.53</v>
      </c>
      <c r="L2325">
        <v>1222090.3</v>
      </c>
      <c r="M2325">
        <v>13</v>
      </c>
      <c r="N2325">
        <v>-15.38</v>
      </c>
      <c r="O2325" s="2">
        <v>-3.8E-3</v>
      </c>
      <c r="P2325" s="2">
        <v>5.4000000000000003E-3</v>
      </c>
      <c r="Q2325" t="s">
        <v>18</v>
      </c>
      <c r="S2325" t="str">
        <f t="shared" si="185"/>
        <v>Loss</v>
      </c>
      <c r="T2325">
        <f t="shared" si="186"/>
        <v>2020</v>
      </c>
      <c r="U2325" t="str">
        <f t="shared" si="187"/>
        <v>Jan</v>
      </c>
      <c r="V2325" t="str">
        <f t="shared" si="188"/>
        <v>QTR1</v>
      </c>
      <c r="W2325" t="str">
        <f t="shared" si="189"/>
        <v>2020-QTR1</v>
      </c>
    </row>
    <row r="2326" spans="1:23" x14ac:dyDescent="0.35">
      <c r="A2326" t="s">
        <v>121</v>
      </c>
      <c r="B2326" t="s">
        <v>17</v>
      </c>
      <c r="C2326" s="5">
        <v>43845.59375</v>
      </c>
      <c r="D2326">
        <v>101.8</v>
      </c>
      <c r="E2326" s="1">
        <v>43845.635416666664</v>
      </c>
      <c r="F2326">
        <v>103.9</v>
      </c>
      <c r="G2326" s="2">
        <v>2.06E-2</v>
      </c>
      <c r="H2326">
        <v>10129.9</v>
      </c>
      <c r="I2326" s="2">
        <v>2.0199999999999999E-2</v>
      </c>
      <c r="J2326">
        <v>4919</v>
      </c>
      <c r="K2326">
        <v>500754.22</v>
      </c>
      <c r="L2326">
        <v>1232220.2</v>
      </c>
      <c r="M2326">
        <v>5</v>
      </c>
      <c r="N2326">
        <v>2025.98</v>
      </c>
      <c r="O2326" s="2">
        <v>-2.8999999999999998E-3</v>
      </c>
      <c r="P2326" s="2">
        <v>2.41E-2</v>
      </c>
      <c r="Q2326" t="s">
        <v>18</v>
      </c>
      <c r="S2326" t="str">
        <f t="shared" si="185"/>
        <v>Profit</v>
      </c>
      <c r="T2326">
        <f t="shared" si="186"/>
        <v>2020</v>
      </c>
      <c r="U2326" t="str">
        <f t="shared" si="187"/>
        <v>Jan</v>
      </c>
      <c r="V2326" t="str">
        <f t="shared" si="188"/>
        <v>QTR1</v>
      </c>
      <c r="W2326" t="str">
        <f t="shared" si="189"/>
        <v>2020-QTR1</v>
      </c>
    </row>
    <row r="2327" spans="1:23" x14ac:dyDescent="0.35">
      <c r="A2327" t="s">
        <v>122</v>
      </c>
      <c r="B2327" t="s">
        <v>17</v>
      </c>
      <c r="C2327" s="5">
        <v>43845.614583333336</v>
      </c>
      <c r="D2327">
        <v>60.6</v>
      </c>
      <c r="E2327" s="1">
        <v>43845.635416666664</v>
      </c>
      <c r="F2327">
        <v>60.6</v>
      </c>
      <c r="G2327" s="2">
        <v>0</v>
      </c>
      <c r="H2327">
        <v>-200</v>
      </c>
      <c r="I2327" s="2">
        <v>-4.0000000000000002E-4</v>
      </c>
      <c r="J2327">
        <v>8264</v>
      </c>
      <c r="K2327">
        <v>500798.38</v>
      </c>
      <c r="L2327">
        <v>1232020.2</v>
      </c>
      <c r="M2327">
        <v>3</v>
      </c>
      <c r="N2327">
        <v>-66.67</v>
      </c>
      <c r="O2327" s="2">
        <v>-9.9000000000000008E-3</v>
      </c>
      <c r="P2327" s="2">
        <v>8.0000000000000004E-4</v>
      </c>
      <c r="Q2327" t="s">
        <v>18</v>
      </c>
      <c r="S2327" t="str">
        <f t="shared" si="185"/>
        <v>Loss</v>
      </c>
      <c r="T2327">
        <f t="shared" si="186"/>
        <v>2020</v>
      </c>
      <c r="U2327" t="str">
        <f t="shared" si="187"/>
        <v>Jan</v>
      </c>
      <c r="V2327" t="str">
        <f t="shared" si="188"/>
        <v>QTR1</v>
      </c>
      <c r="W2327" t="str">
        <f t="shared" si="189"/>
        <v>2020-QTR1</v>
      </c>
    </row>
    <row r="2328" spans="1:23" x14ac:dyDescent="0.35">
      <c r="A2328" t="s">
        <v>70</v>
      </c>
      <c r="B2328" t="s">
        <v>67</v>
      </c>
      <c r="C2328" s="5">
        <v>43846.395833333336</v>
      </c>
      <c r="D2328">
        <v>124.65</v>
      </c>
      <c r="E2328" s="1">
        <v>43846.552083333336</v>
      </c>
      <c r="F2328">
        <v>124.65</v>
      </c>
      <c r="G2328" s="2">
        <v>0</v>
      </c>
      <c r="H2328">
        <v>-200</v>
      </c>
      <c r="I2328" s="2">
        <v>-4.0000000000000002E-4</v>
      </c>
      <c r="J2328">
        <v>4002</v>
      </c>
      <c r="K2328">
        <v>498849.31</v>
      </c>
      <c r="L2328">
        <v>1231820.2</v>
      </c>
      <c r="M2328">
        <v>16</v>
      </c>
      <c r="N2328">
        <v>-12.5</v>
      </c>
      <c r="O2328" s="2">
        <v>-2.8E-3</v>
      </c>
      <c r="P2328" s="2">
        <v>3.2000000000000002E-3</v>
      </c>
      <c r="Q2328" t="s">
        <v>18</v>
      </c>
      <c r="S2328" t="str">
        <f t="shared" si="185"/>
        <v>Loss</v>
      </c>
      <c r="T2328">
        <f t="shared" si="186"/>
        <v>2020</v>
      </c>
      <c r="U2328" t="str">
        <f t="shared" si="187"/>
        <v>Jan</v>
      </c>
      <c r="V2328" t="str">
        <f t="shared" si="188"/>
        <v>QTR1</v>
      </c>
      <c r="W2328" t="str">
        <f t="shared" si="189"/>
        <v>2020-QTR1</v>
      </c>
    </row>
    <row r="2329" spans="1:23" x14ac:dyDescent="0.35">
      <c r="A2329" t="s">
        <v>104</v>
      </c>
      <c r="B2329" t="s">
        <v>67</v>
      </c>
      <c r="C2329" s="5">
        <v>43846.395833333336</v>
      </c>
      <c r="D2329">
        <v>125.4</v>
      </c>
      <c r="E2329" s="1">
        <v>43846.552083333336</v>
      </c>
      <c r="F2329">
        <v>124.7</v>
      </c>
      <c r="G2329" s="2">
        <v>-5.5999999999999999E-3</v>
      </c>
      <c r="H2329">
        <v>2585.3000000000002</v>
      </c>
      <c r="I2329" s="2">
        <v>5.1999999999999998E-3</v>
      </c>
      <c r="J2329">
        <v>3979</v>
      </c>
      <c r="K2329">
        <v>498966.59</v>
      </c>
      <c r="L2329">
        <v>1234405.5</v>
      </c>
      <c r="M2329">
        <v>16</v>
      </c>
      <c r="N2329">
        <v>161.58000000000001</v>
      </c>
      <c r="O2329" s="2">
        <v>-2.8E-3</v>
      </c>
      <c r="P2329" s="2">
        <v>1.04E-2</v>
      </c>
      <c r="Q2329" t="s">
        <v>18</v>
      </c>
      <c r="S2329" t="str">
        <f t="shared" si="185"/>
        <v>Profit</v>
      </c>
      <c r="T2329">
        <f t="shared" si="186"/>
        <v>2020</v>
      </c>
      <c r="U2329" t="str">
        <f t="shared" si="187"/>
        <v>Jan</v>
      </c>
      <c r="V2329" t="str">
        <f t="shared" si="188"/>
        <v>QTR1</v>
      </c>
      <c r="W2329" t="str">
        <f t="shared" si="189"/>
        <v>2020-QTR1</v>
      </c>
    </row>
    <row r="2330" spans="1:23" x14ac:dyDescent="0.35">
      <c r="A2330" t="s">
        <v>80</v>
      </c>
      <c r="B2330" t="s">
        <v>67</v>
      </c>
      <c r="C2330" s="5">
        <v>43846.395833333336</v>
      </c>
      <c r="D2330">
        <v>157.80000000000001</v>
      </c>
      <c r="E2330" s="1">
        <v>43846.59375</v>
      </c>
      <c r="F2330">
        <v>155.75</v>
      </c>
      <c r="G2330" s="2">
        <v>-1.2999999999999999E-2</v>
      </c>
      <c r="H2330">
        <v>6296.45</v>
      </c>
      <c r="I2330" s="2">
        <v>1.26E-2</v>
      </c>
      <c r="J2330">
        <v>3169</v>
      </c>
      <c r="K2330">
        <v>500068.22</v>
      </c>
      <c r="L2330">
        <v>1240701.95</v>
      </c>
      <c r="M2330">
        <v>20</v>
      </c>
      <c r="N2330">
        <v>314.82</v>
      </c>
      <c r="O2330" s="2">
        <v>-5.7000000000000002E-3</v>
      </c>
      <c r="P2330" s="2">
        <v>1.9300000000000001E-2</v>
      </c>
      <c r="Q2330" t="s">
        <v>18</v>
      </c>
      <c r="S2330" t="str">
        <f t="shared" si="185"/>
        <v>Profit</v>
      </c>
      <c r="T2330">
        <f t="shared" si="186"/>
        <v>2020</v>
      </c>
      <c r="U2330" t="str">
        <f t="shared" si="187"/>
        <v>Jan</v>
      </c>
      <c r="V2330" t="str">
        <f t="shared" si="188"/>
        <v>QTR1</v>
      </c>
      <c r="W2330" t="str">
        <f t="shared" si="189"/>
        <v>2020-QTR1</v>
      </c>
    </row>
    <row r="2331" spans="1:23" x14ac:dyDescent="0.35">
      <c r="A2331" t="s">
        <v>66</v>
      </c>
      <c r="B2331" t="s">
        <v>67</v>
      </c>
      <c r="C2331" s="5">
        <v>43846.552083333336</v>
      </c>
      <c r="D2331">
        <v>641.70000000000005</v>
      </c>
      <c r="E2331" s="1">
        <v>43846.59375</v>
      </c>
      <c r="F2331">
        <v>641.70000000000005</v>
      </c>
      <c r="G2331" s="2">
        <v>0</v>
      </c>
      <c r="H2331">
        <v>-200</v>
      </c>
      <c r="I2331" s="2">
        <v>-4.0000000000000002E-4</v>
      </c>
      <c r="J2331">
        <v>777</v>
      </c>
      <c r="K2331">
        <v>498600.91</v>
      </c>
      <c r="L2331">
        <v>1240501.95</v>
      </c>
      <c r="M2331">
        <v>5</v>
      </c>
      <c r="N2331">
        <v>-40</v>
      </c>
      <c r="O2331" s="2">
        <v>-2.8E-3</v>
      </c>
      <c r="P2331" s="2">
        <v>1.1000000000000001E-3</v>
      </c>
      <c r="Q2331" t="s">
        <v>18</v>
      </c>
      <c r="S2331" t="str">
        <f t="shared" si="185"/>
        <v>Loss</v>
      </c>
      <c r="T2331">
        <f t="shared" si="186"/>
        <v>2020</v>
      </c>
      <c r="U2331" t="str">
        <f t="shared" si="187"/>
        <v>Jan</v>
      </c>
      <c r="V2331" t="str">
        <f t="shared" si="188"/>
        <v>QTR1</v>
      </c>
      <c r="W2331" t="str">
        <f t="shared" si="189"/>
        <v>2020-QTR1</v>
      </c>
    </row>
    <row r="2332" spans="1:23" x14ac:dyDescent="0.35">
      <c r="A2332" t="s">
        <v>126</v>
      </c>
      <c r="B2332" t="s">
        <v>17</v>
      </c>
      <c r="C2332" s="5">
        <v>43846.5625</v>
      </c>
      <c r="D2332">
        <v>83.9</v>
      </c>
      <c r="E2332" s="1">
        <v>43846.625</v>
      </c>
      <c r="F2332">
        <v>83.9</v>
      </c>
      <c r="G2332" s="2">
        <v>0</v>
      </c>
      <c r="H2332">
        <v>-200</v>
      </c>
      <c r="I2332" s="2">
        <v>-4.0000000000000002E-4</v>
      </c>
      <c r="J2332">
        <v>5970</v>
      </c>
      <c r="K2332">
        <v>500883</v>
      </c>
      <c r="L2332">
        <v>1240301.95</v>
      </c>
      <c r="M2332">
        <v>7</v>
      </c>
      <c r="N2332">
        <v>-28.57</v>
      </c>
      <c r="O2332" s="2">
        <v>-6.0000000000000001E-3</v>
      </c>
      <c r="P2332" s="2">
        <v>5.4000000000000003E-3</v>
      </c>
      <c r="Q2332" t="s">
        <v>18</v>
      </c>
      <c r="S2332" t="str">
        <f t="shared" si="185"/>
        <v>Loss</v>
      </c>
      <c r="T2332">
        <f t="shared" si="186"/>
        <v>2020</v>
      </c>
      <c r="U2332" t="str">
        <f t="shared" si="187"/>
        <v>Jan</v>
      </c>
      <c r="V2332" t="str">
        <f t="shared" si="188"/>
        <v>QTR1</v>
      </c>
      <c r="W2332" t="str">
        <f t="shared" si="189"/>
        <v>2020-QTR1</v>
      </c>
    </row>
    <row r="2333" spans="1:23" x14ac:dyDescent="0.35">
      <c r="A2333" t="s">
        <v>70</v>
      </c>
      <c r="B2333" t="s">
        <v>67</v>
      </c>
      <c r="C2333" s="5">
        <v>43846.59375</v>
      </c>
      <c r="D2333">
        <v>124.65</v>
      </c>
      <c r="E2333" s="1">
        <v>43846.625</v>
      </c>
      <c r="F2333">
        <v>124.65</v>
      </c>
      <c r="G2333" s="2">
        <v>0</v>
      </c>
      <c r="H2333">
        <v>-200</v>
      </c>
      <c r="I2333" s="2">
        <v>-4.0000000000000002E-4</v>
      </c>
      <c r="J2333">
        <v>4010</v>
      </c>
      <c r="K2333">
        <v>499846.5</v>
      </c>
      <c r="L2333">
        <v>1240101.95</v>
      </c>
      <c r="M2333">
        <v>4</v>
      </c>
      <c r="N2333">
        <v>-50</v>
      </c>
      <c r="O2333" s="2">
        <v>-2E-3</v>
      </c>
      <c r="P2333" s="2">
        <v>4.0000000000000002E-4</v>
      </c>
      <c r="Q2333" t="s">
        <v>18</v>
      </c>
      <c r="S2333" t="str">
        <f t="shared" si="185"/>
        <v>Loss</v>
      </c>
      <c r="T2333">
        <f t="shared" si="186"/>
        <v>2020</v>
      </c>
      <c r="U2333" t="str">
        <f t="shared" si="187"/>
        <v>Jan</v>
      </c>
      <c r="V2333" t="str">
        <f t="shared" si="188"/>
        <v>QTR1</v>
      </c>
      <c r="W2333" t="str">
        <f t="shared" si="189"/>
        <v>2020-QTR1</v>
      </c>
    </row>
    <row r="2334" spans="1:23" x14ac:dyDescent="0.35">
      <c r="A2334" t="s">
        <v>142</v>
      </c>
      <c r="B2334" t="s">
        <v>17</v>
      </c>
      <c r="C2334" s="5">
        <v>43846.395833333336</v>
      </c>
      <c r="D2334">
        <v>141.15</v>
      </c>
      <c r="E2334" s="1">
        <v>43846.635416666664</v>
      </c>
      <c r="F2334">
        <v>143.30000000000001</v>
      </c>
      <c r="G2334" s="2">
        <v>1.52E-2</v>
      </c>
      <c r="H2334">
        <v>7436.8</v>
      </c>
      <c r="I2334" s="2">
        <v>1.4800000000000001E-2</v>
      </c>
      <c r="J2334">
        <v>3552</v>
      </c>
      <c r="K2334">
        <v>501364.78</v>
      </c>
      <c r="L2334">
        <v>1247538.75</v>
      </c>
      <c r="M2334">
        <v>24</v>
      </c>
      <c r="N2334">
        <v>309.87</v>
      </c>
      <c r="O2334" s="2">
        <v>-5.7000000000000002E-3</v>
      </c>
      <c r="P2334" s="2">
        <v>2.6599999999999999E-2</v>
      </c>
      <c r="Q2334" t="s">
        <v>18</v>
      </c>
      <c r="S2334" t="str">
        <f t="shared" si="185"/>
        <v>Profit</v>
      </c>
      <c r="T2334">
        <f t="shared" si="186"/>
        <v>2020</v>
      </c>
      <c r="U2334" t="str">
        <f t="shared" si="187"/>
        <v>Jan</v>
      </c>
      <c r="V2334" t="str">
        <f t="shared" si="188"/>
        <v>QTR1</v>
      </c>
      <c r="W2334" t="str">
        <f t="shared" si="189"/>
        <v>2020-QTR1</v>
      </c>
    </row>
    <row r="2335" spans="1:23" x14ac:dyDescent="0.35">
      <c r="A2335" t="s">
        <v>215</v>
      </c>
      <c r="B2335" t="s">
        <v>17</v>
      </c>
      <c r="C2335" s="5">
        <v>43846.59375</v>
      </c>
      <c r="D2335">
        <v>264.95</v>
      </c>
      <c r="E2335" s="1">
        <v>43846.635416666664</v>
      </c>
      <c r="F2335">
        <v>271</v>
      </c>
      <c r="G2335" s="2">
        <v>2.2800000000000001E-2</v>
      </c>
      <c r="H2335">
        <v>11222.4</v>
      </c>
      <c r="I2335" s="2">
        <v>2.24E-2</v>
      </c>
      <c r="J2335">
        <v>1888</v>
      </c>
      <c r="K2335">
        <v>500225.63</v>
      </c>
      <c r="L2335">
        <v>1258761.1499999999</v>
      </c>
      <c r="M2335">
        <v>5</v>
      </c>
      <c r="N2335">
        <v>2244.48</v>
      </c>
      <c r="O2335" s="2">
        <v>-4.0000000000000002E-4</v>
      </c>
      <c r="P2335" s="2">
        <v>2.81E-2</v>
      </c>
      <c r="Q2335" t="s">
        <v>18</v>
      </c>
      <c r="S2335" t="str">
        <f t="shared" si="185"/>
        <v>Profit</v>
      </c>
      <c r="T2335">
        <f t="shared" si="186"/>
        <v>2020</v>
      </c>
      <c r="U2335" t="str">
        <f t="shared" si="187"/>
        <v>Jan</v>
      </c>
      <c r="V2335" t="str">
        <f t="shared" si="188"/>
        <v>QTR1</v>
      </c>
      <c r="W2335" t="str">
        <f t="shared" si="189"/>
        <v>2020-QTR1</v>
      </c>
    </row>
    <row r="2336" spans="1:23" x14ac:dyDescent="0.35">
      <c r="A2336" t="s">
        <v>119</v>
      </c>
      <c r="B2336" t="s">
        <v>67</v>
      </c>
      <c r="C2336" s="5">
        <v>43847.395833333336</v>
      </c>
      <c r="D2336">
        <v>140.05000000000001</v>
      </c>
      <c r="E2336" s="1">
        <v>43847.40625</v>
      </c>
      <c r="F2336">
        <v>140.75</v>
      </c>
      <c r="G2336" s="2">
        <v>5.0000000000000001E-3</v>
      </c>
      <c r="H2336">
        <v>-2696.2</v>
      </c>
      <c r="I2336" s="2">
        <v>-5.4000000000000003E-3</v>
      </c>
      <c r="J2336">
        <v>3566</v>
      </c>
      <c r="K2336">
        <v>499418.31</v>
      </c>
      <c r="L2336">
        <v>1256064.95</v>
      </c>
      <c r="M2336">
        <v>2</v>
      </c>
      <c r="N2336">
        <v>-1348.1</v>
      </c>
      <c r="O2336" s="2">
        <v>-5.0000000000000001E-3</v>
      </c>
      <c r="P2336" s="2">
        <v>4.0000000000000002E-4</v>
      </c>
      <c r="Q2336" t="s">
        <v>18</v>
      </c>
      <c r="S2336" t="str">
        <f t="shared" si="185"/>
        <v>Loss</v>
      </c>
      <c r="T2336">
        <f t="shared" si="186"/>
        <v>2020</v>
      </c>
      <c r="U2336" t="str">
        <f t="shared" si="187"/>
        <v>Jan</v>
      </c>
      <c r="V2336" t="str">
        <f t="shared" si="188"/>
        <v>QTR1</v>
      </c>
      <c r="W2336" t="str">
        <f t="shared" si="189"/>
        <v>2020-QTR1</v>
      </c>
    </row>
    <row r="2337" spans="1:23" x14ac:dyDescent="0.35">
      <c r="A2337" t="s">
        <v>203</v>
      </c>
      <c r="B2337" t="s">
        <v>67</v>
      </c>
      <c r="C2337" s="5">
        <v>43847.395833333336</v>
      </c>
      <c r="D2337">
        <v>336.4</v>
      </c>
      <c r="E2337" s="1">
        <v>43847.4375</v>
      </c>
      <c r="F2337">
        <v>338.6</v>
      </c>
      <c r="G2337" s="2">
        <v>6.4999999999999997E-3</v>
      </c>
      <c r="H2337">
        <v>-3469.2</v>
      </c>
      <c r="I2337" s="2">
        <v>-6.8999999999999999E-3</v>
      </c>
      <c r="J2337">
        <v>1486</v>
      </c>
      <c r="K2337">
        <v>499890.41</v>
      </c>
      <c r="L2337">
        <v>1252595.75</v>
      </c>
      <c r="M2337">
        <v>5</v>
      </c>
      <c r="N2337">
        <v>-693.84</v>
      </c>
      <c r="O2337" s="2">
        <v>-6.4999999999999997E-3</v>
      </c>
      <c r="P2337" s="2">
        <v>5.8999999999999999E-3</v>
      </c>
      <c r="Q2337" t="s">
        <v>18</v>
      </c>
      <c r="S2337" t="str">
        <f t="shared" si="185"/>
        <v>Loss</v>
      </c>
      <c r="T2337">
        <f t="shared" si="186"/>
        <v>2020</v>
      </c>
      <c r="U2337" t="str">
        <f t="shared" si="187"/>
        <v>Jan</v>
      </c>
      <c r="V2337" t="str">
        <f t="shared" si="188"/>
        <v>QTR1</v>
      </c>
      <c r="W2337" t="str">
        <f t="shared" si="189"/>
        <v>2020-QTR1</v>
      </c>
    </row>
    <row r="2338" spans="1:23" x14ac:dyDescent="0.35">
      <c r="A2338" t="s">
        <v>208</v>
      </c>
      <c r="B2338" t="s">
        <v>17</v>
      </c>
      <c r="C2338" s="5">
        <v>43847.40625</v>
      </c>
      <c r="D2338">
        <v>38.65</v>
      </c>
      <c r="E2338" s="1">
        <v>43847.479166666664</v>
      </c>
      <c r="F2338">
        <v>38.35</v>
      </c>
      <c r="G2338" s="2">
        <v>-7.7999999999999996E-3</v>
      </c>
      <c r="H2338">
        <v>-4085.9</v>
      </c>
      <c r="I2338" s="2">
        <v>-8.2000000000000007E-3</v>
      </c>
      <c r="J2338">
        <v>12953</v>
      </c>
      <c r="K2338">
        <v>500633.47</v>
      </c>
      <c r="L2338">
        <v>1248509.8500000001</v>
      </c>
      <c r="M2338">
        <v>8</v>
      </c>
      <c r="N2338">
        <v>-510.74</v>
      </c>
      <c r="O2338" s="2">
        <v>-7.7999999999999996E-3</v>
      </c>
      <c r="P2338" s="2">
        <v>1.4200000000000001E-2</v>
      </c>
      <c r="Q2338" t="s">
        <v>18</v>
      </c>
      <c r="S2338" t="str">
        <f t="shared" si="185"/>
        <v>Loss</v>
      </c>
      <c r="T2338">
        <f t="shared" si="186"/>
        <v>2020</v>
      </c>
      <c r="U2338" t="str">
        <f t="shared" si="187"/>
        <v>Jan</v>
      </c>
      <c r="V2338" t="str">
        <f t="shared" si="188"/>
        <v>QTR1</v>
      </c>
      <c r="W2338" t="str">
        <f t="shared" si="189"/>
        <v>2020-QTR1</v>
      </c>
    </row>
    <row r="2339" spans="1:23" x14ac:dyDescent="0.35">
      <c r="A2339" t="s">
        <v>195</v>
      </c>
      <c r="B2339" t="s">
        <v>17</v>
      </c>
      <c r="C2339" s="5">
        <v>43847.4375</v>
      </c>
      <c r="D2339">
        <v>252.3</v>
      </c>
      <c r="E2339" s="1">
        <v>43847.53125</v>
      </c>
      <c r="F2339">
        <v>252.3</v>
      </c>
      <c r="G2339" s="2">
        <v>0</v>
      </c>
      <c r="H2339">
        <v>-200</v>
      </c>
      <c r="I2339" s="2">
        <v>-4.0000000000000002E-4</v>
      </c>
      <c r="J2339">
        <v>1986</v>
      </c>
      <c r="K2339">
        <v>501067.81</v>
      </c>
      <c r="L2339">
        <v>1248309.8500000001</v>
      </c>
      <c r="M2339">
        <v>10</v>
      </c>
      <c r="N2339">
        <v>-20</v>
      </c>
      <c r="O2339" s="2">
        <v>-1.03E-2</v>
      </c>
      <c r="P2339" s="2">
        <v>2.3999999999999998E-3</v>
      </c>
      <c r="Q2339" t="s">
        <v>18</v>
      </c>
      <c r="S2339" t="str">
        <f t="shared" si="185"/>
        <v>Loss</v>
      </c>
      <c r="T2339">
        <f t="shared" si="186"/>
        <v>2020</v>
      </c>
      <c r="U2339" t="str">
        <f t="shared" si="187"/>
        <v>Jan</v>
      </c>
      <c r="V2339" t="str">
        <f t="shared" si="188"/>
        <v>QTR1</v>
      </c>
      <c r="W2339" t="str">
        <f t="shared" si="189"/>
        <v>2020-QTR1</v>
      </c>
    </row>
    <row r="2340" spans="1:23" x14ac:dyDescent="0.35">
      <c r="A2340" t="s">
        <v>121</v>
      </c>
      <c r="B2340" t="s">
        <v>17</v>
      </c>
      <c r="C2340" s="5">
        <v>43847.395833333336</v>
      </c>
      <c r="D2340">
        <v>106.75</v>
      </c>
      <c r="E2340" s="1">
        <v>43847.5625</v>
      </c>
      <c r="F2340">
        <v>107.5</v>
      </c>
      <c r="G2340" s="2">
        <v>7.0000000000000001E-3</v>
      </c>
      <c r="H2340">
        <v>3319.75</v>
      </c>
      <c r="I2340" s="2">
        <v>6.6E-3</v>
      </c>
      <c r="J2340">
        <v>4693</v>
      </c>
      <c r="K2340">
        <v>500977.75</v>
      </c>
      <c r="L2340">
        <v>1251629.6000000001</v>
      </c>
      <c r="M2340">
        <v>17</v>
      </c>
      <c r="N2340">
        <v>195.28</v>
      </c>
      <c r="O2340" s="2">
        <v>-6.6E-3</v>
      </c>
      <c r="P2340" s="2">
        <v>1.41E-2</v>
      </c>
      <c r="Q2340" t="s">
        <v>18</v>
      </c>
      <c r="S2340" t="str">
        <f t="shared" si="185"/>
        <v>Profit</v>
      </c>
      <c r="T2340">
        <f t="shared" si="186"/>
        <v>2020</v>
      </c>
      <c r="U2340" t="str">
        <f t="shared" si="187"/>
        <v>Jan</v>
      </c>
      <c r="V2340" t="str">
        <f t="shared" si="188"/>
        <v>QTR1</v>
      </c>
      <c r="W2340" t="str">
        <f t="shared" si="189"/>
        <v>2020-QTR1</v>
      </c>
    </row>
    <row r="2341" spans="1:23" x14ac:dyDescent="0.35">
      <c r="A2341" t="s">
        <v>192</v>
      </c>
      <c r="B2341" t="s">
        <v>17</v>
      </c>
      <c r="C2341" s="5">
        <v>43847.395833333336</v>
      </c>
      <c r="D2341">
        <v>357.7</v>
      </c>
      <c r="E2341" s="1">
        <v>43847.572916666664</v>
      </c>
      <c r="F2341">
        <v>363.45</v>
      </c>
      <c r="G2341" s="2">
        <v>1.61E-2</v>
      </c>
      <c r="H2341">
        <v>7907.5</v>
      </c>
      <c r="I2341" s="2">
        <v>1.5699999999999999E-2</v>
      </c>
      <c r="J2341">
        <v>1410</v>
      </c>
      <c r="K2341">
        <v>504357.03</v>
      </c>
      <c r="L2341">
        <v>1259537.1000000001</v>
      </c>
      <c r="M2341">
        <v>18</v>
      </c>
      <c r="N2341">
        <v>439.31</v>
      </c>
      <c r="O2341" s="2">
        <v>-8.8999999999999999E-3</v>
      </c>
      <c r="P2341" s="2">
        <v>2.5399999999999999E-2</v>
      </c>
      <c r="Q2341" t="s">
        <v>18</v>
      </c>
      <c r="S2341" t="str">
        <f t="shared" si="185"/>
        <v>Profit</v>
      </c>
      <c r="T2341">
        <f t="shared" si="186"/>
        <v>2020</v>
      </c>
      <c r="U2341" t="str">
        <f t="shared" si="187"/>
        <v>Jan</v>
      </c>
      <c r="V2341" t="str">
        <f t="shared" si="188"/>
        <v>QTR1</v>
      </c>
      <c r="W2341" t="str">
        <f t="shared" si="189"/>
        <v>2020-QTR1</v>
      </c>
    </row>
    <row r="2342" spans="1:23" x14ac:dyDescent="0.35">
      <c r="A2342" t="s">
        <v>91</v>
      </c>
      <c r="B2342" t="s">
        <v>17</v>
      </c>
      <c r="C2342" s="5">
        <v>43847.53125</v>
      </c>
      <c r="D2342">
        <v>66.05</v>
      </c>
      <c r="E2342" s="1">
        <v>43847.572916666664</v>
      </c>
      <c r="F2342">
        <v>65</v>
      </c>
      <c r="G2342" s="2">
        <v>-1.5900000000000001E-2</v>
      </c>
      <c r="H2342">
        <v>-8148.5</v>
      </c>
      <c r="I2342" s="2">
        <v>-1.6299999999999999E-2</v>
      </c>
      <c r="J2342">
        <v>7570</v>
      </c>
      <c r="K2342">
        <v>499998.53</v>
      </c>
      <c r="L2342">
        <v>1251388.6000000001</v>
      </c>
      <c r="M2342">
        <v>5</v>
      </c>
      <c r="N2342">
        <v>-1629.7</v>
      </c>
      <c r="O2342" s="2">
        <v>-1.67E-2</v>
      </c>
      <c r="P2342" s="2">
        <v>8.0000000000000004E-4</v>
      </c>
      <c r="Q2342" t="s">
        <v>18</v>
      </c>
      <c r="S2342" t="str">
        <f t="shared" si="185"/>
        <v>Loss</v>
      </c>
      <c r="T2342">
        <f t="shared" si="186"/>
        <v>2020</v>
      </c>
      <c r="U2342" t="str">
        <f t="shared" si="187"/>
        <v>Jan</v>
      </c>
      <c r="V2342" t="str">
        <f t="shared" si="188"/>
        <v>QTR1</v>
      </c>
      <c r="W2342" t="str">
        <f t="shared" si="189"/>
        <v>2020-QTR1</v>
      </c>
    </row>
    <row r="2343" spans="1:23" x14ac:dyDescent="0.35">
      <c r="A2343" t="s">
        <v>70</v>
      </c>
      <c r="B2343" t="s">
        <v>67</v>
      </c>
      <c r="C2343" s="5">
        <v>43847.479166666664</v>
      </c>
      <c r="D2343">
        <v>124.25</v>
      </c>
      <c r="E2343" s="1">
        <v>43847.604166666664</v>
      </c>
      <c r="F2343">
        <v>124.6</v>
      </c>
      <c r="G2343" s="2">
        <v>2.8E-3</v>
      </c>
      <c r="H2343">
        <v>-1608.4</v>
      </c>
      <c r="I2343" s="2">
        <v>-3.2000000000000002E-3</v>
      </c>
      <c r="J2343">
        <v>4024</v>
      </c>
      <c r="K2343">
        <v>499982</v>
      </c>
      <c r="L2343">
        <v>1249780.2</v>
      </c>
      <c r="M2343">
        <v>13</v>
      </c>
      <c r="N2343">
        <v>-123.72</v>
      </c>
      <c r="O2343" s="2">
        <v>-3.2000000000000002E-3</v>
      </c>
      <c r="P2343" s="2">
        <v>2.3999999999999998E-3</v>
      </c>
      <c r="Q2343" t="s">
        <v>18</v>
      </c>
      <c r="S2343" t="str">
        <f t="shared" si="185"/>
        <v>Loss</v>
      </c>
      <c r="T2343">
        <f t="shared" si="186"/>
        <v>2020</v>
      </c>
      <c r="U2343" t="str">
        <f t="shared" si="187"/>
        <v>Jan</v>
      </c>
      <c r="V2343" t="str">
        <f t="shared" si="188"/>
        <v>QTR1</v>
      </c>
      <c r="W2343" t="str">
        <f t="shared" si="189"/>
        <v>2020-QTR1</v>
      </c>
    </row>
    <row r="2344" spans="1:23" x14ac:dyDescent="0.35">
      <c r="A2344" t="s">
        <v>152</v>
      </c>
      <c r="B2344" t="s">
        <v>67</v>
      </c>
      <c r="C2344" s="5">
        <v>43847.5625</v>
      </c>
      <c r="D2344">
        <v>746.6</v>
      </c>
      <c r="E2344" s="1">
        <v>43847.635416666664</v>
      </c>
      <c r="F2344">
        <v>746.6</v>
      </c>
      <c r="G2344" s="2">
        <v>0</v>
      </c>
      <c r="H2344">
        <v>-200</v>
      </c>
      <c r="I2344" s="2">
        <v>-4.0000000000000002E-4</v>
      </c>
      <c r="J2344">
        <v>669</v>
      </c>
      <c r="K2344">
        <v>499475.38</v>
      </c>
      <c r="L2344">
        <v>1249580.2</v>
      </c>
      <c r="M2344">
        <v>8</v>
      </c>
      <c r="N2344">
        <v>-25</v>
      </c>
      <c r="O2344" s="2">
        <v>-4.4000000000000003E-3</v>
      </c>
      <c r="P2344" s="2">
        <v>2.8E-3</v>
      </c>
      <c r="Q2344" t="s">
        <v>18</v>
      </c>
      <c r="S2344" t="str">
        <f t="shared" si="185"/>
        <v>Loss</v>
      </c>
      <c r="T2344">
        <f t="shared" si="186"/>
        <v>2020</v>
      </c>
      <c r="U2344" t="str">
        <f t="shared" si="187"/>
        <v>Jan</v>
      </c>
      <c r="V2344" t="str">
        <f t="shared" si="188"/>
        <v>QTR1</v>
      </c>
      <c r="W2344" t="str">
        <f t="shared" si="189"/>
        <v>2020-QTR1</v>
      </c>
    </row>
    <row r="2345" spans="1:23" x14ac:dyDescent="0.35">
      <c r="A2345" t="s">
        <v>78</v>
      </c>
      <c r="B2345" t="s">
        <v>17</v>
      </c>
      <c r="C2345" s="5">
        <v>43847.572916666664</v>
      </c>
      <c r="D2345">
        <v>44.05</v>
      </c>
      <c r="E2345" s="1">
        <v>43847.635416666664</v>
      </c>
      <c r="F2345">
        <v>43.7</v>
      </c>
      <c r="G2345" s="2">
        <v>-7.9000000000000008E-3</v>
      </c>
      <c r="H2345">
        <v>-4186.5</v>
      </c>
      <c r="I2345" s="2">
        <v>-8.3000000000000001E-3</v>
      </c>
      <c r="J2345">
        <v>11390</v>
      </c>
      <c r="K2345">
        <v>501729.5</v>
      </c>
      <c r="L2345">
        <v>1245393.7</v>
      </c>
      <c r="M2345">
        <v>7</v>
      </c>
      <c r="N2345">
        <v>-598.07000000000005</v>
      </c>
      <c r="O2345" s="2">
        <v>-1.14E-2</v>
      </c>
      <c r="P2345" s="2">
        <v>1.1000000000000001E-3</v>
      </c>
      <c r="Q2345" t="s">
        <v>18</v>
      </c>
      <c r="S2345" t="str">
        <f t="shared" si="185"/>
        <v>Loss</v>
      </c>
      <c r="T2345">
        <f t="shared" si="186"/>
        <v>2020</v>
      </c>
      <c r="U2345" t="str">
        <f t="shared" si="187"/>
        <v>Jan</v>
      </c>
      <c r="V2345" t="str">
        <f t="shared" si="188"/>
        <v>QTR1</v>
      </c>
      <c r="W2345" t="str">
        <f t="shared" si="189"/>
        <v>2020-QTR1</v>
      </c>
    </row>
    <row r="2346" spans="1:23" x14ac:dyDescent="0.35">
      <c r="A2346" t="s">
        <v>125</v>
      </c>
      <c r="B2346" t="s">
        <v>67</v>
      </c>
      <c r="C2346" s="5">
        <v>43847.572916666664</v>
      </c>
      <c r="D2346">
        <v>120.7</v>
      </c>
      <c r="E2346" s="1">
        <v>43847.635416666664</v>
      </c>
      <c r="F2346">
        <v>120.95</v>
      </c>
      <c r="G2346" s="2">
        <v>2.0999999999999999E-3</v>
      </c>
      <c r="H2346">
        <v>-1233.5</v>
      </c>
      <c r="I2346" s="2">
        <v>-2.5000000000000001E-3</v>
      </c>
      <c r="J2346">
        <v>4134</v>
      </c>
      <c r="K2346">
        <v>498973.78</v>
      </c>
      <c r="L2346">
        <v>1244160.2</v>
      </c>
      <c r="M2346">
        <v>7</v>
      </c>
      <c r="N2346">
        <v>-176.21</v>
      </c>
      <c r="O2346" s="2">
        <v>-6.6E-3</v>
      </c>
      <c r="P2346" s="2">
        <v>4.0000000000000002E-4</v>
      </c>
      <c r="Q2346" t="s">
        <v>18</v>
      </c>
      <c r="S2346" t="str">
        <f t="shared" si="185"/>
        <v>Loss</v>
      </c>
      <c r="T2346">
        <f t="shared" si="186"/>
        <v>2020</v>
      </c>
      <c r="U2346" t="str">
        <f t="shared" si="187"/>
        <v>Jan</v>
      </c>
      <c r="V2346" t="str">
        <f t="shared" si="188"/>
        <v>QTR1</v>
      </c>
      <c r="W2346" t="str">
        <f t="shared" si="189"/>
        <v>2020-QTR1</v>
      </c>
    </row>
    <row r="2347" spans="1:23" x14ac:dyDescent="0.35">
      <c r="A2347" t="s">
        <v>195</v>
      </c>
      <c r="B2347" t="s">
        <v>17</v>
      </c>
      <c r="C2347" s="5">
        <v>43847.604166666664</v>
      </c>
      <c r="D2347">
        <v>252.3</v>
      </c>
      <c r="E2347" s="1">
        <v>43847.635416666664</v>
      </c>
      <c r="F2347">
        <v>251</v>
      </c>
      <c r="G2347" s="2">
        <v>-5.1999999999999998E-3</v>
      </c>
      <c r="H2347">
        <v>-2785.7</v>
      </c>
      <c r="I2347" s="2">
        <v>-5.5999999999999999E-3</v>
      </c>
      <c r="J2347">
        <v>1989</v>
      </c>
      <c r="K2347">
        <v>501824.72</v>
      </c>
      <c r="L2347">
        <v>1241374.5</v>
      </c>
      <c r="M2347">
        <v>4</v>
      </c>
      <c r="N2347">
        <v>-696.43</v>
      </c>
      <c r="O2347" s="2">
        <v>-6.8999999999999999E-3</v>
      </c>
      <c r="P2347" s="2">
        <v>2.3999999999999998E-3</v>
      </c>
      <c r="Q2347" t="s">
        <v>18</v>
      </c>
      <c r="S2347" t="str">
        <f t="shared" si="185"/>
        <v>Loss</v>
      </c>
      <c r="T2347">
        <f t="shared" si="186"/>
        <v>2020</v>
      </c>
      <c r="U2347" t="str">
        <f t="shared" si="187"/>
        <v>Jan</v>
      </c>
      <c r="V2347" t="str">
        <f t="shared" si="188"/>
        <v>QTR1</v>
      </c>
      <c r="W2347" t="str">
        <f t="shared" si="189"/>
        <v>2020-QTR1</v>
      </c>
    </row>
    <row r="2348" spans="1:23" x14ac:dyDescent="0.35">
      <c r="A2348" t="s">
        <v>128</v>
      </c>
      <c r="B2348" t="s">
        <v>17</v>
      </c>
      <c r="C2348" s="5">
        <v>43850.395833333336</v>
      </c>
      <c r="D2348">
        <v>222.25</v>
      </c>
      <c r="E2348" s="1">
        <v>43850.416666666664</v>
      </c>
      <c r="F2348">
        <v>222.25</v>
      </c>
      <c r="G2348" s="2">
        <v>0</v>
      </c>
      <c r="H2348">
        <v>-200</v>
      </c>
      <c r="I2348" s="2">
        <v>-4.0000000000000002E-4</v>
      </c>
      <c r="J2348">
        <v>2256</v>
      </c>
      <c r="K2348">
        <v>501396</v>
      </c>
      <c r="L2348">
        <v>1241174.5</v>
      </c>
      <c r="M2348">
        <v>3</v>
      </c>
      <c r="N2348">
        <v>-66.67</v>
      </c>
      <c r="O2348" s="2">
        <v>-7.9000000000000008E-3</v>
      </c>
      <c r="P2348" s="2">
        <v>4.0000000000000002E-4</v>
      </c>
      <c r="Q2348" t="s">
        <v>18</v>
      </c>
      <c r="S2348" t="str">
        <f t="shared" si="185"/>
        <v>Loss</v>
      </c>
      <c r="T2348">
        <f t="shared" si="186"/>
        <v>2020</v>
      </c>
      <c r="U2348" t="str">
        <f t="shared" si="187"/>
        <v>Jan</v>
      </c>
      <c r="V2348" t="str">
        <f t="shared" si="188"/>
        <v>QTR1</v>
      </c>
      <c r="W2348" t="str">
        <f t="shared" si="189"/>
        <v>2020-QTR1</v>
      </c>
    </row>
    <row r="2349" spans="1:23" x14ac:dyDescent="0.35">
      <c r="A2349" t="s">
        <v>112</v>
      </c>
      <c r="B2349" t="s">
        <v>67</v>
      </c>
      <c r="C2349" s="5">
        <v>43850.416666666664</v>
      </c>
      <c r="D2349">
        <v>12.85</v>
      </c>
      <c r="E2349" s="1">
        <v>43850.4375</v>
      </c>
      <c r="F2349">
        <v>12.85</v>
      </c>
      <c r="G2349" s="2">
        <v>0</v>
      </c>
      <c r="H2349">
        <v>-200</v>
      </c>
      <c r="I2349" s="2">
        <v>-4.0000000000000002E-4</v>
      </c>
      <c r="J2349">
        <v>38911</v>
      </c>
      <c r="K2349">
        <v>500006.38</v>
      </c>
      <c r="L2349">
        <v>1240974.5</v>
      </c>
      <c r="M2349">
        <v>3</v>
      </c>
      <c r="N2349">
        <v>-66.67</v>
      </c>
      <c r="O2349" s="2">
        <v>-3.8999999999999998E-3</v>
      </c>
      <c r="P2349" s="2">
        <v>3.8999999999999998E-3</v>
      </c>
      <c r="Q2349" t="s">
        <v>18</v>
      </c>
      <c r="S2349" t="str">
        <f t="shared" si="185"/>
        <v>Loss</v>
      </c>
      <c r="T2349">
        <f t="shared" si="186"/>
        <v>2020</v>
      </c>
      <c r="U2349" t="str">
        <f t="shared" si="187"/>
        <v>Jan</v>
      </c>
      <c r="V2349" t="str">
        <f t="shared" si="188"/>
        <v>QTR1</v>
      </c>
      <c r="W2349" t="str">
        <f t="shared" si="189"/>
        <v>2020-QTR1</v>
      </c>
    </row>
    <row r="2350" spans="1:23" x14ac:dyDescent="0.35">
      <c r="A2350" t="s">
        <v>112</v>
      </c>
      <c r="B2350" t="s">
        <v>67</v>
      </c>
      <c r="C2350" s="5">
        <v>43850.4375</v>
      </c>
      <c r="D2350">
        <v>12.85</v>
      </c>
      <c r="E2350" s="1">
        <v>43850.489583333336</v>
      </c>
      <c r="F2350">
        <v>12.7</v>
      </c>
      <c r="G2350" s="2">
        <v>-1.17E-2</v>
      </c>
      <c r="H2350">
        <v>5636.65</v>
      </c>
      <c r="I2350" s="2">
        <v>1.1299999999999999E-2</v>
      </c>
      <c r="J2350">
        <v>38911</v>
      </c>
      <c r="K2350">
        <v>500006.38</v>
      </c>
      <c r="L2350">
        <v>1246611.1499999999</v>
      </c>
      <c r="M2350">
        <v>6</v>
      </c>
      <c r="N2350">
        <v>939.44</v>
      </c>
      <c r="O2350" s="2">
        <v>0</v>
      </c>
      <c r="P2350" s="2">
        <v>4.2799999999999998E-2</v>
      </c>
      <c r="Q2350" t="s">
        <v>18</v>
      </c>
      <c r="S2350" t="str">
        <f t="shared" si="185"/>
        <v>Profit</v>
      </c>
      <c r="T2350">
        <f t="shared" si="186"/>
        <v>2020</v>
      </c>
      <c r="U2350" t="str">
        <f t="shared" si="187"/>
        <v>Jan</v>
      </c>
      <c r="V2350" t="str">
        <f t="shared" si="188"/>
        <v>QTR1</v>
      </c>
      <c r="W2350" t="str">
        <f t="shared" si="189"/>
        <v>2020-QTR1</v>
      </c>
    </row>
    <row r="2351" spans="1:23" x14ac:dyDescent="0.35">
      <c r="A2351" t="s">
        <v>176</v>
      </c>
      <c r="B2351" t="s">
        <v>17</v>
      </c>
      <c r="C2351" s="5">
        <v>43850.395833333336</v>
      </c>
      <c r="D2351">
        <v>242.95</v>
      </c>
      <c r="E2351" s="1">
        <v>43850.53125</v>
      </c>
      <c r="F2351">
        <v>241.9</v>
      </c>
      <c r="G2351" s="2">
        <v>-4.3E-3</v>
      </c>
      <c r="H2351">
        <v>-2364.0500000000002</v>
      </c>
      <c r="I2351" s="2">
        <v>-4.7000000000000002E-3</v>
      </c>
      <c r="J2351">
        <v>2061</v>
      </c>
      <c r="K2351">
        <v>500719.94</v>
      </c>
      <c r="L2351">
        <v>1244247.1000000001</v>
      </c>
      <c r="M2351">
        <v>14</v>
      </c>
      <c r="N2351">
        <v>-168.86</v>
      </c>
      <c r="O2351" s="2">
        <v>-5.7999999999999996E-3</v>
      </c>
      <c r="P2351" s="2">
        <v>1.6000000000000001E-3</v>
      </c>
      <c r="Q2351" t="s">
        <v>18</v>
      </c>
      <c r="S2351" t="str">
        <f t="shared" si="185"/>
        <v>Loss</v>
      </c>
      <c r="T2351">
        <f t="shared" si="186"/>
        <v>2020</v>
      </c>
      <c r="U2351" t="str">
        <f t="shared" si="187"/>
        <v>Jan</v>
      </c>
      <c r="V2351" t="str">
        <f t="shared" si="188"/>
        <v>QTR1</v>
      </c>
      <c r="W2351" t="str">
        <f t="shared" si="189"/>
        <v>2020-QTR1</v>
      </c>
    </row>
    <row r="2352" spans="1:23" x14ac:dyDescent="0.35">
      <c r="A2352" t="s">
        <v>93</v>
      </c>
      <c r="B2352" t="s">
        <v>17</v>
      </c>
      <c r="C2352" s="5">
        <v>43850.489583333336</v>
      </c>
      <c r="D2352">
        <v>319.5</v>
      </c>
      <c r="E2352" s="1">
        <v>43850.53125</v>
      </c>
      <c r="F2352">
        <v>319.5</v>
      </c>
      <c r="G2352" s="2">
        <v>0</v>
      </c>
      <c r="H2352">
        <v>-200</v>
      </c>
      <c r="I2352" s="2">
        <v>-4.0000000000000002E-4</v>
      </c>
      <c r="J2352">
        <v>1568</v>
      </c>
      <c r="K2352">
        <v>500976</v>
      </c>
      <c r="L2352">
        <v>1244047.1000000001</v>
      </c>
      <c r="M2352">
        <v>5</v>
      </c>
      <c r="N2352">
        <v>-40</v>
      </c>
      <c r="O2352" s="2">
        <v>-4.4999999999999997E-3</v>
      </c>
      <c r="P2352" s="2">
        <v>4.1000000000000003E-3</v>
      </c>
      <c r="Q2352" t="s">
        <v>18</v>
      </c>
      <c r="S2352" t="str">
        <f t="shared" si="185"/>
        <v>Loss</v>
      </c>
      <c r="T2352">
        <f t="shared" si="186"/>
        <v>2020</v>
      </c>
      <c r="U2352" t="str">
        <f t="shared" si="187"/>
        <v>Jan</v>
      </c>
      <c r="V2352" t="str">
        <f t="shared" si="188"/>
        <v>QTR1</v>
      </c>
      <c r="W2352" t="str">
        <f t="shared" si="189"/>
        <v>2020-QTR1</v>
      </c>
    </row>
    <row r="2353" spans="1:23" x14ac:dyDescent="0.35">
      <c r="A2353" t="s">
        <v>121</v>
      </c>
      <c r="B2353" t="s">
        <v>67</v>
      </c>
      <c r="C2353" s="5">
        <v>43850.395833333336</v>
      </c>
      <c r="D2353">
        <v>106.65</v>
      </c>
      <c r="E2353" s="1">
        <v>43850.5625</v>
      </c>
      <c r="F2353">
        <v>104.8</v>
      </c>
      <c r="G2353" s="2">
        <v>-1.7299999999999999E-2</v>
      </c>
      <c r="H2353">
        <v>8445.0499999999993</v>
      </c>
      <c r="I2353" s="2">
        <v>1.6899999999999998E-2</v>
      </c>
      <c r="J2353">
        <v>4673</v>
      </c>
      <c r="K2353">
        <v>498375.47</v>
      </c>
      <c r="L2353">
        <v>1252492.1499999999</v>
      </c>
      <c r="M2353">
        <v>17</v>
      </c>
      <c r="N2353">
        <v>496.77</v>
      </c>
      <c r="O2353" s="2">
        <v>-3.8E-3</v>
      </c>
      <c r="P2353" s="2">
        <v>2.7199999999999998E-2</v>
      </c>
      <c r="Q2353" t="s">
        <v>18</v>
      </c>
      <c r="S2353" t="str">
        <f t="shared" si="185"/>
        <v>Profit</v>
      </c>
      <c r="T2353">
        <f t="shared" si="186"/>
        <v>2020</v>
      </c>
      <c r="U2353" t="str">
        <f t="shared" si="187"/>
        <v>Jan</v>
      </c>
      <c r="V2353" t="str">
        <f t="shared" si="188"/>
        <v>QTR1</v>
      </c>
      <c r="W2353" t="str">
        <f t="shared" si="189"/>
        <v>2020-QTR1</v>
      </c>
    </row>
    <row r="2354" spans="1:23" x14ac:dyDescent="0.35">
      <c r="A2354" t="s">
        <v>200</v>
      </c>
      <c r="B2354" t="s">
        <v>17</v>
      </c>
      <c r="C2354" s="5">
        <v>43850.5625</v>
      </c>
      <c r="D2354">
        <v>482.2</v>
      </c>
      <c r="E2354" s="1">
        <v>43850.583333333336</v>
      </c>
      <c r="F2354">
        <v>480.35</v>
      </c>
      <c r="G2354" s="2">
        <v>-3.8E-3</v>
      </c>
      <c r="H2354">
        <v>-2118.4499999999998</v>
      </c>
      <c r="I2354" s="2">
        <v>-4.1999999999999997E-3</v>
      </c>
      <c r="J2354">
        <v>1037</v>
      </c>
      <c r="K2354">
        <v>500041.41</v>
      </c>
      <c r="L2354">
        <v>1250373.7</v>
      </c>
      <c r="M2354">
        <v>3</v>
      </c>
      <c r="N2354">
        <v>-706.15</v>
      </c>
      <c r="O2354" s="2">
        <v>-3.8E-3</v>
      </c>
      <c r="P2354" s="2">
        <v>2.9999999999999997E-4</v>
      </c>
      <c r="Q2354" t="s">
        <v>18</v>
      </c>
      <c r="S2354" t="str">
        <f t="shared" si="185"/>
        <v>Loss</v>
      </c>
      <c r="T2354">
        <f t="shared" si="186"/>
        <v>2020</v>
      </c>
      <c r="U2354" t="str">
        <f t="shared" si="187"/>
        <v>Jan</v>
      </c>
      <c r="V2354" t="str">
        <f t="shared" si="188"/>
        <v>QTR1</v>
      </c>
      <c r="W2354" t="str">
        <f t="shared" si="189"/>
        <v>2020-QTR1</v>
      </c>
    </row>
    <row r="2355" spans="1:23" x14ac:dyDescent="0.35">
      <c r="A2355" t="s">
        <v>177</v>
      </c>
      <c r="B2355" t="s">
        <v>67</v>
      </c>
      <c r="C2355" s="5">
        <v>43850.395833333336</v>
      </c>
      <c r="D2355">
        <v>278.89999999999998</v>
      </c>
      <c r="E2355" s="1">
        <v>43850.604166666664</v>
      </c>
      <c r="F2355">
        <v>272.89999999999998</v>
      </c>
      <c r="G2355" s="2">
        <v>-2.1499999999999998E-2</v>
      </c>
      <c r="H2355">
        <v>10516</v>
      </c>
      <c r="I2355" s="2">
        <v>2.1100000000000001E-2</v>
      </c>
      <c r="J2355">
        <v>1786</v>
      </c>
      <c r="K2355">
        <v>498115.38</v>
      </c>
      <c r="L2355">
        <v>1260889.7</v>
      </c>
      <c r="M2355">
        <v>21</v>
      </c>
      <c r="N2355">
        <v>500.76</v>
      </c>
      <c r="O2355" s="2">
        <v>-5.1999999999999998E-3</v>
      </c>
      <c r="P2355" s="2">
        <v>2.7799999999999998E-2</v>
      </c>
      <c r="Q2355" t="s">
        <v>18</v>
      </c>
      <c r="S2355" t="str">
        <f t="shared" si="185"/>
        <v>Profit</v>
      </c>
      <c r="T2355">
        <f t="shared" si="186"/>
        <v>2020</v>
      </c>
      <c r="U2355" t="str">
        <f t="shared" si="187"/>
        <v>Jan</v>
      </c>
      <c r="V2355" t="str">
        <f t="shared" si="188"/>
        <v>QTR1</v>
      </c>
      <c r="W2355" t="str">
        <f t="shared" si="189"/>
        <v>2020-QTR1</v>
      </c>
    </row>
    <row r="2356" spans="1:23" x14ac:dyDescent="0.35">
      <c r="A2356" t="s">
        <v>78</v>
      </c>
      <c r="B2356" t="s">
        <v>67</v>
      </c>
      <c r="C2356" s="5">
        <v>43850.53125</v>
      </c>
      <c r="D2356">
        <v>43.35</v>
      </c>
      <c r="E2356" s="1">
        <v>43850.635416666664</v>
      </c>
      <c r="F2356">
        <v>43.25</v>
      </c>
      <c r="G2356" s="2">
        <v>-2.3E-3</v>
      </c>
      <c r="H2356">
        <v>952.1</v>
      </c>
      <c r="I2356" s="2">
        <v>1.9E-3</v>
      </c>
      <c r="J2356">
        <v>11521</v>
      </c>
      <c r="K2356">
        <v>499435.34</v>
      </c>
      <c r="L2356">
        <v>1261841.8</v>
      </c>
      <c r="M2356">
        <v>11</v>
      </c>
      <c r="N2356">
        <v>86.55</v>
      </c>
      <c r="O2356" s="2">
        <v>-1.1999999999999999E-3</v>
      </c>
      <c r="P2356" s="2">
        <v>1.38E-2</v>
      </c>
      <c r="Q2356" t="s">
        <v>18</v>
      </c>
      <c r="S2356" t="str">
        <f t="shared" si="185"/>
        <v>Profit</v>
      </c>
      <c r="T2356">
        <f t="shared" si="186"/>
        <v>2020</v>
      </c>
      <c r="U2356" t="str">
        <f t="shared" si="187"/>
        <v>Jan</v>
      </c>
      <c r="V2356" t="str">
        <f t="shared" si="188"/>
        <v>QTR1</v>
      </c>
      <c r="W2356" t="str">
        <f t="shared" si="189"/>
        <v>2020-QTR1</v>
      </c>
    </row>
    <row r="2357" spans="1:23" x14ac:dyDescent="0.35">
      <c r="A2357" t="s">
        <v>125</v>
      </c>
      <c r="B2357" t="s">
        <v>67</v>
      </c>
      <c r="C2357" s="5">
        <v>43850.53125</v>
      </c>
      <c r="D2357">
        <v>119.45</v>
      </c>
      <c r="E2357" s="1">
        <v>43850.635416666664</v>
      </c>
      <c r="F2357">
        <v>119.1</v>
      </c>
      <c r="G2357" s="2">
        <v>-2.8999999999999998E-3</v>
      </c>
      <c r="H2357">
        <v>1260.2</v>
      </c>
      <c r="I2357" s="2">
        <v>2.5000000000000001E-3</v>
      </c>
      <c r="J2357">
        <v>4172</v>
      </c>
      <c r="K2357">
        <v>498345.38</v>
      </c>
      <c r="L2357">
        <v>1263102</v>
      </c>
      <c r="M2357">
        <v>11</v>
      </c>
      <c r="N2357">
        <v>114.56</v>
      </c>
      <c r="O2357" s="2">
        <v>-3.8E-3</v>
      </c>
      <c r="P2357" s="2">
        <v>1.21E-2</v>
      </c>
      <c r="Q2357" t="s">
        <v>18</v>
      </c>
      <c r="S2357" t="str">
        <f t="shared" si="185"/>
        <v>Profit</v>
      </c>
      <c r="T2357">
        <f t="shared" si="186"/>
        <v>2020</v>
      </c>
      <c r="U2357" t="str">
        <f t="shared" si="187"/>
        <v>Jan</v>
      </c>
      <c r="V2357" t="str">
        <f t="shared" si="188"/>
        <v>QTR1</v>
      </c>
      <c r="W2357" t="str">
        <f t="shared" si="189"/>
        <v>2020-QTR1</v>
      </c>
    </row>
    <row r="2358" spans="1:23" x14ac:dyDescent="0.35">
      <c r="A2358" t="s">
        <v>154</v>
      </c>
      <c r="B2358" t="s">
        <v>67</v>
      </c>
      <c r="C2358" s="5">
        <v>43850.583333333336</v>
      </c>
      <c r="D2358">
        <v>23.3</v>
      </c>
      <c r="E2358" s="1">
        <v>43850.635416666664</v>
      </c>
      <c r="F2358">
        <v>23.3</v>
      </c>
      <c r="G2358" s="2">
        <v>0</v>
      </c>
      <c r="H2358">
        <v>-200</v>
      </c>
      <c r="I2358" s="2">
        <v>-4.0000000000000002E-4</v>
      </c>
      <c r="J2358">
        <v>21413</v>
      </c>
      <c r="K2358">
        <v>498922.88</v>
      </c>
      <c r="L2358">
        <v>1262902</v>
      </c>
      <c r="M2358">
        <v>6</v>
      </c>
      <c r="N2358">
        <v>-33.33</v>
      </c>
      <c r="O2358" s="2">
        <v>-4.3E-3</v>
      </c>
      <c r="P2358" s="2">
        <v>1.0699999999999999E-2</v>
      </c>
      <c r="Q2358" t="s">
        <v>18</v>
      </c>
      <c r="S2358" t="str">
        <f t="shared" si="185"/>
        <v>Loss</v>
      </c>
      <c r="T2358">
        <f t="shared" si="186"/>
        <v>2020</v>
      </c>
      <c r="U2358" t="str">
        <f t="shared" si="187"/>
        <v>Jan</v>
      </c>
      <c r="V2358" t="str">
        <f t="shared" si="188"/>
        <v>QTR1</v>
      </c>
      <c r="W2358" t="str">
        <f t="shared" si="189"/>
        <v>2020-QTR1</v>
      </c>
    </row>
    <row r="2359" spans="1:23" x14ac:dyDescent="0.35">
      <c r="A2359" t="s">
        <v>205</v>
      </c>
      <c r="B2359" t="s">
        <v>67</v>
      </c>
      <c r="C2359" s="5">
        <v>43850.604166666664</v>
      </c>
      <c r="D2359">
        <v>136.75</v>
      </c>
      <c r="E2359" s="1">
        <v>43850.635416666664</v>
      </c>
      <c r="F2359">
        <v>136.35</v>
      </c>
      <c r="G2359" s="2">
        <v>-2.8999999999999998E-3</v>
      </c>
      <c r="H2359">
        <v>1262.4000000000001</v>
      </c>
      <c r="I2359" s="2">
        <v>2.5000000000000001E-3</v>
      </c>
      <c r="J2359">
        <v>3656</v>
      </c>
      <c r="K2359">
        <v>499958</v>
      </c>
      <c r="L2359">
        <v>1264164.3999999999</v>
      </c>
      <c r="M2359">
        <v>4</v>
      </c>
      <c r="N2359">
        <v>315.60000000000002</v>
      </c>
      <c r="O2359" s="2">
        <v>-5.4999999999999997E-3</v>
      </c>
      <c r="P2359" s="2">
        <v>6.6E-3</v>
      </c>
      <c r="Q2359" t="s">
        <v>18</v>
      </c>
      <c r="S2359" t="str">
        <f t="shared" si="185"/>
        <v>Profit</v>
      </c>
      <c r="T2359">
        <f t="shared" si="186"/>
        <v>2020</v>
      </c>
      <c r="U2359" t="str">
        <f t="shared" si="187"/>
        <v>Jan</v>
      </c>
      <c r="V2359" t="str">
        <f t="shared" si="188"/>
        <v>QTR1</v>
      </c>
      <c r="W2359" t="str">
        <f t="shared" si="189"/>
        <v>2020-QTR1</v>
      </c>
    </row>
    <row r="2360" spans="1:23" x14ac:dyDescent="0.35">
      <c r="A2360" t="s">
        <v>198</v>
      </c>
      <c r="B2360" t="s">
        <v>17</v>
      </c>
      <c r="C2360" s="5">
        <v>43851.395833333336</v>
      </c>
      <c r="D2360">
        <v>95.7</v>
      </c>
      <c r="E2360" s="1">
        <v>43851.4375</v>
      </c>
      <c r="F2360">
        <v>94.85</v>
      </c>
      <c r="G2360" s="2">
        <v>-8.8999999999999999E-3</v>
      </c>
      <c r="H2360">
        <v>-4650.6000000000004</v>
      </c>
      <c r="I2360" s="2">
        <v>-9.2999999999999992E-3</v>
      </c>
      <c r="J2360">
        <v>5236</v>
      </c>
      <c r="K2360">
        <v>501085.19</v>
      </c>
      <c r="L2360">
        <v>1259513.8</v>
      </c>
      <c r="M2360">
        <v>5</v>
      </c>
      <c r="N2360">
        <v>-930.12</v>
      </c>
      <c r="O2360" s="2">
        <v>-8.8999999999999999E-3</v>
      </c>
      <c r="P2360" s="2">
        <v>2.0999999999999999E-3</v>
      </c>
      <c r="Q2360" t="s">
        <v>18</v>
      </c>
      <c r="S2360" t="str">
        <f t="shared" si="185"/>
        <v>Loss</v>
      </c>
      <c r="T2360">
        <f t="shared" si="186"/>
        <v>2020</v>
      </c>
      <c r="U2360" t="str">
        <f t="shared" si="187"/>
        <v>Jan</v>
      </c>
      <c r="V2360" t="str">
        <f t="shared" si="188"/>
        <v>QTR1</v>
      </c>
      <c r="W2360" t="str">
        <f t="shared" si="189"/>
        <v>2020-QTR1</v>
      </c>
    </row>
    <row r="2361" spans="1:23" x14ac:dyDescent="0.35">
      <c r="A2361" t="s">
        <v>74</v>
      </c>
      <c r="B2361" t="s">
        <v>17</v>
      </c>
      <c r="C2361" s="5">
        <v>43851.395833333336</v>
      </c>
      <c r="D2361">
        <v>293.55</v>
      </c>
      <c r="E2361" s="1">
        <v>43851.458333333336</v>
      </c>
      <c r="F2361">
        <v>291.35000000000002</v>
      </c>
      <c r="G2361" s="2">
        <v>-7.4999999999999997E-3</v>
      </c>
      <c r="H2361">
        <v>-3957.6</v>
      </c>
      <c r="I2361" s="2">
        <v>-7.9000000000000008E-3</v>
      </c>
      <c r="J2361">
        <v>1708</v>
      </c>
      <c r="K2361">
        <v>501383.38</v>
      </c>
      <c r="L2361">
        <v>1255556.2</v>
      </c>
      <c r="M2361">
        <v>7</v>
      </c>
      <c r="N2361">
        <v>-565.37</v>
      </c>
      <c r="O2361" s="2">
        <v>-7.4999999999999997E-3</v>
      </c>
      <c r="P2361" s="2">
        <v>4.8999999999999998E-3</v>
      </c>
      <c r="Q2361" t="s">
        <v>18</v>
      </c>
      <c r="S2361" t="str">
        <f t="shared" si="185"/>
        <v>Loss</v>
      </c>
      <c r="T2361">
        <f t="shared" si="186"/>
        <v>2020</v>
      </c>
      <c r="U2361" t="str">
        <f t="shared" si="187"/>
        <v>Jan</v>
      </c>
      <c r="V2361" t="str">
        <f t="shared" si="188"/>
        <v>QTR1</v>
      </c>
      <c r="W2361" t="str">
        <f t="shared" si="189"/>
        <v>2020-QTR1</v>
      </c>
    </row>
    <row r="2362" spans="1:23" x14ac:dyDescent="0.35">
      <c r="A2362" t="s">
        <v>110</v>
      </c>
      <c r="B2362" t="s">
        <v>67</v>
      </c>
      <c r="C2362" s="5">
        <v>43851.4375</v>
      </c>
      <c r="D2362">
        <v>173.85</v>
      </c>
      <c r="E2362" s="1">
        <v>43851.489583333336</v>
      </c>
      <c r="F2362">
        <v>174.45</v>
      </c>
      <c r="G2362" s="2">
        <v>3.5000000000000001E-3</v>
      </c>
      <c r="H2362">
        <v>-1923.2</v>
      </c>
      <c r="I2362" s="2">
        <v>-3.8999999999999998E-3</v>
      </c>
      <c r="J2362">
        <v>2872</v>
      </c>
      <c r="K2362">
        <v>499297.22</v>
      </c>
      <c r="L2362">
        <v>1253633</v>
      </c>
      <c r="M2362">
        <v>6</v>
      </c>
      <c r="N2362">
        <v>-320.52999999999997</v>
      </c>
      <c r="O2362" s="2">
        <v>-4.5999999999999999E-3</v>
      </c>
      <c r="P2362" s="2">
        <v>8.3000000000000001E-3</v>
      </c>
      <c r="Q2362" t="s">
        <v>18</v>
      </c>
      <c r="S2362" t="str">
        <f t="shared" si="185"/>
        <v>Loss</v>
      </c>
      <c r="T2362">
        <f t="shared" si="186"/>
        <v>2020</v>
      </c>
      <c r="U2362" t="str">
        <f t="shared" si="187"/>
        <v>Jan</v>
      </c>
      <c r="V2362" t="str">
        <f t="shared" si="188"/>
        <v>QTR1</v>
      </c>
      <c r="W2362" t="str">
        <f t="shared" si="189"/>
        <v>2020-QTR1</v>
      </c>
    </row>
    <row r="2363" spans="1:23" x14ac:dyDescent="0.35">
      <c r="A2363" t="s">
        <v>62</v>
      </c>
      <c r="B2363" t="s">
        <v>67</v>
      </c>
      <c r="C2363" s="5">
        <v>43851.458333333336</v>
      </c>
      <c r="D2363">
        <v>43.95</v>
      </c>
      <c r="E2363" s="1">
        <v>43851.520833333336</v>
      </c>
      <c r="F2363">
        <v>43.95</v>
      </c>
      <c r="G2363" s="2">
        <v>0</v>
      </c>
      <c r="H2363">
        <v>-200</v>
      </c>
      <c r="I2363" s="2">
        <v>-4.0000000000000002E-4</v>
      </c>
      <c r="J2363">
        <v>11364</v>
      </c>
      <c r="K2363">
        <v>499447.81</v>
      </c>
      <c r="L2363">
        <v>1253433</v>
      </c>
      <c r="M2363">
        <v>7</v>
      </c>
      <c r="N2363">
        <v>-28.57</v>
      </c>
      <c r="O2363" s="2">
        <v>-1.2500000000000001E-2</v>
      </c>
      <c r="P2363" s="2">
        <v>3.3999999999999998E-3</v>
      </c>
      <c r="Q2363" t="s">
        <v>18</v>
      </c>
      <c r="S2363" t="str">
        <f t="shared" si="185"/>
        <v>Loss</v>
      </c>
      <c r="T2363">
        <f t="shared" si="186"/>
        <v>2020</v>
      </c>
      <c r="U2363" t="str">
        <f t="shared" si="187"/>
        <v>Jan</v>
      </c>
      <c r="V2363" t="str">
        <f t="shared" si="188"/>
        <v>QTR1</v>
      </c>
      <c r="W2363" t="str">
        <f t="shared" si="189"/>
        <v>2020-QTR1</v>
      </c>
    </row>
    <row r="2364" spans="1:23" x14ac:dyDescent="0.35">
      <c r="A2364" t="s">
        <v>177</v>
      </c>
      <c r="B2364" t="s">
        <v>17</v>
      </c>
      <c r="C2364" s="5">
        <v>43851.395833333336</v>
      </c>
      <c r="D2364">
        <v>279.39999999999998</v>
      </c>
      <c r="E2364" s="1">
        <v>43851.541666666664</v>
      </c>
      <c r="F2364">
        <v>279.39999999999998</v>
      </c>
      <c r="G2364" s="2">
        <v>0</v>
      </c>
      <c r="H2364">
        <v>-200</v>
      </c>
      <c r="I2364" s="2">
        <v>-4.0000000000000002E-4</v>
      </c>
      <c r="J2364">
        <v>1801</v>
      </c>
      <c r="K2364">
        <v>503199.38</v>
      </c>
      <c r="L2364">
        <v>1253233</v>
      </c>
      <c r="M2364">
        <v>15</v>
      </c>
      <c r="N2364">
        <v>-13.33</v>
      </c>
      <c r="O2364" s="2">
        <v>-1.32E-2</v>
      </c>
      <c r="P2364" s="2">
        <v>8.6E-3</v>
      </c>
      <c r="Q2364" t="s">
        <v>18</v>
      </c>
      <c r="S2364" t="str">
        <f t="shared" si="185"/>
        <v>Loss</v>
      </c>
      <c r="T2364">
        <f t="shared" si="186"/>
        <v>2020</v>
      </c>
      <c r="U2364" t="str">
        <f t="shared" si="187"/>
        <v>Jan</v>
      </c>
      <c r="V2364" t="str">
        <f t="shared" si="188"/>
        <v>QTR1</v>
      </c>
      <c r="W2364" t="str">
        <f t="shared" si="189"/>
        <v>2020-QTR1</v>
      </c>
    </row>
    <row r="2365" spans="1:23" x14ac:dyDescent="0.35">
      <c r="A2365" t="s">
        <v>164</v>
      </c>
      <c r="B2365" t="s">
        <v>67</v>
      </c>
      <c r="C2365" s="5">
        <v>43851.520833333336</v>
      </c>
      <c r="D2365">
        <v>50.1</v>
      </c>
      <c r="E2365" s="1">
        <v>43851.5625</v>
      </c>
      <c r="F2365">
        <v>50.1</v>
      </c>
      <c r="G2365" s="2">
        <v>0</v>
      </c>
      <c r="H2365">
        <v>-200</v>
      </c>
      <c r="I2365" s="2">
        <v>-4.0000000000000002E-4</v>
      </c>
      <c r="J2365">
        <v>9940</v>
      </c>
      <c r="K2365">
        <v>497994</v>
      </c>
      <c r="L2365">
        <v>1253033</v>
      </c>
      <c r="M2365">
        <v>5</v>
      </c>
      <c r="N2365">
        <v>-40</v>
      </c>
      <c r="O2365" s="2">
        <v>-8.9999999999999993E-3</v>
      </c>
      <c r="P2365" s="2">
        <v>2E-3</v>
      </c>
      <c r="Q2365" t="s">
        <v>18</v>
      </c>
      <c r="S2365" t="str">
        <f t="shared" si="185"/>
        <v>Loss</v>
      </c>
      <c r="T2365">
        <f t="shared" si="186"/>
        <v>2020</v>
      </c>
      <c r="U2365" t="str">
        <f t="shared" si="187"/>
        <v>Jan</v>
      </c>
      <c r="V2365" t="str">
        <f t="shared" si="188"/>
        <v>QTR1</v>
      </c>
      <c r="W2365" t="str">
        <f t="shared" si="189"/>
        <v>2020-QTR1</v>
      </c>
    </row>
    <row r="2366" spans="1:23" x14ac:dyDescent="0.35">
      <c r="A2366" t="s">
        <v>176</v>
      </c>
      <c r="B2366" t="s">
        <v>67</v>
      </c>
      <c r="C2366" s="5">
        <v>43851.395833333336</v>
      </c>
      <c r="D2366">
        <v>240.5</v>
      </c>
      <c r="E2366" s="1">
        <v>43851.635416666664</v>
      </c>
      <c r="F2366">
        <v>239.15</v>
      </c>
      <c r="G2366" s="2">
        <v>-5.5999999999999999E-3</v>
      </c>
      <c r="H2366">
        <v>2603.9499999999998</v>
      </c>
      <c r="I2366" s="2">
        <v>5.1999999999999998E-3</v>
      </c>
      <c r="J2366">
        <v>2077</v>
      </c>
      <c r="K2366">
        <v>499518.5</v>
      </c>
      <c r="L2366">
        <v>1255636.95</v>
      </c>
      <c r="M2366">
        <v>24</v>
      </c>
      <c r="N2366">
        <v>108.5</v>
      </c>
      <c r="O2366" s="2">
        <v>-4.1999999999999997E-3</v>
      </c>
      <c r="P2366" s="2">
        <v>7.7000000000000002E-3</v>
      </c>
      <c r="Q2366" t="s">
        <v>18</v>
      </c>
      <c r="S2366" t="str">
        <f t="shared" si="185"/>
        <v>Profit</v>
      </c>
      <c r="T2366">
        <f t="shared" si="186"/>
        <v>2020</v>
      </c>
      <c r="U2366" t="str">
        <f t="shared" si="187"/>
        <v>Jan</v>
      </c>
      <c r="V2366" t="str">
        <f t="shared" si="188"/>
        <v>QTR1</v>
      </c>
      <c r="W2366" t="str">
        <f t="shared" si="189"/>
        <v>2020-QTR1</v>
      </c>
    </row>
    <row r="2367" spans="1:23" x14ac:dyDescent="0.35">
      <c r="A2367" t="s">
        <v>186</v>
      </c>
      <c r="B2367" t="s">
        <v>17</v>
      </c>
      <c r="C2367" s="5">
        <v>43851.489583333336</v>
      </c>
      <c r="D2367">
        <v>461.65</v>
      </c>
      <c r="E2367" s="1">
        <v>43851.635416666664</v>
      </c>
      <c r="F2367">
        <v>464.05</v>
      </c>
      <c r="G2367" s="2">
        <v>5.1999999999999998E-3</v>
      </c>
      <c r="H2367">
        <v>2399.1999999999998</v>
      </c>
      <c r="I2367" s="2">
        <v>4.7999999999999996E-3</v>
      </c>
      <c r="J2367">
        <v>1083</v>
      </c>
      <c r="K2367">
        <v>499966.94</v>
      </c>
      <c r="L2367">
        <v>1258036.1499999999</v>
      </c>
      <c r="M2367">
        <v>15</v>
      </c>
      <c r="N2367">
        <v>159.94999999999999</v>
      </c>
      <c r="O2367" s="2">
        <v>-1.6999999999999999E-3</v>
      </c>
      <c r="P2367" s="2">
        <v>1.2500000000000001E-2</v>
      </c>
      <c r="Q2367" t="s">
        <v>18</v>
      </c>
      <c r="S2367" t="str">
        <f t="shared" si="185"/>
        <v>Profit</v>
      </c>
      <c r="T2367">
        <f t="shared" si="186"/>
        <v>2020</v>
      </c>
      <c r="U2367" t="str">
        <f t="shared" si="187"/>
        <v>Jan</v>
      </c>
      <c r="V2367" t="str">
        <f t="shared" si="188"/>
        <v>QTR1</v>
      </c>
      <c r="W2367" t="str">
        <f t="shared" si="189"/>
        <v>2020-QTR1</v>
      </c>
    </row>
    <row r="2368" spans="1:23" x14ac:dyDescent="0.35">
      <c r="A2368" t="s">
        <v>90</v>
      </c>
      <c r="B2368" t="s">
        <v>17</v>
      </c>
      <c r="C2368" s="5">
        <v>43851.541666666664</v>
      </c>
      <c r="D2368">
        <v>118.9</v>
      </c>
      <c r="E2368" s="1">
        <v>43851.635416666664</v>
      </c>
      <c r="F2368">
        <v>118.6</v>
      </c>
      <c r="G2368" s="2">
        <v>-2.5000000000000001E-3</v>
      </c>
      <c r="H2368">
        <v>-1466.9</v>
      </c>
      <c r="I2368" s="2">
        <v>-2.8999999999999998E-3</v>
      </c>
      <c r="J2368">
        <v>4223</v>
      </c>
      <c r="K2368">
        <v>502114.72</v>
      </c>
      <c r="L2368">
        <v>1256569.25</v>
      </c>
      <c r="M2368">
        <v>10</v>
      </c>
      <c r="N2368">
        <v>-146.69</v>
      </c>
      <c r="O2368" s="2">
        <v>-8.8000000000000005E-3</v>
      </c>
      <c r="P2368" s="2">
        <v>4.1999999999999997E-3</v>
      </c>
      <c r="Q2368" t="s">
        <v>18</v>
      </c>
      <c r="S2368" t="str">
        <f t="shared" si="185"/>
        <v>Loss</v>
      </c>
      <c r="T2368">
        <f t="shared" si="186"/>
        <v>2020</v>
      </c>
      <c r="U2368" t="str">
        <f t="shared" si="187"/>
        <v>Jan</v>
      </c>
      <c r="V2368" t="str">
        <f t="shared" si="188"/>
        <v>QTR1</v>
      </c>
      <c r="W2368" t="str">
        <f t="shared" si="189"/>
        <v>2020-QTR1</v>
      </c>
    </row>
    <row r="2369" spans="1:23" x14ac:dyDescent="0.35">
      <c r="A2369" t="s">
        <v>62</v>
      </c>
      <c r="B2369" t="s">
        <v>67</v>
      </c>
      <c r="C2369" s="5">
        <v>43851.5625</v>
      </c>
      <c r="D2369">
        <v>43.95</v>
      </c>
      <c r="E2369" s="1">
        <v>43851.635416666664</v>
      </c>
      <c r="F2369">
        <v>43.75</v>
      </c>
      <c r="G2369" s="2">
        <v>-4.5999999999999999E-3</v>
      </c>
      <c r="H2369">
        <v>2072.8000000000002</v>
      </c>
      <c r="I2369" s="2">
        <v>4.1999999999999997E-3</v>
      </c>
      <c r="J2369">
        <v>11364</v>
      </c>
      <c r="K2369">
        <v>499447.81</v>
      </c>
      <c r="L2369">
        <v>1258642.05</v>
      </c>
      <c r="M2369">
        <v>8</v>
      </c>
      <c r="N2369">
        <v>259.10000000000002</v>
      </c>
      <c r="O2369" s="2">
        <v>-1.1000000000000001E-3</v>
      </c>
      <c r="P2369" s="2">
        <v>1.2500000000000001E-2</v>
      </c>
      <c r="Q2369" t="s">
        <v>18</v>
      </c>
      <c r="S2369" t="str">
        <f t="shared" si="185"/>
        <v>Profit</v>
      </c>
      <c r="T2369">
        <f t="shared" si="186"/>
        <v>2020</v>
      </c>
      <c r="U2369" t="str">
        <f t="shared" si="187"/>
        <v>Jan</v>
      </c>
      <c r="V2369" t="str">
        <f t="shared" si="188"/>
        <v>QTR1</v>
      </c>
      <c r="W2369" t="str">
        <f t="shared" si="189"/>
        <v>2020-QTR1</v>
      </c>
    </row>
    <row r="2370" spans="1:23" x14ac:dyDescent="0.35">
      <c r="A2370" t="s">
        <v>91</v>
      </c>
      <c r="B2370" t="s">
        <v>67</v>
      </c>
      <c r="C2370" s="5">
        <v>43852.395833333336</v>
      </c>
      <c r="D2370">
        <v>62.75</v>
      </c>
      <c r="E2370" s="1">
        <v>43852.40625</v>
      </c>
      <c r="F2370">
        <v>63</v>
      </c>
      <c r="G2370" s="2">
        <v>4.0000000000000001E-3</v>
      </c>
      <c r="H2370">
        <v>-2188.75</v>
      </c>
      <c r="I2370" s="2">
        <v>-4.4000000000000003E-3</v>
      </c>
      <c r="J2370">
        <v>7955</v>
      </c>
      <c r="K2370">
        <v>499176.25</v>
      </c>
      <c r="L2370">
        <v>1256453.3</v>
      </c>
      <c r="M2370">
        <v>2</v>
      </c>
      <c r="N2370">
        <v>-1094.3800000000001</v>
      </c>
      <c r="O2370" s="2">
        <v>-4.0000000000000001E-3</v>
      </c>
      <c r="P2370" s="2">
        <v>8.0000000000000004E-4</v>
      </c>
      <c r="Q2370" t="s">
        <v>18</v>
      </c>
      <c r="S2370" t="str">
        <f t="shared" si="185"/>
        <v>Loss</v>
      </c>
      <c r="T2370">
        <f t="shared" si="186"/>
        <v>2020</v>
      </c>
      <c r="U2370" t="str">
        <f t="shared" si="187"/>
        <v>Jan</v>
      </c>
      <c r="V2370" t="str">
        <f t="shared" si="188"/>
        <v>QTR1</v>
      </c>
      <c r="W2370" t="str">
        <f t="shared" si="189"/>
        <v>2020-QTR1</v>
      </c>
    </row>
    <row r="2371" spans="1:23" x14ac:dyDescent="0.35">
      <c r="A2371" t="s">
        <v>122</v>
      </c>
      <c r="B2371" t="s">
        <v>67</v>
      </c>
      <c r="C2371" s="5">
        <v>43852.40625</v>
      </c>
      <c r="D2371">
        <v>57.3</v>
      </c>
      <c r="E2371" s="1">
        <v>43852.427083333336</v>
      </c>
      <c r="F2371">
        <v>57.3</v>
      </c>
      <c r="G2371" s="2">
        <v>0</v>
      </c>
      <c r="H2371">
        <v>-200</v>
      </c>
      <c r="I2371" s="2">
        <v>-4.0000000000000002E-4</v>
      </c>
      <c r="J2371">
        <v>8681</v>
      </c>
      <c r="K2371">
        <v>497421.28</v>
      </c>
      <c r="L2371">
        <v>1256253.3</v>
      </c>
      <c r="M2371">
        <v>3</v>
      </c>
      <c r="N2371">
        <v>-66.67</v>
      </c>
      <c r="O2371" s="2">
        <v>-7.0000000000000001E-3</v>
      </c>
      <c r="P2371" s="2">
        <v>8.9999999999999998E-4</v>
      </c>
      <c r="Q2371" t="s">
        <v>18</v>
      </c>
      <c r="S2371" t="str">
        <f t="shared" si="185"/>
        <v>Loss</v>
      </c>
      <c r="T2371">
        <f t="shared" si="186"/>
        <v>2020</v>
      </c>
      <c r="U2371" t="str">
        <f t="shared" si="187"/>
        <v>Jan</v>
      </c>
      <c r="V2371" t="str">
        <f t="shared" si="188"/>
        <v>QTR1</v>
      </c>
      <c r="W2371" t="str">
        <f t="shared" si="189"/>
        <v>2020-QTR1</v>
      </c>
    </row>
    <row r="2372" spans="1:23" x14ac:dyDescent="0.35">
      <c r="A2372" t="s">
        <v>166</v>
      </c>
      <c r="B2372" t="s">
        <v>67</v>
      </c>
      <c r="C2372" s="5">
        <v>43852.395833333336</v>
      </c>
      <c r="D2372">
        <v>547.29999999999995</v>
      </c>
      <c r="E2372" s="1">
        <v>43852.447916666664</v>
      </c>
      <c r="F2372">
        <v>550.9</v>
      </c>
      <c r="G2372" s="2">
        <v>6.6E-3</v>
      </c>
      <c r="H2372">
        <v>-3486.8</v>
      </c>
      <c r="I2372" s="2">
        <v>-7.0000000000000001E-3</v>
      </c>
      <c r="J2372">
        <v>913</v>
      </c>
      <c r="K2372">
        <v>499684.88</v>
      </c>
      <c r="L2372">
        <v>1252766.5</v>
      </c>
      <c r="M2372">
        <v>6</v>
      </c>
      <c r="N2372">
        <v>-581.13</v>
      </c>
      <c r="O2372" s="2">
        <v>-6.6E-3</v>
      </c>
      <c r="P2372" s="2">
        <v>6.0000000000000001E-3</v>
      </c>
      <c r="Q2372" t="s">
        <v>18</v>
      </c>
      <c r="S2372" t="str">
        <f t="shared" si="185"/>
        <v>Loss</v>
      </c>
      <c r="T2372">
        <f t="shared" si="186"/>
        <v>2020</v>
      </c>
      <c r="U2372" t="str">
        <f t="shared" si="187"/>
        <v>Jan</v>
      </c>
      <c r="V2372" t="str">
        <f t="shared" si="188"/>
        <v>QTR1</v>
      </c>
      <c r="W2372" t="str">
        <f t="shared" si="189"/>
        <v>2020-QTR1</v>
      </c>
    </row>
    <row r="2373" spans="1:23" x14ac:dyDescent="0.35">
      <c r="A2373" t="s">
        <v>65</v>
      </c>
      <c r="B2373" t="s">
        <v>17</v>
      </c>
      <c r="C2373" s="5">
        <v>43852.395833333336</v>
      </c>
      <c r="D2373">
        <v>453.75</v>
      </c>
      <c r="E2373" s="1">
        <v>43852.489583333336</v>
      </c>
      <c r="F2373">
        <v>451.8</v>
      </c>
      <c r="G2373" s="2">
        <v>-4.3E-3</v>
      </c>
      <c r="H2373">
        <v>-2352.8000000000002</v>
      </c>
      <c r="I2373" s="2">
        <v>-4.7000000000000002E-3</v>
      </c>
      <c r="J2373">
        <v>1104</v>
      </c>
      <c r="K2373">
        <v>500940</v>
      </c>
      <c r="L2373">
        <v>1250413.7</v>
      </c>
      <c r="M2373">
        <v>10</v>
      </c>
      <c r="N2373">
        <v>-235.28</v>
      </c>
      <c r="O2373" s="2">
        <v>-7.1000000000000004E-3</v>
      </c>
      <c r="P2373" s="2">
        <v>2.5000000000000001E-3</v>
      </c>
      <c r="Q2373" t="s">
        <v>18</v>
      </c>
      <c r="S2373" t="str">
        <f t="shared" si="185"/>
        <v>Loss</v>
      </c>
      <c r="T2373">
        <f t="shared" si="186"/>
        <v>2020</v>
      </c>
      <c r="U2373" t="str">
        <f t="shared" si="187"/>
        <v>Jan</v>
      </c>
      <c r="V2373" t="str">
        <f t="shared" si="188"/>
        <v>QTR1</v>
      </c>
      <c r="W2373" t="str">
        <f t="shared" si="189"/>
        <v>2020-QTR1</v>
      </c>
    </row>
    <row r="2374" spans="1:23" x14ac:dyDescent="0.35">
      <c r="A2374" t="s">
        <v>164</v>
      </c>
      <c r="B2374" t="s">
        <v>67</v>
      </c>
      <c r="C2374" s="5">
        <v>43852.427083333336</v>
      </c>
      <c r="D2374">
        <v>49.5</v>
      </c>
      <c r="E2374" s="1">
        <v>43852.489583333336</v>
      </c>
      <c r="F2374">
        <v>49.5</v>
      </c>
      <c r="G2374" s="2">
        <v>0</v>
      </c>
      <c r="H2374">
        <v>-200</v>
      </c>
      <c r="I2374" s="2">
        <v>-4.0000000000000002E-4</v>
      </c>
      <c r="J2374">
        <v>10060</v>
      </c>
      <c r="K2374">
        <v>497970</v>
      </c>
      <c r="L2374">
        <v>1250213.7</v>
      </c>
      <c r="M2374">
        <v>7</v>
      </c>
      <c r="N2374">
        <v>-28.57</v>
      </c>
      <c r="O2374" s="2">
        <v>-4.0000000000000001E-3</v>
      </c>
      <c r="P2374" s="2">
        <v>4.0000000000000001E-3</v>
      </c>
      <c r="Q2374" t="s">
        <v>18</v>
      </c>
      <c r="S2374" t="str">
        <f t="shared" si="185"/>
        <v>Loss</v>
      </c>
      <c r="T2374">
        <f t="shared" si="186"/>
        <v>2020</v>
      </c>
      <c r="U2374" t="str">
        <f t="shared" si="187"/>
        <v>Jan</v>
      </c>
      <c r="V2374" t="str">
        <f t="shared" si="188"/>
        <v>QTR1</v>
      </c>
      <c r="W2374" t="str">
        <f t="shared" si="189"/>
        <v>2020-QTR1</v>
      </c>
    </row>
    <row r="2375" spans="1:23" x14ac:dyDescent="0.35">
      <c r="A2375" t="s">
        <v>92</v>
      </c>
      <c r="B2375" t="s">
        <v>67</v>
      </c>
      <c r="C2375" s="5">
        <v>43852.489583333336</v>
      </c>
      <c r="D2375">
        <v>179.6</v>
      </c>
      <c r="E2375" s="1">
        <v>43852.510416666664</v>
      </c>
      <c r="F2375">
        <v>179.45</v>
      </c>
      <c r="G2375" s="2">
        <v>-8.0000000000000004E-4</v>
      </c>
      <c r="H2375">
        <v>217</v>
      </c>
      <c r="I2375" s="2">
        <v>4.0000000000000002E-4</v>
      </c>
      <c r="J2375">
        <v>2780</v>
      </c>
      <c r="K2375">
        <v>499288.03</v>
      </c>
      <c r="L2375">
        <v>1250430.7</v>
      </c>
      <c r="M2375">
        <v>3</v>
      </c>
      <c r="N2375">
        <v>72.33</v>
      </c>
      <c r="O2375" s="2">
        <v>-1.4E-3</v>
      </c>
      <c r="P2375" s="2">
        <v>5.7999999999999996E-3</v>
      </c>
      <c r="Q2375" t="s">
        <v>18</v>
      </c>
      <c r="S2375" t="str">
        <f t="shared" si="185"/>
        <v>Profit</v>
      </c>
      <c r="T2375">
        <f t="shared" si="186"/>
        <v>2020</v>
      </c>
      <c r="U2375" t="str">
        <f t="shared" si="187"/>
        <v>Jan</v>
      </c>
      <c r="V2375" t="str">
        <f t="shared" si="188"/>
        <v>QTR1</v>
      </c>
      <c r="W2375" t="str">
        <f t="shared" si="189"/>
        <v>2020-QTR1</v>
      </c>
    </row>
    <row r="2376" spans="1:23" x14ac:dyDescent="0.35">
      <c r="A2376" t="s">
        <v>131</v>
      </c>
      <c r="B2376" t="s">
        <v>67</v>
      </c>
      <c r="C2376" s="5">
        <v>43852.510416666664</v>
      </c>
      <c r="D2376">
        <v>266.7</v>
      </c>
      <c r="E2376" s="1">
        <v>43852.541666666664</v>
      </c>
      <c r="F2376">
        <v>268.10000000000002</v>
      </c>
      <c r="G2376" s="2">
        <v>5.1999999999999998E-3</v>
      </c>
      <c r="H2376">
        <v>-2823.6</v>
      </c>
      <c r="I2376" s="2">
        <v>-5.5999999999999999E-3</v>
      </c>
      <c r="J2376">
        <v>1874</v>
      </c>
      <c r="K2376">
        <v>499795.81</v>
      </c>
      <c r="L2376">
        <v>1247607.1000000001</v>
      </c>
      <c r="M2376">
        <v>4</v>
      </c>
      <c r="N2376">
        <v>-705.9</v>
      </c>
      <c r="O2376" s="2">
        <v>-5.1999999999999998E-3</v>
      </c>
      <c r="P2376" s="2">
        <v>6.9999999999999999E-4</v>
      </c>
      <c r="Q2376" t="s">
        <v>18</v>
      </c>
      <c r="S2376" t="str">
        <f t="shared" si="185"/>
        <v>Loss</v>
      </c>
      <c r="T2376">
        <f t="shared" si="186"/>
        <v>2020</v>
      </c>
      <c r="U2376" t="str">
        <f t="shared" si="187"/>
        <v>Jan</v>
      </c>
      <c r="V2376" t="str">
        <f t="shared" si="188"/>
        <v>QTR1</v>
      </c>
      <c r="W2376" t="str">
        <f t="shared" si="189"/>
        <v>2020-QTR1</v>
      </c>
    </row>
    <row r="2377" spans="1:23" x14ac:dyDescent="0.35">
      <c r="A2377" t="s">
        <v>75</v>
      </c>
      <c r="B2377" t="s">
        <v>67</v>
      </c>
      <c r="C2377" s="5">
        <v>43852.489583333336</v>
      </c>
      <c r="D2377">
        <v>218.35</v>
      </c>
      <c r="E2377" s="1">
        <v>43852.583333333336</v>
      </c>
      <c r="F2377">
        <v>218.35</v>
      </c>
      <c r="G2377" s="2">
        <v>0</v>
      </c>
      <c r="H2377">
        <v>-200</v>
      </c>
      <c r="I2377" s="2">
        <v>-4.0000000000000002E-4</v>
      </c>
      <c r="J2377">
        <v>2282</v>
      </c>
      <c r="K2377">
        <v>498274.72</v>
      </c>
      <c r="L2377">
        <v>1247407.1000000001</v>
      </c>
      <c r="M2377">
        <v>10</v>
      </c>
      <c r="N2377">
        <v>-20</v>
      </c>
      <c r="O2377" s="2">
        <v>-7.1000000000000004E-3</v>
      </c>
      <c r="P2377" s="2">
        <v>6.1999999999999998E-3</v>
      </c>
      <c r="Q2377" t="s">
        <v>18</v>
      </c>
      <c r="S2377" t="str">
        <f t="shared" si="185"/>
        <v>Loss</v>
      </c>
      <c r="T2377">
        <f t="shared" si="186"/>
        <v>2020</v>
      </c>
      <c r="U2377" t="str">
        <f t="shared" si="187"/>
        <v>Jan</v>
      </c>
      <c r="V2377" t="str">
        <f t="shared" si="188"/>
        <v>QTR1</v>
      </c>
      <c r="W2377" t="str">
        <f t="shared" si="189"/>
        <v>2020-QTR1</v>
      </c>
    </row>
    <row r="2378" spans="1:23" x14ac:dyDescent="0.35">
      <c r="A2378" t="s">
        <v>121</v>
      </c>
      <c r="B2378" t="s">
        <v>67</v>
      </c>
      <c r="C2378" s="5">
        <v>43852.395833333336</v>
      </c>
      <c r="D2378">
        <v>100.9</v>
      </c>
      <c r="E2378" s="1">
        <v>43852.625</v>
      </c>
      <c r="F2378">
        <v>100.9</v>
      </c>
      <c r="G2378" s="2">
        <v>0</v>
      </c>
      <c r="H2378">
        <v>-200</v>
      </c>
      <c r="I2378" s="2">
        <v>-4.0000000000000002E-4</v>
      </c>
      <c r="J2378">
        <v>4948</v>
      </c>
      <c r="K2378">
        <v>499253.22</v>
      </c>
      <c r="L2378">
        <v>1247207.1000000001</v>
      </c>
      <c r="M2378">
        <v>23</v>
      </c>
      <c r="N2378">
        <v>-8.6999999999999993</v>
      </c>
      <c r="O2378" s="2">
        <v>-1.44E-2</v>
      </c>
      <c r="P2378" s="2">
        <v>3.5000000000000001E-3</v>
      </c>
      <c r="Q2378" t="s">
        <v>18</v>
      </c>
      <c r="S2378" t="str">
        <f t="shared" si="185"/>
        <v>Loss</v>
      </c>
      <c r="T2378">
        <f t="shared" si="186"/>
        <v>2020</v>
      </c>
      <c r="U2378" t="str">
        <f t="shared" si="187"/>
        <v>Jan</v>
      </c>
      <c r="V2378" t="str">
        <f t="shared" si="188"/>
        <v>QTR1</v>
      </c>
      <c r="W2378" t="str">
        <f t="shared" si="189"/>
        <v>2020-QTR1</v>
      </c>
    </row>
    <row r="2379" spans="1:23" x14ac:dyDescent="0.35">
      <c r="A2379" t="s">
        <v>112</v>
      </c>
      <c r="B2379" t="s">
        <v>17</v>
      </c>
      <c r="C2379" s="5">
        <v>43852.447916666664</v>
      </c>
      <c r="D2379">
        <v>13.7</v>
      </c>
      <c r="E2379" s="1">
        <v>43852.635416666664</v>
      </c>
      <c r="F2379">
        <v>13.95</v>
      </c>
      <c r="G2379" s="2">
        <v>1.8200000000000001E-2</v>
      </c>
      <c r="H2379">
        <v>8991.25</v>
      </c>
      <c r="I2379" s="2">
        <v>1.7899999999999999E-2</v>
      </c>
      <c r="J2379">
        <v>36765</v>
      </c>
      <c r="K2379">
        <v>503680.5</v>
      </c>
      <c r="L2379">
        <v>1256198.3500000001</v>
      </c>
      <c r="M2379">
        <v>19</v>
      </c>
      <c r="N2379">
        <v>473.22</v>
      </c>
      <c r="O2379" s="2">
        <v>-7.3000000000000001E-3</v>
      </c>
      <c r="P2379" s="2">
        <v>5.8400000000000001E-2</v>
      </c>
      <c r="Q2379" t="s">
        <v>18</v>
      </c>
      <c r="S2379" t="str">
        <f t="shared" si="185"/>
        <v>Profit</v>
      </c>
      <c r="T2379">
        <f t="shared" si="186"/>
        <v>2020</v>
      </c>
      <c r="U2379" t="str">
        <f t="shared" si="187"/>
        <v>Jan</v>
      </c>
      <c r="V2379" t="str">
        <f t="shared" si="188"/>
        <v>QTR1</v>
      </c>
      <c r="W2379" t="str">
        <f t="shared" si="189"/>
        <v>2020-QTR1</v>
      </c>
    </row>
    <row r="2380" spans="1:23" x14ac:dyDescent="0.35">
      <c r="A2380" t="s">
        <v>85</v>
      </c>
      <c r="B2380" t="s">
        <v>17</v>
      </c>
      <c r="C2380" s="5">
        <v>43852.541666666664</v>
      </c>
      <c r="D2380">
        <v>577.75</v>
      </c>
      <c r="E2380" s="1">
        <v>43852.635416666664</v>
      </c>
      <c r="F2380">
        <v>599.1</v>
      </c>
      <c r="G2380" s="2">
        <v>3.6999999999999998E-2</v>
      </c>
      <c r="H2380">
        <v>18310.45</v>
      </c>
      <c r="I2380" s="2">
        <v>3.6600000000000001E-2</v>
      </c>
      <c r="J2380">
        <v>867</v>
      </c>
      <c r="K2380">
        <v>500909.25</v>
      </c>
      <c r="L2380">
        <v>1274508.8</v>
      </c>
      <c r="M2380">
        <v>10</v>
      </c>
      <c r="N2380">
        <v>1831.05</v>
      </c>
      <c r="O2380" s="2">
        <v>-2.5999999999999999E-3</v>
      </c>
      <c r="P2380" s="2">
        <v>4.8899999999999999E-2</v>
      </c>
      <c r="Q2380" t="s">
        <v>18</v>
      </c>
      <c r="S2380" t="str">
        <f t="shared" si="185"/>
        <v>Profit</v>
      </c>
      <c r="T2380">
        <f t="shared" si="186"/>
        <v>2020</v>
      </c>
      <c r="U2380" t="str">
        <f t="shared" si="187"/>
        <v>Jan</v>
      </c>
      <c r="V2380" t="str">
        <f t="shared" si="188"/>
        <v>QTR1</v>
      </c>
      <c r="W2380" t="str">
        <f t="shared" si="189"/>
        <v>2020-QTR1</v>
      </c>
    </row>
    <row r="2381" spans="1:23" x14ac:dyDescent="0.35">
      <c r="A2381" t="s">
        <v>68</v>
      </c>
      <c r="B2381" t="s">
        <v>67</v>
      </c>
      <c r="C2381" s="5">
        <v>43852.583333333336</v>
      </c>
      <c r="D2381">
        <v>59.25</v>
      </c>
      <c r="E2381" s="1">
        <v>43852.635416666664</v>
      </c>
      <c r="F2381">
        <v>59.35</v>
      </c>
      <c r="G2381" s="2">
        <v>1.6999999999999999E-3</v>
      </c>
      <c r="H2381">
        <v>-1044.5999999999999</v>
      </c>
      <c r="I2381" s="2">
        <v>-2.0999999999999999E-3</v>
      </c>
      <c r="J2381">
        <v>8446</v>
      </c>
      <c r="K2381">
        <v>500425.5</v>
      </c>
      <c r="L2381">
        <v>1273464.2</v>
      </c>
      <c r="M2381">
        <v>6</v>
      </c>
      <c r="N2381">
        <v>-174.1</v>
      </c>
      <c r="O2381" s="2">
        <v>-1.6999999999999999E-3</v>
      </c>
      <c r="P2381" s="2">
        <v>1.6999999999999999E-3</v>
      </c>
      <c r="Q2381" t="s">
        <v>18</v>
      </c>
      <c r="S2381" t="str">
        <f t="shared" si="185"/>
        <v>Loss</v>
      </c>
      <c r="T2381">
        <f t="shared" si="186"/>
        <v>2020</v>
      </c>
      <c r="U2381" t="str">
        <f t="shared" si="187"/>
        <v>Jan</v>
      </c>
      <c r="V2381" t="str">
        <f t="shared" si="188"/>
        <v>QTR1</v>
      </c>
      <c r="W2381" t="str">
        <f t="shared" si="189"/>
        <v>2020-QTR1</v>
      </c>
    </row>
    <row r="2382" spans="1:23" x14ac:dyDescent="0.35">
      <c r="A2382" t="s">
        <v>63</v>
      </c>
      <c r="B2382" t="s">
        <v>17</v>
      </c>
      <c r="C2382" s="5">
        <v>43853.395833333336</v>
      </c>
      <c r="D2382">
        <v>5.95</v>
      </c>
      <c r="E2382" s="1">
        <v>43853.427083333336</v>
      </c>
      <c r="F2382">
        <v>5.95</v>
      </c>
      <c r="G2382" s="2">
        <v>0</v>
      </c>
      <c r="H2382">
        <v>-200</v>
      </c>
      <c r="I2382" s="2">
        <v>-4.0000000000000002E-4</v>
      </c>
      <c r="J2382">
        <v>84746</v>
      </c>
      <c r="K2382">
        <v>504238.69</v>
      </c>
      <c r="L2382">
        <v>1273264.2</v>
      </c>
      <c r="M2382">
        <v>4</v>
      </c>
      <c r="N2382">
        <v>-50</v>
      </c>
      <c r="O2382" s="2">
        <v>-1.6799999999999999E-2</v>
      </c>
      <c r="P2382" s="2">
        <v>1.6799999999999999E-2</v>
      </c>
      <c r="Q2382" t="s">
        <v>18</v>
      </c>
      <c r="S2382" t="str">
        <f t="shared" ref="S2382:S2445" si="190">IF(H2382&gt;0,"Profit","Loss")</f>
        <v>Loss</v>
      </c>
      <c r="T2382">
        <f t="shared" ref="T2382:T2445" si="191">YEAR(C2382)</f>
        <v>2020</v>
      </c>
      <c r="U2382" t="str">
        <f t="shared" ref="U2382:U2445" si="192">TEXT(C2382,"MMM")</f>
        <v>Jan</v>
      </c>
      <c r="V2382" t="str">
        <f t="shared" ref="V2382:V2445" si="193">IF(ROUNDUP(MONTH(E2382)/3,0)=1,"QTR1",IF(ROUNDUP(MONTH(E2382)/3,0)=2,"QTR2",IF(ROUNDUP(MONTH(E2382)/3,0)=3,"QTR3","QTR4")))</f>
        <v>QTR1</v>
      </c>
      <c r="W2382" t="str">
        <f t="shared" ref="W2382:W2445" si="194">T2382&amp;"-"&amp;V2382</f>
        <v>2020-QTR1</v>
      </c>
    </row>
    <row r="2383" spans="1:23" x14ac:dyDescent="0.35">
      <c r="A2383" t="s">
        <v>120</v>
      </c>
      <c r="B2383" t="s">
        <v>17</v>
      </c>
      <c r="C2383" s="5">
        <v>43853.395833333336</v>
      </c>
      <c r="D2383">
        <v>95</v>
      </c>
      <c r="E2383" s="1">
        <v>43853.604166666664</v>
      </c>
      <c r="F2383">
        <v>95</v>
      </c>
      <c r="G2383" s="2">
        <v>0</v>
      </c>
      <c r="H2383">
        <v>-200</v>
      </c>
      <c r="I2383" s="2">
        <v>-4.0000000000000002E-4</v>
      </c>
      <c r="J2383">
        <v>5263</v>
      </c>
      <c r="K2383">
        <v>499985</v>
      </c>
      <c r="L2383">
        <v>1273064.2</v>
      </c>
      <c r="M2383">
        <v>21</v>
      </c>
      <c r="N2383">
        <v>-9.52</v>
      </c>
      <c r="O2383" s="2">
        <v>-2.5999999999999999E-3</v>
      </c>
      <c r="P2383" s="2">
        <v>1.0500000000000001E-2</v>
      </c>
      <c r="Q2383" t="s">
        <v>18</v>
      </c>
      <c r="S2383" t="str">
        <f t="shared" si="190"/>
        <v>Loss</v>
      </c>
      <c r="T2383">
        <f t="shared" si="191"/>
        <v>2020</v>
      </c>
      <c r="U2383" t="str">
        <f t="shared" si="192"/>
        <v>Jan</v>
      </c>
      <c r="V2383" t="str">
        <f t="shared" si="193"/>
        <v>QTR1</v>
      </c>
      <c r="W2383" t="str">
        <f t="shared" si="194"/>
        <v>2020-QTR1</v>
      </c>
    </row>
    <row r="2384" spans="1:23" x14ac:dyDescent="0.35">
      <c r="A2384" t="s">
        <v>122</v>
      </c>
      <c r="B2384" t="s">
        <v>17</v>
      </c>
      <c r="C2384" s="5">
        <v>43853.395833333336</v>
      </c>
      <c r="D2384">
        <v>57.5</v>
      </c>
      <c r="E2384" s="1">
        <v>43853.614583333336</v>
      </c>
      <c r="F2384">
        <v>58.2</v>
      </c>
      <c r="G2384" s="2">
        <v>1.2200000000000001E-2</v>
      </c>
      <c r="H2384">
        <v>5897.7</v>
      </c>
      <c r="I2384" s="2">
        <v>1.18E-2</v>
      </c>
      <c r="J2384">
        <v>8711</v>
      </c>
      <c r="K2384">
        <v>500882.5</v>
      </c>
      <c r="L2384">
        <v>1278961.8999999999</v>
      </c>
      <c r="M2384">
        <v>22</v>
      </c>
      <c r="N2384">
        <v>268.08</v>
      </c>
      <c r="O2384" s="2">
        <v>-4.3E-3</v>
      </c>
      <c r="P2384" s="2">
        <v>2.4299999999999999E-2</v>
      </c>
      <c r="Q2384" t="s">
        <v>18</v>
      </c>
      <c r="S2384" t="str">
        <f t="shared" si="190"/>
        <v>Profit</v>
      </c>
      <c r="T2384">
        <f t="shared" si="191"/>
        <v>2020</v>
      </c>
      <c r="U2384" t="str">
        <f t="shared" si="192"/>
        <v>Jan</v>
      </c>
      <c r="V2384" t="str">
        <f t="shared" si="193"/>
        <v>QTR1</v>
      </c>
      <c r="W2384" t="str">
        <f t="shared" si="194"/>
        <v>2020-QTR1</v>
      </c>
    </row>
    <row r="2385" spans="1:23" x14ac:dyDescent="0.35">
      <c r="A2385" t="s">
        <v>126</v>
      </c>
      <c r="B2385" t="s">
        <v>17</v>
      </c>
      <c r="C2385" s="5">
        <v>43853.395833333336</v>
      </c>
      <c r="D2385">
        <v>86.2</v>
      </c>
      <c r="E2385" s="1">
        <v>43853.614583333336</v>
      </c>
      <c r="F2385">
        <v>86.6</v>
      </c>
      <c r="G2385" s="2">
        <v>4.5999999999999999E-3</v>
      </c>
      <c r="H2385">
        <v>2124.4</v>
      </c>
      <c r="I2385" s="2">
        <v>4.1999999999999997E-3</v>
      </c>
      <c r="J2385">
        <v>5811</v>
      </c>
      <c r="K2385">
        <v>500908.19</v>
      </c>
      <c r="L2385">
        <v>1281086.3</v>
      </c>
      <c r="M2385">
        <v>22</v>
      </c>
      <c r="N2385">
        <v>96.56</v>
      </c>
      <c r="O2385" s="2">
        <v>-4.1000000000000003E-3</v>
      </c>
      <c r="P2385" s="2">
        <v>1.0999999999999999E-2</v>
      </c>
      <c r="Q2385" t="s">
        <v>18</v>
      </c>
      <c r="S2385" t="str">
        <f t="shared" si="190"/>
        <v>Profit</v>
      </c>
      <c r="T2385">
        <f t="shared" si="191"/>
        <v>2020</v>
      </c>
      <c r="U2385" t="str">
        <f t="shared" si="192"/>
        <v>Jan</v>
      </c>
      <c r="V2385" t="str">
        <f t="shared" si="193"/>
        <v>QTR1</v>
      </c>
      <c r="W2385" t="str">
        <f t="shared" si="194"/>
        <v>2020-QTR1</v>
      </c>
    </row>
    <row r="2386" spans="1:23" x14ac:dyDescent="0.35">
      <c r="A2386" t="s">
        <v>71</v>
      </c>
      <c r="B2386" t="s">
        <v>67</v>
      </c>
      <c r="C2386" s="5">
        <v>43853.614583333336</v>
      </c>
      <c r="D2386">
        <v>127</v>
      </c>
      <c r="E2386" s="1">
        <v>43853.625</v>
      </c>
      <c r="F2386">
        <v>128.75</v>
      </c>
      <c r="G2386" s="2">
        <v>1.38E-2</v>
      </c>
      <c r="H2386">
        <v>-7089.75</v>
      </c>
      <c r="I2386" s="2">
        <v>-1.4200000000000001E-2</v>
      </c>
      <c r="J2386">
        <v>3937</v>
      </c>
      <c r="K2386">
        <v>499999</v>
      </c>
      <c r="L2386">
        <v>1273996.55</v>
      </c>
      <c r="M2386">
        <v>2</v>
      </c>
      <c r="N2386">
        <v>-3544.88</v>
      </c>
      <c r="O2386" s="2">
        <v>-1.38E-2</v>
      </c>
      <c r="P2386" s="2">
        <v>6.3E-3</v>
      </c>
      <c r="Q2386" t="s">
        <v>18</v>
      </c>
      <c r="S2386" t="str">
        <f t="shared" si="190"/>
        <v>Loss</v>
      </c>
      <c r="T2386">
        <f t="shared" si="191"/>
        <v>2020</v>
      </c>
      <c r="U2386" t="str">
        <f t="shared" si="192"/>
        <v>Jan</v>
      </c>
      <c r="V2386" t="str">
        <f t="shared" si="193"/>
        <v>QTR1</v>
      </c>
      <c r="W2386" t="str">
        <f t="shared" si="194"/>
        <v>2020-QTR1</v>
      </c>
    </row>
    <row r="2387" spans="1:23" x14ac:dyDescent="0.35">
      <c r="A2387" t="s">
        <v>105</v>
      </c>
      <c r="B2387" t="s">
        <v>17</v>
      </c>
      <c r="C2387" s="5">
        <v>43853.427083333336</v>
      </c>
      <c r="D2387">
        <v>39.15</v>
      </c>
      <c r="E2387" s="1">
        <v>43853.635416666664</v>
      </c>
      <c r="F2387">
        <v>40.700000000000003</v>
      </c>
      <c r="G2387" s="2">
        <v>3.9600000000000003E-2</v>
      </c>
      <c r="H2387">
        <v>19621.400000000001</v>
      </c>
      <c r="I2387" s="2">
        <v>3.9199999999999999E-2</v>
      </c>
      <c r="J2387">
        <v>12788</v>
      </c>
      <c r="K2387">
        <v>500650.22</v>
      </c>
      <c r="L2387">
        <v>1293617.95</v>
      </c>
      <c r="M2387">
        <v>21</v>
      </c>
      <c r="N2387">
        <v>934.35</v>
      </c>
      <c r="O2387" s="2">
        <v>-3.8E-3</v>
      </c>
      <c r="P2387" s="2">
        <v>5.4899999999999997E-2</v>
      </c>
      <c r="Q2387" t="s">
        <v>18</v>
      </c>
      <c r="S2387" t="str">
        <f t="shared" si="190"/>
        <v>Profit</v>
      </c>
      <c r="T2387">
        <f t="shared" si="191"/>
        <v>2020</v>
      </c>
      <c r="U2387" t="str">
        <f t="shared" si="192"/>
        <v>Jan</v>
      </c>
      <c r="V2387" t="str">
        <f t="shared" si="193"/>
        <v>QTR1</v>
      </c>
      <c r="W2387" t="str">
        <f t="shared" si="194"/>
        <v>2020-QTR1</v>
      </c>
    </row>
    <row r="2388" spans="1:23" x14ac:dyDescent="0.35">
      <c r="A2388" t="s">
        <v>85</v>
      </c>
      <c r="B2388" t="s">
        <v>17</v>
      </c>
      <c r="C2388" s="5">
        <v>43853.604166666664</v>
      </c>
      <c r="D2388">
        <v>606.85</v>
      </c>
      <c r="E2388" s="1">
        <v>43853.635416666664</v>
      </c>
      <c r="F2388">
        <v>614.5</v>
      </c>
      <c r="G2388" s="2">
        <v>1.26E-2</v>
      </c>
      <c r="H2388">
        <v>6134.2</v>
      </c>
      <c r="I2388" s="2">
        <v>1.2200000000000001E-2</v>
      </c>
      <c r="J2388">
        <v>828</v>
      </c>
      <c r="K2388">
        <v>502471.78</v>
      </c>
      <c r="L2388">
        <v>1299752.1499999999</v>
      </c>
      <c r="M2388">
        <v>4</v>
      </c>
      <c r="N2388">
        <v>1533.55</v>
      </c>
      <c r="O2388" s="2">
        <v>-5.4000000000000003E-3</v>
      </c>
      <c r="P2388" s="2">
        <v>2.12E-2</v>
      </c>
      <c r="Q2388" t="s">
        <v>18</v>
      </c>
      <c r="S2388" t="str">
        <f t="shared" si="190"/>
        <v>Profit</v>
      </c>
      <c r="T2388">
        <f t="shared" si="191"/>
        <v>2020</v>
      </c>
      <c r="U2388" t="str">
        <f t="shared" si="192"/>
        <v>Jan</v>
      </c>
      <c r="V2388" t="str">
        <f t="shared" si="193"/>
        <v>QTR1</v>
      </c>
      <c r="W2388" t="str">
        <f t="shared" si="194"/>
        <v>2020-QTR1</v>
      </c>
    </row>
    <row r="2389" spans="1:23" x14ac:dyDescent="0.35">
      <c r="A2389" t="s">
        <v>162</v>
      </c>
      <c r="B2389" t="s">
        <v>17</v>
      </c>
      <c r="C2389" s="5">
        <v>43853.614583333336</v>
      </c>
      <c r="D2389">
        <v>494.75</v>
      </c>
      <c r="E2389" s="1">
        <v>43853.635416666664</v>
      </c>
      <c r="F2389">
        <v>495.5</v>
      </c>
      <c r="G2389" s="2">
        <v>1.5E-3</v>
      </c>
      <c r="H2389">
        <v>557.5</v>
      </c>
      <c r="I2389" s="2">
        <v>1.1000000000000001E-3</v>
      </c>
      <c r="J2389">
        <v>1010</v>
      </c>
      <c r="K2389">
        <v>499697.5</v>
      </c>
      <c r="L2389">
        <v>1300309.6499999999</v>
      </c>
      <c r="M2389">
        <v>3</v>
      </c>
      <c r="N2389">
        <v>185.83</v>
      </c>
      <c r="O2389" s="2">
        <v>-2E-3</v>
      </c>
      <c r="P2389" s="2">
        <v>3.8999999999999998E-3</v>
      </c>
      <c r="Q2389" t="s">
        <v>18</v>
      </c>
      <c r="S2389" t="str">
        <f t="shared" si="190"/>
        <v>Profit</v>
      </c>
      <c r="T2389">
        <f t="shared" si="191"/>
        <v>2020</v>
      </c>
      <c r="U2389" t="str">
        <f t="shared" si="192"/>
        <v>Jan</v>
      </c>
      <c r="V2389" t="str">
        <f t="shared" si="193"/>
        <v>QTR1</v>
      </c>
      <c r="W2389" t="str">
        <f t="shared" si="194"/>
        <v>2020-QTR1</v>
      </c>
    </row>
    <row r="2390" spans="1:23" x14ac:dyDescent="0.35">
      <c r="A2390" t="s">
        <v>177</v>
      </c>
      <c r="B2390" t="s">
        <v>17</v>
      </c>
      <c r="C2390" s="5">
        <v>43854.395833333336</v>
      </c>
      <c r="D2390">
        <v>284.7</v>
      </c>
      <c r="E2390" s="1">
        <v>43854.416666666664</v>
      </c>
      <c r="F2390">
        <v>284.7</v>
      </c>
      <c r="G2390" s="2">
        <v>0</v>
      </c>
      <c r="H2390">
        <v>-200</v>
      </c>
      <c r="I2390" s="2">
        <v>-4.0000000000000002E-4</v>
      </c>
      <c r="J2390">
        <v>1770</v>
      </c>
      <c r="K2390">
        <v>503919.03</v>
      </c>
      <c r="L2390">
        <v>1300109.6499999999</v>
      </c>
      <c r="M2390">
        <v>3</v>
      </c>
      <c r="N2390">
        <v>-66.67</v>
      </c>
      <c r="O2390" s="2">
        <v>-8.9999999999999993E-3</v>
      </c>
      <c r="P2390" s="2">
        <v>4.0000000000000002E-4</v>
      </c>
      <c r="Q2390" t="s">
        <v>18</v>
      </c>
      <c r="S2390" t="str">
        <f t="shared" si="190"/>
        <v>Loss</v>
      </c>
      <c r="T2390">
        <f t="shared" si="191"/>
        <v>2020</v>
      </c>
      <c r="U2390" t="str">
        <f t="shared" si="192"/>
        <v>Jan</v>
      </c>
      <c r="V2390" t="str">
        <f t="shared" si="193"/>
        <v>QTR1</v>
      </c>
      <c r="W2390" t="str">
        <f t="shared" si="194"/>
        <v>2020-QTR1</v>
      </c>
    </row>
    <row r="2391" spans="1:23" x14ac:dyDescent="0.35">
      <c r="A2391" t="s">
        <v>154</v>
      </c>
      <c r="B2391" t="s">
        <v>17</v>
      </c>
      <c r="C2391" s="5">
        <v>43854.416666666664</v>
      </c>
      <c r="D2391">
        <v>24.15</v>
      </c>
      <c r="E2391" s="1">
        <v>43854.5625</v>
      </c>
      <c r="F2391">
        <v>24.15</v>
      </c>
      <c r="G2391" s="2">
        <v>0</v>
      </c>
      <c r="H2391">
        <v>-200</v>
      </c>
      <c r="I2391" s="2">
        <v>-4.0000000000000002E-4</v>
      </c>
      <c r="J2391">
        <v>20747</v>
      </c>
      <c r="K2391">
        <v>501040.03</v>
      </c>
      <c r="L2391">
        <v>1299909.6499999999</v>
      </c>
      <c r="M2391">
        <v>15</v>
      </c>
      <c r="N2391">
        <v>-13.33</v>
      </c>
      <c r="O2391" s="2">
        <v>-8.3000000000000001E-3</v>
      </c>
      <c r="P2391" s="2">
        <v>2.0999999999999999E-3</v>
      </c>
      <c r="Q2391" t="s">
        <v>18</v>
      </c>
      <c r="S2391" t="str">
        <f t="shared" si="190"/>
        <v>Loss</v>
      </c>
      <c r="T2391">
        <f t="shared" si="191"/>
        <v>2020</v>
      </c>
      <c r="U2391" t="str">
        <f t="shared" si="192"/>
        <v>Jan</v>
      </c>
      <c r="V2391" t="str">
        <f t="shared" si="193"/>
        <v>QTR1</v>
      </c>
      <c r="W2391" t="str">
        <f t="shared" si="194"/>
        <v>2020-QTR1</v>
      </c>
    </row>
    <row r="2392" spans="1:23" x14ac:dyDescent="0.35">
      <c r="A2392" t="s">
        <v>134</v>
      </c>
      <c r="B2392" t="s">
        <v>17</v>
      </c>
      <c r="C2392" s="5">
        <v>43854.395833333336</v>
      </c>
      <c r="D2392">
        <v>201.6</v>
      </c>
      <c r="E2392" s="1">
        <v>43854.572916666664</v>
      </c>
      <c r="F2392">
        <v>204.7</v>
      </c>
      <c r="G2392" s="2">
        <v>1.54E-2</v>
      </c>
      <c r="H2392">
        <v>7500.4</v>
      </c>
      <c r="I2392" s="2">
        <v>1.4999999999999999E-2</v>
      </c>
      <c r="J2392">
        <v>2484</v>
      </c>
      <c r="K2392">
        <v>500774.41</v>
      </c>
      <c r="L2392">
        <v>1307410.05</v>
      </c>
      <c r="M2392">
        <v>18</v>
      </c>
      <c r="N2392">
        <v>416.69</v>
      </c>
      <c r="O2392" s="2">
        <v>-2.5000000000000001E-3</v>
      </c>
      <c r="P2392" s="2">
        <v>2.2599999999999999E-2</v>
      </c>
      <c r="Q2392" t="s">
        <v>18</v>
      </c>
      <c r="S2392" t="str">
        <f t="shared" si="190"/>
        <v>Profit</v>
      </c>
      <c r="T2392">
        <f t="shared" si="191"/>
        <v>2020</v>
      </c>
      <c r="U2392" t="str">
        <f t="shared" si="192"/>
        <v>Jan</v>
      </c>
      <c r="V2392" t="str">
        <f t="shared" si="193"/>
        <v>QTR1</v>
      </c>
      <c r="W2392" t="str">
        <f t="shared" si="194"/>
        <v>2020-QTR1</v>
      </c>
    </row>
    <row r="2393" spans="1:23" x14ac:dyDescent="0.35">
      <c r="A2393" t="s">
        <v>111</v>
      </c>
      <c r="B2393" t="s">
        <v>17</v>
      </c>
      <c r="C2393" s="5">
        <v>43854.395833333336</v>
      </c>
      <c r="D2393">
        <v>80.150000000000006</v>
      </c>
      <c r="E2393" s="1">
        <v>43854.583333333336</v>
      </c>
      <c r="F2393">
        <v>79.650000000000006</v>
      </c>
      <c r="G2393" s="2">
        <v>-6.1999999999999998E-3</v>
      </c>
      <c r="H2393">
        <v>-3319</v>
      </c>
      <c r="I2393" s="2">
        <v>-6.6E-3</v>
      </c>
      <c r="J2393">
        <v>6238</v>
      </c>
      <c r="K2393">
        <v>499975.72</v>
      </c>
      <c r="L2393">
        <v>1304091.05</v>
      </c>
      <c r="M2393">
        <v>19</v>
      </c>
      <c r="N2393">
        <v>-174.68</v>
      </c>
      <c r="O2393" s="2">
        <v>-1.06E-2</v>
      </c>
      <c r="P2393" s="2">
        <v>3.0999999999999999E-3</v>
      </c>
      <c r="Q2393" t="s">
        <v>18</v>
      </c>
      <c r="S2393" t="str">
        <f t="shared" si="190"/>
        <v>Loss</v>
      </c>
      <c r="T2393">
        <f t="shared" si="191"/>
        <v>2020</v>
      </c>
      <c r="U2393" t="str">
        <f t="shared" si="192"/>
        <v>Jan</v>
      </c>
      <c r="V2393" t="str">
        <f t="shared" si="193"/>
        <v>QTR1</v>
      </c>
      <c r="W2393" t="str">
        <f t="shared" si="194"/>
        <v>2020-QTR1</v>
      </c>
    </row>
    <row r="2394" spans="1:23" x14ac:dyDescent="0.35">
      <c r="A2394" t="s">
        <v>176</v>
      </c>
      <c r="B2394" t="s">
        <v>17</v>
      </c>
      <c r="C2394" s="5">
        <v>43854.5625</v>
      </c>
      <c r="D2394">
        <v>239.2</v>
      </c>
      <c r="E2394" s="1">
        <v>43854.583333333336</v>
      </c>
      <c r="F2394">
        <v>239.2</v>
      </c>
      <c r="G2394" s="2">
        <v>0</v>
      </c>
      <c r="H2394">
        <v>-200</v>
      </c>
      <c r="I2394" s="2">
        <v>-4.0000000000000002E-4</v>
      </c>
      <c r="J2394">
        <v>2095</v>
      </c>
      <c r="K2394">
        <v>501124</v>
      </c>
      <c r="L2394">
        <v>1303891.05</v>
      </c>
      <c r="M2394">
        <v>3</v>
      </c>
      <c r="N2394">
        <v>-66.67</v>
      </c>
      <c r="O2394" s="2">
        <v>-2.3E-3</v>
      </c>
      <c r="P2394" s="2">
        <v>4.0000000000000002E-4</v>
      </c>
      <c r="Q2394" t="s">
        <v>18</v>
      </c>
      <c r="S2394" t="str">
        <f t="shared" si="190"/>
        <v>Loss</v>
      </c>
      <c r="T2394">
        <f t="shared" si="191"/>
        <v>2020</v>
      </c>
      <c r="U2394" t="str">
        <f t="shared" si="192"/>
        <v>Jan</v>
      </c>
      <c r="V2394" t="str">
        <f t="shared" si="193"/>
        <v>QTR1</v>
      </c>
      <c r="W2394" t="str">
        <f t="shared" si="194"/>
        <v>2020-QTR1</v>
      </c>
    </row>
    <row r="2395" spans="1:23" x14ac:dyDescent="0.35">
      <c r="A2395" t="s">
        <v>176</v>
      </c>
      <c r="B2395" t="s">
        <v>17</v>
      </c>
      <c r="C2395" s="5">
        <v>43854.583333333336</v>
      </c>
      <c r="D2395">
        <v>239.2</v>
      </c>
      <c r="E2395" s="1">
        <v>43854.604166666664</v>
      </c>
      <c r="F2395">
        <v>239.2</v>
      </c>
      <c r="G2395" s="2">
        <v>0</v>
      </c>
      <c r="H2395">
        <v>-200</v>
      </c>
      <c r="I2395" s="2">
        <v>-4.0000000000000002E-4</v>
      </c>
      <c r="J2395">
        <v>2091</v>
      </c>
      <c r="K2395">
        <v>500167.19</v>
      </c>
      <c r="L2395">
        <v>1303691.05</v>
      </c>
      <c r="M2395">
        <v>3</v>
      </c>
      <c r="N2395">
        <v>-66.67</v>
      </c>
      <c r="O2395" s="2">
        <v>-1.6999999999999999E-3</v>
      </c>
      <c r="P2395" s="2">
        <v>2.0000000000000001E-4</v>
      </c>
      <c r="Q2395" t="s">
        <v>18</v>
      </c>
      <c r="S2395" t="str">
        <f t="shared" si="190"/>
        <v>Loss</v>
      </c>
      <c r="T2395">
        <f t="shared" si="191"/>
        <v>2020</v>
      </c>
      <c r="U2395" t="str">
        <f t="shared" si="192"/>
        <v>Jan</v>
      </c>
      <c r="V2395" t="str">
        <f t="shared" si="193"/>
        <v>QTR1</v>
      </c>
      <c r="W2395" t="str">
        <f t="shared" si="194"/>
        <v>2020-QTR1</v>
      </c>
    </row>
    <row r="2396" spans="1:23" x14ac:dyDescent="0.35">
      <c r="A2396" t="s">
        <v>75</v>
      </c>
      <c r="B2396" t="s">
        <v>67</v>
      </c>
      <c r="C2396" s="5">
        <v>43854.572916666664</v>
      </c>
      <c r="D2396">
        <v>219.55</v>
      </c>
      <c r="E2396" s="1">
        <v>43854.625</v>
      </c>
      <c r="F2396">
        <v>219.55</v>
      </c>
      <c r="G2396" s="2">
        <v>0</v>
      </c>
      <c r="H2396">
        <v>-200</v>
      </c>
      <c r="I2396" s="2">
        <v>-4.0000000000000002E-4</v>
      </c>
      <c r="J2396">
        <v>2270</v>
      </c>
      <c r="K2396">
        <v>498378.5</v>
      </c>
      <c r="L2396">
        <v>1303491.05</v>
      </c>
      <c r="M2396">
        <v>6</v>
      </c>
      <c r="N2396">
        <v>-33.33</v>
      </c>
      <c r="O2396" s="2">
        <v>-4.3E-3</v>
      </c>
      <c r="P2396" s="2">
        <v>3.2000000000000002E-3</v>
      </c>
      <c r="Q2396" t="s">
        <v>18</v>
      </c>
      <c r="S2396" t="str">
        <f t="shared" si="190"/>
        <v>Loss</v>
      </c>
      <c r="T2396">
        <f t="shared" si="191"/>
        <v>2020</v>
      </c>
      <c r="U2396" t="str">
        <f t="shared" si="192"/>
        <v>Jan</v>
      </c>
      <c r="V2396" t="str">
        <f t="shared" si="193"/>
        <v>QTR1</v>
      </c>
      <c r="W2396" t="str">
        <f t="shared" si="194"/>
        <v>2020-QTR1</v>
      </c>
    </row>
    <row r="2397" spans="1:23" x14ac:dyDescent="0.35">
      <c r="A2397" t="s">
        <v>101</v>
      </c>
      <c r="B2397" t="s">
        <v>17</v>
      </c>
      <c r="C2397" s="5">
        <v>43854.395833333336</v>
      </c>
      <c r="D2397">
        <v>336.75</v>
      </c>
      <c r="E2397" s="1">
        <v>43854.635416666664</v>
      </c>
      <c r="F2397">
        <v>340.15</v>
      </c>
      <c r="G2397" s="2">
        <v>1.01E-2</v>
      </c>
      <c r="H2397">
        <v>4855.8</v>
      </c>
      <c r="I2397" s="2">
        <v>9.7000000000000003E-3</v>
      </c>
      <c r="J2397">
        <v>1487</v>
      </c>
      <c r="K2397">
        <v>500747.25</v>
      </c>
      <c r="L2397">
        <v>1308346.8500000001</v>
      </c>
      <c r="M2397">
        <v>24</v>
      </c>
      <c r="N2397">
        <v>202.32</v>
      </c>
      <c r="O2397" s="2">
        <v>-1.1999999999999999E-3</v>
      </c>
      <c r="P2397" s="2">
        <v>1.47E-2</v>
      </c>
      <c r="Q2397" t="s">
        <v>18</v>
      </c>
      <c r="S2397" t="str">
        <f t="shared" si="190"/>
        <v>Profit</v>
      </c>
      <c r="T2397">
        <f t="shared" si="191"/>
        <v>2020</v>
      </c>
      <c r="U2397" t="str">
        <f t="shared" si="192"/>
        <v>Jan</v>
      </c>
      <c r="V2397" t="str">
        <f t="shared" si="193"/>
        <v>QTR1</v>
      </c>
      <c r="W2397" t="str">
        <f t="shared" si="194"/>
        <v>2020-QTR1</v>
      </c>
    </row>
    <row r="2398" spans="1:23" x14ac:dyDescent="0.35">
      <c r="A2398" t="s">
        <v>182</v>
      </c>
      <c r="B2398" t="s">
        <v>17</v>
      </c>
      <c r="C2398" s="5">
        <v>43854.583333333336</v>
      </c>
      <c r="D2398">
        <v>781.65</v>
      </c>
      <c r="E2398" s="1">
        <v>43854.635416666664</v>
      </c>
      <c r="F2398">
        <v>784.35</v>
      </c>
      <c r="G2398" s="2">
        <v>3.5000000000000001E-3</v>
      </c>
      <c r="H2398">
        <v>1528</v>
      </c>
      <c r="I2398" s="2">
        <v>3.0999999999999999E-3</v>
      </c>
      <c r="J2398">
        <v>640</v>
      </c>
      <c r="K2398">
        <v>500256</v>
      </c>
      <c r="L2398">
        <v>1309874.8500000001</v>
      </c>
      <c r="M2398">
        <v>6</v>
      </c>
      <c r="N2398">
        <v>254.67</v>
      </c>
      <c r="O2398" s="2">
        <v>-1.5E-3</v>
      </c>
      <c r="P2398" s="2">
        <v>8.9999999999999993E-3</v>
      </c>
      <c r="Q2398" t="s">
        <v>18</v>
      </c>
      <c r="S2398" t="str">
        <f t="shared" si="190"/>
        <v>Profit</v>
      </c>
      <c r="T2398">
        <f t="shared" si="191"/>
        <v>2020</v>
      </c>
      <c r="U2398" t="str">
        <f t="shared" si="192"/>
        <v>Jan</v>
      </c>
      <c r="V2398" t="str">
        <f t="shared" si="193"/>
        <v>QTR1</v>
      </c>
      <c r="W2398" t="str">
        <f t="shared" si="194"/>
        <v>2020-QTR1</v>
      </c>
    </row>
    <row r="2399" spans="1:23" x14ac:dyDescent="0.35">
      <c r="A2399" t="s">
        <v>176</v>
      </c>
      <c r="B2399" t="s">
        <v>17</v>
      </c>
      <c r="C2399" s="5">
        <v>43854.604166666664</v>
      </c>
      <c r="D2399">
        <v>239.2</v>
      </c>
      <c r="E2399" s="1">
        <v>43854.635416666664</v>
      </c>
      <c r="F2399">
        <v>238.8</v>
      </c>
      <c r="G2399" s="2">
        <v>-1.6999999999999999E-3</v>
      </c>
      <c r="H2399">
        <v>-1037.5999999999999</v>
      </c>
      <c r="I2399" s="2">
        <v>-2.0999999999999999E-3</v>
      </c>
      <c r="J2399">
        <v>2094</v>
      </c>
      <c r="K2399">
        <v>500884.78</v>
      </c>
      <c r="L2399">
        <v>1308837.25</v>
      </c>
      <c r="M2399">
        <v>4</v>
      </c>
      <c r="N2399">
        <v>-259.39999999999998</v>
      </c>
      <c r="O2399" s="2">
        <v>-2.7000000000000001E-3</v>
      </c>
      <c r="P2399" s="2">
        <v>5.9999999999999995E-4</v>
      </c>
      <c r="Q2399" t="s">
        <v>18</v>
      </c>
      <c r="S2399" t="str">
        <f t="shared" si="190"/>
        <v>Loss</v>
      </c>
      <c r="T2399">
        <f t="shared" si="191"/>
        <v>2020</v>
      </c>
      <c r="U2399" t="str">
        <f t="shared" si="192"/>
        <v>Jan</v>
      </c>
      <c r="V2399" t="str">
        <f t="shared" si="193"/>
        <v>QTR1</v>
      </c>
      <c r="W2399" t="str">
        <f t="shared" si="194"/>
        <v>2020-QTR1</v>
      </c>
    </row>
    <row r="2400" spans="1:23" x14ac:dyDescent="0.35">
      <c r="A2400" t="s">
        <v>101</v>
      </c>
      <c r="B2400" t="s">
        <v>67</v>
      </c>
      <c r="C2400" s="5">
        <v>43864.395833333336</v>
      </c>
      <c r="D2400">
        <v>303.85000000000002</v>
      </c>
      <c r="E2400" s="1">
        <v>43864.5625</v>
      </c>
      <c r="F2400">
        <v>303.85000000000002</v>
      </c>
      <c r="G2400" s="2">
        <v>0</v>
      </c>
      <c r="H2400">
        <v>-200</v>
      </c>
      <c r="I2400" s="2">
        <v>-4.0000000000000002E-4</v>
      </c>
      <c r="J2400">
        <v>1644</v>
      </c>
      <c r="K2400">
        <v>499529.41</v>
      </c>
      <c r="L2400">
        <v>1308637.25</v>
      </c>
      <c r="M2400">
        <v>17</v>
      </c>
      <c r="N2400">
        <v>-11.76</v>
      </c>
      <c r="O2400" s="2">
        <v>-1.8100000000000002E-2</v>
      </c>
      <c r="P2400" s="2">
        <v>7.1000000000000004E-3</v>
      </c>
      <c r="Q2400" t="s">
        <v>18</v>
      </c>
      <c r="S2400" t="str">
        <f t="shared" si="190"/>
        <v>Loss</v>
      </c>
      <c r="T2400">
        <f t="shared" si="191"/>
        <v>2020</v>
      </c>
      <c r="U2400" t="str">
        <f t="shared" si="192"/>
        <v>Feb</v>
      </c>
      <c r="V2400" t="str">
        <f t="shared" si="193"/>
        <v>QTR1</v>
      </c>
      <c r="W2400" t="str">
        <f t="shared" si="194"/>
        <v>2020-QTR1</v>
      </c>
    </row>
    <row r="2401" spans="1:23" x14ac:dyDescent="0.35">
      <c r="A2401" t="s">
        <v>128</v>
      </c>
      <c r="B2401" t="s">
        <v>67</v>
      </c>
      <c r="C2401" s="5">
        <v>43864.395833333336</v>
      </c>
      <c r="D2401">
        <v>234.05</v>
      </c>
      <c r="E2401" s="1">
        <v>43864.572916666664</v>
      </c>
      <c r="F2401">
        <v>231.7</v>
      </c>
      <c r="G2401" s="2">
        <v>-0.01</v>
      </c>
      <c r="H2401">
        <v>4836.05</v>
      </c>
      <c r="I2401" s="2">
        <v>9.5999999999999992E-3</v>
      </c>
      <c r="J2401">
        <v>2143</v>
      </c>
      <c r="K2401">
        <v>501569.16</v>
      </c>
      <c r="L2401">
        <v>1313473.3</v>
      </c>
      <c r="M2401">
        <v>18</v>
      </c>
      <c r="N2401">
        <v>268.67</v>
      </c>
      <c r="O2401" s="2">
        <v>-6.0000000000000001E-3</v>
      </c>
      <c r="P2401" s="2">
        <v>3.5200000000000002E-2</v>
      </c>
      <c r="Q2401" t="s">
        <v>18</v>
      </c>
      <c r="S2401" t="str">
        <f t="shared" si="190"/>
        <v>Profit</v>
      </c>
      <c r="T2401">
        <f t="shared" si="191"/>
        <v>2020</v>
      </c>
      <c r="U2401" t="str">
        <f t="shared" si="192"/>
        <v>Feb</v>
      </c>
      <c r="V2401" t="str">
        <f t="shared" si="193"/>
        <v>QTR1</v>
      </c>
      <c r="W2401" t="str">
        <f t="shared" si="194"/>
        <v>2020-QTR1</v>
      </c>
    </row>
    <row r="2402" spans="1:23" x14ac:dyDescent="0.35">
      <c r="A2402" t="s">
        <v>218</v>
      </c>
      <c r="B2402" t="s">
        <v>67</v>
      </c>
      <c r="C2402" s="5">
        <v>43864.572916666664</v>
      </c>
      <c r="D2402">
        <v>977.15</v>
      </c>
      <c r="E2402" s="1">
        <v>43864.583333333336</v>
      </c>
      <c r="F2402">
        <v>981.7</v>
      </c>
      <c r="G2402" s="2">
        <v>4.7000000000000002E-3</v>
      </c>
      <c r="H2402">
        <v>-2525.0500000000002</v>
      </c>
      <c r="I2402" s="2">
        <v>-5.1000000000000004E-3</v>
      </c>
      <c r="J2402">
        <v>511</v>
      </c>
      <c r="K2402">
        <v>499323.66</v>
      </c>
      <c r="L2402">
        <v>1310948.25</v>
      </c>
      <c r="M2402">
        <v>2</v>
      </c>
      <c r="N2402">
        <v>-1262.53</v>
      </c>
      <c r="O2402" s="2">
        <v>-4.7000000000000002E-3</v>
      </c>
      <c r="P2402" s="2">
        <v>8.6999999999999994E-3</v>
      </c>
      <c r="Q2402" t="s">
        <v>18</v>
      </c>
      <c r="S2402" t="str">
        <f t="shared" si="190"/>
        <v>Loss</v>
      </c>
      <c r="T2402">
        <f t="shared" si="191"/>
        <v>2020</v>
      </c>
      <c r="U2402" t="str">
        <f t="shared" si="192"/>
        <v>Feb</v>
      </c>
      <c r="V2402" t="str">
        <f t="shared" si="193"/>
        <v>QTR1</v>
      </c>
      <c r="W2402" t="str">
        <f t="shared" si="194"/>
        <v>2020-QTR1</v>
      </c>
    </row>
    <row r="2403" spans="1:23" x14ac:dyDescent="0.35">
      <c r="A2403" t="s">
        <v>158</v>
      </c>
      <c r="B2403" t="s">
        <v>67</v>
      </c>
      <c r="C2403" s="5">
        <v>43864.395833333336</v>
      </c>
      <c r="D2403">
        <v>164.4</v>
      </c>
      <c r="E2403" s="1">
        <v>43864.614583333336</v>
      </c>
      <c r="F2403">
        <v>173.35</v>
      </c>
      <c r="G2403" s="2">
        <v>5.4399999999999997E-2</v>
      </c>
      <c r="H2403">
        <v>-27408</v>
      </c>
      <c r="I2403" s="2">
        <v>-5.4800000000000001E-2</v>
      </c>
      <c r="J2403">
        <v>3040</v>
      </c>
      <c r="K2403">
        <v>499775.97</v>
      </c>
      <c r="L2403">
        <v>1283540.25</v>
      </c>
      <c r="M2403">
        <v>22</v>
      </c>
      <c r="N2403">
        <v>-1245.82</v>
      </c>
      <c r="O2403" s="2">
        <v>-6.7199999999999996E-2</v>
      </c>
      <c r="P2403" s="2">
        <v>1.3100000000000001E-2</v>
      </c>
      <c r="Q2403" t="s">
        <v>18</v>
      </c>
      <c r="S2403" t="str">
        <f t="shared" si="190"/>
        <v>Loss</v>
      </c>
      <c r="T2403">
        <f t="shared" si="191"/>
        <v>2020</v>
      </c>
      <c r="U2403" t="str">
        <f t="shared" si="192"/>
        <v>Feb</v>
      </c>
      <c r="V2403" t="str">
        <f t="shared" si="193"/>
        <v>QTR1</v>
      </c>
      <c r="W2403" t="str">
        <f t="shared" si="194"/>
        <v>2020-QTR1</v>
      </c>
    </row>
    <row r="2404" spans="1:23" x14ac:dyDescent="0.35">
      <c r="A2404" t="s">
        <v>177</v>
      </c>
      <c r="B2404" t="s">
        <v>67</v>
      </c>
      <c r="C2404" s="5">
        <v>43864.5625</v>
      </c>
      <c r="D2404">
        <v>252.15</v>
      </c>
      <c r="E2404" s="1">
        <v>43864.625</v>
      </c>
      <c r="F2404">
        <v>257.55</v>
      </c>
      <c r="G2404" s="2">
        <v>2.1399999999999999E-2</v>
      </c>
      <c r="H2404">
        <v>-10816.4</v>
      </c>
      <c r="I2404" s="2">
        <v>-2.18E-2</v>
      </c>
      <c r="J2404">
        <v>1966</v>
      </c>
      <c r="K2404">
        <v>495726.88</v>
      </c>
      <c r="L2404">
        <v>1272723.8500000001</v>
      </c>
      <c r="M2404">
        <v>7</v>
      </c>
      <c r="N2404">
        <v>-1545.2</v>
      </c>
      <c r="O2404" s="2">
        <v>-2.1399999999999999E-2</v>
      </c>
      <c r="P2404" s="2">
        <v>6.4999999999999997E-3</v>
      </c>
      <c r="Q2404" t="s">
        <v>18</v>
      </c>
      <c r="S2404" t="str">
        <f t="shared" si="190"/>
        <v>Loss</v>
      </c>
      <c r="T2404">
        <f t="shared" si="191"/>
        <v>2020</v>
      </c>
      <c r="U2404" t="str">
        <f t="shared" si="192"/>
        <v>Feb</v>
      </c>
      <c r="V2404" t="str">
        <f t="shared" si="193"/>
        <v>QTR1</v>
      </c>
      <c r="W2404" t="str">
        <f t="shared" si="194"/>
        <v>2020-QTR1</v>
      </c>
    </row>
    <row r="2405" spans="1:23" x14ac:dyDescent="0.35">
      <c r="A2405" t="s">
        <v>63</v>
      </c>
      <c r="B2405" t="s">
        <v>67</v>
      </c>
      <c r="C2405" s="5">
        <v>43864.395833333336</v>
      </c>
      <c r="D2405">
        <v>5.15</v>
      </c>
      <c r="E2405" s="1">
        <v>43864.635416666664</v>
      </c>
      <c r="F2405">
        <v>5.3</v>
      </c>
      <c r="G2405" s="2">
        <v>2.9100000000000001E-2</v>
      </c>
      <c r="H2405">
        <v>-14763.05</v>
      </c>
      <c r="I2405" s="2">
        <v>-2.9499999999999998E-2</v>
      </c>
      <c r="J2405">
        <v>97087</v>
      </c>
      <c r="K2405">
        <v>499998.06</v>
      </c>
      <c r="L2405">
        <v>1257960.8</v>
      </c>
      <c r="M2405">
        <v>24</v>
      </c>
      <c r="N2405">
        <v>-615.13</v>
      </c>
      <c r="O2405" s="2">
        <v>-6.8000000000000005E-2</v>
      </c>
      <c r="P2405" s="2">
        <v>9.7000000000000003E-3</v>
      </c>
      <c r="Q2405" t="s">
        <v>18</v>
      </c>
      <c r="S2405" t="str">
        <f t="shared" si="190"/>
        <v>Loss</v>
      </c>
      <c r="T2405">
        <f t="shared" si="191"/>
        <v>2020</v>
      </c>
      <c r="U2405" t="str">
        <f t="shared" si="192"/>
        <v>Feb</v>
      </c>
      <c r="V2405" t="str">
        <f t="shared" si="193"/>
        <v>QTR1</v>
      </c>
      <c r="W2405" t="str">
        <f t="shared" si="194"/>
        <v>2020-QTR1</v>
      </c>
    </row>
    <row r="2406" spans="1:23" x14ac:dyDescent="0.35">
      <c r="A2406" t="s">
        <v>194</v>
      </c>
      <c r="B2406" t="s">
        <v>17</v>
      </c>
      <c r="C2406" s="5">
        <v>43864.583333333336</v>
      </c>
      <c r="D2406">
        <v>380.95</v>
      </c>
      <c r="E2406" s="1">
        <v>43864.635416666664</v>
      </c>
      <c r="F2406">
        <v>380.95</v>
      </c>
      <c r="G2406" s="2">
        <v>0</v>
      </c>
      <c r="H2406">
        <v>-200</v>
      </c>
      <c r="I2406" s="2">
        <v>-4.0000000000000002E-4</v>
      </c>
      <c r="J2406">
        <v>1315</v>
      </c>
      <c r="K2406">
        <v>500949.28</v>
      </c>
      <c r="L2406">
        <v>1257760.8</v>
      </c>
      <c r="M2406">
        <v>6</v>
      </c>
      <c r="N2406">
        <v>-33.33</v>
      </c>
      <c r="O2406" s="2">
        <v>-7.1999999999999998E-3</v>
      </c>
      <c r="P2406" s="2">
        <v>4.1000000000000003E-3</v>
      </c>
      <c r="Q2406" t="s">
        <v>18</v>
      </c>
      <c r="S2406" t="str">
        <f t="shared" si="190"/>
        <v>Loss</v>
      </c>
      <c r="T2406">
        <f t="shared" si="191"/>
        <v>2020</v>
      </c>
      <c r="U2406" t="str">
        <f t="shared" si="192"/>
        <v>Feb</v>
      </c>
      <c r="V2406" t="str">
        <f t="shared" si="193"/>
        <v>QTR1</v>
      </c>
      <c r="W2406" t="str">
        <f t="shared" si="194"/>
        <v>2020-QTR1</v>
      </c>
    </row>
    <row r="2407" spans="1:23" x14ac:dyDescent="0.35">
      <c r="A2407" t="s">
        <v>126</v>
      </c>
      <c r="B2407" t="s">
        <v>17</v>
      </c>
      <c r="C2407" s="5">
        <v>43864.614583333336</v>
      </c>
      <c r="D2407">
        <v>78.150000000000006</v>
      </c>
      <c r="E2407" s="1">
        <v>43864.635416666664</v>
      </c>
      <c r="F2407">
        <v>78.150000000000006</v>
      </c>
      <c r="G2407" s="2">
        <v>0</v>
      </c>
      <c r="H2407">
        <v>-200</v>
      </c>
      <c r="I2407" s="2">
        <v>-4.0000000000000002E-4</v>
      </c>
      <c r="J2407">
        <v>6398</v>
      </c>
      <c r="K2407">
        <v>500003.72</v>
      </c>
      <c r="L2407">
        <v>1257560.8</v>
      </c>
      <c r="M2407">
        <v>3</v>
      </c>
      <c r="N2407">
        <v>-66.67</v>
      </c>
      <c r="O2407" s="2">
        <v>-1.2999999999999999E-3</v>
      </c>
      <c r="P2407" s="2">
        <v>1.2800000000000001E-2</v>
      </c>
      <c r="Q2407" t="s">
        <v>18</v>
      </c>
      <c r="S2407" t="str">
        <f t="shared" si="190"/>
        <v>Loss</v>
      </c>
      <c r="T2407">
        <f t="shared" si="191"/>
        <v>2020</v>
      </c>
      <c r="U2407" t="str">
        <f t="shared" si="192"/>
        <v>Feb</v>
      </c>
      <c r="V2407" t="str">
        <f t="shared" si="193"/>
        <v>QTR1</v>
      </c>
      <c r="W2407" t="str">
        <f t="shared" si="194"/>
        <v>2020-QTR1</v>
      </c>
    </row>
    <row r="2408" spans="1:23" x14ac:dyDescent="0.35">
      <c r="A2408" t="s">
        <v>99</v>
      </c>
      <c r="B2408" t="s">
        <v>17</v>
      </c>
      <c r="C2408" s="5">
        <v>43865.395833333336</v>
      </c>
      <c r="D2408">
        <v>550.95000000000005</v>
      </c>
      <c r="E2408" s="1">
        <v>43865.416666666664</v>
      </c>
      <c r="F2408">
        <v>550.95000000000005</v>
      </c>
      <c r="G2408" s="2">
        <v>0</v>
      </c>
      <c r="H2408">
        <v>-200</v>
      </c>
      <c r="I2408" s="2">
        <v>-4.0000000000000002E-4</v>
      </c>
      <c r="J2408">
        <v>908</v>
      </c>
      <c r="K2408">
        <v>500262.63</v>
      </c>
      <c r="L2408">
        <v>1257360.8</v>
      </c>
      <c r="M2408">
        <v>3</v>
      </c>
      <c r="N2408">
        <v>-66.67</v>
      </c>
      <c r="O2408" s="2">
        <v>-4.4000000000000003E-3</v>
      </c>
      <c r="P2408" s="2">
        <v>1.5E-3</v>
      </c>
      <c r="Q2408" t="s">
        <v>18</v>
      </c>
      <c r="S2408" t="str">
        <f t="shared" si="190"/>
        <v>Loss</v>
      </c>
      <c r="T2408">
        <f t="shared" si="191"/>
        <v>2020</v>
      </c>
      <c r="U2408" t="str">
        <f t="shared" si="192"/>
        <v>Feb</v>
      </c>
      <c r="V2408" t="str">
        <f t="shared" si="193"/>
        <v>QTR1</v>
      </c>
      <c r="W2408" t="str">
        <f t="shared" si="194"/>
        <v>2020-QTR1</v>
      </c>
    </row>
    <row r="2409" spans="1:23" x14ac:dyDescent="0.35">
      <c r="A2409" t="s">
        <v>198</v>
      </c>
      <c r="B2409" t="s">
        <v>17</v>
      </c>
      <c r="C2409" s="5">
        <v>43865.395833333336</v>
      </c>
      <c r="D2409">
        <v>87.7</v>
      </c>
      <c r="E2409" s="1">
        <v>43865.458333333336</v>
      </c>
      <c r="F2409">
        <v>87.7</v>
      </c>
      <c r="G2409" s="2">
        <v>0</v>
      </c>
      <c r="H2409">
        <v>-200</v>
      </c>
      <c r="I2409" s="2">
        <v>-4.0000000000000002E-4</v>
      </c>
      <c r="J2409">
        <v>5711</v>
      </c>
      <c r="K2409">
        <v>500854.69</v>
      </c>
      <c r="L2409">
        <v>1257160.8</v>
      </c>
      <c r="M2409">
        <v>7</v>
      </c>
      <c r="N2409">
        <v>-28.57</v>
      </c>
      <c r="O2409" s="2">
        <v>-1.4800000000000001E-2</v>
      </c>
      <c r="P2409" s="2">
        <v>1.1000000000000001E-3</v>
      </c>
      <c r="Q2409" t="s">
        <v>18</v>
      </c>
      <c r="S2409" t="str">
        <f t="shared" si="190"/>
        <v>Loss</v>
      </c>
      <c r="T2409">
        <f t="shared" si="191"/>
        <v>2020</v>
      </c>
      <c r="U2409" t="str">
        <f t="shared" si="192"/>
        <v>Feb</v>
      </c>
      <c r="V2409" t="str">
        <f t="shared" si="193"/>
        <v>QTR1</v>
      </c>
      <c r="W2409" t="str">
        <f t="shared" si="194"/>
        <v>2020-QTR1</v>
      </c>
    </row>
    <row r="2410" spans="1:23" x14ac:dyDescent="0.35">
      <c r="A2410" t="s">
        <v>179</v>
      </c>
      <c r="B2410" t="s">
        <v>67</v>
      </c>
      <c r="C2410" s="5">
        <v>43865.416666666664</v>
      </c>
      <c r="D2410">
        <v>837</v>
      </c>
      <c r="E2410" s="1">
        <v>43865.479166666664</v>
      </c>
      <c r="F2410">
        <v>847.85</v>
      </c>
      <c r="G2410" s="2">
        <v>1.2999999999999999E-2</v>
      </c>
      <c r="H2410">
        <v>-6644.9</v>
      </c>
      <c r="I2410" s="2">
        <v>-1.34E-2</v>
      </c>
      <c r="J2410">
        <v>594</v>
      </c>
      <c r="K2410">
        <v>497178</v>
      </c>
      <c r="L2410">
        <v>1250515.8999999999</v>
      </c>
      <c r="M2410">
        <v>7</v>
      </c>
      <c r="N2410">
        <v>-949.27</v>
      </c>
      <c r="O2410" s="2">
        <v>-1.2999999999999999E-2</v>
      </c>
      <c r="P2410" s="2">
        <v>4.5999999999999999E-3</v>
      </c>
      <c r="Q2410" t="s">
        <v>18</v>
      </c>
      <c r="S2410" t="str">
        <f t="shared" si="190"/>
        <v>Loss</v>
      </c>
      <c r="T2410">
        <f t="shared" si="191"/>
        <v>2020</v>
      </c>
      <c r="U2410" t="str">
        <f t="shared" si="192"/>
        <v>Feb</v>
      </c>
      <c r="V2410" t="str">
        <f t="shared" si="193"/>
        <v>QTR1</v>
      </c>
      <c r="W2410" t="str">
        <f t="shared" si="194"/>
        <v>2020-QTR1</v>
      </c>
    </row>
    <row r="2411" spans="1:23" x14ac:dyDescent="0.35">
      <c r="A2411" t="s">
        <v>198</v>
      </c>
      <c r="B2411" t="s">
        <v>17</v>
      </c>
      <c r="C2411" s="5">
        <v>43865.458333333336</v>
      </c>
      <c r="D2411">
        <v>87.7</v>
      </c>
      <c r="E2411" s="1">
        <v>43865.5625</v>
      </c>
      <c r="F2411">
        <v>87.7</v>
      </c>
      <c r="G2411" s="2">
        <v>0</v>
      </c>
      <c r="H2411">
        <v>-200</v>
      </c>
      <c r="I2411" s="2">
        <v>-4.0000000000000002E-4</v>
      </c>
      <c r="J2411">
        <v>5718</v>
      </c>
      <c r="K2411">
        <v>501468.59</v>
      </c>
      <c r="L2411">
        <v>1250315.8999999999</v>
      </c>
      <c r="M2411">
        <v>11</v>
      </c>
      <c r="N2411">
        <v>-18.18</v>
      </c>
      <c r="O2411" s="2">
        <v>-6.3E-3</v>
      </c>
      <c r="P2411" s="2">
        <v>6.7999999999999996E-3</v>
      </c>
      <c r="Q2411" t="s">
        <v>18</v>
      </c>
      <c r="S2411" t="str">
        <f t="shared" si="190"/>
        <v>Loss</v>
      </c>
      <c r="T2411">
        <f t="shared" si="191"/>
        <v>2020</v>
      </c>
      <c r="U2411" t="str">
        <f t="shared" si="192"/>
        <v>Feb</v>
      </c>
      <c r="V2411" t="str">
        <f t="shared" si="193"/>
        <v>QTR1</v>
      </c>
      <c r="W2411" t="str">
        <f t="shared" si="194"/>
        <v>2020-QTR1</v>
      </c>
    </row>
    <row r="2412" spans="1:23" x14ac:dyDescent="0.35">
      <c r="A2412" t="s">
        <v>143</v>
      </c>
      <c r="B2412" t="s">
        <v>17</v>
      </c>
      <c r="C2412" s="5">
        <v>43865.395833333336</v>
      </c>
      <c r="D2412">
        <v>362.95</v>
      </c>
      <c r="E2412" s="1">
        <v>43865.583333333336</v>
      </c>
      <c r="F2412">
        <v>367.6</v>
      </c>
      <c r="G2412" s="2">
        <v>1.2800000000000001E-2</v>
      </c>
      <c r="H2412">
        <v>6203.05</v>
      </c>
      <c r="I2412" s="2">
        <v>1.24E-2</v>
      </c>
      <c r="J2412">
        <v>1377</v>
      </c>
      <c r="K2412">
        <v>499782.16</v>
      </c>
      <c r="L2412">
        <v>1256518.95</v>
      </c>
      <c r="M2412">
        <v>19</v>
      </c>
      <c r="N2412">
        <v>326.48</v>
      </c>
      <c r="O2412" s="2">
        <v>-7.1999999999999998E-3</v>
      </c>
      <c r="P2412" s="2">
        <v>2.3E-2</v>
      </c>
      <c r="Q2412" t="s">
        <v>18</v>
      </c>
      <c r="S2412" t="str">
        <f t="shared" si="190"/>
        <v>Profit</v>
      </c>
      <c r="T2412">
        <f t="shared" si="191"/>
        <v>2020</v>
      </c>
      <c r="U2412" t="str">
        <f t="shared" si="192"/>
        <v>Feb</v>
      </c>
      <c r="V2412" t="str">
        <f t="shared" si="193"/>
        <v>QTR1</v>
      </c>
      <c r="W2412" t="str">
        <f t="shared" si="194"/>
        <v>2020-QTR1</v>
      </c>
    </row>
    <row r="2413" spans="1:23" x14ac:dyDescent="0.35">
      <c r="A2413" t="s">
        <v>192</v>
      </c>
      <c r="B2413" t="s">
        <v>17</v>
      </c>
      <c r="C2413" s="5">
        <v>43865.395833333336</v>
      </c>
      <c r="D2413">
        <v>305.35000000000002</v>
      </c>
      <c r="E2413" s="1">
        <v>43865.604166666664</v>
      </c>
      <c r="F2413">
        <v>313</v>
      </c>
      <c r="G2413" s="2">
        <v>2.5100000000000001E-2</v>
      </c>
      <c r="H2413">
        <v>12338.35</v>
      </c>
      <c r="I2413" s="2">
        <v>2.47E-2</v>
      </c>
      <c r="J2413">
        <v>1639</v>
      </c>
      <c r="K2413">
        <v>500468.66</v>
      </c>
      <c r="L2413">
        <v>1268857.3</v>
      </c>
      <c r="M2413">
        <v>21</v>
      </c>
      <c r="N2413">
        <v>587.54</v>
      </c>
      <c r="O2413" s="2">
        <v>-4.1000000000000003E-3</v>
      </c>
      <c r="P2413" s="2">
        <v>3.3599999999999998E-2</v>
      </c>
      <c r="Q2413" t="s">
        <v>18</v>
      </c>
      <c r="S2413" t="str">
        <f t="shared" si="190"/>
        <v>Profit</v>
      </c>
      <c r="T2413">
        <f t="shared" si="191"/>
        <v>2020</v>
      </c>
      <c r="U2413" t="str">
        <f t="shared" si="192"/>
        <v>Feb</v>
      </c>
      <c r="V2413" t="str">
        <f t="shared" si="193"/>
        <v>QTR1</v>
      </c>
      <c r="W2413" t="str">
        <f t="shared" si="194"/>
        <v>2020-QTR1</v>
      </c>
    </row>
    <row r="2414" spans="1:23" x14ac:dyDescent="0.35">
      <c r="A2414" t="s">
        <v>122</v>
      </c>
      <c r="B2414" t="s">
        <v>17</v>
      </c>
      <c r="C2414" s="5">
        <v>43865.479166666664</v>
      </c>
      <c r="D2414">
        <v>50.65</v>
      </c>
      <c r="E2414" s="1">
        <v>43865.625</v>
      </c>
      <c r="F2414">
        <v>50.65</v>
      </c>
      <c r="G2414" s="2">
        <v>0</v>
      </c>
      <c r="H2414">
        <v>-200</v>
      </c>
      <c r="I2414" s="2">
        <v>-4.0000000000000002E-4</v>
      </c>
      <c r="J2414">
        <v>9891</v>
      </c>
      <c r="K2414">
        <v>500979.16</v>
      </c>
      <c r="L2414">
        <v>1268657.3</v>
      </c>
      <c r="M2414">
        <v>15</v>
      </c>
      <c r="N2414">
        <v>-13.33</v>
      </c>
      <c r="O2414" s="2">
        <v>-9.9000000000000008E-3</v>
      </c>
      <c r="P2414" s="2">
        <v>1E-3</v>
      </c>
      <c r="Q2414" t="s">
        <v>18</v>
      </c>
      <c r="S2414" t="str">
        <f t="shared" si="190"/>
        <v>Loss</v>
      </c>
      <c r="T2414">
        <f t="shared" si="191"/>
        <v>2020</v>
      </c>
      <c r="U2414" t="str">
        <f t="shared" si="192"/>
        <v>Feb</v>
      </c>
      <c r="V2414" t="str">
        <f t="shared" si="193"/>
        <v>QTR1</v>
      </c>
      <c r="W2414" t="str">
        <f t="shared" si="194"/>
        <v>2020-QTR1</v>
      </c>
    </row>
    <row r="2415" spans="1:23" x14ac:dyDescent="0.35">
      <c r="A2415" t="s">
        <v>198</v>
      </c>
      <c r="B2415" t="s">
        <v>17</v>
      </c>
      <c r="C2415" s="5">
        <v>43865.5625</v>
      </c>
      <c r="D2415">
        <v>87.7</v>
      </c>
      <c r="E2415" s="1">
        <v>43865.625</v>
      </c>
      <c r="F2415">
        <v>87.7</v>
      </c>
      <c r="G2415" s="2">
        <v>0</v>
      </c>
      <c r="H2415">
        <v>-200</v>
      </c>
      <c r="I2415" s="2">
        <v>-4.0000000000000002E-4</v>
      </c>
      <c r="J2415">
        <v>5714</v>
      </c>
      <c r="K2415">
        <v>501117.78</v>
      </c>
      <c r="L2415">
        <v>1268457.3</v>
      </c>
      <c r="M2415">
        <v>7</v>
      </c>
      <c r="N2415">
        <v>-28.57</v>
      </c>
      <c r="O2415" s="2">
        <v>-3.3999999999999998E-3</v>
      </c>
      <c r="P2415" s="2">
        <v>5.7000000000000002E-3</v>
      </c>
      <c r="Q2415" t="s">
        <v>18</v>
      </c>
      <c r="S2415" t="str">
        <f t="shared" si="190"/>
        <v>Loss</v>
      </c>
      <c r="T2415">
        <f t="shared" si="191"/>
        <v>2020</v>
      </c>
      <c r="U2415" t="str">
        <f t="shared" si="192"/>
        <v>Feb</v>
      </c>
      <c r="V2415" t="str">
        <f t="shared" si="193"/>
        <v>QTR1</v>
      </c>
      <c r="W2415" t="str">
        <f t="shared" si="194"/>
        <v>2020-QTR1</v>
      </c>
    </row>
    <row r="2416" spans="1:23" x14ac:dyDescent="0.35">
      <c r="A2416" t="s">
        <v>128</v>
      </c>
      <c r="B2416" t="s">
        <v>17</v>
      </c>
      <c r="C2416" s="5">
        <v>43865.583333333336</v>
      </c>
      <c r="D2416">
        <v>237.65</v>
      </c>
      <c r="E2416" s="1">
        <v>43865.625</v>
      </c>
      <c r="F2416">
        <v>237.65</v>
      </c>
      <c r="G2416" s="2">
        <v>0</v>
      </c>
      <c r="H2416">
        <v>-200</v>
      </c>
      <c r="I2416" s="2">
        <v>-4.0000000000000002E-4</v>
      </c>
      <c r="J2416">
        <v>2108</v>
      </c>
      <c r="K2416">
        <v>500966.19</v>
      </c>
      <c r="L2416">
        <v>1268257.3</v>
      </c>
      <c r="M2416">
        <v>5</v>
      </c>
      <c r="N2416">
        <v>-40</v>
      </c>
      <c r="O2416" s="2">
        <v>-6.1000000000000004E-3</v>
      </c>
      <c r="P2416" s="2">
        <v>2.7000000000000001E-3</v>
      </c>
      <c r="Q2416" t="s">
        <v>18</v>
      </c>
      <c r="S2416" t="str">
        <f t="shared" si="190"/>
        <v>Loss</v>
      </c>
      <c r="T2416">
        <f t="shared" si="191"/>
        <v>2020</v>
      </c>
      <c r="U2416" t="str">
        <f t="shared" si="192"/>
        <v>Feb</v>
      </c>
      <c r="V2416" t="str">
        <f t="shared" si="193"/>
        <v>QTR1</v>
      </c>
      <c r="W2416" t="str">
        <f t="shared" si="194"/>
        <v>2020-QTR1</v>
      </c>
    </row>
    <row r="2417" spans="1:23" x14ac:dyDescent="0.35">
      <c r="A2417" t="s">
        <v>190</v>
      </c>
      <c r="B2417" t="s">
        <v>17</v>
      </c>
      <c r="C2417" s="5">
        <v>43865.604166666664</v>
      </c>
      <c r="D2417">
        <v>206.1</v>
      </c>
      <c r="E2417" s="1">
        <v>43865.635416666664</v>
      </c>
      <c r="F2417">
        <v>206.1</v>
      </c>
      <c r="G2417" s="2">
        <v>0</v>
      </c>
      <c r="H2417">
        <v>-200</v>
      </c>
      <c r="I2417" s="2">
        <v>-4.0000000000000002E-4</v>
      </c>
      <c r="J2417">
        <v>2439</v>
      </c>
      <c r="K2417">
        <v>502677.91</v>
      </c>
      <c r="L2417">
        <v>1268057.3</v>
      </c>
      <c r="M2417">
        <v>4</v>
      </c>
      <c r="N2417">
        <v>-50</v>
      </c>
      <c r="O2417" s="2">
        <v>-6.1000000000000004E-3</v>
      </c>
      <c r="P2417" s="2">
        <v>1.5E-3</v>
      </c>
      <c r="Q2417" t="s">
        <v>18</v>
      </c>
      <c r="S2417" t="str">
        <f t="shared" si="190"/>
        <v>Loss</v>
      </c>
      <c r="T2417">
        <f t="shared" si="191"/>
        <v>2020</v>
      </c>
      <c r="U2417" t="str">
        <f t="shared" si="192"/>
        <v>Feb</v>
      </c>
      <c r="V2417" t="str">
        <f t="shared" si="193"/>
        <v>QTR1</v>
      </c>
      <c r="W2417" t="str">
        <f t="shared" si="194"/>
        <v>2020-QTR1</v>
      </c>
    </row>
    <row r="2418" spans="1:23" x14ac:dyDescent="0.35">
      <c r="A2418" t="s">
        <v>215</v>
      </c>
      <c r="B2418" t="s">
        <v>17</v>
      </c>
      <c r="C2418" s="5">
        <v>43866.395833333336</v>
      </c>
      <c r="D2418">
        <v>271</v>
      </c>
      <c r="E2418" s="1">
        <v>43866.427083333336</v>
      </c>
      <c r="F2418">
        <v>271</v>
      </c>
      <c r="G2418" s="2">
        <v>0</v>
      </c>
      <c r="H2418">
        <v>-200</v>
      </c>
      <c r="I2418" s="2">
        <v>-4.0000000000000002E-4</v>
      </c>
      <c r="J2418">
        <v>1849</v>
      </c>
      <c r="K2418">
        <v>501079</v>
      </c>
      <c r="L2418">
        <v>1267857.3</v>
      </c>
      <c r="M2418">
        <v>4</v>
      </c>
      <c r="N2418">
        <v>-50</v>
      </c>
      <c r="O2418" s="2">
        <v>-9.1999999999999998E-3</v>
      </c>
      <c r="P2418" s="2">
        <v>3.0000000000000001E-3</v>
      </c>
      <c r="Q2418" t="s">
        <v>18</v>
      </c>
      <c r="S2418" t="str">
        <f t="shared" si="190"/>
        <v>Loss</v>
      </c>
      <c r="T2418">
        <f t="shared" si="191"/>
        <v>2020</v>
      </c>
      <c r="U2418" t="str">
        <f t="shared" si="192"/>
        <v>Feb</v>
      </c>
      <c r="V2418" t="str">
        <f t="shared" si="193"/>
        <v>QTR1</v>
      </c>
      <c r="W2418" t="str">
        <f t="shared" si="194"/>
        <v>2020-QTR1</v>
      </c>
    </row>
    <row r="2419" spans="1:23" x14ac:dyDescent="0.35">
      <c r="A2419" t="s">
        <v>91</v>
      </c>
      <c r="B2419" t="s">
        <v>17</v>
      </c>
      <c r="C2419" s="5">
        <v>43866.427083333336</v>
      </c>
      <c r="D2419">
        <v>61.4</v>
      </c>
      <c r="E2419" s="1">
        <v>43866.489583333336</v>
      </c>
      <c r="F2419">
        <v>61.4</v>
      </c>
      <c r="G2419" s="2">
        <v>0</v>
      </c>
      <c r="H2419">
        <v>-200</v>
      </c>
      <c r="I2419" s="2">
        <v>-4.0000000000000002E-4</v>
      </c>
      <c r="J2419">
        <v>8163</v>
      </c>
      <c r="K2419">
        <v>501208.22</v>
      </c>
      <c r="L2419">
        <v>1267657.3</v>
      </c>
      <c r="M2419">
        <v>7</v>
      </c>
      <c r="N2419">
        <v>-28.57</v>
      </c>
      <c r="O2419" s="2">
        <v>-4.8999999999999998E-3</v>
      </c>
      <c r="P2419" s="2">
        <v>3.3E-3</v>
      </c>
      <c r="Q2419" t="s">
        <v>18</v>
      </c>
      <c r="S2419" t="str">
        <f t="shared" si="190"/>
        <v>Loss</v>
      </c>
      <c r="T2419">
        <f t="shared" si="191"/>
        <v>2020</v>
      </c>
      <c r="U2419" t="str">
        <f t="shared" si="192"/>
        <v>Feb</v>
      </c>
      <c r="V2419" t="str">
        <f t="shared" si="193"/>
        <v>QTR1</v>
      </c>
      <c r="W2419" t="str">
        <f t="shared" si="194"/>
        <v>2020-QTR1</v>
      </c>
    </row>
    <row r="2420" spans="1:23" x14ac:dyDescent="0.35">
      <c r="A2420" t="s">
        <v>91</v>
      </c>
      <c r="B2420" t="s">
        <v>17</v>
      </c>
      <c r="C2420" s="5">
        <v>43866.489583333336</v>
      </c>
      <c r="D2420">
        <v>61.4</v>
      </c>
      <c r="E2420" s="1">
        <v>43866.520833333336</v>
      </c>
      <c r="F2420">
        <v>61.4</v>
      </c>
      <c r="G2420" s="2">
        <v>0</v>
      </c>
      <c r="H2420">
        <v>-200</v>
      </c>
      <c r="I2420" s="2">
        <v>-4.0000000000000002E-4</v>
      </c>
      <c r="J2420">
        <v>8170</v>
      </c>
      <c r="K2420">
        <v>501638</v>
      </c>
      <c r="L2420">
        <v>1267457.3</v>
      </c>
      <c r="M2420">
        <v>4</v>
      </c>
      <c r="N2420">
        <v>-50</v>
      </c>
      <c r="O2420" s="2">
        <v>-6.4999999999999997E-3</v>
      </c>
      <c r="P2420" s="2">
        <v>1.6000000000000001E-3</v>
      </c>
      <c r="Q2420" t="s">
        <v>18</v>
      </c>
      <c r="S2420" t="str">
        <f t="shared" si="190"/>
        <v>Loss</v>
      </c>
      <c r="T2420">
        <f t="shared" si="191"/>
        <v>2020</v>
      </c>
      <c r="U2420" t="str">
        <f t="shared" si="192"/>
        <v>Feb</v>
      </c>
      <c r="V2420" t="str">
        <f t="shared" si="193"/>
        <v>QTR1</v>
      </c>
      <c r="W2420" t="str">
        <f t="shared" si="194"/>
        <v>2020-QTR1</v>
      </c>
    </row>
    <row r="2421" spans="1:23" x14ac:dyDescent="0.35">
      <c r="A2421" t="s">
        <v>90</v>
      </c>
      <c r="B2421" t="s">
        <v>17</v>
      </c>
      <c r="C2421" s="5">
        <v>43866.395833333336</v>
      </c>
      <c r="D2421">
        <v>115.1</v>
      </c>
      <c r="E2421" s="1">
        <v>43866.552083333336</v>
      </c>
      <c r="F2421">
        <v>117.2</v>
      </c>
      <c r="G2421" s="2">
        <v>1.8200000000000001E-2</v>
      </c>
      <c r="H2421">
        <v>8949.7000000000007</v>
      </c>
      <c r="I2421" s="2">
        <v>1.78E-2</v>
      </c>
      <c r="J2421">
        <v>4357</v>
      </c>
      <c r="K2421">
        <v>501490.69</v>
      </c>
      <c r="L2421">
        <v>1276407</v>
      </c>
      <c r="M2421">
        <v>16</v>
      </c>
      <c r="N2421">
        <v>559.36</v>
      </c>
      <c r="O2421" s="2">
        <v>-3.8999999999999998E-3</v>
      </c>
      <c r="P2421" s="2">
        <v>2.9100000000000001E-2</v>
      </c>
      <c r="Q2421" t="s">
        <v>18</v>
      </c>
      <c r="S2421" t="str">
        <f t="shared" si="190"/>
        <v>Profit</v>
      </c>
      <c r="T2421">
        <f t="shared" si="191"/>
        <v>2020</v>
      </c>
      <c r="U2421" t="str">
        <f t="shared" si="192"/>
        <v>Feb</v>
      </c>
      <c r="V2421" t="str">
        <f t="shared" si="193"/>
        <v>QTR1</v>
      </c>
      <c r="W2421" t="str">
        <f t="shared" si="194"/>
        <v>2020-QTR1</v>
      </c>
    </row>
    <row r="2422" spans="1:23" x14ac:dyDescent="0.35">
      <c r="A2422" t="s">
        <v>91</v>
      </c>
      <c r="B2422" t="s">
        <v>17</v>
      </c>
      <c r="C2422" s="5">
        <v>43866.520833333336</v>
      </c>
      <c r="D2422">
        <v>61.4</v>
      </c>
      <c r="E2422" s="1">
        <v>43866.552083333336</v>
      </c>
      <c r="F2422">
        <v>61.2</v>
      </c>
      <c r="G2422" s="2">
        <v>-3.3E-3</v>
      </c>
      <c r="H2422">
        <v>-1834</v>
      </c>
      <c r="I2422" s="2">
        <v>-3.7000000000000002E-3</v>
      </c>
      <c r="J2422">
        <v>8170</v>
      </c>
      <c r="K2422">
        <v>501638</v>
      </c>
      <c r="L2422">
        <v>1274573</v>
      </c>
      <c r="M2422">
        <v>4</v>
      </c>
      <c r="N2422">
        <v>-458.5</v>
      </c>
      <c r="O2422" s="2">
        <v>-4.1000000000000003E-3</v>
      </c>
      <c r="P2422" s="2">
        <v>8.0000000000000004E-4</v>
      </c>
      <c r="Q2422" t="s">
        <v>18</v>
      </c>
      <c r="S2422" t="str">
        <f t="shared" si="190"/>
        <v>Loss</v>
      </c>
      <c r="T2422">
        <f t="shared" si="191"/>
        <v>2020</v>
      </c>
      <c r="U2422" t="str">
        <f t="shared" si="192"/>
        <v>Feb</v>
      </c>
      <c r="V2422" t="str">
        <f t="shared" si="193"/>
        <v>QTR1</v>
      </c>
      <c r="W2422" t="str">
        <f t="shared" si="194"/>
        <v>2020-QTR1</v>
      </c>
    </row>
    <row r="2423" spans="1:23" x14ac:dyDescent="0.35">
      <c r="A2423" t="s">
        <v>62</v>
      </c>
      <c r="B2423" t="s">
        <v>67</v>
      </c>
      <c r="C2423" s="5">
        <v>43866.552083333336</v>
      </c>
      <c r="D2423">
        <v>39.35</v>
      </c>
      <c r="E2423" s="1">
        <v>43866.572916666664</v>
      </c>
      <c r="F2423">
        <v>39.25</v>
      </c>
      <c r="G2423" s="2">
        <v>-2.5000000000000001E-3</v>
      </c>
      <c r="H2423">
        <v>1070.5999999999999</v>
      </c>
      <c r="I2423" s="2">
        <v>2.0999999999999999E-3</v>
      </c>
      <c r="J2423">
        <v>12706</v>
      </c>
      <c r="K2423">
        <v>499981.09</v>
      </c>
      <c r="L2423">
        <v>1275643.6000000001</v>
      </c>
      <c r="M2423">
        <v>3</v>
      </c>
      <c r="N2423">
        <v>356.87</v>
      </c>
      <c r="O2423" s="2">
        <v>-2.5000000000000001E-3</v>
      </c>
      <c r="P2423" s="2">
        <v>1.0200000000000001E-2</v>
      </c>
      <c r="Q2423" t="s">
        <v>18</v>
      </c>
      <c r="S2423" t="str">
        <f t="shared" si="190"/>
        <v>Profit</v>
      </c>
      <c r="T2423">
        <f t="shared" si="191"/>
        <v>2020</v>
      </c>
      <c r="U2423" t="str">
        <f t="shared" si="192"/>
        <v>Feb</v>
      </c>
      <c r="V2423" t="str">
        <f t="shared" si="193"/>
        <v>QTR1</v>
      </c>
      <c r="W2423" t="str">
        <f t="shared" si="194"/>
        <v>2020-QTR1</v>
      </c>
    </row>
    <row r="2424" spans="1:23" x14ac:dyDescent="0.35">
      <c r="A2424" t="s">
        <v>158</v>
      </c>
      <c r="B2424" t="s">
        <v>67</v>
      </c>
      <c r="C2424" s="5">
        <v>43866.552083333336</v>
      </c>
      <c r="D2424">
        <v>183.55</v>
      </c>
      <c r="E2424" s="1">
        <v>43866.59375</v>
      </c>
      <c r="F2424">
        <v>187.45</v>
      </c>
      <c r="G2424" s="2">
        <v>2.12E-2</v>
      </c>
      <c r="H2424">
        <v>-10811.9</v>
      </c>
      <c r="I2424" s="2">
        <v>-2.1600000000000001E-2</v>
      </c>
      <c r="J2424">
        <v>2721</v>
      </c>
      <c r="K2424">
        <v>499439.56</v>
      </c>
      <c r="L2424">
        <v>1264831.7</v>
      </c>
      <c r="M2424">
        <v>5</v>
      </c>
      <c r="N2424">
        <v>-2162.38</v>
      </c>
      <c r="O2424" s="2">
        <v>-2.23E-2</v>
      </c>
      <c r="P2424" s="2">
        <v>5.4000000000000003E-3</v>
      </c>
      <c r="Q2424" t="s">
        <v>18</v>
      </c>
      <c r="S2424" t="str">
        <f t="shared" si="190"/>
        <v>Loss</v>
      </c>
      <c r="T2424">
        <f t="shared" si="191"/>
        <v>2020</v>
      </c>
      <c r="U2424" t="str">
        <f t="shared" si="192"/>
        <v>Feb</v>
      </c>
      <c r="V2424" t="str">
        <f t="shared" si="193"/>
        <v>QTR1</v>
      </c>
      <c r="W2424" t="str">
        <f t="shared" si="194"/>
        <v>2020-QTR1</v>
      </c>
    </row>
    <row r="2425" spans="1:23" x14ac:dyDescent="0.35">
      <c r="A2425" t="s">
        <v>195</v>
      </c>
      <c r="B2425" t="s">
        <v>17</v>
      </c>
      <c r="C2425" s="5">
        <v>43866.395833333336</v>
      </c>
      <c r="D2425">
        <v>232.8</v>
      </c>
      <c r="E2425" s="1">
        <v>43866.604166666664</v>
      </c>
      <c r="F2425">
        <v>233.7</v>
      </c>
      <c r="G2425" s="2">
        <v>3.8999999999999998E-3</v>
      </c>
      <c r="H2425">
        <v>1736.8</v>
      </c>
      <c r="I2425" s="2">
        <v>3.5000000000000001E-3</v>
      </c>
      <c r="J2425">
        <v>2152</v>
      </c>
      <c r="K2425">
        <v>500985.59</v>
      </c>
      <c r="L2425">
        <v>1266568.5</v>
      </c>
      <c r="M2425">
        <v>21</v>
      </c>
      <c r="N2425">
        <v>82.7</v>
      </c>
      <c r="O2425" s="2">
        <v>-8.9999999999999993E-3</v>
      </c>
      <c r="P2425" s="2">
        <v>1.5900000000000001E-2</v>
      </c>
      <c r="Q2425" t="s">
        <v>18</v>
      </c>
      <c r="S2425" t="str">
        <f t="shared" si="190"/>
        <v>Profit</v>
      </c>
      <c r="T2425">
        <f t="shared" si="191"/>
        <v>2020</v>
      </c>
      <c r="U2425" t="str">
        <f t="shared" si="192"/>
        <v>Feb</v>
      </c>
      <c r="V2425" t="str">
        <f t="shared" si="193"/>
        <v>QTR1</v>
      </c>
      <c r="W2425" t="str">
        <f t="shared" si="194"/>
        <v>2020-QTR1</v>
      </c>
    </row>
    <row r="2426" spans="1:23" x14ac:dyDescent="0.35">
      <c r="A2426" t="s">
        <v>124</v>
      </c>
      <c r="B2426" t="s">
        <v>17</v>
      </c>
      <c r="C2426" s="5">
        <v>43866.395833333336</v>
      </c>
      <c r="D2426">
        <v>172</v>
      </c>
      <c r="E2426" s="1">
        <v>43866.635416666664</v>
      </c>
      <c r="F2426">
        <v>183.2</v>
      </c>
      <c r="G2426" s="2">
        <v>6.5100000000000005E-2</v>
      </c>
      <c r="H2426">
        <v>32392</v>
      </c>
      <c r="I2426" s="2">
        <v>6.4699999999999994E-2</v>
      </c>
      <c r="J2426">
        <v>2910</v>
      </c>
      <c r="K2426">
        <v>500520</v>
      </c>
      <c r="L2426">
        <v>1298960.5</v>
      </c>
      <c r="M2426">
        <v>24</v>
      </c>
      <c r="N2426">
        <v>1349.67</v>
      </c>
      <c r="O2426" s="2">
        <v>-7.3000000000000001E-3</v>
      </c>
      <c r="P2426" s="2">
        <v>7.6999999999999999E-2</v>
      </c>
      <c r="Q2426" t="s">
        <v>18</v>
      </c>
      <c r="S2426" t="str">
        <f t="shared" si="190"/>
        <v>Profit</v>
      </c>
      <c r="T2426">
        <f t="shared" si="191"/>
        <v>2020</v>
      </c>
      <c r="U2426" t="str">
        <f t="shared" si="192"/>
        <v>Feb</v>
      </c>
      <c r="V2426" t="str">
        <f t="shared" si="193"/>
        <v>QTR1</v>
      </c>
      <c r="W2426" t="str">
        <f t="shared" si="194"/>
        <v>2020-QTR1</v>
      </c>
    </row>
    <row r="2427" spans="1:23" x14ac:dyDescent="0.35">
      <c r="A2427" t="s">
        <v>68</v>
      </c>
      <c r="B2427" t="s">
        <v>17</v>
      </c>
      <c r="C2427" s="5">
        <v>43866.572916666664</v>
      </c>
      <c r="D2427">
        <v>57</v>
      </c>
      <c r="E2427" s="1">
        <v>43866.635416666664</v>
      </c>
      <c r="F2427">
        <v>57.25</v>
      </c>
      <c r="G2427" s="2">
        <v>4.4000000000000003E-3</v>
      </c>
      <c r="H2427">
        <v>1998.75</v>
      </c>
      <c r="I2427" s="2">
        <v>4.0000000000000001E-3</v>
      </c>
      <c r="J2427">
        <v>8795</v>
      </c>
      <c r="K2427">
        <v>501315</v>
      </c>
      <c r="L2427">
        <v>1300959.25</v>
      </c>
      <c r="M2427">
        <v>7</v>
      </c>
      <c r="N2427">
        <v>285.54000000000002</v>
      </c>
      <c r="O2427" s="2">
        <v>-2.5999999999999999E-3</v>
      </c>
      <c r="P2427" s="2">
        <v>8.8000000000000005E-3</v>
      </c>
      <c r="Q2427" t="s">
        <v>18</v>
      </c>
      <c r="S2427" t="str">
        <f t="shared" si="190"/>
        <v>Profit</v>
      </c>
      <c r="T2427">
        <f t="shared" si="191"/>
        <v>2020</v>
      </c>
      <c r="U2427" t="str">
        <f t="shared" si="192"/>
        <v>Feb</v>
      </c>
      <c r="V2427" t="str">
        <f t="shared" si="193"/>
        <v>QTR1</v>
      </c>
      <c r="W2427" t="str">
        <f t="shared" si="194"/>
        <v>2020-QTR1</v>
      </c>
    </row>
    <row r="2428" spans="1:23" x14ac:dyDescent="0.35">
      <c r="A2428" t="s">
        <v>164</v>
      </c>
      <c r="B2428" t="s">
        <v>17</v>
      </c>
      <c r="C2428" s="5">
        <v>43866.59375</v>
      </c>
      <c r="D2428">
        <v>48</v>
      </c>
      <c r="E2428" s="1">
        <v>43866.635416666664</v>
      </c>
      <c r="F2428">
        <v>48.65</v>
      </c>
      <c r="G2428" s="2">
        <v>1.35E-2</v>
      </c>
      <c r="H2428">
        <v>6584.7</v>
      </c>
      <c r="I2428" s="2">
        <v>1.3100000000000001E-2</v>
      </c>
      <c r="J2428">
        <v>10438</v>
      </c>
      <c r="K2428">
        <v>501024</v>
      </c>
      <c r="L2428">
        <v>1307543.95</v>
      </c>
      <c r="M2428">
        <v>5</v>
      </c>
      <c r="N2428">
        <v>1316.94</v>
      </c>
      <c r="O2428" s="2">
        <v>-5.1999999999999998E-3</v>
      </c>
      <c r="P2428" s="2">
        <v>1.67E-2</v>
      </c>
      <c r="Q2428" t="s">
        <v>18</v>
      </c>
      <c r="S2428" t="str">
        <f t="shared" si="190"/>
        <v>Profit</v>
      </c>
      <c r="T2428">
        <f t="shared" si="191"/>
        <v>2020</v>
      </c>
      <c r="U2428" t="str">
        <f t="shared" si="192"/>
        <v>Feb</v>
      </c>
      <c r="V2428" t="str">
        <f t="shared" si="193"/>
        <v>QTR1</v>
      </c>
      <c r="W2428" t="str">
        <f t="shared" si="194"/>
        <v>2020-QTR1</v>
      </c>
    </row>
    <row r="2429" spans="1:23" x14ac:dyDescent="0.35">
      <c r="A2429" t="s">
        <v>100</v>
      </c>
      <c r="B2429" t="s">
        <v>17</v>
      </c>
      <c r="C2429" s="5">
        <v>43866.604166666664</v>
      </c>
      <c r="D2429">
        <v>43.2</v>
      </c>
      <c r="E2429" s="1">
        <v>43866.635416666664</v>
      </c>
      <c r="F2429">
        <v>43.55</v>
      </c>
      <c r="G2429" s="2">
        <v>8.0999999999999996E-3</v>
      </c>
      <c r="H2429">
        <v>3855.45</v>
      </c>
      <c r="I2429" s="2">
        <v>7.7000000000000002E-3</v>
      </c>
      <c r="J2429">
        <v>11587</v>
      </c>
      <c r="K2429">
        <v>500558.41</v>
      </c>
      <c r="L2429">
        <v>1311399.3999999999</v>
      </c>
      <c r="M2429">
        <v>4</v>
      </c>
      <c r="N2429">
        <v>963.86</v>
      </c>
      <c r="O2429" s="2">
        <v>-3.5000000000000001E-3</v>
      </c>
      <c r="P2429" s="2">
        <v>8.0999999999999996E-3</v>
      </c>
      <c r="Q2429" t="s">
        <v>18</v>
      </c>
      <c r="S2429" t="str">
        <f t="shared" si="190"/>
        <v>Profit</v>
      </c>
      <c r="T2429">
        <f t="shared" si="191"/>
        <v>2020</v>
      </c>
      <c r="U2429" t="str">
        <f t="shared" si="192"/>
        <v>Feb</v>
      </c>
      <c r="V2429" t="str">
        <f t="shared" si="193"/>
        <v>QTR1</v>
      </c>
      <c r="W2429" t="str">
        <f t="shared" si="194"/>
        <v>2020-QTR1</v>
      </c>
    </row>
    <row r="2430" spans="1:23" x14ac:dyDescent="0.35">
      <c r="A2430" t="s">
        <v>119</v>
      </c>
      <c r="B2430" t="s">
        <v>67</v>
      </c>
      <c r="C2430" s="5">
        <v>43867.395833333336</v>
      </c>
      <c r="D2430">
        <v>151.55000000000001</v>
      </c>
      <c r="E2430" s="1">
        <v>43867.4375</v>
      </c>
      <c r="F2430">
        <v>151.55000000000001</v>
      </c>
      <c r="G2430" s="2">
        <v>0</v>
      </c>
      <c r="H2430">
        <v>-200</v>
      </c>
      <c r="I2430" s="2">
        <v>-4.0000000000000002E-4</v>
      </c>
      <c r="J2430">
        <v>3285</v>
      </c>
      <c r="K2430">
        <v>497841.75</v>
      </c>
      <c r="L2430">
        <v>1311199.3999999999</v>
      </c>
      <c r="M2430">
        <v>5</v>
      </c>
      <c r="N2430">
        <v>-40</v>
      </c>
      <c r="O2430" s="2">
        <v>-8.8999999999999999E-3</v>
      </c>
      <c r="P2430" s="2">
        <v>3.5999999999999999E-3</v>
      </c>
      <c r="Q2430" t="s">
        <v>18</v>
      </c>
      <c r="S2430" t="str">
        <f t="shared" si="190"/>
        <v>Loss</v>
      </c>
      <c r="T2430">
        <f t="shared" si="191"/>
        <v>2020</v>
      </c>
      <c r="U2430" t="str">
        <f t="shared" si="192"/>
        <v>Feb</v>
      </c>
      <c r="V2430" t="str">
        <f t="shared" si="193"/>
        <v>QTR1</v>
      </c>
      <c r="W2430" t="str">
        <f t="shared" si="194"/>
        <v>2020-QTR1</v>
      </c>
    </row>
    <row r="2431" spans="1:23" x14ac:dyDescent="0.35">
      <c r="A2431" t="s">
        <v>91</v>
      </c>
      <c r="B2431" t="s">
        <v>67</v>
      </c>
      <c r="C2431" s="5">
        <v>43867.395833333336</v>
      </c>
      <c r="D2431">
        <v>61.05</v>
      </c>
      <c r="E2431" s="1">
        <v>43867.447916666664</v>
      </c>
      <c r="F2431">
        <v>61.05</v>
      </c>
      <c r="G2431" s="2">
        <v>0</v>
      </c>
      <c r="H2431">
        <v>-200</v>
      </c>
      <c r="I2431" s="2">
        <v>-4.0000000000000002E-4</v>
      </c>
      <c r="J2431">
        <v>8163</v>
      </c>
      <c r="K2431">
        <v>498351.16</v>
      </c>
      <c r="L2431">
        <v>1310999.3999999999</v>
      </c>
      <c r="M2431">
        <v>6</v>
      </c>
      <c r="N2431">
        <v>-33.33</v>
      </c>
      <c r="O2431" s="2">
        <v>-8.9999999999999993E-3</v>
      </c>
      <c r="P2431" s="2">
        <v>8.0000000000000004E-4</v>
      </c>
      <c r="Q2431" t="s">
        <v>18</v>
      </c>
      <c r="S2431" t="str">
        <f t="shared" si="190"/>
        <v>Loss</v>
      </c>
      <c r="T2431">
        <f t="shared" si="191"/>
        <v>2020</v>
      </c>
      <c r="U2431" t="str">
        <f t="shared" si="192"/>
        <v>Feb</v>
      </c>
      <c r="V2431" t="str">
        <f t="shared" si="193"/>
        <v>QTR1</v>
      </c>
      <c r="W2431" t="str">
        <f t="shared" si="194"/>
        <v>2020-QTR1</v>
      </c>
    </row>
    <row r="2432" spans="1:23" x14ac:dyDescent="0.35">
      <c r="A2432" t="s">
        <v>125</v>
      </c>
      <c r="B2432" t="s">
        <v>67</v>
      </c>
      <c r="C2432" s="5">
        <v>43867.395833333336</v>
      </c>
      <c r="D2432">
        <v>107.85</v>
      </c>
      <c r="E2432" s="1">
        <v>43867.489583333336</v>
      </c>
      <c r="F2432">
        <v>109</v>
      </c>
      <c r="G2432" s="2">
        <v>1.0699999999999999E-2</v>
      </c>
      <c r="H2432">
        <v>-5509.55</v>
      </c>
      <c r="I2432" s="2">
        <v>-1.11E-2</v>
      </c>
      <c r="J2432">
        <v>4617</v>
      </c>
      <c r="K2432">
        <v>497943.44</v>
      </c>
      <c r="L2432">
        <v>1305489.8500000001</v>
      </c>
      <c r="M2432">
        <v>10</v>
      </c>
      <c r="N2432">
        <v>-550.96</v>
      </c>
      <c r="O2432" s="2">
        <v>-1.0699999999999999E-2</v>
      </c>
      <c r="P2432" s="2">
        <v>1.9E-3</v>
      </c>
      <c r="Q2432" t="s">
        <v>18</v>
      </c>
      <c r="S2432" t="str">
        <f t="shared" si="190"/>
        <v>Loss</v>
      </c>
      <c r="T2432">
        <f t="shared" si="191"/>
        <v>2020</v>
      </c>
      <c r="U2432" t="str">
        <f t="shared" si="192"/>
        <v>Feb</v>
      </c>
      <c r="V2432" t="str">
        <f t="shared" si="193"/>
        <v>QTR1</v>
      </c>
      <c r="W2432" t="str">
        <f t="shared" si="194"/>
        <v>2020-QTR1</v>
      </c>
    </row>
    <row r="2433" spans="1:23" x14ac:dyDescent="0.35">
      <c r="A2433" t="s">
        <v>121</v>
      </c>
      <c r="B2433" t="s">
        <v>67</v>
      </c>
      <c r="C2433" s="5">
        <v>43867.4375</v>
      </c>
      <c r="D2433">
        <v>84.7</v>
      </c>
      <c r="E2433" s="1">
        <v>43867.541666666664</v>
      </c>
      <c r="F2433">
        <v>84.7</v>
      </c>
      <c r="G2433" s="2">
        <v>0</v>
      </c>
      <c r="H2433">
        <v>-200</v>
      </c>
      <c r="I2433" s="2">
        <v>-4.0000000000000002E-4</v>
      </c>
      <c r="J2433">
        <v>5893</v>
      </c>
      <c r="K2433">
        <v>499137.09</v>
      </c>
      <c r="L2433">
        <v>1305289.8500000001</v>
      </c>
      <c r="M2433">
        <v>11</v>
      </c>
      <c r="N2433">
        <v>-18.18</v>
      </c>
      <c r="O2433" s="2">
        <v>-9.4000000000000004E-3</v>
      </c>
      <c r="P2433" s="2">
        <v>5.3E-3</v>
      </c>
      <c r="Q2433" t="s">
        <v>18</v>
      </c>
      <c r="S2433" t="str">
        <f t="shared" si="190"/>
        <v>Loss</v>
      </c>
      <c r="T2433">
        <f t="shared" si="191"/>
        <v>2020</v>
      </c>
      <c r="U2433" t="str">
        <f t="shared" si="192"/>
        <v>Feb</v>
      </c>
      <c r="V2433" t="str">
        <f t="shared" si="193"/>
        <v>QTR1</v>
      </c>
      <c r="W2433" t="str">
        <f t="shared" si="194"/>
        <v>2020-QTR1</v>
      </c>
    </row>
    <row r="2434" spans="1:23" x14ac:dyDescent="0.35">
      <c r="A2434" t="s">
        <v>132</v>
      </c>
      <c r="B2434" t="s">
        <v>17</v>
      </c>
      <c r="C2434" s="5">
        <v>43867.489583333336</v>
      </c>
      <c r="D2434">
        <v>57.55</v>
      </c>
      <c r="E2434" s="1">
        <v>43867.614583333336</v>
      </c>
      <c r="F2434">
        <v>58.65</v>
      </c>
      <c r="G2434" s="2">
        <v>1.9099999999999999E-2</v>
      </c>
      <c r="H2434">
        <v>9365.6</v>
      </c>
      <c r="I2434" s="2">
        <v>1.8700000000000001E-2</v>
      </c>
      <c r="J2434">
        <v>8696</v>
      </c>
      <c r="K2434">
        <v>500454.78</v>
      </c>
      <c r="L2434">
        <v>1314655.45</v>
      </c>
      <c r="M2434">
        <v>13</v>
      </c>
      <c r="N2434">
        <v>720.43</v>
      </c>
      <c r="O2434" s="2">
        <v>-8.9999999999999998E-4</v>
      </c>
      <c r="P2434" s="2">
        <v>3.4799999999999998E-2</v>
      </c>
      <c r="Q2434" t="s">
        <v>18</v>
      </c>
      <c r="S2434" t="str">
        <f t="shared" si="190"/>
        <v>Profit</v>
      </c>
      <c r="T2434">
        <f t="shared" si="191"/>
        <v>2020</v>
      </c>
      <c r="U2434" t="str">
        <f t="shared" si="192"/>
        <v>Feb</v>
      </c>
      <c r="V2434" t="str">
        <f t="shared" si="193"/>
        <v>QTR1</v>
      </c>
      <c r="W2434" t="str">
        <f t="shared" si="194"/>
        <v>2020-QTR1</v>
      </c>
    </row>
    <row r="2435" spans="1:23" x14ac:dyDescent="0.35">
      <c r="A2435" t="s">
        <v>124</v>
      </c>
      <c r="B2435" t="s">
        <v>67</v>
      </c>
      <c r="C2435" s="5">
        <v>43867.395833333336</v>
      </c>
      <c r="D2435">
        <v>180.8</v>
      </c>
      <c r="E2435" s="1">
        <v>43867.635416666664</v>
      </c>
      <c r="F2435">
        <v>179.9</v>
      </c>
      <c r="G2435" s="2">
        <v>-5.0000000000000001E-3</v>
      </c>
      <c r="H2435">
        <v>2284.9</v>
      </c>
      <c r="I2435" s="2">
        <v>4.5999999999999999E-3</v>
      </c>
      <c r="J2435">
        <v>2761</v>
      </c>
      <c r="K2435">
        <v>499188.81</v>
      </c>
      <c r="L2435">
        <v>1316940.3500000001</v>
      </c>
      <c r="M2435">
        <v>24</v>
      </c>
      <c r="N2435">
        <v>95.2</v>
      </c>
      <c r="O2435" s="2">
        <v>-5.7999999999999996E-3</v>
      </c>
      <c r="P2435" s="2">
        <v>2.46E-2</v>
      </c>
      <c r="Q2435" t="s">
        <v>18</v>
      </c>
      <c r="S2435" t="str">
        <f t="shared" si="190"/>
        <v>Profit</v>
      </c>
      <c r="T2435">
        <f t="shared" si="191"/>
        <v>2020</v>
      </c>
      <c r="U2435" t="str">
        <f t="shared" si="192"/>
        <v>Feb</v>
      </c>
      <c r="V2435" t="str">
        <f t="shared" si="193"/>
        <v>QTR1</v>
      </c>
      <c r="W2435" t="str">
        <f t="shared" si="194"/>
        <v>2020-QTR1</v>
      </c>
    </row>
    <row r="2436" spans="1:23" x14ac:dyDescent="0.35">
      <c r="A2436" t="s">
        <v>110</v>
      </c>
      <c r="B2436" t="s">
        <v>67</v>
      </c>
      <c r="C2436" s="5">
        <v>43867.447916666664</v>
      </c>
      <c r="D2436">
        <v>166.7</v>
      </c>
      <c r="E2436" s="1">
        <v>43867.635416666664</v>
      </c>
      <c r="F2436">
        <v>165.95</v>
      </c>
      <c r="G2436" s="2">
        <v>-4.4999999999999997E-3</v>
      </c>
      <c r="H2436">
        <v>2049.25</v>
      </c>
      <c r="I2436" s="2">
        <v>4.1000000000000003E-3</v>
      </c>
      <c r="J2436">
        <v>2999</v>
      </c>
      <c r="K2436">
        <v>499933.28</v>
      </c>
      <c r="L2436">
        <v>1318989.6000000001</v>
      </c>
      <c r="M2436">
        <v>19</v>
      </c>
      <c r="N2436">
        <v>107.86</v>
      </c>
      <c r="O2436" s="2">
        <v>-2.0999999999999999E-3</v>
      </c>
      <c r="P2436" s="2">
        <v>1.89E-2</v>
      </c>
      <c r="Q2436" t="s">
        <v>18</v>
      </c>
      <c r="S2436" t="str">
        <f t="shared" si="190"/>
        <v>Profit</v>
      </c>
      <c r="T2436">
        <f t="shared" si="191"/>
        <v>2020</v>
      </c>
      <c r="U2436" t="str">
        <f t="shared" si="192"/>
        <v>Feb</v>
      </c>
      <c r="V2436" t="str">
        <f t="shared" si="193"/>
        <v>QTR1</v>
      </c>
      <c r="W2436" t="str">
        <f t="shared" si="194"/>
        <v>2020-QTR1</v>
      </c>
    </row>
    <row r="2437" spans="1:23" x14ac:dyDescent="0.35">
      <c r="A2437" t="s">
        <v>120</v>
      </c>
      <c r="B2437" t="s">
        <v>17</v>
      </c>
      <c r="C2437" s="5">
        <v>43867.541666666664</v>
      </c>
      <c r="D2437">
        <v>93.5</v>
      </c>
      <c r="E2437" s="1">
        <v>43867.635416666664</v>
      </c>
      <c r="F2437">
        <v>93</v>
      </c>
      <c r="G2437" s="2">
        <v>-5.3E-3</v>
      </c>
      <c r="H2437">
        <v>-2884</v>
      </c>
      <c r="I2437" s="2">
        <v>-5.7000000000000002E-3</v>
      </c>
      <c r="J2437">
        <v>5368</v>
      </c>
      <c r="K2437">
        <v>501908</v>
      </c>
      <c r="L2437">
        <v>1316105.6000000001</v>
      </c>
      <c r="M2437">
        <v>10</v>
      </c>
      <c r="N2437">
        <v>-288.39999999999998</v>
      </c>
      <c r="O2437" s="2">
        <v>-8.6E-3</v>
      </c>
      <c r="P2437" s="2">
        <v>5.3E-3</v>
      </c>
      <c r="Q2437" t="s">
        <v>18</v>
      </c>
      <c r="S2437" t="str">
        <f t="shared" si="190"/>
        <v>Loss</v>
      </c>
      <c r="T2437">
        <f t="shared" si="191"/>
        <v>2020</v>
      </c>
      <c r="U2437" t="str">
        <f t="shared" si="192"/>
        <v>Feb</v>
      </c>
      <c r="V2437" t="str">
        <f t="shared" si="193"/>
        <v>QTR1</v>
      </c>
      <c r="W2437" t="str">
        <f t="shared" si="194"/>
        <v>2020-QTR1</v>
      </c>
    </row>
    <row r="2438" spans="1:23" x14ac:dyDescent="0.35">
      <c r="A2438" t="s">
        <v>100</v>
      </c>
      <c r="B2438" t="s">
        <v>67</v>
      </c>
      <c r="C2438" s="5">
        <v>43867.614583333336</v>
      </c>
      <c r="D2438">
        <v>44.3</v>
      </c>
      <c r="E2438" s="1">
        <v>43867.635416666664</v>
      </c>
      <c r="F2438">
        <v>44.3</v>
      </c>
      <c r="G2438" s="2">
        <v>0</v>
      </c>
      <c r="H2438">
        <v>-200</v>
      </c>
      <c r="I2438" s="2">
        <v>-4.0000000000000002E-4</v>
      </c>
      <c r="J2438">
        <v>11249</v>
      </c>
      <c r="K2438">
        <v>498330.69</v>
      </c>
      <c r="L2438">
        <v>1315905.6000000001</v>
      </c>
      <c r="M2438">
        <v>3</v>
      </c>
      <c r="N2438">
        <v>-66.67</v>
      </c>
      <c r="O2438" s="2">
        <v>-6.7999999999999996E-3</v>
      </c>
      <c r="P2438" s="2">
        <v>1.1000000000000001E-3</v>
      </c>
      <c r="Q2438" t="s">
        <v>18</v>
      </c>
      <c r="S2438" t="str">
        <f t="shared" si="190"/>
        <v>Loss</v>
      </c>
      <c r="T2438">
        <f t="shared" si="191"/>
        <v>2020</v>
      </c>
      <c r="U2438" t="str">
        <f t="shared" si="192"/>
        <v>Feb</v>
      </c>
      <c r="V2438" t="str">
        <f t="shared" si="193"/>
        <v>QTR1</v>
      </c>
      <c r="W2438" t="str">
        <f t="shared" si="194"/>
        <v>2020-QTR1</v>
      </c>
    </row>
    <row r="2439" spans="1:23" x14ac:dyDescent="0.35">
      <c r="A2439" t="s">
        <v>144</v>
      </c>
      <c r="B2439" t="s">
        <v>67</v>
      </c>
      <c r="C2439" s="5">
        <v>43868.395833333336</v>
      </c>
      <c r="D2439">
        <v>120.15</v>
      </c>
      <c r="E2439" s="1">
        <v>43868.416666666664</v>
      </c>
      <c r="F2439">
        <v>120.15</v>
      </c>
      <c r="G2439" s="2">
        <v>0</v>
      </c>
      <c r="H2439">
        <v>-200</v>
      </c>
      <c r="I2439" s="2">
        <v>-4.0000000000000002E-4</v>
      </c>
      <c r="J2439">
        <v>4155</v>
      </c>
      <c r="K2439">
        <v>499223.25</v>
      </c>
      <c r="L2439">
        <v>1315705.6000000001</v>
      </c>
      <c r="M2439">
        <v>3</v>
      </c>
      <c r="N2439">
        <v>-66.67</v>
      </c>
      <c r="O2439" s="2">
        <v>-5.4000000000000003E-3</v>
      </c>
      <c r="P2439" s="2">
        <v>3.3E-3</v>
      </c>
      <c r="Q2439" t="s">
        <v>18</v>
      </c>
      <c r="S2439" t="str">
        <f t="shared" si="190"/>
        <v>Loss</v>
      </c>
      <c r="T2439">
        <f t="shared" si="191"/>
        <v>2020</v>
      </c>
      <c r="U2439" t="str">
        <f t="shared" si="192"/>
        <v>Feb</v>
      </c>
      <c r="V2439" t="str">
        <f t="shared" si="193"/>
        <v>QTR1</v>
      </c>
      <c r="W2439" t="str">
        <f t="shared" si="194"/>
        <v>2020-QTR1</v>
      </c>
    </row>
    <row r="2440" spans="1:23" x14ac:dyDescent="0.35">
      <c r="A2440" t="s">
        <v>104</v>
      </c>
      <c r="B2440" t="s">
        <v>67</v>
      </c>
      <c r="C2440" s="5">
        <v>43868.395833333336</v>
      </c>
      <c r="D2440">
        <v>115.65</v>
      </c>
      <c r="E2440" s="1">
        <v>43868.427083333336</v>
      </c>
      <c r="F2440">
        <v>115.65</v>
      </c>
      <c r="G2440" s="2">
        <v>0</v>
      </c>
      <c r="H2440">
        <v>-200</v>
      </c>
      <c r="I2440" s="2">
        <v>-4.0000000000000002E-4</v>
      </c>
      <c r="J2440">
        <v>4312</v>
      </c>
      <c r="K2440">
        <v>498682.81</v>
      </c>
      <c r="L2440">
        <v>1315505.6000000001</v>
      </c>
      <c r="M2440">
        <v>4</v>
      </c>
      <c r="N2440">
        <v>-50</v>
      </c>
      <c r="O2440" s="2">
        <v>-6.1000000000000004E-3</v>
      </c>
      <c r="P2440" s="2">
        <v>1.6999999999999999E-3</v>
      </c>
      <c r="Q2440" t="s">
        <v>18</v>
      </c>
      <c r="S2440" t="str">
        <f t="shared" si="190"/>
        <v>Loss</v>
      </c>
      <c r="T2440">
        <f t="shared" si="191"/>
        <v>2020</v>
      </c>
      <c r="U2440" t="str">
        <f t="shared" si="192"/>
        <v>Feb</v>
      </c>
      <c r="V2440" t="str">
        <f t="shared" si="193"/>
        <v>QTR1</v>
      </c>
      <c r="W2440" t="str">
        <f t="shared" si="194"/>
        <v>2020-QTR1</v>
      </c>
    </row>
    <row r="2441" spans="1:23" x14ac:dyDescent="0.35">
      <c r="A2441" t="s">
        <v>62</v>
      </c>
      <c r="B2441" t="s">
        <v>67</v>
      </c>
      <c r="C2441" s="5">
        <v>43868.395833333336</v>
      </c>
      <c r="D2441">
        <v>39.299999999999997</v>
      </c>
      <c r="E2441" s="1">
        <v>43868.4375</v>
      </c>
      <c r="F2441">
        <v>39.299999999999997</v>
      </c>
      <c r="G2441" s="2">
        <v>0</v>
      </c>
      <c r="H2441">
        <v>-200</v>
      </c>
      <c r="I2441" s="2">
        <v>-4.0000000000000002E-4</v>
      </c>
      <c r="J2441">
        <v>12723</v>
      </c>
      <c r="K2441">
        <v>500013.88</v>
      </c>
      <c r="L2441">
        <v>1315305.6000000001</v>
      </c>
      <c r="M2441">
        <v>5</v>
      </c>
      <c r="N2441">
        <v>-40</v>
      </c>
      <c r="O2441" s="2">
        <v>-8.8999999999999999E-3</v>
      </c>
      <c r="P2441" s="2">
        <v>1.2999999999999999E-3</v>
      </c>
      <c r="Q2441" t="s">
        <v>18</v>
      </c>
      <c r="S2441" t="str">
        <f t="shared" si="190"/>
        <v>Loss</v>
      </c>
      <c r="T2441">
        <f t="shared" si="191"/>
        <v>2020</v>
      </c>
      <c r="U2441" t="str">
        <f t="shared" si="192"/>
        <v>Feb</v>
      </c>
      <c r="V2441" t="str">
        <f t="shared" si="193"/>
        <v>QTR1</v>
      </c>
      <c r="W2441" t="str">
        <f t="shared" si="194"/>
        <v>2020-QTR1</v>
      </c>
    </row>
    <row r="2442" spans="1:23" x14ac:dyDescent="0.35">
      <c r="A2442" t="s">
        <v>126</v>
      </c>
      <c r="B2442" t="s">
        <v>67</v>
      </c>
      <c r="C2442" s="5">
        <v>43868.4375</v>
      </c>
      <c r="D2442">
        <v>80.599999999999994</v>
      </c>
      <c r="E2442" s="1">
        <v>43868.479166666664</v>
      </c>
      <c r="F2442">
        <v>80.599999999999994</v>
      </c>
      <c r="G2442" s="2">
        <v>0</v>
      </c>
      <c r="H2442">
        <v>-200</v>
      </c>
      <c r="I2442" s="2">
        <v>-4.0000000000000002E-4</v>
      </c>
      <c r="J2442">
        <v>6184</v>
      </c>
      <c r="K2442">
        <v>498430.38</v>
      </c>
      <c r="L2442">
        <v>1315105.6000000001</v>
      </c>
      <c r="M2442">
        <v>5</v>
      </c>
      <c r="N2442">
        <v>-40</v>
      </c>
      <c r="O2442" s="2">
        <v>-4.3E-3</v>
      </c>
      <c r="P2442" s="2">
        <v>3.7000000000000002E-3</v>
      </c>
      <c r="Q2442" t="s">
        <v>18</v>
      </c>
      <c r="S2442" t="str">
        <f t="shared" si="190"/>
        <v>Loss</v>
      </c>
      <c r="T2442">
        <f t="shared" si="191"/>
        <v>2020</v>
      </c>
      <c r="U2442" t="str">
        <f t="shared" si="192"/>
        <v>Feb</v>
      </c>
      <c r="V2442" t="str">
        <f t="shared" si="193"/>
        <v>QTR1</v>
      </c>
      <c r="W2442" t="str">
        <f t="shared" si="194"/>
        <v>2020-QTR1</v>
      </c>
    </row>
    <row r="2443" spans="1:23" x14ac:dyDescent="0.35">
      <c r="A2443" t="s">
        <v>121</v>
      </c>
      <c r="B2443" t="s">
        <v>67</v>
      </c>
      <c r="C2443" s="5">
        <v>43868.395833333336</v>
      </c>
      <c r="D2443">
        <v>84.75</v>
      </c>
      <c r="E2443" s="1">
        <v>43868.489583333336</v>
      </c>
      <c r="F2443">
        <v>86.15</v>
      </c>
      <c r="G2443" s="2">
        <v>1.6500000000000001E-2</v>
      </c>
      <c r="H2443">
        <v>-8416.6</v>
      </c>
      <c r="I2443" s="2">
        <v>-1.6899999999999998E-2</v>
      </c>
      <c r="J2443">
        <v>5869</v>
      </c>
      <c r="K2443">
        <v>497397.75</v>
      </c>
      <c r="L2443">
        <v>1306689</v>
      </c>
      <c r="M2443">
        <v>10</v>
      </c>
      <c r="N2443">
        <v>-841.66</v>
      </c>
      <c r="O2443" s="2">
        <v>-1.6500000000000001E-2</v>
      </c>
      <c r="P2443" s="2">
        <v>5.9999999999999995E-4</v>
      </c>
      <c r="Q2443" t="s">
        <v>18</v>
      </c>
      <c r="S2443" t="str">
        <f t="shared" si="190"/>
        <v>Loss</v>
      </c>
      <c r="T2443">
        <f t="shared" si="191"/>
        <v>2020</v>
      </c>
      <c r="U2443" t="str">
        <f t="shared" si="192"/>
        <v>Feb</v>
      </c>
      <c r="V2443" t="str">
        <f t="shared" si="193"/>
        <v>QTR1</v>
      </c>
      <c r="W2443" t="str">
        <f t="shared" si="194"/>
        <v>2020-QTR1</v>
      </c>
    </row>
    <row r="2444" spans="1:23" x14ac:dyDescent="0.35">
      <c r="A2444" t="s">
        <v>164</v>
      </c>
      <c r="B2444" t="s">
        <v>17</v>
      </c>
      <c r="C2444" s="5">
        <v>43868.489583333336</v>
      </c>
      <c r="D2444">
        <v>49.05</v>
      </c>
      <c r="E2444" s="1">
        <v>43868.541666666664</v>
      </c>
      <c r="F2444">
        <v>48.7</v>
      </c>
      <c r="G2444" s="2">
        <v>-7.1000000000000004E-3</v>
      </c>
      <c r="H2444">
        <v>-3778.75</v>
      </c>
      <c r="I2444" s="2">
        <v>-7.4999999999999997E-3</v>
      </c>
      <c r="J2444">
        <v>10225</v>
      </c>
      <c r="K2444">
        <v>501536.25</v>
      </c>
      <c r="L2444">
        <v>1302910.25</v>
      </c>
      <c r="M2444">
        <v>6</v>
      </c>
      <c r="N2444">
        <v>-629.79</v>
      </c>
      <c r="O2444" s="2">
        <v>-7.1000000000000004E-3</v>
      </c>
      <c r="P2444" s="2">
        <v>2E-3</v>
      </c>
      <c r="Q2444" t="s">
        <v>18</v>
      </c>
      <c r="S2444" t="str">
        <f t="shared" si="190"/>
        <v>Loss</v>
      </c>
      <c r="T2444">
        <f t="shared" si="191"/>
        <v>2020</v>
      </c>
      <c r="U2444" t="str">
        <f t="shared" si="192"/>
        <v>Feb</v>
      </c>
      <c r="V2444" t="str">
        <f t="shared" si="193"/>
        <v>QTR1</v>
      </c>
      <c r="W2444" t="str">
        <f t="shared" si="194"/>
        <v>2020-QTR1</v>
      </c>
    </row>
    <row r="2445" spans="1:23" x14ac:dyDescent="0.35">
      <c r="A2445" t="s">
        <v>187</v>
      </c>
      <c r="B2445" t="s">
        <v>17</v>
      </c>
      <c r="C2445" s="5">
        <v>43868.479166666664</v>
      </c>
      <c r="D2445">
        <v>186.2</v>
      </c>
      <c r="E2445" s="1">
        <v>43868.604166666664</v>
      </c>
      <c r="F2445">
        <v>186.2</v>
      </c>
      <c r="G2445" s="2">
        <v>0</v>
      </c>
      <c r="H2445">
        <v>-200</v>
      </c>
      <c r="I2445" s="2">
        <v>-4.0000000000000002E-4</v>
      </c>
      <c r="J2445">
        <v>2687</v>
      </c>
      <c r="K2445">
        <v>500319.41</v>
      </c>
      <c r="L2445">
        <v>1302710.25</v>
      </c>
      <c r="M2445">
        <v>13</v>
      </c>
      <c r="N2445">
        <v>-15.38</v>
      </c>
      <c r="O2445" s="2">
        <v>-3.5000000000000001E-3</v>
      </c>
      <c r="P2445" s="2">
        <v>3.0000000000000001E-3</v>
      </c>
      <c r="Q2445" t="s">
        <v>18</v>
      </c>
      <c r="S2445" t="str">
        <f t="shared" si="190"/>
        <v>Loss</v>
      </c>
      <c r="T2445">
        <f t="shared" si="191"/>
        <v>2020</v>
      </c>
      <c r="U2445" t="str">
        <f t="shared" si="192"/>
        <v>Feb</v>
      </c>
      <c r="V2445" t="str">
        <f t="shared" si="193"/>
        <v>QTR1</v>
      </c>
      <c r="W2445" t="str">
        <f t="shared" si="194"/>
        <v>2020-QTR1</v>
      </c>
    </row>
    <row r="2446" spans="1:23" x14ac:dyDescent="0.35">
      <c r="A2446" t="s">
        <v>122</v>
      </c>
      <c r="B2446" t="s">
        <v>17</v>
      </c>
      <c r="C2446" s="5">
        <v>43868.604166666664</v>
      </c>
      <c r="D2446">
        <v>53.6</v>
      </c>
      <c r="E2446" s="1">
        <v>43868.614583333336</v>
      </c>
      <c r="F2446">
        <v>52.6</v>
      </c>
      <c r="G2446" s="2">
        <v>-1.8700000000000001E-2</v>
      </c>
      <c r="H2446">
        <v>-9590</v>
      </c>
      <c r="I2446" s="2">
        <v>-1.9099999999999999E-2</v>
      </c>
      <c r="J2446">
        <v>9390</v>
      </c>
      <c r="K2446">
        <v>503304</v>
      </c>
      <c r="L2446">
        <v>1293120.25</v>
      </c>
      <c r="M2446">
        <v>2</v>
      </c>
      <c r="N2446">
        <v>-4795</v>
      </c>
      <c r="O2446" s="2">
        <v>-3.6400000000000002E-2</v>
      </c>
      <c r="P2446" s="2">
        <v>6.4999999999999997E-3</v>
      </c>
      <c r="Q2446" t="s">
        <v>18</v>
      </c>
      <c r="S2446" t="str">
        <f t="shared" ref="S2446:S2509" si="195">IF(H2446&gt;0,"Profit","Loss")</f>
        <v>Loss</v>
      </c>
      <c r="T2446">
        <f t="shared" ref="T2446:T2509" si="196">YEAR(C2446)</f>
        <v>2020</v>
      </c>
      <c r="U2446" t="str">
        <f t="shared" ref="U2446:U2509" si="197">TEXT(C2446,"MMM")</f>
        <v>Feb</v>
      </c>
      <c r="V2446" t="str">
        <f t="shared" ref="V2446:V2509" si="198">IF(ROUNDUP(MONTH(E2446)/3,0)=1,"QTR1",IF(ROUNDUP(MONTH(E2446)/3,0)=2,"QTR2",IF(ROUNDUP(MONTH(E2446)/3,0)=3,"QTR3","QTR4")))</f>
        <v>QTR1</v>
      </c>
      <c r="W2446" t="str">
        <f t="shared" ref="W2446:W2509" si="199">T2446&amp;"-"&amp;V2446</f>
        <v>2020-QTR1</v>
      </c>
    </row>
    <row r="2447" spans="1:23" x14ac:dyDescent="0.35">
      <c r="A2447" t="s">
        <v>195</v>
      </c>
      <c r="B2447" t="s">
        <v>67</v>
      </c>
      <c r="C2447" s="5">
        <v>43868.416666666664</v>
      </c>
      <c r="D2447">
        <v>236.55</v>
      </c>
      <c r="E2447" s="1">
        <v>43868.635416666664</v>
      </c>
      <c r="F2447">
        <v>239.1</v>
      </c>
      <c r="G2447" s="2">
        <v>1.0800000000000001E-2</v>
      </c>
      <c r="H2447">
        <v>-5572.85</v>
      </c>
      <c r="I2447" s="2">
        <v>-1.12E-2</v>
      </c>
      <c r="J2447">
        <v>2107</v>
      </c>
      <c r="K2447">
        <v>498410.84</v>
      </c>
      <c r="L2447">
        <v>1287547.3999999999</v>
      </c>
      <c r="M2447">
        <v>22</v>
      </c>
      <c r="N2447">
        <v>-253.31</v>
      </c>
      <c r="O2447" s="2">
        <v>-2.6800000000000001E-2</v>
      </c>
      <c r="P2447" s="2">
        <v>1.5E-3</v>
      </c>
      <c r="Q2447" t="s">
        <v>18</v>
      </c>
      <c r="S2447" t="str">
        <f t="shared" si="195"/>
        <v>Loss</v>
      </c>
      <c r="T2447">
        <f t="shared" si="196"/>
        <v>2020</v>
      </c>
      <c r="U2447" t="str">
        <f t="shared" si="197"/>
        <v>Feb</v>
      </c>
      <c r="V2447" t="str">
        <f t="shared" si="198"/>
        <v>QTR1</v>
      </c>
      <c r="W2447" t="str">
        <f t="shared" si="199"/>
        <v>2020-QTR1</v>
      </c>
    </row>
    <row r="2448" spans="1:23" x14ac:dyDescent="0.35">
      <c r="A2448" t="s">
        <v>78</v>
      </c>
      <c r="B2448" t="s">
        <v>67</v>
      </c>
      <c r="C2448" s="5">
        <v>43868.427083333336</v>
      </c>
      <c r="D2448">
        <v>42</v>
      </c>
      <c r="E2448" s="1">
        <v>43868.635416666664</v>
      </c>
      <c r="F2448">
        <v>42.05</v>
      </c>
      <c r="G2448" s="2">
        <v>1.1999999999999999E-3</v>
      </c>
      <c r="H2448">
        <v>-793.8</v>
      </c>
      <c r="I2448" s="2">
        <v>-1.6000000000000001E-3</v>
      </c>
      <c r="J2448">
        <v>11876</v>
      </c>
      <c r="K2448">
        <v>498792</v>
      </c>
      <c r="L2448">
        <v>1286753.6000000001</v>
      </c>
      <c r="M2448">
        <v>21</v>
      </c>
      <c r="N2448">
        <v>-37.799999999999997</v>
      </c>
      <c r="O2448" s="2">
        <v>-9.4999999999999998E-3</v>
      </c>
      <c r="P2448" s="2">
        <v>3.5999999999999999E-3</v>
      </c>
      <c r="Q2448" t="s">
        <v>18</v>
      </c>
      <c r="S2448" t="str">
        <f t="shared" si="195"/>
        <v>Loss</v>
      </c>
      <c r="T2448">
        <f t="shared" si="196"/>
        <v>2020</v>
      </c>
      <c r="U2448" t="str">
        <f t="shared" si="197"/>
        <v>Feb</v>
      </c>
      <c r="V2448" t="str">
        <f t="shared" si="198"/>
        <v>QTR1</v>
      </c>
      <c r="W2448" t="str">
        <f t="shared" si="199"/>
        <v>2020-QTR1</v>
      </c>
    </row>
    <row r="2449" spans="1:23" x14ac:dyDescent="0.35">
      <c r="A2449" t="s">
        <v>120</v>
      </c>
      <c r="B2449" t="s">
        <v>67</v>
      </c>
      <c r="C2449" s="5">
        <v>43868.541666666664</v>
      </c>
      <c r="D2449">
        <v>92.2</v>
      </c>
      <c r="E2449" s="1">
        <v>43868.635416666664</v>
      </c>
      <c r="F2449">
        <v>91.7</v>
      </c>
      <c r="G2449" s="2">
        <v>-5.4000000000000003E-3</v>
      </c>
      <c r="H2449">
        <v>2511.5</v>
      </c>
      <c r="I2449" s="2">
        <v>5.0000000000000001E-3</v>
      </c>
      <c r="J2449">
        <v>5423</v>
      </c>
      <c r="K2449">
        <v>500000.59</v>
      </c>
      <c r="L2449">
        <v>1289265.1000000001</v>
      </c>
      <c r="M2449">
        <v>10</v>
      </c>
      <c r="N2449">
        <v>251.15</v>
      </c>
      <c r="O2449" s="2">
        <v>0</v>
      </c>
      <c r="P2449" s="2">
        <v>9.1999999999999998E-3</v>
      </c>
      <c r="Q2449" t="s">
        <v>18</v>
      </c>
      <c r="S2449" t="str">
        <f t="shared" si="195"/>
        <v>Profit</v>
      </c>
      <c r="T2449">
        <f t="shared" si="196"/>
        <v>2020</v>
      </c>
      <c r="U2449" t="str">
        <f t="shared" si="197"/>
        <v>Feb</v>
      </c>
      <c r="V2449" t="str">
        <f t="shared" si="198"/>
        <v>QTR1</v>
      </c>
      <c r="W2449" t="str">
        <f t="shared" si="199"/>
        <v>2020-QTR1</v>
      </c>
    </row>
    <row r="2450" spans="1:23" x14ac:dyDescent="0.35">
      <c r="A2450" t="s">
        <v>113</v>
      </c>
      <c r="B2450" t="s">
        <v>17</v>
      </c>
      <c r="C2450" s="5">
        <v>43868.614583333336</v>
      </c>
      <c r="D2450">
        <v>198.3</v>
      </c>
      <c r="E2450" s="1">
        <v>43868.635416666664</v>
      </c>
      <c r="F2450">
        <v>196.85</v>
      </c>
      <c r="G2450" s="2">
        <v>-7.3000000000000001E-3</v>
      </c>
      <c r="H2450">
        <v>-3858.35</v>
      </c>
      <c r="I2450" s="2">
        <v>-7.7000000000000002E-3</v>
      </c>
      <c r="J2450">
        <v>2523</v>
      </c>
      <c r="K2450">
        <v>500310.91</v>
      </c>
      <c r="L2450">
        <v>1285406.75</v>
      </c>
      <c r="M2450">
        <v>3</v>
      </c>
      <c r="N2450">
        <v>-1286.1199999999999</v>
      </c>
      <c r="O2450" s="2">
        <v>-7.3000000000000001E-3</v>
      </c>
      <c r="P2450" s="2">
        <v>2.5000000000000001E-3</v>
      </c>
      <c r="Q2450" t="s">
        <v>18</v>
      </c>
      <c r="S2450" t="str">
        <f t="shared" si="195"/>
        <v>Loss</v>
      </c>
      <c r="T2450">
        <f t="shared" si="196"/>
        <v>2020</v>
      </c>
      <c r="U2450" t="str">
        <f t="shared" si="197"/>
        <v>Feb</v>
      </c>
      <c r="V2450" t="str">
        <f t="shared" si="198"/>
        <v>QTR1</v>
      </c>
      <c r="W2450" t="str">
        <f t="shared" si="199"/>
        <v>2020-QTR1</v>
      </c>
    </row>
    <row r="2451" spans="1:23" x14ac:dyDescent="0.35">
      <c r="A2451" t="s">
        <v>100</v>
      </c>
      <c r="B2451" t="s">
        <v>67</v>
      </c>
      <c r="C2451" s="5">
        <v>43871.395833333336</v>
      </c>
      <c r="D2451">
        <v>44.1</v>
      </c>
      <c r="E2451" s="1">
        <v>43871.40625</v>
      </c>
      <c r="F2451">
        <v>44.25</v>
      </c>
      <c r="G2451" s="2">
        <v>3.3999999999999998E-3</v>
      </c>
      <c r="H2451">
        <v>-1898.75</v>
      </c>
      <c r="I2451" s="2">
        <v>-3.8E-3</v>
      </c>
      <c r="J2451">
        <v>11325</v>
      </c>
      <c r="K2451">
        <v>499432.47</v>
      </c>
      <c r="L2451">
        <v>1283508</v>
      </c>
      <c r="M2451">
        <v>2</v>
      </c>
      <c r="N2451">
        <v>-949.37</v>
      </c>
      <c r="O2451" s="2">
        <v>-4.4999999999999997E-3</v>
      </c>
      <c r="P2451" s="2">
        <v>2.3E-3</v>
      </c>
      <c r="Q2451" t="s">
        <v>18</v>
      </c>
      <c r="S2451" t="str">
        <f t="shared" si="195"/>
        <v>Loss</v>
      </c>
      <c r="T2451">
        <f t="shared" si="196"/>
        <v>2020</v>
      </c>
      <c r="U2451" t="str">
        <f t="shared" si="197"/>
        <v>Feb</v>
      </c>
      <c r="V2451" t="str">
        <f t="shared" si="198"/>
        <v>QTR1</v>
      </c>
      <c r="W2451" t="str">
        <f t="shared" si="199"/>
        <v>2020-QTR1</v>
      </c>
    </row>
    <row r="2452" spans="1:23" x14ac:dyDescent="0.35">
      <c r="A2452" t="s">
        <v>215</v>
      </c>
      <c r="B2452" t="s">
        <v>67</v>
      </c>
      <c r="C2452" s="5">
        <v>43871.40625</v>
      </c>
      <c r="D2452">
        <v>273.3</v>
      </c>
      <c r="E2452" s="1">
        <v>43871.489583333336</v>
      </c>
      <c r="F2452">
        <v>274.35000000000002</v>
      </c>
      <c r="G2452" s="2">
        <v>3.8E-3</v>
      </c>
      <c r="H2452">
        <v>-2116.25</v>
      </c>
      <c r="I2452" s="2">
        <v>-4.1999999999999997E-3</v>
      </c>
      <c r="J2452">
        <v>1825</v>
      </c>
      <c r="K2452">
        <v>498772.47</v>
      </c>
      <c r="L2452">
        <v>1281391.75</v>
      </c>
      <c r="M2452">
        <v>9</v>
      </c>
      <c r="N2452">
        <v>-235.14</v>
      </c>
      <c r="O2452" s="2">
        <v>-4.0000000000000001E-3</v>
      </c>
      <c r="P2452" s="2">
        <v>6.7999999999999996E-3</v>
      </c>
      <c r="Q2452" t="s">
        <v>18</v>
      </c>
      <c r="S2452" t="str">
        <f t="shared" si="195"/>
        <v>Loss</v>
      </c>
      <c r="T2452">
        <f t="shared" si="196"/>
        <v>2020</v>
      </c>
      <c r="U2452" t="str">
        <f t="shared" si="197"/>
        <v>Feb</v>
      </c>
      <c r="V2452" t="str">
        <f t="shared" si="198"/>
        <v>QTR1</v>
      </c>
      <c r="W2452" t="str">
        <f t="shared" si="199"/>
        <v>2020-QTR1</v>
      </c>
    </row>
    <row r="2453" spans="1:23" x14ac:dyDescent="0.35">
      <c r="A2453" t="s">
        <v>78</v>
      </c>
      <c r="B2453" t="s">
        <v>67</v>
      </c>
      <c r="C2453" s="5">
        <v>43871.395833333336</v>
      </c>
      <c r="D2453">
        <v>41.95</v>
      </c>
      <c r="E2453" s="1">
        <v>43871.510416666664</v>
      </c>
      <c r="F2453">
        <v>41.55</v>
      </c>
      <c r="G2453" s="2">
        <v>-9.4999999999999998E-3</v>
      </c>
      <c r="H2453">
        <v>4562</v>
      </c>
      <c r="I2453" s="2">
        <v>9.1000000000000004E-3</v>
      </c>
      <c r="J2453">
        <v>11905</v>
      </c>
      <c r="K2453">
        <v>499414.75</v>
      </c>
      <c r="L2453">
        <v>1285953.75</v>
      </c>
      <c r="M2453">
        <v>12</v>
      </c>
      <c r="N2453">
        <v>380.17</v>
      </c>
      <c r="O2453" s="2">
        <v>-4.7999999999999996E-3</v>
      </c>
      <c r="P2453" s="2">
        <v>1.9099999999999999E-2</v>
      </c>
      <c r="Q2453" t="s">
        <v>18</v>
      </c>
      <c r="S2453" t="str">
        <f t="shared" si="195"/>
        <v>Profit</v>
      </c>
      <c r="T2453">
        <f t="shared" si="196"/>
        <v>2020</v>
      </c>
      <c r="U2453" t="str">
        <f t="shared" si="197"/>
        <v>Feb</v>
      </c>
      <c r="V2453" t="str">
        <f t="shared" si="198"/>
        <v>QTR1</v>
      </c>
      <c r="W2453" t="str">
        <f t="shared" si="199"/>
        <v>2020-QTR1</v>
      </c>
    </row>
    <row r="2454" spans="1:23" x14ac:dyDescent="0.35">
      <c r="A2454" t="s">
        <v>62</v>
      </c>
      <c r="B2454" t="s">
        <v>67</v>
      </c>
      <c r="C2454" s="5">
        <v>43871.395833333336</v>
      </c>
      <c r="D2454">
        <v>39.299999999999997</v>
      </c>
      <c r="E2454" s="1">
        <v>43871.614583333336</v>
      </c>
      <c r="F2454">
        <v>38.049999999999997</v>
      </c>
      <c r="G2454" s="2">
        <v>-3.1800000000000002E-2</v>
      </c>
      <c r="H2454">
        <v>15682.5</v>
      </c>
      <c r="I2454" s="2">
        <v>3.1399999999999997E-2</v>
      </c>
      <c r="J2454">
        <v>12706</v>
      </c>
      <c r="K2454">
        <v>499345.78</v>
      </c>
      <c r="L2454">
        <v>1301636.25</v>
      </c>
      <c r="M2454">
        <v>22</v>
      </c>
      <c r="N2454">
        <v>712.84</v>
      </c>
      <c r="O2454" s="2">
        <v>-7.6E-3</v>
      </c>
      <c r="P2454" s="2">
        <v>3.56E-2</v>
      </c>
      <c r="Q2454" t="s">
        <v>18</v>
      </c>
      <c r="S2454" t="str">
        <f t="shared" si="195"/>
        <v>Profit</v>
      </c>
      <c r="T2454">
        <f t="shared" si="196"/>
        <v>2020</v>
      </c>
      <c r="U2454" t="str">
        <f t="shared" si="197"/>
        <v>Feb</v>
      </c>
      <c r="V2454" t="str">
        <f t="shared" si="198"/>
        <v>QTR1</v>
      </c>
      <c r="W2454" t="str">
        <f t="shared" si="199"/>
        <v>2020-QTR1</v>
      </c>
    </row>
    <row r="2455" spans="1:23" x14ac:dyDescent="0.35">
      <c r="A2455" t="s">
        <v>105</v>
      </c>
      <c r="B2455" t="s">
        <v>67</v>
      </c>
      <c r="C2455" s="5">
        <v>43871.395833333336</v>
      </c>
      <c r="D2455">
        <v>35.1</v>
      </c>
      <c r="E2455" s="1">
        <v>43871.635416666664</v>
      </c>
      <c r="F2455">
        <v>35.1</v>
      </c>
      <c r="G2455" s="2">
        <v>0</v>
      </c>
      <c r="H2455">
        <v>-200</v>
      </c>
      <c r="I2455" s="2">
        <v>-4.0000000000000002E-4</v>
      </c>
      <c r="J2455">
        <v>14164</v>
      </c>
      <c r="K2455">
        <v>497156.38</v>
      </c>
      <c r="L2455">
        <v>1301436.25</v>
      </c>
      <c r="M2455">
        <v>24</v>
      </c>
      <c r="N2455">
        <v>-8.33</v>
      </c>
      <c r="O2455" s="2">
        <v>-8.5000000000000006E-3</v>
      </c>
      <c r="P2455" s="2">
        <v>4.4200000000000003E-2</v>
      </c>
      <c r="Q2455" t="s">
        <v>18</v>
      </c>
      <c r="S2455" t="str">
        <f t="shared" si="195"/>
        <v>Loss</v>
      </c>
      <c r="T2455">
        <f t="shared" si="196"/>
        <v>2020</v>
      </c>
      <c r="U2455" t="str">
        <f t="shared" si="197"/>
        <v>Feb</v>
      </c>
      <c r="V2455" t="str">
        <f t="shared" si="198"/>
        <v>QTR1</v>
      </c>
      <c r="W2455" t="str">
        <f t="shared" si="199"/>
        <v>2020-QTR1</v>
      </c>
    </row>
    <row r="2456" spans="1:23" x14ac:dyDescent="0.35">
      <c r="A2456" t="s">
        <v>70</v>
      </c>
      <c r="B2456" t="s">
        <v>17</v>
      </c>
      <c r="C2456" s="5">
        <v>43871.489583333336</v>
      </c>
      <c r="D2456">
        <v>105.65</v>
      </c>
      <c r="E2456" s="1">
        <v>43871.635416666664</v>
      </c>
      <c r="F2456">
        <v>105.7</v>
      </c>
      <c r="G2456" s="2">
        <v>5.0000000000000001E-4</v>
      </c>
      <c r="H2456">
        <v>36.75</v>
      </c>
      <c r="I2456" s="2">
        <v>1E-4</v>
      </c>
      <c r="J2456">
        <v>4735</v>
      </c>
      <c r="K2456">
        <v>500252.75</v>
      </c>
      <c r="L2456">
        <v>1301473</v>
      </c>
      <c r="M2456">
        <v>15</v>
      </c>
      <c r="N2456">
        <v>2.4500000000000002</v>
      </c>
      <c r="O2456" s="2">
        <v>-3.3E-3</v>
      </c>
      <c r="P2456" s="2">
        <v>3.8E-3</v>
      </c>
      <c r="Q2456" t="s">
        <v>18</v>
      </c>
      <c r="S2456" t="str">
        <f t="shared" si="195"/>
        <v>Profit</v>
      </c>
      <c r="T2456">
        <f t="shared" si="196"/>
        <v>2020</v>
      </c>
      <c r="U2456" t="str">
        <f t="shared" si="197"/>
        <v>Feb</v>
      </c>
      <c r="V2456" t="str">
        <f t="shared" si="198"/>
        <v>QTR1</v>
      </c>
      <c r="W2456" t="str">
        <f t="shared" si="199"/>
        <v>2020-QTR1</v>
      </c>
    </row>
    <row r="2457" spans="1:23" x14ac:dyDescent="0.35">
      <c r="A2457" t="s">
        <v>186</v>
      </c>
      <c r="B2457" t="s">
        <v>67</v>
      </c>
      <c r="C2457" s="5">
        <v>43871.510416666664</v>
      </c>
      <c r="D2457">
        <v>488</v>
      </c>
      <c r="E2457" s="1">
        <v>43871.635416666664</v>
      </c>
      <c r="F2457">
        <v>487.3</v>
      </c>
      <c r="G2457" s="2">
        <v>-1.4E-3</v>
      </c>
      <c r="H2457">
        <v>517.5</v>
      </c>
      <c r="I2457" s="2">
        <v>1E-3</v>
      </c>
      <c r="J2457">
        <v>1025</v>
      </c>
      <c r="K2457">
        <v>500200</v>
      </c>
      <c r="L2457">
        <v>1301990.5</v>
      </c>
      <c r="M2457">
        <v>13</v>
      </c>
      <c r="N2457">
        <v>39.81</v>
      </c>
      <c r="O2457" s="2">
        <v>-8.9999999999999998E-4</v>
      </c>
      <c r="P2457" s="2">
        <v>5.7000000000000002E-3</v>
      </c>
      <c r="Q2457" t="s">
        <v>18</v>
      </c>
      <c r="S2457" t="str">
        <f t="shared" si="195"/>
        <v>Profit</v>
      </c>
      <c r="T2457">
        <f t="shared" si="196"/>
        <v>2020</v>
      </c>
      <c r="U2457" t="str">
        <f t="shared" si="197"/>
        <v>Feb</v>
      </c>
      <c r="V2457" t="str">
        <f t="shared" si="198"/>
        <v>QTR1</v>
      </c>
      <c r="W2457" t="str">
        <f t="shared" si="199"/>
        <v>2020-QTR1</v>
      </c>
    </row>
    <row r="2458" spans="1:23" x14ac:dyDescent="0.35">
      <c r="A2458" t="s">
        <v>82</v>
      </c>
      <c r="B2458" t="s">
        <v>67</v>
      </c>
      <c r="C2458" s="5">
        <v>43871.614583333336</v>
      </c>
      <c r="D2458">
        <v>177.6</v>
      </c>
      <c r="E2458" s="1">
        <v>43871.635416666664</v>
      </c>
      <c r="F2458">
        <v>178.55</v>
      </c>
      <c r="G2458" s="2">
        <v>5.3E-3</v>
      </c>
      <c r="H2458">
        <v>-2854.3</v>
      </c>
      <c r="I2458" s="2">
        <v>-5.7999999999999996E-3</v>
      </c>
      <c r="J2458">
        <v>2794</v>
      </c>
      <c r="K2458">
        <v>496214.41</v>
      </c>
      <c r="L2458">
        <v>1299136.2</v>
      </c>
      <c r="M2458">
        <v>3</v>
      </c>
      <c r="N2458">
        <v>-951.43</v>
      </c>
      <c r="O2458" s="2">
        <v>-8.2000000000000007E-3</v>
      </c>
      <c r="P2458" s="2">
        <v>2.9999999999999997E-4</v>
      </c>
      <c r="Q2458" t="s">
        <v>18</v>
      </c>
      <c r="S2458" t="str">
        <f t="shared" si="195"/>
        <v>Loss</v>
      </c>
      <c r="T2458">
        <f t="shared" si="196"/>
        <v>2020</v>
      </c>
      <c r="U2458" t="str">
        <f t="shared" si="197"/>
        <v>Feb</v>
      </c>
      <c r="V2458" t="str">
        <f t="shared" si="198"/>
        <v>QTR1</v>
      </c>
      <c r="W2458" t="str">
        <f t="shared" si="199"/>
        <v>2020-QTR1</v>
      </c>
    </row>
    <row r="2459" spans="1:23" x14ac:dyDescent="0.35">
      <c r="A2459" t="s">
        <v>120</v>
      </c>
      <c r="B2459" t="s">
        <v>17</v>
      </c>
      <c r="C2459" s="5">
        <v>43872.395833333336</v>
      </c>
      <c r="D2459">
        <v>91.45</v>
      </c>
      <c r="E2459" s="1">
        <v>43872.479166666664</v>
      </c>
      <c r="F2459">
        <v>90.9</v>
      </c>
      <c r="G2459" s="2">
        <v>-6.0000000000000001E-3</v>
      </c>
      <c r="H2459">
        <v>-3202.45</v>
      </c>
      <c r="I2459" s="2">
        <v>-6.4000000000000003E-3</v>
      </c>
      <c r="J2459">
        <v>5459</v>
      </c>
      <c r="K2459">
        <v>499225.53</v>
      </c>
      <c r="L2459">
        <v>1295933.75</v>
      </c>
      <c r="M2459">
        <v>9</v>
      </c>
      <c r="N2459">
        <v>-355.83</v>
      </c>
      <c r="O2459" s="2">
        <v>-6.6E-3</v>
      </c>
      <c r="P2459" s="2">
        <v>2.2000000000000001E-3</v>
      </c>
      <c r="Q2459" t="s">
        <v>18</v>
      </c>
      <c r="S2459" t="str">
        <f t="shared" si="195"/>
        <v>Loss</v>
      </c>
      <c r="T2459">
        <f t="shared" si="196"/>
        <v>2020</v>
      </c>
      <c r="U2459" t="str">
        <f t="shared" si="197"/>
        <v>Feb</v>
      </c>
      <c r="V2459" t="str">
        <f t="shared" si="198"/>
        <v>QTR1</v>
      </c>
      <c r="W2459" t="str">
        <f t="shared" si="199"/>
        <v>2020-QTR1</v>
      </c>
    </row>
    <row r="2460" spans="1:23" x14ac:dyDescent="0.35">
      <c r="A2460" t="s">
        <v>119</v>
      </c>
      <c r="B2460" t="s">
        <v>67</v>
      </c>
      <c r="C2460" s="5">
        <v>43872.395833333336</v>
      </c>
      <c r="D2460">
        <v>143.55000000000001</v>
      </c>
      <c r="E2460" s="1">
        <v>43872.479166666664</v>
      </c>
      <c r="F2460">
        <v>143.55000000000001</v>
      </c>
      <c r="G2460" s="2">
        <v>0</v>
      </c>
      <c r="H2460">
        <v>-200</v>
      </c>
      <c r="I2460" s="2">
        <v>-4.0000000000000002E-4</v>
      </c>
      <c r="J2460">
        <v>3469</v>
      </c>
      <c r="K2460">
        <v>497974.97</v>
      </c>
      <c r="L2460">
        <v>1295733.75</v>
      </c>
      <c r="M2460">
        <v>9</v>
      </c>
      <c r="N2460">
        <v>-22.22</v>
      </c>
      <c r="O2460" s="2">
        <v>-7.7000000000000002E-3</v>
      </c>
      <c r="P2460" s="2">
        <v>7.7000000000000002E-3</v>
      </c>
      <c r="Q2460" t="s">
        <v>18</v>
      </c>
      <c r="S2460" t="str">
        <f t="shared" si="195"/>
        <v>Loss</v>
      </c>
      <c r="T2460">
        <f t="shared" si="196"/>
        <v>2020</v>
      </c>
      <c r="U2460" t="str">
        <f t="shared" si="197"/>
        <v>Feb</v>
      </c>
      <c r="V2460" t="str">
        <f t="shared" si="198"/>
        <v>QTR1</v>
      </c>
      <c r="W2460" t="str">
        <f t="shared" si="199"/>
        <v>2020-QTR1</v>
      </c>
    </row>
    <row r="2461" spans="1:23" x14ac:dyDescent="0.35">
      <c r="A2461" t="s">
        <v>104</v>
      </c>
      <c r="B2461" t="s">
        <v>17</v>
      </c>
      <c r="C2461" s="5">
        <v>43872.395833333336</v>
      </c>
      <c r="D2461">
        <v>117.15</v>
      </c>
      <c r="E2461" s="1">
        <v>43872.552083333336</v>
      </c>
      <c r="F2461">
        <v>116.75</v>
      </c>
      <c r="G2461" s="2">
        <v>-3.3999999999999998E-3</v>
      </c>
      <c r="H2461">
        <v>-1905.2</v>
      </c>
      <c r="I2461" s="2">
        <v>-3.8E-3</v>
      </c>
      <c r="J2461">
        <v>4263</v>
      </c>
      <c r="K2461">
        <v>499410.47</v>
      </c>
      <c r="L2461">
        <v>1293828.55</v>
      </c>
      <c r="M2461">
        <v>16</v>
      </c>
      <c r="N2461">
        <v>-119.08</v>
      </c>
      <c r="O2461" s="2">
        <v>-6.7999999999999996E-3</v>
      </c>
      <c r="P2461" s="2">
        <v>3.3999999999999998E-3</v>
      </c>
      <c r="Q2461" t="s">
        <v>18</v>
      </c>
      <c r="S2461" t="str">
        <f t="shared" si="195"/>
        <v>Loss</v>
      </c>
      <c r="T2461">
        <f t="shared" si="196"/>
        <v>2020</v>
      </c>
      <c r="U2461" t="str">
        <f t="shared" si="197"/>
        <v>Feb</v>
      </c>
      <c r="V2461" t="str">
        <f t="shared" si="198"/>
        <v>QTR1</v>
      </c>
      <c r="W2461" t="str">
        <f t="shared" si="199"/>
        <v>2020-QTR1</v>
      </c>
    </row>
    <row r="2462" spans="1:23" x14ac:dyDescent="0.35">
      <c r="A2462" t="s">
        <v>203</v>
      </c>
      <c r="B2462" t="s">
        <v>67</v>
      </c>
      <c r="C2462" s="5">
        <v>43872.479166666664</v>
      </c>
      <c r="D2462">
        <v>396.4</v>
      </c>
      <c r="E2462" s="1">
        <v>43872.572916666664</v>
      </c>
      <c r="F2462">
        <v>396.55</v>
      </c>
      <c r="G2462" s="2">
        <v>4.0000000000000002E-4</v>
      </c>
      <c r="H2462">
        <v>-388.85</v>
      </c>
      <c r="I2462" s="2">
        <v>-8.0000000000000004E-4</v>
      </c>
      <c r="J2462">
        <v>1259</v>
      </c>
      <c r="K2462">
        <v>499067.59</v>
      </c>
      <c r="L2462">
        <v>1293439.7</v>
      </c>
      <c r="M2462">
        <v>10</v>
      </c>
      <c r="N2462">
        <v>-38.89</v>
      </c>
      <c r="O2462" s="2">
        <v>-3.0000000000000001E-3</v>
      </c>
      <c r="P2462" s="2">
        <v>4.1999999999999997E-3</v>
      </c>
      <c r="Q2462" t="s">
        <v>18</v>
      </c>
      <c r="S2462" t="str">
        <f t="shared" si="195"/>
        <v>Loss</v>
      </c>
      <c r="T2462">
        <f t="shared" si="196"/>
        <v>2020</v>
      </c>
      <c r="U2462" t="str">
        <f t="shared" si="197"/>
        <v>Feb</v>
      </c>
      <c r="V2462" t="str">
        <f t="shared" si="198"/>
        <v>QTR1</v>
      </c>
      <c r="W2462" t="str">
        <f t="shared" si="199"/>
        <v>2020-QTR1</v>
      </c>
    </row>
    <row r="2463" spans="1:23" x14ac:dyDescent="0.35">
      <c r="A2463" t="s">
        <v>177</v>
      </c>
      <c r="B2463" t="s">
        <v>17</v>
      </c>
      <c r="C2463" s="5">
        <v>43872.552083333336</v>
      </c>
      <c r="D2463">
        <v>235.5</v>
      </c>
      <c r="E2463" s="1">
        <v>43872.59375</v>
      </c>
      <c r="F2463">
        <v>235.5</v>
      </c>
      <c r="G2463" s="2">
        <v>0</v>
      </c>
      <c r="H2463">
        <v>-200</v>
      </c>
      <c r="I2463" s="2">
        <v>-4.0000000000000002E-4</v>
      </c>
      <c r="J2463">
        <v>2124</v>
      </c>
      <c r="K2463">
        <v>500202</v>
      </c>
      <c r="L2463">
        <v>1293239.7</v>
      </c>
      <c r="M2463">
        <v>5</v>
      </c>
      <c r="N2463">
        <v>-40</v>
      </c>
      <c r="O2463" s="2">
        <v>-3.3999999999999998E-3</v>
      </c>
      <c r="P2463" s="2">
        <v>6.6E-3</v>
      </c>
      <c r="Q2463" t="s">
        <v>18</v>
      </c>
      <c r="S2463" t="str">
        <f t="shared" si="195"/>
        <v>Loss</v>
      </c>
      <c r="T2463">
        <f t="shared" si="196"/>
        <v>2020</v>
      </c>
      <c r="U2463" t="str">
        <f t="shared" si="197"/>
        <v>Feb</v>
      </c>
      <c r="V2463" t="str">
        <f t="shared" si="198"/>
        <v>QTR1</v>
      </c>
      <c r="W2463" t="str">
        <f t="shared" si="199"/>
        <v>2020-QTR1</v>
      </c>
    </row>
    <row r="2464" spans="1:23" x14ac:dyDescent="0.35">
      <c r="A2464" t="s">
        <v>90</v>
      </c>
      <c r="B2464" t="s">
        <v>17</v>
      </c>
      <c r="C2464" s="5">
        <v>43872.395833333336</v>
      </c>
      <c r="D2464">
        <v>130.85</v>
      </c>
      <c r="E2464" s="1">
        <v>43872.604166666664</v>
      </c>
      <c r="F2464">
        <v>132.4</v>
      </c>
      <c r="G2464" s="2">
        <v>1.18E-2</v>
      </c>
      <c r="H2464">
        <v>5733.4</v>
      </c>
      <c r="I2464" s="2">
        <v>1.14E-2</v>
      </c>
      <c r="J2464">
        <v>3828</v>
      </c>
      <c r="K2464">
        <v>500893.81</v>
      </c>
      <c r="L2464">
        <v>1298973.1000000001</v>
      </c>
      <c r="M2464">
        <v>21</v>
      </c>
      <c r="N2464">
        <v>273.02</v>
      </c>
      <c r="O2464" s="2">
        <v>-7.3000000000000001E-3</v>
      </c>
      <c r="P2464" s="2">
        <v>2.7099999999999999E-2</v>
      </c>
      <c r="Q2464" t="s">
        <v>18</v>
      </c>
      <c r="S2464" t="str">
        <f t="shared" si="195"/>
        <v>Profit</v>
      </c>
      <c r="T2464">
        <f t="shared" si="196"/>
        <v>2020</v>
      </c>
      <c r="U2464" t="str">
        <f t="shared" si="197"/>
        <v>Feb</v>
      </c>
      <c r="V2464" t="str">
        <f t="shared" si="198"/>
        <v>QTR1</v>
      </c>
      <c r="W2464" t="str">
        <f t="shared" si="199"/>
        <v>2020-QTR1</v>
      </c>
    </row>
    <row r="2465" spans="1:23" x14ac:dyDescent="0.35">
      <c r="A2465" t="s">
        <v>215</v>
      </c>
      <c r="B2465" t="s">
        <v>67</v>
      </c>
      <c r="C2465" s="5">
        <v>43872.479166666664</v>
      </c>
      <c r="D2465">
        <v>275</v>
      </c>
      <c r="E2465" s="1">
        <v>43872.635416666664</v>
      </c>
      <c r="F2465">
        <v>275.10000000000002</v>
      </c>
      <c r="G2465" s="2">
        <v>4.0000000000000002E-4</v>
      </c>
      <c r="H2465">
        <v>-380.8</v>
      </c>
      <c r="I2465" s="2">
        <v>-8.0000000000000004E-4</v>
      </c>
      <c r="J2465">
        <v>1808</v>
      </c>
      <c r="K2465">
        <v>497200</v>
      </c>
      <c r="L2465">
        <v>1298592.3</v>
      </c>
      <c r="M2465">
        <v>16</v>
      </c>
      <c r="N2465">
        <v>-23.8</v>
      </c>
      <c r="O2465" s="2">
        <v>-6.0000000000000001E-3</v>
      </c>
      <c r="P2465" s="2">
        <v>4.4000000000000003E-3</v>
      </c>
      <c r="Q2465" t="s">
        <v>18</v>
      </c>
      <c r="S2465" t="str">
        <f t="shared" si="195"/>
        <v>Loss</v>
      </c>
      <c r="T2465">
        <f t="shared" si="196"/>
        <v>2020</v>
      </c>
      <c r="U2465" t="str">
        <f t="shared" si="197"/>
        <v>Feb</v>
      </c>
      <c r="V2465" t="str">
        <f t="shared" si="198"/>
        <v>QTR1</v>
      </c>
      <c r="W2465" t="str">
        <f t="shared" si="199"/>
        <v>2020-QTR1</v>
      </c>
    </row>
    <row r="2466" spans="1:23" x14ac:dyDescent="0.35">
      <c r="A2466" t="s">
        <v>91</v>
      </c>
      <c r="B2466" t="s">
        <v>17</v>
      </c>
      <c r="C2466" s="5">
        <v>43872.572916666664</v>
      </c>
      <c r="D2466">
        <v>60.8</v>
      </c>
      <c r="E2466" s="1">
        <v>43872.635416666664</v>
      </c>
      <c r="F2466">
        <v>60.6</v>
      </c>
      <c r="G2466" s="2">
        <v>-3.3E-3</v>
      </c>
      <c r="H2466">
        <v>-1848.8</v>
      </c>
      <c r="I2466" s="2">
        <v>-3.7000000000000002E-3</v>
      </c>
      <c r="J2466">
        <v>8244</v>
      </c>
      <c r="K2466">
        <v>501235.19</v>
      </c>
      <c r="L2466">
        <v>1296743.5</v>
      </c>
      <c r="M2466">
        <v>7</v>
      </c>
      <c r="N2466">
        <v>-264.11</v>
      </c>
      <c r="O2466" s="2">
        <v>-1.32E-2</v>
      </c>
      <c r="P2466" s="2">
        <v>5.7999999999999996E-3</v>
      </c>
      <c r="Q2466" t="s">
        <v>18</v>
      </c>
      <c r="S2466" t="str">
        <f t="shared" si="195"/>
        <v>Loss</v>
      </c>
      <c r="T2466">
        <f t="shared" si="196"/>
        <v>2020</v>
      </c>
      <c r="U2466" t="str">
        <f t="shared" si="197"/>
        <v>Feb</v>
      </c>
      <c r="V2466" t="str">
        <f t="shared" si="198"/>
        <v>QTR1</v>
      </c>
      <c r="W2466" t="str">
        <f t="shared" si="199"/>
        <v>2020-QTR1</v>
      </c>
    </row>
    <row r="2467" spans="1:23" x14ac:dyDescent="0.35">
      <c r="A2467" t="s">
        <v>192</v>
      </c>
      <c r="B2467" t="s">
        <v>17</v>
      </c>
      <c r="C2467" s="5">
        <v>43872.59375</v>
      </c>
      <c r="D2467">
        <v>330.45</v>
      </c>
      <c r="E2467" s="1">
        <v>43872.635416666664</v>
      </c>
      <c r="F2467">
        <v>330.85</v>
      </c>
      <c r="G2467" s="2">
        <v>1.1999999999999999E-3</v>
      </c>
      <c r="H2467">
        <v>406</v>
      </c>
      <c r="I2467" s="2">
        <v>8.0000000000000004E-4</v>
      </c>
      <c r="J2467">
        <v>1515</v>
      </c>
      <c r="K2467">
        <v>500631.78</v>
      </c>
      <c r="L2467">
        <v>1297149.5</v>
      </c>
      <c r="M2467">
        <v>5</v>
      </c>
      <c r="N2467">
        <v>81.2</v>
      </c>
      <c r="O2467" s="2">
        <v>-2.5999999999999999E-3</v>
      </c>
      <c r="P2467" s="2">
        <v>1.6799999999999999E-2</v>
      </c>
      <c r="Q2467" t="s">
        <v>18</v>
      </c>
      <c r="S2467" t="str">
        <f t="shared" si="195"/>
        <v>Profit</v>
      </c>
      <c r="T2467">
        <f t="shared" si="196"/>
        <v>2020</v>
      </c>
      <c r="U2467" t="str">
        <f t="shared" si="197"/>
        <v>Feb</v>
      </c>
      <c r="V2467" t="str">
        <f t="shared" si="198"/>
        <v>QTR1</v>
      </c>
      <c r="W2467" t="str">
        <f t="shared" si="199"/>
        <v>2020-QTR1</v>
      </c>
    </row>
    <row r="2468" spans="1:23" x14ac:dyDescent="0.35">
      <c r="A2468" t="s">
        <v>101</v>
      </c>
      <c r="B2468" t="s">
        <v>67</v>
      </c>
      <c r="C2468" s="5">
        <v>43872.604166666664</v>
      </c>
      <c r="D2468">
        <v>309.45</v>
      </c>
      <c r="E2468" s="1">
        <v>43872.635416666664</v>
      </c>
      <c r="F2468">
        <v>306.7</v>
      </c>
      <c r="G2468" s="2">
        <v>-8.8999999999999999E-3</v>
      </c>
      <c r="H2468">
        <v>4238.5</v>
      </c>
      <c r="I2468" s="2">
        <v>8.5000000000000006E-3</v>
      </c>
      <c r="J2468">
        <v>1614</v>
      </c>
      <c r="K2468">
        <v>499452.31</v>
      </c>
      <c r="L2468">
        <v>1301388</v>
      </c>
      <c r="M2468">
        <v>4</v>
      </c>
      <c r="N2468">
        <v>1059.6300000000001</v>
      </c>
      <c r="O2468" s="2">
        <v>-1.9E-3</v>
      </c>
      <c r="P2468" s="2">
        <v>1.3599999999999999E-2</v>
      </c>
      <c r="Q2468" t="s">
        <v>18</v>
      </c>
      <c r="S2468" t="str">
        <f t="shared" si="195"/>
        <v>Profit</v>
      </c>
      <c r="T2468">
        <f t="shared" si="196"/>
        <v>2020</v>
      </c>
      <c r="U2468" t="str">
        <f t="shared" si="197"/>
        <v>Feb</v>
      </c>
      <c r="V2468" t="str">
        <f t="shared" si="198"/>
        <v>QTR1</v>
      </c>
      <c r="W2468" t="str">
        <f t="shared" si="199"/>
        <v>2020-QTR1</v>
      </c>
    </row>
    <row r="2469" spans="1:23" x14ac:dyDescent="0.35">
      <c r="A2469" t="s">
        <v>124</v>
      </c>
      <c r="B2469" t="s">
        <v>67</v>
      </c>
      <c r="C2469" s="5">
        <v>43873.395833333336</v>
      </c>
      <c r="D2469">
        <v>170.85</v>
      </c>
      <c r="E2469" s="1">
        <v>43873.427083333336</v>
      </c>
      <c r="F2469">
        <v>170.85</v>
      </c>
      <c r="G2469" s="2">
        <v>0</v>
      </c>
      <c r="H2469">
        <v>-200</v>
      </c>
      <c r="I2469" s="2">
        <v>-4.0000000000000002E-4</v>
      </c>
      <c r="J2469">
        <v>2895</v>
      </c>
      <c r="K2469">
        <v>494610.78</v>
      </c>
      <c r="L2469">
        <v>1301188</v>
      </c>
      <c r="M2469">
        <v>4</v>
      </c>
      <c r="N2469">
        <v>-50</v>
      </c>
      <c r="O2469" s="2">
        <v>-1.0800000000000001E-2</v>
      </c>
      <c r="P2469" s="2">
        <v>1.8E-3</v>
      </c>
      <c r="Q2469" t="s">
        <v>18</v>
      </c>
      <c r="S2469" t="str">
        <f t="shared" si="195"/>
        <v>Loss</v>
      </c>
      <c r="T2469">
        <f t="shared" si="196"/>
        <v>2020</v>
      </c>
      <c r="U2469" t="str">
        <f t="shared" si="197"/>
        <v>Feb</v>
      </c>
      <c r="V2469" t="str">
        <f t="shared" si="198"/>
        <v>QTR1</v>
      </c>
      <c r="W2469" t="str">
        <f t="shared" si="199"/>
        <v>2020-QTR1</v>
      </c>
    </row>
    <row r="2470" spans="1:23" x14ac:dyDescent="0.35">
      <c r="A2470" t="s">
        <v>142</v>
      </c>
      <c r="B2470" t="s">
        <v>17</v>
      </c>
      <c r="C2470" s="5">
        <v>43873.395833333336</v>
      </c>
      <c r="D2470">
        <v>126.9</v>
      </c>
      <c r="E2470" s="1">
        <v>43873.4375</v>
      </c>
      <c r="F2470">
        <v>126.9</v>
      </c>
      <c r="G2470" s="2">
        <v>0</v>
      </c>
      <c r="H2470">
        <v>-200</v>
      </c>
      <c r="I2470" s="2">
        <v>-4.0000000000000002E-4</v>
      </c>
      <c r="J2470">
        <v>3954</v>
      </c>
      <c r="K2470">
        <v>501762.59</v>
      </c>
      <c r="L2470">
        <v>1300988</v>
      </c>
      <c r="M2470">
        <v>5</v>
      </c>
      <c r="N2470">
        <v>-40</v>
      </c>
      <c r="O2470" s="2">
        <v>-5.8999999999999999E-3</v>
      </c>
      <c r="P2470" s="2">
        <v>7.1000000000000004E-3</v>
      </c>
      <c r="Q2470" t="s">
        <v>18</v>
      </c>
      <c r="S2470" t="str">
        <f t="shared" si="195"/>
        <v>Loss</v>
      </c>
      <c r="T2470">
        <f t="shared" si="196"/>
        <v>2020</v>
      </c>
      <c r="U2470" t="str">
        <f t="shared" si="197"/>
        <v>Feb</v>
      </c>
      <c r="V2470" t="str">
        <f t="shared" si="198"/>
        <v>QTR1</v>
      </c>
      <c r="W2470" t="str">
        <f t="shared" si="199"/>
        <v>2020-QTR1</v>
      </c>
    </row>
    <row r="2471" spans="1:23" x14ac:dyDescent="0.35">
      <c r="A2471" t="s">
        <v>187</v>
      </c>
      <c r="B2471" t="s">
        <v>17</v>
      </c>
      <c r="C2471" s="5">
        <v>43873.395833333336</v>
      </c>
      <c r="D2471">
        <v>191.05</v>
      </c>
      <c r="E2471" s="1">
        <v>43873.458333333336</v>
      </c>
      <c r="F2471">
        <v>188.95</v>
      </c>
      <c r="G2471" s="2">
        <v>-1.0999999999999999E-2</v>
      </c>
      <c r="H2471">
        <v>-5702</v>
      </c>
      <c r="I2471" s="2">
        <v>-1.14E-2</v>
      </c>
      <c r="J2471">
        <v>2620</v>
      </c>
      <c r="K2471">
        <v>500551</v>
      </c>
      <c r="L2471">
        <v>1295286</v>
      </c>
      <c r="M2471">
        <v>7</v>
      </c>
      <c r="N2471">
        <v>-814.57</v>
      </c>
      <c r="O2471" s="2">
        <v>-1.0999999999999999E-2</v>
      </c>
      <c r="P2471" s="2">
        <v>3.0999999999999999E-3</v>
      </c>
      <c r="Q2471" t="s">
        <v>18</v>
      </c>
      <c r="S2471" t="str">
        <f t="shared" si="195"/>
        <v>Loss</v>
      </c>
      <c r="T2471">
        <f t="shared" si="196"/>
        <v>2020</v>
      </c>
      <c r="U2471" t="str">
        <f t="shared" si="197"/>
        <v>Feb</v>
      </c>
      <c r="V2471" t="str">
        <f t="shared" si="198"/>
        <v>QTR1</v>
      </c>
      <c r="W2471" t="str">
        <f t="shared" si="199"/>
        <v>2020-QTR1</v>
      </c>
    </row>
    <row r="2472" spans="1:23" x14ac:dyDescent="0.35">
      <c r="A2472" t="s">
        <v>128</v>
      </c>
      <c r="B2472" t="s">
        <v>67</v>
      </c>
      <c r="C2472" s="5">
        <v>43873.458333333336</v>
      </c>
      <c r="D2472">
        <v>243.9</v>
      </c>
      <c r="E2472" s="1">
        <v>43873.53125</v>
      </c>
      <c r="F2472">
        <v>243.9</v>
      </c>
      <c r="G2472" s="2">
        <v>0</v>
      </c>
      <c r="H2472">
        <v>-200</v>
      </c>
      <c r="I2472" s="2">
        <v>-4.0000000000000002E-4</v>
      </c>
      <c r="J2472">
        <v>2040</v>
      </c>
      <c r="K2472">
        <v>497556</v>
      </c>
      <c r="L2472">
        <v>1295086</v>
      </c>
      <c r="M2472">
        <v>8</v>
      </c>
      <c r="N2472">
        <v>-25</v>
      </c>
      <c r="O2472" s="2">
        <v>-5.1000000000000004E-3</v>
      </c>
      <c r="P2472" s="2">
        <v>4.7000000000000002E-3</v>
      </c>
      <c r="Q2472" t="s">
        <v>18</v>
      </c>
      <c r="S2472" t="str">
        <f t="shared" si="195"/>
        <v>Loss</v>
      </c>
      <c r="T2472">
        <f t="shared" si="196"/>
        <v>2020</v>
      </c>
      <c r="U2472" t="str">
        <f t="shared" si="197"/>
        <v>Feb</v>
      </c>
      <c r="V2472" t="str">
        <f t="shared" si="198"/>
        <v>QTR1</v>
      </c>
      <c r="W2472" t="str">
        <f t="shared" si="199"/>
        <v>2020-QTR1</v>
      </c>
    </row>
    <row r="2473" spans="1:23" x14ac:dyDescent="0.35">
      <c r="A2473" t="s">
        <v>125</v>
      </c>
      <c r="B2473" t="s">
        <v>17</v>
      </c>
      <c r="C2473" s="5">
        <v>43873.395833333336</v>
      </c>
      <c r="D2473">
        <v>118.9</v>
      </c>
      <c r="E2473" s="1">
        <v>43873.541666666664</v>
      </c>
      <c r="F2473">
        <v>117.9</v>
      </c>
      <c r="G2473" s="2">
        <v>-8.3999999999999995E-3</v>
      </c>
      <c r="H2473">
        <v>-4409</v>
      </c>
      <c r="I2473" s="2">
        <v>-8.8000000000000005E-3</v>
      </c>
      <c r="J2473">
        <v>4209</v>
      </c>
      <c r="K2473">
        <v>500450.09</v>
      </c>
      <c r="L2473">
        <v>1290677</v>
      </c>
      <c r="M2473">
        <v>15</v>
      </c>
      <c r="N2473">
        <v>-293.93</v>
      </c>
      <c r="O2473" s="2">
        <v>-1.14E-2</v>
      </c>
      <c r="P2473" s="2">
        <v>2.8999999999999998E-3</v>
      </c>
      <c r="Q2473" t="s">
        <v>18</v>
      </c>
      <c r="S2473" t="str">
        <f t="shared" si="195"/>
        <v>Loss</v>
      </c>
      <c r="T2473">
        <f t="shared" si="196"/>
        <v>2020</v>
      </c>
      <c r="U2473" t="str">
        <f t="shared" si="197"/>
        <v>Feb</v>
      </c>
      <c r="V2473" t="str">
        <f t="shared" si="198"/>
        <v>QTR1</v>
      </c>
      <c r="W2473" t="str">
        <f t="shared" si="199"/>
        <v>2020-QTR1</v>
      </c>
    </row>
    <row r="2474" spans="1:23" x14ac:dyDescent="0.35">
      <c r="A2474" t="s">
        <v>71</v>
      </c>
      <c r="B2474" t="s">
        <v>17</v>
      </c>
      <c r="C2474" s="5">
        <v>43873.53125</v>
      </c>
      <c r="D2474">
        <v>109.65</v>
      </c>
      <c r="E2474" s="1">
        <v>43873.552083333336</v>
      </c>
      <c r="F2474">
        <v>109.65</v>
      </c>
      <c r="G2474" s="2">
        <v>0</v>
      </c>
      <c r="H2474">
        <v>-200</v>
      </c>
      <c r="I2474" s="2">
        <v>-4.0000000000000002E-4</v>
      </c>
      <c r="J2474">
        <v>4562</v>
      </c>
      <c r="K2474">
        <v>500223.31</v>
      </c>
      <c r="L2474">
        <v>1290477</v>
      </c>
      <c r="M2474">
        <v>3</v>
      </c>
      <c r="N2474">
        <v>-66.67</v>
      </c>
      <c r="O2474" s="2">
        <v>-3.2000000000000002E-3</v>
      </c>
      <c r="P2474" s="2">
        <v>2.3E-3</v>
      </c>
      <c r="Q2474" t="s">
        <v>18</v>
      </c>
      <c r="S2474" t="str">
        <f t="shared" si="195"/>
        <v>Loss</v>
      </c>
      <c r="T2474">
        <f t="shared" si="196"/>
        <v>2020</v>
      </c>
      <c r="U2474" t="str">
        <f t="shared" si="197"/>
        <v>Feb</v>
      </c>
      <c r="V2474" t="str">
        <f t="shared" si="198"/>
        <v>QTR1</v>
      </c>
      <c r="W2474" t="str">
        <f t="shared" si="199"/>
        <v>2020-QTR1</v>
      </c>
    </row>
    <row r="2475" spans="1:23" x14ac:dyDescent="0.35">
      <c r="A2475" t="s">
        <v>91</v>
      </c>
      <c r="B2475" t="s">
        <v>67</v>
      </c>
      <c r="C2475" s="5">
        <v>43873.4375</v>
      </c>
      <c r="D2475">
        <v>60.05</v>
      </c>
      <c r="E2475" s="1">
        <v>43873.572916666664</v>
      </c>
      <c r="F2475">
        <v>60.1</v>
      </c>
      <c r="G2475" s="2">
        <v>8.0000000000000004E-4</v>
      </c>
      <c r="H2475">
        <v>-616.29999999999995</v>
      </c>
      <c r="I2475" s="2">
        <v>-1.1999999999999999E-3</v>
      </c>
      <c r="J2475">
        <v>8326</v>
      </c>
      <c r="K2475">
        <v>499976.28</v>
      </c>
      <c r="L2475">
        <v>1289860.7</v>
      </c>
      <c r="M2475">
        <v>14</v>
      </c>
      <c r="N2475">
        <v>-44.02</v>
      </c>
      <c r="O2475" s="2">
        <v>-1.4999999999999999E-2</v>
      </c>
      <c r="P2475" s="2">
        <v>5.7999999999999996E-3</v>
      </c>
      <c r="Q2475" t="s">
        <v>18</v>
      </c>
      <c r="S2475" t="str">
        <f t="shared" si="195"/>
        <v>Loss</v>
      </c>
      <c r="T2475">
        <f t="shared" si="196"/>
        <v>2020</v>
      </c>
      <c r="U2475" t="str">
        <f t="shared" si="197"/>
        <v>Feb</v>
      </c>
      <c r="V2475" t="str">
        <f t="shared" si="198"/>
        <v>QTR1</v>
      </c>
      <c r="W2475" t="str">
        <f t="shared" si="199"/>
        <v>2020-QTR1</v>
      </c>
    </row>
    <row r="2476" spans="1:23" x14ac:dyDescent="0.35">
      <c r="A2476" t="s">
        <v>90</v>
      </c>
      <c r="B2476" t="s">
        <v>67</v>
      </c>
      <c r="C2476" s="5">
        <v>43873.427083333336</v>
      </c>
      <c r="D2476">
        <v>130.44999999999999</v>
      </c>
      <c r="E2476" s="1">
        <v>43873.59375</v>
      </c>
      <c r="F2476">
        <v>127.6</v>
      </c>
      <c r="G2476" s="2">
        <v>-2.18E-2</v>
      </c>
      <c r="H2476">
        <v>10698.4</v>
      </c>
      <c r="I2476" s="2">
        <v>2.1399999999999999E-2</v>
      </c>
      <c r="J2476">
        <v>3824</v>
      </c>
      <c r="K2476">
        <v>498840.78</v>
      </c>
      <c r="L2476">
        <v>1300559.1000000001</v>
      </c>
      <c r="M2476">
        <v>17</v>
      </c>
      <c r="N2476">
        <v>629.32000000000005</v>
      </c>
      <c r="O2476" s="2">
        <v>-2.7000000000000001E-3</v>
      </c>
      <c r="P2476" s="2">
        <v>4.2900000000000001E-2</v>
      </c>
      <c r="Q2476" t="s">
        <v>18</v>
      </c>
      <c r="S2476" t="str">
        <f t="shared" si="195"/>
        <v>Profit</v>
      </c>
      <c r="T2476">
        <f t="shared" si="196"/>
        <v>2020</v>
      </c>
      <c r="U2476" t="str">
        <f t="shared" si="197"/>
        <v>Feb</v>
      </c>
      <c r="V2476" t="str">
        <f t="shared" si="198"/>
        <v>QTR1</v>
      </c>
      <c r="W2476" t="str">
        <f t="shared" si="199"/>
        <v>2020-QTR1</v>
      </c>
    </row>
    <row r="2477" spans="1:23" x14ac:dyDescent="0.35">
      <c r="A2477" t="s">
        <v>216</v>
      </c>
      <c r="B2477" t="s">
        <v>17</v>
      </c>
      <c r="C2477" s="5">
        <v>43873.59375</v>
      </c>
      <c r="D2477">
        <v>617.95000000000005</v>
      </c>
      <c r="E2477" s="1">
        <v>43873.614583333336</v>
      </c>
      <c r="F2477">
        <v>617.95000000000005</v>
      </c>
      <c r="G2477" s="2">
        <v>0</v>
      </c>
      <c r="H2477">
        <v>-200</v>
      </c>
      <c r="I2477" s="2">
        <v>-4.0000000000000002E-4</v>
      </c>
      <c r="J2477">
        <v>809</v>
      </c>
      <c r="K2477">
        <v>499921.56</v>
      </c>
      <c r="L2477">
        <v>1300359.1000000001</v>
      </c>
      <c r="M2477">
        <v>3</v>
      </c>
      <c r="N2477">
        <v>-66.67</v>
      </c>
      <c r="O2477" s="2">
        <v>-3.2000000000000002E-3</v>
      </c>
      <c r="P2477" s="2">
        <v>8.0000000000000004E-4</v>
      </c>
      <c r="Q2477" t="s">
        <v>18</v>
      </c>
      <c r="S2477" t="str">
        <f t="shared" si="195"/>
        <v>Loss</v>
      </c>
      <c r="T2477">
        <f t="shared" si="196"/>
        <v>2020</v>
      </c>
      <c r="U2477" t="str">
        <f t="shared" si="197"/>
        <v>Feb</v>
      </c>
      <c r="V2477" t="str">
        <f t="shared" si="198"/>
        <v>QTR1</v>
      </c>
      <c r="W2477" t="str">
        <f t="shared" si="199"/>
        <v>2020-QTR1</v>
      </c>
    </row>
    <row r="2478" spans="1:23" x14ac:dyDescent="0.35">
      <c r="A2478" t="s">
        <v>88</v>
      </c>
      <c r="B2478" t="s">
        <v>17</v>
      </c>
      <c r="C2478" s="5">
        <v>43873.541666666664</v>
      </c>
      <c r="D2478">
        <v>578.04999999999995</v>
      </c>
      <c r="E2478" s="1">
        <v>43873.625</v>
      </c>
      <c r="F2478">
        <v>578.04999999999995</v>
      </c>
      <c r="G2478" s="2">
        <v>0</v>
      </c>
      <c r="H2478">
        <v>-200</v>
      </c>
      <c r="I2478" s="2">
        <v>-4.0000000000000002E-4</v>
      </c>
      <c r="J2478">
        <v>866</v>
      </c>
      <c r="K2478">
        <v>500591.28</v>
      </c>
      <c r="L2478">
        <v>1300159.1000000001</v>
      </c>
      <c r="M2478">
        <v>9</v>
      </c>
      <c r="N2478">
        <v>-22.22</v>
      </c>
      <c r="O2478" s="2">
        <v>-2.8999999999999998E-3</v>
      </c>
      <c r="P2478" s="2">
        <v>6.0000000000000001E-3</v>
      </c>
      <c r="Q2478" t="s">
        <v>18</v>
      </c>
      <c r="S2478" t="str">
        <f t="shared" si="195"/>
        <v>Loss</v>
      </c>
      <c r="T2478">
        <f t="shared" si="196"/>
        <v>2020</v>
      </c>
      <c r="U2478" t="str">
        <f t="shared" si="197"/>
        <v>Feb</v>
      </c>
      <c r="V2478" t="str">
        <f t="shared" si="198"/>
        <v>QTR1</v>
      </c>
      <c r="W2478" t="str">
        <f t="shared" si="199"/>
        <v>2020-QTR1</v>
      </c>
    </row>
    <row r="2479" spans="1:23" x14ac:dyDescent="0.35">
      <c r="A2479" t="s">
        <v>120</v>
      </c>
      <c r="B2479" t="s">
        <v>67</v>
      </c>
      <c r="C2479" s="5">
        <v>43873.572916666664</v>
      </c>
      <c r="D2479">
        <v>90.5</v>
      </c>
      <c r="E2479" s="1">
        <v>43873.625</v>
      </c>
      <c r="F2479">
        <v>90.5</v>
      </c>
      <c r="G2479" s="2">
        <v>0</v>
      </c>
      <c r="H2479">
        <v>-200</v>
      </c>
      <c r="I2479" s="2">
        <v>-4.0000000000000002E-4</v>
      </c>
      <c r="J2479">
        <v>5522</v>
      </c>
      <c r="K2479">
        <v>499741</v>
      </c>
      <c r="L2479">
        <v>1299959.1000000001</v>
      </c>
      <c r="M2479">
        <v>6</v>
      </c>
      <c r="N2479">
        <v>-33.33</v>
      </c>
      <c r="O2479" s="2">
        <v>-3.8999999999999998E-3</v>
      </c>
      <c r="P2479" s="2">
        <v>5.9999999999999995E-4</v>
      </c>
      <c r="Q2479" t="s">
        <v>18</v>
      </c>
      <c r="S2479" t="str">
        <f t="shared" si="195"/>
        <v>Loss</v>
      </c>
      <c r="T2479">
        <f t="shared" si="196"/>
        <v>2020</v>
      </c>
      <c r="U2479" t="str">
        <f t="shared" si="197"/>
        <v>Feb</v>
      </c>
      <c r="V2479" t="str">
        <f t="shared" si="198"/>
        <v>QTR1</v>
      </c>
      <c r="W2479" t="str">
        <f t="shared" si="199"/>
        <v>2020-QTR1</v>
      </c>
    </row>
    <row r="2480" spans="1:23" x14ac:dyDescent="0.35">
      <c r="A2480" t="s">
        <v>71</v>
      </c>
      <c r="B2480" t="s">
        <v>17</v>
      </c>
      <c r="C2480" s="5">
        <v>43873.552083333336</v>
      </c>
      <c r="D2480">
        <v>109.65</v>
      </c>
      <c r="E2480" s="1">
        <v>43873.635416666664</v>
      </c>
      <c r="F2480">
        <v>109.65</v>
      </c>
      <c r="G2480" s="2">
        <v>0</v>
      </c>
      <c r="H2480">
        <v>-200</v>
      </c>
      <c r="I2480" s="2">
        <v>-4.0000000000000002E-4</v>
      </c>
      <c r="J2480">
        <v>4570</v>
      </c>
      <c r="K2480">
        <v>501100.5</v>
      </c>
      <c r="L2480">
        <v>1299759.1000000001</v>
      </c>
      <c r="M2480">
        <v>9</v>
      </c>
      <c r="N2480">
        <v>-22.22</v>
      </c>
      <c r="O2480" s="2">
        <v>-2.7000000000000001E-3</v>
      </c>
      <c r="P2480" s="2">
        <v>6.7999999999999996E-3</v>
      </c>
      <c r="Q2480" t="s">
        <v>18</v>
      </c>
      <c r="S2480" t="str">
        <f t="shared" si="195"/>
        <v>Loss</v>
      </c>
      <c r="T2480">
        <f t="shared" si="196"/>
        <v>2020</v>
      </c>
      <c r="U2480" t="str">
        <f t="shared" si="197"/>
        <v>Feb</v>
      </c>
      <c r="V2480" t="str">
        <f t="shared" si="198"/>
        <v>QTR1</v>
      </c>
      <c r="W2480" t="str">
        <f t="shared" si="199"/>
        <v>2020-QTR1</v>
      </c>
    </row>
    <row r="2481" spans="1:23" x14ac:dyDescent="0.35">
      <c r="A2481" t="s">
        <v>194</v>
      </c>
      <c r="B2481" t="s">
        <v>17</v>
      </c>
      <c r="C2481" s="5">
        <v>43873.614583333336</v>
      </c>
      <c r="D2481">
        <v>397.9</v>
      </c>
      <c r="E2481" s="1">
        <v>43873.635416666664</v>
      </c>
      <c r="F2481">
        <v>397.15</v>
      </c>
      <c r="G2481" s="2">
        <v>-1.9E-3</v>
      </c>
      <c r="H2481">
        <v>-1147.25</v>
      </c>
      <c r="I2481" s="2">
        <v>-2.3E-3</v>
      </c>
      <c r="J2481">
        <v>1263</v>
      </c>
      <c r="K2481">
        <v>502547.69</v>
      </c>
      <c r="L2481">
        <v>1298611.8500000001</v>
      </c>
      <c r="M2481">
        <v>3</v>
      </c>
      <c r="N2481">
        <v>-382.42</v>
      </c>
      <c r="O2481" s="2">
        <v>-6.4000000000000003E-3</v>
      </c>
      <c r="P2481" s="2">
        <v>1.2999999999999999E-3</v>
      </c>
      <c r="Q2481" t="s">
        <v>18</v>
      </c>
      <c r="S2481" t="str">
        <f t="shared" si="195"/>
        <v>Loss</v>
      </c>
      <c r="T2481">
        <f t="shared" si="196"/>
        <v>2020</v>
      </c>
      <c r="U2481" t="str">
        <f t="shared" si="197"/>
        <v>Feb</v>
      </c>
      <c r="V2481" t="str">
        <f t="shared" si="198"/>
        <v>QTR1</v>
      </c>
      <c r="W2481" t="str">
        <f t="shared" si="199"/>
        <v>2020-QTR1</v>
      </c>
    </row>
    <row r="2482" spans="1:23" x14ac:dyDescent="0.35">
      <c r="A2482" t="s">
        <v>213</v>
      </c>
      <c r="B2482" t="s">
        <v>67</v>
      </c>
      <c r="C2482" s="5">
        <v>43874.395833333336</v>
      </c>
      <c r="D2482">
        <v>337</v>
      </c>
      <c r="E2482" s="1">
        <v>43874.40625</v>
      </c>
      <c r="F2482">
        <v>337</v>
      </c>
      <c r="G2482" s="2">
        <v>0</v>
      </c>
      <c r="H2482">
        <v>-200</v>
      </c>
      <c r="I2482" s="2">
        <v>-4.0000000000000002E-4</v>
      </c>
      <c r="J2482">
        <v>1482</v>
      </c>
      <c r="K2482">
        <v>499434</v>
      </c>
      <c r="L2482">
        <v>1298411.8500000001</v>
      </c>
      <c r="M2482">
        <v>2</v>
      </c>
      <c r="N2482">
        <v>-100</v>
      </c>
      <c r="O2482" s="2">
        <v>-4.0000000000000001E-3</v>
      </c>
      <c r="P2482" s="2">
        <v>8.9999999999999998E-4</v>
      </c>
      <c r="Q2482" t="s">
        <v>18</v>
      </c>
      <c r="S2482" t="str">
        <f t="shared" si="195"/>
        <v>Loss</v>
      </c>
      <c r="T2482">
        <f t="shared" si="196"/>
        <v>2020</v>
      </c>
      <c r="U2482" t="str">
        <f t="shared" si="197"/>
        <v>Feb</v>
      </c>
      <c r="V2482" t="str">
        <f t="shared" si="198"/>
        <v>QTR1</v>
      </c>
      <c r="W2482" t="str">
        <f t="shared" si="199"/>
        <v>2020-QTR1</v>
      </c>
    </row>
    <row r="2483" spans="1:23" x14ac:dyDescent="0.35">
      <c r="A2483" t="s">
        <v>159</v>
      </c>
      <c r="B2483" t="s">
        <v>67</v>
      </c>
      <c r="C2483" s="5">
        <v>43874.395833333336</v>
      </c>
      <c r="D2483">
        <v>141.80000000000001</v>
      </c>
      <c r="E2483" s="1">
        <v>43874.458333333336</v>
      </c>
      <c r="F2483">
        <v>141.69999999999999</v>
      </c>
      <c r="G2483" s="2">
        <v>-6.9999999999999999E-4</v>
      </c>
      <c r="H2483">
        <v>151.1</v>
      </c>
      <c r="I2483" s="2">
        <v>2.9999999999999997E-4</v>
      </c>
      <c r="J2483">
        <v>3511</v>
      </c>
      <c r="K2483">
        <v>497859.81</v>
      </c>
      <c r="L2483">
        <v>1298562.95</v>
      </c>
      <c r="M2483">
        <v>7</v>
      </c>
      <c r="N2483">
        <v>21.59</v>
      </c>
      <c r="O2483" s="2">
        <v>-6.3E-3</v>
      </c>
      <c r="P2483" s="2">
        <v>7.1000000000000004E-3</v>
      </c>
      <c r="Q2483" t="s">
        <v>18</v>
      </c>
      <c r="S2483" t="str">
        <f t="shared" si="195"/>
        <v>Profit</v>
      </c>
      <c r="T2483">
        <f t="shared" si="196"/>
        <v>2020</v>
      </c>
      <c r="U2483" t="str">
        <f t="shared" si="197"/>
        <v>Feb</v>
      </c>
      <c r="V2483" t="str">
        <f t="shared" si="198"/>
        <v>QTR1</v>
      </c>
      <c r="W2483" t="str">
        <f t="shared" si="199"/>
        <v>2020-QTR1</v>
      </c>
    </row>
    <row r="2484" spans="1:23" x14ac:dyDescent="0.35">
      <c r="A2484" t="s">
        <v>78</v>
      </c>
      <c r="B2484" t="s">
        <v>67</v>
      </c>
      <c r="C2484" s="5">
        <v>43874.40625</v>
      </c>
      <c r="D2484">
        <v>40.85</v>
      </c>
      <c r="E2484" s="1">
        <v>43874.458333333336</v>
      </c>
      <c r="F2484">
        <v>40.950000000000003</v>
      </c>
      <c r="G2484" s="2">
        <v>2.3999999999999998E-3</v>
      </c>
      <c r="H2484">
        <v>-1424</v>
      </c>
      <c r="I2484" s="2">
        <v>-2.8E-3</v>
      </c>
      <c r="J2484">
        <v>12240</v>
      </c>
      <c r="K2484">
        <v>500003.97</v>
      </c>
      <c r="L2484">
        <v>1297138.95</v>
      </c>
      <c r="M2484">
        <v>6</v>
      </c>
      <c r="N2484">
        <v>-237.33</v>
      </c>
      <c r="O2484" s="2">
        <v>-2.3999999999999998E-3</v>
      </c>
      <c r="P2484" s="2">
        <v>2.3999999999999998E-3</v>
      </c>
      <c r="Q2484" t="s">
        <v>18</v>
      </c>
      <c r="S2484" t="str">
        <f t="shared" si="195"/>
        <v>Loss</v>
      </c>
      <c r="T2484">
        <f t="shared" si="196"/>
        <v>2020</v>
      </c>
      <c r="U2484" t="str">
        <f t="shared" si="197"/>
        <v>Feb</v>
      </c>
      <c r="V2484" t="str">
        <f t="shared" si="198"/>
        <v>QTR1</v>
      </c>
      <c r="W2484" t="str">
        <f t="shared" si="199"/>
        <v>2020-QTR1</v>
      </c>
    </row>
    <row r="2485" spans="1:23" x14ac:dyDescent="0.35">
      <c r="A2485" t="s">
        <v>113</v>
      </c>
      <c r="B2485" t="s">
        <v>67</v>
      </c>
      <c r="C2485" s="5">
        <v>43874.395833333336</v>
      </c>
      <c r="D2485">
        <v>193.9</v>
      </c>
      <c r="E2485" s="1">
        <v>43874.46875</v>
      </c>
      <c r="F2485">
        <v>195</v>
      </c>
      <c r="G2485" s="2">
        <v>5.7000000000000002E-3</v>
      </c>
      <c r="H2485">
        <v>-3024.8</v>
      </c>
      <c r="I2485" s="2">
        <v>-6.1000000000000004E-3</v>
      </c>
      <c r="J2485">
        <v>2568</v>
      </c>
      <c r="K2485">
        <v>497935.19</v>
      </c>
      <c r="L2485">
        <v>1294114.1499999999</v>
      </c>
      <c r="M2485">
        <v>8</v>
      </c>
      <c r="N2485">
        <v>-378.1</v>
      </c>
      <c r="O2485" s="2">
        <v>-7.1999999999999998E-3</v>
      </c>
      <c r="P2485" s="2">
        <v>4.1000000000000003E-3</v>
      </c>
      <c r="Q2485" t="s">
        <v>18</v>
      </c>
      <c r="S2485" t="str">
        <f t="shared" si="195"/>
        <v>Loss</v>
      </c>
      <c r="T2485">
        <f t="shared" si="196"/>
        <v>2020</v>
      </c>
      <c r="U2485" t="str">
        <f t="shared" si="197"/>
        <v>Feb</v>
      </c>
      <c r="V2485" t="str">
        <f t="shared" si="198"/>
        <v>QTR1</v>
      </c>
      <c r="W2485" t="str">
        <f t="shared" si="199"/>
        <v>2020-QTR1</v>
      </c>
    </row>
    <row r="2486" spans="1:23" x14ac:dyDescent="0.35">
      <c r="A2486" t="s">
        <v>158</v>
      </c>
      <c r="B2486" t="s">
        <v>67</v>
      </c>
      <c r="C2486" s="5">
        <v>43874.395833333336</v>
      </c>
      <c r="D2486">
        <v>196.1</v>
      </c>
      <c r="E2486" s="1">
        <v>43874.520833333336</v>
      </c>
      <c r="F2486">
        <v>195.35</v>
      </c>
      <c r="G2486" s="2">
        <v>-3.8E-3</v>
      </c>
      <c r="H2486">
        <v>1705</v>
      </c>
      <c r="I2486" s="2">
        <v>3.3999999999999998E-3</v>
      </c>
      <c r="J2486">
        <v>2540</v>
      </c>
      <c r="K2486">
        <v>498094</v>
      </c>
      <c r="L2486">
        <v>1295819.1499999999</v>
      </c>
      <c r="M2486">
        <v>13</v>
      </c>
      <c r="N2486">
        <v>131.15</v>
      </c>
      <c r="O2486" s="2">
        <v>-8.8999999999999999E-3</v>
      </c>
      <c r="P2486" s="2">
        <v>1.43E-2</v>
      </c>
      <c r="Q2486" t="s">
        <v>18</v>
      </c>
      <c r="S2486" t="str">
        <f t="shared" si="195"/>
        <v>Profit</v>
      </c>
      <c r="T2486">
        <f t="shared" si="196"/>
        <v>2020</v>
      </c>
      <c r="U2486" t="str">
        <f t="shared" si="197"/>
        <v>Feb</v>
      </c>
      <c r="V2486" t="str">
        <f t="shared" si="198"/>
        <v>QTR1</v>
      </c>
      <c r="W2486" t="str">
        <f t="shared" si="199"/>
        <v>2020-QTR1</v>
      </c>
    </row>
    <row r="2487" spans="1:23" x14ac:dyDescent="0.35">
      <c r="A2487" t="s">
        <v>98</v>
      </c>
      <c r="B2487" t="s">
        <v>67</v>
      </c>
      <c r="C2487" s="5">
        <v>43874.458333333336</v>
      </c>
      <c r="D2487">
        <v>536.5</v>
      </c>
      <c r="E2487" s="1">
        <v>43874.53125</v>
      </c>
      <c r="F2487">
        <v>536.5</v>
      </c>
      <c r="G2487" s="2">
        <v>0</v>
      </c>
      <c r="H2487">
        <v>-200</v>
      </c>
      <c r="I2487" s="2">
        <v>-4.0000000000000002E-4</v>
      </c>
      <c r="J2487">
        <v>926</v>
      </c>
      <c r="K2487">
        <v>496799</v>
      </c>
      <c r="L2487">
        <v>1295619.1499999999</v>
      </c>
      <c r="M2487">
        <v>8</v>
      </c>
      <c r="N2487">
        <v>-25</v>
      </c>
      <c r="O2487" s="2">
        <v>-9.1999999999999998E-3</v>
      </c>
      <c r="P2487" s="2">
        <v>2.0999999999999999E-3</v>
      </c>
      <c r="Q2487" t="s">
        <v>18</v>
      </c>
      <c r="S2487" t="str">
        <f t="shared" si="195"/>
        <v>Loss</v>
      </c>
      <c r="T2487">
        <f t="shared" si="196"/>
        <v>2020</v>
      </c>
      <c r="U2487" t="str">
        <f t="shared" si="197"/>
        <v>Feb</v>
      </c>
      <c r="V2487" t="str">
        <f t="shared" si="198"/>
        <v>QTR1</v>
      </c>
      <c r="W2487" t="str">
        <f t="shared" si="199"/>
        <v>2020-QTR1</v>
      </c>
    </row>
    <row r="2488" spans="1:23" x14ac:dyDescent="0.35">
      <c r="A2488" t="s">
        <v>177</v>
      </c>
      <c r="B2488" t="s">
        <v>17</v>
      </c>
      <c r="C2488" s="5">
        <v>43874.520833333336</v>
      </c>
      <c r="D2488">
        <v>238.65</v>
      </c>
      <c r="E2488" s="1">
        <v>43874.552083333336</v>
      </c>
      <c r="F2488">
        <v>237.4</v>
      </c>
      <c r="G2488" s="2">
        <v>-5.1999999999999998E-3</v>
      </c>
      <c r="H2488">
        <v>-2820</v>
      </c>
      <c r="I2488" s="2">
        <v>-5.5999999999999999E-3</v>
      </c>
      <c r="J2488">
        <v>2096</v>
      </c>
      <c r="K2488">
        <v>500210.38</v>
      </c>
      <c r="L2488">
        <v>1292799.1499999999</v>
      </c>
      <c r="M2488">
        <v>4</v>
      </c>
      <c r="N2488">
        <v>-705</v>
      </c>
      <c r="O2488" s="2">
        <v>-8.2000000000000007E-3</v>
      </c>
      <c r="P2488" s="2">
        <v>5.9999999999999995E-4</v>
      </c>
      <c r="Q2488" t="s">
        <v>18</v>
      </c>
      <c r="S2488" t="str">
        <f t="shared" si="195"/>
        <v>Loss</v>
      </c>
      <c r="T2488">
        <f t="shared" si="196"/>
        <v>2020</v>
      </c>
      <c r="U2488" t="str">
        <f t="shared" si="197"/>
        <v>Feb</v>
      </c>
      <c r="V2488" t="str">
        <f t="shared" si="198"/>
        <v>QTR1</v>
      </c>
      <c r="W2488" t="str">
        <f t="shared" si="199"/>
        <v>2020-QTR1</v>
      </c>
    </row>
    <row r="2489" spans="1:23" x14ac:dyDescent="0.35">
      <c r="A2489" t="s">
        <v>125</v>
      </c>
      <c r="B2489" t="s">
        <v>67</v>
      </c>
      <c r="C2489" s="5">
        <v>43874.53125</v>
      </c>
      <c r="D2489">
        <v>115.35</v>
      </c>
      <c r="E2489" s="1">
        <v>43874.552083333336</v>
      </c>
      <c r="F2489">
        <v>115.65</v>
      </c>
      <c r="G2489" s="2">
        <v>2.5999999999999999E-3</v>
      </c>
      <c r="H2489">
        <v>-1499.3</v>
      </c>
      <c r="I2489" s="2">
        <v>-3.0000000000000001E-3</v>
      </c>
      <c r="J2489">
        <v>4331</v>
      </c>
      <c r="K2489">
        <v>499580.84</v>
      </c>
      <c r="L2489">
        <v>1291299.8500000001</v>
      </c>
      <c r="M2489">
        <v>3</v>
      </c>
      <c r="N2489">
        <v>-499.77</v>
      </c>
      <c r="O2489" s="2">
        <v>-2.5999999999999999E-3</v>
      </c>
      <c r="P2489" s="2">
        <v>1.2999999999999999E-3</v>
      </c>
      <c r="Q2489" t="s">
        <v>18</v>
      </c>
      <c r="S2489" t="str">
        <f t="shared" si="195"/>
        <v>Loss</v>
      </c>
      <c r="T2489">
        <f t="shared" si="196"/>
        <v>2020</v>
      </c>
      <c r="U2489" t="str">
        <f t="shared" si="197"/>
        <v>Feb</v>
      </c>
      <c r="V2489" t="str">
        <f t="shared" si="198"/>
        <v>QTR1</v>
      </c>
      <c r="W2489" t="str">
        <f t="shared" si="199"/>
        <v>2020-QTR1</v>
      </c>
    </row>
    <row r="2490" spans="1:23" x14ac:dyDescent="0.35">
      <c r="A2490" t="s">
        <v>125</v>
      </c>
      <c r="B2490" t="s">
        <v>67</v>
      </c>
      <c r="C2490" s="5">
        <v>43874.552083333336</v>
      </c>
      <c r="D2490">
        <v>115.35</v>
      </c>
      <c r="E2490" s="1">
        <v>43874.572916666664</v>
      </c>
      <c r="F2490">
        <v>115.65</v>
      </c>
      <c r="G2490" s="2">
        <v>2.5999999999999999E-3</v>
      </c>
      <c r="H2490">
        <v>-1500.5</v>
      </c>
      <c r="I2490" s="2">
        <v>-3.0000000000000001E-3</v>
      </c>
      <c r="J2490">
        <v>4335</v>
      </c>
      <c r="K2490">
        <v>500042.25</v>
      </c>
      <c r="L2490">
        <v>1289799.3500000001</v>
      </c>
      <c r="M2490">
        <v>3</v>
      </c>
      <c r="N2490">
        <v>-500.17</v>
      </c>
      <c r="O2490" s="2">
        <v>-4.7999999999999996E-3</v>
      </c>
      <c r="P2490" s="2">
        <v>4.0000000000000002E-4</v>
      </c>
      <c r="Q2490" t="s">
        <v>18</v>
      </c>
      <c r="S2490" t="str">
        <f t="shared" si="195"/>
        <v>Loss</v>
      </c>
      <c r="T2490">
        <f t="shared" si="196"/>
        <v>2020</v>
      </c>
      <c r="U2490" t="str">
        <f t="shared" si="197"/>
        <v>Feb</v>
      </c>
      <c r="V2490" t="str">
        <f t="shared" si="198"/>
        <v>QTR1</v>
      </c>
      <c r="W2490" t="str">
        <f t="shared" si="199"/>
        <v>2020-QTR1</v>
      </c>
    </row>
    <row r="2491" spans="1:23" x14ac:dyDescent="0.35">
      <c r="A2491" t="s">
        <v>180</v>
      </c>
      <c r="B2491" t="s">
        <v>17</v>
      </c>
      <c r="C2491" s="5">
        <v>43874.458333333336</v>
      </c>
      <c r="D2491">
        <v>537</v>
      </c>
      <c r="E2491" s="1">
        <v>43874.59375</v>
      </c>
      <c r="F2491">
        <v>537</v>
      </c>
      <c r="G2491" s="2">
        <v>0</v>
      </c>
      <c r="H2491">
        <v>-200</v>
      </c>
      <c r="I2491" s="2">
        <v>-4.0000000000000002E-4</v>
      </c>
      <c r="J2491">
        <v>933</v>
      </c>
      <c r="K2491">
        <v>501021</v>
      </c>
      <c r="L2491">
        <v>1289599.3500000001</v>
      </c>
      <c r="M2491">
        <v>14</v>
      </c>
      <c r="N2491">
        <v>-14.29</v>
      </c>
      <c r="O2491" s="2">
        <v>-4.5999999999999999E-3</v>
      </c>
      <c r="P2491" s="2">
        <v>4.1000000000000003E-3</v>
      </c>
      <c r="Q2491" t="s">
        <v>18</v>
      </c>
      <c r="S2491" t="str">
        <f t="shared" si="195"/>
        <v>Loss</v>
      </c>
      <c r="T2491">
        <f t="shared" si="196"/>
        <v>2020</v>
      </c>
      <c r="U2491" t="str">
        <f t="shared" si="197"/>
        <v>Feb</v>
      </c>
      <c r="V2491" t="str">
        <f t="shared" si="198"/>
        <v>QTR1</v>
      </c>
      <c r="W2491" t="str">
        <f t="shared" si="199"/>
        <v>2020-QTR1</v>
      </c>
    </row>
    <row r="2492" spans="1:23" x14ac:dyDescent="0.35">
      <c r="A2492" t="s">
        <v>124</v>
      </c>
      <c r="B2492" t="s">
        <v>67</v>
      </c>
      <c r="C2492" s="5">
        <v>43874.46875</v>
      </c>
      <c r="D2492">
        <v>169.75</v>
      </c>
      <c r="E2492" s="1">
        <v>43874.59375</v>
      </c>
      <c r="F2492">
        <v>169.55</v>
      </c>
      <c r="G2492" s="2">
        <v>-1.1999999999999999E-3</v>
      </c>
      <c r="H2492">
        <v>387.4</v>
      </c>
      <c r="I2492" s="2">
        <v>8.0000000000000004E-4</v>
      </c>
      <c r="J2492">
        <v>2937</v>
      </c>
      <c r="K2492">
        <v>498555.75</v>
      </c>
      <c r="L2492">
        <v>1289986.75</v>
      </c>
      <c r="M2492">
        <v>13</v>
      </c>
      <c r="N2492">
        <v>29.8</v>
      </c>
      <c r="O2492" s="2">
        <v>-3.2000000000000002E-3</v>
      </c>
      <c r="P2492" s="2">
        <v>8.8000000000000005E-3</v>
      </c>
      <c r="Q2492" t="s">
        <v>18</v>
      </c>
      <c r="S2492" t="str">
        <f t="shared" si="195"/>
        <v>Profit</v>
      </c>
      <c r="T2492">
        <f t="shared" si="196"/>
        <v>2020</v>
      </c>
      <c r="U2492" t="str">
        <f t="shared" si="197"/>
        <v>Feb</v>
      </c>
      <c r="V2492" t="str">
        <f t="shared" si="198"/>
        <v>QTR1</v>
      </c>
      <c r="W2492" t="str">
        <f t="shared" si="199"/>
        <v>2020-QTR1</v>
      </c>
    </row>
    <row r="2493" spans="1:23" x14ac:dyDescent="0.35">
      <c r="A2493" t="s">
        <v>104</v>
      </c>
      <c r="B2493" t="s">
        <v>17</v>
      </c>
      <c r="C2493" s="5">
        <v>43874.552083333336</v>
      </c>
      <c r="D2493">
        <v>115.55</v>
      </c>
      <c r="E2493" s="1">
        <v>43874.614583333336</v>
      </c>
      <c r="F2493">
        <v>115</v>
      </c>
      <c r="G2493" s="2">
        <v>-4.7999999999999996E-3</v>
      </c>
      <c r="H2493">
        <v>-2582.0500000000002</v>
      </c>
      <c r="I2493" s="2">
        <v>-5.1999999999999998E-3</v>
      </c>
      <c r="J2493">
        <v>4331</v>
      </c>
      <c r="K2493">
        <v>500447.06</v>
      </c>
      <c r="L2493">
        <v>1287404.7</v>
      </c>
      <c r="M2493">
        <v>7</v>
      </c>
      <c r="N2493">
        <v>-368.86</v>
      </c>
      <c r="O2493" s="2">
        <v>-5.5999999999999999E-3</v>
      </c>
      <c r="P2493" s="2">
        <v>4.0000000000000002E-4</v>
      </c>
      <c r="Q2493" t="s">
        <v>18</v>
      </c>
      <c r="S2493" t="str">
        <f t="shared" si="195"/>
        <v>Loss</v>
      </c>
      <c r="T2493">
        <f t="shared" si="196"/>
        <v>2020</v>
      </c>
      <c r="U2493" t="str">
        <f t="shared" si="197"/>
        <v>Feb</v>
      </c>
      <c r="V2493" t="str">
        <f t="shared" si="198"/>
        <v>QTR1</v>
      </c>
      <c r="W2493" t="str">
        <f t="shared" si="199"/>
        <v>2020-QTR1</v>
      </c>
    </row>
    <row r="2494" spans="1:23" x14ac:dyDescent="0.35">
      <c r="A2494" t="s">
        <v>198</v>
      </c>
      <c r="B2494" t="s">
        <v>67</v>
      </c>
      <c r="C2494" s="5">
        <v>43874.572916666664</v>
      </c>
      <c r="D2494">
        <v>88.4</v>
      </c>
      <c r="E2494" s="1">
        <v>43874.635416666664</v>
      </c>
      <c r="F2494">
        <v>88.4</v>
      </c>
      <c r="G2494" s="2">
        <v>0</v>
      </c>
      <c r="H2494">
        <v>-200</v>
      </c>
      <c r="I2494" s="2">
        <v>-4.0000000000000002E-4</v>
      </c>
      <c r="J2494">
        <v>5656</v>
      </c>
      <c r="K2494">
        <v>499990.41</v>
      </c>
      <c r="L2494">
        <v>1287204.7</v>
      </c>
      <c r="M2494">
        <v>7</v>
      </c>
      <c r="N2494">
        <v>-28.57</v>
      </c>
      <c r="O2494" s="2">
        <v>-1.6999999999999999E-3</v>
      </c>
      <c r="P2494" s="2">
        <v>3.3999999999999998E-3</v>
      </c>
      <c r="Q2494" t="s">
        <v>18</v>
      </c>
      <c r="S2494" t="str">
        <f t="shared" si="195"/>
        <v>Loss</v>
      </c>
      <c r="T2494">
        <f t="shared" si="196"/>
        <v>2020</v>
      </c>
      <c r="U2494" t="str">
        <f t="shared" si="197"/>
        <v>Feb</v>
      </c>
      <c r="V2494" t="str">
        <f t="shared" si="198"/>
        <v>QTR1</v>
      </c>
      <c r="W2494" t="str">
        <f t="shared" si="199"/>
        <v>2020-QTR1</v>
      </c>
    </row>
    <row r="2495" spans="1:23" x14ac:dyDescent="0.35">
      <c r="A2495" t="s">
        <v>126</v>
      </c>
      <c r="B2495" t="s">
        <v>17</v>
      </c>
      <c r="C2495" s="5">
        <v>43874.59375</v>
      </c>
      <c r="D2495">
        <v>81.2</v>
      </c>
      <c r="E2495" s="1">
        <v>43874.635416666664</v>
      </c>
      <c r="F2495">
        <v>81.3</v>
      </c>
      <c r="G2495" s="2">
        <v>1.1999999999999999E-3</v>
      </c>
      <c r="H2495">
        <v>416.5</v>
      </c>
      <c r="I2495" s="2">
        <v>8.0000000000000004E-4</v>
      </c>
      <c r="J2495">
        <v>6165</v>
      </c>
      <c r="K2495">
        <v>500597.97</v>
      </c>
      <c r="L2495">
        <v>1287621.2</v>
      </c>
      <c r="M2495">
        <v>5</v>
      </c>
      <c r="N2495">
        <v>83.3</v>
      </c>
      <c r="O2495" s="2">
        <v>-4.3E-3</v>
      </c>
      <c r="P2495" s="2">
        <v>6.1999999999999998E-3</v>
      </c>
      <c r="Q2495" t="s">
        <v>18</v>
      </c>
      <c r="S2495" t="str">
        <f t="shared" si="195"/>
        <v>Profit</v>
      </c>
      <c r="T2495">
        <f t="shared" si="196"/>
        <v>2020</v>
      </c>
      <c r="U2495" t="str">
        <f t="shared" si="197"/>
        <v>Feb</v>
      </c>
      <c r="V2495" t="str">
        <f t="shared" si="198"/>
        <v>QTR1</v>
      </c>
      <c r="W2495" t="str">
        <f t="shared" si="199"/>
        <v>2020-QTR1</v>
      </c>
    </row>
    <row r="2496" spans="1:23" x14ac:dyDescent="0.35">
      <c r="A2496" t="s">
        <v>190</v>
      </c>
      <c r="B2496" t="s">
        <v>67</v>
      </c>
      <c r="C2496" s="5">
        <v>43874.59375</v>
      </c>
      <c r="D2496">
        <v>208.45</v>
      </c>
      <c r="E2496" s="1">
        <v>43874.635416666664</v>
      </c>
      <c r="F2496">
        <v>208.2</v>
      </c>
      <c r="G2496" s="2">
        <v>-1.1999999999999999E-3</v>
      </c>
      <c r="H2496">
        <v>399.25</v>
      </c>
      <c r="I2496" s="2">
        <v>8.0000000000000004E-4</v>
      </c>
      <c r="J2496">
        <v>2397</v>
      </c>
      <c r="K2496">
        <v>499654.66</v>
      </c>
      <c r="L2496">
        <v>1288020.45</v>
      </c>
      <c r="M2496">
        <v>5</v>
      </c>
      <c r="N2496">
        <v>79.849999999999994</v>
      </c>
      <c r="O2496" s="2">
        <v>-2.2000000000000001E-3</v>
      </c>
      <c r="P2496" s="2">
        <v>6.4999999999999997E-3</v>
      </c>
      <c r="Q2496" t="s">
        <v>18</v>
      </c>
      <c r="S2496" t="str">
        <f t="shared" si="195"/>
        <v>Profit</v>
      </c>
      <c r="T2496">
        <f t="shared" si="196"/>
        <v>2020</v>
      </c>
      <c r="U2496" t="str">
        <f t="shared" si="197"/>
        <v>Feb</v>
      </c>
      <c r="V2496" t="str">
        <f t="shared" si="198"/>
        <v>QTR1</v>
      </c>
      <c r="W2496" t="str">
        <f t="shared" si="199"/>
        <v>2020-QTR1</v>
      </c>
    </row>
    <row r="2497" spans="1:23" x14ac:dyDescent="0.35">
      <c r="A2497" t="s">
        <v>196</v>
      </c>
      <c r="B2497" t="s">
        <v>67</v>
      </c>
      <c r="C2497" s="5">
        <v>43874.614583333336</v>
      </c>
      <c r="D2497">
        <v>741.05</v>
      </c>
      <c r="E2497" s="1">
        <v>43874.635416666664</v>
      </c>
      <c r="F2497">
        <v>741.05</v>
      </c>
      <c r="G2497" s="2">
        <v>0</v>
      </c>
      <c r="H2497">
        <v>-200</v>
      </c>
      <c r="I2497" s="2">
        <v>-4.0000000000000002E-4</v>
      </c>
      <c r="J2497">
        <v>674</v>
      </c>
      <c r="K2497">
        <v>499467.69</v>
      </c>
      <c r="L2497">
        <v>1287820.45</v>
      </c>
      <c r="M2497">
        <v>3</v>
      </c>
      <c r="N2497">
        <v>-66.67</v>
      </c>
      <c r="O2497" s="2">
        <v>-1.6999999999999999E-3</v>
      </c>
      <c r="P2497" s="2">
        <v>1.1999999999999999E-3</v>
      </c>
      <c r="Q2497" t="s">
        <v>18</v>
      </c>
      <c r="S2497" t="str">
        <f t="shared" si="195"/>
        <v>Loss</v>
      </c>
      <c r="T2497">
        <f t="shared" si="196"/>
        <v>2020</v>
      </c>
      <c r="U2497" t="str">
        <f t="shared" si="197"/>
        <v>Feb</v>
      </c>
      <c r="V2497" t="str">
        <f t="shared" si="198"/>
        <v>QTR1</v>
      </c>
      <c r="W2497" t="str">
        <f t="shared" si="199"/>
        <v>2020-QTR1</v>
      </c>
    </row>
    <row r="2498" spans="1:23" x14ac:dyDescent="0.35">
      <c r="A2498" t="s">
        <v>90</v>
      </c>
      <c r="B2498" t="s">
        <v>17</v>
      </c>
      <c r="C2498" s="5">
        <v>43875.395833333336</v>
      </c>
      <c r="D2498">
        <v>128.19999999999999</v>
      </c>
      <c r="E2498" s="1">
        <v>43875.427083333336</v>
      </c>
      <c r="F2498">
        <v>128.19999999999999</v>
      </c>
      <c r="G2498" s="2">
        <v>0</v>
      </c>
      <c r="H2498">
        <v>-200</v>
      </c>
      <c r="I2498" s="2">
        <v>-4.0000000000000002E-4</v>
      </c>
      <c r="J2498">
        <v>3903</v>
      </c>
      <c r="K2498">
        <v>500364.59</v>
      </c>
      <c r="L2498">
        <v>1287620.45</v>
      </c>
      <c r="M2498">
        <v>4</v>
      </c>
      <c r="N2498">
        <v>-50</v>
      </c>
      <c r="O2498" s="2">
        <v>-4.7000000000000002E-3</v>
      </c>
      <c r="P2498" s="2">
        <v>3.5000000000000001E-3</v>
      </c>
      <c r="Q2498" t="s">
        <v>18</v>
      </c>
      <c r="S2498" t="str">
        <f t="shared" si="195"/>
        <v>Loss</v>
      </c>
      <c r="T2498">
        <f t="shared" si="196"/>
        <v>2020</v>
      </c>
      <c r="U2498" t="str">
        <f t="shared" si="197"/>
        <v>Feb</v>
      </c>
      <c r="V2498" t="str">
        <f t="shared" si="198"/>
        <v>QTR1</v>
      </c>
      <c r="W2498" t="str">
        <f t="shared" si="199"/>
        <v>2020-QTR1</v>
      </c>
    </row>
    <row r="2499" spans="1:23" x14ac:dyDescent="0.35">
      <c r="A2499" t="s">
        <v>78</v>
      </c>
      <c r="B2499" t="s">
        <v>17</v>
      </c>
      <c r="C2499" s="5">
        <v>43875.395833333336</v>
      </c>
      <c r="D2499">
        <v>41.2</v>
      </c>
      <c r="E2499" s="1">
        <v>43875.447916666664</v>
      </c>
      <c r="F2499">
        <v>40.9</v>
      </c>
      <c r="G2499" s="2">
        <v>-7.3000000000000001E-3</v>
      </c>
      <c r="H2499">
        <v>-3840.8</v>
      </c>
      <c r="I2499" s="2">
        <v>-7.7000000000000002E-3</v>
      </c>
      <c r="J2499">
        <v>12136</v>
      </c>
      <c r="K2499">
        <v>500003.22</v>
      </c>
      <c r="L2499">
        <v>1283779.6499999999</v>
      </c>
      <c r="M2499">
        <v>6</v>
      </c>
      <c r="N2499">
        <v>-640.13</v>
      </c>
      <c r="O2499" s="2">
        <v>-7.3000000000000001E-3</v>
      </c>
      <c r="P2499" s="2">
        <v>1.3299999999999999E-2</v>
      </c>
      <c r="Q2499" t="s">
        <v>18</v>
      </c>
      <c r="S2499" t="str">
        <f t="shared" si="195"/>
        <v>Loss</v>
      </c>
      <c r="T2499">
        <f t="shared" si="196"/>
        <v>2020</v>
      </c>
      <c r="U2499" t="str">
        <f t="shared" si="197"/>
        <v>Feb</v>
      </c>
      <c r="V2499" t="str">
        <f t="shared" si="198"/>
        <v>QTR1</v>
      </c>
      <c r="W2499" t="str">
        <f t="shared" si="199"/>
        <v>2020-QTR1</v>
      </c>
    </row>
    <row r="2500" spans="1:23" x14ac:dyDescent="0.35">
      <c r="A2500" t="s">
        <v>105</v>
      </c>
      <c r="B2500" t="s">
        <v>17</v>
      </c>
      <c r="C2500" s="5">
        <v>43875.395833333336</v>
      </c>
      <c r="D2500">
        <v>37.75</v>
      </c>
      <c r="E2500" s="1">
        <v>43875.479166666664</v>
      </c>
      <c r="F2500">
        <v>37.75</v>
      </c>
      <c r="G2500" s="2">
        <v>0</v>
      </c>
      <c r="H2500">
        <v>-200</v>
      </c>
      <c r="I2500" s="2">
        <v>-4.0000000000000002E-4</v>
      </c>
      <c r="J2500">
        <v>13387</v>
      </c>
      <c r="K2500">
        <v>505359.25</v>
      </c>
      <c r="L2500">
        <v>1283579.6499999999</v>
      </c>
      <c r="M2500">
        <v>9</v>
      </c>
      <c r="N2500">
        <v>-22.22</v>
      </c>
      <c r="O2500" s="2">
        <v>-1.46E-2</v>
      </c>
      <c r="P2500" s="2">
        <v>2.12E-2</v>
      </c>
      <c r="Q2500" t="s">
        <v>18</v>
      </c>
      <c r="S2500" t="str">
        <f t="shared" si="195"/>
        <v>Loss</v>
      </c>
      <c r="T2500">
        <f t="shared" si="196"/>
        <v>2020</v>
      </c>
      <c r="U2500" t="str">
        <f t="shared" si="197"/>
        <v>Feb</v>
      </c>
      <c r="V2500" t="str">
        <f t="shared" si="198"/>
        <v>QTR1</v>
      </c>
      <c r="W2500" t="str">
        <f t="shared" si="199"/>
        <v>2020-QTR1</v>
      </c>
    </row>
    <row r="2501" spans="1:23" x14ac:dyDescent="0.35">
      <c r="A2501" t="s">
        <v>119</v>
      </c>
      <c r="B2501" t="s">
        <v>17</v>
      </c>
      <c r="C2501" s="5">
        <v>43875.395833333336</v>
      </c>
      <c r="D2501">
        <v>143.19999999999999</v>
      </c>
      <c r="E2501" s="1">
        <v>43875.489583333336</v>
      </c>
      <c r="F2501">
        <v>142.75</v>
      </c>
      <c r="G2501" s="2">
        <v>-3.0999999999999999E-3</v>
      </c>
      <c r="H2501">
        <v>-1773.65</v>
      </c>
      <c r="I2501" s="2">
        <v>-3.5000000000000001E-3</v>
      </c>
      <c r="J2501">
        <v>3497</v>
      </c>
      <c r="K2501">
        <v>500770.38</v>
      </c>
      <c r="L2501">
        <v>1281806</v>
      </c>
      <c r="M2501">
        <v>10</v>
      </c>
      <c r="N2501">
        <v>-177.36</v>
      </c>
      <c r="O2501" s="2">
        <v>-8.0000000000000002E-3</v>
      </c>
      <c r="P2501" s="2">
        <v>9.1000000000000004E-3</v>
      </c>
      <c r="Q2501" t="s">
        <v>18</v>
      </c>
      <c r="S2501" t="str">
        <f t="shared" si="195"/>
        <v>Loss</v>
      </c>
      <c r="T2501">
        <f t="shared" si="196"/>
        <v>2020</v>
      </c>
      <c r="U2501" t="str">
        <f t="shared" si="197"/>
        <v>Feb</v>
      </c>
      <c r="V2501" t="str">
        <f t="shared" si="198"/>
        <v>QTR1</v>
      </c>
      <c r="W2501" t="str">
        <f t="shared" si="199"/>
        <v>2020-QTR1</v>
      </c>
    </row>
    <row r="2502" spans="1:23" x14ac:dyDescent="0.35">
      <c r="A2502" t="s">
        <v>100</v>
      </c>
      <c r="B2502" t="s">
        <v>67</v>
      </c>
      <c r="C2502" s="5">
        <v>43875.447916666664</v>
      </c>
      <c r="D2502">
        <v>39.6</v>
      </c>
      <c r="E2502" s="1">
        <v>43875.489583333336</v>
      </c>
      <c r="F2502">
        <v>39.6</v>
      </c>
      <c r="G2502" s="2">
        <v>0</v>
      </c>
      <c r="H2502">
        <v>-200</v>
      </c>
      <c r="I2502" s="2">
        <v>-4.0000000000000002E-4</v>
      </c>
      <c r="J2502">
        <v>12516</v>
      </c>
      <c r="K2502">
        <v>495633.59</v>
      </c>
      <c r="L2502">
        <v>1281606</v>
      </c>
      <c r="M2502">
        <v>5</v>
      </c>
      <c r="N2502">
        <v>-40</v>
      </c>
      <c r="O2502" s="2">
        <v>-1.3899999999999999E-2</v>
      </c>
      <c r="P2502" s="2">
        <v>5.1000000000000004E-3</v>
      </c>
      <c r="Q2502" t="s">
        <v>18</v>
      </c>
      <c r="S2502" t="str">
        <f t="shared" si="195"/>
        <v>Loss</v>
      </c>
      <c r="T2502">
        <f t="shared" si="196"/>
        <v>2020</v>
      </c>
      <c r="U2502" t="str">
        <f t="shared" si="197"/>
        <v>Feb</v>
      </c>
      <c r="V2502" t="str">
        <f t="shared" si="198"/>
        <v>QTR1</v>
      </c>
      <c r="W2502" t="str">
        <f t="shared" si="199"/>
        <v>2020-QTR1</v>
      </c>
    </row>
    <row r="2503" spans="1:23" x14ac:dyDescent="0.35">
      <c r="A2503" t="s">
        <v>159</v>
      </c>
      <c r="B2503" t="s">
        <v>67</v>
      </c>
      <c r="C2503" s="5">
        <v>43875.489583333336</v>
      </c>
      <c r="D2503">
        <v>142.75</v>
      </c>
      <c r="E2503" s="1">
        <v>43875.541666666664</v>
      </c>
      <c r="F2503">
        <v>142.75</v>
      </c>
      <c r="G2503" s="2">
        <v>0</v>
      </c>
      <c r="H2503">
        <v>-200</v>
      </c>
      <c r="I2503" s="2">
        <v>-4.0000000000000002E-4</v>
      </c>
      <c r="J2503">
        <v>3497</v>
      </c>
      <c r="K2503">
        <v>499196.75</v>
      </c>
      <c r="L2503">
        <v>1281406</v>
      </c>
      <c r="M2503">
        <v>6</v>
      </c>
      <c r="N2503">
        <v>-33.33</v>
      </c>
      <c r="O2503" s="2">
        <v>-4.5999999999999999E-3</v>
      </c>
      <c r="P2503" s="2">
        <v>3.2000000000000002E-3</v>
      </c>
      <c r="Q2503" t="s">
        <v>18</v>
      </c>
      <c r="S2503" t="str">
        <f t="shared" si="195"/>
        <v>Loss</v>
      </c>
      <c r="T2503">
        <f t="shared" si="196"/>
        <v>2020</v>
      </c>
      <c r="U2503" t="str">
        <f t="shared" si="197"/>
        <v>Feb</v>
      </c>
      <c r="V2503" t="str">
        <f t="shared" si="198"/>
        <v>QTR1</v>
      </c>
      <c r="W2503" t="str">
        <f t="shared" si="199"/>
        <v>2020-QTR1</v>
      </c>
    </row>
    <row r="2504" spans="1:23" x14ac:dyDescent="0.35">
      <c r="A2504" t="s">
        <v>100</v>
      </c>
      <c r="B2504" t="s">
        <v>67</v>
      </c>
      <c r="C2504" s="5">
        <v>43875.489583333336</v>
      </c>
      <c r="D2504">
        <v>39.6</v>
      </c>
      <c r="E2504" s="1">
        <v>43875.552083333336</v>
      </c>
      <c r="F2504">
        <v>39.6</v>
      </c>
      <c r="G2504" s="2">
        <v>0</v>
      </c>
      <c r="H2504">
        <v>-200</v>
      </c>
      <c r="I2504" s="2">
        <v>-4.0000000000000002E-4</v>
      </c>
      <c r="J2504">
        <v>12642</v>
      </c>
      <c r="K2504">
        <v>500623.19</v>
      </c>
      <c r="L2504">
        <v>1281206</v>
      </c>
      <c r="M2504">
        <v>7</v>
      </c>
      <c r="N2504">
        <v>-28.57</v>
      </c>
      <c r="O2504" s="2">
        <v>-5.1000000000000004E-3</v>
      </c>
      <c r="P2504" s="2">
        <v>2.5000000000000001E-3</v>
      </c>
      <c r="Q2504" t="s">
        <v>18</v>
      </c>
      <c r="S2504" t="str">
        <f t="shared" si="195"/>
        <v>Loss</v>
      </c>
      <c r="T2504">
        <f t="shared" si="196"/>
        <v>2020</v>
      </c>
      <c r="U2504" t="str">
        <f t="shared" si="197"/>
        <v>Feb</v>
      </c>
      <c r="V2504" t="str">
        <f t="shared" si="198"/>
        <v>QTR1</v>
      </c>
      <c r="W2504" t="str">
        <f t="shared" si="199"/>
        <v>2020-QTR1</v>
      </c>
    </row>
    <row r="2505" spans="1:23" x14ac:dyDescent="0.35">
      <c r="A2505" t="s">
        <v>100</v>
      </c>
      <c r="B2505" t="s">
        <v>67</v>
      </c>
      <c r="C2505" s="5">
        <v>43875.552083333336</v>
      </c>
      <c r="D2505">
        <v>39.6</v>
      </c>
      <c r="E2505" s="1">
        <v>43875.604166666664</v>
      </c>
      <c r="F2505">
        <v>39.6</v>
      </c>
      <c r="G2505" s="2">
        <v>0</v>
      </c>
      <c r="H2505">
        <v>-200</v>
      </c>
      <c r="I2505" s="2">
        <v>-4.0000000000000002E-4</v>
      </c>
      <c r="J2505">
        <v>12594</v>
      </c>
      <c r="K2505">
        <v>498722.38</v>
      </c>
      <c r="L2505">
        <v>1281006</v>
      </c>
      <c r="M2505">
        <v>6</v>
      </c>
      <c r="N2505">
        <v>-33.33</v>
      </c>
      <c r="O2505" s="2">
        <v>-3.8E-3</v>
      </c>
      <c r="P2505" s="2">
        <v>5.1000000000000004E-3</v>
      </c>
      <c r="Q2505" t="s">
        <v>18</v>
      </c>
      <c r="S2505" t="str">
        <f t="shared" si="195"/>
        <v>Loss</v>
      </c>
      <c r="T2505">
        <f t="shared" si="196"/>
        <v>2020</v>
      </c>
      <c r="U2505" t="str">
        <f t="shared" si="197"/>
        <v>Feb</v>
      </c>
      <c r="V2505" t="str">
        <f t="shared" si="198"/>
        <v>QTR1</v>
      </c>
      <c r="W2505" t="str">
        <f t="shared" si="199"/>
        <v>2020-QTR1</v>
      </c>
    </row>
    <row r="2506" spans="1:23" x14ac:dyDescent="0.35">
      <c r="A2506" t="s">
        <v>68</v>
      </c>
      <c r="B2506" t="s">
        <v>67</v>
      </c>
      <c r="C2506" s="5">
        <v>43875.427083333336</v>
      </c>
      <c r="D2506">
        <v>54.75</v>
      </c>
      <c r="E2506" s="1">
        <v>43875.635416666664</v>
      </c>
      <c r="F2506">
        <v>53.9</v>
      </c>
      <c r="G2506" s="2">
        <v>-1.55E-2</v>
      </c>
      <c r="H2506">
        <v>7555.4</v>
      </c>
      <c r="I2506" s="2">
        <v>1.5100000000000001E-2</v>
      </c>
      <c r="J2506">
        <v>9124</v>
      </c>
      <c r="K2506">
        <v>499539</v>
      </c>
      <c r="L2506">
        <v>1288561.3999999999</v>
      </c>
      <c r="M2506">
        <v>21</v>
      </c>
      <c r="N2506">
        <v>359.78</v>
      </c>
      <c r="O2506" s="2">
        <v>-8.9999999999999998E-4</v>
      </c>
      <c r="P2506" s="2">
        <v>2.01E-2</v>
      </c>
      <c r="Q2506" t="s">
        <v>18</v>
      </c>
      <c r="S2506" t="str">
        <f t="shared" si="195"/>
        <v>Profit</v>
      </c>
      <c r="T2506">
        <f t="shared" si="196"/>
        <v>2020</v>
      </c>
      <c r="U2506" t="str">
        <f t="shared" si="197"/>
        <v>Feb</v>
      </c>
      <c r="V2506" t="str">
        <f t="shared" si="198"/>
        <v>QTR1</v>
      </c>
      <c r="W2506" t="str">
        <f t="shared" si="199"/>
        <v>2020-QTR1</v>
      </c>
    </row>
    <row r="2507" spans="1:23" x14ac:dyDescent="0.35">
      <c r="A2507" t="s">
        <v>63</v>
      </c>
      <c r="B2507" t="s">
        <v>67</v>
      </c>
      <c r="C2507" s="5">
        <v>43875.479166666664</v>
      </c>
      <c r="D2507">
        <v>4.05</v>
      </c>
      <c r="E2507" s="1">
        <v>43875.635416666664</v>
      </c>
      <c r="F2507">
        <v>3.5</v>
      </c>
      <c r="G2507" s="2">
        <v>-0.1358</v>
      </c>
      <c r="H2507">
        <v>65276.4</v>
      </c>
      <c r="I2507" s="2">
        <v>0.13539999999999999</v>
      </c>
      <c r="J2507">
        <v>119048</v>
      </c>
      <c r="K2507">
        <v>482144.44</v>
      </c>
      <c r="L2507">
        <v>1353837.8</v>
      </c>
      <c r="M2507">
        <v>16</v>
      </c>
      <c r="N2507">
        <v>4079.77</v>
      </c>
      <c r="O2507" s="2">
        <v>-3.6999999999999998E-2</v>
      </c>
      <c r="P2507" s="2">
        <v>0.1852</v>
      </c>
      <c r="Q2507" t="s">
        <v>18</v>
      </c>
      <c r="S2507" t="str">
        <f t="shared" si="195"/>
        <v>Profit</v>
      </c>
      <c r="T2507">
        <f t="shared" si="196"/>
        <v>2020</v>
      </c>
      <c r="U2507" t="str">
        <f t="shared" si="197"/>
        <v>Feb</v>
      </c>
      <c r="V2507" t="str">
        <f t="shared" si="198"/>
        <v>QTR1</v>
      </c>
      <c r="W2507" t="str">
        <f t="shared" si="199"/>
        <v>2020-QTR1</v>
      </c>
    </row>
    <row r="2508" spans="1:23" x14ac:dyDescent="0.35">
      <c r="A2508" t="s">
        <v>159</v>
      </c>
      <c r="B2508" t="s">
        <v>67</v>
      </c>
      <c r="C2508" s="5">
        <v>43875.541666666664</v>
      </c>
      <c r="D2508">
        <v>142.75</v>
      </c>
      <c r="E2508" s="1">
        <v>43875.635416666664</v>
      </c>
      <c r="F2508">
        <v>141.80000000000001</v>
      </c>
      <c r="G2508" s="2">
        <v>-6.7000000000000002E-3</v>
      </c>
      <c r="H2508">
        <v>3128.8</v>
      </c>
      <c r="I2508" s="2">
        <v>6.3E-3</v>
      </c>
      <c r="J2508">
        <v>3504</v>
      </c>
      <c r="K2508">
        <v>500196</v>
      </c>
      <c r="L2508">
        <v>1356966.6</v>
      </c>
      <c r="M2508">
        <v>10</v>
      </c>
      <c r="N2508">
        <v>312.88</v>
      </c>
      <c r="O2508" s="2">
        <v>-1.1000000000000001E-3</v>
      </c>
      <c r="P2508" s="2">
        <v>9.7999999999999997E-3</v>
      </c>
      <c r="Q2508" t="s">
        <v>18</v>
      </c>
      <c r="S2508" t="str">
        <f t="shared" si="195"/>
        <v>Profit</v>
      </c>
      <c r="T2508">
        <f t="shared" si="196"/>
        <v>2020</v>
      </c>
      <c r="U2508" t="str">
        <f t="shared" si="197"/>
        <v>Feb</v>
      </c>
      <c r="V2508" t="str">
        <f t="shared" si="198"/>
        <v>QTR1</v>
      </c>
      <c r="W2508" t="str">
        <f t="shared" si="199"/>
        <v>2020-QTR1</v>
      </c>
    </row>
    <row r="2509" spans="1:23" x14ac:dyDescent="0.35">
      <c r="A2509" t="s">
        <v>100</v>
      </c>
      <c r="B2509" t="s">
        <v>67</v>
      </c>
      <c r="C2509" s="5">
        <v>43875.604166666664</v>
      </c>
      <c r="D2509">
        <v>39.6</v>
      </c>
      <c r="E2509" s="1">
        <v>43875.635416666664</v>
      </c>
      <c r="F2509">
        <v>39.5</v>
      </c>
      <c r="G2509" s="2">
        <v>-2.5000000000000001E-3</v>
      </c>
      <c r="H2509">
        <v>1062.5999999999999</v>
      </c>
      <c r="I2509" s="2">
        <v>2.0999999999999999E-3</v>
      </c>
      <c r="J2509">
        <v>12626</v>
      </c>
      <c r="K2509">
        <v>499989.59</v>
      </c>
      <c r="L2509">
        <v>1358029.2</v>
      </c>
      <c r="M2509">
        <v>4</v>
      </c>
      <c r="N2509">
        <v>265.64999999999998</v>
      </c>
      <c r="O2509" s="2">
        <v>0</v>
      </c>
      <c r="P2509" s="2">
        <v>1.26E-2</v>
      </c>
      <c r="Q2509" t="s">
        <v>18</v>
      </c>
      <c r="S2509" t="str">
        <f t="shared" si="195"/>
        <v>Profit</v>
      </c>
      <c r="T2509">
        <f t="shared" si="196"/>
        <v>2020</v>
      </c>
      <c r="U2509" t="str">
        <f t="shared" si="197"/>
        <v>Feb</v>
      </c>
      <c r="V2509" t="str">
        <f t="shared" si="198"/>
        <v>QTR1</v>
      </c>
      <c r="W2509" t="str">
        <f t="shared" si="199"/>
        <v>2020-QTR1</v>
      </c>
    </row>
    <row r="2510" spans="1:23" x14ac:dyDescent="0.35">
      <c r="A2510" t="s">
        <v>142</v>
      </c>
      <c r="B2510" t="s">
        <v>67</v>
      </c>
      <c r="C2510" s="5">
        <v>43878.395833333336</v>
      </c>
      <c r="D2510">
        <v>123.05</v>
      </c>
      <c r="E2510" s="1">
        <v>43878.427083333336</v>
      </c>
      <c r="F2510">
        <v>123.05</v>
      </c>
      <c r="G2510" s="2">
        <v>0</v>
      </c>
      <c r="H2510">
        <v>-200</v>
      </c>
      <c r="I2510" s="2">
        <v>-4.0000000000000002E-4</v>
      </c>
      <c r="J2510">
        <v>4067</v>
      </c>
      <c r="K2510">
        <v>500444.38</v>
      </c>
      <c r="L2510">
        <v>1357829.2</v>
      </c>
      <c r="M2510">
        <v>4</v>
      </c>
      <c r="N2510">
        <v>-50</v>
      </c>
      <c r="O2510" s="2">
        <v>-1.18E-2</v>
      </c>
      <c r="P2510" s="2">
        <v>2E-3</v>
      </c>
      <c r="Q2510" t="s">
        <v>18</v>
      </c>
      <c r="S2510" t="str">
        <f t="shared" ref="S2510:S2573" si="200">IF(H2510&gt;0,"Profit","Loss")</f>
        <v>Loss</v>
      </c>
      <c r="T2510">
        <f t="shared" ref="T2510:T2573" si="201">YEAR(C2510)</f>
        <v>2020</v>
      </c>
      <c r="U2510" t="str">
        <f t="shared" ref="U2510:U2573" si="202">TEXT(C2510,"MMM")</f>
        <v>Feb</v>
      </c>
      <c r="V2510" t="str">
        <f t="shared" ref="V2510:V2573" si="203">IF(ROUNDUP(MONTH(E2510)/3,0)=1,"QTR1",IF(ROUNDUP(MONTH(E2510)/3,0)=2,"QTR2",IF(ROUNDUP(MONTH(E2510)/3,0)=3,"QTR3","QTR4")))</f>
        <v>QTR1</v>
      </c>
      <c r="W2510" t="str">
        <f t="shared" ref="W2510:W2573" si="204">T2510&amp;"-"&amp;V2510</f>
        <v>2020-QTR1</v>
      </c>
    </row>
    <row r="2511" spans="1:23" x14ac:dyDescent="0.35">
      <c r="A2511" t="s">
        <v>158</v>
      </c>
      <c r="B2511" t="s">
        <v>67</v>
      </c>
      <c r="C2511" s="5">
        <v>43878.427083333336</v>
      </c>
      <c r="D2511">
        <v>192.35</v>
      </c>
      <c r="E2511" s="1">
        <v>43878.458333333336</v>
      </c>
      <c r="F2511">
        <v>192.35</v>
      </c>
      <c r="G2511" s="2">
        <v>0</v>
      </c>
      <c r="H2511">
        <v>-200</v>
      </c>
      <c r="I2511" s="2">
        <v>-4.0000000000000002E-4</v>
      </c>
      <c r="J2511">
        <v>2592</v>
      </c>
      <c r="K2511">
        <v>498571.22</v>
      </c>
      <c r="L2511">
        <v>1357629.2</v>
      </c>
      <c r="M2511">
        <v>4</v>
      </c>
      <c r="N2511">
        <v>-50</v>
      </c>
      <c r="O2511" s="2">
        <v>-6.0000000000000001E-3</v>
      </c>
      <c r="P2511" s="2">
        <v>1.2999999999999999E-3</v>
      </c>
      <c r="Q2511" t="s">
        <v>18</v>
      </c>
      <c r="S2511" t="str">
        <f t="shared" si="200"/>
        <v>Loss</v>
      </c>
      <c r="T2511">
        <f t="shared" si="201"/>
        <v>2020</v>
      </c>
      <c r="U2511" t="str">
        <f t="shared" si="202"/>
        <v>Feb</v>
      </c>
      <c r="V2511" t="str">
        <f t="shared" si="203"/>
        <v>QTR1</v>
      </c>
      <c r="W2511" t="str">
        <f t="shared" si="204"/>
        <v>2020-QTR1</v>
      </c>
    </row>
    <row r="2512" spans="1:23" x14ac:dyDescent="0.35">
      <c r="A2512" t="s">
        <v>142</v>
      </c>
      <c r="B2512" t="s">
        <v>67</v>
      </c>
      <c r="C2512" s="5">
        <v>43878.458333333336</v>
      </c>
      <c r="D2512">
        <v>123.05</v>
      </c>
      <c r="E2512" s="1">
        <v>43878.489583333336</v>
      </c>
      <c r="F2512">
        <v>123.7</v>
      </c>
      <c r="G2512" s="2">
        <v>5.3E-3</v>
      </c>
      <c r="H2512">
        <v>-2831.85</v>
      </c>
      <c r="I2512" s="2">
        <v>-5.7000000000000002E-3</v>
      </c>
      <c r="J2512">
        <v>4049</v>
      </c>
      <c r="K2512">
        <v>498229.47</v>
      </c>
      <c r="L2512">
        <v>1354797.35</v>
      </c>
      <c r="M2512">
        <v>4</v>
      </c>
      <c r="N2512">
        <v>-707.96</v>
      </c>
      <c r="O2512" s="2">
        <v>-5.3E-3</v>
      </c>
      <c r="P2512" s="2">
        <v>3.3E-3</v>
      </c>
      <c r="Q2512" t="s">
        <v>18</v>
      </c>
      <c r="S2512" t="str">
        <f t="shared" si="200"/>
        <v>Loss</v>
      </c>
      <c r="T2512">
        <f t="shared" si="201"/>
        <v>2020</v>
      </c>
      <c r="U2512" t="str">
        <f t="shared" si="202"/>
        <v>Feb</v>
      </c>
      <c r="V2512" t="str">
        <f t="shared" si="203"/>
        <v>QTR1</v>
      </c>
      <c r="W2512" t="str">
        <f t="shared" si="204"/>
        <v>2020-QTR1</v>
      </c>
    </row>
    <row r="2513" spans="1:23" x14ac:dyDescent="0.35">
      <c r="A2513" t="s">
        <v>91</v>
      </c>
      <c r="B2513" t="s">
        <v>67</v>
      </c>
      <c r="C2513" s="5">
        <v>43878.395833333336</v>
      </c>
      <c r="D2513">
        <v>58.8</v>
      </c>
      <c r="E2513" s="1">
        <v>43878.510416666664</v>
      </c>
      <c r="F2513">
        <v>58.8</v>
      </c>
      <c r="G2513" s="2">
        <v>0</v>
      </c>
      <c r="H2513">
        <v>-200</v>
      </c>
      <c r="I2513" s="2">
        <v>-4.0000000000000002E-4</v>
      </c>
      <c r="J2513">
        <v>8503</v>
      </c>
      <c r="K2513">
        <v>499976.41</v>
      </c>
      <c r="L2513">
        <v>1354597.35</v>
      </c>
      <c r="M2513">
        <v>12</v>
      </c>
      <c r="N2513">
        <v>-16.670000000000002</v>
      </c>
      <c r="O2513" s="2">
        <v>-4.3E-3</v>
      </c>
      <c r="P2513" s="2">
        <v>4.3E-3</v>
      </c>
      <c r="Q2513" t="s">
        <v>18</v>
      </c>
      <c r="S2513" t="str">
        <f t="shared" si="200"/>
        <v>Loss</v>
      </c>
      <c r="T2513">
        <f t="shared" si="201"/>
        <v>2020</v>
      </c>
      <c r="U2513" t="str">
        <f t="shared" si="202"/>
        <v>Feb</v>
      </c>
      <c r="V2513" t="str">
        <f t="shared" si="203"/>
        <v>QTR1</v>
      </c>
      <c r="W2513" t="str">
        <f t="shared" si="204"/>
        <v>2020-QTR1</v>
      </c>
    </row>
    <row r="2514" spans="1:23" x14ac:dyDescent="0.35">
      <c r="A2514" t="s">
        <v>92</v>
      </c>
      <c r="B2514" t="s">
        <v>17</v>
      </c>
      <c r="C2514" s="5">
        <v>43878.395833333336</v>
      </c>
      <c r="D2514">
        <v>164.15</v>
      </c>
      <c r="E2514" s="1">
        <v>43878.552083333336</v>
      </c>
      <c r="F2514">
        <v>165.9</v>
      </c>
      <c r="G2514" s="2">
        <v>1.0699999999999999E-2</v>
      </c>
      <c r="H2514">
        <v>5144.5</v>
      </c>
      <c r="I2514" s="2">
        <v>1.03E-2</v>
      </c>
      <c r="J2514">
        <v>3054</v>
      </c>
      <c r="K2514">
        <v>501314.09</v>
      </c>
      <c r="L2514">
        <v>1359741.85</v>
      </c>
      <c r="M2514">
        <v>16</v>
      </c>
      <c r="N2514">
        <v>321.52999999999997</v>
      </c>
      <c r="O2514" s="2">
        <v>-5.7999999999999996E-3</v>
      </c>
      <c r="P2514" s="2">
        <v>2.8299999999999999E-2</v>
      </c>
      <c r="Q2514" t="s">
        <v>18</v>
      </c>
      <c r="S2514" t="str">
        <f t="shared" si="200"/>
        <v>Profit</v>
      </c>
      <c r="T2514">
        <f t="shared" si="201"/>
        <v>2020</v>
      </c>
      <c r="U2514" t="str">
        <f t="shared" si="202"/>
        <v>Feb</v>
      </c>
      <c r="V2514" t="str">
        <f t="shared" si="203"/>
        <v>QTR1</v>
      </c>
      <c r="W2514" t="str">
        <f t="shared" si="204"/>
        <v>2020-QTR1</v>
      </c>
    </row>
    <row r="2515" spans="1:23" x14ac:dyDescent="0.35">
      <c r="A2515" t="s">
        <v>193</v>
      </c>
      <c r="B2515" t="s">
        <v>17</v>
      </c>
      <c r="C2515" s="5">
        <v>43878.489583333336</v>
      </c>
      <c r="D2515">
        <v>441.5</v>
      </c>
      <c r="E2515" s="1">
        <v>43878.5625</v>
      </c>
      <c r="F2515">
        <v>437.5</v>
      </c>
      <c r="G2515" s="2">
        <v>-9.1000000000000004E-3</v>
      </c>
      <c r="H2515">
        <v>-4736</v>
      </c>
      <c r="I2515" s="2">
        <v>-9.4999999999999998E-3</v>
      </c>
      <c r="J2515">
        <v>1134</v>
      </c>
      <c r="K2515">
        <v>500661</v>
      </c>
      <c r="L2515">
        <v>1355005.85</v>
      </c>
      <c r="M2515">
        <v>8</v>
      </c>
      <c r="N2515">
        <v>-592</v>
      </c>
      <c r="O2515" s="2">
        <v>-0.01</v>
      </c>
      <c r="P2515" s="2">
        <v>2.9999999999999997E-4</v>
      </c>
      <c r="Q2515" t="s">
        <v>18</v>
      </c>
      <c r="S2515" t="str">
        <f t="shared" si="200"/>
        <v>Loss</v>
      </c>
      <c r="T2515">
        <f t="shared" si="201"/>
        <v>2020</v>
      </c>
      <c r="U2515" t="str">
        <f t="shared" si="202"/>
        <v>Feb</v>
      </c>
      <c r="V2515" t="str">
        <f t="shared" si="203"/>
        <v>QTR1</v>
      </c>
      <c r="W2515" t="str">
        <f t="shared" si="204"/>
        <v>2020-QTR1</v>
      </c>
    </row>
    <row r="2516" spans="1:23" x14ac:dyDescent="0.35">
      <c r="A2516" t="s">
        <v>104</v>
      </c>
      <c r="B2516" t="s">
        <v>67</v>
      </c>
      <c r="C2516" s="5">
        <v>43878.395833333336</v>
      </c>
      <c r="D2516">
        <v>114</v>
      </c>
      <c r="E2516" s="1">
        <v>43878.572916666664</v>
      </c>
      <c r="F2516">
        <v>111.85</v>
      </c>
      <c r="G2516" s="2">
        <v>-1.89E-2</v>
      </c>
      <c r="H2516">
        <v>9238.5</v>
      </c>
      <c r="I2516" s="2">
        <v>1.8499999999999999E-2</v>
      </c>
      <c r="J2516">
        <v>4390</v>
      </c>
      <c r="K2516">
        <v>500460</v>
      </c>
      <c r="L2516">
        <v>1364244.35</v>
      </c>
      <c r="M2516">
        <v>18</v>
      </c>
      <c r="N2516">
        <v>513.25</v>
      </c>
      <c r="O2516" s="2">
        <v>-8.9999999999999998E-4</v>
      </c>
      <c r="P2516" s="2">
        <v>2.41E-2</v>
      </c>
      <c r="Q2516" t="s">
        <v>18</v>
      </c>
      <c r="S2516" t="str">
        <f t="shared" si="200"/>
        <v>Profit</v>
      </c>
      <c r="T2516">
        <f t="shared" si="201"/>
        <v>2020</v>
      </c>
      <c r="U2516" t="str">
        <f t="shared" si="202"/>
        <v>Feb</v>
      </c>
      <c r="V2516" t="str">
        <f t="shared" si="203"/>
        <v>QTR1</v>
      </c>
      <c r="W2516" t="str">
        <f t="shared" si="204"/>
        <v>2020-QTR1</v>
      </c>
    </row>
    <row r="2517" spans="1:23" x14ac:dyDescent="0.35">
      <c r="A2517" t="s">
        <v>154</v>
      </c>
      <c r="B2517" t="s">
        <v>67</v>
      </c>
      <c r="C2517" s="5">
        <v>43878.552083333336</v>
      </c>
      <c r="D2517">
        <v>22.9</v>
      </c>
      <c r="E2517" s="1">
        <v>43878.583333333336</v>
      </c>
      <c r="F2517">
        <v>22.9</v>
      </c>
      <c r="G2517" s="2">
        <v>0</v>
      </c>
      <c r="H2517">
        <v>-200</v>
      </c>
      <c r="I2517" s="2">
        <v>-4.0000000000000002E-4</v>
      </c>
      <c r="J2517">
        <v>21692</v>
      </c>
      <c r="K2517">
        <v>496746.78</v>
      </c>
      <c r="L2517">
        <v>1364044.35</v>
      </c>
      <c r="M2517">
        <v>4</v>
      </c>
      <c r="N2517">
        <v>-50</v>
      </c>
      <c r="O2517" s="2">
        <v>-6.6E-3</v>
      </c>
      <c r="P2517" s="2">
        <v>8.6999999999999994E-3</v>
      </c>
      <c r="Q2517" t="s">
        <v>18</v>
      </c>
      <c r="S2517" t="str">
        <f t="shared" si="200"/>
        <v>Loss</v>
      </c>
      <c r="T2517">
        <f t="shared" si="201"/>
        <v>2020</v>
      </c>
      <c r="U2517" t="str">
        <f t="shared" si="202"/>
        <v>Feb</v>
      </c>
      <c r="V2517" t="str">
        <f t="shared" si="203"/>
        <v>QTR1</v>
      </c>
      <c r="W2517" t="str">
        <f t="shared" si="204"/>
        <v>2020-QTR1</v>
      </c>
    </row>
    <row r="2518" spans="1:23" x14ac:dyDescent="0.35">
      <c r="A2518" t="s">
        <v>100</v>
      </c>
      <c r="B2518" t="s">
        <v>67</v>
      </c>
      <c r="C2518" s="5">
        <v>43878.510416666664</v>
      </c>
      <c r="D2518">
        <v>38.85</v>
      </c>
      <c r="E2518" s="1">
        <v>43878.614583333336</v>
      </c>
      <c r="F2518">
        <v>38.700000000000003</v>
      </c>
      <c r="G2518" s="2">
        <v>-3.8999999999999998E-3</v>
      </c>
      <c r="H2518">
        <v>1730.5</v>
      </c>
      <c r="I2518" s="2">
        <v>3.5000000000000001E-3</v>
      </c>
      <c r="J2518">
        <v>12870</v>
      </c>
      <c r="K2518">
        <v>499999.47</v>
      </c>
      <c r="L2518">
        <v>1365774.85</v>
      </c>
      <c r="M2518">
        <v>11</v>
      </c>
      <c r="N2518">
        <v>157.32</v>
      </c>
      <c r="O2518" s="2">
        <v>-2.5999999999999999E-3</v>
      </c>
      <c r="P2518" s="2">
        <v>8.9999999999999993E-3</v>
      </c>
      <c r="Q2518" t="s">
        <v>18</v>
      </c>
      <c r="S2518" t="str">
        <f t="shared" si="200"/>
        <v>Profit</v>
      </c>
      <c r="T2518">
        <f t="shared" si="201"/>
        <v>2020</v>
      </c>
      <c r="U2518" t="str">
        <f t="shared" si="202"/>
        <v>Feb</v>
      </c>
      <c r="V2518" t="str">
        <f t="shared" si="203"/>
        <v>QTR1</v>
      </c>
      <c r="W2518" t="str">
        <f t="shared" si="204"/>
        <v>2020-QTR1</v>
      </c>
    </row>
    <row r="2519" spans="1:23" x14ac:dyDescent="0.35">
      <c r="A2519" t="s">
        <v>197</v>
      </c>
      <c r="B2519" t="s">
        <v>17</v>
      </c>
      <c r="C2519" s="5">
        <v>43878.583333333336</v>
      </c>
      <c r="D2519">
        <v>537.6</v>
      </c>
      <c r="E2519" s="1">
        <v>43878.614583333336</v>
      </c>
      <c r="F2519">
        <v>537.6</v>
      </c>
      <c r="G2519" s="2">
        <v>0</v>
      </c>
      <c r="H2519">
        <v>-200</v>
      </c>
      <c r="I2519" s="2">
        <v>-4.0000000000000002E-4</v>
      </c>
      <c r="J2519">
        <v>930</v>
      </c>
      <c r="K2519">
        <v>499967.97</v>
      </c>
      <c r="L2519">
        <v>1365574.85</v>
      </c>
      <c r="M2519">
        <v>4</v>
      </c>
      <c r="N2519">
        <v>-50</v>
      </c>
      <c r="O2519" s="2">
        <v>-2E-3</v>
      </c>
      <c r="P2519" s="2">
        <v>2.2000000000000001E-3</v>
      </c>
      <c r="Q2519" t="s">
        <v>18</v>
      </c>
      <c r="S2519" t="str">
        <f t="shared" si="200"/>
        <v>Loss</v>
      </c>
      <c r="T2519">
        <f t="shared" si="201"/>
        <v>2020</v>
      </c>
      <c r="U2519" t="str">
        <f t="shared" si="202"/>
        <v>Feb</v>
      </c>
      <c r="V2519" t="str">
        <f t="shared" si="203"/>
        <v>QTR1</v>
      </c>
      <c r="W2519" t="str">
        <f t="shared" si="204"/>
        <v>2020-QTR1</v>
      </c>
    </row>
    <row r="2520" spans="1:23" x14ac:dyDescent="0.35">
      <c r="A2520" t="s">
        <v>134</v>
      </c>
      <c r="B2520" t="s">
        <v>67</v>
      </c>
      <c r="C2520" s="5">
        <v>43878.5625</v>
      </c>
      <c r="D2520">
        <v>177.1</v>
      </c>
      <c r="E2520" s="1">
        <v>43878.635416666664</v>
      </c>
      <c r="F2520">
        <v>177.5</v>
      </c>
      <c r="G2520" s="2">
        <v>2.3E-3</v>
      </c>
      <c r="H2520">
        <v>-1328.8</v>
      </c>
      <c r="I2520" s="2">
        <v>-2.7000000000000001E-3</v>
      </c>
      <c r="J2520">
        <v>2822</v>
      </c>
      <c r="K2520">
        <v>499776.22</v>
      </c>
      <c r="L2520">
        <v>1364246.05</v>
      </c>
      <c r="M2520">
        <v>8</v>
      </c>
      <c r="N2520">
        <v>-166.1</v>
      </c>
      <c r="O2520" s="2">
        <v>-4.7999999999999996E-3</v>
      </c>
      <c r="P2520" s="2">
        <v>3.7000000000000002E-3</v>
      </c>
      <c r="Q2520" t="s">
        <v>18</v>
      </c>
      <c r="S2520" t="str">
        <f t="shared" si="200"/>
        <v>Loss</v>
      </c>
      <c r="T2520">
        <f t="shared" si="201"/>
        <v>2020</v>
      </c>
      <c r="U2520" t="str">
        <f t="shared" si="202"/>
        <v>Feb</v>
      </c>
      <c r="V2520" t="str">
        <f t="shared" si="203"/>
        <v>QTR1</v>
      </c>
      <c r="W2520" t="str">
        <f t="shared" si="204"/>
        <v>2020-QTR1</v>
      </c>
    </row>
    <row r="2521" spans="1:23" x14ac:dyDescent="0.35">
      <c r="A2521" t="s">
        <v>177</v>
      </c>
      <c r="B2521" t="s">
        <v>17</v>
      </c>
      <c r="C2521" s="5">
        <v>43878.572916666664</v>
      </c>
      <c r="D2521">
        <v>241.1</v>
      </c>
      <c r="E2521" s="1">
        <v>43878.635416666664</v>
      </c>
      <c r="F2521">
        <v>241.1</v>
      </c>
      <c r="G2521" s="2">
        <v>0</v>
      </c>
      <c r="H2521">
        <v>-200</v>
      </c>
      <c r="I2521" s="2">
        <v>-4.0000000000000002E-4</v>
      </c>
      <c r="J2521">
        <v>2082</v>
      </c>
      <c r="K2521">
        <v>501970.22</v>
      </c>
      <c r="L2521">
        <v>1364046.05</v>
      </c>
      <c r="M2521">
        <v>7</v>
      </c>
      <c r="N2521">
        <v>-28.57</v>
      </c>
      <c r="O2521" s="2">
        <v>-8.3000000000000001E-3</v>
      </c>
      <c r="P2521" s="2">
        <v>5.9999999999999995E-4</v>
      </c>
      <c r="Q2521" t="s">
        <v>18</v>
      </c>
      <c r="S2521" t="str">
        <f t="shared" si="200"/>
        <v>Loss</v>
      </c>
      <c r="T2521">
        <f t="shared" si="201"/>
        <v>2020</v>
      </c>
      <c r="U2521" t="str">
        <f t="shared" si="202"/>
        <v>Feb</v>
      </c>
      <c r="V2521" t="str">
        <f t="shared" si="203"/>
        <v>QTR1</v>
      </c>
      <c r="W2521" t="str">
        <f t="shared" si="204"/>
        <v>2020-QTR1</v>
      </c>
    </row>
    <row r="2522" spans="1:23" x14ac:dyDescent="0.35">
      <c r="A2522" t="s">
        <v>162</v>
      </c>
      <c r="B2522" t="s">
        <v>67</v>
      </c>
      <c r="C2522" s="5">
        <v>43878.614583333336</v>
      </c>
      <c r="D2522">
        <v>466.05</v>
      </c>
      <c r="E2522" s="1">
        <v>43878.635416666664</v>
      </c>
      <c r="F2522">
        <v>467.75</v>
      </c>
      <c r="G2522" s="2">
        <v>3.5999999999999999E-3</v>
      </c>
      <c r="H2522">
        <v>-2015.6</v>
      </c>
      <c r="I2522" s="2">
        <v>-4.0000000000000001E-3</v>
      </c>
      <c r="J2522">
        <v>1068</v>
      </c>
      <c r="K2522">
        <v>497741.38</v>
      </c>
      <c r="L2522">
        <v>1362030.45</v>
      </c>
      <c r="M2522">
        <v>3</v>
      </c>
      <c r="N2522">
        <v>-671.87</v>
      </c>
      <c r="O2522" s="2">
        <v>-6.1000000000000004E-3</v>
      </c>
      <c r="P2522" s="2">
        <v>3.3999999999999998E-3</v>
      </c>
      <c r="Q2522" t="s">
        <v>18</v>
      </c>
      <c r="S2522" t="str">
        <f t="shared" si="200"/>
        <v>Loss</v>
      </c>
      <c r="T2522">
        <f t="shared" si="201"/>
        <v>2020</v>
      </c>
      <c r="U2522" t="str">
        <f t="shared" si="202"/>
        <v>Feb</v>
      </c>
      <c r="V2522" t="str">
        <f t="shared" si="203"/>
        <v>QTR1</v>
      </c>
      <c r="W2522" t="str">
        <f t="shared" si="204"/>
        <v>2020-QTR1</v>
      </c>
    </row>
    <row r="2523" spans="1:23" x14ac:dyDescent="0.35">
      <c r="A2523" t="s">
        <v>85</v>
      </c>
      <c r="B2523" t="s">
        <v>67</v>
      </c>
      <c r="C2523" s="5">
        <v>43878.614583333336</v>
      </c>
      <c r="D2523">
        <v>491.05</v>
      </c>
      <c r="E2523" s="1">
        <v>43878.635416666664</v>
      </c>
      <c r="F2523">
        <v>495.15</v>
      </c>
      <c r="G2523" s="2">
        <v>8.3000000000000001E-3</v>
      </c>
      <c r="H2523">
        <v>-4361.5</v>
      </c>
      <c r="I2523" s="2">
        <v>-8.8000000000000005E-3</v>
      </c>
      <c r="J2523">
        <v>1015</v>
      </c>
      <c r="K2523">
        <v>498415.75</v>
      </c>
      <c r="L2523">
        <v>1357668.95</v>
      </c>
      <c r="M2523">
        <v>3</v>
      </c>
      <c r="N2523">
        <v>-1453.83</v>
      </c>
      <c r="O2523" s="2">
        <v>-8.3000000000000001E-3</v>
      </c>
      <c r="P2523" s="2">
        <v>7.3000000000000001E-3</v>
      </c>
      <c r="Q2523" t="s">
        <v>18</v>
      </c>
      <c r="S2523" t="str">
        <f t="shared" si="200"/>
        <v>Loss</v>
      </c>
      <c r="T2523">
        <f t="shared" si="201"/>
        <v>2020</v>
      </c>
      <c r="U2523" t="str">
        <f t="shared" si="202"/>
        <v>Feb</v>
      </c>
      <c r="V2523" t="str">
        <f t="shared" si="203"/>
        <v>QTR1</v>
      </c>
      <c r="W2523" t="str">
        <f t="shared" si="204"/>
        <v>2020-QTR1</v>
      </c>
    </row>
    <row r="2524" spans="1:23" x14ac:dyDescent="0.35">
      <c r="A2524" t="s">
        <v>100</v>
      </c>
      <c r="B2524" t="s">
        <v>67</v>
      </c>
      <c r="C2524" s="5">
        <v>43879.395833333336</v>
      </c>
      <c r="D2524">
        <v>38.4</v>
      </c>
      <c r="E2524" s="1">
        <v>43879.427083333336</v>
      </c>
      <c r="F2524">
        <v>38.4</v>
      </c>
      <c r="G2524" s="2">
        <v>0</v>
      </c>
      <c r="H2524">
        <v>-200</v>
      </c>
      <c r="I2524" s="2">
        <v>-4.0000000000000002E-4</v>
      </c>
      <c r="J2524">
        <v>12953</v>
      </c>
      <c r="K2524">
        <v>497395.22</v>
      </c>
      <c r="L2524">
        <v>1357468.95</v>
      </c>
      <c r="M2524">
        <v>4</v>
      </c>
      <c r="N2524">
        <v>-50</v>
      </c>
      <c r="O2524" s="2">
        <v>-7.7999999999999996E-3</v>
      </c>
      <c r="P2524" s="2">
        <v>3.8999999999999998E-3</v>
      </c>
      <c r="Q2524" t="s">
        <v>18</v>
      </c>
      <c r="S2524" t="str">
        <f t="shared" si="200"/>
        <v>Loss</v>
      </c>
      <c r="T2524">
        <f t="shared" si="201"/>
        <v>2020</v>
      </c>
      <c r="U2524" t="str">
        <f t="shared" si="202"/>
        <v>Feb</v>
      </c>
      <c r="V2524" t="str">
        <f t="shared" si="203"/>
        <v>QTR1</v>
      </c>
      <c r="W2524" t="str">
        <f t="shared" si="204"/>
        <v>2020-QTR1</v>
      </c>
    </row>
    <row r="2525" spans="1:23" x14ac:dyDescent="0.35">
      <c r="A2525" t="s">
        <v>104</v>
      </c>
      <c r="B2525" t="s">
        <v>67</v>
      </c>
      <c r="C2525" s="5">
        <v>43879.395833333336</v>
      </c>
      <c r="D2525">
        <v>110.9</v>
      </c>
      <c r="E2525" s="1">
        <v>43879.489583333336</v>
      </c>
      <c r="F2525">
        <v>110.9</v>
      </c>
      <c r="G2525" s="2">
        <v>0</v>
      </c>
      <c r="H2525">
        <v>-200</v>
      </c>
      <c r="I2525" s="2">
        <v>-4.0000000000000002E-4</v>
      </c>
      <c r="J2525">
        <v>4502</v>
      </c>
      <c r="K2525">
        <v>499271.81</v>
      </c>
      <c r="L2525">
        <v>1357268.95</v>
      </c>
      <c r="M2525">
        <v>10</v>
      </c>
      <c r="N2525">
        <v>-20</v>
      </c>
      <c r="O2525" s="2">
        <v>-4.1000000000000003E-3</v>
      </c>
      <c r="P2525" s="2">
        <v>3.5999999999999999E-3</v>
      </c>
      <c r="Q2525" t="s">
        <v>18</v>
      </c>
      <c r="S2525" t="str">
        <f t="shared" si="200"/>
        <v>Loss</v>
      </c>
      <c r="T2525">
        <f t="shared" si="201"/>
        <v>2020</v>
      </c>
      <c r="U2525" t="str">
        <f t="shared" si="202"/>
        <v>Feb</v>
      </c>
      <c r="V2525" t="str">
        <f t="shared" si="203"/>
        <v>QTR1</v>
      </c>
      <c r="W2525" t="str">
        <f t="shared" si="204"/>
        <v>2020-QTR1</v>
      </c>
    </row>
    <row r="2526" spans="1:23" x14ac:dyDescent="0.35">
      <c r="A2526" t="s">
        <v>82</v>
      </c>
      <c r="B2526" t="s">
        <v>67</v>
      </c>
      <c r="C2526" s="5">
        <v>43879.4375</v>
      </c>
      <c r="D2526">
        <v>166.1</v>
      </c>
      <c r="E2526" s="1">
        <v>43879.510416666664</v>
      </c>
      <c r="F2526">
        <v>166.1</v>
      </c>
      <c r="G2526" s="2">
        <v>0</v>
      </c>
      <c r="H2526">
        <v>-200</v>
      </c>
      <c r="I2526" s="2">
        <v>-4.0000000000000002E-4</v>
      </c>
      <c r="J2526">
        <v>2999</v>
      </c>
      <c r="K2526">
        <v>498133.91</v>
      </c>
      <c r="L2526">
        <v>1357068.95</v>
      </c>
      <c r="M2526">
        <v>8</v>
      </c>
      <c r="N2526">
        <v>-25</v>
      </c>
      <c r="O2526" s="2">
        <v>-4.7999999999999996E-3</v>
      </c>
      <c r="P2526" s="2">
        <v>6.6E-3</v>
      </c>
      <c r="Q2526" t="s">
        <v>18</v>
      </c>
      <c r="S2526" t="str">
        <f t="shared" si="200"/>
        <v>Loss</v>
      </c>
      <c r="T2526">
        <f t="shared" si="201"/>
        <v>2020</v>
      </c>
      <c r="U2526" t="str">
        <f t="shared" si="202"/>
        <v>Feb</v>
      </c>
      <c r="V2526" t="str">
        <f t="shared" si="203"/>
        <v>QTR1</v>
      </c>
      <c r="W2526" t="str">
        <f t="shared" si="204"/>
        <v>2020-QTR1</v>
      </c>
    </row>
    <row r="2527" spans="1:23" x14ac:dyDescent="0.35">
      <c r="A2527" t="s">
        <v>125</v>
      </c>
      <c r="B2527" t="s">
        <v>67</v>
      </c>
      <c r="C2527" s="5">
        <v>43879.395833333336</v>
      </c>
      <c r="D2527">
        <v>108.85</v>
      </c>
      <c r="E2527" s="1">
        <v>43879.53125</v>
      </c>
      <c r="F2527">
        <v>105.8</v>
      </c>
      <c r="G2527" s="2">
        <v>-2.8000000000000001E-2</v>
      </c>
      <c r="H2527">
        <v>13784.25</v>
      </c>
      <c r="I2527" s="2">
        <v>2.76E-2</v>
      </c>
      <c r="J2527">
        <v>4585</v>
      </c>
      <c r="K2527">
        <v>499077.25</v>
      </c>
      <c r="L2527">
        <v>1370853.2</v>
      </c>
      <c r="M2527">
        <v>14</v>
      </c>
      <c r="N2527">
        <v>984.59</v>
      </c>
      <c r="O2527" s="2">
        <v>-5.1000000000000004E-3</v>
      </c>
      <c r="P2527" s="2">
        <v>4.3200000000000002E-2</v>
      </c>
      <c r="Q2527" t="s">
        <v>18</v>
      </c>
      <c r="S2527" t="str">
        <f t="shared" si="200"/>
        <v>Profit</v>
      </c>
      <c r="T2527">
        <f t="shared" si="201"/>
        <v>2020</v>
      </c>
      <c r="U2527" t="str">
        <f t="shared" si="202"/>
        <v>Feb</v>
      </c>
      <c r="V2527" t="str">
        <f t="shared" si="203"/>
        <v>QTR1</v>
      </c>
      <c r="W2527" t="str">
        <f t="shared" si="204"/>
        <v>2020-QTR1</v>
      </c>
    </row>
    <row r="2528" spans="1:23" x14ac:dyDescent="0.35">
      <c r="A2528" t="s">
        <v>199</v>
      </c>
      <c r="B2528" t="s">
        <v>17</v>
      </c>
      <c r="C2528" s="5">
        <v>43879.489583333336</v>
      </c>
      <c r="D2528">
        <v>257.7</v>
      </c>
      <c r="E2528" s="1">
        <v>43879.53125</v>
      </c>
      <c r="F2528">
        <v>257.7</v>
      </c>
      <c r="G2528" s="2">
        <v>0</v>
      </c>
      <c r="H2528">
        <v>-200</v>
      </c>
      <c r="I2528" s="2">
        <v>-4.0000000000000002E-4</v>
      </c>
      <c r="J2528">
        <v>1942</v>
      </c>
      <c r="K2528">
        <v>500453.44</v>
      </c>
      <c r="L2528">
        <v>1370653.2</v>
      </c>
      <c r="M2528">
        <v>5</v>
      </c>
      <c r="N2528">
        <v>-40</v>
      </c>
      <c r="O2528" s="2">
        <v>-4.3E-3</v>
      </c>
      <c r="P2528" s="2">
        <v>1.1999999999999999E-3</v>
      </c>
      <c r="Q2528" t="s">
        <v>18</v>
      </c>
      <c r="S2528" t="str">
        <f t="shared" si="200"/>
        <v>Loss</v>
      </c>
      <c r="T2528">
        <f t="shared" si="201"/>
        <v>2020</v>
      </c>
      <c r="U2528" t="str">
        <f t="shared" si="202"/>
        <v>Feb</v>
      </c>
      <c r="V2528" t="str">
        <f t="shared" si="203"/>
        <v>QTR1</v>
      </c>
      <c r="W2528" t="str">
        <f t="shared" si="204"/>
        <v>2020-QTR1</v>
      </c>
    </row>
    <row r="2529" spans="1:23" x14ac:dyDescent="0.35">
      <c r="A2529" t="s">
        <v>199</v>
      </c>
      <c r="B2529" t="s">
        <v>17</v>
      </c>
      <c r="C2529" s="5">
        <v>43879.53125</v>
      </c>
      <c r="D2529">
        <v>257.7</v>
      </c>
      <c r="E2529" s="1">
        <v>43879.541666666664</v>
      </c>
      <c r="F2529">
        <v>257.7</v>
      </c>
      <c r="G2529" s="2">
        <v>0</v>
      </c>
      <c r="H2529">
        <v>-200</v>
      </c>
      <c r="I2529" s="2">
        <v>-4.0000000000000002E-4</v>
      </c>
      <c r="J2529">
        <v>1947</v>
      </c>
      <c r="K2529">
        <v>501741.94</v>
      </c>
      <c r="L2529">
        <v>1370453.2</v>
      </c>
      <c r="M2529">
        <v>2</v>
      </c>
      <c r="N2529">
        <v>-100</v>
      </c>
      <c r="O2529" s="2">
        <v>-3.3E-3</v>
      </c>
      <c r="P2529" s="2">
        <v>2.0000000000000001E-4</v>
      </c>
      <c r="Q2529" t="s">
        <v>18</v>
      </c>
      <c r="S2529" t="str">
        <f t="shared" si="200"/>
        <v>Loss</v>
      </c>
      <c r="T2529">
        <f t="shared" si="201"/>
        <v>2020</v>
      </c>
      <c r="U2529" t="str">
        <f t="shared" si="202"/>
        <v>Feb</v>
      </c>
      <c r="V2529" t="str">
        <f t="shared" si="203"/>
        <v>QTR1</v>
      </c>
      <c r="W2529" t="str">
        <f t="shared" si="204"/>
        <v>2020-QTR1</v>
      </c>
    </row>
    <row r="2530" spans="1:23" x14ac:dyDescent="0.35">
      <c r="A2530" t="s">
        <v>64</v>
      </c>
      <c r="B2530" t="s">
        <v>17</v>
      </c>
      <c r="C2530" s="5">
        <v>43879.53125</v>
      </c>
      <c r="D2530">
        <v>474.65</v>
      </c>
      <c r="E2530" s="1">
        <v>43879.5625</v>
      </c>
      <c r="F2530">
        <v>471.55</v>
      </c>
      <c r="G2530" s="2">
        <v>-6.4999999999999997E-3</v>
      </c>
      <c r="H2530">
        <v>-3473.6</v>
      </c>
      <c r="I2530" s="2">
        <v>-6.8999999999999999E-3</v>
      </c>
      <c r="J2530">
        <v>1056</v>
      </c>
      <c r="K2530">
        <v>501230.41</v>
      </c>
      <c r="L2530">
        <v>1366979.6</v>
      </c>
      <c r="M2530">
        <v>4</v>
      </c>
      <c r="N2530">
        <v>-868.4</v>
      </c>
      <c r="O2530" s="2">
        <v>-6.4999999999999997E-3</v>
      </c>
      <c r="P2530" s="2">
        <v>8.9999999999999998E-4</v>
      </c>
      <c r="Q2530" t="s">
        <v>18</v>
      </c>
      <c r="S2530" t="str">
        <f t="shared" si="200"/>
        <v>Loss</v>
      </c>
      <c r="T2530">
        <f t="shared" si="201"/>
        <v>2020</v>
      </c>
      <c r="U2530" t="str">
        <f t="shared" si="202"/>
        <v>Feb</v>
      </c>
      <c r="V2530" t="str">
        <f t="shared" si="203"/>
        <v>QTR1</v>
      </c>
      <c r="W2530" t="str">
        <f t="shared" si="204"/>
        <v>2020-QTR1</v>
      </c>
    </row>
    <row r="2531" spans="1:23" x14ac:dyDescent="0.35">
      <c r="A2531" t="s">
        <v>158</v>
      </c>
      <c r="B2531" t="s">
        <v>67</v>
      </c>
      <c r="C2531" s="5">
        <v>43879.395833333336</v>
      </c>
      <c r="D2531">
        <v>186.55</v>
      </c>
      <c r="E2531" s="1">
        <v>43879.583333333336</v>
      </c>
      <c r="F2531">
        <v>183.6</v>
      </c>
      <c r="G2531" s="2">
        <v>-1.5800000000000002E-2</v>
      </c>
      <c r="H2531">
        <v>7673.55</v>
      </c>
      <c r="I2531" s="2">
        <v>1.54E-2</v>
      </c>
      <c r="J2531">
        <v>2669</v>
      </c>
      <c r="K2531">
        <v>497901.97</v>
      </c>
      <c r="L2531">
        <v>1374653.15</v>
      </c>
      <c r="M2531">
        <v>19</v>
      </c>
      <c r="N2531">
        <v>403.87</v>
      </c>
      <c r="O2531" s="2">
        <v>-6.4000000000000003E-3</v>
      </c>
      <c r="P2531" s="2">
        <v>2.3599999999999999E-2</v>
      </c>
      <c r="Q2531" t="s">
        <v>18</v>
      </c>
      <c r="S2531" t="str">
        <f t="shared" si="200"/>
        <v>Profit</v>
      </c>
      <c r="T2531">
        <f t="shared" si="201"/>
        <v>2020</v>
      </c>
      <c r="U2531" t="str">
        <f t="shared" si="202"/>
        <v>Feb</v>
      </c>
      <c r="V2531" t="str">
        <f t="shared" si="203"/>
        <v>QTR1</v>
      </c>
      <c r="W2531" t="str">
        <f t="shared" si="204"/>
        <v>2020-QTR1</v>
      </c>
    </row>
    <row r="2532" spans="1:23" x14ac:dyDescent="0.35">
      <c r="A2532" t="s">
        <v>175</v>
      </c>
      <c r="B2532" t="s">
        <v>67</v>
      </c>
      <c r="C2532" s="5">
        <v>43879.552083333336</v>
      </c>
      <c r="D2532">
        <v>677.6</v>
      </c>
      <c r="E2532" s="1">
        <v>43879.604166666664</v>
      </c>
      <c r="F2532">
        <v>682.95</v>
      </c>
      <c r="G2532" s="2">
        <v>7.9000000000000008E-3</v>
      </c>
      <c r="H2532">
        <v>-4137.6000000000004</v>
      </c>
      <c r="I2532" s="2">
        <v>-8.3000000000000001E-3</v>
      </c>
      <c r="J2532">
        <v>736</v>
      </c>
      <c r="K2532">
        <v>498713.59</v>
      </c>
      <c r="L2532">
        <v>1370515.55</v>
      </c>
      <c r="M2532">
        <v>6</v>
      </c>
      <c r="N2532">
        <v>-689.6</v>
      </c>
      <c r="O2532" s="2">
        <v>-7.9000000000000008E-3</v>
      </c>
      <c r="P2532" s="2">
        <v>1E-4</v>
      </c>
      <c r="Q2532" t="s">
        <v>18</v>
      </c>
      <c r="S2532" t="str">
        <f t="shared" si="200"/>
        <v>Loss</v>
      </c>
      <c r="T2532">
        <f t="shared" si="201"/>
        <v>2020</v>
      </c>
      <c r="U2532" t="str">
        <f t="shared" si="202"/>
        <v>Feb</v>
      </c>
      <c r="V2532" t="str">
        <f t="shared" si="203"/>
        <v>QTR1</v>
      </c>
      <c r="W2532" t="str">
        <f t="shared" si="204"/>
        <v>2020-QTR1</v>
      </c>
    </row>
    <row r="2533" spans="1:23" x14ac:dyDescent="0.35">
      <c r="A2533" t="s">
        <v>144</v>
      </c>
      <c r="B2533" t="s">
        <v>17</v>
      </c>
      <c r="C2533" s="5">
        <v>43879.604166666664</v>
      </c>
      <c r="D2533">
        <v>119.45</v>
      </c>
      <c r="E2533" s="1">
        <v>43879.625</v>
      </c>
      <c r="F2533">
        <v>119.45</v>
      </c>
      <c r="G2533" s="2">
        <v>0</v>
      </c>
      <c r="H2533">
        <v>-200</v>
      </c>
      <c r="I2533" s="2">
        <v>-4.0000000000000002E-4</v>
      </c>
      <c r="J2533">
        <v>4195</v>
      </c>
      <c r="K2533">
        <v>501092.75</v>
      </c>
      <c r="L2533">
        <v>1370315.55</v>
      </c>
      <c r="M2533">
        <v>3</v>
      </c>
      <c r="N2533">
        <v>-66.67</v>
      </c>
      <c r="O2533" s="2">
        <v>-3.8E-3</v>
      </c>
      <c r="P2533" s="2">
        <v>4.0000000000000002E-4</v>
      </c>
      <c r="Q2533" t="s">
        <v>18</v>
      </c>
      <c r="S2533" t="str">
        <f t="shared" si="200"/>
        <v>Loss</v>
      </c>
      <c r="T2533">
        <f t="shared" si="201"/>
        <v>2020</v>
      </c>
      <c r="U2533" t="str">
        <f t="shared" si="202"/>
        <v>Feb</v>
      </c>
      <c r="V2533" t="str">
        <f t="shared" si="203"/>
        <v>QTR1</v>
      </c>
      <c r="W2533" t="str">
        <f t="shared" si="204"/>
        <v>2020-QTR1</v>
      </c>
    </row>
    <row r="2534" spans="1:23" x14ac:dyDescent="0.35">
      <c r="A2534" t="s">
        <v>97</v>
      </c>
      <c r="B2534" t="s">
        <v>17</v>
      </c>
      <c r="C2534" s="5">
        <v>43879.510416666664</v>
      </c>
      <c r="D2534">
        <v>496.5</v>
      </c>
      <c r="E2534" s="1">
        <v>43879.635416666664</v>
      </c>
      <c r="F2534">
        <v>502.45</v>
      </c>
      <c r="G2534" s="2">
        <v>1.2E-2</v>
      </c>
      <c r="H2534">
        <v>5815.45</v>
      </c>
      <c r="I2534" s="2">
        <v>1.1599999999999999E-2</v>
      </c>
      <c r="J2534">
        <v>1011</v>
      </c>
      <c r="K2534">
        <v>501961.5</v>
      </c>
      <c r="L2534">
        <v>1376131</v>
      </c>
      <c r="M2534">
        <v>13</v>
      </c>
      <c r="N2534">
        <v>447.34</v>
      </c>
      <c r="O2534" s="2">
        <v>-4.1999999999999997E-3</v>
      </c>
      <c r="P2534" s="2">
        <v>2.2499999999999999E-2</v>
      </c>
      <c r="Q2534" t="s">
        <v>18</v>
      </c>
      <c r="S2534" t="str">
        <f t="shared" si="200"/>
        <v>Profit</v>
      </c>
      <c r="T2534">
        <f t="shared" si="201"/>
        <v>2020</v>
      </c>
      <c r="U2534" t="str">
        <f t="shared" si="202"/>
        <v>Feb</v>
      </c>
      <c r="V2534" t="str">
        <f t="shared" si="203"/>
        <v>QTR1</v>
      </c>
      <c r="W2534" t="str">
        <f t="shared" si="204"/>
        <v>2020-QTR1</v>
      </c>
    </row>
    <row r="2535" spans="1:23" x14ac:dyDescent="0.35">
      <c r="A2535" t="s">
        <v>100</v>
      </c>
      <c r="B2535" t="s">
        <v>67</v>
      </c>
      <c r="C2535" s="5">
        <v>43879.5625</v>
      </c>
      <c r="D2535">
        <v>38.4</v>
      </c>
      <c r="E2535" s="1">
        <v>43879.635416666664</v>
      </c>
      <c r="F2535">
        <v>39.049999999999997</v>
      </c>
      <c r="G2535" s="2">
        <v>1.6899999999999998E-2</v>
      </c>
      <c r="H2535">
        <v>-8674.7000000000007</v>
      </c>
      <c r="I2535" s="2">
        <v>-1.7299999999999999E-2</v>
      </c>
      <c r="J2535">
        <v>13038</v>
      </c>
      <c r="K2535">
        <v>500659.22</v>
      </c>
      <c r="L2535">
        <v>1367456.3</v>
      </c>
      <c r="M2535">
        <v>8</v>
      </c>
      <c r="N2535">
        <v>-1084.3399999999999</v>
      </c>
      <c r="O2535" s="2">
        <v>-2.2100000000000002E-2</v>
      </c>
      <c r="P2535" s="2">
        <v>1.2999999999999999E-3</v>
      </c>
      <c r="Q2535" t="s">
        <v>18</v>
      </c>
      <c r="S2535" t="str">
        <f t="shared" si="200"/>
        <v>Loss</v>
      </c>
      <c r="T2535">
        <f t="shared" si="201"/>
        <v>2020</v>
      </c>
      <c r="U2535" t="str">
        <f t="shared" si="202"/>
        <v>Feb</v>
      </c>
      <c r="V2535" t="str">
        <f t="shared" si="203"/>
        <v>QTR1</v>
      </c>
      <c r="W2535" t="str">
        <f t="shared" si="204"/>
        <v>2020-QTR1</v>
      </c>
    </row>
    <row r="2536" spans="1:23" x14ac:dyDescent="0.35">
      <c r="A2536" t="s">
        <v>201</v>
      </c>
      <c r="B2536" t="s">
        <v>17</v>
      </c>
      <c r="C2536" s="5">
        <v>43879.59375</v>
      </c>
      <c r="D2536">
        <v>364.45</v>
      </c>
      <c r="E2536" s="1">
        <v>43879.635416666664</v>
      </c>
      <c r="F2536">
        <v>366.5</v>
      </c>
      <c r="G2536" s="2">
        <v>5.5999999999999999E-3</v>
      </c>
      <c r="H2536">
        <v>2620.8000000000002</v>
      </c>
      <c r="I2536" s="2">
        <v>5.1999999999999998E-3</v>
      </c>
      <c r="J2536">
        <v>1376</v>
      </c>
      <c r="K2536">
        <v>501483.22</v>
      </c>
      <c r="L2536">
        <v>1370077.1</v>
      </c>
      <c r="M2536">
        <v>5</v>
      </c>
      <c r="N2536">
        <v>524.16</v>
      </c>
      <c r="O2536" s="2">
        <v>-4.0000000000000001E-3</v>
      </c>
      <c r="P2536" s="2">
        <v>7.4999999999999997E-3</v>
      </c>
      <c r="Q2536" t="s">
        <v>18</v>
      </c>
      <c r="S2536" t="str">
        <f t="shared" si="200"/>
        <v>Profit</v>
      </c>
      <c r="T2536">
        <f t="shared" si="201"/>
        <v>2020</v>
      </c>
      <c r="U2536" t="str">
        <f t="shared" si="202"/>
        <v>Feb</v>
      </c>
      <c r="V2536" t="str">
        <f t="shared" si="203"/>
        <v>QTR1</v>
      </c>
      <c r="W2536" t="str">
        <f t="shared" si="204"/>
        <v>2020-QTR1</v>
      </c>
    </row>
    <row r="2537" spans="1:23" x14ac:dyDescent="0.35">
      <c r="A2537" t="s">
        <v>62</v>
      </c>
      <c r="B2537" t="s">
        <v>67</v>
      </c>
      <c r="C2537" s="5">
        <v>43880.40625</v>
      </c>
      <c r="D2537">
        <v>34.85</v>
      </c>
      <c r="E2537" s="1">
        <v>43880.416666666664</v>
      </c>
      <c r="F2537">
        <v>34.75</v>
      </c>
      <c r="G2537" s="2">
        <v>-2.8999999999999998E-3</v>
      </c>
      <c r="H2537">
        <v>1230.5999999999999</v>
      </c>
      <c r="I2537" s="2">
        <v>2.5000000000000001E-3</v>
      </c>
      <c r="J2537">
        <v>14306</v>
      </c>
      <c r="K2537">
        <v>498564.09</v>
      </c>
      <c r="L2537">
        <v>1371307.7</v>
      </c>
      <c r="M2537">
        <v>2</v>
      </c>
      <c r="N2537">
        <v>615.29999999999995</v>
      </c>
      <c r="O2537" s="2">
        <v>-4.3E-3</v>
      </c>
      <c r="P2537" s="2">
        <v>4.3E-3</v>
      </c>
      <c r="Q2537" t="s">
        <v>18</v>
      </c>
      <c r="S2537" t="str">
        <f t="shared" si="200"/>
        <v>Profit</v>
      </c>
      <c r="T2537">
        <f t="shared" si="201"/>
        <v>2020</v>
      </c>
      <c r="U2537" t="str">
        <f t="shared" si="202"/>
        <v>Feb</v>
      </c>
      <c r="V2537" t="str">
        <f t="shared" si="203"/>
        <v>QTR1</v>
      </c>
      <c r="W2537" t="str">
        <f t="shared" si="204"/>
        <v>2020-QTR1</v>
      </c>
    </row>
    <row r="2538" spans="1:23" x14ac:dyDescent="0.35">
      <c r="A2538" t="s">
        <v>193</v>
      </c>
      <c r="B2538" t="s">
        <v>67</v>
      </c>
      <c r="C2538" s="5">
        <v>43880.395833333336</v>
      </c>
      <c r="D2538">
        <v>435.9</v>
      </c>
      <c r="E2538" s="1">
        <v>43880.427083333336</v>
      </c>
      <c r="F2538">
        <v>433.85</v>
      </c>
      <c r="G2538" s="2">
        <v>-4.7000000000000002E-3</v>
      </c>
      <c r="H2538">
        <v>2145.1999999999998</v>
      </c>
      <c r="I2538" s="2">
        <v>4.3E-3</v>
      </c>
      <c r="J2538">
        <v>1144</v>
      </c>
      <c r="K2538">
        <v>498669.59</v>
      </c>
      <c r="L2538">
        <v>1373452.9</v>
      </c>
      <c r="M2538">
        <v>4</v>
      </c>
      <c r="N2538">
        <v>536.29999999999995</v>
      </c>
      <c r="O2538" s="2">
        <v>-4.1999999999999997E-3</v>
      </c>
      <c r="P2538" s="2">
        <v>1.2E-2</v>
      </c>
      <c r="Q2538" t="s">
        <v>18</v>
      </c>
      <c r="S2538" t="str">
        <f t="shared" si="200"/>
        <v>Profit</v>
      </c>
      <c r="T2538">
        <f t="shared" si="201"/>
        <v>2020</v>
      </c>
      <c r="U2538" t="str">
        <f t="shared" si="202"/>
        <v>Feb</v>
      </c>
      <c r="V2538" t="str">
        <f t="shared" si="203"/>
        <v>QTR1</v>
      </c>
      <c r="W2538" t="str">
        <f t="shared" si="204"/>
        <v>2020-QTR1</v>
      </c>
    </row>
    <row r="2539" spans="1:23" x14ac:dyDescent="0.35">
      <c r="A2539" t="s">
        <v>178</v>
      </c>
      <c r="B2539" t="s">
        <v>67</v>
      </c>
      <c r="C2539" s="5">
        <v>43880.40625</v>
      </c>
      <c r="D2539">
        <v>364.55</v>
      </c>
      <c r="E2539" s="1">
        <v>43880.427083333336</v>
      </c>
      <c r="F2539">
        <v>364.55</v>
      </c>
      <c r="G2539" s="2">
        <v>0</v>
      </c>
      <c r="H2539">
        <v>-200</v>
      </c>
      <c r="I2539" s="2">
        <v>-4.0000000000000002E-4</v>
      </c>
      <c r="J2539">
        <v>1363</v>
      </c>
      <c r="K2539">
        <v>496881.63</v>
      </c>
      <c r="L2539">
        <v>1373252.9</v>
      </c>
      <c r="M2539">
        <v>3</v>
      </c>
      <c r="N2539">
        <v>-66.67</v>
      </c>
      <c r="O2539" s="2">
        <v>-6.3E-3</v>
      </c>
      <c r="P2539" s="2">
        <v>2.5000000000000001E-3</v>
      </c>
      <c r="Q2539" t="s">
        <v>18</v>
      </c>
      <c r="S2539" t="str">
        <f t="shared" si="200"/>
        <v>Loss</v>
      </c>
      <c r="T2539">
        <f t="shared" si="201"/>
        <v>2020</v>
      </c>
      <c r="U2539" t="str">
        <f t="shared" si="202"/>
        <v>Feb</v>
      </c>
      <c r="V2539" t="str">
        <f t="shared" si="203"/>
        <v>QTR1</v>
      </c>
      <c r="W2539" t="str">
        <f t="shared" si="204"/>
        <v>2020-QTR1</v>
      </c>
    </row>
    <row r="2540" spans="1:23" x14ac:dyDescent="0.35">
      <c r="A2540" t="s">
        <v>124</v>
      </c>
      <c r="B2540" t="s">
        <v>67</v>
      </c>
      <c r="C2540" s="5">
        <v>43880.40625</v>
      </c>
      <c r="D2540">
        <v>155.75</v>
      </c>
      <c r="E2540" s="1">
        <v>43880.541666666664</v>
      </c>
      <c r="F2540">
        <v>157.30000000000001</v>
      </c>
      <c r="G2540" s="2">
        <v>0.01</v>
      </c>
      <c r="H2540">
        <v>-5164.6499999999996</v>
      </c>
      <c r="I2540" s="2">
        <v>-1.04E-2</v>
      </c>
      <c r="J2540">
        <v>3203</v>
      </c>
      <c r="K2540">
        <v>498867.25</v>
      </c>
      <c r="L2540">
        <v>1368088.25</v>
      </c>
      <c r="M2540">
        <v>14</v>
      </c>
      <c r="N2540">
        <v>-368.9</v>
      </c>
      <c r="O2540" s="2">
        <v>-1.2200000000000001E-2</v>
      </c>
      <c r="P2540" s="2">
        <v>1.6400000000000001E-2</v>
      </c>
      <c r="Q2540" t="s">
        <v>18</v>
      </c>
      <c r="S2540" t="str">
        <f t="shared" si="200"/>
        <v>Loss</v>
      </c>
      <c r="T2540">
        <f t="shared" si="201"/>
        <v>2020</v>
      </c>
      <c r="U2540" t="str">
        <f t="shared" si="202"/>
        <v>Feb</v>
      </c>
      <c r="V2540" t="str">
        <f t="shared" si="203"/>
        <v>QTR1</v>
      </c>
      <c r="W2540" t="str">
        <f t="shared" si="204"/>
        <v>2020-QTR1</v>
      </c>
    </row>
    <row r="2541" spans="1:23" x14ac:dyDescent="0.35">
      <c r="A2541" t="s">
        <v>62</v>
      </c>
      <c r="B2541" t="s">
        <v>67</v>
      </c>
      <c r="C2541" s="5">
        <v>43880.427083333336</v>
      </c>
      <c r="D2541">
        <v>34.35</v>
      </c>
      <c r="E2541" s="1">
        <v>43880.552083333336</v>
      </c>
      <c r="F2541">
        <v>35.25</v>
      </c>
      <c r="G2541" s="2">
        <v>2.6200000000000001E-2</v>
      </c>
      <c r="H2541">
        <v>-13262.6</v>
      </c>
      <c r="I2541" s="2">
        <v>-2.6599999999999999E-2</v>
      </c>
      <c r="J2541">
        <v>14514</v>
      </c>
      <c r="K2541">
        <v>498555.88</v>
      </c>
      <c r="L2541">
        <v>1354825.65</v>
      </c>
      <c r="M2541">
        <v>13</v>
      </c>
      <c r="N2541">
        <v>-1020.2</v>
      </c>
      <c r="O2541" s="2">
        <v>-2.6200000000000001E-2</v>
      </c>
      <c r="P2541" s="2">
        <v>1.5E-3</v>
      </c>
      <c r="Q2541" t="s">
        <v>18</v>
      </c>
      <c r="S2541" t="str">
        <f t="shared" si="200"/>
        <v>Loss</v>
      </c>
      <c r="T2541">
        <f t="shared" si="201"/>
        <v>2020</v>
      </c>
      <c r="U2541" t="str">
        <f t="shared" si="202"/>
        <v>Feb</v>
      </c>
      <c r="V2541" t="str">
        <f t="shared" si="203"/>
        <v>QTR1</v>
      </c>
      <c r="W2541" t="str">
        <f t="shared" si="204"/>
        <v>2020-QTR1</v>
      </c>
    </row>
    <row r="2542" spans="1:23" x14ac:dyDescent="0.35">
      <c r="A2542" t="s">
        <v>68</v>
      </c>
      <c r="B2542" t="s">
        <v>67</v>
      </c>
      <c r="C2542" s="5">
        <v>43880.427083333336</v>
      </c>
      <c r="D2542">
        <v>51.2</v>
      </c>
      <c r="E2542" s="1">
        <v>43880.583333333336</v>
      </c>
      <c r="F2542">
        <v>51.65</v>
      </c>
      <c r="G2542" s="2">
        <v>8.8000000000000005E-3</v>
      </c>
      <c r="H2542">
        <v>-4590.2</v>
      </c>
      <c r="I2542" s="2">
        <v>-9.1999999999999998E-3</v>
      </c>
      <c r="J2542">
        <v>9756</v>
      </c>
      <c r="K2542">
        <v>499507.22</v>
      </c>
      <c r="L2542">
        <v>1350235.45</v>
      </c>
      <c r="M2542">
        <v>16</v>
      </c>
      <c r="N2542">
        <v>-286.89</v>
      </c>
      <c r="O2542" s="2">
        <v>-1.2699999999999999E-2</v>
      </c>
      <c r="P2542" s="2">
        <v>5.8999999999999999E-3</v>
      </c>
      <c r="Q2542" t="s">
        <v>18</v>
      </c>
      <c r="S2542" t="str">
        <f t="shared" si="200"/>
        <v>Loss</v>
      </c>
      <c r="T2542">
        <f t="shared" si="201"/>
        <v>2020</v>
      </c>
      <c r="U2542" t="str">
        <f t="shared" si="202"/>
        <v>Feb</v>
      </c>
      <c r="V2542" t="str">
        <f t="shared" si="203"/>
        <v>QTR1</v>
      </c>
      <c r="W2542" t="str">
        <f t="shared" si="204"/>
        <v>2020-QTR1</v>
      </c>
    </row>
    <row r="2543" spans="1:23" x14ac:dyDescent="0.35">
      <c r="A2543" t="s">
        <v>158</v>
      </c>
      <c r="B2543" t="s">
        <v>17</v>
      </c>
      <c r="C2543" s="5">
        <v>43880.541666666664</v>
      </c>
      <c r="D2543">
        <v>188.45</v>
      </c>
      <c r="E2543" s="1">
        <v>43880.583333333336</v>
      </c>
      <c r="F2543">
        <v>188.45</v>
      </c>
      <c r="G2543" s="2">
        <v>0</v>
      </c>
      <c r="H2543">
        <v>-200</v>
      </c>
      <c r="I2543" s="2">
        <v>-4.0000000000000002E-4</v>
      </c>
      <c r="J2543">
        <v>2655</v>
      </c>
      <c r="K2543">
        <v>500334.75</v>
      </c>
      <c r="L2543">
        <v>1350035.45</v>
      </c>
      <c r="M2543">
        <v>5</v>
      </c>
      <c r="N2543">
        <v>-40</v>
      </c>
      <c r="O2543" s="2">
        <v>-4.4999999999999997E-3</v>
      </c>
      <c r="P2543" s="2">
        <v>4.0000000000000001E-3</v>
      </c>
      <c r="Q2543" t="s">
        <v>18</v>
      </c>
      <c r="S2543" t="str">
        <f t="shared" si="200"/>
        <v>Loss</v>
      </c>
      <c r="T2543">
        <f t="shared" si="201"/>
        <v>2020</v>
      </c>
      <c r="U2543" t="str">
        <f t="shared" si="202"/>
        <v>Feb</v>
      </c>
      <c r="V2543" t="str">
        <f t="shared" si="203"/>
        <v>QTR1</v>
      </c>
      <c r="W2543" t="str">
        <f t="shared" si="204"/>
        <v>2020-QTR1</v>
      </c>
    </row>
    <row r="2544" spans="1:23" x14ac:dyDescent="0.35">
      <c r="A2544" t="s">
        <v>158</v>
      </c>
      <c r="B2544" t="s">
        <v>17</v>
      </c>
      <c r="C2544" s="5">
        <v>43880.583333333336</v>
      </c>
      <c r="D2544">
        <v>188.45</v>
      </c>
      <c r="E2544" s="1">
        <v>43880.614583333336</v>
      </c>
      <c r="F2544">
        <v>188.45</v>
      </c>
      <c r="G2544" s="2">
        <v>0</v>
      </c>
      <c r="H2544">
        <v>-200</v>
      </c>
      <c r="I2544" s="2">
        <v>-4.0000000000000002E-4</v>
      </c>
      <c r="J2544">
        <v>2660</v>
      </c>
      <c r="K2544">
        <v>501277</v>
      </c>
      <c r="L2544">
        <v>1349835.45</v>
      </c>
      <c r="M2544">
        <v>4</v>
      </c>
      <c r="N2544">
        <v>-50</v>
      </c>
      <c r="O2544" s="2">
        <v>-5.0000000000000001E-3</v>
      </c>
      <c r="P2544" s="2">
        <v>1.9E-3</v>
      </c>
      <c r="Q2544" t="s">
        <v>18</v>
      </c>
      <c r="S2544" t="str">
        <f t="shared" si="200"/>
        <v>Loss</v>
      </c>
      <c r="T2544">
        <f t="shared" si="201"/>
        <v>2020</v>
      </c>
      <c r="U2544" t="str">
        <f t="shared" si="202"/>
        <v>Feb</v>
      </c>
      <c r="V2544" t="str">
        <f t="shared" si="203"/>
        <v>QTR1</v>
      </c>
      <c r="W2544" t="str">
        <f t="shared" si="204"/>
        <v>2020-QTR1</v>
      </c>
    </row>
    <row r="2545" spans="1:23" x14ac:dyDescent="0.35">
      <c r="A2545" t="s">
        <v>100</v>
      </c>
      <c r="B2545" t="s">
        <v>67</v>
      </c>
      <c r="C2545" s="5">
        <v>43880.416666666664</v>
      </c>
      <c r="D2545">
        <v>38.85</v>
      </c>
      <c r="E2545" s="1">
        <v>43880.635416666664</v>
      </c>
      <c r="F2545">
        <v>39.25</v>
      </c>
      <c r="G2545" s="2">
        <v>1.03E-2</v>
      </c>
      <c r="H2545">
        <v>-5348</v>
      </c>
      <c r="I2545" s="2">
        <v>-1.0699999999999999E-2</v>
      </c>
      <c r="J2545">
        <v>12870</v>
      </c>
      <c r="K2545">
        <v>499999.47</v>
      </c>
      <c r="L2545">
        <v>1344487.45</v>
      </c>
      <c r="M2545">
        <v>22</v>
      </c>
      <c r="N2545">
        <v>-243.09</v>
      </c>
      <c r="O2545" s="2">
        <v>-1.67E-2</v>
      </c>
      <c r="P2545" s="2">
        <v>2.5999999999999999E-3</v>
      </c>
      <c r="Q2545" t="s">
        <v>18</v>
      </c>
      <c r="S2545" t="str">
        <f t="shared" si="200"/>
        <v>Loss</v>
      </c>
      <c r="T2545">
        <f t="shared" si="201"/>
        <v>2020</v>
      </c>
      <c r="U2545" t="str">
        <f t="shared" si="202"/>
        <v>Feb</v>
      </c>
      <c r="V2545" t="str">
        <f t="shared" si="203"/>
        <v>QTR1</v>
      </c>
      <c r="W2545" t="str">
        <f t="shared" si="204"/>
        <v>2020-QTR1</v>
      </c>
    </row>
    <row r="2546" spans="1:23" x14ac:dyDescent="0.35">
      <c r="A2546" t="s">
        <v>105</v>
      </c>
      <c r="B2546" t="s">
        <v>17</v>
      </c>
      <c r="C2546" s="5">
        <v>43880.552083333336</v>
      </c>
      <c r="D2546">
        <v>33.4</v>
      </c>
      <c r="E2546" s="1">
        <v>43880.635416666664</v>
      </c>
      <c r="F2546">
        <v>33.4</v>
      </c>
      <c r="G2546" s="2">
        <v>0</v>
      </c>
      <c r="H2546">
        <v>-200</v>
      </c>
      <c r="I2546" s="2">
        <v>-4.0000000000000002E-4</v>
      </c>
      <c r="J2546">
        <v>15432</v>
      </c>
      <c r="K2546">
        <v>515428.81</v>
      </c>
      <c r="L2546">
        <v>1344287.45</v>
      </c>
      <c r="M2546">
        <v>9</v>
      </c>
      <c r="N2546">
        <v>-22.22</v>
      </c>
      <c r="O2546" s="2">
        <v>-3.7400000000000003E-2</v>
      </c>
      <c r="P2546" s="2">
        <v>7.4999999999999997E-3</v>
      </c>
      <c r="Q2546" t="s">
        <v>18</v>
      </c>
      <c r="S2546" t="str">
        <f t="shared" si="200"/>
        <v>Loss</v>
      </c>
      <c r="T2546">
        <f t="shared" si="201"/>
        <v>2020</v>
      </c>
      <c r="U2546" t="str">
        <f t="shared" si="202"/>
        <v>Feb</v>
      </c>
      <c r="V2546" t="str">
        <f t="shared" si="203"/>
        <v>QTR1</v>
      </c>
      <c r="W2546" t="str">
        <f t="shared" si="204"/>
        <v>2020-QTR1</v>
      </c>
    </row>
    <row r="2547" spans="1:23" x14ac:dyDescent="0.35">
      <c r="A2547" t="s">
        <v>216</v>
      </c>
      <c r="B2547" t="s">
        <v>67</v>
      </c>
      <c r="C2547" s="5">
        <v>43880.583333333336</v>
      </c>
      <c r="D2547">
        <v>611.85</v>
      </c>
      <c r="E2547" s="1">
        <v>43880.635416666664</v>
      </c>
      <c r="F2547">
        <v>608.1</v>
      </c>
      <c r="G2547" s="2">
        <v>-6.1000000000000004E-3</v>
      </c>
      <c r="H2547">
        <v>2863.75</v>
      </c>
      <c r="I2547" s="2">
        <v>5.7000000000000002E-3</v>
      </c>
      <c r="J2547">
        <v>817</v>
      </c>
      <c r="K2547">
        <v>499881.44</v>
      </c>
      <c r="L2547">
        <v>1347151.2</v>
      </c>
      <c r="M2547">
        <v>6</v>
      </c>
      <c r="N2547">
        <v>477.29</v>
      </c>
      <c r="O2547" s="2">
        <v>-8.0000000000000004E-4</v>
      </c>
      <c r="P2547" s="2">
        <v>1.0500000000000001E-2</v>
      </c>
      <c r="Q2547" t="s">
        <v>18</v>
      </c>
      <c r="S2547" t="str">
        <f t="shared" si="200"/>
        <v>Profit</v>
      </c>
      <c r="T2547">
        <f t="shared" si="201"/>
        <v>2020</v>
      </c>
      <c r="U2547" t="str">
        <f t="shared" si="202"/>
        <v>Feb</v>
      </c>
      <c r="V2547" t="str">
        <f t="shared" si="203"/>
        <v>QTR1</v>
      </c>
      <c r="W2547" t="str">
        <f t="shared" si="204"/>
        <v>2020-QTR1</v>
      </c>
    </row>
    <row r="2548" spans="1:23" x14ac:dyDescent="0.35">
      <c r="A2548" t="s">
        <v>122</v>
      </c>
      <c r="B2548" t="s">
        <v>17</v>
      </c>
      <c r="C2548" s="5">
        <v>43880.614583333336</v>
      </c>
      <c r="D2548">
        <v>42.9</v>
      </c>
      <c r="E2548" s="1">
        <v>43880.635416666664</v>
      </c>
      <c r="F2548">
        <v>43.15</v>
      </c>
      <c r="G2548" s="2">
        <v>5.7999999999999996E-3</v>
      </c>
      <c r="H2548">
        <v>2727.5</v>
      </c>
      <c r="I2548" s="2">
        <v>5.4000000000000003E-3</v>
      </c>
      <c r="J2548">
        <v>11710</v>
      </c>
      <c r="K2548">
        <v>502359.03</v>
      </c>
      <c r="L2548">
        <v>1349878.7</v>
      </c>
      <c r="M2548">
        <v>3</v>
      </c>
      <c r="N2548">
        <v>909.17</v>
      </c>
      <c r="O2548" s="2">
        <v>-4.7000000000000002E-3</v>
      </c>
      <c r="P2548" s="2">
        <v>1.17E-2</v>
      </c>
      <c r="Q2548" t="s">
        <v>18</v>
      </c>
      <c r="S2548" t="str">
        <f t="shared" si="200"/>
        <v>Profit</v>
      </c>
      <c r="T2548">
        <f t="shared" si="201"/>
        <v>2020</v>
      </c>
      <c r="U2548" t="str">
        <f t="shared" si="202"/>
        <v>Feb</v>
      </c>
      <c r="V2548" t="str">
        <f t="shared" si="203"/>
        <v>QTR1</v>
      </c>
      <c r="W2548" t="str">
        <f t="shared" si="204"/>
        <v>2020-QTR1</v>
      </c>
    </row>
    <row r="2549" spans="1:23" x14ac:dyDescent="0.35">
      <c r="A2549" t="s">
        <v>90</v>
      </c>
      <c r="B2549" t="s">
        <v>17</v>
      </c>
      <c r="C2549" s="5">
        <v>43881.395833333336</v>
      </c>
      <c r="D2549">
        <v>124.7</v>
      </c>
      <c r="E2549" s="1">
        <v>43881.53125</v>
      </c>
      <c r="F2549">
        <v>126</v>
      </c>
      <c r="G2549" s="2">
        <v>1.04E-2</v>
      </c>
      <c r="H2549">
        <v>5031.2</v>
      </c>
      <c r="I2549" s="2">
        <v>0.01</v>
      </c>
      <c r="J2549">
        <v>4024</v>
      </c>
      <c r="K2549">
        <v>501792.78</v>
      </c>
      <c r="L2549">
        <v>1354909.9</v>
      </c>
      <c r="M2549">
        <v>14</v>
      </c>
      <c r="N2549">
        <v>359.37</v>
      </c>
      <c r="O2549" s="2">
        <v>-7.6E-3</v>
      </c>
      <c r="P2549" s="2">
        <v>2.69E-2</v>
      </c>
      <c r="Q2549" t="s">
        <v>18</v>
      </c>
      <c r="S2549" t="str">
        <f t="shared" si="200"/>
        <v>Profit</v>
      </c>
      <c r="T2549">
        <f t="shared" si="201"/>
        <v>2020</v>
      </c>
      <c r="U2549" t="str">
        <f t="shared" si="202"/>
        <v>Feb</v>
      </c>
      <c r="V2549" t="str">
        <f t="shared" si="203"/>
        <v>QTR1</v>
      </c>
      <c r="W2549" t="str">
        <f t="shared" si="204"/>
        <v>2020-QTR1</v>
      </c>
    </row>
    <row r="2550" spans="1:23" x14ac:dyDescent="0.35">
      <c r="A2550" t="s">
        <v>177</v>
      </c>
      <c r="B2550" t="s">
        <v>17</v>
      </c>
      <c r="C2550" s="5">
        <v>43881.395833333336</v>
      </c>
      <c r="D2550">
        <v>256.35000000000002</v>
      </c>
      <c r="E2550" s="1">
        <v>43881.53125</v>
      </c>
      <c r="F2550">
        <v>257</v>
      </c>
      <c r="G2550" s="2">
        <v>2.5000000000000001E-3</v>
      </c>
      <c r="H2550">
        <v>1067.5</v>
      </c>
      <c r="I2550" s="2">
        <v>2.0999999999999999E-3</v>
      </c>
      <c r="J2550">
        <v>1950</v>
      </c>
      <c r="K2550">
        <v>499882.5</v>
      </c>
      <c r="L2550">
        <v>1355977.4</v>
      </c>
      <c r="M2550">
        <v>14</v>
      </c>
      <c r="N2550">
        <v>76.25</v>
      </c>
      <c r="O2550" s="2">
        <v>-7.7999999999999996E-3</v>
      </c>
      <c r="P2550" s="2">
        <v>1.8100000000000002E-2</v>
      </c>
      <c r="Q2550" t="s">
        <v>18</v>
      </c>
      <c r="S2550" t="str">
        <f t="shared" si="200"/>
        <v>Profit</v>
      </c>
      <c r="T2550">
        <f t="shared" si="201"/>
        <v>2020</v>
      </c>
      <c r="U2550" t="str">
        <f t="shared" si="202"/>
        <v>Feb</v>
      </c>
      <c r="V2550" t="str">
        <f t="shared" si="203"/>
        <v>QTR1</v>
      </c>
      <c r="W2550" t="str">
        <f t="shared" si="204"/>
        <v>2020-QTR1</v>
      </c>
    </row>
    <row r="2551" spans="1:23" x14ac:dyDescent="0.35">
      <c r="A2551" t="s">
        <v>120</v>
      </c>
      <c r="B2551" t="s">
        <v>17</v>
      </c>
      <c r="C2551" s="5">
        <v>43881.395833333336</v>
      </c>
      <c r="D2551">
        <v>86.25</v>
      </c>
      <c r="E2551" s="1">
        <v>43881.572916666664</v>
      </c>
      <c r="F2551">
        <v>87.45</v>
      </c>
      <c r="G2551" s="2">
        <v>1.3899999999999999E-2</v>
      </c>
      <c r="H2551">
        <v>6760</v>
      </c>
      <c r="I2551" s="2">
        <v>1.35E-2</v>
      </c>
      <c r="J2551">
        <v>5800</v>
      </c>
      <c r="K2551">
        <v>500250</v>
      </c>
      <c r="L2551">
        <v>1362737.4</v>
      </c>
      <c r="M2551">
        <v>18</v>
      </c>
      <c r="N2551">
        <v>375.56</v>
      </c>
      <c r="O2551" s="2">
        <v>-5.1999999999999998E-3</v>
      </c>
      <c r="P2551" s="2">
        <v>2.1999999999999999E-2</v>
      </c>
      <c r="Q2551" t="s">
        <v>18</v>
      </c>
      <c r="S2551" t="str">
        <f t="shared" si="200"/>
        <v>Profit</v>
      </c>
      <c r="T2551">
        <f t="shared" si="201"/>
        <v>2020</v>
      </c>
      <c r="U2551" t="str">
        <f t="shared" si="202"/>
        <v>Feb</v>
      </c>
      <c r="V2551" t="str">
        <f t="shared" si="203"/>
        <v>QTR1</v>
      </c>
      <c r="W2551" t="str">
        <f t="shared" si="204"/>
        <v>2020-QTR1</v>
      </c>
    </row>
    <row r="2552" spans="1:23" x14ac:dyDescent="0.35">
      <c r="A2552" t="s">
        <v>129</v>
      </c>
      <c r="B2552" t="s">
        <v>67</v>
      </c>
      <c r="C2552" s="5">
        <v>43881.395833333336</v>
      </c>
      <c r="D2552">
        <v>247.1</v>
      </c>
      <c r="E2552" s="1">
        <v>43881.59375</v>
      </c>
      <c r="F2552">
        <v>248.45</v>
      </c>
      <c r="G2552" s="2">
        <v>5.4999999999999997E-3</v>
      </c>
      <c r="H2552">
        <v>-2928.35</v>
      </c>
      <c r="I2552" s="2">
        <v>-5.8999999999999999E-3</v>
      </c>
      <c r="J2552">
        <v>2021</v>
      </c>
      <c r="K2552">
        <v>499389.13</v>
      </c>
      <c r="L2552">
        <v>1359809.05</v>
      </c>
      <c r="M2552">
        <v>20</v>
      </c>
      <c r="N2552">
        <v>-146.41999999999999</v>
      </c>
      <c r="O2552" s="2">
        <v>-9.4999999999999998E-3</v>
      </c>
      <c r="P2552" s="2">
        <v>4.0000000000000001E-3</v>
      </c>
      <c r="Q2552" t="s">
        <v>18</v>
      </c>
      <c r="S2552" t="str">
        <f t="shared" si="200"/>
        <v>Loss</v>
      </c>
      <c r="T2552">
        <f t="shared" si="201"/>
        <v>2020</v>
      </c>
      <c r="U2552" t="str">
        <f t="shared" si="202"/>
        <v>Feb</v>
      </c>
      <c r="V2552" t="str">
        <f t="shared" si="203"/>
        <v>QTR1</v>
      </c>
      <c r="W2552" t="str">
        <f t="shared" si="204"/>
        <v>2020-QTR1</v>
      </c>
    </row>
    <row r="2553" spans="1:23" x14ac:dyDescent="0.35">
      <c r="A2553" t="s">
        <v>78</v>
      </c>
      <c r="B2553" t="s">
        <v>17</v>
      </c>
      <c r="C2553" s="5">
        <v>43881.53125</v>
      </c>
      <c r="D2553">
        <v>40.75</v>
      </c>
      <c r="E2553" s="1">
        <v>43881.614583333336</v>
      </c>
      <c r="F2553">
        <v>40.5</v>
      </c>
      <c r="G2553" s="2">
        <v>-6.1000000000000004E-3</v>
      </c>
      <c r="H2553">
        <v>-3278.75</v>
      </c>
      <c r="I2553" s="2">
        <v>-6.4999999999999997E-3</v>
      </c>
      <c r="J2553">
        <v>12315</v>
      </c>
      <c r="K2553">
        <v>501836.25</v>
      </c>
      <c r="L2553">
        <v>1356530.3</v>
      </c>
      <c r="M2553">
        <v>9</v>
      </c>
      <c r="N2553">
        <v>-364.31</v>
      </c>
      <c r="O2553" s="2">
        <v>-8.6E-3</v>
      </c>
      <c r="P2553" s="2">
        <v>6.1000000000000004E-3</v>
      </c>
      <c r="Q2553" t="s">
        <v>18</v>
      </c>
      <c r="S2553" t="str">
        <f t="shared" si="200"/>
        <v>Loss</v>
      </c>
      <c r="T2553">
        <f t="shared" si="201"/>
        <v>2020</v>
      </c>
      <c r="U2553" t="str">
        <f t="shared" si="202"/>
        <v>Feb</v>
      </c>
      <c r="V2553" t="str">
        <f t="shared" si="203"/>
        <v>QTR1</v>
      </c>
      <c r="W2553" t="str">
        <f t="shared" si="204"/>
        <v>2020-QTR1</v>
      </c>
    </row>
    <row r="2554" spans="1:23" x14ac:dyDescent="0.35">
      <c r="A2554" t="s">
        <v>95</v>
      </c>
      <c r="B2554" t="s">
        <v>67</v>
      </c>
      <c r="C2554" s="5">
        <v>43881.53125</v>
      </c>
      <c r="D2554">
        <v>223.2</v>
      </c>
      <c r="E2554" s="1">
        <v>43881.635416666664</v>
      </c>
      <c r="F2554">
        <v>221.4</v>
      </c>
      <c r="G2554" s="2">
        <v>-8.0999999999999996E-3</v>
      </c>
      <c r="H2554">
        <v>3828.4</v>
      </c>
      <c r="I2554" s="2">
        <v>7.7000000000000002E-3</v>
      </c>
      <c r="J2554">
        <v>2238</v>
      </c>
      <c r="K2554">
        <v>499521.59</v>
      </c>
      <c r="L2554">
        <v>1360358.7</v>
      </c>
      <c r="M2554">
        <v>11</v>
      </c>
      <c r="N2554">
        <v>348.04</v>
      </c>
      <c r="O2554" s="2">
        <v>-3.8E-3</v>
      </c>
      <c r="P2554" s="2">
        <v>1.61E-2</v>
      </c>
      <c r="Q2554" t="s">
        <v>18</v>
      </c>
      <c r="S2554" t="str">
        <f t="shared" si="200"/>
        <v>Profit</v>
      </c>
      <c r="T2554">
        <f t="shared" si="201"/>
        <v>2020</v>
      </c>
      <c r="U2554" t="str">
        <f t="shared" si="202"/>
        <v>Feb</v>
      </c>
      <c r="V2554" t="str">
        <f t="shared" si="203"/>
        <v>QTR1</v>
      </c>
      <c r="W2554" t="str">
        <f t="shared" si="204"/>
        <v>2020-QTR1</v>
      </c>
    </row>
    <row r="2555" spans="1:23" x14ac:dyDescent="0.35">
      <c r="A2555" t="s">
        <v>165</v>
      </c>
      <c r="B2555" t="s">
        <v>17</v>
      </c>
      <c r="C2555" s="5">
        <v>43881.572916666664</v>
      </c>
      <c r="D2555">
        <v>545.65</v>
      </c>
      <c r="E2555" s="1">
        <v>43881.635416666664</v>
      </c>
      <c r="F2555">
        <v>545.65</v>
      </c>
      <c r="G2555" s="2">
        <v>0</v>
      </c>
      <c r="H2555">
        <v>-200</v>
      </c>
      <c r="I2555" s="2">
        <v>-4.0000000000000002E-4</v>
      </c>
      <c r="J2555">
        <v>918</v>
      </c>
      <c r="K2555">
        <v>500906.72</v>
      </c>
      <c r="L2555">
        <v>1360158.7</v>
      </c>
      <c r="M2555">
        <v>7</v>
      </c>
      <c r="N2555">
        <v>-28.57</v>
      </c>
      <c r="O2555" s="2">
        <v>-3.8999999999999998E-3</v>
      </c>
      <c r="P2555" s="2">
        <v>1.0699999999999999E-2</v>
      </c>
      <c r="Q2555" t="s">
        <v>18</v>
      </c>
      <c r="S2555" t="str">
        <f t="shared" si="200"/>
        <v>Loss</v>
      </c>
      <c r="T2555">
        <f t="shared" si="201"/>
        <v>2020</v>
      </c>
      <c r="U2555" t="str">
        <f t="shared" si="202"/>
        <v>Feb</v>
      </c>
      <c r="V2555" t="str">
        <f t="shared" si="203"/>
        <v>QTR1</v>
      </c>
      <c r="W2555" t="str">
        <f t="shared" si="204"/>
        <v>2020-QTR1</v>
      </c>
    </row>
    <row r="2556" spans="1:23" x14ac:dyDescent="0.35">
      <c r="A2556" t="s">
        <v>164</v>
      </c>
      <c r="B2556" t="s">
        <v>17</v>
      </c>
      <c r="C2556" s="5">
        <v>43881.59375</v>
      </c>
      <c r="D2556">
        <v>42.4</v>
      </c>
      <c r="E2556" s="1">
        <v>43881.635416666664</v>
      </c>
      <c r="F2556">
        <v>42.35</v>
      </c>
      <c r="G2556" s="2">
        <v>-1.1999999999999999E-3</v>
      </c>
      <c r="H2556">
        <v>-791.7</v>
      </c>
      <c r="I2556" s="2">
        <v>-1.6000000000000001E-3</v>
      </c>
      <c r="J2556">
        <v>11834</v>
      </c>
      <c r="K2556">
        <v>501761.63</v>
      </c>
      <c r="L2556">
        <v>1359367</v>
      </c>
      <c r="M2556">
        <v>5</v>
      </c>
      <c r="N2556">
        <v>-158.34</v>
      </c>
      <c r="O2556" s="2">
        <v>-5.8999999999999999E-3</v>
      </c>
      <c r="P2556" s="2">
        <v>3.5000000000000001E-3</v>
      </c>
      <c r="Q2556" t="s">
        <v>18</v>
      </c>
      <c r="S2556" t="str">
        <f t="shared" si="200"/>
        <v>Loss</v>
      </c>
      <c r="T2556">
        <f t="shared" si="201"/>
        <v>2020</v>
      </c>
      <c r="U2556" t="str">
        <f t="shared" si="202"/>
        <v>Feb</v>
      </c>
      <c r="V2556" t="str">
        <f t="shared" si="203"/>
        <v>QTR1</v>
      </c>
      <c r="W2556" t="str">
        <f t="shared" si="204"/>
        <v>2020-QTR1</v>
      </c>
    </row>
    <row r="2557" spans="1:23" x14ac:dyDescent="0.35">
      <c r="A2557" t="s">
        <v>126</v>
      </c>
      <c r="B2557" t="s">
        <v>17</v>
      </c>
      <c r="C2557" s="5">
        <v>43881.614583333336</v>
      </c>
      <c r="D2557">
        <v>84.5</v>
      </c>
      <c r="E2557" s="1">
        <v>43881.635416666664</v>
      </c>
      <c r="F2557">
        <v>84.5</v>
      </c>
      <c r="G2557" s="2">
        <v>0</v>
      </c>
      <c r="H2557">
        <v>-200</v>
      </c>
      <c r="I2557" s="2">
        <v>-4.0000000000000002E-4</v>
      </c>
      <c r="J2557">
        <v>5928</v>
      </c>
      <c r="K2557">
        <v>500916</v>
      </c>
      <c r="L2557">
        <v>1359167</v>
      </c>
      <c r="M2557">
        <v>3</v>
      </c>
      <c r="N2557">
        <v>-66.67</v>
      </c>
      <c r="O2557" s="2">
        <v>-4.1000000000000003E-3</v>
      </c>
      <c r="P2557" s="2">
        <v>2.3999999999999998E-3</v>
      </c>
      <c r="Q2557" t="s">
        <v>18</v>
      </c>
      <c r="S2557" t="str">
        <f t="shared" si="200"/>
        <v>Loss</v>
      </c>
      <c r="T2557">
        <f t="shared" si="201"/>
        <v>2020</v>
      </c>
      <c r="U2557" t="str">
        <f t="shared" si="202"/>
        <v>Feb</v>
      </c>
      <c r="V2557" t="str">
        <f t="shared" si="203"/>
        <v>QTR1</v>
      </c>
      <c r="W2557" t="str">
        <f t="shared" si="204"/>
        <v>2020-QTR1</v>
      </c>
    </row>
    <row r="2558" spans="1:23" x14ac:dyDescent="0.35">
      <c r="A2558" t="s">
        <v>182</v>
      </c>
      <c r="B2558" t="s">
        <v>17</v>
      </c>
      <c r="C2558" s="5">
        <v>43885.395833333336</v>
      </c>
      <c r="D2558">
        <v>808.8</v>
      </c>
      <c r="E2558" s="1">
        <v>43885.489583333336</v>
      </c>
      <c r="F2558">
        <v>808.8</v>
      </c>
      <c r="G2558" s="2">
        <v>0</v>
      </c>
      <c r="H2558">
        <v>-200</v>
      </c>
      <c r="I2558" s="2">
        <v>-4.0000000000000002E-4</v>
      </c>
      <c r="J2558">
        <v>620</v>
      </c>
      <c r="K2558">
        <v>501456</v>
      </c>
      <c r="L2558">
        <v>1358967</v>
      </c>
      <c r="M2558">
        <v>10</v>
      </c>
      <c r="N2558">
        <v>-20</v>
      </c>
      <c r="O2558" s="2">
        <v>-2.7000000000000001E-3</v>
      </c>
      <c r="P2558" s="2">
        <v>3.0999999999999999E-3</v>
      </c>
      <c r="Q2558" t="s">
        <v>18</v>
      </c>
      <c r="S2558" t="str">
        <f t="shared" si="200"/>
        <v>Loss</v>
      </c>
      <c r="T2558">
        <f t="shared" si="201"/>
        <v>2020</v>
      </c>
      <c r="U2558" t="str">
        <f t="shared" si="202"/>
        <v>Feb</v>
      </c>
      <c r="V2558" t="str">
        <f t="shared" si="203"/>
        <v>QTR1</v>
      </c>
      <c r="W2558" t="str">
        <f t="shared" si="204"/>
        <v>2020-QTR1</v>
      </c>
    </row>
    <row r="2559" spans="1:23" x14ac:dyDescent="0.35">
      <c r="A2559" t="s">
        <v>193</v>
      </c>
      <c r="B2559" t="s">
        <v>67</v>
      </c>
      <c r="C2559" s="5">
        <v>43885.395833333336</v>
      </c>
      <c r="D2559">
        <v>424.5</v>
      </c>
      <c r="E2559" s="1">
        <v>43885.552083333336</v>
      </c>
      <c r="F2559">
        <v>424.5</v>
      </c>
      <c r="G2559" s="2">
        <v>0</v>
      </c>
      <c r="H2559">
        <v>-200</v>
      </c>
      <c r="I2559" s="2">
        <v>-4.0000000000000002E-4</v>
      </c>
      <c r="J2559">
        <v>1177</v>
      </c>
      <c r="K2559">
        <v>499636.5</v>
      </c>
      <c r="L2559">
        <v>1358767</v>
      </c>
      <c r="M2559">
        <v>16</v>
      </c>
      <c r="N2559">
        <v>-12.5</v>
      </c>
      <c r="O2559" s="2">
        <v>-1.54E-2</v>
      </c>
      <c r="P2559" s="2">
        <v>1.8E-3</v>
      </c>
      <c r="Q2559" t="s">
        <v>18</v>
      </c>
      <c r="S2559" t="str">
        <f t="shared" si="200"/>
        <v>Loss</v>
      </c>
      <c r="T2559">
        <f t="shared" si="201"/>
        <v>2020</v>
      </c>
      <c r="U2559" t="str">
        <f t="shared" si="202"/>
        <v>Feb</v>
      </c>
      <c r="V2559" t="str">
        <f t="shared" si="203"/>
        <v>QTR1</v>
      </c>
      <c r="W2559" t="str">
        <f t="shared" si="204"/>
        <v>2020-QTR1</v>
      </c>
    </row>
    <row r="2560" spans="1:23" x14ac:dyDescent="0.35">
      <c r="A2560" t="s">
        <v>97</v>
      </c>
      <c r="B2560" t="s">
        <v>17</v>
      </c>
      <c r="C2560" s="5">
        <v>43885.395833333336</v>
      </c>
      <c r="D2560">
        <v>579.54999999999995</v>
      </c>
      <c r="E2560" s="1">
        <v>43885.5625</v>
      </c>
      <c r="F2560">
        <v>590.25</v>
      </c>
      <c r="G2560" s="2">
        <v>1.8499999999999999E-2</v>
      </c>
      <c r="H2560">
        <v>9141.1</v>
      </c>
      <c r="I2560" s="2">
        <v>1.8100000000000002E-2</v>
      </c>
      <c r="J2560">
        <v>873</v>
      </c>
      <c r="K2560">
        <v>505947.13</v>
      </c>
      <c r="L2560">
        <v>1367908.1</v>
      </c>
      <c r="M2560">
        <v>17</v>
      </c>
      <c r="N2560">
        <v>537.71</v>
      </c>
      <c r="O2560" s="2">
        <v>-2.6700000000000002E-2</v>
      </c>
      <c r="P2560" s="2">
        <v>4.9700000000000001E-2</v>
      </c>
      <c r="Q2560" t="s">
        <v>18</v>
      </c>
      <c r="S2560" t="str">
        <f t="shared" si="200"/>
        <v>Profit</v>
      </c>
      <c r="T2560">
        <f t="shared" si="201"/>
        <v>2020</v>
      </c>
      <c r="U2560" t="str">
        <f t="shared" si="202"/>
        <v>Feb</v>
      </c>
      <c r="V2560" t="str">
        <f t="shared" si="203"/>
        <v>QTR1</v>
      </c>
      <c r="W2560" t="str">
        <f t="shared" si="204"/>
        <v>2020-QTR1</v>
      </c>
    </row>
    <row r="2561" spans="1:23" x14ac:dyDescent="0.35">
      <c r="A2561" t="s">
        <v>92</v>
      </c>
      <c r="B2561" t="s">
        <v>17</v>
      </c>
      <c r="C2561" s="5">
        <v>43885.40625</v>
      </c>
      <c r="D2561">
        <v>179</v>
      </c>
      <c r="E2561" s="1">
        <v>43885.5625</v>
      </c>
      <c r="F2561">
        <v>178.4</v>
      </c>
      <c r="G2561" s="2">
        <v>-3.3999999999999998E-3</v>
      </c>
      <c r="H2561">
        <v>-1880</v>
      </c>
      <c r="I2561" s="2">
        <v>-3.8E-3</v>
      </c>
      <c r="J2561">
        <v>2800</v>
      </c>
      <c r="K2561">
        <v>501200</v>
      </c>
      <c r="L2561">
        <v>1366028.1</v>
      </c>
      <c r="M2561">
        <v>16</v>
      </c>
      <c r="N2561">
        <v>-117.5</v>
      </c>
      <c r="O2561" s="2">
        <v>-8.3999999999999995E-3</v>
      </c>
      <c r="P2561" s="2">
        <v>1.26E-2</v>
      </c>
      <c r="Q2561" t="s">
        <v>18</v>
      </c>
      <c r="S2561" t="str">
        <f t="shared" si="200"/>
        <v>Loss</v>
      </c>
      <c r="T2561">
        <f t="shared" si="201"/>
        <v>2020</v>
      </c>
      <c r="U2561" t="str">
        <f t="shared" si="202"/>
        <v>Feb</v>
      </c>
      <c r="V2561" t="str">
        <f t="shared" si="203"/>
        <v>QTR1</v>
      </c>
      <c r="W2561" t="str">
        <f t="shared" si="204"/>
        <v>2020-QTR1</v>
      </c>
    </row>
    <row r="2562" spans="1:23" x14ac:dyDescent="0.35">
      <c r="A2562" t="s">
        <v>129</v>
      </c>
      <c r="B2562" t="s">
        <v>17</v>
      </c>
      <c r="C2562" s="5">
        <v>43885.489583333336</v>
      </c>
      <c r="D2562">
        <v>247.5</v>
      </c>
      <c r="E2562" s="1">
        <v>43885.604166666664</v>
      </c>
      <c r="F2562">
        <v>245.6</v>
      </c>
      <c r="G2562" s="2">
        <v>-7.7000000000000002E-3</v>
      </c>
      <c r="H2562">
        <v>-4047.5</v>
      </c>
      <c r="I2562" s="2">
        <v>-8.0999999999999996E-3</v>
      </c>
      <c r="J2562">
        <v>2025</v>
      </c>
      <c r="K2562">
        <v>501187.5</v>
      </c>
      <c r="L2562">
        <v>1361980.6</v>
      </c>
      <c r="M2562">
        <v>12</v>
      </c>
      <c r="N2562">
        <v>-337.29</v>
      </c>
      <c r="O2562" s="2">
        <v>-7.7000000000000002E-3</v>
      </c>
      <c r="P2562" s="2">
        <v>3.5999999999999999E-3</v>
      </c>
      <c r="Q2562" t="s">
        <v>18</v>
      </c>
      <c r="S2562" t="str">
        <f t="shared" si="200"/>
        <v>Loss</v>
      </c>
      <c r="T2562">
        <f t="shared" si="201"/>
        <v>2020</v>
      </c>
      <c r="U2562" t="str">
        <f t="shared" si="202"/>
        <v>Feb</v>
      </c>
      <c r="V2562" t="str">
        <f t="shared" si="203"/>
        <v>QTR1</v>
      </c>
      <c r="W2562" t="str">
        <f t="shared" si="204"/>
        <v>2020-QTR1</v>
      </c>
    </row>
    <row r="2563" spans="1:23" x14ac:dyDescent="0.35">
      <c r="A2563" t="s">
        <v>62</v>
      </c>
      <c r="B2563" t="s">
        <v>67</v>
      </c>
      <c r="C2563" s="5">
        <v>43885.552083333336</v>
      </c>
      <c r="D2563">
        <v>34.15</v>
      </c>
      <c r="E2563" s="1">
        <v>43885.604166666664</v>
      </c>
      <c r="F2563">
        <v>34.15</v>
      </c>
      <c r="G2563" s="2">
        <v>0</v>
      </c>
      <c r="H2563">
        <v>-200</v>
      </c>
      <c r="I2563" s="2">
        <v>-4.0000000000000002E-4</v>
      </c>
      <c r="J2563">
        <v>14599</v>
      </c>
      <c r="K2563">
        <v>498555.88</v>
      </c>
      <c r="L2563">
        <v>1361780.6</v>
      </c>
      <c r="M2563">
        <v>6</v>
      </c>
      <c r="N2563">
        <v>-33.33</v>
      </c>
      <c r="O2563" s="2">
        <v>-4.4000000000000003E-3</v>
      </c>
      <c r="P2563" s="2">
        <v>2.8999999999999998E-3</v>
      </c>
      <c r="Q2563" t="s">
        <v>18</v>
      </c>
      <c r="S2563" t="str">
        <f t="shared" si="200"/>
        <v>Loss</v>
      </c>
      <c r="T2563">
        <f t="shared" si="201"/>
        <v>2020</v>
      </c>
      <c r="U2563" t="str">
        <f t="shared" si="202"/>
        <v>Feb</v>
      </c>
      <c r="V2563" t="str">
        <f t="shared" si="203"/>
        <v>QTR1</v>
      </c>
      <c r="W2563" t="str">
        <f t="shared" si="204"/>
        <v>2020-QTR1</v>
      </c>
    </row>
    <row r="2564" spans="1:23" x14ac:dyDescent="0.35">
      <c r="A2564" t="s">
        <v>91</v>
      </c>
      <c r="B2564" t="s">
        <v>67</v>
      </c>
      <c r="C2564" s="5">
        <v>43885.5625</v>
      </c>
      <c r="D2564">
        <v>56.7</v>
      </c>
      <c r="E2564" s="1">
        <v>43885.635416666664</v>
      </c>
      <c r="F2564">
        <v>56.05</v>
      </c>
      <c r="G2564" s="2">
        <v>-1.15E-2</v>
      </c>
      <c r="H2564">
        <v>5527.15</v>
      </c>
      <c r="I2564" s="2">
        <v>1.11E-2</v>
      </c>
      <c r="J2564">
        <v>8811</v>
      </c>
      <c r="K2564">
        <v>499583.72</v>
      </c>
      <c r="L2564">
        <v>1367307.75</v>
      </c>
      <c r="M2564">
        <v>8</v>
      </c>
      <c r="N2564">
        <v>690.89</v>
      </c>
      <c r="O2564" s="2">
        <v>-3.5000000000000001E-3</v>
      </c>
      <c r="P2564" s="2">
        <v>1.5900000000000001E-2</v>
      </c>
      <c r="Q2564" t="s">
        <v>18</v>
      </c>
      <c r="S2564" t="str">
        <f t="shared" si="200"/>
        <v>Profit</v>
      </c>
      <c r="T2564">
        <f t="shared" si="201"/>
        <v>2020</v>
      </c>
      <c r="U2564" t="str">
        <f t="shared" si="202"/>
        <v>Feb</v>
      </c>
      <c r="V2564" t="str">
        <f t="shared" si="203"/>
        <v>QTR1</v>
      </c>
      <c r="W2564" t="str">
        <f t="shared" si="204"/>
        <v>2020-QTR1</v>
      </c>
    </row>
    <row r="2565" spans="1:23" x14ac:dyDescent="0.35">
      <c r="A2565" t="s">
        <v>119</v>
      </c>
      <c r="B2565" t="s">
        <v>67</v>
      </c>
      <c r="C2565" s="5">
        <v>43885.5625</v>
      </c>
      <c r="D2565">
        <v>138.15</v>
      </c>
      <c r="E2565" s="1">
        <v>43885.635416666664</v>
      </c>
      <c r="F2565">
        <v>136.55000000000001</v>
      </c>
      <c r="G2565" s="2">
        <v>-1.1599999999999999E-2</v>
      </c>
      <c r="H2565">
        <v>5587.2</v>
      </c>
      <c r="I2565" s="2">
        <v>1.12E-2</v>
      </c>
      <c r="J2565">
        <v>3617</v>
      </c>
      <c r="K2565">
        <v>499688.53</v>
      </c>
      <c r="L2565">
        <v>1372894.95</v>
      </c>
      <c r="M2565">
        <v>8</v>
      </c>
      <c r="N2565">
        <v>698.4</v>
      </c>
      <c r="O2565" s="2">
        <v>-3.5999999999999999E-3</v>
      </c>
      <c r="P2565" s="2">
        <v>1.4800000000000001E-2</v>
      </c>
      <c r="Q2565" t="s">
        <v>18</v>
      </c>
      <c r="S2565" t="str">
        <f t="shared" si="200"/>
        <v>Profit</v>
      </c>
      <c r="T2565">
        <f t="shared" si="201"/>
        <v>2020</v>
      </c>
      <c r="U2565" t="str">
        <f t="shared" si="202"/>
        <v>Feb</v>
      </c>
      <c r="V2565" t="str">
        <f t="shared" si="203"/>
        <v>QTR1</v>
      </c>
      <c r="W2565" t="str">
        <f t="shared" si="204"/>
        <v>2020-QTR1</v>
      </c>
    </row>
    <row r="2566" spans="1:23" x14ac:dyDescent="0.35">
      <c r="A2566" t="s">
        <v>132</v>
      </c>
      <c r="B2566" t="s">
        <v>67</v>
      </c>
      <c r="C2566" s="5">
        <v>43885.604166666664</v>
      </c>
      <c r="D2566">
        <v>50.9</v>
      </c>
      <c r="E2566" s="1">
        <v>43885.635416666664</v>
      </c>
      <c r="F2566">
        <v>50.4</v>
      </c>
      <c r="G2566" s="2">
        <v>-9.7999999999999997E-3</v>
      </c>
      <c r="H2566">
        <v>4707</v>
      </c>
      <c r="I2566" s="2">
        <v>9.4000000000000004E-3</v>
      </c>
      <c r="J2566">
        <v>9814</v>
      </c>
      <c r="K2566">
        <v>499532.63</v>
      </c>
      <c r="L2566">
        <v>1377601.95</v>
      </c>
      <c r="M2566">
        <v>4</v>
      </c>
      <c r="N2566">
        <v>1176.75</v>
      </c>
      <c r="O2566" s="2">
        <v>-1E-3</v>
      </c>
      <c r="P2566" s="2">
        <v>1.5699999999999999E-2</v>
      </c>
      <c r="Q2566" t="s">
        <v>18</v>
      </c>
      <c r="S2566" t="str">
        <f t="shared" si="200"/>
        <v>Profit</v>
      </c>
      <c r="T2566">
        <f t="shared" si="201"/>
        <v>2020</v>
      </c>
      <c r="U2566" t="str">
        <f t="shared" si="202"/>
        <v>Feb</v>
      </c>
      <c r="V2566" t="str">
        <f t="shared" si="203"/>
        <v>QTR1</v>
      </c>
      <c r="W2566" t="str">
        <f t="shared" si="204"/>
        <v>2020-QTR1</v>
      </c>
    </row>
    <row r="2567" spans="1:23" x14ac:dyDescent="0.35">
      <c r="A2567" t="s">
        <v>83</v>
      </c>
      <c r="B2567" t="s">
        <v>67</v>
      </c>
      <c r="C2567" s="5">
        <v>43885.604166666664</v>
      </c>
      <c r="D2567">
        <v>130.25</v>
      </c>
      <c r="E2567" s="1">
        <v>43885.635416666664</v>
      </c>
      <c r="F2567">
        <v>129.6</v>
      </c>
      <c r="G2567" s="2">
        <v>-5.0000000000000001E-3</v>
      </c>
      <c r="H2567">
        <v>2294.0500000000002</v>
      </c>
      <c r="I2567" s="2">
        <v>4.5999999999999999E-3</v>
      </c>
      <c r="J2567">
        <v>3837</v>
      </c>
      <c r="K2567">
        <v>499769.25</v>
      </c>
      <c r="L2567">
        <v>1379896</v>
      </c>
      <c r="M2567">
        <v>4</v>
      </c>
      <c r="N2567">
        <v>573.51</v>
      </c>
      <c r="O2567" s="2">
        <v>-1.5E-3</v>
      </c>
      <c r="P2567" s="2">
        <v>7.7000000000000002E-3</v>
      </c>
      <c r="Q2567" t="s">
        <v>18</v>
      </c>
      <c r="S2567" t="str">
        <f t="shared" si="200"/>
        <v>Profit</v>
      </c>
      <c r="T2567">
        <f t="shared" si="201"/>
        <v>2020</v>
      </c>
      <c r="U2567" t="str">
        <f t="shared" si="202"/>
        <v>Feb</v>
      </c>
      <c r="V2567" t="str">
        <f t="shared" si="203"/>
        <v>QTR1</v>
      </c>
      <c r="W2567" t="str">
        <f t="shared" si="204"/>
        <v>2020-QTR1</v>
      </c>
    </row>
    <row r="2568" spans="1:23" x14ac:dyDescent="0.35">
      <c r="A2568" t="s">
        <v>80</v>
      </c>
      <c r="B2568" t="s">
        <v>17</v>
      </c>
      <c r="C2568" s="5">
        <v>43886.395833333336</v>
      </c>
      <c r="D2568">
        <v>121.55</v>
      </c>
      <c r="E2568" s="1">
        <v>43886.40625</v>
      </c>
      <c r="F2568">
        <v>120.25</v>
      </c>
      <c r="G2568" s="2">
        <v>-1.0699999999999999E-2</v>
      </c>
      <c r="H2568">
        <v>-5545.6</v>
      </c>
      <c r="I2568" s="2">
        <v>-1.11E-2</v>
      </c>
      <c r="J2568">
        <v>4112</v>
      </c>
      <c r="K2568">
        <v>499813.63</v>
      </c>
      <c r="L2568">
        <v>1374350.4</v>
      </c>
      <c r="M2568">
        <v>2</v>
      </c>
      <c r="N2568">
        <v>-2772.8</v>
      </c>
      <c r="O2568" s="2">
        <v>-1.0699999999999999E-2</v>
      </c>
      <c r="P2568" s="2">
        <v>3.3E-3</v>
      </c>
      <c r="Q2568" t="s">
        <v>18</v>
      </c>
      <c r="S2568" t="str">
        <f t="shared" si="200"/>
        <v>Loss</v>
      </c>
      <c r="T2568">
        <f t="shared" si="201"/>
        <v>2020</v>
      </c>
      <c r="U2568" t="str">
        <f t="shared" si="202"/>
        <v>Feb</v>
      </c>
      <c r="V2568" t="str">
        <f t="shared" si="203"/>
        <v>QTR1</v>
      </c>
      <c r="W2568" t="str">
        <f t="shared" si="204"/>
        <v>2020-QTR1</v>
      </c>
    </row>
    <row r="2569" spans="1:23" x14ac:dyDescent="0.35">
      <c r="A2569" t="s">
        <v>121</v>
      </c>
      <c r="B2569" t="s">
        <v>17</v>
      </c>
      <c r="C2569" s="5">
        <v>43886.395833333336</v>
      </c>
      <c r="D2569">
        <v>83.45</v>
      </c>
      <c r="E2569" s="1">
        <v>43886.416666666664</v>
      </c>
      <c r="F2569">
        <v>83.45</v>
      </c>
      <c r="G2569" s="2">
        <v>0</v>
      </c>
      <c r="H2569">
        <v>-200</v>
      </c>
      <c r="I2569" s="2">
        <v>-4.0000000000000002E-4</v>
      </c>
      <c r="J2569">
        <v>6006</v>
      </c>
      <c r="K2569">
        <v>501200.69</v>
      </c>
      <c r="L2569">
        <v>1374150.4</v>
      </c>
      <c r="M2569">
        <v>3</v>
      </c>
      <c r="N2569">
        <v>-66.67</v>
      </c>
      <c r="O2569" s="2">
        <v>-1.38E-2</v>
      </c>
      <c r="P2569" s="2">
        <v>6.0000000000000001E-3</v>
      </c>
      <c r="Q2569" t="s">
        <v>18</v>
      </c>
      <c r="S2569" t="str">
        <f t="shared" si="200"/>
        <v>Loss</v>
      </c>
      <c r="T2569">
        <f t="shared" si="201"/>
        <v>2020</v>
      </c>
      <c r="U2569" t="str">
        <f t="shared" si="202"/>
        <v>Feb</v>
      </c>
      <c r="V2569" t="str">
        <f t="shared" si="203"/>
        <v>QTR1</v>
      </c>
      <c r="W2569" t="str">
        <f t="shared" si="204"/>
        <v>2020-QTR1</v>
      </c>
    </row>
    <row r="2570" spans="1:23" x14ac:dyDescent="0.35">
      <c r="A2570" t="s">
        <v>105</v>
      </c>
      <c r="B2570" t="s">
        <v>67</v>
      </c>
      <c r="C2570" s="5">
        <v>43886.40625</v>
      </c>
      <c r="D2570">
        <v>34.4</v>
      </c>
      <c r="E2570" s="1">
        <v>43886.4375</v>
      </c>
      <c r="F2570">
        <v>34.4</v>
      </c>
      <c r="G2570" s="2">
        <v>0</v>
      </c>
      <c r="H2570">
        <v>-200</v>
      </c>
      <c r="I2570" s="2">
        <v>-4.0000000000000002E-4</v>
      </c>
      <c r="J2570">
        <v>14368</v>
      </c>
      <c r="K2570">
        <v>494259.22</v>
      </c>
      <c r="L2570">
        <v>1373950.4</v>
      </c>
      <c r="M2570">
        <v>4</v>
      </c>
      <c r="N2570">
        <v>-50</v>
      </c>
      <c r="O2570" s="2">
        <v>-1.6E-2</v>
      </c>
      <c r="P2570" s="2">
        <v>1.4500000000000001E-2</v>
      </c>
      <c r="Q2570" t="s">
        <v>18</v>
      </c>
      <c r="S2570" t="str">
        <f t="shared" si="200"/>
        <v>Loss</v>
      </c>
      <c r="T2570">
        <f t="shared" si="201"/>
        <v>2020</v>
      </c>
      <c r="U2570" t="str">
        <f t="shared" si="202"/>
        <v>Feb</v>
      </c>
      <c r="V2570" t="str">
        <f t="shared" si="203"/>
        <v>QTR1</v>
      </c>
      <c r="W2570" t="str">
        <f t="shared" si="204"/>
        <v>2020-QTR1</v>
      </c>
    </row>
    <row r="2571" spans="1:23" x14ac:dyDescent="0.35">
      <c r="A2571" t="s">
        <v>68</v>
      </c>
      <c r="B2571" t="s">
        <v>17</v>
      </c>
      <c r="C2571" s="5">
        <v>43886.416666666664</v>
      </c>
      <c r="D2571">
        <v>52.65</v>
      </c>
      <c r="E2571" s="1">
        <v>43886.458333333336</v>
      </c>
      <c r="F2571">
        <v>52.65</v>
      </c>
      <c r="G2571" s="2">
        <v>0</v>
      </c>
      <c r="H2571">
        <v>-200</v>
      </c>
      <c r="I2571" s="2">
        <v>-4.0000000000000002E-4</v>
      </c>
      <c r="J2571">
        <v>9515</v>
      </c>
      <c r="K2571">
        <v>500964.75</v>
      </c>
      <c r="L2571">
        <v>1373750.4</v>
      </c>
      <c r="M2571">
        <v>5</v>
      </c>
      <c r="N2571">
        <v>-40</v>
      </c>
      <c r="O2571" s="2">
        <v>-4.7000000000000002E-3</v>
      </c>
      <c r="P2571" s="2">
        <v>5.7000000000000002E-3</v>
      </c>
      <c r="Q2571" t="s">
        <v>18</v>
      </c>
      <c r="S2571" t="str">
        <f t="shared" si="200"/>
        <v>Loss</v>
      </c>
      <c r="T2571">
        <f t="shared" si="201"/>
        <v>2020</v>
      </c>
      <c r="U2571" t="str">
        <f t="shared" si="202"/>
        <v>Feb</v>
      </c>
      <c r="V2571" t="str">
        <f t="shared" si="203"/>
        <v>QTR1</v>
      </c>
      <c r="W2571" t="str">
        <f t="shared" si="204"/>
        <v>2020-QTR1</v>
      </c>
    </row>
    <row r="2572" spans="1:23" x14ac:dyDescent="0.35">
      <c r="A2572" t="s">
        <v>129</v>
      </c>
      <c r="B2572" t="s">
        <v>17</v>
      </c>
      <c r="C2572" s="5">
        <v>43886.458333333336</v>
      </c>
      <c r="D2572">
        <v>246.6</v>
      </c>
      <c r="E2572" s="1">
        <v>43886.489583333336</v>
      </c>
      <c r="F2572">
        <v>244.85</v>
      </c>
      <c r="G2572" s="2">
        <v>-7.1000000000000004E-3</v>
      </c>
      <c r="H2572">
        <v>-3749</v>
      </c>
      <c r="I2572" s="2">
        <v>-7.4999999999999997E-3</v>
      </c>
      <c r="J2572">
        <v>2028</v>
      </c>
      <c r="K2572">
        <v>500104.81</v>
      </c>
      <c r="L2572">
        <v>1370001.4</v>
      </c>
      <c r="M2572">
        <v>4</v>
      </c>
      <c r="N2572">
        <v>-937.25</v>
      </c>
      <c r="O2572" s="2">
        <v>-7.1000000000000004E-3</v>
      </c>
      <c r="P2572" s="2">
        <v>2.3999999999999998E-3</v>
      </c>
      <c r="Q2572" t="s">
        <v>18</v>
      </c>
      <c r="S2572" t="str">
        <f t="shared" si="200"/>
        <v>Loss</v>
      </c>
      <c r="T2572">
        <f t="shared" si="201"/>
        <v>2020</v>
      </c>
      <c r="U2572" t="str">
        <f t="shared" si="202"/>
        <v>Feb</v>
      </c>
      <c r="V2572" t="str">
        <f t="shared" si="203"/>
        <v>QTR1</v>
      </c>
      <c r="W2572" t="str">
        <f t="shared" si="204"/>
        <v>2020-QTR1</v>
      </c>
    </row>
    <row r="2573" spans="1:23" x14ac:dyDescent="0.35">
      <c r="A2573" t="s">
        <v>125</v>
      </c>
      <c r="B2573" t="s">
        <v>17</v>
      </c>
      <c r="C2573" s="5">
        <v>43886.395833333336</v>
      </c>
      <c r="D2573">
        <v>110.75</v>
      </c>
      <c r="E2573" s="1">
        <v>43886.510416666664</v>
      </c>
      <c r="F2573">
        <v>110.75</v>
      </c>
      <c r="G2573" s="2">
        <v>0</v>
      </c>
      <c r="H2573">
        <v>-200</v>
      </c>
      <c r="I2573" s="2">
        <v>-4.0000000000000002E-4</v>
      </c>
      <c r="J2573">
        <v>4521</v>
      </c>
      <c r="K2573">
        <v>500700.75</v>
      </c>
      <c r="L2573">
        <v>1369801.4</v>
      </c>
      <c r="M2573">
        <v>12</v>
      </c>
      <c r="N2573">
        <v>-16.670000000000002</v>
      </c>
      <c r="O2573" s="2">
        <v>-1.8E-3</v>
      </c>
      <c r="P2573" s="2">
        <v>1.4E-2</v>
      </c>
      <c r="Q2573" t="s">
        <v>18</v>
      </c>
      <c r="S2573" t="str">
        <f t="shared" si="200"/>
        <v>Loss</v>
      </c>
      <c r="T2573">
        <f t="shared" si="201"/>
        <v>2020</v>
      </c>
      <c r="U2573" t="str">
        <f t="shared" si="202"/>
        <v>Feb</v>
      </c>
      <c r="V2573" t="str">
        <f t="shared" si="203"/>
        <v>QTR1</v>
      </c>
      <c r="W2573" t="str">
        <f t="shared" si="204"/>
        <v>2020-QTR1</v>
      </c>
    </row>
    <row r="2574" spans="1:23" x14ac:dyDescent="0.35">
      <c r="A2574" t="s">
        <v>70</v>
      </c>
      <c r="B2574" t="s">
        <v>17</v>
      </c>
      <c r="C2574" s="5">
        <v>43886.395833333336</v>
      </c>
      <c r="D2574">
        <v>99.8</v>
      </c>
      <c r="E2574" s="1">
        <v>43886.520833333336</v>
      </c>
      <c r="F2574">
        <v>99</v>
      </c>
      <c r="G2574" s="2">
        <v>-8.0000000000000002E-3</v>
      </c>
      <c r="H2574">
        <v>-4210.3999999999996</v>
      </c>
      <c r="I2574" s="2">
        <v>-8.3999999999999995E-3</v>
      </c>
      <c r="J2574">
        <v>5013</v>
      </c>
      <c r="K2574">
        <v>500297.41</v>
      </c>
      <c r="L2574">
        <v>1365591</v>
      </c>
      <c r="M2574">
        <v>13</v>
      </c>
      <c r="N2574">
        <v>-323.88</v>
      </c>
      <c r="O2574" s="2">
        <v>-1.15E-2</v>
      </c>
      <c r="P2574" s="2">
        <v>6.0000000000000001E-3</v>
      </c>
      <c r="Q2574" t="s">
        <v>18</v>
      </c>
      <c r="S2574" t="str">
        <f t="shared" ref="S2574:S2637" si="205">IF(H2574&gt;0,"Profit","Loss")</f>
        <v>Loss</v>
      </c>
      <c r="T2574">
        <f t="shared" ref="T2574:T2637" si="206">YEAR(C2574)</f>
        <v>2020</v>
      </c>
      <c r="U2574" t="str">
        <f t="shared" ref="U2574:U2637" si="207">TEXT(C2574,"MMM")</f>
        <v>Feb</v>
      </c>
      <c r="V2574" t="str">
        <f t="shared" ref="V2574:V2637" si="208">IF(ROUNDUP(MONTH(E2574)/3,0)=1,"QTR1",IF(ROUNDUP(MONTH(E2574)/3,0)=2,"QTR2",IF(ROUNDUP(MONTH(E2574)/3,0)=3,"QTR3","QTR4")))</f>
        <v>QTR1</v>
      </c>
      <c r="W2574" t="str">
        <f t="shared" ref="W2574:W2637" si="209">T2574&amp;"-"&amp;V2574</f>
        <v>2020-QTR1</v>
      </c>
    </row>
    <row r="2575" spans="1:23" x14ac:dyDescent="0.35">
      <c r="A2575" t="s">
        <v>134</v>
      </c>
      <c r="B2575" t="s">
        <v>17</v>
      </c>
      <c r="C2575" s="5">
        <v>43886.510416666664</v>
      </c>
      <c r="D2575">
        <v>174.3</v>
      </c>
      <c r="E2575" s="1">
        <v>43886.541666666664</v>
      </c>
      <c r="F2575">
        <v>173.5</v>
      </c>
      <c r="G2575" s="2">
        <v>-4.5999999999999999E-3</v>
      </c>
      <c r="H2575">
        <v>-2496</v>
      </c>
      <c r="I2575" s="2">
        <v>-5.0000000000000001E-3</v>
      </c>
      <c r="J2575">
        <v>2870</v>
      </c>
      <c r="K2575">
        <v>500241</v>
      </c>
      <c r="L2575">
        <v>1363095</v>
      </c>
      <c r="M2575">
        <v>4</v>
      </c>
      <c r="N2575">
        <v>-624</v>
      </c>
      <c r="O2575" s="2">
        <v>-7.4999999999999997E-3</v>
      </c>
      <c r="P2575" s="2">
        <v>5.9999999999999995E-4</v>
      </c>
      <c r="Q2575" t="s">
        <v>18</v>
      </c>
      <c r="S2575" t="str">
        <f t="shared" si="205"/>
        <v>Loss</v>
      </c>
      <c r="T2575">
        <f t="shared" si="206"/>
        <v>2020</v>
      </c>
      <c r="U2575" t="str">
        <f t="shared" si="207"/>
        <v>Feb</v>
      </c>
      <c r="V2575" t="str">
        <f t="shared" si="208"/>
        <v>QTR1</v>
      </c>
      <c r="W2575" t="str">
        <f t="shared" si="209"/>
        <v>2020-QTR1</v>
      </c>
    </row>
    <row r="2576" spans="1:23" x14ac:dyDescent="0.35">
      <c r="A2576" t="s">
        <v>105</v>
      </c>
      <c r="B2576" t="s">
        <v>67</v>
      </c>
      <c r="C2576" s="5">
        <v>43886.4375</v>
      </c>
      <c r="D2576">
        <v>34.4</v>
      </c>
      <c r="E2576" s="1">
        <v>43886.572916666664</v>
      </c>
      <c r="F2576">
        <v>34.950000000000003</v>
      </c>
      <c r="G2576" s="2">
        <v>1.6E-2</v>
      </c>
      <c r="H2576">
        <v>-8136.5</v>
      </c>
      <c r="I2576" s="2">
        <v>-1.6400000000000001E-2</v>
      </c>
      <c r="J2576">
        <v>14430</v>
      </c>
      <c r="K2576">
        <v>496392.03</v>
      </c>
      <c r="L2576">
        <v>1354958.5</v>
      </c>
      <c r="M2576">
        <v>14</v>
      </c>
      <c r="N2576">
        <v>-581.17999999999995</v>
      </c>
      <c r="O2576" s="2">
        <v>-2.3300000000000001E-2</v>
      </c>
      <c r="P2576" s="2">
        <v>2.8999999999999998E-3</v>
      </c>
      <c r="Q2576" t="s">
        <v>18</v>
      </c>
      <c r="S2576" t="str">
        <f t="shared" si="205"/>
        <v>Loss</v>
      </c>
      <c r="T2576">
        <f t="shared" si="206"/>
        <v>2020</v>
      </c>
      <c r="U2576" t="str">
        <f t="shared" si="207"/>
        <v>Feb</v>
      </c>
      <c r="V2576" t="str">
        <f t="shared" si="208"/>
        <v>QTR1</v>
      </c>
      <c r="W2576" t="str">
        <f t="shared" si="209"/>
        <v>2020-QTR1</v>
      </c>
    </row>
    <row r="2577" spans="1:23" x14ac:dyDescent="0.35">
      <c r="A2577" t="s">
        <v>68</v>
      </c>
      <c r="B2577" t="s">
        <v>17</v>
      </c>
      <c r="C2577" s="5">
        <v>43886.489583333336</v>
      </c>
      <c r="D2577">
        <v>52.65</v>
      </c>
      <c r="E2577" s="1">
        <v>43886.583333333336</v>
      </c>
      <c r="F2577">
        <v>52.2</v>
      </c>
      <c r="G2577" s="2">
        <v>-8.5000000000000006E-3</v>
      </c>
      <c r="H2577">
        <v>-4481.75</v>
      </c>
      <c r="I2577" s="2">
        <v>-8.8999999999999999E-3</v>
      </c>
      <c r="J2577">
        <v>9515</v>
      </c>
      <c r="K2577">
        <v>500964.75</v>
      </c>
      <c r="L2577">
        <v>1350476.75</v>
      </c>
      <c r="M2577">
        <v>10</v>
      </c>
      <c r="N2577">
        <v>-448.17</v>
      </c>
      <c r="O2577" s="2">
        <v>-1.04E-2</v>
      </c>
      <c r="P2577" s="2">
        <v>8.9999999999999998E-4</v>
      </c>
      <c r="Q2577" t="s">
        <v>18</v>
      </c>
      <c r="S2577" t="str">
        <f t="shared" si="205"/>
        <v>Loss</v>
      </c>
      <c r="T2577">
        <f t="shared" si="206"/>
        <v>2020</v>
      </c>
      <c r="U2577" t="str">
        <f t="shared" si="207"/>
        <v>Feb</v>
      </c>
      <c r="V2577" t="str">
        <f t="shared" si="208"/>
        <v>QTR1</v>
      </c>
      <c r="W2577" t="str">
        <f t="shared" si="209"/>
        <v>2020-QTR1</v>
      </c>
    </row>
    <row r="2578" spans="1:23" x14ac:dyDescent="0.35">
      <c r="A2578" t="s">
        <v>100</v>
      </c>
      <c r="B2578" t="s">
        <v>67</v>
      </c>
      <c r="C2578" s="5">
        <v>43886.583333333336</v>
      </c>
      <c r="D2578">
        <v>36.700000000000003</v>
      </c>
      <c r="E2578" s="1">
        <v>43886.625</v>
      </c>
      <c r="F2578">
        <v>36.700000000000003</v>
      </c>
      <c r="G2578" s="2">
        <v>0</v>
      </c>
      <c r="H2578">
        <v>-200</v>
      </c>
      <c r="I2578" s="2">
        <v>-4.0000000000000002E-4</v>
      </c>
      <c r="J2578">
        <v>13569</v>
      </c>
      <c r="K2578">
        <v>497982.31</v>
      </c>
      <c r="L2578">
        <v>1350276.75</v>
      </c>
      <c r="M2578">
        <v>5</v>
      </c>
      <c r="N2578">
        <v>-40</v>
      </c>
      <c r="O2578" s="2">
        <v>-4.1000000000000003E-3</v>
      </c>
      <c r="P2578" s="2">
        <v>2.7000000000000001E-3</v>
      </c>
      <c r="Q2578" t="s">
        <v>18</v>
      </c>
      <c r="S2578" t="str">
        <f t="shared" si="205"/>
        <v>Loss</v>
      </c>
      <c r="T2578">
        <f t="shared" si="206"/>
        <v>2020</v>
      </c>
      <c r="U2578" t="str">
        <f t="shared" si="207"/>
        <v>Feb</v>
      </c>
      <c r="V2578" t="str">
        <f t="shared" si="208"/>
        <v>QTR1</v>
      </c>
      <c r="W2578" t="str">
        <f t="shared" si="209"/>
        <v>2020-QTR1</v>
      </c>
    </row>
    <row r="2579" spans="1:23" x14ac:dyDescent="0.35">
      <c r="A2579" t="s">
        <v>71</v>
      </c>
      <c r="B2579" t="s">
        <v>67</v>
      </c>
      <c r="C2579" s="5">
        <v>43886.520833333336</v>
      </c>
      <c r="D2579">
        <v>101.65</v>
      </c>
      <c r="E2579" s="1">
        <v>43886.635416666664</v>
      </c>
      <c r="F2579">
        <v>101.5</v>
      </c>
      <c r="G2579" s="2">
        <v>-1.5E-3</v>
      </c>
      <c r="H2579">
        <v>536.79999999999995</v>
      </c>
      <c r="I2579" s="2">
        <v>1.1000000000000001E-3</v>
      </c>
      <c r="J2579">
        <v>4912</v>
      </c>
      <c r="K2579">
        <v>499304.81</v>
      </c>
      <c r="L2579">
        <v>1350813.55</v>
      </c>
      <c r="M2579">
        <v>12</v>
      </c>
      <c r="N2579">
        <v>44.73</v>
      </c>
      <c r="O2579" s="2">
        <v>-1.5E-3</v>
      </c>
      <c r="P2579" s="2">
        <v>1.18E-2</v>
      </c>
      <c r="Q2579" t="s">
        <v>18</v>
      </c>
      <c r="S2579" t="str">
        <f t="shared" si="205"/>
        <v>Profit</v>
      </c>
      <c r="T2579">
        <f t="shared" si="206"/>
        <v>2020</v>
      </c>
      <c r="U2579" t="str">
        <f t="shared" si="207"/>
        <v>Feb</v>
      </c>
      <c r="V2579" t="str">
        <f t="shared" si="208"/>
        <v>QTR1</v>
      </c>
      <c r="W2579" t="str">
        <f t="shared" si="209"/>
        <v>2020-QTR1</v>
      </c>
    </row>
    <row r="2580" spans="1:23" x14ac:dyDescent="0.35">
      <c r="A2580" t="s">
        <v>113</v>
      </c>
      <c r="B2580" t="s">
        <v>67</v>
      </c>
      <c r="C2580" s="5">
        <v>43886.541666666664</v>
      </c>
      <c r="D2580">
        <v>178.65</v>
      </c>
      <c r="E2580" s="1">
        <v>43886.635416666664</v>
      </c>
      <c r="F2580">
        <v>175</v>
      </c>
      <c r="G2580" s="2">
        <v>-2.0400000000000001E-2</v>
      </c>
      <c r="H2580">
        <v>9998.1</v>
      </c>
      <c r="I2580" s="2">
        <v>0.02</v>
      </c>
      <c r="J2580">
        <v>2794</v>
      </c>
      <c r="K2580">
        <v>499148.09</v>
      </c>
      <c r="L2580">
        <v>1360811.65</v>
      </c>
      <c r="M2580">
        <v>10</v>
      </c>
      <c r="N2580">
        <v>999.81</v>
      </c>
      <c r="O2580" s="2">
        <v>-2.8E-3</v>
      </c>
      <c r="P2580" s="2">
        <v>2.3199999999999998E-2</v>
      </c>
      <c r="Q2580" t="s">
        <v>18</v>
      </c>
      <c r="S2580" t="str">
        <f t="shared" si="205"/>
        <v>Profit</v>
      </c>
      <c r="T2580">
        <f t="shared" si="206"/>
        <v>2020</v>
      </c>
      <c r="U2580" t="str">
        <f t="shared" si="207"/>
        <v>Feb</v>
      </c>
      <c r="V2580" t="str">
        <f t="shared" si="208"/>
        <v>QTR1</v>
      </c>
      <c r="W2580" t="str">
        <f t="shared" si="209"/>
        <v>2020-QTR1</v>
      </c>
    </row>
    <row r="2581" spans="1:23" x14ac:dyDescent="0.35">
      <c r="A2581" t="s">
        <v>90</v>
      </c>
      <c r="B2581" t="s">
        <v>67</v>
      </c>
      <c r="C2581" s="5">
        <v>43886.572916666664</v>
      </c>
      <c r="D2581">
        <v>116.75</v>
      </c>
      <c r="E2581" s="1">
        <v>43886.635416666664</v>
      </c>
      <c r="F2581">
        <v>116.75</v>
      </c>
      <c r="G2581" s="2">
        <v>0</v>
      </c>
      <c r="H2581">
        <v>-200</v>
      </c>
      <c r="I2581" s="2">
        <v>-4.0000000000000002E-4</v>
      </c>
      <c r="J2581">
        <v>4277</v>
      </c>
      <c r="K2581">
        <v>499339.75</v>
      </c>
      <c r="L2581">
        <v>1360611.65</v>
      </c>
      <c r="M2581">
        <v>7</v>
      </c>
      <c r="N2581">
        <v>-28.57</v>
      </c>
      <c r="O2581" s="2">
        <v>-1.6999999999999999E-3</v>
      </c>
      <c r="P2581" s="2">
        <v>7.7000000000000002E-3</v>
      </c>
      <c r="Q2581" t="s">
        <v>18</v>
      </c>
      <c r="S2581" t="str">
        <f t="shared" si="205"/>
        <v>Loss</v>
      </c>
      <c r="T2581">
        <f t="shared" si="206"/>
        <v>2020</v>
      </c>
      <c r="U2581" t="str">
        <f t="shared" si="207"/>
        <v>Feb</v>
      </c>
      <c r="V2581" t="str">
        <f t="shared" si="208"/>
        <v>QTR1</v>
      </c>
      <c r="W2581" t="str">
        <f t="shared" si="209"/>
        <v>2020-QTR1</v>
      </c>
    </row>
    <row r="2582" spans="1:23" x14ac:dyDescent="0.35">
      <c r="A2582" t="s">
        <v>191</v>
      </c>
      <c r="B2582" t="s">
        <v>17</v>
      </c>
      <c r="C2582" s="5">
        <v>43887.40625</v>
      </c>
      <c r="D2582">
        <v>459.6</v>
      </c>
      <c r="E2582" s="1">
        <v>43887.489583333336</v>
      </c>
      <c r="F2582">
        <v>459.6</v>
      </c>
      <c r="G2582" s="2">
        <v>0</v>
      </c>
      <c r="H2582">
        <v>-200</v>
      </c>
      <c r="I2582" s="2">
        <v>-4.0000000000000002E-4</v>
      </c>
      <c r="J2582">
        <v>1094</v>
      </c>
      <c r="K2582">
        <v>502802.41</v>
      </c>
      <c r="L2582">
        <v>1360411.65</v>
      </c>
      <c r="M2582">
        <v>9</v>
      </c>
      <c r="N2582">
        <v>-22.22</v>
      </c>
      <c r="O2582" s="2">
        <v>-8.0999999999999996E-3</v>
      </c>
      <c r="P2582" s="2">
        <v>9.1000000000000004E-3</v>
      </c>
      <c r="Q2582" t="s">
        <v>18</v>
      </c>
      <c r="S2582" t="str">
        <f t="shared" si="205"/>
        <v>Loss</v>
      </c>
      <c r="T2582">
        <f t="shared" si="206"/>
        <v>2020</v>
      </c>
      <c r="U2582" t="str">
        <f t="shared" si="207"/>
        <v>Feb</v>
      </c>
      <c r="V2582" t="str">
        <f t="shared" si="208"/>
        <v>QTR1</v>
      </c>
      <c r="W2582" t="str">
        <f t="shared" si="209"/>
        <v>2020-QTR1</v>
      </c>
    </row>
    <row r="2583" spans="1:23" x14ac:dyDescent="0.35">
      <c r="A2583" t="s">
        <v>126</v>
      </c>
      <c r="B2583" t="s">
        <v>67</v>
      </c>
      <c r="C2583" s="5">
        <v>43887.40625</v>
      </c>
      <c r="D2583">
        <v>78.7</v>
      </c>
      <c r="E2583" s="1">
        <v>43887.5</v>
      </c>
      <c r="F2583">
        <v>78.75</v>
      </c>
      <c r="G2583" s="2">
        <v>5.9999999999999995E-4</v>
      </c>
      <c r="H2583">
        <v>-516.04999999999995</v>
      </c>
      <c r="I2583" s="2">
        <v>-1E-3</v>
      </c>
      <c r="J2583">
        <v>6321</v>
      </c>
      <c r="K2583">
        <v>497462.69</v>
      </c>
      <c r="L2583">
        <v>1359895.6</v>
      </c>
      <c r="M2583">
        <v>10</v>
      </c>
      <c r="N2583">
        <v>-51.6</v>
      </c>
      <c r="O2583" s="2">
        <v>-1.4E-2</v>
      </c>
      <c r="P2583" s="2">
        <v>1.46E-2</v>
      </c>
      <c r="Q2583" t="s">
        <v>18</v>
      </c>
      <c r="S2583" t="str">
        <f t="shared" si="205"/>
        <v>Loss</v>
      </c>
      <c r="T2583">
        <f t="shared" si="206"/>
        <v>2020</v>
      </c>
      <c r="U2583" t="str">
        <f t="shared" si="207"/>
        <v>Feb</v>
      </c>
      <c r="V2583" t="str">
        <f t="shared" si="208"/>
        <v>QTR1</v>
      </c>
      <c r="W2583" t="str">
        <f t="shared" si="209"/>
        <v>2020-QTR1</v>
      </c>
    </row>
    <row r="2584" spans="1:23" x14ac:dyDescent="0.35">
      <c r="A2584" t="s">
        <v>165</v>
      </c>
      <c r="B2584" t="s">
        <v>67</v>
      </c>
      <c r="C2584" s="5">
        <v>43887.395833333336</v>
      </c>
      <c r="D2584">
        <v>528.25</v>
      </c>
      <c r="E2584" s="1">
        <v>43887.510416666664</v>
      </c>
      <c r="F2584">
        <v>527.9</v>
      </c>
      <c r="G2584" s="2">
        <v>-6.9999999999999999E-4</v>
      </c>
      <c r="H2584">
        <v>131.1</v>
      </c>
      <c r="I2584" s="2">
        <v>2.9999999999999997E-4</v>
      </c>
      <c r="J2584">
        <v>946</v>
      </c>
      <c r="K2584">
        <v>499724.5</v>
      </c>
      <c r="L2584">
        <v>1360026.7</v>
      </c>
      <c r="M2584">
        <v>12</v>
      </c>
      <c r="N2584">
        <v>10.93</v>
      </c>
      <c r="O2584" s="2">
        <v>-1.2999999999999999E-3</v>
      </c>
      <c r="P2584" s="2">
        <v>1.46E-2</v>
      </c>
      <c r="Q2584" t="s">
        <v>18</v>
      </c>
      <c r="S2584" t="str">
        <f t="shared" si="205"/>
        <v>Profit</v>
      </c>
      <c r="T2584">
        <f t="shared" si="206"/>
        <v>2020</v>
      </c>
      <c r="U2584" t="str">
        <f t="shared" si="207"/>
        <v>Feb</v>
      </c>
      <c r="V2584" t="str">
        <f t="shared" si="208"/>
        <v>QTR1</v>
      </c>
      <c r="W2584" t="str">
        <f t="shared" si="209"/>
        <v>2020-QTR1</v>
      </c>
    </row>
    <row r="2585" spans="1:23" x14ac:dyDescent="0.35">
      <c r="A2585" t="s">
        <v>134</v>
      </c>
      <c r="B2585" t="s">
        <v>67</v>
      </c>
      <c r="C2585" s="5">
        <v>43887.40625</v>
      </c>
      <c r="D2585">
        <v>170.1</v>
      </c>
      <c r="E2585" s="1">
        <v>43887.552083333336</v>
      </c>
      <c r="F2585">
        <v>169.95</v>
      </c>
      <c r="G2585" s="2">
        <v>-8.9999999999999998E-4</v>
      </c>
      <c r="H2585">
        <v>240.25</v>
      </c>
      <c r="I2585" s="2">
        <v>5.0000000000000001E-4</v>
      </c>
      <c r="J2585">
        <v>2935</v>
      </c>
      <c r="K2585">
        <v>499243.53</v>
      </c>
      <c r="L2585">
        <v>1360266.95</v>
      </c>
      <c r="M2585">
        <v>15</v>
      </c>
      <c r="N2585">
        <v>16.02</v>
      </c>
      <c r="O2585" s="2">
        <v>-7.6E-3</v>
      </c>
      <c r="P2585" s="2">
        <v>1.03E-2</v>
      </c>
      <c r="Q2585" t="s">
        <v>18</v>
      </c>
      <c r="S2585" t="str">
        <f t="shared" si="205"/>
        <v>Profit</v>
      </c>
      <c r="T2585">
        <f t="shared" si="206"/>
        <v>2020</v>
      </c>
      <c r="U2585" t="str">
        <f t="shared" si="207"/>
        <v>Feb</v>
      </c>
      <c r="V2585" t="str">
        <f t="shared" si="208"/>
        <v>QTR1</v>
      </c>
      <c r="W2585" t="str">
        <f t="shared" si="209"/>
        <v>2020-QTR1</v>
      </c>
    </row>
    <row r="2586" spans="1:23" x14ac:dyDescent="0.35">
      <c r="A2586" t="s">
        <v>80</v>
      </c>
      <c r="B2586" t="s">
        <v>17</v>
      </c>
      <c r="C2586" s="5">
        <v>43887.489583333336</v>
      </c>
      <c r="D2586">
        <v>117.55</v>
      </c>
      <c r="E2586" s="1">
        <v>43887.552083333336</v>
      </c>
      <c r="F2586">
        <v>116.9</v>
      </c>
      <c r="G2586" s="2">
        <v>-5.4999999999999997E-3</v>
      </c>
      <c r="H2586">
        <v>-2969.65</v>
      </c>
      <c r="I2586" s="2">
        <v>-5.8999999999999999E-3</v>
      </c>
      <c r="J2586">
        <v>4261</v>
      </c>
      <c r="K2586">
        <v>500880.56</v>
      </c>
      <c r="L2586">
        <v>1357297.3</v>
      </c>
      <c r="M2586">
        <v>7</v>
      </c>
      <c r="N2586">
        <v>-424.24</v>
      </c>
      <c r="O2586" s="2">
        <v>-8.8999999999999999E-3</v>
      </c>
      <c r="P2586" s="2">
        <v>3.8E-3</v>
      </c>
      <c r="Q2586" t="s">
        <v>18</v>
      </c>
      <c r="S2586" t="str">
        <f t="shared" si="205"/>
        <v>Loss</v>
      </c>
      <c r="T2586">
        <f t="shared" si="206"/>
        <v>2020</v>
      </c>
      <c r="U2586" t="str">
        <f t="shared" si="207"/>
        <v>Feb</v>
      </c>
      <c r="V2586" t="str">
        <f t="shared" si="208"/>
        <v>QTR1</v>
      </c>
      <c r="W2586" t="str">
        <f t="shared" si="209"/>
        <v>2020-QTR1</v>
      </c>
    </row>
    <row r="2587" spans="1:23" x14ac:dyDescent="0.35">
      <c r="A2587" t="s">
        <v>150</v>
      </c>
      <c r="B2587" t="s">
        <v>17</v>
      </c>
      <c r="C2587" s="5">
        <v>43887.510416666664</v>
      </c>
      <c r="D2587">
        <v>505.55</v>
      </c>
      <c r="E2587" s="1">
        <v>43887.552083333336</v>
      </c>
      <c r="F2587">
        <v>505.55</v>
      </c>
      <c r="G2587" s="2">
        <v>0</v>
      </c>
      <c r="H2587">
        <v>-200</v>
      </c>
      <c r="I2587" s="2">
        <v>-4.0000000000000002E-4</v>
      </c>
      <c r="J2587">
        <v>993</v>
      </c>
      <c r="K2587">
        <v>502011.13</v>
      </c>
      <c r="L2587">
        <v>1357097.3</v>
      </c>
      <c r="M2587">
        <v>5</v>
      </c>
      <c r="N2587">
        <v>-40</v>
      </c>
      <c r="O2587" s="2">
        <v>-5.1000000000000004E-3</v>
      </c>
      <c r="P2587" s="2">
        <v>1.6999999999999999E-3</v>
      </c>
      <c r="Q2587" t="s">
        <v>18</v>
      </c>
      <c r="S2587" t="str">
        <f t="shared" si="205"/>
        <v>Loss</v>
      </c>
      <c r="T2587">
        <f t="shared" si="206"/>
        <v>2020</v>
      </c>
      <c r="U2587" t="str">
        <f t="shared" si="207"/>
        <v>Feb</v>
      </c>
      <c r="V2587" t="str">
        <f t="shared" si="208"/>
        <v>QTR1</v>
      </c>
      <c r="W2587" t="str">
        <f t="shared" si="209"/>
        <v>2020-QTR1</v>
      </c>
    </row>
    <row r="2588" spans="1:23" x14ac:dyDescent="0.35">
      <c r="A2588" t="s">
        <v>121</v>
      </c>
      <c r="B2588" t="s">
        <v>17</v>
      </c>
      <c r="C2588" s="5">
        <v>43887.5</v>
      </c>
      <c r="D2588">
        <v>82.4</v>
      </c>
      <c r="E2588" s="1">
        <v>43887.583333333336</v>
      </c>
      <c r="F2588">
        <v>81.849999999999994</v>
      </c>
      <c r="G2588" s="2">
        <v>-6.7000000000000002E-3</v>
      </c>
      <c r="H2588">
        <v>-3543.45</v>
      </c>
      <c r="I2588" s="2">
        <v>-7.1000000000000004E-3</v>
      </c>
      <c r="J2588">
        <v>6079</v>
      </c>
      <c r="K2588">
        <v>500909.59</v>
      </c>
      <c r="L2588">
        <v>1353553.85</v>
      </c>
      <c r="M2588">
        <v>9</v>
      </c>
      <c r="N2588">
        <v>-393.72</v>
      </c>
      <c r="O2588" s="2">
        <v>-8.5000000000000006E-3</v>
      </c>
      <c r="P2588" s="2">
        <v>3.0000000000000001E-3</v>
      </c>
      <c r="Q2588" t="s">
        <v>18</v>
      </c>
      <c r="S2588" t="str">
        <f t="shared" si="205"/>
        <v>Loss</v>
      </c>
      <c r="T2588">
        <f t="shared" si="206"/>
        <v>2020</v>
      </c>
      <c r="U2588" t="str">
        <f t="shared" si="207"/>
        <v>Feb</v>
      </c>
      <c r="V2588" t="str">
        <f t="shared" si="208"/>
        <v>QTR1</v>
      </c>
      <c r="W2588" t="str">
        <f t="shared" si="209"/>
        <v>2020-QTR1</v>
      </c>
    </row>
    <row r="2589" spans="1:23" x14ac:dyDescent="0.35">
      <c r="A2589" t="s">
        <v>78</v>
      </c>
      <c r="B2589" t="s">
        <v>17</v>
      </c>
      <c r="C2589" s="5">
        <v>43887.552083333336</v>
      </c>
      <c r="D2589">
        <v>39.35</v>
      </c>
      <c r="E2589" s="1">
        <v>43887.59375</v>
      </c>
      <c r="F2589">
        <v>39.25</v>
      </c>
      <c r="G2589" s="2">
        <v>-2.5000000000000001E-3</v>
      </c>
      <c r="H2589">
        <v>-1473.9</v>
      </c>
      <c r="I2589" s="2">
        <v>-2.8999999999999998E-3</v>
      </c>
      <c r="J2589">
        <v>12739</v>
      </c>
      <c r="K2589">
        <v>501279.63</v>
      </c>
      <c r="L2589">
        <v>1352079.95</v>
      </c>
      <c r="M2589">
        <v>5</v>
      </c>
      <c r="N2589">
        <v>-294.77999999999997</v>
      </c>
      <c r="O2589" s="2">
        <v>-2.5000000000000001E-3</v>
      </c>
      <c r="P2589" s="2">
        <v>3.8E-3</v>
      </c>
      <c r="Q2589" t="s">
        <v>18</v>
      </c>
      <c r="S2589" t="str">
        <f t="shared" si="205"/>
        <v>Loss</v>
      </c>
      <c r="T2589">
        <f t="shared" si="206"/>
        <v>2020</v>
      </c>
      <c r="U2589" t="str">
        <f t="shared" si="207"/>
        <v>Feb</v>
      </c>
      <c r="V2589" t="str">
        <f t="shared" si="208"/>
        <v>QTR1</v>
      </c>
      <c r="W2589" t="str">
        <f t="shared" si="209"/>
        <v>2020-QTR1</v>
      </c>
    </row>
    <row r="2590" spans="1:23" x14ac:dyDescent="0.35">
      <c r="A2590" t="s">
        <v>62</v>
      </c>
      <c r="B2590" t="s">
        <v>17</v>
      </c>
      <c r="C2590" s="5">
        <v>43887.552083333336</v>
      </c>
      <c r="D2590">
        <v>33.65</v>
      </c>
      <c r="E2590" s="1">
        <v>43887.604166666664</v>
      </c>
      <c r="F2590">
        <v>33.25</v>
      </c>
      <c r="G2590" s="2">
        <v>-1.1900000000000001E-2</v>
      </c>
      <c r="H2590">
        <v>-6143.6</v>
      </c>
      <c r="I2590" s="2">
        <v>-1.23E-2</v>
      </c>
      <c r="J2590">
        <v>14859</v>
      </c>
      <c r="K2590">
        <v>500005.38</v>
      </c>
      <c r="L2590">
        <v>1345936.35</v>
      </c>
      <c r="M2590">
        <v>6</v>
      </c>
      <c r="N2590">
        <v>-1023.93</v>
      </c>
      <c r="O2590" s="2">
        <v>-1.1900000000000001E-2</v>
      </c>
      <c r="P2590" s="2">
        <v>5.8999999999999999E-3</v>
      </c>
      <c r="Q2590" t="s">
        <v>18</v>
      </c>
      <c r="S2590" t="str">
        <f t="shared" si="205"/>
        <v>Loss</v>
      </c>
      <c r="T2590">
        <f t="shared" si="206"/>
        <v>2020</v>
      </c>
      <c r="U2590" t="str">
        <f t="shared" si="207"/>
        <v>Feb</v>
      </c>
      <c r="V2590" t="str">
        <f t="shared" si="208"/>
        <v>QTR1</v>
      </c>
      <c r="W2590" t="str">
        <f t="shared" si="209"/>
        <v>2020-QTR1</v>
      </c>
    </row>
    <row r="2591" spans="1:23" x14ac:dyDescent="0.35">
      <c r="A2591" t="s">
        <v>164</v>
      </c>
      <c r="B2591" t="s">
        <v>17</v>
      </c>
      <c r="C2591" s="5">
        <v>43887.552083333336</v>
      </c>
      <c r="D2591">
        <v>39.15</v>
      </c>
      <c r="E2591" s="1">
        <v>43887.604166666664</v>
      </c>
      <c r="F2591">
        <v>38.700000000000003</v>
      </c>
      <c r="G2591" s="2">
        <v>-1.15E-2</v>
      </c>
      <c r="H2591">
        <v>-5983.85</v>
      </c>
      <c r="I2591" s="2">
        <v>-1.1900000000000001E-2</v>
      </c>
      <c r="J2591">
        <v>12853</v>
      </c>
      <c r="K2591">
        <v>503194.97</v>
      </c>
      <c r="L2591">
        <v>1339952.5</v>
      </c>
      <c r="M2591">
        <v>6</v>
      </c>
      <c r="N2591">
        <v>-997.31</v>
      </c>
      <c r="O2591" s="2">
        <v>-1.15E-2</v>
      </c>
      <c r="P2591" s="2">
        <v>3.8E-3</v>
      </c>
      <c r="Q2591" t="s">
        <v>18</v>
      </c>
      <c r="S2591" t="str">
        <f t="shared" si="205"/>
        <v>Loss</v>
      </c>
      <c r="T2591">
        <f t="shared" si="206"/>
        <v>2020</v>
      </c>
      <c r="U2591" t="str">
        <f t="shared" si="207"/>
        <v>Feb</v>
      </c>
      <c r="V2591" t="str">
        <f t="shared" si="208"/>
        <v>QTR1</v>
      </c>
      <c r="W2591" t="str">
        <f t="shared" si="209"/>
        <v>2020-QTR1</v>
      </c>
    </row>
    <row r="2592" spans="1:23" x14ac:dyDescent="0.35">
      <c r="A2592" t="s">
        <v>126</v>
      </c>
      <c r="B2592" t="s">
        <v>67</v>
      </c>
      <c r="C2592" s="5">
        <v>43887.583333333336</v>
      </c>
      <c r="D2592">
        <v>78.7</v>
      </c>
      <c r="E2592" s="1">
        <v>43887.604166666664</v>
      </c>
      <c r="F2592">
        <v>78.400000000000006</v>
      </c>
      <c r="G2592" s="2">
        <v>-3.8E-3</v>
      </c>
      <c r="H2592">
        <v>1697.5</v>
      </c>
      <c r="I2592" s="2">
        <v>3.3999999999999998E-3</v>
      </c>
      <c r="J2592">
        <v>6325</v>
      </c>
      <c r="K2592">
        <v>497777.47</v>
      </c>
      <c r="L2592">
        <v>1341650</v>
      </c>
      <c r="M2592">
        <v>3</v>
      </c>
      <c r="N2592">
        <v>565.83000000000004</v>
      </c>
      <c r="O2592" s="2">
        <v>-5.1000000000000004E-3</v>
      </c>
      <c r="P2592" s="2">
        <v>3.8E-3</v>
      </c>
      <c r="Q2592" t="s">
        <v>18</v>
      </c>
      <c r="S2592" t="str">
        <f t="shared" si="205"/>
        <v>Profit</v>
      </c>
      <c r="T2592">
        <f t="shared" si="206"/>
        <v>2020</v>
      </c>
      <c r="U2592" t="str">
        <f t="shared" si="207"/>
        <v>Feb</v>
      </c>
      <c r="V2592" t="str">
        <f t="shared" si="208"/>
        <v>QTR1</v>
      </c>
      <c r="W2592" t="str">
        <f t="shared" si="209"/>
        <v>2020-QTR1</v>
      </c>
    </row>
    <row r="2593" spans="1:23" x14ac:dyDescent="0.35">
      <c r="A2593" t="s">
        <v>89</v>
      </c>
      <c r="B2593" t="s">
        <v>67</v>
      </c>
      <c r="C2593" s="5">
        <v>43887.604166666664</v>
      </c>
      <c r="D2593">
        <v>113.85</v>
      </c>
      <c r="E2593" s="1">
        <v>43887.614583333336</v>
      </c>
      <c r="F2593">
        <v>114.45</v>
      </c>
      <c r="G2593" s="2">
        <v>5.3E-3</v>
      </c>
      <c r="H2593">
        <v>-2831.6</v>
      </c>
      <c r="I2593" s="2">
        <v>-5.7000000000000002E-3</v>
      </c>
      <c r="J2593">
        <v>4386</v>
      </c>
      <c r="K2593">
        <v>499346.09</v>
      </c>
      <c r="L2593">
        <v>1338818.3999999999</v>
      </c>
      <c r="M2593">
        <v>2</v>
      </c>
      <c r="N2593">
        <v>-1415.8</v>
      </c>
      <c r="O2593" s="2">
        <v>-5.3E-3</v>
      </c>
      <c r="P2593" s="2">
        <v>1.2999999999999999E-3</v>
      </c>
      <c r="Q2593" t="s">
        <v>18</v>
      </c>
      <c r="S2593" t="str">
        <f t="shared" si="205"/>
        <v>Loss</v>
      </c>
      <c r="T2593">
        <f t="shared" si="206"/>
        <v>2020</v>
      </c>
      <c r="U2593" t="str">
        <f t="shared" si="207"/>
        <v>Feb</v>
      </c>
      <c r="V2593" t="str">
        <f t="shared" si="208"/>
        <v>QTR1</v>
      </c>
      <c r="W2593" t="str">
        <f t="shared" si="209"/>
        <v>2020-QTR1</v>
      </c>
    </row>
    <row r="2594" spans="1:23" x14ac:dyDescent="0.35">
      <c r="A2594" t="s">
        <v>100</v>
      </c>
      <c r="B2594" t="s">
        <v>67</v>
      </c>
      <c r="C2594" s="5">
        <v>43887.604166666664</v>
      </c>
      <c r="D2594">
        <v>36.049999999999997</v>
      </c>
      <c r="E2594" s="1">
        <v>43887.625</v>
      </c>
      <c r="F2594">
        <v>36.049999999999997</v>
      </c>
      <c r="G2594" s="2">
        <v>0</v>
      </c>
      <c r="H2594">
        <v>-200</v>
      </c>
      <c r="I2594" s="2">
        <v>-4.0000000000000002E-4</v>
      </c>
      <c r="J2594">
        <v>13870</v>
      </c>
      <c r="K2594">
        <v>500013.5</v>
      </c>
      <c r="L2594">
        <v>1338618.3999999999</v>
      </c>
      <c r="M2594">
        <v>3</v>
      </c>
      <c r="N2594">
        <v>-66.67</v>
      </c>
      <c r="O2594" s="2">
        <v>-2.8E-3</v>
      </c>
      <c r="P2594" s="2">
        <v>4.1999999999999997E-3</v>
      </c>
      <c r="Q2594" t="s">
        <v>18</v>
      </c>
      <c r="S2594" t="str">
        <f t="shared" si="205"/>
        <v>Loss</v>
      </c>
      <c r="T2594">
        <f t="shared" si="206"/>
        <v>2020</v>
      </c>
      <c r="U2594" t="str">
        <f t="shared" si="207"/>
        <v>Feb</v>
      </c>
      <c r="V2594" t="str">
        <f t="shared" si="208"/>
        <v>QTR1</v>
      </c>
      <c r="W2594" t="str">
        <f t="shared" si="209"/>
        <v>2020-QTR1</v>
      </c>
    </row>
    <row r="2595" spans="1:23" x14ac:dyDescent="0.35">
      <c r="A2595" t="s">
        <v>154</v>
      </c>
      <c r="B2595" t="s">
        <v>67</v>
      </c>
      <c r="C2595" s="5">
        <v>43887.59375</v>
      </c>
      <c r="D2595">
        <v>24.9</v>
      </c>
      <c r="E2595" s="1">
        <v>43887.635416666664</v>
      </c>
      <c r="F2595">
        <v>24.55</v>
      </c>
      <c r="G2595" s="2">
        <v>-1.41E-2</v>
      </c>
      <c r="H2595">
        <v>6828</v>
      </c>
      <c r="I2595" s="2">
        <v>1.37E-2</v>
      </c>
      <c r="J2595">
        <v>20080</v>
      </c>
      <c r="K2595">
        <v>499992</v>
      </c>
      <c r="L2595">
        <v>1345446.4</v>
      </c>
      <c r="M2595">
        <v>5</v>
      </c>
      <c r="N2595">
        <v>1365.6</v>
      </c>
      <c r="O2595" s="2">
        <v>0</v>
      </c>
      <c r="P2595" s="2">
        <v>2.41E-2</v>
      </c>
      <c r="Q2595" t="s">
        <v>18</v>
      </c>
      <c r="S2595" t="str">
        <f t="shared" si="205"/>
        <v>Profit</v>
      </c>
      <c r="T2595">
        <f t="shared" si="206"/>
        <v>2020</v>
      </c>
      <c r="U2595" t="str">
        <f t="shared" si="207"/>
        <v>Feb</v>
      </c>
      <c r="V2595" t="str">
        <f t="shared" si="208"/>
        <v>QTR1</v>
      </c>
      <c r="W2595" t="str">
        <f t="shared" si="209"/>
        <v>2020-QTR1</v>
      </c>
    </row>
    <row r="2596" spans="1:23" x14ac:dyDescent="0.35">
      <c r="A2596" t="s">
        <v>104</v>
      </c>
      <c r="B2596" t="s">
        <v>67</v>
      </c>
      <c r="C2596" s="5">
        <v>43887.604166666664</v>
      </c>
      <c r="D2596">
        <v>108.2</v>
      </c>
      <c r="E2596" s="1">
        <v>43887.635416666664</v>
      </c>
      <c r="F2596">
        <v>108.35</v>
      </c>
      <c r="G2596" s="2">
        <v>1.4E-3</v>
      </c>
      <c r="H2596">
        <v>-892.25</v>
      </c>
      <c r="I2596" s="2">
        <v>-1.8E-3</v>
      </c>
      <c r="J2596">
        <v>4615</v>
      </c>
      <c r="K2596">
        <v>499343</v>
      </c>
      <c r="L2596">
        <v>1344554.15</v>
      </c>
      <c r="M2596">
        <v>4</v>
      </c>
      <c r="N2596">
        <v>-223.06</v>
      </c>
      <c r="O2596" s="2">
        <v>-6.0000000000000001E-3</v>
      </c>
      <c r="P2596" s="2">
        <v>8.9999999999999998E-4</v>
      </c>
      <c r="Q2596" t="s">
        <v>18</v>
      </c>
      <c r="S2596" t="str">
        <f t="shared" si="205"/>
        <v>Loss</v>
      </c>
      <c r="T2596">
        <f t="shared" si="206"/>
        <v>2020</v>
      </c>
      <c r="U2596" t="str">
        <f t="shared" si="207"/>
        <v>Feb</v>
      </c>
      <c r="V2596" t="str">
        <f t="shared" si="208"/>
        <v>QTR1</v>
      </c>
      <c r="W2596" t="str">
        <f t="shared" si="209"/>
        <v>2020-QTR1</v>
      </c>
    </row>
    <row r="2597" spans="1:23" x14ac:dyDescent="0.35">
      <c r="A2597" t="s">
        <v>151</v>
      </c>
      <c r="B2597" t="s">
        <v>17</v>
      </c>
      <c r="C2597" s="5">
        <v>43887.614583333336</v>
      </c>
      <c r="D2597">
        <v>729.9</v>
      </c>
      <c r="E2597" s="1">
        <v>43887.635416666664</v>
      </c>
      <c r="F2597">
        <v>729.9</v>
      </c>
      <c r="G2597" s="2">
        <v>0</v>
      </c>
      <c r="H2597">
        <v>-200</v>
      </c>
      <c r="I2597" s="2">
        <v>-4.0000000000000002E-4</v>
      </c>
      <c r="J2597">
        <v>687</v>
      </c>
      <c r="K2597">
        <v>501441.31</v>
      </c>
      <c r="L2597">
        <v>1344354.15</v>
      </c>
      <c r="M2597">
        <v>3</v>
      </c>
      <c r="N2597">
        <v>-66.67</v>
      </c>
      <c r="O2597" s="2">
        <v>-3.8E-3</v>
      </c>
      <c r="P2597" s="2">
        <v>1E-3</v>
      </c>
      <c r="Q2597" t="s">
        <v>18</v>
      </c>
      <c r="S2597" t="str">
        <f t="shared" si="205"/>
        <v>Loss</v>
      </c>
      <c r="T2597">
        <f t="shared" si="206"/>
        <v>2020</v>
      </c>
      <c r="U2597" t="str">
        <f t="shared" si="207"/>
        <v>Feb</v>
      </c>
      <c r="V2597" t="str">
        <f t="shared" si="208"/>
        <v>QTR1</v>
      </c>
      <c r="W2597" t="str">
        <f t="shared" si="209"/>
        <v>2020-QTR1</v>
      </c>
    </row>
    <row r="2598" spans="1:23" x14ac:dyDescent="0.35">
      <c r="A2598" t="s">
        <v>134</v>
      </c>
      <c r="B2598" t="s">
        <v>67</v>
      </c>
      <c r="C2598" s="5">
        <v>43913.447916666664</v>
      </c>
      <c r="D2598">
        <v>133.5</v>
      </c>
      <c r="E2598" s="1">
        <v>43913.541666666664</v>
      </c>
      <c r="F2598">
        <v>133.5</v>
      </c>
      <c r="G2598" s="2">
        <v>0</v>
      </c>
      <c r="H2598">
        <v>-200</v>
      </c>
      <c r="I2598" s="2">
        <v>-4.0000000000000002E-4</v>
      </c>
      <c r="J2598">
        <v>3698</v>
      </c>
      <c r="K2598">
        <v>493683</v>
      </c>
      <c r="L2598">
        <v>1344154.15</v>
      </c>
      <c r="M2598">
        <v>10</v>
      </c>
      <c r="N2598">
        <v>-20</v>
      </c>
      <c r="O2598" s="2">
        <v>-3.7499999999999999E-2</v>
      </c>
      <c r="P2598" s="2">
        <v>2.2000000000000001E-3</v>
      </c>
      <c r="Q2598" t="s">
        <v>18</v>
      </c>
      <c r="S2598" t="str">
        <f t="shared" si="205"/>
        <v>Loss</v>
      </c>
      <c r="T2598">
        <f t="shared" si="206"/>
        <v>2020</v>
      </c>
      <c r="U2598" t="str">
        <f t="shared" si="207"/>
        <v>Mar</v>
      </c>
      <c r="V2598" t="str">
        <f t="shared" si="208"/>
        <v>QTR1</v>
      </c>
      <c r="W2598" t="str">
        <f t="shared" si="209"/>
        <v>2020-QTR1</v>
      </c>
    </row>
    <row r="2599" spans="1:23" x14ac:dyDescent="0.35">
      <c r="A2599" t="s">
        <v>201</v>
      </c>
      <c r="B2599" t="s">
        <v>67</v>
      </c>
      <c r="C2599" s="5">
        <v>43913.395833333336</v>
      </c>
      <c r="D2599">
        <v>231.3</v>
      </c>
      <c r="E2599" s="1">
        <v>43913.635416666664</v>
      </c>
      <c r="F2599">
        <v>218</v>
      </c>
      <c r="G2599" s="2">
        <v>-5.7500000000000002E-2</v>
      </c>
      <c r="H2599">
        <v>28315.200000000001</v>
      </c>
      <c r="I2599" s="2">
        <v>5.7099999999999998E-2</v>
      </c>
      <c r="J2599">
        <v>2144</v>
      </c>
      <c r="K2599">
        <v>495907.22</v>
      </c>
      <c r="L2599">
        <v>1372469.35</v>
      </c>
      <c r="M2599">
        <v>21</v>
      </c>
      <c r="N2599">
        <v>1348.34</v>
      </c>
      <c r="O2599" s="2">
        <v>-1.04E-2</v>
      </c>
      <c r="P2599" s="2">
        <v>0.12239999999999999</v>
      </c>
      <c r="Q2599" t="s">
        <v>18</v>
      </c>
      <c r="S2599" t="str">
        <f t="shared" si="205"/>
        <v>Profit</v>
      </c>
      <c r="T2599">
        <f t="shared" si="206"/>
        <v>2020</v>
      </c>
      <c r="U2599" t="str">
        <f t="shared" si="207"/>
        <v>Mar</v>
      </c>
      <c r="V2599" t="str">
        <f t="shared" si="208"/>
        <v>QTR1</v>
      </c>
      <c r="W2599" t="str">
        <f t="shared" si="209"/>
        <v>2020-QTR1</v>
      </c>
    </row>
    <row r="2600" spans="1:23" x14ac:dyDescent="0.35">
      <c r="A2600" t="s">
        <v>151</v>
      </c>
      <c r="B2600" t="s">
        <v>67</v>
      </c>
      <c r="C2600" s="5">
        <v>43913.395833333336</v>
      </c>
      <c r="D2600">
        <v>375.2</v>
      </c>
      <c r="E2600" s="1">
        <v>43913.635416666664</v>
      </c>
      <c r="F2600">
        <v>310.75</v>
      </c>
      <c r="G2600" s="2">
        <v>-0.17180000000000001</v>
      </c>
      <c r="H2600">
        <v>85325.15</v>
      </c>
      <c r="I2600" s="2">
        <v>0.1714</v>
      </c>
      <c r="J2600">
        <v>1327</v>
      </c>
      <c r="K2600">
        <v>497890.41</v>
      </c>
      <c r="L2600">
        <v>1457794.5</v>
      </c>
      <c r="M2600">
        <v>21</v>
      </c>
      <c r="N2600">
        <v>4063.1</v>
      </c>
      <c r="O2600" s="2">
        <v>-9.4999999999999998E-3</v>
      </c>
      <c r="P2600" s="2">
        <v>0.1983</v>
      </c>
      <c r="Q2600" t="s">
        <v>18</v>
      </c>
      <c r="S2600" t="str">
        <f t="shared" si="205"/>
        <v>Profit</v>
      </c>
      <c r="T2600">
        <f t="shared" si="206"/>
        <v>2020</v>
      </c>
      <c r="U2600" t="str">
        <f t="shared" si="207"/>
        <v>Mar</v>
      </c>
      <c r="V2600" t="str">
        <f t="shared" si="208"/>
        <v>QTR1</v>
      </c>
      <c r="W2600" t="str">
        <f t="shared" si="209"/>
        <v>2020-QTR1</v>
      </c>
    </row>
    <row r="2601" spans="1:23" x14ac:dyDescent="0.35">
      <c r="A2601" t="s">
        <v>215</v>
      </c>
      <c r="B2601" t="s">
        <v>67</v>
      </c>
      <c r="C2601" s="5">
        <v>43913.40625</v>
      </c>
      <c r="D2601">
        <v>271.5</v>
      </c>
      <c r="E2601" s="1">
        <v>43913.635416666664</v>
      </c>
      <c r="F2601">
        <v>273.7</v>
      </c>
      <c r="G2601" s="2">
        <v>8.0999999999999996E-3</v>
      </c>
      <c r="H2601">
        <v>-4157.8</v>
      </c>
      <c r="I2601" s="2">
        <v>-8.5000000000000006E-3</v>
      </c>
      <c r="J2601">
        <v>1799</v>
      </c>
      <c r="K2601">
        <v>488428.5</v>
      </c>
      <c r="L2601">
        <v>1453636.7</v>
      </c>
      <c r="M2601">
        <v>20</v>
      </c>
      <c r="N2601">
        <v>-207.89</v>
      </c>
      <c r="O2601" s="2">
        <v>-5.9299999999999999E-2</v>
      </c>
      <c r="P2601" s="2">
        <v>1.2999999999999999E-3</v>
      </c>
      <c r="Q2601" t="s">
        <v>18</v>
      </c>
      <c r="S2601" t="str">
        <f t="shared" si="205"/>
        <v>Loss</v>
      </c>
      <c r="T2601">
        <f t="shared" si="206"/>
        <v>2020</v>
      </c>
      <c r="U2601" t="str">
        <f t="shared" si="207"/>
        <v>Mar</v>
      </c>
      <c r="V2601" t="str">
        <f t="shared" si="208"/>
        <v>QTR1</v>
      </c>
      <c r="W2601" t="str">
        <f t="shared" si="209"/>
        <v>2020-QTR1</v>
      </c>
    </row>
    <row r="2602" spans="1:23" x14ac:dyDescent="0.35">
      <c r="A2602" t="s">
        <v>98</v>
      </c>
      <c r="B2602" t="s">
        <v>67</v>
      </c>
      <c r="C2602" s="5">
        <v>43913.552083333336</v>
      </c>
      <c r="D2602">
        <v>313</v>
      </c>
      <c r="E2602" s="1">
        <v>43913.635416666664</v>
      </c>
      <c r="F2602">
        <v>296.39999999999998</v>
      </c>
      <c r="G2602" s="2">
        <v>-5.2999999999999999E-2</v>
      </c>
      <c r="H2602">
        <v>25878.6</v>
      </c>
      <c r="I2602" s="2">
        <v>5.2600000000000001E-2</v>
      </c>
      <c r="J2602">
        <v>1571</v>
      </c>
      <c r="K2602">
        <v>491723</v>
      </c>
      <c r="L2602">
        <v>1479515.3</v>
      </c>
      <c r="M2602">
        <v>9</v>
      </c>
      <c r="N2602">
        <v>2875.4</v>
      </c>
      <c r="O2602" s="2">
        <v>-1.7100000000000001E-2</v>
      </c>
      <c r="P2602" s="2">
        <v>5.67E-2</v>
      </c>
      <c r="Q2602" t="s">
        <v>18</v>
      </c>
      <c r="S2602" t="str">
        <f t="shared" si="205"/>
        <v>Profit</v>
      </c>
      <c r="T2602">
        <f t="shared" si="206"/>
        <v>2020</v>
      </c>
      <c r="U2602" t="str">
        <f t="shared" si="207"/>
        <v>Mar</v>
      </c>
      <c r="V2602" t="str">
        <f t="shared" si="208"/>
        <v>QTR1</v>
      </c>
      <c r="W2602" t="str">
        <f t="shared" si="209"/>
        <v>2020-QTR1</v>
      </c>
    </row>
    <row r="2603" spans="1:23" x14ac:dyDescent="0.35">
      <c r="A2603" t="s">
        <v>198</v>
      </c>
      <c r="B2603" t="s">
        <v>67</v>
      </c>
      <c r="C2603" s="5">
        <v>43914.40625</v>
      </c>
      <c r="D2603">
        <v>52.65</v>
      </c>
      <c r="E2603" s="1">
        <v>43914.427083333336</v>
      </c>
      <c r="F2603">
        <v>52.65</v>
      </c>
      <c r="G2603" s="2">
        <v>0</v>
      </c>
      <c r="H2603">
        <v>-200</v>
      </c>
      <c r="I2603" s="2">
        <v>-4.0000000000000002E-4</v>
      </c>
      <c r="J2603">
        <v>9337</v>
      </c>
      <c r="K2603">
        <v>491593.06</v>
      </c>
      <c r="L2603">
        <v>1479315.3</v>
      </c>
      <c r="M2603">
        <v>3</v>
      </c>
      <c r="N2603">
        <v>-66.67</v>
      </c>
      <c r="O2603" s="2">
        <v>-2.9399999999999999E-2</v>
      </c>
      <c r="P2603" s="2">
        <v>5.7000000000000002E-3</v>
      </c>
      <c r="Q2603" t="s">
        <v>18</v>
      </c>
      <c r="S2603" t="str">
        <f t="shared" si="205"/>
        <v>Loss</v>
      </c>
      <c r="T2603">
        <f t="shared" si="206"/>
        <v>2020</v>
      </c>
      <c r="U2603" t="str">
        <f t="shared" si="207"/>
        <v>Mar</v>
      </c>
      <c r="V2603" t="str">
        <f t="shared" si="208"/>
        <v>QTR1</v>
      </c>
      <c r="W2603" t="str">
        <f t="shared" si="209"/>
        <v>2020-QTR1</v>
      </c>
    </row>
    <row r="2604" spans="1:23" x14ac:dyDescent="0.35">
      <c r="A2604" t="s">
        <v>120</v>
      </c>
      <c r="B2604" t="s">
        <v>67</v>
      </c>
      <c r="C2604" s="5">
        <v>43914.427083333336</v>
      </c>
      <c r="D2604">
        <v>39.25</v>
      </c>
      <c r="E2604" s="1">
        <v>43914.447916666664</v>
      </c>
      <c r="F2604">
        <v>40.450000000000003</v>
      </c>
      <c r="G2604" s="2">
        <v>3.0599999999999999E-2</v>
      </c>
      <c r="H2604">
        <v>-15467.6</v>
      </c>
      <c r="I2604" s="2">
        <v>-3.1E-2</v>
      </c>
      <c r="J2604">
        <v>12723</v>
      </c>
      <c r="K2604">
        <v>499377.75</v>
      </c>
      <c r="L2604">
        <v>1463847.7</v>
      </c>
      <c r="M2604">
        <v>3</v>
      </c>
      <c r="N2604">
        <v>-5155.87</v>
      </c>
      <c r="O2604" s="2">
        <v>-3.0599999999999999E-2</v>
      </c>
      <c r="P2604" s="2">
        <v>2.29E-2</v>
      </c>
      <c r="Q2604" t="s">
        <v>18</v>
      </c>
      <c r="S2604" t="str">
        <f t="shared" si="205"/>
        <v>Loss</v>
      </c>
      <c r="T2604">
        <f t="shared" si="206"/>
        <v>2020</v>
      </c>
      <c r="U2604" t="str">
        <f t="shared" si="207"/>
        <v>Mar</v>
      </c>
      <c r="V2604" t="str">
        <f t="shared" si="208"/>
        <v>QTR1</v>
      </c>
      <c r="W2604" t="str">
        <f t="shared" si="209"/>
        <v>2020-QTR1</v>
      </c>
    </row>
    <row r="2605" spans="1:23" x14ac:dyDescent="0.35">
      <c r="A2605" t="s">
        <v>134</v>
      </c>
      <c r="B2605" t="s">
        <v>67</v>
      </c>
      <c r="C2605" s="5">
        <v>43914.395833333336</v>
      </c>
      <c r="D2605">
        <v>133.5</v>
      </c>
      <c r="E2605" s="1">
        <v>43914.458333333336</v>
      </c>
      <c r="F2605">
        <v>134.55000000000001</v>
      </c>
      <c r="G2605" s="2">
        <v>7.9000000000000008E-3</v>
      </c>
      <c r="H2605">
        <v>-4154.3</v>
      </c>
      <c r="I2605" s="2">
        <v>-8.3000000000000001E-3</v>
      </c>
      <c r="J2605">
        <v>3766</v>
      </c>
      <c r="K2605">
        <v>502761</v>
      </c>
      <c r="L2605">
        <v>1459693.4</v>
      </c>
      <c r="M2605">
        <v>7</v>
      </c>
      <c r="N2605">
        <v>-593.47</v>
      </c>
      <c r="O2605" s="2">
        <v>-1.2E-2</v>
      </c>
      <c r="P2605" s="2">
        <v>1.8700000000000001E-2</v>
      </c>
      <c r="Q2605" t="s">
        <v>18</v>
      </c>
      <c r="S2605" t="str">
        <f t="shared" si="205"/>
        <v>Loss</v>
      </c>
      <c r="T2605">
        <f t="shared" si="206"/>
        <v>2020</v>
      </c>
      <c r="U2605" t="str">
        <f t="shared" si="207"/>
        <v>Mar</v>
      </c>
      <c r="V2605" t="str">
        <f t="shared" si="208"/>
        <v>QTR1</v>
      </c>
      <c r="W2605" t="str">
        <f t="shared" si="209"/>
        <v>2020-QTR1</v>
      </c>
    </row>
    <row r="2606" spans="1:23" x14ac:dyDescent="0.35">
      <c r="A2606" t="s">
        <v>63</v>
      </c>
      <c r="B2606" t="s">
        <v>17</v>
      </c>
      <c r="C2606" s="5">
        <v>43914.447916666664</v>
      </c>
      <c r="D2606">
        <v>3.3</v>
      </c>
      <c r="E2606" s="1">
        <v>43914.479166666664</v>
      </c>
      <c r="F2606">
        <v>3.3</v>
      </c>
      <c r="G2606" s="2">
        <v>0</v>
      </c>
      <c r="H2606">
        <v>-200</v>
      </c>
      <c r="I2606" s="2">
        <v>-4.0000000000000002E-4</v>
      </c>
      <c r="J2606">
        <v>153846</v>
      </c>
      <c r="K2606">
        <v>507691.78</v>
      </c>
      <c r="L2606">
        <v>1459493.4</v>
      </c>
      <c r="M2606">
        <v>4</v>
      </c>
      <c r="N2606">
        <v>-50</v>
      </c>
      <c r="O2606" s="2">
        <v>-6.0600000000000001E-2</v>
      </c>
      <c r="P2606" s="2">
        <v>4.5499999999999999E-2</v>
      </c>
      <c r="Q2606" t="s">
        <v>18</v>
      </c>
      <c r="S2606" t="str">
        <f t="shared" si="205"/>
        <v>Loss</v>
      </c>
      <c r="T2606">
        <f t="shared" si="206"/>
        <v>2020</v>
      </c>
      <c r="U2606" t="str">
        <f t="shared" si="207"/>
        <v>Mar</v>
      </c>
      <c r="V2606" t="str">
        <f t="shared" si="208"/>
        <v>QTR1</v>
      </c>
      <c r="W2606" t="str">
        <f t="shared" si="209"/>
        <v>2020-QTR1</v>
      </c>
    </row>
    <row r="2607" spans="1:23" x14ac:dyDescent="0.35">
      <c r="A2607" t="s">
        <v>209</v>
      </c>
      <c r="B2607" t="s">
        <v>67</v>
      </c>
      <c r="C2607" s="5">
        <v>43914.395833333336</v>
      </c>
      <c r="D2607">
        <v>387.15</v>
      </c>
      <c r="E2607" s="1">
        <v>43914.489583333336</v>
      </c>
      <c r="F2607">
        <v>374.6</v>
      </c>
      <c r="G2607" s="2">
        <v>-3.2399999999999998E-2</v>
      </c>
      <c r="H2607">
        <v>16002.05</v>
      </c>
      <c r="I2607" s="2">
        <v>3.2000000000000001E-2</v>
      </c>
      <c r="J2607">
        <v>1291</v>
      </c>
      <c r="K2607">
        <v>499810.66</v>
      </c>
      <c r="L2607">
        <v>1475495.45</v>
      </c>
      <c r="M2607">
        <v>10</v>
      </c>
      <c r="N2607">
        <v>1600.2</v>
      </c>
      <c r="O2607" s="2">
        <v>0</v>
      </c>
      <c r="P2607" s="2">
        <v>0.10589999999999999</v>
      </c>
      <c r="Q2607" t="s">
        <v>18</v>
      </c>
      <c r="S2607" t="str">
        <f t="shared" si="205"/>
        <v>Profit</v>
      </c>
      <c r="T2607">
        <f t="shared" si="206"/>
        <v>2020</v>
      </c>
      <c r="U2607" t="str">
        <f t="shared" si="207"/>
        <v>Mar</v>
      </c>
      <c r="V2607" t="str">
        <f t="shared" si="208"/>
        <v>QTR1</v>
      </c>
      <c r="W2607" t="str">
        <f t="shared" si="209"/>
        <v>2020-QTR1</v>
      </c>
    </row>
    <row r="2608" spans="1:23" x14ac:dyDescent="0.35">
      <c r="A2608" t="s">
        <v>240</v>
      </c>
      <c r="B2608" t="s">
        <v>67</v>
      </c>
      <c r="C2608" s="5">
        <v>43914.395833333336</v>
      </c>
      <c r="D2608">
        <v>787.7</v>
      </c>
      <c r="E2608" s="1">
        <v>43914.5625</v>
      </c>
      <c r="F2608">
        <v>925</v>
      </c>
      <c r="G2608" s="2">
        <v>0.17430000000000001</v>
      </c>
      <c r="H2608">
        <v>-84639.5</v>
      </c>
      <c r="I2608" s="2">
        <v>-0.17469999999999999</v>
      </c>
      <c r="J2608">
        <v>615</v>
      </c>
      <c r="K2608">
        <v>484435.5</v>
      </c>
      <c r="L2608">
        <v>1390855.95</v>
      </c>
      <c r="M2608">
        <v>17</v>
      </c>
      <c r="N2608">
        <v>-4978.79</v>
      </c>
      <c r="O2608" s="2">
        <v>-0.19789999999999999</v>
      </c>
      <c r="P2608" s="2">
        <v>1.9900000000000001E-2</v>
      </c>
      <c r="Q2608" t="s">
        <v>18</v>
      </c>
      <c r="S2608" t="str">
        <f t="shared" si="205"/>
        <v>Loss</v>
      </c>
      <c r="T2608">
        <f t="shared" si="206"/>
        <v>2020</v>
      </c>
      <c r="U2608" t="str">
        <f t="shared" si="207"/>
        <v>Mar</v>
      </c>
      <c r="V2608" t="str">
        <f t="shared" si="208"/>
        <v>QTR1</v>
      </c>
      <c r="W2608" t="str">
        <f t="shared" si="209"/>
        <v>2020-QTR1</v>
      </c>
    </row>
    <row r="2609" spans="1:23" x14ac:dyDescent="0.35">
      <c r="A2609" t="s">
        <v>128</v>
      </c>
      <c r="B2609" t="s">
        <v>67</v>
      </c>
      <c r="C2609" s="5">
        <v>43914.489583333336</v>
      </c>
      <c r="D2609">
        <v>135</v>
      </c>
      <c r="E2609" s="1">
        <v>43914.59375</v>
      </c>
      <c r="F2609">
        <v>140</v>
      </c>
      <c r="G2609" s="2">
        <v>3.6999999999999998E-2</v>
      </c>
      <c r="H2609">
        <v>-18560</v>
      </c>
      <c r="I2609" s="2">
        <v>-3.7400000000000003E-2</v>
      </c>
      <c r="J2609">
        <v>3672</v>
      </c>
      <c r="K2609">
        <v>495720</v>
      </c>
      <c r="L2609">
        <v>1372295.95</v>
      </c>
      <c r="M2609">
        <v>11</v>
      </c>
      <c r="N2609">
        <v>-1687.27</v>
      </c>
      <c r="O2609" s="2">
        <v>-4.8500000000000001E-2</v>
      </c>
      <c r="P2609" s="2">
        <v>2.3699999999999999E-2</v>
      </c>
      <c r="Q2609" t="s">
        <v>18</v>
      </c>
      <c r="S2609" t="str">
        <f t="shared" si="205"/>
        <v>Loss</v>
      </c>
      <c r="T2609">
        <f t="shared" si="206"/>
        <v>2020</v>
      </c>
      <c r="U2609" t="str">
        <f t="shared" si="207"/>
        <v>Mar</v>
      </c>
      <c r="V2609" t="str">
        <f t="shared" si="208"/>
        <v>QTR1</v>
      </c>
      <c r="W2609" t="str">
        <f t="shared" si="209"/>
        <v>2020-QTR1</v>
      </c>
    </row>
    <row r="2610" spans="1:23" x14ac:dyDescent="0.35">
      <c r="A2610" t="s">
        <v>126</v>
      </c>
      <c r="B2610" t="s">
        <v>17</v>
      </c>
      <c r="C2610" s="5">
        <v>43914.46875</v>
      </c>
      <c r="D2610">
        <v>38.700000000000003</v>
      </c>
      <c r="E2610" s="1">
        <v>43914.604166666664</v>
      </c>
      <c r="F2610">
        <v>38.700000000000003</v>
      </c>
      <c r="G2610" s="2">
        <v>0</v>
      </c>
      <c r="H2610">
        <v>-200</v>
      </c>
      <c r="I2610" s="2">
        <v>-4.0000000000000002E-4</v>
      </c>
      <c r="J2610">
        <v>13193</v>
      </c>
      <c r="K2610">
        <v>510569.13</v>
      </c>
      <c r="L2610">
        <v>1372095.95</v>
      </c>
      <c r="M2610">
        <v>14</v>
      </c>
      <c r="N2610">
        <v>-14.29</v>
      </c>
      <c r="O2610" s="2">
        <v>-2.07E-2</v>
      </c>
      <c r="P2610" s="2">
        <v>7.6200000000000004E-2</v>
      </c>
      <c r="Q2610" t="s">
        <v>18</v>
      </c>
      <c r="S2610" t="str">
        <f t="shared" si="205"/>
        <v>Loss</v>
      </c>
      <c r="T2610">
        <f t="shared" si="206"/>
        <v>2020</v>
      </c>
      <c r="U2610" t="str">
        <f t="shared" si="207"/>
        <v>Mar</v>
      </c>
      <c r="V2610" t="str">
        <f t="shared" si="208"/>
        <v>QTR1</v>
      </c>
      <c r="W2610" t="str">
        <f t="shared" si="209"/>
        <v>2020-QTR1</v>
      </c>
    </row>
    <row r="2611" spans="1:23" x14ac:dyDescent="0.35">
      <c r="A2611" t="s">
        <v>91</v>
      </c>
      <c r="B2611" t="s">
        <v>17</v>
      </c>
      <c r="C2611" s="5">
        <v>43914.59375</v>
      </c>
      <c r="D2611">
        <v>27.95</v>
      </c>
      <c r="E2611" s="1">
        <v>43914.614583333336</v>
      </c>
      <c r="F2611">
        <v>27.95</v>
      </c>
      <c r="G2611" s="2">
        <v>0</v>
      </c>
      <c r="H2611">
        <v>-200</v>
      </c>
      <c r="I2611" s="2">
        <v>-4.0000000000000002E-4</v>
      </c>
      <c r="J2611">
        <v>17921</v>
      </c>
      <c r="K2611">
        <v>500891.97</v>
      </c>
      <c r="L2611">
        <v>1371895.95</v>
      </c>
      <c r="M2611">
        <v>3</v>
      </c>
      <c r="N2611">
        <v>-66.67</v>
      </c>
      <c r="O2611" s="2">
        <v>-1.7899999999999999E-2</v>
      </c>
      <c r="P2611" s="2">
        <v>7.1999999999999998E-3</v>
      </c>
      <c r="Q2611" t="s">
        <v>18</v>
      </c>
      <c r="S2611" t="str">
        <f t="shared" si="205"/>
        <v>Loss</v>
      </c>
      <c r="T2611">
        <f t="shared" si="206"/>
        <v>2020</v>
      </c>
      <c r="U2611" t="str">
        <f t="shared" si="207"/>
        <v>Mar</v>
      </c>
      <c r="V2611" t="str">
        <f t="shared" si="208"/>
        <v>QTR1</v>
      </c>
      <c r="W2611" t="str">
        <f t="shared" si="209"/>
        <v>2020-QTR1</v>
      </c>
    </row>
    <row r="2612" spans="1:23" x14ac:dyDescent="0.35">
      <c r="A2612" t="s">
        <v>63</v>
      </c>
      <c r="B2612" t="s">
        <v>17</v>
      </c>
      <c r="C2612" s="5">
        <v>43914.479166666664</v>
      </c>
      <c r="D2612">
        <v>3.3</v>
      </c>
      <c r="E2612" s="1">
        <v>43914.635416666664</v>
      </c>
      <c r="F2612">
        <v>3.3</v>
      </c>
      <c r="G2612" s="2">
        <v>0</v>
      </c>
      <c r="H2612">
        <v>-200</v>
      </c>
      <c r="I2612" s="2">
        <v>-4.0000000000000002E-4</v>
      </c>
      <c r="J2612">
        <v>149254</v>
      </c>
      <c r="K2612">
        <v>492538.19</v>
      </c>
      <c r="L2612">
        <v>1371695.95</v>
      </c>
      <c r="M2612">
        <v>16</v>
      </c>
      <c r="N2612">
        <v>-12.5</v>
      </c>
      <c r="O2612" s="2">
        <v>-3.0300000000000001E-2</v>
      </c>
      <c r="P2612" s="2">
        <v>7.5800000000000006E-2</v>
      </c>
      <c r="Q2612" t="s">
        <v>18</v>
      </c>
      <c r="S2612" t="str">
        <f t="shared" si="205"/>
        <v>Loss</v>
      </c>
      <c r="T2612">
        <f t="shared" si="206"/>
        <v>2020</v>
      </c>
      <c r="U2612" t="str">
        <f t="shared" si="207"/>
        <v>Mar</v>
      </c>
      <c r="V2612" t="str">
        <f t="shared" si="208"/>
        <v>QTR1</v>
      </c>
      <c r="W2612" t="str">
        <f t="shared" si="209"/>
        <v>2020-QTR1</v>
      </c>
    </row>
    <row r="2613" spans="1:23" x14ac:dyDescent="0.35">
      <c r="A2613" t="s">
        <v>187</v>
      </c>
      <c r="B2613" t="s">
        <v>67</v>
      </c>
      <c r="C2613" s="5">
        <v>43914.5625</v>
      </c>
      <c r="D2613">
        <v>151.44999999999999</v>
      </c>
      <c r="E2613" s="1">
        <v>43914.635416666664</v>
      </c>
      <c r="F2613">
        <v>149.65</v>
      </c>
      <c r="G2613" s="2">
        <v>-1.1900000000000001E-2</v>
      </c>
      <c r="H2613">
        <v>5750.8</v>
      </c>
      <c r="I2613" s="2">
        <v>1.15E-2</v>
      </c>
      <c r="J2613">
        <v>3306</v>
      </c>
      <c r="K2613">
        <v>500693.69</v>
      </c>
      <c r="L2613">
        <v>1377446.75</v>
      </c>
      <c r="M2613">
        <v>8</v>
      </c>
      <c r="N2613">
        <v>718.85</v>
      </c>
      <c r="O2613" s="2">
        <v>-5.8999999999999999E-3</v>
      </c>
      <c r="P2613" s="2">
        <v>3.4000000000000002E-2</v>
      </c>
      <c r="Q2613" t="s">
        <v>18</v>
      </c>
      <c r="S2613" t="str">
        <f t="shared" si="205"/>
        <v>Profit</v>
      </c>
      <c r="T2613">
        <f t="shared" si="206"/>
        <v>2020</v>
      </c>
      <c r="U2613" t="str">
        <f t="shared" si="207"/>
        <v>Mar</v>
      </c>
      <c r="V2613" t="str">
        <f t="shared" si="208"/>
        <v>QTR1</v>
      </c>
      <c r="W2613" t="str">
        <f t="shared" si="209"/>
        <v>2020-QTR1</v>
      </c>
    </row>
    <row r="2614" spans="1:23" x14ac:dyDescent="0.35">
      <c r="A2614" t="s">
        <v>120</v>
      </c>
      <c r="B2614" t="s">
        <v>67</v>
      </c>
      <c r="C2614" s="5">
        <v>43914.604166666664</v>
      </c>
      <c r="D2614">
        <v>39.25</v>
      </c>
      <c r="E2614" s="1">
        <v>43914.635416666664</v>
      </c>
      <c r="F2614">
        <v>38</v>
      </c>
      <c r="G2614" s="2">
        <v>-3.1800000000000002E-2</v>
      </c>
      <c r="H2614">
        <v>15542.5</v>
      </c>
      <c r="I2614" s="2">
        <v>3.1399999999999997E-2</v>
      </c>
      <c r="J2614">
        <v>12594</v>
      </c>
      <c r="K2614">
        <v>494314.5</v>
      </c>
      <c r="L2614">
        <v>1392989.25</v>
      </c>
      <c r="M2614">
        <v>4</v>
      </c>
      <c r="N2614">
        <v>3885.63</v>
      </c>
      <c r="O2614" s="2">
        <v>-1.2699999999999999E-2</v>
      </c>
      <c r="P2614" s="2">
        <v>4.7100000000000003E-2</v>
      </c>
      <c r="Q2614" t="s">
        <v>18</v>
      </c>
      <c r="S2614" t="str">
        <f t="shared" si="205"/>
        <v>Profit</v>
      </c>
      <c r="T2614">
        <f t="shared" si="206"/>
        <v>2020</v>
      </c>
      <c r="U2614" t="str">
        <f t="shared" si="207"/>
        <v>Mar</v>
      </c>
      <c r="V2614" t="str">
        <f t="shared" si="208"/>
        <v>QTR1</v>
      </c>
      <c r="W2614" t="str">
        <f t="shared" si="209"/>
        <v>2020-QTR1</v>
      </c>
    </row>
    <row r="2615" spans="1:23" x14ac:dyDescent="0.35">
      <c r="A2615" t="s">
        <v>91</v>
      </c>
      <c r="B2615" t="s">
        <v>17</v>
      </c>
      <c r="C2615" s="5">
        <v>43914.614583333336</v>
      </c>
      <c r="D2615">
        <v>27.95</v>
      </c>
      <c r="E2615" s="1">
        <v>43914.635416666664</v>
      </c>
      <c r="F2615">
        <v>27.95</v>
      </c>
      <c r="G2615" s="2">
        <v>0</v>
      </c>
      <c r="H2615">
        <v>-200</v>
      </c>
      <c r="I2615" s="2">
        <v>-4.0000000000000002E-4</v>
      </c>
      <c r="J2615">
        <v>18018</v>
      </c>
      <c r="K2615">
        <v>503603.13</v>
      </c>
      <c r="L2615">
        <v>1392789.25</v>
      </c>
      <c r="M2615">
        <v>3</v>
      </c>
      <c r="N2615">
        <v>-66.67</v>
      </c>
      <c r="O2615" s="2">
        <v>-8.8999999999999999E-3</v>
      </c>
      <c r="P2615" s="2">
        <v>1.0699999999999999E-2</v>
      </c>
      <c r="Q2615" t="s">
        <v>18</v>
      </c>
      <c r="S2615" t="str">
        <f t="shared" si="205"/>
        <v>Loss</v>
      </c>
      <c r="T2615">
        <f t="shared" si="206"/>
        <v>2020</v>
      </c>
      <c r="U2615" t="str">
        <f t="shared" si="207"/>
        <v>Mar</v>
      </c>
      <c r="V2615" t="str">
        <f t="shared" si="208"/>
        <v>QTR1</v>
      </c>
      <c r="W2615" t="str">
        <f t="shared" si="209"/>
        <v>2020-QTR1</v>
      </c>
    </row>
    <row r="2616" spans="1:23" x14ac:dyDescent="0.35">
      <c r="A2616" t="s">
        <v>233</v>
      </c>
      <c r="B2616" t="s">
        <v>67</v>
      </c>
      <c r="C2616" s="5">
        <v>43915.395833333336</v>
      </c>
      <c r="D2616">
        <v>671.75</v>
      </c>
      <c r="E2616" s="1">
        <v>43915.4375</v>
      </c>
      <c r="F2616">
        <v>671.75</v>
      </c>
      <c r="G2616" s="2">
        <v>0</v>
      </c>
      <c r="H2616">
        <v>-200</v>
      </c>
      <c r="I2616" s="2">
        <v>-4.0000000000000002E-4</v>
      </c>
      <c r="J2616">
        <v>733</v>
      </c>
      <c r="K2616">
        <v>492392.75</v>
      </c>
      <c r="L2616">
        <v>1392589.25</v>
      </c>
      <c r="M2616">
        <v>5</v>
      </c>
      <c r="N2616">
        <v>-40</v>
      </c>
      <c r="O2616" s="2">
        <v>-1.5599999999999999E-2</v>
      </c>
      <c r="P2616" s="2">
        <v>1.7299999999999999E-2</v>
      </c>
      <c r="Q2616" t="s">
        <v>18</v>
      </c>
      <c r="S2616" t="str">
        <f t="shared" si="205"/>
        <v>Loss</v>
      </c>
      <c r="T2616">
        <f t="shared" si="206"/>
        <v>2020</v>
      </c>
      <c r="U2616" t="str">
        <f t="shared" si="207"/>
        <v>Mar</v>
      </c>
      <c r="V2616" t="str">
        <f t="shared" si="208"/>
        <v>QTR1</v>
      </c>
      <c r="W2616" t="str">
        <f t="shared" si="209"/>
        <v>2020-QTR1</v>
      </c>
    </row>
    <row r="2617" spans="1:23" x14ac:dyDescent="0.35">
      <c r="A2617" t="s">
        <v>122</v>
      </c>
      <c r="B2617" t="s">
        <v>67</v>
      </c>
      <c r="C2617" s="5">
        <v>43915.395833333336</v>
      </c>
      <c r="D2617">
        <v>18.45</v>
      </c>
      <c r="E2617" s="1">
        <v>43915.46875</v>
      </c>
      <c r="F2617">
        <v>18.45</v>
      </c>
      <c r="G2617" s="2">
        <v>0</v>
      </c>
      <c r="H2617">
        <v>-200</v>
      </c>
      <c r="I2617" s="2">
        <v>-4.0000000000000002E-4</v>
      </c>
      <c r="J2617">
        <v>27174</v>
      </c>
      <c r="K2617">
        <v>501360.31</v>
      </c>
      <c r="L2617">
        <v>1392389.25</v>
      </c>
      <c r="M2617">
        <v>8</v>
      </c>
      <c r="N2617">
        <v>-25</v>
      </c>
      <c r="O2617" s="2">
        <v>-2.7099999999999999E-2</v>
      </c>
      <c r="P2617" s="2">
        <v>2.7000000000000001E-3</v>
      </c>
      <c r="Q2617" t="s">
        <v>18</v>
      </c>
      <c r="S2617" t="str">
        <f t="shared" si="205"/>
        <v>Loss</v>
      </c>
      <c r="T2617">
        <f t="shared" si="206"/>
        <v>2020</v>
      </c>
      <c r="U2617" t="str">
        <f t="shared" si="207"/>
        <v>Mar</v>
      </c>
      <c r="V2617" t="str">
        <f t="shared" si="208"/>
        <v>QTR1</v>
      </c>
      <c r="W2617" t="str">
        <f t="shared" si="209"/>
        <v>2020-QTR1</v>
      </c>
    </row>
    <row r="2618" spans="1:23" x14ac:dyDescent="0.35">
      <c r="A2618" t="s">
        <v>120</v>
      </c>
      <c r="B2618" t="s">
        <v>17</v>
      </c>
      <c r="C2618" s="5">
        <v>43915.479166666664</v>
      </c>
      <c r="D2618">
        <v>37.549999999999997</v>
      </c>
      <c r="E2618" s="1">
        <v>43915.520833333336</v>
      </c>
      <c r="F2618">
        <v>37.549999999999997</v>
      </c>
      <c r="G2618" s="2">
        <v>0</v>
      </c>
      <c r="H2618">
        <v>-200</v>
      </c>
      <c r="I2618" s="2">
        <v>-4.0000000000000002E-4</v>
      </c>
      <c r="J2618">
        <v>13280</v>
      </c>
      <c r="K2618">
        <v>498664</v>
      </c>
      <c r="L2618">
        <v>1392189.25</v>
      </c>
      <c r="M2618">
        <v>5</v>
      </c>
      <c r="N2618">
        <v>-40</v>
      </c>
      <c r="O2618" s="2">
        <v>-9.2999999999999992E-3</v>
      </c>
      <c r="P2618" s="2">
        <v>5.3E-3</v>
      </c>
      <c r="Q2618" t="s">
        <v>18</v>
      </c>
      <c r="S2618" t="str">
        <f t="shared" si="205"/>
        <v>Loss</v>
      </c>
      <c r="T2618">
        <f t="shared" si="206"/>
        <v>2020</v>
      </c>
      <c r="U2618" t="str">
        <f t="shared" si="207"/>
        <v>Mar</v>
      </c>
      <c r="V2618" t="str">
        <f t="shared" si="208"/>
        <v>QTR1</v>
      </c>
      <c r="W2618" t="str">
        <f t="shared" si="209"/>
        <v>2020-QTR1</v>
      </c>
    </row>
    <row r="2619" spans="1:23" x14ac:dyDescent="0.35">
      <c r="A2619" t="s">
        <v>154</v>
      </c>
      <c r="B2619" t="s">
        <v>67</v>
      </c>
      <c r="C2619" s="5">
        <v>43915.395833333336</v>
      </c>
      <c r="D2619">
        <v>15.5</v>
      </c>
      <c r="E2619" s="1">
        <v>43915.53125</v>
      </c>
      <c r="F2619">
        <v>16</v>
      </c>
      <c r="G2619" s="2">
        <v>3.2300000000000002E-2</v>
      </c>
      <c r="H2619">
        <v>-16329</v>
      </c>
      <c r="I2619" s="2">
        <v>-3.27E-2</v>
      </c>
      <c r="J2619">
        <v>32258</v>
      </c>
      <c r="K2619">
        <v>499999</v>
      </c>
      <c r="L2619">
        <v>1375860.25</v>
      </c>
      <c r="M2619">
        <v>14</v>
      </c>
      <c r="N2619">
        <v>-1166.3599999999999</v>
      </c>
      <c r="O2619" s="2">
        <v>-3.5499999999999997E-2</v>
      </c>
      <c r="P2619" s="2">
        <v>1.9400000000000001E-2</v>
      </c>
      <c r="Q2619" t="s">
        <v>18</v>
      </c>
      <c r="S2619" t="str">
        <f t="shared" si="205"/>
        <v>Loss</v>
      </c>
      <c r="T2619">
        <f t="shared" si="206"/>
        <v>2020</v>
      </c>
      <c r="U2619" t="str">
        <f t="shared" si="207"/>
        <v>Mar</v>
      </c>
      <c r="V2619" t="str">
        <f t="shared" si="208"/>
        <v>QTR1</v>
      </c>
      <c r="W2619" t="str">
        <f t="shared" si="209"/>
        <v>2020-QTR1</v>
      </c>
    </row>
    <row r="2620" spans="1:23" x14ac:dyDescent="0.35">
      <c r="A2620" t="s">
        <v>80</v>
      </c>
      <c r="B2620" t="s">
        <v>67</v>
      </c>
      <c r="C2620" s="5">
        <v>43915.395833333336</v>
      </c>
      <c r="D2620">
        <v>74.75</v>
      </c>
      <c r="E2620" s="1">
        <v>43915.53125</v>
      </c>
      <c r="F2620">
        <v>76.150000000000006</v>
      </c>
      <c r="G2620" s="2">
        <v>1.8700000000000001E-2</v>
      </c>
      <c r="H2620">
        <v>-9595.4</v>
      </c>
      <c r="I2620" s="2">
        <v>-1.9099999999999999E-2</v>
      </c>
      <c r="J2620">
        <v>6711</v>
      </c>
      <c r="K2620">
        <v>501647.25</v>
      </c>
      <c r="L2620">
        <v>1366264.85</v>
      </c>
      <c r="M2620">
        <v>14</v>
      </c>
      <c r="N2620">
        <v>-685.39</v>
      </c>
      <c r="O2620" s="2">
        <v>-1.9400000000000001E-2</v>
      </c>
      <c r="P2620" s="2">
        <v>6.7000000000000002E-3</v>
      </c>
      <c r="Q2620" t="s">
        <v>18</v>
      </c>
      <c r="S2620" t="str">
        <f t="shared" si="205"/>
        <v>Loss</v>
      </c>
      <c r="T2620">
        <f t="shared" si="206"/>
        <v>2020</v>
      </c>
      <c r="U2620" t="str">
        <f t="shared" si="207"/>
        <v>Mar</v>
      </c>
      <c r="V2620" t="str">
        <f t="shared" si="208"/>
        <v>QTR1</v>
      </c>
      <c r="W2620" t="str">
        <f t="shared" si="209"/>
        <v>2020-QTR1</v>
      </c>
    </row>
    <row r="2621" spans="1:23" x14ac:dyDescent="0.35">
      <c r="A2621" t="s">
        <v>100</v>
      </c>
      <c r="B2621" t="s">
        <v>17</v>
      </c>
      <c r="C2621" s="5">
        <v>43915.53125</v>
      </c>
      <c r="D2621">
        <v>28.95</v>
      </c>
      <c r="E2621" s="1">
        <v>43915.5625</v>
      </c>
      <c r="F2621">
        <v>28.65</v>
      </c>
      <c r="G2621" s="2">
        <v>-1.04E-2</v>
      </c>
      <c r="H2621">
        <v>-5381.3</v>
      </c>
      <c r="I2621" s="2">
        <v>-1.0800000000000001E-2</v>
      </c>
      <c r="J2621">
        <v>17271</v>
      </c>
      <c r="K2621">
        <v>499995.47</v>
      </c>
      <c r="L2621">
        <v>1360883.55</v>
      </c>
      <c r="M2621">
        <v>4</v>
      </c>
      <c r="N2621">
        <v>-1345.33</v>
      </c>
      <c r="O2621" s="2">
        <v>-1.04E-2</v>
      </c>
      <c r="P2621" s="2">
        <v>1.9E-2</v>
      </c>
      <c r="Q2621" t="s">
        <v>18</v>
      </c>
      <c r="S2621" t="str">
        <f t="shared" si="205"/>
        <v>Loss</v>
      </c>
      <c r="T2621">
        <f t="shared" si="206"/>
        <v>2020</v>
      </c>
      <c r="U2621" t="str">
        <f t="shared" si="207"/>
        <v>Mar</v>
      </c>
      <c r="V2621" t="str">
        <f t="shared" si="208"/>
        <v>QTR1</v>
      </c>
      <c r="W2621" t="str">
        <f t="shared" si="209"/>
        <v>2020-QTR1</v>
      </c>
    </row>
    <row r="2622" spans="1:23" x14ac:dyDescent="0.35">
      <c r="A2622" t="s">
        <v>198</v>
      </c>
      <c r="B2622" t="s">
        <v>17</v>
      </c>
      <c r="C2622" s="5">
        <v>43915.4375</v>
      </c>
      <c r="D2622">
        <v>56.25</v>
      </c>
      <c r="E2622" s="1">
        <v>43915.572916666664</v>
      </c>
      <c r="F2622">
        <v>57.75</v>
      </c>
      <c r="G2622" s="2">
        <v>2.6700000000000002E-2</v>
      </c>
      <c r="H2622">
        <v>13181.5</v>
      </c>
      <c r="I2622" s="2">
        <v>2.63E-2</v>
      </c>
      <c r="J2622">
        <v>8921</v>
      </c>
      <c r="K2622">
        <v>501806.25</v>
      </c>
      <c r="L2622">
        <v>1374065.05</v>
      </c>
      <c r="M2622">
        <v>14</v>
      </c>
      <c r="N2622">
        <v>941.54</v>
      </c>
      <c r="O2622" s="2">
        <v>-1.24E-2</v>
      </c>
      <c r="P2622" s="2">
        <v>7.8200000000000006E-2</v>
      </c>
      <c r="Q2622" t="s">
        <v>18</v>
      </c>
      <c r="S2622" t="str">
        <f t="shared" si="205"/>
        <v>Profit</v>
      </c>
      <c r="T2622">
        <f t="shared" si="206"/>
        <v>2020</v>
      </c>
      <c r="U2622" t="str">
        <f t="shared" si="207"/>
        <v>Mar</v>
      </c>
      <c r="V2622" t="str">
        <f t="shared" si="208"/>
        <v>QTR1</v>
      </c>
      <c r="W2622" t="str">
        <f t="shared" si="209"/>
        <v>2020-QTR1</v>
      </c>
    </row>
    <row r="2623" spans="1:23" x14ac:dyDescent="0.35">
      <c r="A2623" t="s">
        <v>120</v>
      </c>
      <c r="B2623" t="s">
        <v>17</v>
      </c>
      <c r="C2623" s="5">
        <v>43915.520833333336</v>
      </c>
      <c r="D2623">
        <v>37.549999999999997</v>
      </c>
      <c r="E2623" s="1">
        <v>43915.604166666664</v>
      </c>
      <c r="F2623">
        <v>38.549999999999997</v>
      </c>
      <c r="G2623" s="2">
        <v>2.6599999999999999E-2</v>
      </c>
      <c r="H2623">
        <v>13187</v>
      </c>
      <c r="I2623" s="2">
        <v>2.6200000000000001E-2</v>
      </c>
      <c r="J2623">
        <v>13387</v>
      </c>
      <c r="K2623">
        <v>502681.84</v>
      </c>
      <c r="L2623">
        <v>1387252.05</v>
      </c>
      <c r="M2623">
        <v>9</v>
      </c>
      <c r="N2623">
        <v>1465.22</v>
      </c>
      <c r="O2623" s="2">
        <v>-5.3E-3</v>
      </c>
      <c r="P2623" s="2">
        <v>0.1012</v>
      </c>
      <c r="Q2623" t="s">
        <v>18</v>
      </c>
      <c r="S2623" t="str">
        <f t="shared" si="205"/>
        <v>Profit</v>
      </c>
      <c r="T2623">
        <f t="shared" si="206"/>
        <v>2020</v>
      </c>
      <c r="U2623" t="str">
        <f t="shared" si="207"/>
        <v>Mar</v>
      </c>
      <c r="V2623" t="str">
        <f t="shared" si="208"/>
        <v>QTR1</v>
      </c>
      <c r="W2623" t="str">
        <f t="shared" si="209"/>
        <v>2020-QTR1</v>
      </c>
    </row>
    <row r="2624" spans="1:23" x14ac:dyDescent="0.35">
      <c r="A2624" t="s">
        <v>122</v>
      </c>
      <c r="B2624" t="s">
        <v>67</v>
      </c>
      <c r="C2624" s="5">
        <v>43915.5625</v>
      </c>
      <c r="D2624">
        <v>18.45</v>
      </c>
      <c r="E2624" s="1">
        <v>43915.614583333336</v>
      </c>
      <c r="F2624">
        <v>18.45</v>
      </c>
      <c r="G2624" s="2">
        <v>0</v>
      </c>
      <c r="H2624">
        <v>-200</v>
      </c>
      <c r="I2624" s="2">
        <v>-4.0000000000000002E-4</v>
      </c>
      <c r="J2624">
        <v>26455</v>
      </c>
      <c r="K2624">
        <v>488094.78</v>
      </c>
      <c r="L2624">
        <v>1387052.05</v>
      </c>
      <c r="M2624">
        <v>6</v>
      </c>
      <c r="N2624">
        <v>-33.33</v>
      </c>
      <c r="O2624" s="2">
        <v>-2.4400000000000002E-2</v>
      </c>
      <c r="P2624" s="2">
        <v>8.0999999999999996E-3</v>
      </c>
      <c r="Q2624" t="s">
        <v>18</v>
      </c>
      <c r="S2624" t="str">
        <f t="shared" si="205"/>
        <v>Loss</v>
      </c>
      <c r="T2624">
        <f t="shared" si="206"/>
        <v>2020</v>
      </c>
      <c r="U2624" t="str">
        <f t="shared" si="207"/>
        <v>Mar</v>
      </c>
      <c r="V2624" t="str">
        <f t="shared" si="208"/>
        <v>QTR1</v>
      </c>
      <c r="W2624" t="str">
        <f t="shared" si="209"/>
        <v>2020-QTR1</v>
      </c>
    </row>
    <row r="2625" spans="1:23" x14ac:dyDescent="0.35">
      <c r="A2625" t="s">
        <v>82</v>
      </c>
      <c r="B2625" t="s">
        <v>67</v>
      </c>
      <c r="C2625" s="5">
        <v>43915.572916666664</v>
      </c>
      <c r="D2625">
        <v>125.05</v>
      </c>
      <c r="E2625" s="1">
        <v>43915.614583333336</v>
      </c>
      <c r="F2625">
        <v>126.4</v>
      </c>
      <c r="G2625" s="2">
        <v>1.0800000000000001E-2</v>
      </c>
      <c r="H2625">
        <v>-5578.4</v>
      </c>
      <c r="I2625" s="2">
        <v>-1.12E-2</v>
      </c>
      <c r="J2625">
        <v>3984</v>
      </c>
      <c r="K2625">
        <v>498199.22</v>
      </c>
      <c r="L2625">
        <v>1381473.65</v>
      </c>
      <c r="M2625">
        <v>5</v>
      </c>
      <c r="N2625">
        <v>-1115.68</v>
      </c>
      <c r="O2625" s="2">
        <v>-1.0800000000000001E-2</v>
      </c>
      <c r="P2625" s="2">
        <v>4.4000000000000003E-3</v>
      </c>
      <c r="Q2625" t="s">
        <v>18</v>
      </c>
      <c r="S2625" t="str">
        <f t="shared" si="205"/>
        <v>Loss</v>
      </c>
      <c r="T2625">
        <f t="shared" si="206"/>
        <v>2020</v>
      </c>
      <c r="U2625" t="str">
        <f t="shared" si="207"/>
        <v>Mar</v>
      </c>
      <c r="V2625" t="str">
        <f t="shared" si="208"/>
        <v>QTR1</v>
      </c>
      <c r="W2625" t="str">
        <f t="shared" si="209"/>
        <v>2020-QTR1</v>
      </c>
    </row>
    <row r="2626" spans="1:23" x14ac:dyDescent="0.35">
      <c r="A2626" t="s">
        <v>199</v>
      </c>
      <c r="B2626" t="s">
        <v>67</v>
      </c>
      <c r="C2626" s="5">
        <v>43915.604166666664</v>
      </c>
      <c r="D2626">
        <v>176.45</v>
      </c>
      <c r="E2626" s="1">
        <v>43915.625</v>
      </c>
      <c r="F2626">
        <v>176.45</v>
      </c>
      <c r="G2626" s="2">
        <v>0</v>
      </c>
      <c r="H2626">
        <v>-200</v>
      </c>
      <c r="I2626" s="2">
        <v>-4.0000000000000002E-4</v>
      </c>
      <c r="J2626">
        <v>2818</v>
      </c>
      <c r="K2626">
        <v>497236.09</v>
      </c>
      <c r="L2626">
        <v>1381273.65</v>
      </c>
      <c r="M2626">
        <v>3</v>
      </c>
      <c r="N2626">
        <v>-66.67</v>
      </c>
      <c r="O2626" s="2">
        <v>-1.8700000000000001E-2</v>
      </c>
      <c r="P2626" s="2">
        <v>6.4999999999999997E-3</v>
      </c>
      <c r="Q2626" t="s">
        <v>18</v>
      </c>
      <c r="S2626" t="str">
        <f t="shared" si="205"/>
        <v>Loss</v>
      </c>
      <c r="T2626">
        <f t="shared" si="206"/>
        <v>2020</v>
      </c>
      <c r="U2626" t="str">
        <f t="shared" si="207"/>
        <v>Mar</v>
      </c>
      <c r="V2626" t="str">
        <f t="shared" si="208"/>
        <v>QTR1</v>
      </c>
      <c r="W2626" t="str">
        <f t="shared" si="209"/>
        <v>2020-QTR1</v>
      </c>
    </row>
    <row r="2627" spans="1:23" x14ac:dyDescent="0.35">
      <c r="A2627" t="s">
        <v>78</v>
      </c>
      <c r="B2627" t="s">
        <v>17</v>
      </c>
      <c r="C2627" s="5">
        <v>43915.53125</v>
      </c>
      <c r="D2627">
        <v>19.350000000000001</v>
      </c>
      <c r="E2627" s="1">
        <v>43915.635416666664</v>
      </c>
      <c r="F2627">
        <v>20.3</v>
      </c>
      <c r="G2627" s="2">
        <v>4.9099999999999998E-2</v>
      </c>
      <c r="H2627">
        <v>24411.65</v>
      </c>
      <c r="I2627" s="2">
        <v>4.87E-2</v>
      </c>
      <c r="J2627">
        <v>25907</v>
      </c>
      <c r="K2627">
        <v>501300.47</v>
      </c>
      <c r="L2627">
        <v>1405685.3</v>
      </c>
      <c r="M2627">
        <v>11</v>
      </c>
      <c r="N2627">
        <v>2219.2399999999998</v>
      </c>
      <c r="O2627" s="2">
        <v>-2.5999999999999999E-3</v>
      </c>
      <c r="P2627" s="2">
        <v>6.7199999999999996E-2</v>
      </c>
      <c r="Q2627" t="s">
        <v>18</v>
      </c>
      <c r="S2627" t="str">
        <f t="shared" si="205"/>
        <v>Profit</v>
      </c>
      <c r="T2627">
        <f t="shared" si="206"/>
        <v>2020</v>
      </c>
      <c r="U2627" t="str">
        <f t="shared" si="207"/>
        <v>Mar</v>
      </c>
      <c r="V2627" t="str">
        <f t="shared" si="208"/>
        <v>QTR1</v>
      </c>
      <c r="W2627" t="str">
        <f t="shared" si="209"/>
        <v>2020-QTR1</v>
      </c>
    </row>
    <row r="2628" spans="1:23" x14ac:dyDescent="0.35">
      <c r="A2628" t="s">
        <v>122</v>
      </c>
      <c r="B2628" t="s">
        <v>67</v>
      </c>
      <c r="C2628" s="5">
        <v>43915.614583333336</v>
      </c>
      <c r="D2628">
        <v>18.45</v>
      </c>
      <c r="E2628" s="1">
        <v>43915.635416666664</v>
      </c>
      <c r="F2628">
        <v>18.45</v>
      </c>
      <c r="G2628" s="2">
        <v>0</v>
      </c>
      <c r="H2628">
        <v>-200</v>
      </c>
      <c r="I2628" s="2">
        <v>-4.0000000000000002E-4</v>
      </c>
      <c r="J2628">
        <v>26954</v>
      </c>
      <c r="K2628">
        <v>497301.31</v>
      </c>
      <c r="L2628">
        <v>1405485.3</v>
      </c>
      <c r="M2628">
        <v>3</v>
      </c>
      <c r="N2628">
        <v>-66.67</v>
      </c>
      <c r="O2628" s="2">
        <v>-5.4000000000000003E-3</v>
      </c>
      <c r="P2628" s="2">
        <v>8.0999999999999996E-3</v>
      </c>
      <c r="Q2628" t="s">
        <v>18</v>
      </c>
      <c r="S2628" t="str">
        <f t="shared" si="205"/>
        <v>Loss</v>
      </c>
      <c r="T2628">
        <f t="shared" si="206"/>
        <v>2020</v>
      </c>
      <c r="U2628" t="str">
        <f t="shared" si="207"/>
        <v>Mar</v>
      </c>
      <c r="V2628" t="str">
        <f t="shared" si="208"/>
        <v>QTR1</v>
      </c>
      <c r="W2628" t="str">
        <f t="shared" si="209"/>
        <v>2020-QTR1</v>
      </c>
    </row>
    <row r="2629" spans="1:23" x14ac:dyDescent="0.35">
      <c r="A2629" t="s">
        <v>91</v>
      </c>
      <c r="B2629" t="s">
        <v>67</v>
      </c>
      <c r="C2629" s="5">
        <v>43915.614583333336</v>
      </c>
      <c r="D2629">
        <v>28.55</v>
      </c>
      <c r="E2629" s="1">
        <v>43915.635416666664</v>
      </c>
      <c r="F2629">
        <v>28.55</v>
      </c>
      <c r="G2629" s="2">
        <v>0</v>
      </c>
      <c r="H2629">
        <v>-200</v>
      </c>
      <c r="I2629" s="2">
        <v>-4.0000000000000002E-4</v>
      </c>
      <c r="J2629">
        <v>17513</v>
      </c>
      <c r="K2629">
        <v>499996.13</v>
      </c>
      <c r="L2629">
        <v>1405285.3</v>
      </c>
      <c r="M2629">
        <v>3</v>
      </c>
      <c r="N2629">
        <v>-66.67</v>
      </c>
      <c r="O2629" s="2">
        <v>-3.5000000000000001E-3</v>
      </c>
      <c r="P2629" s="2">
        <v>8.8000000000000005E-3</v>
      </c>
      <c r="Q2629" t="s">
        <v>18</v>
      </c>
      <c r="S2629" t="str">
        <f t="shared" si="205"/>
        <v>Loss</v>
      </c>
      <c r="T2629">
        <f t="shared" si="206"/>
        <v>2020</v>
      </c>
      <c r="U2629" t="str">
        <f t="shared" si="207"/>
        <v>Mar</v>
      </c>
      <c r="V2629" t="str">
        <f t="shared" si="208"/>
        <v>QTR1</v>
      </c>
      <c r="W2629" t="str">
        <f t="shared" si="209"/>
        <v>2020-QTR1</v>
      </c>
    </row>
    <row r="2630" spans="1:23" x14ac:dyDescent="0.35">
      <c r="A2630" t="s">
        <v>130</v>
      </c>
      <c r="B2630" t="s">
        <v>17</v>
      </c>
      <c r="C2630" s="5">
        <v>43916.395833333336</v>
      </c>
      <c r="D2630">
        <v>850.2</v>
      </c>
      <c r="E2630" s="1">
        <v>43916.427083333336</v>
      </c>
      <c r="F2630">
        <v>831.8</v>
      </c>
      <c r="G2630" s="2">
        <v>-2.1600000000000001E-2</v>
      </c>
      <c r="H2630">
        <v>-11056</v>
      </c>
      <c r="I2630" s="2">
        <v>-2.1999999999999999E-2</v>
      </c>
      <c r="J2630">
        <v>590</v>
      </c>
      <c r="K2630">
        <v>501618</v>
      </c>
      <c r="L2630">
        <v>1394229.3</v>
      </c>
      <c r="M2630">
        <v>4</v>
      </c>
      <c r="N2630">
        <v>-2764</v>
      </c>
      <c r="O2630" s="2">
        <v>-2.1600000000000001E-2</v>
      </c>
      <c r="P2630" s="2">
        <v>1.1900000000000001E-2</v>
      </c>
      <c r="Q2630" t="s">
        <v>18</v>
      </c>
      <c r="S2630" t="str">
        <f t="shared" si="205"/>
        <v>Loss</v>
      </c>
      <c r="T2630">
        <f t="shared" si="206"/>
        <v>2020</v>
      </c>
      <c r="U2630" t="str">
        <f t="shared" si="207"/>
        <v>Mar</v>
      </c>
      <c r="V2630" t="str">
        <f t="shared" si="208"/>
        <v>QTR1</v>
      </c>
      <c r="W2630" t="str">
        <f t="shared" si="209"/>
        <v>2020-QTR1</v>
      </c>
    </row>
    <row r="2631" spans="1:23" x14ac:dyDescent="0.35">
      <c r="A2631" t="s">
        <v>192</v>
      </c>
      <c r="B2631" t="s">
        <v>17</v>
      </c>
      <c r="C2631" s="5">
        <v>43916.395833333336</v>
      </c>
      <c r="D2631">
        <v>200</v>
      </c>
      <c r="E2631" s="1">
        <v>43916.552083333336</v>
      </c>
      <c r="F2631">
        <v>206.85</v>
      </c>
      <c r="G2631" s="2">
        <v>3.4299999999999997E-2</v>
      </c>
      <c r="H2631">
        <v>16925</v>
      </c>
      <c r="I2631" s="2">
        <v>3.3799999999999997E-2</v>
      </c>
      <c r="J2631">
        <v>2500</v>
      </c>
      <c r="K2631">
        <v>500000</v>
      </c>
      <c r="L2631">
        <v>1411154.3</v>
      </c>
      <c r="M2631">
        <v>16</v>
      </c>
      <c r="N2631">
        <v>1057.81</v>
      </c>
      <c r="O2631" s="2">
        <v>0</v>
      </c>
      <c r="P2631" s="2">
        <v>9.4700000000000006E-2</v>
      </c>
      <c r="Q2631" t="s">
        <v>18</v>
      </c>
      <c r="S2631" t="str">
        <f t="shared" si="205"/>
        <v>Profit</v>
      </c>
      <c r="T2631">
        <f t="shared" si="206"/>
        <v>2020</v>
      </c>
      <c r="U2631" t="str">
        <f t="shared" si="207"/>
        <v>Mar</v>
      </c>
      <c r="V2631" t="str">
        <f t="shared" si="208"/>
        <v>QTR1</v>
      </c>
      <c r="W2631" t="str">
        <f t="shared" si="209"/>
        <v>2020-QTR1</v>
      </c>
    </row>
    <row r="2632" spans="1:23" x14ac:dyDescent="0.35">
      <c r="A2632" t="s">
        <v>122</v>
      </c>
      <c r="B2632" t="s">
        <v>17</v>
      </c>
      <c r="C2632" s="5">
        <v>43916.427083333336</v>
      </c>
      <c r="D2632">
        <v>19</v>
      </c>
      <c r="E2632" s="1">
        <v>43916.552083333336</v>
      </c>
      <c r="F2632">
        <v>18.55</v>
      </c>
      <c r="G2632" s="2">
        <v>-2.3699999999999999E-2</v>
      </c>
      <c r="H2632">
        <v>-12073.25</v>
      </c>
      <c r="I2632" s="2">
        <v>-2.41E-2</v>
      </c>
      <c r="J2632">
        <v>26385</v>
      </c>
      <c r="K2632">
        <v>501315</v>
      </c>
      <c r="L2632">
        <v>1399081.05</v>
      </c>
      <c r="M2632">
        <v>13</v>
      </c>
      <c r="N2632">
        <v>-928.71</v>
      </c>
      <c r="O2632" s="2">
        <v>-3.95E-2</v>
      </c>
      <c r="P2632" s="2">
        <v>1.0500000000000001E-2</v>
      </c>
      <c r="Q2632" t="s">
        <v>18</v>
      </c>
      <c r="S2632" t="str">
        <f t="shared" si="205"/>
        <v>Loss</v>
      </c>
      <c r="T2632">
        <f t="shared" si="206"/>
        <v>2020</v>
      </c>
      <c r="U2632" t="str">
        <f t="shared" si="207"/>
        <v>Mar</v>
      </c>
      <c r="V2632" t="str">
        <f t="shared" si="208"/>
        <v>QTR1</v>
      </c>
      <c r="W2632" t="str">
        <f t="shared" si="209"/>
        <v>2020-QTR1</v>
      </c>
    </row>
    <row r="2633" spans="1:23" x14ac:dyDescent="0.35">
      <c r="A2633" t="s">
        <v>199</v>
      </c>
      <c r="B2633" t="s">
        <v>17</v>
      </c>
      <c r="C2633" s="5">
        <v>43916.395833333336</v>
      </c>
      <c r="D2633">
        <v>185.05</v>
      </c>
      <c r="E2633" s="1">
        <v>43916.583333333336</v>
      </c>
      <c r="F2633">
        <v>185.05</v>
      </c>
      <c r="G2633" s="2">
        <v>0</v>
      </c>
      <c r="H2633">
        <v>-200</v>
      </c>
      <c r="I2633" s="2">
        <v>-4.0000000000000002E-4</v>
      </c>
      <c r="J2633">
        <v>2706</v>
      </c>
      <c r="K2633">
        <v>500745.31</v>
      </c>
      <c r="L2633">
        <v>1398881.05</v>
      </c>
      <c r="M2633">
        <v>19</v>
      </c>
      <c r="N2633">
        <v>-10.53</v>
      </c>
      <c r="O2633" s="2">
        <v>-2.46E-2</v>
      </c>
      <c r="P2633" s="2">
        <v>2.2000000000000001E-3</v>
      </c>
      <c r="Q2633" t="s">
        <v>18</v>
      </c>
      <c r="S2633" t="str">
        <f t="shared" si="205"/>
        <v>Loss</v>
      </c>
      <c r="T2633">
        <f t="shared" si="206"/>
        <v>2020</v>
      </c>
      <c r="U2633" t="str">
        <f t="shared" si="207"/>
        <v>Mar</v>
      </c>
      <c r="V2633" t="str">
        <f t="shared" si="208"/>
        <v>QTR1</v>
      </c>
      <c r="W2633" t="str">
        <f t="shared" si="209"/>
        <v>2020-QTR1</v>
      </c>
    </row>
    <row r="2634" spans="1:23" x14ac:dyDescent="0.35">
      <c r="A2634" t="s">
        <v>128</v>
      </c>
      <c r="B2634" t="s">
        <v>17</v>
      </c>
      <c r="C2634" s="5">
        <v>43916.552083333336</v>
      </c>
      <c r="D2634">
        <v>159.69999999999999</v>
      </c>
      <c r="E2634" s="1">
        <v>43916.604166666664</v>
      </c>
      <c r="F2634">
        <v>159.80000000000001</v>
      </c>
      <c r="G2634" s="2">
        <v>5.9999999999999995E-4</v>
      </c>
      <c r="H2634">
        <v>112.8</v>
      </c>
      <c r="I2634" s="2">
        <v>2.0000000000000001E-4</v>
      </c>
      <c r="J2634">
        <v>3128</v>
      </c>
      <c r="K2634">
        <v>499541.59</v>
      </c>
      <c r="L2634">
        <v>1398993.85</v>
      </c>
      <c r="M2634">
        <v>6</v>
      </c>
      <c r="N2634">
        <v>18.8</v>
      </c>
      <c r="O2634" s="2">
        <v>-2.29E-2</v>
      </c>
      <c r="P2634" s="2">
        <v>8.0999999999999996E-3</v>
      </c>
      <c r="Q2634" t="s">
        <v>18</v>
      </c>
      <c r="S2634" t="str">
        <f t="shared" si="205"/>
        <v>Profit</v>
      </c>
      <c r="T2634">
        <f t="shared" si="206"/>
        <v>2020</v>
      </c>
      <c r="U2634" t="str">
        <f t="shared" si="207"/>
        <v>Mar</v>
      </c>
      <c r="V2634" t="str">
        <f t="shared" si="208"/>
        <v>QTR1</v>
      </c>
      <c r="W2634" t="str">
        <f t="shared" si="209"/>
        <v>2020-QTR1</v>
      </c>
    </row>
    <row r="2635" spans="1:23" x14ac:dyDescent="0.35">
      <c r="A2635" t="s">
        <v>210</v>
      </c>
      <c r="B2635" t="s">
        <v>17</v>
      </c>
      <c r="C2635" s="5">
        <v>43916.395833333336</v>
      </c>
      <c r="D2635">
        <v>793</v>
      </c>
      <c r="E2635" s="1">
        <v>43916.635416666664</v>
      </c>
      <c r="F2635">
        <v>858.5</v>
      </c>
      <c r="G2635" s="2">
        <v>8.2600000000000007E-2</v>
      </c>
      <c r="H2635">
        <v>41720</v>
      </c>
      <c r="I2635" s="2">
        <v>8.2199999999999995E-2</v>
      </c>
      <c r="J2635">
        <v>640</v>
      </c>
      <c r="K2635">
        <v>507520</v>
      </c>
      <c r="L2635">
        <v>1440713.85</v>
      </c>
      <c r="M2635">
        <v>24</v>
      </c>
      <c r="N2635">
        <v>1738.33</v>
      </c>
      <c r="O2635" s="2">
        <v>-1.49E-2</v>
      </c>
      <c r="P2635" s="2">
        <v>9.0499999999999997E-2</v>
      </c>
      <c r="Q2635" t="s">
        <v>18</v>
      </c>
      <c r="S2635" t="str">
        <f t="shared" si="205"/>
        <v>Profit</v>
      </c>
      <c r="T2635">
        <f t="shared" si="206"/>
        <v>2020</v>
      </c>
      <c r="U2635" t="str">
        <f t="shared" si="207"/>
        <v>Mar</v>
      </c>
      <c r="V2635" t="str">
        <f t="shared" si="208"/>
        <v>QTR1</v>
      </c>
      <c r="W2635" t="str">
        <f t="shared" si="209"/>
        <v>2020-QTR1</v>
      </c>
    </row>
    <row r="2636" spans="1:23" x14ac:dyDescent="0.35">
      <c r="A2636" t="s">
        <v>198</v>
      </c>
      <c r="B2636" t="s">
        <v>67</v>
      </c>
      <c r="C2636" s="5">
        <v>43916.552083333336</v>
      </c>
      <c r="D2636">
        <v>56.9</v>
      </c>
      <c r="E2636" s="1">
        <v>43916.635416666664</v>
      </c>
      <c r="F2636">
        <v>56.2</v>
      </c>
      <c r="G2636" s="2">
        <v>-1.23E-2</v>
      </c>
      <c r="H2636">
        <v>5887.2</v>
      </c>
      <c r="I2636" s="2">
        <v>1.1900000000000001E-2</v>
      </c>
      <c r="J2636">
        <v>8696</v>
      </c>
      <c r="K2636">
        <v>494802.41</v>
      </c>
      <c r="L2636">
        <v>1446601.05</v>
      </c>
      <c r="M2636">
        <v>9</v>
      </c>
      <c r="N2636">
        <v>654.13</v>
      </c>
      <c r="O2636" s="2">
        <v>-1.32E-2</v>
      </c>
      <c r="P2636" s="2">
        <v>3.8699999999999998E-2</v>
      </c>
      <c r="Q2636" t="s">
        <v>18</v>
      </c>
      <c r="S2636" t="str">
        <f t="shared" si="205"/>
        <v>Profit</v>
      </c>
      <c r="T2636">
        <f t="shared" si="206"/>
        <v>2020</v>
      </c>
      <c r="U2636" t="str">
        <f t="shared" si="207"/>
        <v>Mar</v>
      </c>
      <c r="V2636" t="str">
        <f t="shared" si="208"/>
        <v>QTR1</v>
      </c>
      <c r="W2636" t="str">
        <f t="shared" si="209"/>
        <v>2020-QTR1</v>
      </c>
    </row>
    <row r="2637" spans="1:23" x14ac:dyDescent="0.35">
      <c r="A2637" t="s">
        <v>71</v>
      </c>
      <c r="B2637" t="s">
        <v>17</v>
      </c>
      <c r="C2637" s="5">
        <v>43916.583333333336</v>
      </c>
      <c r="D2637">
        <v>68.95</v>
      </c>
      <c r="E2637" s="1">
        <v>43916.635416666664</v>
      </c>
      <c r="F2637">
        <v>70.7</v>
      </c>
      <c r="G2637" s="2">
        <v>2.5399999999999999E-2</v>
      </c>
      <c r="H2637">
        <v>12695.75</v>
      </c>
      <c r="I2637" s="2">
        <v>2.5000000000000001E-2</v>
      </c>
      <c r="J2637">
        <v>7369</v>
      </c>
      <c r="K2637">
        <v>508092.53</v>
      </c>
      <c r="L2637">
        <v>1459296.8</v>
      </c>
      <c r="M2637">
        <v>6</v>
      </c>
      <c r="N2637">
        <v>2115.96</v>
      </c>
      <c r="O2637" s="2">
        <v>-1.89E-2</v>
      </c>
      <c r="P2637" s="2">
        <v>3.2599999999999997E-2</v>
      </c>
      <c r="Q2637" t="s">
        <v>18</v>
      </c>
      <c r="S2637" t="str">
        <f t="shared" si="205"/>
        <v>Profit</v>
      </c>
      <c r="T2637">
        <f t="shared" si="206"/>
        <v>2020</v>
      </c>
      <c r="U2637" t="str">
        <f t="shared" si="207"/>
        <v>Mar</v>
      </c>
      <c r="V2637" t="str">
        <f t="shared" si="208"/>
        <v>QTR1</v>
      </c>
      <c r="W2637" t="str">
        <f t="shared" si="209"/>
        <v>2020-QTR1</v>
      </c>
    </row>
    <row r="2638" spans="1:23" x14ac:dyDescent="0.35">
      <c r="A2638" t="s">
        <v>75</v>
      </c>
      <c r="B2638" t="s">
        <v>17</v>
      </c>
      <c r="C2638" s="5">
        <v>43916.604166666664</v>
      </c>
      <c r="D2638">
        <v>86.9</v>
      </c>
      <c r="E2638" s="1">
        <v>43916.635416666664</v>
      </c>
      <c r="F2638">
        <v>86.75</v>
      </c>
      <c r="G2638" s="2">
        <v>-1.6999999999999999E-3</v>
      </c>
      <c r="H2638">
        <v>-1066.0999999999999</v>
      </c>
      <c r="I2638" s="2">
        <v>-2.0999999999999999E-3</v>
      </c>
      <c r="J2638">
        <v>5774</v>
      </c>
      <c r="K2638">
        <v>501760.59</v>
      </c>
      <c r="L2638">
        <v>1458230.7</v>
      </c>
      <c r="M2638">
        <v>4</v>
      </c>
      <c r="N2638">
        <v>-266.52999999999997</v>
      </c>
      <c r="O2638" s="2">
        <v>-2.1899999999999999E-2</v>
      </c>
      <c r="P2638" s="2">
        <v>3.5000000000000001E-3</v>
      </c>
      <c r="Q2638" t="s">
        <v>18</v>
      </c>
      <c r="S2638" t="str">
        <f t="shared" ref="S2638:S2658" si="210">IF(H2638&gt;0,"Profit","Loss")</f>
        <v>Loss</v>
      </c>
      <c r="T2638">
        <f t="shared" ref="T2638:T2658" si="211">YEAR(C2638)</f>
        <v>2020</v>
      </c>
      <c r="U2638" t="str">
        <f t="shared" ref="U2638:U2658" si="212">TEXT(C2638,"MMM")</f>
        <v>Mar</v>
      </c>
      <c r="V2638" t="str">
        <f t="shared" ref="V2638:V2658" si="213">IF(ROUNDUP(MONTH(E2638)/3,0)=1,"QTR1",IF(ROUNDUP(MONTH(E2638)/3,0)=2,"QTR2",IF(ROUNDUP(MONTH(E2638)/3,0)=3,"QTR3","QTR4")))</f>
        <v>QTR1</v>
      </c>
      <c r="W2638" t="str">
        <f t="shared" ref="W2638:W2658" si="214">T2638&amp;"-"&amp;V2638</f>
        <v>2020-QTR1</v>
      </c>
    </row>
    <row r="2639" spans="1:23" x14ac:dyDescent="0.35">
      <c r="A2639" t="s">
        <v>154</v>
      </c>
      <c r="B2639" t="s">
        <v>17</v>
      </c>
      <c r="C2639" s="5">
        <v>43917.395833333336</v>
      </c>
      <c r="D2639">
        <v>16.95</v>
      </c>
      <c r="E2639" s="1">
        <v>43917.447916666664</v>
      </c>
      <c r="F2639">
        <v>16.399999999999999</v>
      </c>
      <c r="G2639" s="2">
        <v>-3.2399999999999998E-2</v>
      </c>
      <c r="H2639">
        <v>-16376.6</v>
      </c>
      <c r="I2639" s="2">
        <v>-3.2800000000000003E-2</v>
      </c>
      <c r="J2639">
        <v>29412</v>
      </c>
      <c r="K2639">
        <v>498533.44</v>
      </c>
      <c r="L2639">
        <v>1441854.1</v>
      </c>
      <c r="M2639">
        <v>6</v>
      </c>
      <c r="N2639">
        <v>-2729.43</v>
      </c>
      <c r="O2639" s="2">
        <v>-3.2399999999999998E-2</v>
      </c>
      <c r="P2639" s="2">
        <v>1.18E-2</v>
      </c>
      <c r="Q2639" t="s">
        <v>18</v>
      </c>
      <c r="S2639" t="str">
        <f t="shared" si="210"/>
        <v>Loss</v>
      </c>
      <c r="T2639">
        <f t="shared" si="211"/>
        <v>2020</v>
      </c>
      <c r="U2639" t="str">
        <f t="shared" si="212"/>
        <v>Mar</v>
      </c>
      <c r="V2639" t="str">
        <f t="shared" si="213"/>
        <v>QTR1</v>
      </c>
      <c r="W2639" t="str">
        <f t="shared" si="214"/>
        <v>2020-QTR1</v>
      </c>
    </row>
    <row r="2640" spans="1:23" x14ac:dyDescent="0.35">
      <c r="A2640" t="s">
        <v>122</v>
      </c>
      <c r="B2640" t="s">
        <v>17</v>
      </c>
      <c r="C2640" s="5">
        <v>43917.395833333336</v>
      </c>
      <c r="D2640">
        <v>18.850000000000001</v>
      </c>
      <c r="E2640" s="1">
        <v>43917.447916666664</v>
      </c>
      <c r="F2640">
        <v>17.850000000000001</v>
      </c>
      <c r="G2640" s="2">
        <v>-5.3100000000000001E-2</v>
      </c>
      <c r="H2640">
        <v>-26725</v>
      </c>
      <c r="I2640" s="2">
        <v>-5.3499999999999999E-2</v>
      </c>
      <c r="J2640">
        <v>26525</v>
      </c>
      <c r="K2640">
        <v>499996.25</v>
      </c>
      <c r="L2640">
        <v>1415129.1</v>
      </c>
      <c r="M2640">
        <v>6</v>
      </c>
      <c r="N2640">
        <v>-4454.17</v>
      </c>
      <c r="O2640" s="2">
        <v>-5.3100000000000001E-2</v>
      </c>
      <c r="P2640" s="2">
        <v>3.1800000000000002E-2</v>
      </c>
      <c r="Q2640" t="s">
        <v>18</v>
      </c>
      <c r="S2640" t="str">
        <f t="shared" si="210"/>
        <v>Loss</v>
      </c>
      <c r="T2640">
        <f t="shared" si="211"/>
        <v>2020</v>
      </c>
      <c r="U2640" t="str">
        <f t="shared" si="212"/>
        <v>Mar</v>
      </c>
      <c r="V2640" t="str">
        <f t="shared" si="213"/>
        <v>QTR1</v>
      </c>
      <c r="W2640" t="str">
        <f t="shared" si="214"/>
        <v>2020-QTR1</v>
      </c>
    </row>
    <row r="2641" spans="1:23" x14ac:dyDescent="0.35">
      <c r="A2641" t="s">
        <v>164</v>
      </c>
      <c r="B2641" t="s">
        <v>17</v>
      </c>
      <c r="C2641" s="5">
        <v>43917.395833333336</v>
      </c>
      <c r="D2641">
        <v>22.8</v>
      </c>
      <c r="E2641" s="1">
        <v>43917.458333333336</v>
      </c>
      <c r="F2641">
        <v>22.05</v>
      </c>
      <c r="G2641" s="2">
        <v>-3.2899999999999999E-2</v>
      </c>
      <c r="H2641">
        <v>-16647.5</v>
      </c>
      <c r="I2641" s="2">
        <v>-3.3300000000000003E-2</v>
      </c>
      <c r="J2641">
        <v>21930</v>
      </c>
      <c r="K2641">
        <v>500003.97</v>
      </c>
      <c r="L2641">
        <v>1398481.6</v>
      </c>
      <c r="M2641">
        <v>7</v>
      </c>
      <c r="N2641">
        <v>-2378.21</v>
      </c>
      <c r="O2641" s="2">
        <v>-4.82E-2</v>
      </c>
      <c r="P2641" s="2">
        <v>1.0999999999999999E-2</v>
      </c>
      <c r="Q2641" t="s">
        <v>18</v>
      </c>
      <c r="S2641" t="str">
        <f t="shared" si="210"/>
        <v>Loss</v>
      </c>
      <c r="T2641">
        <f t="shared" si="211"/>
        <v>2020</v>
      </c>
      <c r="U2641" t="str">
        <f t="shared" si="212"/>
        <v>Mar</v>
      </c>
      <c r="V2641" t="str">
        <f t="shared" si="213"/>
        <v>QTR1</v>
      </c>
      <c r="W2641" t="str">
        <f t="shared" si="214"/>
        <v>2020-QTR1</v>
      </c>
    </row>
    <row r="2642" spans="1:23" x14ac:dyDescent="0.35">
      <c r="A2642" t="s">
        <v>154</v>
      </c>
      <c r="B2642" t="s">
        <v>67</v>
      </c>
      <c r="C2642" s="5">
        <v>43917.447916666664</v>
      </c>
      <c r="D2642">
        <v>16.399999999999999</v>
      </c>
      <c r="E2642" s="1">
        <v>43917.458333333336</v>
      </c>
      <c r="F2642">
        <v>16.399999999999999</v>
      </c>
      <c r="G2642" s="2">
        <v>0</v>
      </c>
      <c r="H2642">
        <v>-200</v>
      </c>
      <c r="I2642" s="2">
        <v>-4.0000000000000002E-4</v>
      </c>
      <c r="J2642">
        <v>30395</v>
      </c>
      <c r="K2642">
        <v>498478</v>
      </c>
      <c r="L2642">
        <v>1398281.6</v>
      </c>
      <c r="M2642">
        <v>2</v>
      </c>
      <c r="N2642">
        <v>-100</v>
      </c>
      <c r="O2642" s="2">
        <v>-6.1000000000000004E-3</v>
      </c>
      <c r="P2642" s="2">
        <v>6.1000000000000004E-3</v>
      </c>
      <c r="Q2642" t="s">
        <v>18</v>
      </c>
      <c r="S2642" t="str">
        <f t="shared" si="210"/>
        <v>Loss</v>
      </c>
      <c r="T2642">
        <f t="shared" si="211"/>
        <v>2020</v>
      </c>
      <c r="U2642" t="str">
        <f t="shared" si="212"/>
        <v>Mar</v>
      </c>
      <c r="V2642" t="str">
        <f t="shared" si="213"/>
        <v>QTR1</v>
      </c>
      <c r="W2642" t="str">
        <f t="shared" si="214"/>
        <v>2020-QTR1</v>
      </c>
    </row>
    <row r="2643" spans="1:23" x14ac:dyDescent="0.35">
      <c r="A2643" t="s">
        <v>62</v>
      </c>
      <c r="B2643" t="s">
        <v>17</v>
      </c>
      <c r="C2643" s="5">
        <v>43917.395833333336</v>
      </c>
      <c r="D2643">
        <v>21.6</v>
      </c>
      <c r="E2643" s="1">
        <v>43917.46875</v>
      </c>
      <c r="F2643">
        <v>21.1</v>
      </c>
      <c r="G2643" s="2">
        <v>-2.3099999999999999E-2</v>
      </c>
      <c r="H2643">
        <v>-11774</v>
      </c>
      <c r="I2643" s="2">
        <v>-2.35E-2</v>
      </c>
      <c r="J2643">
        <v>23148</v>
      </c>
      <c r="K2643">
        <v>499996.81</v>
      </c>
      <c r="L2643">
        <v>1386507.6</v>
      </c>
      <c r="M2643">
        <v>8</v>
      </c>
      <c r="N2643">
        <v>-1471.75</v>
      </c>
      <c r="O2643" s="2">
        <v>-4.6300000000000001E-2</v>
      </c>
      <c r="P2643" s="2">
        <v>1.8499999999999999E-2</v>
      </c>
      <c r="Q2643" t="s">
        <v>18</v>
      </c>
      <c r="S2643" t="str">
        <f t="shared" si="210"/>
        <v>Loss</v>
      </c>
      <c r="T2643">
        <f t="shared" si="211"/>
        <v>2020</v>
      </c>
      <c r="U2643" t="str">
        <f t="shared" si="212"/>
        <v>Mar</v>
      </c>
      <c r="V2643" t="str">
        <f t="shared" si="213"/>
        <v>QTR1</v>
      </c>
      <c r="W2643" t="str">
        <f t="shared" si="214"/>
        <v>2020-QTR1</v>
      </c>
    </row>
    <row r="2644" spans="1:23" x14ac:dyDescent="0.35">
      <c r="A2644" t="s">
        <v>100</v>
      </c>
      <c r="B2644" t="s">
        <v>67</v>
      </c>
      <c r="C2644" s="5">
        <v>43917.458333333336</v>
      </c>
      <c r="D2644">
        <v>28.55</v>
      </c>
      <c r="E2644" s="1">
        <v>43917.479166666664</v>
      </c>
      <c r="F2644">
        <v>28.55</v>
      </c>
      <c r="G2644" s="2">
        <v>0</v>
      </c>
      <c r="H2644">
        <v>-200</v>
      </c>
      <c r="I2644" s="2">
        <v>-4.0000000000000002E-4</v>
      </c>
      <c r="J2644">
        <v>17513</v>
      </c>
      <c r="K2644">
        <v>499996.13</v>
      </c>
      <c r="L2644">
        <v>1386307.6</v>
      </c>
      <c r="M2644">
        <v>3</v>
      </c>
      <c r="N2644">
        <v>-66.67</v>
      </c>
      <c r="O2644" s="2">
        <v>-1.4E-2</v>
      </c>
      <c r="P2644" s="2">
        <v>1.8E-3</v>
      </c>
      <c r="Q2644" t="s">
        <v>18</v>
      </c>
      <c r="S2644" t="str">
        <f t="shared" si="210"/>
        <v>Loss</v>
      </c>
      <c r="T2644">
        <f t="shared" si="211"/>
        <v>2020</v>
      </c>
      <c r="U2644" t="str">
        <f t="shared" si="212"/>
        <v>Mar</v>
      </c>
      <c r="V2644" t="str">
        <f t="shared" si="213"/>
        <v>QTR1</v>
      </c>
      <c r="W2644" t="str">
        <f t="shared" si="214"/>
        <v>2020-QTR1</v>
      </c>
    </row>
    <row r="2645" spans="1:23" x14ac:dyDescent="0.35">
      <c r="A2645" t="s">
        <v>136</v>
      </c>
      <c r="B2645" t="s">
        <v>67</v>
      </c>
      <c r="C2645" s="5">
        <v>43917.489583333336</v>
      </c>
      <c r="D2645">
        <v>97.65</v>
      </c>
      <c r="E2645" s="1">
        <v>43917.510416666664</v>
      </c>
      <c r="F2645">
        <v>97.65</v>
      </c>
      <c r="G2645" s="2">
        <v>0</v>
      </c>
      <c r="H2645">
        <v>-200</v>
      </c>
      <c r="I2645" s="2">
        <v>-4.0000000000000002E-4</v>
      </c>
      <c r="J2645">
        <v>5068</v>
      </c>
      <c r="K2645">
        <v>494890.22</v>
      </c>
      <c r="L2645">
        <v>1386107.6</v>
      </c>
      <c r="M2645">
        <v>3</v>
      </c>
      <c r="N2645">
        <v>-66.67</v>
      </c>
      <c r="O2645" s="2">
        <v>-1.6899999999999998E-2</v>
      </c>
      <c r="P2645" s="2">
        <v>9.1999999999999998E-3</v>
      </c>
      <c r="Q2645" t="s">
        <v>18</v>
      </c>
      <c r="S2645" t="str">
        <f t="shared" si="210"/>
        <v>Loss</v>
      </c>
      <c r="T2645">
        <f t="shared" si="211"/>
        <v>2020</v>
      </c>
      <c r="U2645" t="str">
        <f t="shared" si="212"/>
        <v>Mar</v>
      </c>
      <c r="V2645" t="str">
        <f t="shared" si="213"/>
        <v>QTR1</v>
      </c>
      <c r="W2645" t="str">
        <f t="shared" si="214"/>
        <v>2020-QTR1</v>
      </c>
    </row>
    <row r="2646" spans="1:23" x14ac:dyDescent="0.35">
      <c r="A2646" t="s">
        <v>159</v>
      </c>
      <c r="B2646" t="s">
        <v>67</v>
      </c>
      <c r="C2646" s="5">
        <v>43917.458333333336</v>
      </c>
      <c r="D2646">
        <v>64.650000000000006</v>
      </c>
      <c r="E2646" s="1">
        <v>43917.520833333336</v>
      </c>
      <c r="F2646">
        <v>64.650000000000006</v>
      </c>
      <c r="G2646" s="2">
        <v>0</v>
      </c>
      <c r="H2646">
        <v>-200</v>
      </c>
      <c r="I2646" s="2">
        <v>-4.0000000000000002E-4</v>
      </c>
      <c r="J2646">
        <v>7716</v>
      </c>
      <c r="K2646">
        <v>498839.41</v>
      </c>
      <c r="L2646">
        <v>1385907.6</v>
      </c>
      <c r="M2646">
        <v>7</v>
      </c>
      <c r="N2646">
        <v>-28.57</v>
      </c>
      <c r="O2646" s="2">
        <v>-2.63E-2</v>
      </c>
      <c r="P2646" s="2">
        <v>5.4000000000000003E-3</v>
      </c>
      <c r="Q2646" t="s">
        <v>18</v>
      </c>
      <c r="S2646" t="str">
        <f t="shared" si="210"/>
        <v>Loss</v>
      </c>
      <c r="T2646">
        <f t="shared" si="211"/>
        <v>2020</v>
      </c>
      <c r="U2646" t="str">
        <f t="shared" si="212"/>
        <v>Mar</v>
      </c>
      <c r="V2646" t="str">
        <f t="shared" si="213"/>
        <v>QTR1</v>
      </c>
      <c r="W2646" t="str">
        <f t="shared" si="214"/>
        <v>2020-QTR1</v>
      </c>
    </row>
    <row r="2647" spans="1:23" x14ac:dyDescent="0.35">
      <c r="A2647" t="s">
        <v>154</v>
      </c>
      <c r="B2647" t="s">
        <v>67</v>
      </c>
      <c r="C2647" s="5">
        <v>43917.46875</v>
      </c>
      <c r="D2647">
        <v>16.2</v>
      </c>
      <c r="E2647" s="1">
        <v>43917.520833333336</v>
      </c>
      <c r="F2647">
        <v>16.149999999999999</v>
      </c>
      <c r="G2647" s="2">
        <v>-3.0999999999999999E-3</v>
      </c>
      <c r="H2647">
        <v>1333.75</v>
      </c>
      <c r="I2647" s="2">
        <v>2.7000000000000001E-3</v>
      </c>
      <c r="J2647">
        <v>30675</v>
      </c>
      <c r="K2647">
        <v>496935.03</v>
      </c>
      <c r="L2647">
        <v>1387241.35</v>
      </c>
      <c r="M2647">
        <v>6</v>
      </c>
      <c r="N2647">
        <v>222.29</v>
      </c>
      <c r="O2647" s="2">
        <v>-1.23E-2</v>
      </c>
      <c r="P2647" s="2">
        <v>6.1999999999999998E-3</v>
      </c>
      <c r="Q2647" t="s">
        <v>18</v>
      </c>
      <c r="S2647" t="str">
        <f t="shared" si="210"/>
        <v>Profit</v>
      </c>
      <c r="T2647">
        <f t="shared" si="211"/>
        <v>2020</v>
      </c>
      <c r="U2647" t="str">
        <f t="shared" si="212"/>
        <v>Mar</v>
      </c>
      <c r="V2647" t="str">
        <f t="shared" si="213"/>
        <v>QTR1</v>
      </c>
      <c r="W2647" t="str">
        <f t="shared" si="214"/>
        <v>2020-QTR1</v>
      </c>
    </row>
    <row r="2648" spans="1:23" x14ac:dyDescent="0.35">
      <c r="A2648" t="s">
        <v>71</v>
      </c>
      <c r="B2648" t="s">
        <v>67</v>
      </c>
      <c r="C2648" s="5">
        <v>43917.510416666664</v>
      </c>
      <c r="D2648">
        <v>71.599999999999994</v>
      </c>
      <c r="E2648" s="1">
        <v>43917.541666666664</v>
      </c>
      <c r="F2648">
        <v>71.599999999999994</v>
      </c>
      <c r="G2648" s="2">
        <v>0</v>
      </c>
      <c r="H2648">
        <v>-200</v>
      </c>
      <c r="I2648" s="2">
        <v>-4.0000000000000002E-4</v>
      </c>
      <c r="J2648">
        <v>6920</v>
      </c>
      <c r="K2648">
        <v>495472</v>
      </c>
      <c r="L2648">
        <v>1387041.35</v>
      </c>
      <c r="M2648">
        <v>4</v>
      </c>
      <c r="N2648">
        <v>-50</v>
      </c>
      <c r="O2648" s="2">
        <v>-9.1000000000000004E-3</v>
      </c>
      <c r="P2648" s="2">
        <v>8.3999999999999995E-3</v>
      </c>
      <c r="Q2648" t="s">
        <v>18</v>
      </c>
      <c r="S2648" t="str">
        <f t="shared" si="210"/>
        <v>Loss</v>
      </c>
      <c r="T2648">
        <f t="shared" si="211"/>
        <v>2020</v>
      </c>
      <c r="U2648" t="str">
        <f t="shared" si="212"/>
        <v>Mar</v>
      </c>
      <c r="V2648" t="str">
        <f t="shared" si="213"/>
        <v>QTR1</v>
      </c>
      <c r="W2648" t="str">
        <f t="shared" si="214"/>
        <v>2020-QTR1</v>
      </c>
    </row>
    <row r="2649" spans="1:23" x14ac:dyDescent="0.35">
      <c r="A2649" t="s">
        <v>63</v>
      </c>
      <c r="B2649" t="s">
        <v>67</v>
      </c>
      <c r="C2649" s="5">
        <v>43917.447916666664</v>
      </c>
      <c r="D2649">
        <v>3.3</v>
      </c>
      <c r="E2649" s="1">
        <v>43917.552083333336</v>
      </c>
      <c r="F2649">
        <v>3.3</v>
      </c>
      <c r="G2649" s="2">
        <v>0</v>
      </c>
      <c r="H2649">
        <v>-200</v>
      </c>
      <c r="I2649" s="2">
        <v>-4.0000000000000002E-4</v>
      </c>
      <c r="J2649">
        <v>151515</v>
      </c>
      <c r="K2649">
        <v>499999.5</v>
      </c>
      <c r="L2649">
        <v>1386841.35</v>
      </c>
      <c r="M2649">
        <v>11</v>
      </c>
      <c r="N2649">
        <v>-18.18</v>
      </c>
      <c r="O2649" s="2">
        <v>-1.52E-2</v>
      </c>
      <c r="P2649" s="2">
        <v>1.52E-2</v>
      </c>
      <c r="Q2649" t="s">
        <v>18</v>
      </c>
      <c r="S2649" t="str">
        <f t="shared" si="210"/>
        <v>Loss</v>
      </c>
      <c r="T2649">
        <f t="shared" si="211"/>
        <v>2020</v>
      </c>
      <c r="U2649" t="str">
        <f t="shared" si="212"/>
        <v>Mar</v>
      </c>
      <c r="V2649" t="str">
        <f t="shared" si="213"/>
        <v>QTR1</v>
      </c>
      <c r="W2649" t="str">
        <f t="shared" si="214"/>
        <v>2020-QTR1</v>
      </c>
    </row>
    <row r="2650" spans="1:23" x14ac:dyDescent="0.35">
      <c r="A2650" t="s">
        <v>63</v>
      </c>
      <c r="B2650" t="s">
        <v>67</v>
      </c>
      <c r="C2650" s="5">
        <v>43917.552083333336</v>
      </c>
      <c r="D2650">
        <v>3.3</v>
      </c>
      <c r="E2650" s="1">
        <v>43917.583333333336</v>
      </c>
      <c r="F2650">
        <v>3.25</v>
      </c>
      <c r="G2650" s="2">
        <v>-1.52E-2</v>
      </c>
      <c r="H2650">
        <v>7375.75</v>
      </c>
      <c r="I2650" s="2">
        <v>1.4800000000000001E-2</v>
      </c>
      <c r="J2650">
        <v>151515</v>
      </c>
      <c r="K2650">
        <v>499999.5</v>
      </c>
      <c r="L2650">
        <v>1394217.1</v>
      </c>
      <c r="M2650">
        <v>4</v>
      </c>
      <c r="N2650">
        <v>1843.94</v>
      </c>
      <c r="O2650" s="2">
        <v>0</v>
      </c>
      <c r="P2650" s="2">
        <v>1.52E-2</v>
      </c>
      <c r="Q2650" t="s">
        <v>18</v>
      </c>
      <c r="S2650" t="str">
        <f t="shared" si="210"/>
        <v>Profit</v>
      </c>
      <c r="T2650">
        <f t="shared" si="211"/>
        <v>2020</v>
      </c>
      <c r="U2650" t="str">
        <f t="shared" si="212"/>
        <v>Mar</v>
      </c>
      <c r="V2650" t="str">
        <f t="shared" si="213"/>
        <v>QTR1</v>
      </c>
      <c r="W2650" t="str">
        <f t="shared" si="214"/>
        <v>2020-QTR1</v>
      </c>
    </row>
    <row r="2651" spans="1:23" x14ac:dyDescent="0.35">
      <c r="A2651" t="s">
        <v>164</v>
      </c>
      <c r="B2651" t="s">
        <v>67</v>
      </c>
      <c r="C2651" s="5">
        <v>43917.520833333336</v>
      </c>
      <c r="D2651">
        <v>21.7</v>
      </c>
      <c r="E2651" s="1">
        <v>43917.59375</v>
      </c>
      <c r="F2651">
        <v>21.8</v>
      </c>
      <c r="G2651" s="2">
        <v>4.5999999999999999E-3</v>
      </c>
      <c r="H2651">
        <v>-2504.1</v>
      </c>
      <c r="I2651" s="2">
        <v>-5.0000000000000001E-3</v>
      </c>
      <c r="J2651">
        <v>23041</v>
      </c>
      <c r="K2651">
        <v>499989.72</v>
      </c>
      <c r="L2651">
        <v>1391713</v>
      </c>
      <c r="M2651">
        <v>8</v>
      </c>
      <c r="N2651">
        <v>-313.01</v>
      </c>
      <c r="O2651" s="2">
        <v>-4.5999999999999999E-3</v>
      </c>
      <c r="P2651" s="2">
        <v>2.53E-2</v>
      </c>
      <c r="Q2651" t="s">
        <v>18</v>
      </c>
      <c r="S2651" t="str">
        <f t="shared" si="210"/>
        <v>Loss</v>
      </c>
      <c r="T2651">
        <f t="shared" si="211"/>
        <v>2020</v>
      </c>
      <c r="U2651" t="str">
        <f t="shared" si="212"/>
        <v>Mar</v>
      </c>
      <c r="V2651" t="str">
        <f t="shared" si="213"/>
        <v>QTR1</v>
      </c>
      <c r="W2651" t="str">
        <f t="shared" si="214"/>
        <v>2020-QTR1</v>
      </c>
    </row>
    <row r="2652" spans="1:23" x14ac:dyDescent="0.35">
      <c r="A2652" t="s">
        <v>90</v>
      </c>
      <c r="B2652" t="s">
        <v>67</v>
      </c>
      <c r="C2652" s="5">
        <v>43917.520833333336</v>
      </c>
      <c r="D2652">
        <v>54.45</v>
      </c>
      <c r="E2652" s="1">
        <v>43917.59375</v>
      </c>
      <c r="F2652">
        <v>54.25</v>
      </c>
      <c r="G2652" s="2">
        <v>-3.7000000000000002E-3</v>
      </c>
      <c r="H2652">
        <v>1634.8</v>
      </c>
      <c r="I2652" s="2">
        <v>3.3E-3</v>
      </c>
      <c r="J2652">
        <v>9174</v>
      </c>
      <c r="K2652">
        <v>499524.31</v>
      </c>
      <c r="L2652">
        <v>1393347.8</v>
      </c>
      <c r="M2652">
        <v>8</v>
      </c>
      <c r="N2652">
        <v>204.35</v>
      </c>
      <c r="O2652" s="2">
        <v>-4.5999999999999999E-3</v>
      </c>
      <c r="P2652" s="2">
        <v>5.79E-2</v>
      </c>
      <c r="Q2652" t="s">
        <v>18</v>
      </c>
      <c r="S2652" t="str">
        <f t="shared" si="210"/>
        <v>Profit</v>
      </c>
      <c r="T2652">
        <f t="shared" si="211"/>
        <v>2020</v>
      </c>
      <c r="U2652" t="str">
        <f t="shared" si="212"/>
        <v>Mar</v>
      </c>
      <c r="V2652" t="str">
        <f t="shared" si="213"/>
        <v>QTR1</v>
      </c>
      <c r="W2652" t="str">
        <f t="shared" si="214"/>
        <v>2020-QTR1</v>
      </c>
    </row>
    <row r="2653" spans="1:23" x14ac:dyDescent="0.35">
      <c r="A2653" t="s">
        <v>122</v>
      </c>
      <c r="B2653" t="s">
        <v>67</v>
      </c>
      <c r="C2653" s="5">
        <v>43917.541666666664</v>
      </c>
      <c r="D2653">
        <v>17.8</v>
      </c>
      <c r="E2653" s="1">
        <v>43917.604166666664</v>
      </c>
      <c r="F2653">
        <v>17.8</v>
      </c>
      <c r="G2653" s="2">
        <v>0</v>
      </c>
      <c r="H2653">
        <v>-200</v>
      </c>
      <c r="I2653" s="2">
        <v>-4.0000000000000002E-4</v>
      </c>
      <c r="J2653">
        <v>28090</v>
      </c>
      <c r="K2653">
        <v>500001.97</v>
      </c>
      <c r="L2653">
        <v>1393147.8</v>
      </c>
      <c r="M2653">
        <v>7</v>
      </c>
      <c r="N2653">
        <v>-28.57</v>
      </c>
      <c r="O2653" s="2">
        <v>-8.3999999999999995E-3</v>
      </c>
      <c r="P2653" s="2">
        <v>2.81E-2</v>
      </c>
      <c r="Q2653" t="s">
        <v>18</v>
      </c>
      <c r="S2653" t="str">
        <f t="shared" si="210"/>
        <v>Loss</v>
      </c>
      <c r="T2653">
        <f t="shared" si="211"/>
        <v>2020</v>
      </c>
      <c r="U2653" t="str">
        <f t="shared" si="212"/>
        <v>Mar</v>
      </c>
      <c r="V2653" t="str">
        <f t="shared" si="213"/>
        <v>QTR1</v>
      </c>
      <c r="W2653" t="str">
        <f t="shared" si="214"/>
        <v>2020-QTR1</v>
      </c>
    </row>
    <row r="2654" spans="1:23" x14ac:dyDescent="0.35">
      <c r="A2654" t="s">
        <v>63</v>
      </c>
      <c r="B2654" t="s">
        <v>67</v>
      </c>
      <c r="C2654" s="5">
        <v>43917.583333333336</v>
      </c>
      <c r="D2654">
        <v>3.25</v>
      </c>
      <c r="E2654" s="1">
        <v>43917.604166666664</v>
      </c>
      <c r="F2654">
        <v>3.3</v>
      </c>
      <c r="G2654" s="2">
        <v>1.54E-2</v>
      </c>
      <c r="H2654">
        <v>-5100</v>
      </c>
      <c r="I2654" s="2">
        <v>-1.6E-2</v>
      </c>
      <c r="J2654">
        <v>98000</v>
      </c>
      <c r="K2654">
        <v>318500</v>
      </c>
      <c r="L2654">
        <v>1388047.8</v>
      </c>
      <c r="M2654">
        <v>3</v>
      </c>
      <c r="N2654">
        <v>-1700</v>
      </c>
      <c r="O2654" s="2">
        <v>-1.54E-2</v>
      </c>
      <c r="P2654" s="2">
        <v>0</v>
      </c>
      <c r="Q2654" t="s">
        <v>18</v>
      </c>
      <c r="S2654" t="str">
        <f t="shared" si="210"/>
        <v>Loss</v>
      </c>
      <c r="T2654">
        <f t="shared" si="211"/>
        <v>2020</v>
      </c>
      <c r="U2654" t="str">
        <f t="shared" si="212"/>
        <v>Mar</v>
      </c>
      <c r="V2654" t="str">
        <f t="shared" si="213"/>
        <v>QTR1</v>
      </c>
      <c r="W2654" t="str">
        <f t="shared" si="214"/>
        <v>2020-QTR1</v>
      </c>
    </row>
    <row r="2655" spans="1:23" x14ac:dyDescent="0.35">
      <c r="A2655" t="s">
        <v>125</v>
      </c>
      <c r="B2655" t="s">
        <v>17</v>
      </c>
      <c r="C2655" s="5">
        <v>43917.59375</v>
      </c>
      <c r="D2655">
        <v>83.1</v>
      </c>
      <c r="E2655" s="1">
        <v>43917.635416666664</v>
      </c>
      <c r="F2655">
        <v>83.1</v>
      </c>
      <c r="G2655" s="2">
        <v>0</v>
      </c>
      <c r="H2655">
        <v>-200</v>
      </c>
      <c r="I2655" s="2">
        <v>-4.0000000000000002E-4</v>
      </c>
      <c r="J2655">
        <v>6024</v>
      </c>
      <c r="K2655">
        <v>500594.41</v>
      </c>
      <c r="L2655">
        <v>1387847.8</v>
      </c>
      <c r="M2655">
        <v>5</v>
      </c>
      <c r="N2655">
        <v>-40</v>
      </c>
      <c r="O2655" s="2">
        <v>-6.6E-3</v>
      </c>
      <c r="P2655" s="2">
        <v>1.32E-2</v>
      </c>
      <c r="Q2655" t="s">
        <v>18</v>
      </c>
      <c r="S2655" t="str">
        <f t="shared" si="210"/>
        <v>Loss</v>
      </c>
      <c r="T2655">
        <f t="shared" si="211"/>
        <v>2020</v>
      </c>
      <c r="U2655" t="str">
        <f t="shared" si="212"/>
        <v>Mar</v>
      </c>
      <c r="V2655" t="str">
        <f t="shared" si="213"/>
        <v>QTR1</v>
      </c>
      <c r="W2655" t="str">
        <f t="shared" si="214"/>
        <v>2020-QTR1</v>
      </c>
    </row>
    <row r="2656" spans="1:23" x14ac:dyDescent="0.35">
      <c r="A2656" t="s">
        <v>199</v>
      </c>
      <c r="B2656" t="s">
        <v>17</v>
      </c>
      <c r="C2656" s="5">
        <v>43917.59375</v>
      </c>
      <c r="D2656">
        <v>196.7</v>
      </c>
      <c r="E2656" s="1">
        <v>43917.635416666664</v>
      </c>
      <c r="F2656">
        <v>195.85</v>
      </c>
      <c r="G2656" s="2">
        <v>-4.3E-3</v>
      </c>
      <c r="H2656">
        <v>-2364.1</v>
      </c>
      <c r="I2656" s="2">
        <v>-4.7000000000000002E-3</v>
      </c>
      <c r="J2656">
        <v>2546</v>
      </c>
      <c r="K2656">
        <v>500798.19</v>
      </c>
      <c r="L2656">
        <v>1385483.7</v>
      </c>
      <c r="M2656">
        <v>5</v>
      </c>
      <c r="N2656">
        <v>-472.82</v>
      </c>
      <c r="O2656" s="2">
        <v>-1.7999999999999999E-2</v>
      </c>
      <c r="P2656" s="2">
        <v>7.6E-3</v>
      </c>
      <c r="Q2656" t="s">
        <v>18</v>
      </c>
      <c r="S2656" t="str">
        <f t="shared" si="210"/>
        <v>Loss</v>
      </c>
      <c r="T2656">
        <f t="shared" si="211"/>
        <v>2020</v>
      </c>
      <c r="U2656" t="str">
        <f t="shared" si="212"/>
        <v>Mar</v>
      </c>
      <c r="V2656" t="str">
        <f t="shared" si="213"/>
        <v>QTR1</v>
      </c>
      <c r="W2656" t="str">
        <f t="shared" si="214"/>
        <v>2020-QTR1</v>
      </c>
    </row>
    <row r="2657" spans="1:23" x14ac:dyDescent="0.35">
      <c r="A2657" t="s">
        <v>62</v>
      </c>
      <c r="B2657" t="s">
        <v>67</v>
      </c>
      <c r="C2657" s="5">
        <v>43917.604166666664</v>
      </c>
      <c r="D2657">
        <v>20.6</v>
      </c>
      <c r="E2657" s="1">
        <v>43917.635416666664</v>
      </c>
      <c r="F2657">
        <v>20.45</v>
      </c>
      <c r="G2657" s="2">
        <v>-7.3000000000000001E-3</v>
      </c>
      <c r="H2657">
        <v>3388.45</v>
      </c>
      <c r="I2657" s="2">
        <v>6.8999999999999999E-3</v>
      </c>
      <c r="J2657">
        <v>23923</v>
      </c>
      <c r="K2657">
        <v>492813.81</v>
      </c>
      <c r="L2657">
        <v>1388872.15</v>
      </c>
      <c r="M2657">
        <v>4</v>
      </c>
      <c r="N2657">
        <v>847.11</v>
      </c>
      <c r="O2657" s="2">
        <v>-1.46E-2</v>
      </c>
      <c r="P2657" s="2">
        <v>1.46E-2</v>
      </c>
      <c r="Q2657" t="s">
        <v>18</v>
      </c>
      <c r="S2657" t="str">
        <f t="shared" si="210"/>
        <v>Profit</v>
      </c>
      <c r="T2657">
        <f t="shared" si="211"/>
        <v>2020</v>
      </c>
      <c r="U2657" t="str">
        <f t="shared" si="212"/>
        <v>Mar</v>
      </c>
      <c r="V2657" t="str">
        <f t="shared" si="213"/>
        <v>QTR1</v>
      </c>
      <c r="W2657" t="str">
        <f t="shared" si="214"/>
        <v>2020-QTR1</v>
      </c>
    </row>
    <row r="2658" spans="1:23" x14ac:dyDescent="0.35">
      <c r="A2658" t="s">
        <v>132</v>
      </c>
      <c r="B2658" t="s">
        <v>67</v>
      </c>
      <c r="C2658" s="5">
        <v>43917.604166666664</v>
      </c>
      <c r="D2658">
        <v>33.950000000000003</v>
      </c>
      <c r="E2658" s="1">
        <v>43917.635416666664</v>
      </c>
      <c r="F2658">
        <v>33.5</v>
      </c>
      <c r="G2658" s="2">
        <v>-1.3299999999999999E-2</v>
      </c>
      <c r="H2658">
        <v>6388.45</v>
      </c>
      <c r="I2658" s="2">
        <v>1.29E-2</v>
      </c>
      <c r="J2658">
        <v>14641</v>
      </c>
      <c r="K2658">
        <v>497061.97</v>
      </c>
      <c r="L2658">
        <v>1395260.6</v>
      </c>
      <c r="M2658">
        <v>4</v>
      </c>
      <c r="N2658">
        <v>1597.11</v>
      </c>
      <c r="O2658" s="2">
        <v>-5.8999999999999999E-3</v>
      </c>
      <c r="P2658" s="2">
        <v>2.3599999999999999E-2</v>
      </c>
      <c r="Q2658" t="s">
        <v>18</v>
      </c>
      <c r="S2658" t="str">
        <f t="shared" si="210"/>
        <v>Profit</v>
      </c>
      <c r="T2658">
        <f t="shared" si="211"/>
        <v>2020</v>
      </c>
      <c r="U2658" t="str">
        <f t="shared" si="212"/>
        <v>Mar</v>
      </c>
      <c r="V2658" t="str">
        <f t="shared" si="213"/>
        <v>QTR1</v>
      </c>
      <c r="W2658" t="str">
        <f t="shared" si="214"/>
        <v>2020-QTR1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FE33-53AE-45E3-B83C-1FD5D2147718}">
  <dimension ref="A1:X402"/>
  <sheetViews>
    <sheetView topLeftCell="A392" workbookViewId="0">
      <selection activeCell="S45" sqref="S45:W402"/>
    </sheetView>
  </sheetViews>
  <sheetFormatPr defaultRowHeight="14.5" x14ac:dyDescent="0.35"/>
  <cols>
    <col min="3" max="3" width="15.54296875" style="5" bestFit="1" customWidth="1"/>
    <col min="5" max="5" width="15.54296875" bestFit="1" customWidth="1"/>
    <col min="11" max="11" width="11.90625" customWidth="1"/>
    <col min="12" max="12" width="16.7265625" customWidth="1"/>
    <col min="14" max="14" width="10.90625" customWidth="1"/>
    <col min="19" max="19" width="10.54296875" bestFit="1" customWidth="1"/>
  </cols>
  <sheetData>
    <row r="1" spans="1:24" ht="29" x14ac:dyDescent="0.3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220</v>
      </c>
      <c r="S1" s="3" t="s">
        <v>42</v>
      </c>
      <c r="T1" s="6" t="s">
        <v>19</v>
      </c>
      <c r="U1" s="6" t="s">
        <v>20</v>
      </c>
      <c r="V1" s="6" t="s">
        <v>21</v>
      </c>
      <c r="W1" s="6" t="s">
        <v>22</v>
      </c>
      <c r="X1">
        <v>35000</v>
      </c>
    </row>
    <row r="2" spans="1:24" x14ac:dyDescent="0.35">
      <c r="A2" t="s">
        <v>111</v>
      </c>
      <c r="B2" t="s">
        <v>67</v>
      </c>
      <c r="C2" s="1">
        <v>43531.395833333336</v>
      </c>
      <c r="D2">
        <v>94.5</v>
      </c>
      <c r="E2" s="1">
        <v>43531.46875</v>
      </c>
      <c r="F2">
        <v>96.4</v>
      </c>
      <c r="G2" s="2">
        <v>2.01E-2</v>
      </c>
      <c r="H2">
        <v>-10226.299999999999</v>
      </c>
      <c r="I2" s="2">
        <v>-2.0500000000000001E-2</v>
      </c>
      <c r="J2">
        <v>5277</v>
      </c>
      <c r="K2">
        <v>498676.5</v>
      </c>
      <c r="L2">
        <v>-10226.299999999999</v>
      </c>
      <c r="M2">
        <v>8</v>
      </c>
      <c r="N2">
        <v>-1278.29</v>
      </c>
      <c r="O2" s="2">
        <v>-2.01E-2</v>
      </c>
      <c r="P2" s="2">
        <v>3.7000000000000002E-3</v>
      </c>
      <c r="Q2" t="s">
        <v>18</v>
      </c>
      <c r="S2" t="str">
        <f t="shared" ref="S2:S45" si="0">IF(H2&gt;0,"Profit","Loss")</f>
        <v>Loss</v>
      </c>
      <c r="T2">
        <f t="shared" ref="T2:T45" si="1">YEAR(C2)</f>
        <v>2019</v>
      </c>
      <c r="U2" t="str">
        <f t="shared" ref="U2:U45" si="2">TEXT(C2,"MMM")</f>
        <v>Mar</v>
      </c>
      <c r="V2" t="str">
        <f t="shared" ref="V2:V45" si="3">IF(ROUNDUP(MONTH(E2)/3,0)=1,"QTR1",IF(ROUNDUP(MONTH(E2)/3,0)=2,"QTR2",IF(ROUNDUP(MONTH(E2)/3,0)=3,"QTR3","QTR4")))</f>
        <v>QTR1</v>
      </c>
      <c r="W2" t="str">
        <f>T2&amp;"-"&amp;V2</f>
        <v>2019-QTR1</v>
      </c>
    </row>
    <row r="3" spans="1:24" x14ac:dyDescent="0.35">
      <c r="A3" t="s">
        <v>112</v>
      </c>
      <c r="B3" t="s">
        <v>67</v>
      </c>
      <c r="C3" s="1">
        <v>43531.395833333336</v>
      </c>
      <c r="D3">
        <v>39.799999999999997</v>
      </c>
      <c r="E3" s="1">
        <v>43531.635416666664</v>
      </c>
      <c r="F3">
        <v>39</v>
      </c>
      <c r="G3" s="2">
        <v>-2.01E-2</v>
      </c>
      <c r="H3">
        <v>9750.4</v>
      </c>
      <c r="I3" s="2">
        <v>1.9699999999999999E-2</v>
      </c>
      <c r="J3">
        <v>12438</v>
      </c>
      <c r="K3">
        <v>495032.38</v>
      </c>
      <c r="L3">
        <v>-475.9</v>
      </c>
      <c r="M3">
        <v>24</v>
      </c>
      <c r="N3">
        <v>406.27</v>
      </c>
      <c r="O3" s="2">
        <v>-1.01E-2</v>
      </c>
      <c r="P3" s="2">
        <v>2.1399999999999999E-2</v>
      </c>
      <c r="Q3" t="s">
        <v>18</v>
      </c>
      <c r="S3" t="str">
        <f t="shared" si="0"/>
        <v>Profit</v>
      </c>
      <c r="T3">
        <f t="shared" si="1"/>
        <v>2019</v>
      </c>
      <c r="U3" t="str">
        <f t="shared" si="2"/>
        <v>Mar</v>
      </c>
      <c r="V3" t="str">
        <f t="shared" si="3"/>
        <v>QTR1</v>
      </c>
      <c r="W3" t="str">
        <f t="shared" ref="W3:W45" si="4">T3&amp;"-"&amp;V3</f>
        <v>2019-QTR1</v>
      </c>
    </row>
    <row r="4" spans="1:24" x14ac:dyDescent="0.35">
      <c r="A4" t="s">
        <v>121</v>
      </c>
      <c r="B4" t="s">
        <v>67</v>
      </c>
      <c r="C4" s="1">
        <v>43531.395833333336</v>
      </c>
      <c r="D4">
        <v>89.75</v>
      </c>
      <c r="E4" s="1">
        <v>43531.635416666664</v>
      </c>
      <c r="F4">
        <v>88.65</v>
      </c>
      <c r="G4" s="2">
        <v>-1.23E-2</v>
      </c>
      <c r="H4">
        <v>5890.7</v>
      </c>
      <c r="I4" s="2">
        <v>1.1900000000000001E-2</v>
      </c>
      <c r="J4">
        <v>5537</v>
      </c>
      <c r="K4">
        <v>496945.75</v>
      </c>
      <c r="L4">
        <v>5414.8</v>
      </c>
      <c r="M4">
        <v>24</v>
      </c>
      <c r="N4">
        <v>245.45</v>
      </c>
      <c r="O4" s="2">
        <v>-1.23E-2</v>
      </c>
      <c r="P4" s="2">
        <v>1.3899999999999999E-2</v>
      </c>
      <c r="Q4" t="s">
        <v>18</v>
      </c>
      <c r="S4" t="str">
        <f t="shared" si="0"/>
        <v>Profit</v>
      </c>
      <c r="T4">
        <f t="shared" si="1"/>
        <v>2019</v>
      </c>
      <c r="U4" t="str">
        <f t="shared" si="2"/>
        <v>Mar</v>
      </c>
      <c r="V4" t="str">
        <f t="shared" si="3"/>
        <v>QTR1</v>
      </c>
      <c r="W4" t="str">
        <f t="shared" si="4"/>
        <v>2019-QTR1</v>
      </c>
    </row>
    <row r="5" spans="1:24" x14ac:dyDescent="0.35">
      <c r="A5" t="s">
        <v>104</v>
      </c>
      <c r="B5" t="s">
        <v>67</v>
      </c>
      <c r="C5" s="1">
        <v>43531.395833333336</v>
      </c>
      <c r="D5">
        <v>153.4</v>
      </c>
      <c r="E5" s="1">
        <v>43531.635416666664</v>
      </c>
      <c r="F5">
        <v>150.65</v>
      </c>
      <c r="G5" s="2">
        <v>-1.7899999999999999E-2</v>
      </c>
      <c r="H5">
        <v>8751.25</v>
      </c>
      <c r="I5" s="2">
        <v>1.7500000000000002E-2</v>
      </c>
      <c r="J5">
        <v>3255</v>
      </c>
      <c r="K5">
        <v>499316.97</v>
      </c>
      <c r="L5">
        <v>14166.05</v>
      </c>
      <c r="M5">
        <v>24</v>
      </c>
      <c r="N5">
        <v>364.64</v>
      </c>
      <c r="O5" s="2">
        <v>-5.4999999999999997E-3</v>
      </c>
      <c r="P5" s="2">
        <v>1.8599999999999998E-2</v>
      </c>
      <c r="Q5" t="s">
        <v>18</v>
      </c>
      <c r="S5" t="str">
        <f t="shared" si="0"/>
        <v>Profit</v>
      </c>
      <c r="T5">
        <f t="shared" si="1"/>
        <v>2019</v>
      </c>
      <c r="U5" t="str">
        <f t="shared" si="2"/>
        <v>Mar</v>
      </c>
      <c r="V5" t="str">
        <f t="shared" si="3"/>
        <v>QTR1</v>
      </c>
      <c r="W5" t="str">
        <f t="shared" si="4"/>
        <v>2019-QTR1</v>
      </c>
    </row>
    <row r="6" spans="1:24" x14ac:dyDescent="0.35">
      <c r="A6" t="s">
        <v>123</v>
      </c>
      <c r="B6" t="s">
        <v>67</v>
      </c>
      <c r="C6" s="1">
        <v>43531.604166666664</v>
      </c>
      <c r="D6">
        <v>142.1</v>
      </c>
      <c r="E6" s="1">
        <v>43531.635416666664</v>
      </c>
      <c r="F6">
        <v>142.19999999999999</v>
      </c>
      <c r="G6" s="2">
        <v>6.9999999999999999E-4</v>
      </c>
      <c r="H6">
        <v>-550.5</v>
      </c>
      <c r="I6" s="2">
        <v>-1.1000000000000001E-3</v>
      </c>
      <c r="J6">
        <v>3505</v>
      </c>
      <c r="K6">
        <v>498060.53</v>
      </c>
      <c r="L6">
        <v>13615.55</v>
      </c>
      <c r="M6">
        <v>4</v>
      </c>
      <c r="N6">
        <v>-137.62</v>
      </c>
      <c r="O6" s="2">
        <v>-8.0999999999999996E-3</v>
      </c>
      <c r="P6" s="2">
        <v>3.8999999999999998E-3</v>
      </c>
      <c r="Q6" t="s">
        <v>18</v>
      </c>
      <c r="S6" t="str">
        <f t="shared" si="0"/>
        <v>Loss</v>
      </c>
      <c r="T6">
        <f t="shared" si="1"/>
        <v>2019</v>
      </c>
      <c r="U6" t="str">
        <f t="shared" si="2"/>
        <v>Mar</v>
      </c>
      <c r="V6" t="str">
        <f t="shared" si="3"/>
        <v>QTR1</v>
      </c>
      <c r="W6" t="str">
        <f t="shared" si="4"/>
        <v>2019-QTR1</v>
      </c>
    </row>
    <row r="7" spans="1:24" x14ac:dyDescent="0.35">
      <c r="A7" t="s">
        <v>142</v>
      </c>
      <c r="B7" t="s">
        <v>67</v>
      </c>
      <c r="C7" s="1">
        <v>43532.395833333336</v>
      </c>
      <c r="D7">
        <v>161.6</v>
      </c>
      <c r="E7" s="1">
        <v>43532.635416666664</v>
      </c>
      <c r="F7">
        <v>163.4</v>
      </c>
      <c r="G7" s="2">
        <v>1.11E-2</v>
      </c>
      <c r="H7">
        <v>-5740.4</v>
      </c>
      <c r="I7" s="2">
        <v>-1.15E-2</v>
      </c>
      <c r="J7">
        <v>3078</v>
      </c>
      <c r="K7">
        <v>497404.81</v>
      </c>
      <c r="L7">
        <v>7875.15</v>
      </c>
      <c r="M7">
        <v>24</v>
      </c>
      <c r="N7">
        <v>-239.18</v>
      </c>
      <c r="O7" s="2">
        <v>-1.3899999999999999E-2</v>
      </c>
      <c r="P7" s="2">
        <v>5.5999999999999999E-3</v>
      </c>
      <c r="Q7" t="s">
        <v>18</v>
      </c>
      <c r="S7" t="str">
        <f t="shared" si="0"/>
        <v>Loss</v>
      </c>
      <c r="T7">
        <f t="shared" si="1"/>
        <v>2019</v>
      </c>
      <c r="U7" t="str">
        <f t="shared" si="2"/>
        <v>Mar</v>
      </c>
      <c r="V7" t="str">
        <f t="shared" si="3"/>
        <v>QTR1</v>
      </c>
      <c r="W7" t="str">
        <f t="shared" si="4"/>
        <v>2019-QTR1</v>
      </c>
    </row>
    <row r="8" spans="1:24" x14ac:dyDescent="0.35">
      <c r="A8" t="s">
        <v>163</v>
      </c>
      <c r="B8" t="s">
        <v>67</v>
      </c>
      <c r="C8" s="1">
        <v>43537.427083333336</v>
      </c>
      <c r="D8">
        <v>6.6</v>
      </c>
      <c r="E8" s="1">
        <v>43537.635416666664</v>
      </c>
      <c r="F8">
        <v>6.5</v>
      </c>
      <c r="G8" s="2">
        <v>-1.52E-2</v>
      </c>
      <c r="H8">
        <v>7433.6</v>
      </c>
      <c r="I8" s="2">
        <v>1.4800000000000001E-2</v>
      </c>
      <c r="J8">
        <v>76336</v>
      </c>
      <c r="K8">
        <v>503817.59</v>
      </c>
      <c r="L8">
        <v>15308.75</v>
      </c>
      <c r="M8">
        <v>21</v>
      </c>
      <c r="N8">
        <v>353.98</v>
      </c>
      <c r="O8" s="2">
        <v>0</v>
      </c>
      <c r="P8" s="2">
        <v>3.0300000000000001E-2</v>
      </c>
      <c r="Q8" t="s">
        <v>18</v>
      </c>
      <c r="S8" t="str">
        <f t="shared" si="0"/>
        <v>Profit</v>
      </c>
      <c r="T8">
        <f t="shared" si="1"/>
        <v>2019</v>
      </c>
      <c r="U8" t="str">
        <f t="shared" si="2"/>
        <v>Mar</v>
      </c>
      <c r="V8" t="str">
        <f t="shared" si="3"/>
        <v>QTR1</v>
      </c>
      <c r="W8" t="str">
        <f t="shared" si="4"/>
        <v>2019-QTR1</v>
      </c>
    </row>
    <row r="9" spans="1:24" x14ac:dyDescent="0.35">
      <c r="A9" t="s">
        <v>145</v>
      </c>
      <c r="B9" t="s">
        <v>67</v>
      </c>
      <c r="C9" s="1">
        <v>43538.427083333336</v>
      </c>
      <c r="D9">
        <v>102.45</v>
      </c>
      <c r="E9" s="1">
        <v>43538.635416666664</v>
      </c>
      <c r="F9">
        <v>102.45</v>
      </c>
      <c r="G9" s="2">
        <v>0</v>
      </c>
      <c r="H9">
        <v>-200</v>
      </c>
      <c r="I9" s="2">
        <v>-4.0000000000000002E-4</v>
      </c>
      <c r="J9">
        <v>4876</v>
      </c>
      <c r="K9">
        <v>499546.19</v>
      </c>
      <c r="L9">
        <v>15108.75</v>
      </c>
      <c r="M9">
        <v>21</v>
      </c>
      <c r="N9">
        <v>-9.52</v>
      </c>
      <c r="O9" s="2">
        <v>-8.8000000000000005E-3</v>
      </c>
      <c r="P9" s="2">
        <v>2.1000000000000001E-2</v>
      </c>
      <c r="Q9" t="s">
        <v>18</v>
      </c>
      <c r="S9" t="str">
        <f t="shared" si="0"/>
        <v>Loss</v>
      </c>
      <c r="T9">
        <f t="shared" si="1"/>
        <v>2019</v>
      </c>
      <c r="U9" t="str">
        <f t="shared" si="2"/>
        <v>Mar</v>
      </c>
      <c r="V9" t="str">
        <f t="shared" si="3"/>
        <v>QTR1</v>
      </c>
      <c r="W9" t="str">
        <f t="shared" si="4"/>
        <v>2019-QTR1</v>
      </c>
    </row>
    <row r="10" spans="1:24" x14ac:dyDescent="0.35">
      <c r="A10" t="s">
        <v>158</v>
      </c>
      <c r="B10" t="s">
        <v>67</v>
      </c>
      <c r="C10" s="1">
        <v>43538.427083333336</v>
      </c>
      <c r="D10">
        <v>166.6</v>
      </c>
      <c r="E10" s="1">
        <v>43538.635416666664</v>
      </c>
      <c r="F10">
        <v>165.8</v>
      </c>
      <c r="G10" s="2">
        <v>-4.7999999999999996E-3</v>
      </c>
      <c r="H10">
        <v>2200.8000000000002</v>
      </c>
      <c r="I10" s="2">
        <v>4.4000000000000003E-3</v>
      </c>
      <c r="J10">
        <v>3001</v>
      </c>
      <c r="K10">
        <v>499966.63</v>
      </c>
      <c r="L10">
        <v>17309.55</v>
      </c>
      <c r="M10">
        <v>21</v>
      </c>
      <c r="N10">
        <v>104.8</v>
      </c>
      <c r="O10" s="2">
        <v>-3.8999999999999998E-3</v>
      </c>
      <c r="P10" s="2">
        <v>1.17E-2</v>
      </c>
      <c r="Q10" t="s">
        <v>18</v>
      </c>
      <c r="S10" t="str">
        <f t="shared" si="0"/>
        <v>Profit</v>
      </c>
      <c r="T10">
        <f t="shared" si="1"/>
        <v>2019</v>
      </c>
      <c r="U10" t="str">
        <f t="shared" si="2"/>
        <v>Mar</v>
      </c>
      <c r="V10" t="str">
        <f t="shared" si="3"/>
        <v>QTR1</v>
      </c>
      <c r="W10" t="str">
        <f t="shared" si="4"/>
        <v>2019-QTR1</v>
      </c>
    </row>
    <row r="11" spans="1:24" x14ac:dyDescent="0.35">
      <c r="A11" t="s">
        <v>107</v>
      </c>
      <c r="B11" t="s">
        <v>67</v>
      </c>
      <c r="C11" s="1">
        <v>43538.427083333336</v>
      </c>
      <c r="D11">
        <v>585</v>
      </c>
      <c r="E11" s="1">
        <v>43538.635416666664</v>
      </c>
      <c r="F11">
        <v>587.1</v>
      </c>
      <c r="G11" s="2">
        <v>3.5999999999999999E-3</v>
      </c>
      <c r="H11">
        <v>-1997.6</v>
      </c>
      <c r="I11" s="2">
        <v>-4.0000000000000001E-3</v>
      </c>
      <c r="J11">
        <v>856</v>
      </c>
      <c r="K11">
        <v>500760</v>
      </c>
      <c r="L11">
        <v>15311.95</v>
      </c>
      <c r="M11">
        <v>21</v>
      </c>
      <c r="N11">
        <v>-95.12</v>
      </c>
      <c r="O11" s="2">
        <v>-6.8999999999999999E-3</v>
      </c>
      <c r="P11" s="2">
        <v>4.4000000000000003E-3</v>
      </c>
      <c r="Q11" t="s">
        <v>18</v>
      </c>
      <c r="S11" t="str">
        <f t="shared" si="0"/>
        <v>Loss</v>
      </c>
      <c r="T11">
        <f t="shared" si="1"/>
        <v>2019</v>
      </c>
      <c r="U11" t="str">
        <f t="shared" si="2"/>
        <v>Mar</v>
      </c>
      <c r="V11" t="str">
        <f t="shared" si="3"/>
        <v>QTR1</v>
      </c>
      <c r="W11" t="str">
        <f t="shared" si="4"/>
        <v>2019-QTR1</v>
      </c>
    </row>
    <row r="12" spans="1:24" x14ac:dyDescent="0.35">
      <c r="A12" t="s">
        <v>161</v>
      </c>
      <c r="B12" t="s">
        <v>67</v>
      </c>
      <c r="C12" s="1">
        <v>43538.427083333336</v>
      </c>
      <c r="D12">
        <v>776</v>
      </c>
      <c r="E12" s="1">
        <v>43538.635416666664</v>
      </c>
      <c r="F12">
        <v>783.75</v>
      </c>
      <c r="G12" s="2">
        <v>0.01</v>
      </c>
      <c r="H12">
        <v>-5206.5</v>
      </c>
      <c r="I12" s="2">
        <v>-1.04E-2</v>
      </c>
      <c r="J12">
        <v>646</v>
      </c>
      <c r="K12">
        <v>501296</v>
      </c>
      <c r="L12">
        <v>10105.450000000001</v>
      </c>
      <c r="M12">
        <v>21</v>
      </c>
      <c r="N12">
        <v>-247.93</v>
      </c>
      <c r="O12" s="2">
        <v>-1.34E-2</v>
      </c>
      <c r="P12" s="2">
        <v>6.8999999999999999E-3</v>
      </c>
      <c r="Q12" t="s">
        <v>18</v>
      </c>
      <c r="S12" t="str">
        <f t="shared" si="0"/>
        <v>Loss</v>
      </c>
      <c r="T12">
        <f t="shared" si="1"/>
        <v>2019</v>
      </c>
      <c r="U12" t="str">
        <f t="shared" si="2"/>
        <v>Mar</v>
      </c>
      <c r="V12" t="str">
        <f t="shared" si="3"/>
        <v>QTR1</v>
      </c>
      <c r="W12" t="str">
        <f t="shared" si="4"/>
        <v>2019-QTR1</v>
      </c>
    </row>
    <row r="13" spans="1:24" x14ac:dyDescent="0.35">
      <c r="A13" t="s">
        <v>208</v>
      </c>
      <c r="B13" t="s">
        <v>67</v>
      </c>
      <c r="C13" s="1">
        <v>43539.427083333336</v>
      </c>
      <c r="D13">
        <v>64.05</v>
      </c>
      <c r="E13" s="1">
        <v>43539.635416666664</v>
      </c>
      <c r="F13">
        <v>66</v>
      </c>
      <c r="G13" s="2">
        <v>3.04E-2</v>
      </c>
      <c r="H13">
        <v>-15398.3</v>
      </c>
      <c r="I13" s="2">
        <v>-3.0800000000000001E-2</v>
      </c>
      <c r="J13">
        <v>7794</v>
      </c>
      <c r="K13">
        <v>499205.72</v>
      </c>
      <c r="L13">
        <v>-5292.85</v>
      </c>
      <c r="M13">
        <v>21</v>
      </c>
      <c r="N13">
        <v>-733.25</v>
      </c>
      <c r="O13" s="2">
        <v>-3.04E-2</v>
      </c>
      <c r="P13" s="2">
        <v>7.7999999999999996E-3</v>
      </c>
      <c r="Q13" t="s">
        <v>18</v>
      </c>
      <c r="S13" t="str">
        <f t="shared" si="0"/>
        <v>Loss</v>
      </c>
      <c r="T13">
        <f t="shared" si="1"/>
        <v>2019</v>
      </c>
      <c r="U13" t="str">
        <f t="shared" si="2"/>
        <v>Mar</v>
      </c>
      <c r="V13" t="str">
        <f t="shared" si="3"/>
        <v>QTR1</v>
      </c>
      <c r="W13" t="str">
        <f t="shared" si="4"/>
        <v>2019-QTR1</v>
      </c>
    </row>
    <row r="14" spans="1:24" x14ac:dyDescent="0.35">
      <c r="A14" t="s">
        <v>95</v>
      </c>
      <c r="B14" t="s">
        <v>67</v>
      </c>
      <c r="C14" s="1">
        <v>43539.427083333336</v>
      </c>
      <c r="D14">
        <v>199.4</v>
      </c>
      <c r="E14" s="1">
        <v>43539.635416666664</v>
      </c>
      <c r="F14">
        <v>198.05</v>
      </c>
      <c r="G14" s="2">
        <v>-6.7999999999999996E-3</v>
      </c>
      <c r="H14">
        <v>3175</v>
      </c>
      <c r="I14" s="2">
        <v>6.4000000000000003E-3</v>
      </c>
      <c r="J14">
        <v>2500</v>
      </c>
      <c r="K14">
        <v>498500</v>
      </c>
      <c r="L14">
        <v>-2117.85</v>
      </c>
      <c r="M14">
        <v>21</v>
      </c>
      <c r="N14">
        <v>151.19</v>
      </c>
      <c r="O14" s="2">
        <v>-6.7999999999999996E-3</v>
      </c>
      <c r="P14" s="2">
        <v>9.4999999999999998E-3</v>
      </c>
      <c r="Q14" t="s">
        <v>18</v>
      </c>
      <c r="S14" t="str">
        <f t="shared" si="0"/>
        <v>Profit</v>
      </c>
      <c r="T14">
        <f t="shared" si="1"/>
        <v>2019</v>
      </c>
      <c r="U14" t="str">
        <f t="shared" si="2"/>
        <v>Mar</v>
      </c>
      <c r="V14" t="str">
        <f t="shared" si="3"/>
        <v>QTR1</v>
      </c>
      <c r="W14" t="str">
        <f t="shared" si="4"/>
        <v>2019-QTR1</v>
      </c>
    </row>
    <row r="15" spans="1:24" x14ac:dyDescent="0.35">
      <c r="A15" t="s">
        <v>103</v>
      </c>
      <c r="B15" t="s">
        <v>67</v>
      </c>
      <c r="C15" s="1">
        <v>43542.427083333336</v>
      </c>
      <c r="D15">
        <v>11.05</v>
      </c>
      <c r="E15" s="1">
        <v>43542.635416666664</v>
      </c>
      <c r="F15">
        <v>11.1</v>
      </c>
      <c r="G15" s="2">
        <v>4.4999999999999997E-3</v>
      </c>
      <c r="H15">
        <v>-2472.75</v>
      </c>
      <c r="I15" s="2">
        <v>-4.8999999999999998E-3</v>
      </c>
      <c r="J15">
        <v>45455</v>
      </c>
      <c r="K15">
        <v>502277.75</v>
      </c>
      <c r="L15">
        <v>-4590.6000000000004</v>
      </c>
      <c r="M15">
        <v>21</v>
      </c>
      <c r="N15">
        <v>-117.75</v>
      </c>
      <c r="O15" s="2">
        <v>-3.6200000000000003E-2</v>
      </c>
      <c r="P15" s="2">
        <v>2.2599999999999999E-2</v>
      </c>
      <c r="Q15" t="s">
        <v>18</v>
      </c>
      <c r="S15" t="str">
        <f t="shared" si="0"/>
        <v>Loss</v>
      </c>
      <c r="T15">
        <f t="shared" si="1"/>
        <v>2019</v>
      </c>
      <c r="U15" t="str">
        <f t="shared" si="2"/>
        <v>Mar</v>
      </c>
      <c r="V15" t="str">
        <f t="shared" si="3"/>
        <v>QTR1</v>
      </c>
      <c r="W15" t="str">
        <f t="shared" si="4"/>
        <v>2019-QTR1</v>
      </c>
    </row>
    <row r="16" spans="1:24" x14ac:dyDescent="0.35">
      <c r="A16" t="s">
        <v>202</v>
      </c>
      <c r="B16" t="s">
        <v>67</v>
      </c>
      <c r="C16" s="1">
        <v>43543.40625</v>
      </c>
      <c r="D16">
        <v>214.55</v>
      </c>
      <c r="E16" s="1">
        <v>43543.635416666664</v>
      </c>
      <c r="F16">
        <v>212.65</v>
      </c>
      <c r="G16" s="2">
        <v>-8.8999999999999999E-3</v>
      </c>
      <c r="H16">
        <v>4149.1000000000004</v>
      </c>
      <c r="I16" s="2">
        <v>8.3999999999999995E-3</v>
      </c>
      <c r="J16">
        <v>2289</v>
      </c>
      <c r="K16">
        <v>491104.97</v>
      </c>
      <c r="L16">
        <v>-441.5</v>
      </c>
      <c r="M16">
        <v>23</v>
      </c>
      <c r="N16">
        <v>180.4</v>
      </c>
      <c r="O16" s="2">
        <v>-4.5400000000000003E-2</v>
      </c>
      <c r="P16" s="2">
        <v>3.9899999999999998E-2</v>
      </c>
      <c r="Q16" t="s">
        <v>18</v>
      </c>
      <c r="S16" t="str">
        <f t="shared" si="0"/>
        <v>Profit</v>
      </c>
      <c r="T16">
        <f t="shared" si="1"/>
        <v>2019</v>
      </c>
      <c r="U16" t="str">
        <f t="shared" si="2"/>
        <v>Mar</v>
      </c>
      <c r="V16" t="str">
        <f t="shared" si="3"/>
        <v>QTR1</v>
      </c>
      <c r="W16" t="str">
        <f t="shared" si="4"/>
        <v>2019-QTR1</v>
      </c>
    </row>
    <row r="17" spans="1:23" x14ac:dyDescent="0.35">
      <c r="A17" t="s">
        <v>95</v>
      </c>
      <c r="B17" t="s">
        <v>67</v>
      </c>
      <c r="C17" s="1">
        <v>43543.604166666664</v>
      </c>
      <c r="D17">
        <v>195.7</v>
      </c>
      <c r="E17" s="1">
        <v>43543.635416666664</v>
      </c>
      <c r="F17">
        <v>194.85</v>
      </c>
      <c r="G17" s="2">
        <v>-4.3E-3</v>
      </c>
      <c r="H17">
        <v>1970.05</v>
      </c>
      <c r="I17" s="2">
        <v>3.8999999999999998E-3</v>
      </c>
      <c r="J17">
        <v>2553</v>
      </c>
      <c r="K17">
        <v>499622.09</v>
      </c>
      <c r="L17">
        <v>1528.55</v>
      </c>
      <c r="M17">
        <v>4</v>
      </c>
      <c r="N17">
        <v>492.51</v>
      </c>
      <c r="O17" s="2">
        <v>-1.5E-3</v>
      </c>
      <c r="P17" s="2">
        <v>1.2E-2</v>
      </c>
      <c r="Q17" t="s">
        <v>18</v>
      </c>
      <c r="S17" t="str">
        <f t="shared" si="0"/>
        <v>Profit</v>
      </c>
      <c r="T17">
        <f t="shared" si="1"/>
        <v>2019</v>
      </c>
      <c r="U17" t="str">
        <f t="shared" si="2"/>
        <v>Mar</v>
      </c>
      <c r="V17" t="str">
        <f t="shared" si="3"/>
        <v>QTR1</v>
      </c>
      <c r="W17" t="str">
        <f t="shared" si="4"/>
        <v>2019-QTR1</v>
      </c>
    </row>
    <row r="18" spans="1:23" x14ac:dyDescent="0.35">
      <c r="A18" t="s">
        <v>77</v>
      </c>
      <c r="B18" t="s">
        <v>67</v>
      </c>
      <c r="C18" s="1">
        <v>43544.604166666664</v>
      </c>
      <c r="D18">
        <v>6.85</v>
      </c>
      <c r="E18" s="1">
        <v>43544.635416666664</v>
      </c>
      <c r="F18">
        <v>7</v>
      </c>
      <c r="G18" s="2">
        <v>2.1899999999999999E-2</v>
      </c>
      <c r="H18">
        <v>-11148.95</v>
      </c>
      <c r="I18" s="2">
        <v>-2.23E-2</v>
      </c>
      <c r="J18">
        <v>72993</v>
      </c>
      <c r="K18">
        <v>500002.03</v>
      </c>
      <c r="L18">
        <v>-9620.4</v>
      </c>
      <c r="M18">
        <v>4</v>
      </c>
      <c r="N18">
        <v>-2787.24</v>
      </c>
      <c r="O18" s="2">
        <v>-2.1899999999999999E-2</v>
      </c>
      <c r="P18" s="2">
        <v>7.3000000000000001E-3</v>
      </c>
      <c r="Q18" t="s">
        <v>18</v>
      </c>
      <c r="S18" t="str">
        <f t="shared" si="0"/>
        <v>Loss</v>
      </c>
      <c r="T18">
        <f t="shared" si="1"/>
        <v>2019</v>
      </c>
      <c r="U18" t="str">
        <f t="shared" si="2"/>
        <v>Mar</v>
      </c>
      <c r="V18" t="str">
        <f t="shared" si="3"/>
        <v>QTR1</v>
      </c>
      <c r="W18" t="str">
        <f t="shared" si="4"/>
        <v>2019-QTR1</v>
      </c>
    </row>
    <row r="19" spans="1:23" x14ac:dyDescent="0.35">
      <c r="A19" t="s">
        <v>91</v>
      </c>
      <c r="B19" t="s">
        <v>67</v>
      </c>
      <c r="C19" s="1">
        <v>43546.541666666664</v>
      </c>
      <c r="D19">
        <v>49.2</v>
      </c>
      <c r="E19" s="1">
        <v>43546.552083333336</v>
      </c>
      <c r="F19">
        <v>48.400010000000002</v>
      </c>
      <c r="G19" s="2">
        <v>-1.6299999999999999E-2</v>
      </c>
      <c r="H19">
        <v>7913.5</v>
      </c>
      <c r="I19" s="2">
        <v>1.5900000000000001E-2</v>
      </c>
      <c r="J19">
        <v>10142</v>
      </c>
      <c r="K19">
        <v>498986.41</v>
      </c>
      <c r="L19">
        <v>-1706.9</v>
      </c>
      <c r="M19">
        <v>2</v>
      </c>
      <c r="N19">
        <v>3956.75</v>
      </c>
      <c r="O19" s="2">
        <v>-9.1000000000000004E-3</v>
      </c>
      <c r="P19" s="2">
        <v>1.6299999999999999E-2</v>
      </c>
      <c r="Q19" t="s">
        <v>18</v>
      </c>
      <c r="S19" t="str">
        <f t="shared" si="0"/>
        <v>Profit</v>
      </c>
      <c r="T19">
        <f t="shared" si="1"/>
        <v>2019</v>
      </c>
      <c r="U19" t="str">
        <f t="shared" si="2"/>
        <v>Mar</v>
      </c>
      <c r="V19" t="str">
        <f t="shared" si="3"/>
        <v>QTR1</v>
      </c>
      <c r="W19" t="str">
        <f t="shared" si="4"/>
        <v>2019-QTR1</v>
      </c>
    </row>
    <row r="20" spans="1:23" x14ac:dyDescent="0.35">
      <c r="A20" t="s">
        <v>103</v>
      </c>
      <c r="B20" t="s">
        <v>67</v>
      </c>
      <c r="C20" s="1">
        <v>43546.416666666664</v>
      </c>
      <c r="D20">
        <v>10.9</v>
      </c>
      <c r="E20" s="1">
        <v>43546.635416666664</v>
      </c>
      <c r="F20">
        <v>10.65</v>
      </c>
      <c r="G20" s="2">
        <v>-2.29E-2</v>
      </c>
      <c r="H20">
        <v>11215.5</v>
      </c>
      <c r="I20" s="2">
        <v>2.2499999999999999E-2</v>
      </c>
      <c r="J20">
        <v>45662</v>
      </c>
      <c r="K20">
        <v>497715.78</v>
      </c>
      <c r="L20">
        <v>9508.6</v>
      </c>
      <c r="M20">
        <v>22</v>
      </c>
      <c r="N20">
        <v>509.8</v>
      </c>
      <c r="O20" s="2">
        <v>-4.5999999999999999E-3</v>
      </c>
      <c r="P20" s="2">
        <v>2.75E-2</v>
      </c>
      <c r="Q20" t="s">
        <v>18</v>
      </c>
      <c r="S20" t="str">
        <f t="shared" si="0"/>
        <v>Profit</v>
      </c>
      <c r="T20">
        <f t="shared" si="1"/>
        <v>2019</v>
      </c>
      <c r="U20" t="str">
        <f t="shared" si="2"/>
        <v>Mar</v>
      </c>
      <c r="V20" t="str">
        <f t="shared" si="3"/>
        <v>QTR1</v>
      </c>
      <c r="W20" t="str">
        <f t="shared" si="4"/>
        <v>2019-QTR1</v>
      </c>
    </row>
    <row r="21" spans="1:23" x14ac:dyDescent="0.35">
      <c r="A21" t="s">
        <v>148</v>
      </c>
      <c r="B21" t="s">
        <v>67</v>
      </c>
      <c r="C21" s="1">
        <v>43546.427083333336</v>
      </c>
      <c r="D21">
        <v>181.75</v>
      </c>
      <c r="E21" s="1">
        <v>43546.635416666664</v>
      </c>
      <c r="F21">
        <v>177.35</v>
      </c>
      <c r="G21" s="2">
        <v>-2.4199999999999999E-2</v>
      </c>
      <c r="H21">
        <v>11869.2</v>
      </c>
      <c r="I21" s="2">
        <v>2.3800000000000002E-2</v>
      </c>
      <c r="J21">
        <v>2743</v>
      </c>
      <c r="K21">
        <v>498540.25</v>
      </c>
      <c r="L21">
        <v>21377.8</v>
      </c>
      <c r="M21">
        <v>21</v>
      </c>
      <c r="N21">
        <v>565.20000000000005</v>
      </c>
      <c r="O21" s="2">
        <v>-4.1000000000000003E-3</v>
      </c>
      <c r="P21" s="2">
        <v>3.4099999999999998E-2</v>
      </c>
      <c r="Q21" t="s">
        <v>18</v>
      </c>
      <c r="S21" t="str">
        <f t="shared" si="0"/>
        <v>Profit</v>
      </c>
      <c r="T21">
        <f t="shared" si="1"/>
        <v>2019</v>
      </c>
      <c r="U21" t="str">
        <f t="shared" si="2"/>
        <v>Mar</v>
      </c>
      <c r="V21" t="str">
        <f t="shared" si="3"/>
        <v>QTR1</v>
      </c>
      <c r="W21" t="str">
        <f t="shared" si="4"/>
        <v>2019-QTR1</v>
      </c>
    </row>
    <row r="22" spans="1:23" x14ac:dyDescent="0.35">
      <c r="A22" t="s">
        <v>202</v>
      </c>
      <c r="B22" t="s">
        <v>67</v>
      </c>
      <c r="C22" s="1">
        <v>43552.395833333336</v>
      </c>
      <c r="D22">
        <v>264</v>
      </c>
      <c r="E22" s="1">
        <v>43552.53125</v>
      </c>
      <c r="F22">
        <v>271.2</v>
      </c>
      <c r="G22" s="2">
        <v>2.7300000000000001E-2</v>
      </c>
      <c r="H22">
        <v>-13692.8</v>
      </c>
      <c r="I22" s="2">
        <v>-2.7699999999999999E-2</v>
      </c>
      <c r="J22">
        <v>1874</v>
      </c>
      <c r="K22">
        <v>494736</v>
      </c>
      <c r="L22">
        <v>7685</v>
      </c>
      <c r="M22">
        <v>14</v>
      </c>
      <c r="N22">
        <v>-978.06</v>
      </c>
      <c r="O22" s="2">
        <v>-2.7300000000000001E-2</v>
      </c>
      <c r="P22" s="2">
        <v>1.2999999999999999E-3</v>
      </c>
      <c r="Q22" t="s">
        <v>18</v>
      </c>
      <c r="S22" t="str">
        <f t="shared" si="0"/>
        <v>Loss</v>
      </c>
      <c r="T22">
        <f t="shared" si="1"/>
        <v>2019</v>
      </c>
      <c r="U22" t="str">
        <f t="shared" si="2"/>
        <v>Mar</v>
      </c>
      <c r="V22" t="str">
        <f t="shared" si="3"/>
        <v>QTR1</v>
      </c>
      <c r="W22" t="str">
        <f t="shared" si="4"/>
        <v>2019-QTR1</v>
      </c>
    </row>
    <row r="23" spans="1:23" x14ac:dyDescent="0.35">
      <c r="A23" t="s">
        <v>70</v>
      </c>
      <c r="B23" t="s">
        <v>67</v>
      </c>
      <c r="C23" s="1">
        <v>43552.395833333336</v>
      </c>
      <c r="D23">
        <v>156.65</v>
      </c>
      <c r="E23" s="1">
        <v>43552.635416666664</v>
      </c>
      <c r="F23">
        <v>155.65</v>
      </c>
      <c r="G23" s="2">
        <v>-6.4000000000000003E-3</v>
      </c>
      <c r="H23">
        <v>2979</v>
      </c>
      <c r="I23" s="2">
        <v>6.0000000000000001E-3</v>
      </c>
      <c r="J23">
        <v>3179</v>
      </c>
      <c r="K23">
        <v>497990.34</v>
      </c>
      <c r="L23">
        <v>10664</v>
      </c>
      <c r="M23">
        <v>24</v>
      </c>
      <c r="N23">
        <v>124.13</v>
      </c>
      <c r="O23" s="2">
        <v>-9.5999999999999992E-3</v>
      </c>
      <c r="P23" s="2">
        <v>7.7000000000000002E-3</v>
      </c>
      <c r="Q23" t="s">
        <v>18</v>
      </c>
      <c r="S23" t="str">
        <f t="shared" si="0"/>
        <v>Profit</v>
      </c>
      <c r="T23">
        <f t="shared" si="1"/>
        <v>2019</v>
      </c>
      <c r="U23" t="str">
        <f t="shared" si="2"/>
        <v>Mar</v>
      </c>
      <c r="V23" t="str">
        <f t="shared" si="3"/>
        <v>QTR1</v>
      </c>
      <c r="W23" t="str">
        <f t="shared" si="4"/>
        <v>2019-QTR1</v>
      </c>
    </row>
    <row r="24" spans="1:23" x14ac:dyDescent="0.35">
      <c r="A24" t="s">
        <v>63</v>
      </c>
      <c r="B24" t="s">
        <v>67</v>
      </c>
      <c r="C24" s="1">
        <v>43553.427083333336</v>
      </c>
      <c r="D24">
        <v>16.350000000000001</v>
      </c>
      <c r="E24" s="1">
        <v>43553.635416666664</v>
      </c>
      <c r="F24">
        <v>16.149999999999999</v>
      </c>
      <c r="G24" s="2">
        <v>-1.2200000000000001E-2</v>
      </c>
      <c r="H24">
        <v>5897.6</v>
      </c>
      <c r="I24" s="2">
        <v>1.18E-2</v>
      </c>
      <c r="J24">
        <v>30488</v>
      </c>
      <c r="K24">
        <v>498478.81</v>
      </c>
      <c r="L24">
        <v>16561.599999999999</v>
      </c>
      <c r="M24">
        <v>21</v>
      </c>
      <c r="N24">
        <v>280.83999999999997</v>
      </c>
      <c r="O24" s="2">
        <v>-1.83E-2</v>
      </c>
      <c r="P24" s="2">
        <v>1.5299999999999999E-2</v>
      </c>
      <c r="Q24" t="s">
        <v>18</v>
      </c>
      <c r="S24" t="str">
        <f t="shared" si="0"/>
        <v>Profit</v>
      </c>
      <c r="T24">
        <f t="shared" si="1"/>
        <v>2019</v>
      </c>
      <c r="U24" t="str">
        <f t="shared" si="2"/>
        <v>Mar</v>
      </c>
      <c r="V24" t="str">
        <f t="shared" si="3"/>
        <v>QTR1</v>
      </c>
      <c r="W24" t="str">
        <f t="shared" si="4"/>
        <v>2019-QTR1</v>
      </c>
    </row>
    <row r="25" spans="1:23" x14ac:dyDescent="0.35">
      <c r="A25" t="s">
        <v>112</v>
      </c>
      <c r="B25" t="s">
        <v>67</v>
      </c>
      <c r="C25" s="1">
        <v>43553.427083333336</v>
      </c>
      <c r="D25">
        <v>38.549999999999997</v>
      </c>
      <c r="E25" s="1">
        <v>43553.635416666664</v>
      </c>
      <c r="F25">
        <v>39.200000000000003</v>
      </c>
      <c r="G25" s="2">
        <v>1.6899999999999998E-2</v>
      </c>
      <c r="H25">
        <v>-8586.9500000000007</v>
      </c>
      <c r="I25" s="2">
        <v>-1.7299999999999999E-2</v>
      </c>
      <c r="J25">
        <v>12903</v>
      </c>
      <c r="K25">
        <v>497410.63</v>
      </c>
      <c r="L25">
        <v>7974.65</v>
      </c>
      <c r="M25">
        <v>21</v>
      </c>
      <c r="N25">
        <v>-408.9</v>
      </c>
      <c r="O25" s="2">
        <v>-2.46E-2</v>
      </c>
      <c r="P25" s="2">
        <v>6.4999999999999997E-3</v>
      </c>
      <c r="Q25" t="s">
        <v>18</v>
      </c>
      <c r="S25" t="str">
        <f t="shared" si="0"/>
        <v>Loss</v>
      </c>
      <c r="T25">
        <f t="shared" si="1"/>
        <v>2019</v>
      </c>
      <c r="U25" t="str">
        <f t="shared" si="2"/>
        <v>Mar</v>
      </c>
      <c r="V25" t="str">
        <f t="shared" si="3"/>
        <v>QTR1</v>
      </c>
      <c r="W25" t="str">
        <f t="shared" si="4"/>
        <v>2019-QTR1</v>
      </c>
    </row>
    <row r="26" spans="1:23" x14ac:dyDescent="0.35">
      <c r="A26" t="s">
        <v>112</v>
      </c>
      <c r="B26" t="s">
        <v>67</v>
      </c>
      <c r="C26" s="1">
        <v>43564.395833333336</v>
      </c>
      <c r="D26">
        <v>37.4</v>
      </c>
      <c r="E26" s="1">
        <v>43564.4375</v>
      </c>
      <c r="F26">
        <v>38.65</v>
      </c>
      <c r="G26" s="2">
        <v>3.3399999999999999E-2</v>
      </c>
      <c r="H26">
        <v>-16668.75</v>
      </c>
      <c r="I26" s="2">
        <v>-3.3799999999999997E-2</v>
      </c>
      <c r="J26">
        <v>13175</v>
      </c>
      <c r="K26">
        <v>492745.03</v>
      </c>
      <c r="L26">
        <v>-8694.1</v>
      </c>
      <c r="M26">
        <v>5</v>
      </c>
      <c r="N26">
        <v>-3333.75</v>
      </c>
      <c r="O26" s="2">
        <v>-3.3399999999999999E-2</v>
      </c>
      <c r="P26" s="2">
        <v>1.2999999999999999E-3</v>
      </c>
      <c r="Q26" t="s">
        <v>18</v>
      </c>
      <c r="S26" t="str">
        <f t="shared" si="0"/>
        <v>Loss</v>
      </c>
      <c r="T26">
        <f t="shared" si="1"/>
        <v>2019</v>
      </c>
      <c r="U26" t="str">
        <f t="shared" si="2"/>
        <v>Apr</v>
      </c>
      <c r="V26" t="str">
        <f t="shared" si="3"/>
        <v>QTR2</v>
      </c>
      <c r="W26" t="str">
        <f t="shared" si="4"/>
        <v>2019-QTR2</v>
      </c>
    </row>
    <row r="27" spans="1:23" x14ac:dyDescent="0.35">
      <c r="A27" t="s">
        <v>123</v>
      </c>
      <c r="B27" t="s">
        <v>67</v>
      </c>
      <c r="C27" s="1">
        <v>43564.395833333336</v>
      </c>
      <c r="D27">
        <v>157.75</v>
      </c>
      <c r="E27" s="1">
        <v>43564.59375</v>
      </c>
      <c r="F27">
        <v>162.85</v>
      </c>
      <c r="G27" s="2">
        <v>3.2300000000000002E-2</v>
      </c>
      <c r="H27">
        <v>-16127.3</v>
      </c>
      <c r="I27" s="2">
        <v>-3.27E-2</v>
      </c>
      <c r="J27">
        <v>3123</v>
      </c>
      <c r="K27">
        <v>492653.25</v>
      </c>
      <c r="L27">
        <v>-24821.4</v>
      </c>
      <c r="M27">
        <v>20</v>
      </c>
      <c r="N27">
        <v>-806.36</v>
      </c>
      <c r="O27" s="2">
        <v>-3.2300000000000002E-2</v>
      </c>
      <c r="P27" s="2">
        <v>2.1600000000000001E-2</v>
      </c>
      <c r="Q27" t="s">
        <v>18</v>
      </c>
      <c r="S27" t="str">
        <f t="shared" si="0"/>
        <v>Loss</v>
      </c>
      <c r="T27">
        <f t="shared" si="1"/>
        <v>2019</v>
      </c>
      <c r="U27" t="str">
        <f t="shared" si="2"/>
        <v>Apr</v>
      </c>
      <c r="V27" t="str">
        <f t="shared" si="3"/>
        <v>QTR2</v>
      </c>
      <c r="W27" t="str">
        <f t="shared" si="4"/>
        <v>2019-QTR2</v>
      </c>
    </row>
    <row r="28" spans="1:23" x14ac:dyDescent="0.35">
      <c r="A28" t="s">
        <v>118</v>
      </c>
      <c r="B28" t="s">
        <v>67</v>
      </c>
      <c r="C28" s="1">
        <v>43564.395833333336</v>
      </c>
      <c r="D28">
        <v>132.15</v>
      </c>
      <c r="E28" s="1">
        <v>43564.635416666664</v>
      </c>
      <c r="F28">
        <v>131.4</v>
      </c>
      <c r="G28" s="2">
        <v>-5.7000000000000002E-3</v>
      </c>
      <c r="H28">
        <v>2630.5</v>
      </c>
      <c r="I28" s="2">
        <v>5.3E-3</v>
      </c>
      <c r="J28">
        <v>3774</v>
      </c>
      <c r="K28">
        <v>498734.06</v>
      </c>
      <c r="L28">
        <v>-22190.9</v>
      </c>
      <c r="M28">
        <v>24</v>
      </c>
      <c r="N28">
        <v>109.6</v>
      </c>
      <c r="O28" s="2">
        <v>-2.5999999999999999E-3</v>
      </c>
      <c r="P28" s="2">
        <v>4.0899999999999999E-2</v>
      </c>
      <c r="Q28" t="s">
        <v>18</v>
      </c>
      <c r="S28" t="str">
        <f t="shared" si="0"/>
        <v>Profit</v>
      </c>
      <c r="T28">
        <f t="shared" si="1"/>
        <v>2019</v>
      </c>
      <c r="U28" t="str">
        <f t="shared" si="2"/>
        <v>Apr</v>
      </c>
      <c r="V28" t="str">
        <f t="shared" si="3"/>
        <v>QTR2</v>
      </c>
      <c r="W28" t="str">
        <f t="shared" si="4"/>
        <v>2019-QTR2</v>
      </c>
    </row>
    <row r="29" spans="1:23" x14ac:dyDescent="0.35">
      <c r="A29" t="s">
        <v>148</v>
      </c>
      <c r="B29" t="s">
        <v>67</v>
      </c>
      <c r="C29" s="1">
        <v>43564.395833333336</v>
      </c>
      <c r="D29">
        <v>181.8</v>
      </c>
      <c r="E29" s="1">
        <v>43564.635416666664</v>
      </c>
      <c r="F29">
        <v>185.15</v>
      </c>
      <c r="G29" s="2">
        <v>1.84E-2</v>
      </c>
      <c r="H29">
        <v>-9325.4</v>
      </c>
      <c r="I29" s="2">
        <v>-1.8800000000000001E-2</v>
      </c>
      <c r="J29">
        <v>2724</v>
      </c>
      <c r="K29">
        <v>495223.22</v>
      </c>
      <c r="L29">
        <v>-31516.3</v>
      </c>
      <c r="M29">
        <v>24</v>
      </c>
      <c r="N29">
        <v>-388.56</v>
      </c>
      <c r="O29" s="2">
        <v>-2.8299999999999999E-2</v>
      </c>
      <c r="P29" s="2">
        <v>5.6899999999999999E-2</v>
      </c>
      <c r="Q29" t="s">
        <v>18</v>
      </c>
      <c r="S29" t="str">
        <f t="shared" si="0"/>
        <v>Loss</v>
      </c>
      <c r="T29">
        <f t="shared" si="1"/>
        <v>2019</v>
      </c>
      <c r="U29" t="str">
        <f t="shared" si="2"/>
        <v>Apr</v>
      </c>
      <c r="V29" t="str">
        <f t="shared" si="3"/>
        <v>QTR2</v>
      </c>
      <c r="W29" t="str">
        <f t="shared" si="4"/>
        <v>2019-QTR2</v>
      </c>
    </row>
    <row r="30" spans="1:23" x14ac:dyDescent="0.35">
      <c r="A30" t="s">
        <v>103</v>
      </c>
      <c r="B30" t="s">
        <v>67</v>
      </c>
      <c r="C30" s="1">
        <v>43566.395833333336</v>
      </c>
      <c r="D30">
        <v>9.85</v>
      </c>
      <c r="E30" s="1">
        <v>43566.635416666664</v>
      </c>
      <c r="F30">
        <v>9.6999999999999993</v>
      </c>
      <c r="G30" s="2">
        <v>-1.52E-2</v>
      </c>
      <c r="H30">
        <v>7414.15</v>
      </c>
      <c r="I30" s="2">
        <v>1.4800000000000001E-2</v>
      </c>
      <c r="J30">
        <v>50761</v>
      </c>
      <c r="K30">
        <v>499995.88</v>
      </c>
      <c r="L30">
        <v>-24102.15</v>
      </c>
      <c r="M30">
        <v>24</v>
      </c>
      <c r="N30">
        <v>308.92</v>
      </c>
      <c r="O30" s="2">
        <v>0</v>
      </c>
      <c r="P30" s="2">
        <v>4.0599999999999997E-2</v>
      </c>
      <c r="Q30" t="s">
        <v>18</v>
      </c>
      <c r="S30" t="str">
        <f t="shared" si="0"/>
        <v>Profit</v>
      </c>
      <c r="T30">
        <f t="shared" si="1"/>
        <v>2019</v>
      </c>
      <c r="U30" t="str">
        <f t="shared" si="2"/>
        <v>Apr</v>
      </c>
      <c r="V30" t="str">
        <f t="shared" si="3"/>
        <v>QTR2</v>
      </c>
      <c r="W30" t="str">
        <f t="shared" si="4"/>
        <v>2019-QTR2</v>
      </c>
    </row>
    <row r="31" spans="1:23" x14ac:dyDescent="0.35">
      <c r="A31" t="s">
        <v>108</v>
      </c>
      <c r="B31" t="s">
        <v>67</v>
      </c>
      <c r="C31" s="1">
        <v>43566.395833333336</v>
      </c>
      <c r="D31">
        <v>99</v>
      </c>
      <c r="E31" s="1">
        <v>43566.635416666664</v>
      </c>
      <c r="F31">
        <v>100.2</v>
      </c>
      <c r="G31" s="2">
        <v>1.21E-2</v>
      </c>
      <c r="H31">
        <v>-6275.6</v>
      </c>
      <c r="I31" s="2">
        <v>-1.2500000000000001E-2</v>
      </c>
      <c r="J31">
        <v>5063</v>
      </c>
      <c r="K31">
        <v>501237</v>
      </c>
      <c r="L31">
        <v>-30377.75</v>
      </c>
      <c r="M31">
        <v>24</v>
      </c>
      <c r="N31">
        <v>-261.48</v>
      </c>
      <c r="O31" s="2">
        <v>-1.3100000000000001E-2</v>
      </c>
      <c r="P31" s="2">
        <v>1.11E-2</v>
      </c>
      <c r="Q31" t="s">
        <v>18</v>
      </c>
      <c r="S31" t="str">
        <f t="shared" si="0"/>
        <v>Loss</v>
      </c>
      <c r="T31">
        <f t="shared" si="1"/>
        <v>2019</v>
      </c>
      <c r="U31" t="str">
        <f t="shared" si="2"/>
        <v>Apr</v>
      </c>
      <c r="V31" t="str">
        <f t="shared" si="3"/>
        <v>QTR2</v>
      </c>
      <c r="W31" t="str">
        <f t="shared" si="4"/>
        <v>2019-QTR2</v>
      </c>
    </row>
    <row r="32" spans="1:23" x14ac:dyDescent="0.35">
      <c r="A32" t="s">
        <v>202</v>
      </c>
      <c r="B32" t="s">
        <v>67</v>
      </c>
      <c r="C32" s="1">
        <v>43570.395833333336</v>
      </c>
      <c r="D32">
        <v>237.3</v>
      </c>
      <c r="E32" s="1">
        <v>43570.635416666664</v>
      </c>
      <c r="F32">
        <v>239.35</v>
      </c>
      <c r="G32" s="2">
        <v>8.6E-3</v>
      </c>
      <c r="H32">
        <v>-4427.1000000000004</v>
      </c>
      <c r="I32" s="2">
        <v>-8.9999999999999993E-3</v>
      </c>
      <c r="J32">
        <v>2062</v>
      </c>
      <c r="K32">
        <v>489312.59</v>
      </c>
      <c r="L32">
        <v>-34804.85</v>
      </c>
      <c r="M32">
        <v>24</v>
      </c>
      <c r="N32">
        <v>-184.46</v>
      </c>
      <c r="O32" s="2">
        <v>-2.1899999999999999E-2</v>
      </c>
      <c r="P32" s="2">
        <v>1.18E-2</v>
      </c>
      <c r="Q32" t="s">
        <v>18</v>
      </c>
      <c r="S32" t="str">
        <f t="shared" si="0"/>
        <v>Loss</v>
      </c>
      <c r="T32">
        <f t="shared" si="1"/>
        <v>2019</v>
      </c>
      <c r="U32" t="str">
        <f t="shared" si="2"/>
        <v>Apr</v>
      </c>
      <c r="V32" t="str">
        <f t="shared" si="3"/>
        <v>QTR2</v>
      </c>
      <c r="W32" t="str">
        <f t="shared" si="4"/>
        <v>2019-QTR2</v>
      </c>
    </row>
    <row r="33" spans="1:23" x14ac:dyDescent="0.35">
      <c r="A33" t="s">
        <v>106</v>
      </c>
      <c r="B33" t="s">
        <v>67</v>
      </c>
      <c r="C33" s="1">
        <v>43571.427083333336</v>
      </c>
      <c r="D33">
        <v>49.9</v>
      </c>
      <c r="E33" s="1">
        <v>43571.635416666664</v>
      </c>
      <c r="F33">
        <v>51.7</v>
      </c>
      <c r="G33" s="2">
        <v>3.61E-2</v>
      </c>
      <c r="H33">
        <v>-18110</v>
      </c>
      <c r="I33" s="2">
        <v>-3.6499999999999998E-2</v>
      </c>
      <c r="J33">
        <v>9950</v>
      </c>
      <c r="K33">
        <v>496505</v>
      </c>
      <c r="L33">
        <v>-52914.85</v>
      </c>
      <c r="M33">
        <v>21</v>
      </c>
      <c r="N33">
        <v>-862.38</v>
      </c>
      <c r="O33" s="2">
        <v>-5.91E-2</v>
      </c>
      <c r="P33" s="2">
        <v>6.0000000000000001E-3</v>
      </c>
      <c r="Q33" t="s">
        <v>18</v>
      </c>
      <c r="S33" t="str">
        <f t="shared" si="0"/>
        <v>Loss</v>
      </c>
      <c r="T33">
        <f t="shared" si="1"/>
        <v>2019</v>
      </c>
      <c r="U33" t="str">
        <f t="shared" si="2"/>
        <v>Apr</v>
      </c>
      <c r="V33" t="str">
        <f t="shared" si="3"/>
        <v>QTR2</v>
      </c>
      <c r="W33" t="str">
        <f t="shared" si="4"/>
        <v>2019-QTR2</v>
      </c>
    </row>
    <row r="34" spans="1:23" x14ac:dyDescent="0.35">
      <c r="A34" t="s">
        <v>77</v>
      </c>
      <c r="B34" t="s">
        <v>67</v>
      </c>
      <c r="C34" s="1">
        <v>43573.395833333336</v>
      </c>
      <c r="D34">
        <v>7.25</v>
      </c>
      <c r="E34" s="1">
        <v>43573.635416666664</v>
      </c>
      <c r="F34">
        <v>7.1</v>
      </c>
      <c r="G34" s="2">
        <v>-2.07E-2</v>
      </c>
      <c r="H34">
        <v>10073.950000000001</v>
      </c>
      <c r="I34" s="2">
        <v>2.0299999999999999E-2</v>
      </c>
      <c r="J34">
        <v>68493</v>
      </c>
      <c r="K34">
        <v>496574.25</v>
      </c>
      <c r="L34">
        <v>-42840.9</v>
      </c>
      <c r="M34">
        <v>24</v>
      </c>
      <c r="N34">
        <v>419.75</v>
      </c>
      <c r="O34" s="2">
        <v>-1.38E-2</v>
      </c>
      <c r="P34" s="2">
        <v>2.76E-2</v>
      </c>
      <c r="Q34" t="s">
        <v>18</v>
      </c>
      <c r="S34" t="str">
        <f t="shared" si="0"/>
        <v>Profit</v>
      </c>
      <c r="T34">
        <f t="shared" si="1"/>
        <v>2019</v>
      </c>
      <c r="U34" t="str">
        <f t="shared" si="2"/>
        <v>Apr</v>
      </c>
      <c r="V34" t="str">
        <f t="shared" si="3"/>
        <v>QTR2</v>
      </c>
      <c r="W34" t="str">
        <f t="shared" si="4"/>
        <v>2019-QTR2</v>
      </c>
    </row>
    <row r="35" spans="1:23" x14ac:dyDescent="0.35">
      <c r="A35" t="s">
        <v>63</v>
      </c>
      <c r="B35" t="s">
        <v>67</v>
      </c>
      <c r="C35" s="1">
        <v>43573.395833333336</v>
      </c>
      <c r="D35">
        <v>16.7</v>
      </c>
      <c r="E35" s="1">
        <v>43573.635416666664</v>
      </c>
      <c r="F35">
        <v>16.55</v>
      </c>
      <c r="G35" s="2">
        <v>-8.9999999999999993E-3</v>
      </c>
      <c r="H35">
        <v>4110.3999999999996</v>
      </c>
      <c r="I35" s="2">
        <v>8.6E-3</v>
      </c>
      <c r="J35">
        <v>28736</v>
      </c>
      <c r="K35">
        <v>479891.22</v>
      </c>
      <c r="L35">
        <v>-38730.5</v>
      </c>
      <c r="M35">
        <v>24</v>
      </c>
      <c r="N35">
        <v>171.27</v>
      </c>
      <c r="O35" s="2">
        <v>-4.19E-2</v>
      </c>
      <c r="P35" s="2">
        <v>2.4E-2</v>
      </c>
      <c r="Q35" t="s">
        <v>18</v>
      </c>
      <c r="S35" t="str">
        <f t="shared" si="0"/>
        <v>Profit</v>
      </c>
      <c r="T35">
        <f t="shared" si="1"/>
        <v>2019</v>
      </c>
      <c r="U35" t="str">
        <f t="shared" si="2"/>
        <v>Apr</v>
      </c>
      <c r="V35" t="str">
        <f t="shared" si="3"/>
        <v>QTR2</v>
      </c>
      <c r="W35" t="str">
        <f t="shared" si="4"/>
        <v>2019-QTR2</v>
      </c>
    </row>
    <row r="36" spans="1:23" x14ac:dyDescent="0.35">
      <c r="A36" t="s">
        <v>123</v>
      </c>
      <c r="B36" t="s">
        <v>67</v>
      </c>
      <c r="C36" s="1">
        <v>43573.395833333336</v>
      </c>
      <c r="D36">
        <v>166.4</v>
      </c>
      <c r="E36" s="1">
        <v>43573.635416666664</v>
      </c>
      <c r="F36">
        <v>158.19999999999999</v>
      </c>
      <c r="G36" s="2">
        <v>-4.9299999999999997E-2</v>
      </c>
      <c r="H36">
        <v>23965.4</v>
      </c>
      <c r="I36" s="2">
        <v>4.8899999999999999E-2</v>
      </c>
      <c r="J36">
        <v>2947</v>
      </c>
      <c r="K36">
        <v>490380.78</v>
      </c>
      <c r="L36">
        <v>-14765.1</v>
      </c>
      <c r="M36">
        <v>24</v>
      </c>
      <c r="N36">
        <v>998.56</v>
      </c>
      <c r="O36" s="2">
        <v>-2.1299999999999999E-2</v>
      </c>
      <c r="P36" s="2">
        <v>6.5500000000000003E-2</v>
      </c>
      <c r="Q36" t="s">
        <v>18</v>
      </c>
      <c r="S36" t="str">
        <f t="shared" si="0"/>
        <v>Profit</v>
      </c>
      <c r="T36">
        <f t="shared" si="1"/>
        <v>2019</v>
      </c>
      <c r="U36" t="str">
        <f t="shared" si="2"/>
        <v>Apr</v>
      </c>
      <c r="V36" t="str">
        <f t="shared" si="3"/>
        <v>QTR2</v>
      </c>
      <c r="W36" t="str">
        <f t="shared" si="4"/>
        <v>2019-QTR2</v>
      </c>
    </row>
    <row r="37" spans="1:23" x14ac:dyDescent="0.35">
      <c r="A37" t="s">
        <v>158</v>
      </c>
      <c r="B37" t="s">
        <v>67</v>
      </c>
      <c r="C37" s="1">
        <v>43573.395833333336</v>
      </c>
      <c r="D37">
        <v>184.35</v>
      </c>
      <c r="E37" s="1">
        <v>43573.635416666664</v>
      </c>
      <c r="F37">
        <v>183.5</v>
      </c>
      <c r="G37" s="2">
        <v>-4.5999999999999999E-3</v>
      </c>
      <c r="H37">
        <v>2072.9</v>
      </c>
      <c r="I37" s="2">
        <v>4.1999999999999997E-3</v>
      </c>
      <c r="J37">
        <v>2674</v>
      </c>
      <c r="K37">
        <v>492951.91</v>
      </c>
      <c r="L37">
        <v>-12692.2</v>
      </c>
      <c r="M37">
        <v>24</v>
      </c>
      <c r="N37">
        <v>86.37</v>
      </c>
      <c r="O37" s="2">
        <v>-1.55E-2</v>
      </c>
      <c r="P37" s="2">
        <v>2.7900000000000001E-2</v>
      </c>
      <c r="Q37" t="s">
        <v>18</v>
      </c>
      <c r="S37" t="str">
        <f t="shared" si="0"/>
        <v>Profit</v>
      </c>
      <c r="T37">
        <f t="shared" si="1"/>
        <v>2019</v>
      </c>
      <c r="U37" t="str">
        <f t="shared" si="2"/>
        <v>Apr</v>
      </c>
      <c r="V37" t="str">
        <f t="shared" si="3"/>
        <v>QTR2</v>
      </c>
      <c r="W37" t="str">
        <f t="shared" si="4"/>
        <v>2019-QTR2</v>
      </c>
    </row>
    <row r="38" spans="1:23" x14ac:dyDescent="0.35">
      <c r="A38" t="s">
        <v>174</v>
      </c>
      <c r="B38" t="s">
        <v>67</v>
      </c>
      <c r="C38" s="1">
        <v>43577.40625</v>
      </c>
      <c r="D38">
        <v>134.15</v>
      </c>
      <c r="E38" s="1">
        <v>43577.635416666664</v>
      </c>
      <c r="F38">
        <v>128.69999999999999</v>
      </c>
      <c r="G38" s="2">
        <v>-4.0599999999999997E-2</v>
      </c>
      <c r="H38">
        <v>19828.75</v>
      </c>
      <c r="I38" s="2">
        <v>4.02E-2</v>
      </c>
      <c r="J38">
        <v>3675</v>
      </c>
      <c r="K38">
        <v>493001.22</v>
      </c>
      <c r="L38">
        <v>7136.55</v>
      </c>
      <c r="M38">
        <v>23</v>
      </c>
      <c r="N38">
        <v>862.12</v>
      </c>
      <c r="O38" s="2">
        <v>-2.1999999999999999E-2</v>
      </c>
      <c r="P38" s="2">
        <v>4.58E-2</v>
      </c>
      <c r="Q38" t="s">
        <v>18</v>
      </c>
      <c r="S38" t="str">
        <f t="shared" si="0"/>
        <v>Profit</v>
      </c>
      <c r="T38">
        <f t="shared" si="1"/>
        <v>2019</v>
      </c>
      <c r="U38" t="str">
        <f t="shared" si="2"/>
        <v>Apr</v>
      </c>
      <c r="V38" t="str">
        <f t="shared" si="3"/>
        <v>QTR2</v>
      </c>
      <c r="W38" t="str">
        <f t="shared" si="4"/>
        <v>2019-QTR2</v>
      </c>
    </row>
    <row r="39" spans="1:23" x14ac:dyDescent="0.35">
      <c r="A39" t="s">
        <v>77</v>
      </c>
      <c r="B39" t="s">
        <v>67</v>
      </c>
      <c r="C39" s="1">
        <v>43578.395833333336</v>
      </c>
      <c r="D39">
        <v>6.75</v>
      </c>
      <c r="E39" s="1">
        <v>43578.625</v>
      </c>
      <c r="F39">
        <v>6.9</v>
      </c>
      <c r="G39" s="2">
        <v>2.2200000000000001E-2</v>
      </c>
      <c r="H39">
        <v>-11311.1</v>
      </c>
      <c r="I39" s="2">
        <v>-2.2599999999999999E-2</v>
      </c>
      <c r="J39">
        <v>74074</v>
      </c>
      <c r="K39">
        <v>499999.5</v>
      </c>
      <c r="L39">
        <v>-4174.55</v>
      </c>
      <c r="M39">
        <v>23</v>
      </c>
      <c r="N39">
        <v>-491.79</v>
      </c>
      <c r="O39" s="2">
        <v>-2.2200000000000001E-2</v>
      </c>
      <c r="P39" s="2">
        <v>2.9600000000000001E-2</v>
      </c>
      <c r="Q39" t="s">
        <v>18</v>
      </c>
      <c r="S39" t="str">
        <f t="shared" si="0"/>
        <v>Loss</v>
      </c>
      <c r="T39">
        <f t="shared" si="1"/>
        <v>2019</v>
      </c>
      <c r="U39" t="str">
        <f t="shared" si="2"/>
        <v>Apr</v>
      </c>
      <c r="V39" t="str">
        <f t="shared" si="3"/>
        <v>QTR2</v>
      </c>
      <c r="W39" t="str">
        <f t="shared" si="4"/>
        <v>2019-QTR2</v>
      </c>
    </row>
    <row r="40" spans="1:23" x14ac:dyDescent="0.35">
      <c r="A40" t="s">
        <v>145</v>
      </c>
      <c r="B40" t="s">
        <v>67</v>
      </c>
      <c r="C40" s="1">
        <v>43578.395833333336</v>
      </c>
      <c r="D40">
        <v>103.1</v>
      </c>
      <c r="E40" s="1">
        <v>43578.635416666664</v>
      </c>
      <c r="F40">
        <v>102</v>
      </c>
      <c r="G40" s="2">
        <v>-1.0699999999999999E-2</v>
      </c>
      <c r="H40">
        <v>5114.1000000000004</v>
      </c>
      <c r="I40" s="2">
        <v>1.03E-2</v>
      </c>
      <c r="J40">
        <v>4831</v>
      </c>
      <c r="K40">
        <v>498076.09</v>
      </c>
      <c r="L40">
        <v>939.55</v>
      </c>
      <c r="M40">
        <v>24</v>
      </c>
      <c r="N40">
        <v>213.09</v>
      </c>
      <c r="O40" s="2">
        <v>-5.7999999999999996E-3</v>
      </c>
      <c r="P40" s="2">
        <v>2.23E-2</v>
      </c>
      <c r="Q40" t="s">
        <v>18</v>
      </c>
      <c r="S40" t="str">
        <f t="shared" si="0"/>
        <v>Profit</v>
      </c>
      <c r="T40">
        <f t="shared" si="1"/>
        <v>2019</v>
      </c>
      <c r="U40" t="str">
        <f t="shared" si="2"/>
        <v>Apr</v>
      </c>
      <c r="V40" t="str">
        <f t="shared" si="3"/>
        <v>QTR2</v>
      </c>
      <c r="W40" t="str">
        <f t="shared" si="4"/>
        <v>2019-QTR2</v>
      </c>
    </row>
    <row r="41" spans="1:23" x14ac:dyDescent="0.35">
      <c r="A41" t="s">
        <v>89</v>
      </c>
      <c r="B41" t="s">
        <v>67</v>
      </c>
      <c r="C41" s="1">
        <v>43578.427083333336</v>
      </c>
      <c r="D41">
        <v>127.4</v>
      </c>
      <c r="E41" s="1">
        <v>43578.635416666664</v>
      </c>
      <c r="F41">
        <v>129.25</v>
      </c>
      <c r="G41" s="2">
        <v>1.4500000000000001E-2</v>
      </c>
      <c r="H41">
        <v>-7431.65</v>
      </c>
      <c r="I41" s="2">
        <v>-1.49E-2</v>
      </c>
      <c r="J41">
        <v>3909</v>
      </c>
      <c r="K41">
        <v>498006.59</v>
      </c>
      <c r="L41">
        <v>-6492.1</v>
      </c>
      <c r="M41">
        <v>21</v>
      </c>
      <c r="N41">
        <v>-353.89</v>
      </c>
      <c r="O41" s="2">
        <v>-1.77E-2</v>
      </c>
      <c r="P41" s="2">
        <v>8.6E-3</v>
      </c>
      <c r="Q41" t="s">
        <v>18</v>
      </c>
      <c r="S41" t="str">
        <f t="shared" si="0"/>
        <v>Loss</v>
      </c>
      <c r="T41">
        <f t="shared" si="1"/>
        <v>2019</v>
      </c>
      <c r="U41" t="str">
        <f t="shared" si="2"/>
        <v>Apr</v>
      </c>
      <c r="V41" t="str">
        <f t="shared" si="3"/>
        <v>QTR2</v>
      </c>
      <c r="W41" t="str">
        <f t="shared" si="4"/>
        <v>2019-QTR2</v>
      </c>
    </row>
    <row r="42" spans="1:23" x14ac:dyDescent="0.35">
      <c r="A42" t="s">
        <v>108</v>
      </c>
      <c r="B42" t="s">
        <v>67</v>
      </c>
      <c r="C42" s="1">
        <v>43579.395833333336</v>
      </c>
      <c r="D42">
        <v>98.7</v>
      </c>
      <c r="E42" s="1">
        <v>43579.635416666664</v>
      </c>
      <c r="F42">
        <v>97.8</v>
      </c>
      <c r="G42" s="2">
        <v>-9.1000000000000004E-3</v>
      </c>
      <c r="H42">
        <v>4331.5</v>
      </c>
      <c r="I42" s="2">
        <v>8.6999999999999994E-3</v>
      </c>
      <c r="J42">
        <v>5035</v>
      </c>
      <c r="K42">
        <v>496954.5</v>
      </c>
      <c r="L42">
        <v>-2160.6</v>
      </c>
      <c r="M42">
        <v>24</v>
      </c>
      <c r="N42">
        <v>180.48</v>
      </c>
      <c r="O42" s="2">
        <v>-9.1000000000000004E-3</v>
      </c>
      <c r="P42" s="2">
        <v>1.8700000000000001E-2</v>
      </c>
      <c r="Q42" t="s">
        <v>18</v>
      </c>
      <c r="S42" t="str">
        <f t="shared" si="0"/>
        <v>Profit</v>
      </c>
      <c r="T42">
        <f t="shared" si="1"/>
        <v>2019</v>
      </c>
      <c r="U42" t="str">
        <f t="shared" si="2"/>
        <v>Apr</v>
      </c>
      <c r="V42" t="str">
        <f t="shared" si="3"/>
        <v>QTR2</v>
      </c>
      <c r="W42" t="str">
        <f t="shared" si="4"/>
        <v>2019-QTR2</v>
      </c>
    </row>
    <row r="43" spans="1:23" x14ac:dyDescent="0.35">
      <c r="A43" t="s">
        <v>113</v>
      </c>
      <c r="B43" t="s">
        <v>67</v>
      </c>
      <c r="C43" s="1">
        <v>43579.395833333336</v>
      </c>
      <c r="D43">
        <v>199</v>
      </c>
      <c r="E43" s="1">
        <v>43579.635416666664</v>
      </c>
      <c r="F43">
        <v>201.2</v>
      </c>
      <c r="G43" s="2">
        <v>1.11E-2</v>
      </c>
      <c r="H43">
        <v>-5726.4</v>
      </c>
      <c r="I43" s="2">
        <v>-1.15E-2</v>
      </c>
      <c r="J43">
        <v>2512</v>
      </c>
      <c r="K43">
        <v>499888</v>
      </c>
      <c r="L43">
        <v>-7887</v>
      </c>
      <c r="M43">
        <v>24</v>
      </c>
      <c r="N43">
        <v>-238.6</v>
      </c>
      <c r="O43" s="2">
        <v>-1.3599999999999999E-2</v>
      </c>
      <c r="P43" s="2">
        <v>9.4999999999999998E-3</v>
      </c>
      <c r="Q43" t="s">
        <v>18</v>
      </c>
      <c r="S43" t="str">
        <f t="shared" si="0"/>
        <v>Loss</v>
      </c>
      <c r="T43">
        <f t="shared" si="1"/>
        <v>2019</v>
      </c>
      <c r="U43" t="str">
        <f t="shared" si="2"/>
        <v>Apr</v>
      </c>
      <c r="V43" t="str">
        <f t="shared" si="3"/>
        <v>QTR2</v>
      </c>
      <c r="W43" t="str">
        <f t="shared" si="4"/>
        <v>2019-QTR2</v>
      </c>
    </row>
    <row r="44" spans="1:23" x14ac:dyDescent="0.35">
      <c r="A44" t="s">
        <v>111</v>
      </c>
      <c r="B44" t="s">
        <v>67</v>
      </c>
      <c r="C44" s="1">
        <v>43579.427083333336</v>
      </c>
      <c r="D44">
        <v>105.75</v>
      </c>
      <c r="E44" s="1">
        <v>43579.635416666664</v>
      </c>
      <c r="F44">
        <v>108.05</v>
      </c>
      <c r="G44" s="2">
        <v>2.1700000000000001E-2</v>
      </c>
      <c r="H44">
        <v>-11069.8</v>
      </c>
      <c r="I44" s="2">
        <v>-2.2100000000000002E-2</v>
      </c>
      <c r="J44">
        <v>4726</v>
      </c>
      <c r="K44">
        <v>499774.5</v>
      </c>
      <c r="L44">
        <v>-18956.8</v>
      </c>
      <c r="M44">
        <v>21</v>
      </c>
      <c r="N44">
        <v>-527.13</v>
      </c>
      <c r="O44" s="2">
        <v>-2.5999999999999999E-2</v>
      </c>
      <c r="P44" s="2">
        <v>1.1299999999999999E-2</v>
      </c>
      <c r="Q44" t="s">
        <v>18</v>
      </c>
      <c r="S44" t="str">
        <f t="shared" si="0"/>
        <v>Loss</v>
      </c>
      <c r="T44">
        <f t="shared" si="1"/>
        <v>2019</v>
      </c>
      <c r="U44" t="str">
        <f t="shared" si="2"/>
        <v>Apr</v>
      </c>
      <c r="V44" t="str">
        <f t="shared" si="3"/>
        <v>QTR2</v>
      </c>
      <c r="W44" t="str">
        <f t="shared" si="4"/>
        <v>2019-QTR2</v>
      </c>
    </row>
    <row r="45" spans="1:23" x14ac:dyDescent="0.35">
      <c r="A45" t="s">
        <v>124</v>
      </c>
      <c r="B45" t="s">
        <v>67</v>
      </c>
      <c r="C45" s="1">
        <v>43579.427083333336</v>
      </c>
      <c r="D45">
        <v>219.1</v>
      </c>
      <c r="E45" s="1">
        <v>43579.635416666664</v>
      </c>
      <c r="F45">
        <v>224</v>
      </c>
      <c r="G45" s="2">
        <v>2.24E-2</v>
      </c>
      <c r="H45">
        <v>-11357.3</v>
      </c>
      <c r="I45" s="2">
        <v>-2.2800000000000001E-2</v>
      </c>
      <c r="J45">
        <v>2277</v>
      </c>
      <c r="K45">
        <v>498890.72</v>
      </c>
      <c r="L45">
        <v>-30314.1</v>
      </c>
      <c r="M45">
        <v>21</v>
      </c>
      <c r="N45">
        <v>-540.82000000000005</v>
      </c>
      <c r="O45" s="2">
        <v>-3.1E-2</v>
      </c>
      <c r="P45" s="2">
        <v>5.1999999999999998E-3</v>
      </c>
      <c r="Q45" t="s">
        <v>18</v>
      </c>
      <c r="S45" t="str">
        <f t="shared" si="0"/>
        <v>Loss</v>
      </c>
      <c r="T45">
        <f t="shared" si="1"/>
        <v>2019</v>
      </c>
      <c r="U45" t="str">
        <f t="shared" si="2"/>
        <v>Apr</v>
      </c>
      <c r="V45" t="str">
        <f t="shared" si="3"/>
        <v>QTR2</v>
      </c>
      <c r="W45" t="str">
        <f t="shared" si="4"/>
        <v>2019-QTR2</v>
      </c>
    </row>
    <row r="46" spans="1:23" x14ac:dyDescent="0.35">
      <c r="A46" t="s">
        <v>143</v>
      </c>
      <c r="B46" t="s">
        <v>67</v>
      </c>
      <c r="C46" s="5">
        <v>43580.395833333336</v>
      </c>
      <c r="D46">
        <v>426.55</v>
      </c>
      <c r="E46" s="1">
        <v>43580.635416666664</v>
      </c>
      <c r="F46">
        <v>416</v>
      </c>
      <c r="G46" s="2">
        <v>-2.47E-2</v>
      </c>
      <c r="H46">
        <v>12111.85</v>
      </c>
      <c r="I46" s="2">
        <v>2.4299999999999999E-2</v>
      </c>
      <c r="J46">
        <v>1167</v>
      </c>
      <c r="K46">
        <v>497783.84</v>
      </c>
      <c r="L46">
        <v>-18202.25</v>
      </c>
      <c r="M46">
        <v>24</v>
      </c>
      <c r="N46">
        <v>504.66</v>
      </c>
      <c r="O46" s="2">
        <v>-4.5999999999999999E-3</v>
      </c>
      <c r="P46" s="2">
        <v>3.3099999999999997E-2</v>
      </c>
      <c r="Q46" t="s">
        <v>18</v>
      </c>
      <c r="S46" t="str">
        <f t="shared" ref="S46:S109" si="5">IF(H46&gt;0,"Profit","Loss")</f>
        <v>Profit</v>
      </c>
      <c r="T46">
        <f t="shared" ref="T46:T109" si="6">YEAR(C46)</f>
        <v>2019</v>
      </c>
      <c r="U46" t="str">
        <f t="shared" ref="U46:U109" si="7">TEXT(C46,"MMM")</f>
        <v>Apr</v>
      </c>
      <c r="V46" t="str">
        <f t="shared" ref="V46:V109" si="8">IF(ROUNDUP(MONTH(E46)/3,0)=1,"QTR1",IF(ROUNDUP(MONTH(E46)/3,0)=2,"QTR2",IF(ROUNDUP(MONTH(E46)/3,0)=3,"QTR3","QTR4")))</f>
        <v>QTR2</v>
      </c>
      <c r="W46" t="str">
        <f t="shared" ref="W46:W109" si="9">T46&amp;"-"&amp;V46</f>
        <v>2019-QTR2</v>
      </c>
    </row>
    <row r="47" spans="1:23" x14ac:dyDescent="0.35">
      <c r="A47" t="s">
        <v>184</v>
      </c>
      <c r="B47" t="s">
        <v>67</v>
      </c>
      <c r="C47" s="5">
        <v>43581.395833333336</v>
      </c>
      <c r="D47">
        <v>42.85</v>
      </c>
      <c r="E47" s="1">
        <v>43581.635416666664</v>
      </c>
      <c r="F47">
        <v>43.35</v>
      </c>
      <c r="G47" s="2">
        <v>1.17E-2</v>
      </c>
      <c r="H47">
        <v>-5921</v>
      </c>
      <c r="I47" s="2">
        <v>-1.21E-2</v>
      </c>
      <c r="J47">
        <v>11442</v>
      </c>
      <c r="K47">
        <v>490289.69</v>
      </c>
      <c r="L47">
        <v>-24123.25</v>
      </c>
      <c r="M47">
        <v>24</v>
      </c>
      <c r="N47">
        <v>-246.71</v>
      </c>
      <c r="O47" s="2">
        <v>-1.9800000000000002E-2</v>
      </c>
      <c r="P47" s="2">
        <v>7.0000000000000001E-3</v>
      </c>
      <c r="Q47" t="s">
        <v>18</v>
      </c>
      <c r="S47" t="str">
        <f t="shared" si="5"/>
        <v>Loss</v>
      </c>
      <c r="T47">
        <f t="shared" si="6"/>
        <v>2019</v>
      </c>
      <c r="U47" t="str">
        <f t="shared" si="7"/>
        <v>Apr</v>
      </c>
      <c r="V47" t="str">
        <f t="shared" si="8"/>
        <v>QTR2</v>
      </c>
      <c r="W47" t="str">
        <f t="shared" si="9"/>
        <v>2019-QTR2</v>
      </c>
    </row>
    <row r="48" spans="1:23" x14ac:dyDescent="0.35">
      <c r="A48" t="s">
        <v>84</v>
      </c>
      <c r="B48" t="s">
        <v>67</v>
      </c>
      <c r="C48" s="5">
        <v>43581.395833333336</v>
      </c>
      <c r="D48">
        <v>58.85</v>
      </c>
      <c r="E48" s="1">
        <v>43581.635416666664</v>
      </c>
      <c r="F48">
        <v>58.35</v>
      </c>
      <c r="G48" s="2">
        <v>-8.5000000000000006E-3</v>
      </c>
      <c r="H48">
        <v>4019.5</v>
      </c>
      <c r="I48" s="2">
        <v>8.0999999999999996E-3</v>
      </c>
      <c r="J48">
        <v>8439</v>
      </c>
      <c r="K48">
        <v>496635.13</v>
      </c>
      <c r="L48">
        <v>-20103.75</v>
      </c>
      <c r="M48">
        <v>24</v>
      </c>
      <c r="N48">
        <v>167.48</v>
      </c>
      <c r="O48" s="2">
        <v>-1.3599999999999999E-2</v>
      </c>
      <c r="P48" s="2">
        <v>2.0400000000000001E-2</v>
      </c>
      <c r="Q48" t="s">
        <v>18</v>
      </c>
      <c r="S48" t="str">
        <f t="shared" si="5"/>
        <v>Profit</v>
      </c>
      <c r="T48">
        <f t="shared" si="6"/>
        <v>2019</v>
      </c>
      <c r="U48" t="str">
        <f t="shared" si="7"/>
        <v>Apr</v>
      </c>
      <c r="V48" t="str">
        <f t="shared" si="8"/>
        <v>QTR2</v>
      </c>
      <c r="W48" t="str">
        <f t="shared" si="9"/>
        <v>2019-QTR2</v>
      </c>
    </row>
    <row r="49" spans="1:23" x14ac:dyDescent="0.35">
      <c r="A49" t="s">
        <v>118</v>
      </c>
      <c r="B49" t="s">
        <v>67</v>
      </c>
      <c r="C49" s="5">
        <v>43581.395833333336</v>
      </c>
      <c r="D49">
        <v>120.75</v>
      </c>
      <c r="E49" s="1">
        <v>43581.635416666664</v>
      </c>
      <c r="F49">
        <v>119.2</v>
      </c>
      <c r="G49" s="2">
        <v>-1.2800000000000001E-2</v>
      </c>
      <c r="H49">
        <v>6159.65</v>
      </c>
      <c r="I49" s="2">
        <v>1.24E-2</v>
      </c>
      <c r="J49">
        <v>4103</v>
      </c>
      <c r="K49">
        <v>495437.25</v>
      </c>
      <c r="L49">
        <v>-13944.1</v>
      </c>
      <c r="M49">
        <v>24</v>
      </c>
      <c r="N49">
        <v>256.64999999999998</v>
      </c>
      <c r="O49" s="2">
        <v>-2.5700000000000001E-2</v>
      </c>
      <c r="P49" s="2">
        <v>5.67E-2</v>
      </c>
      <c r="Q49" t="s">
        <v>18</v>
      </c>
      <c r="S49" t="str">
        <f t="shared" si="5"/>
        <v>Profit</v>
      </c>
      <c r="T49">
        <f t="shared" si="6"/>
        <v>2019</v>
      </c>
      <c r="U49" t="str">
        <f t="shared" si="7"/>
        <v>Apr</v>
      </c>
      <c r="V49" t="str">
        <f t="shared" si="8"/>
        <v>QTR2</v>
      </c>
      <c r="W49" t="str">
        <f t="shared" si="9"/>
        <v>2019-QTR2</v>
      </c>
    </row>
    <row r="50" spans="1:23" x14ac:dyDescent="0.35">
      <c r="A50" t="s">
        <v>142</v>
      </c>
      <c r="B50" t="s">
        <v>67</v>
      </c>
      <c r="C50" s="5">
        <v>43581.395833333336</v>
      </c>
      <c r="D50">
        <v>146.6</v>
      </c>
      <c r="E50" s="1">
        <v>43581.635416666664</v>
      </c>
      <c r="F50">
        <v>145.25</v>
      </c>
      <c r="G50" s="2">
        <v>-9.1999999999999998E-3</v>
      </c>
      <c r="H50">
        <v>4384.6000000000004</v>
      </c>
      <c r="I50" s="2">
        <v>8.8000000000000005E-3</v>
      </c>
      <c r="J50">
        <v>3396</v>
      </c>
      <c r="K50">
        <v>497853.63</v>
      </c>
      <c r="L50">
        <v>-9559.5</v>
      </c>
      <c r="M50">
        <v>24</v>
      </c>
      <c r="N50">
        <v>182.69</v>
      </c>
      <c r="O50" s="2">
        <v>-8.2000000000000007E-3</v>
      </c>
      <c r="P50" s="2">
        <v>1.43E-2</v>
      </c>
      <c r="Q50" t="s">
        <v>18</v>
      </c>
      <c r="S50" t="str">
        <f t="shared" si="5"/>
        <v>Profit</v>
      </c>
      <c r="T50">
        <f t="shared" si="6"/>
        <v>2019</v>
      </c>
      <c r="U50" t="str">
        <f t="shared" si="7"/>
        <v>Apr</v>
      </c>
      <c r="V50" t="str">
        <f t="shared" si="8"/>
        <v>QTR2</v>
      </c>
      <c r="W50" t="str">
        <f t="shared" si="9"/>
        <v>2019-QTR2</v>
      </c>
    </row>
    <row r="51" spans="1:23" x14ac:dyDescent="0.35">
      <c r="A51" t="s">
        <v>207</v>
      </c>
      <c r="B51" t="s">
        <v>67</v>
      </c>
      <c r="C51" s="5">
        <v>43585.395833333336</v>
      </c>
      <c r="D51">
        <v>249.55</v>
      </c>
      <c r="E51" s="1">
        <v>43585.635416666664</v>
      </c>
      <c r="F51">
        <v>254</v>
      </c>
      <c r="G51" s="2">
        <v>1.78E-2</v>
      </c>
      <c r="H51">
        <v>-9059.9500000000007</v>
      </c>
      <c r="I51" s="2">
        <v>-1.8200000000000001E-2</v>
      </c>
      <c r="J51">
        <v>1991</v>
      </c>
      <c r="K51">
        <v>496854.06</v>
      </c>
      <c r="L51">
        <v>-18619.45</v>
      </c>
      <c r="M51">
        <v>24</v>
      </c>
      <c r="N51">
        <v>-377.5</v>
      </c>
      <c r="O51" s="2">
        <v>-2.12E-2</v>
      </c>
      <c r="P51" s="2">
        <v>1.7600000000000001E-2</v>
      </c>
      <c r="Q51" t="s">
        <v>18</v>
      </c>
      <c r="S51" t="str">
        <f t="shared" si="5"/>
        <v>Loss</v>
      </c>
      <c r="T51">
        <f t="shared" si="6"/>
        <v>2019</v>
      </c>
      <c r="U51" t="str">
        <f t="shared" si="7"/>
        <v>Apr</v>
      </c>
      <c r="V51" t="str">
        <f t="shared" si="8"/>
        <v>QTR2</v>
      </c>
      <c r="W51" t="str">
        <f t="shared" si="9"/>
        <v>2019-QTR2</v>
      </c>
    </row>
    <row r="52" spans="1:23" x14ac:dyDescent="0.35">
      <c r="A52" t="s">
        <v>139</v>
      </c>
      <c r="B52" t="s">
        <v>67</v>
      </c>
      <c r="C52" s="5">
        <v>43585.395833333336</v>
      </c>
      <c r="D52">
        <v>252.15</v>
      </c>
      <c r="E52" s="1">
        <v>43585.635416666664</v>
      </c>
      <c r="F52">
        <v>251.5</v>
      </c>
      <c r="G52" s="2">
        <v>-2.5999999999999999E-3</v>
      </c>
      <c r="H52">
        <v>1079.8499999999999</v>
      </c>
      <c r="I52" s="2">
        <v>2.2000000000000001E-3</v>
      </c>
      <c r="J52">
        <v>1969</v>
      </c>
      <c r="K52">
        <v>496483.34</v>
      </c>
      <c r="L52">
        <v>-17539.599999999999</v>
      </c>
      <c r="M52">
        <v>24</v>
      </c>
      <c r="N52">
        <v>44.99</v>
      </c>
      <c r="O52" s="2">
        <v>-7.3000000000000001E-3</v>
      </c>
      <c r="P52" s="2">
        <v>2.3199999999999998E-2</v>
      </c>
      <c r="Q52" t="s">
        <v>18</v>
      </c>
      <c r="S52" t="str">
        <f t="shared" si="5"/>
        <v>Profit</v>
      </c>
      <c r="T52">
        <f t="shared" si="6"/>
        <v>2019</v>
      </c>
      <c r="U52" t="str">
        <f t="shared" si="7"/>
        <v>Apr</v>
      </c>
      <c r="V52" t="str">
        <f t="shared" si="8"/>
        <v>QTR2</v>
      </c>
      <c r="W52" t="str">
        <f t="shared" si="9"/>
        <v>2019-QTR2</v>
      </c>
    </row>
    <row r="53" spans="1:23" x14ac:dyDescent="0.35">
      <c r="A53" t="s">
        <v>174</v>
      </c>
      <c r="B53" t="s">
        <v>67</v>
      </c>
      <c r="C53" s="5">
        <v>43587.395833333336</v>
      </c>
      <c r="D53">
        <v>114.75</v>
      </c>
      <c r="E53" s="1">
        <v>43587.458333333336</v>
      </c>
      <c r="F53">
        <v>118.45</v>
      </c>
      <c r="G53" s="2">
        <v>3.2199999999999999E-2</v>
      </c>
      <c r="H53">
        <v>-16106.3</v>
      </c>
      <c r="I53" s="2">
        <v>-3.2599999999999997E-2</v>
      </c>
      <c r="J53">
        <v>4299</v>
      </c>
      <c r="K53">
        <v>493310.25</v>
      </c>
      <c r="L53">
        <v>-33645.9</v>
      </c>
      <c r="M53">
        <v>7</v>
      </c>
      <c r="N53">
        <v>-2300.9</v>
      </c>
      <c r="O53" s="2">
        <v>-3.2199999999999999E-2</v>
      </c>
      <c r="P53" s="2">
        <v>1.3899999999999999E-2</v>
      </c>
      <c r="Q53" t="s">
        <v>18</v>
      </c>
      <c r="S53" t="str">
        <f t="shared" si="5"/>
        <v>Loss</v>
      </c>
      <c r="T53">
        <f t="shared" si="6"/>
        <v>2019</v>
      </c>
      <c r="U53" t="str">
        <f t="shared" si="7"/>
        <v>May</v>
      </c>
      <c r="V53" t="str">
        <f t="shared" si="8"/>
        <v>QTR2</v>
      </c>
      <c r="W53" t="str">
        <f t="shared" si="9"/>
        <v>2019-QTR2</v>
      </c>
    </row>
    <row r="54" spans="1:23" x14ac:dyDescent="0.35">
      <c r="A54" t="s">
        <v>169</v>
      </c>
      <c r="B54" t="s">
        <v>67</v>
      </c>
      <c r="C54" s="5">
        <v>43588.427083333336</v>
      </c>
      <c r="D54">
        <v>122.3</v>
      </c>
      <c r="E54" s="1">
        <v>43588.635416666664</v>
      </c>
      <c r="F54">
        <v>123.3</v>
      </c>
      <c r="G54" s="2">
        <v>8.2000000000000007E-3</v>
      </c>
      <c r="H54">
        <v>-4272</v>
      </c>
      <c r="I54" s="2">
        <v>-8.6E-3</v>
      </c>
      <c r="J54">
        <v>4072</v>
      </c>
      <c r="K54">
        <v>498005.63</v>
      </c>
      <c r="L54">
        <v>-37917.9</v>
      </c>
      <c r="M54">
        <v>21</v>
      </c>
      <c r="N54">
        <v>-203.43</v>
      </c>
      <c r="O54" s="2">
        <v>-1.9199999999999998E-2</v>
      </c>
      <c r="P54" s="2">
        <v>4.0000000000000002E-4</v>
      </c>
      <c r="Q54" t="s">
        <v>18</v>
      </c>
      <c r="S54" t="str">
        <f t="shared" si="5"/>
        <v>Loss</v>
      </c>
      <c r="T54">
        <f t="shared" si="6"/>
        <v>2019</v>
      </c>
      <c r="U54" t="str">
        <f t="shared" si="7"/>
        <v>May</v>
      </c>
      <c r="V54" t="str">
        <f t="shared" si="8"/>
        <v>QTR2</v>
      </c>
      <c r="W54" t="str">
        <f t="shared" si="9"/>
        <v>2019-QTR2</v>
      </c>
    </row>
    <row r="55" spans="1:23" x14ac:dyDescent="0.35">
      <c r="A55" t="s">
        <v>103</v>
      </c>
      <c r="B55" t="s">
        <v>67</v>
      </c>
      <c r="C55" s="5">
        <v>43592.552083333336</v>
      </c>
      <c r="D55">
        <v>6.3</v>
      </c>
      <c r="E55" s="1">
        <v>43592.635416666664</v>
      </c>
      <c r="F55">
        <v>6.05</v>
      </c>
      <c r="G55" s="2">
        <v>-3.9699999999999999E-2</v>
      </c>
      <c r="H55">
        <v>19485</v>
      </c>
      <c r="I55" s="2">
        <v>3.9300000000000002E-2</v>
      </c>
      <c r="J55">
        <v>78740</v>
      </c>
      <c r="K55">
        <v>496062</v>
      </c>
      <c r="L55">
        <v>-18432.900000000001</v>
      </c>
      <c r="M55">
        <v>9</v>
      </c>
      <c r="N55">
        <v>2165</v>
      </c>
      <c r="O55" s="2">
        <v>-7.9000000000000008E-3</v>
      </c>
      <c r="P55" s="2">
        <v>3.9699999999999999E-2</v>
      </c>
      <c r="Q55" t="s">
        <v>18</v>
      </c>
      <c r="S55" t="str">
        <f t="shared" si="5"/>
        <v>Profit</v>
      </c>
      <c r="T55">
        <f t="shared" si="6"/>
        <v>2019</v>
      </c>
      <c r="U55" t="str">
        <f t="shared" si="7"/>
        <v>May</v>
      </c>
      <c r="V55" t="str">
        <f t="shared" si="8"/>
        <v>QTR2</v>
      </c>
      <c r="W55" t="str">
        <f t="shared" si="9"/>
        <v>2019-QTR2</v>
      </c>
    </row>
    <row r="56" spans="1:23" x14ac:dyDescent="0.35">
      <c r="A56" t="s">
        <v>112</v>
      </c>
      <c r="B56" t="s">
        <v>67</v>
      </c>
      <c r="C56" s="5">
        <v>43593.416666666664</v>
      </c>
      <c r="D56">
        <v>29.85</v>
      </c>
      <c r="E56" s="1">
        <v>43593.635416666664</v>
      </c>
      <c r="F56">
        <v>31.15</v>
      </c>
      <c r="G56" s="2">
        <v>4.36E-2</v>
      </c>
      <c r="H56">
        <v>-21338</v>
      </c>
      <c r="I56" s="2">
        <v>-4.3999999999999997E-2</v>
      </c>
      <c r="J56">
        <v>16260</v>
      </c>
      <c r="K56">
        <v>485361</v>
      </c>
      <c r="L56">
        <v>-39770.9</v>
      </c>
      <c r="M56">
        <v>22</v>
      </c>
      <c r="N56">
        <v>-969.91</v>
      </c>
      <c r="O56" s="2">
        <v>-7.3700000000000002E-2</v>
      </c>
      <c r="P56" s="2">
        <v>2.01E-2</v>
      </c>
      <c r="Q56" t="s">
        <v>18</v>
      </c>
      <c r="S56" t="str">
        <f t="shared" si="5"/>
        <v>Loss</v>
      </c>
      <c r="T56">
        <f t="shared" si="6"/>
        <v>2019</v>
      </c>
      <c r="U56" t="str">
        <f t="shared" si="7"/>
        <v>May</v>
      </c>
      <c r="V56" t="str">
        <f t="shared" si="8"/>
        <v>QTR2</v>
      </c>
      <c r="W56" t="str">
        <f t="shared" si="9"/>
        <v>2019-QTR2</v>
      </c>
    </row>
    <row r="57" spans="1:23" x14ac:dyDescent="0.35">
      <c r="A57" t="s">
        <v>148</v>
      </c>
      <c r="B57" t="s">
        <v>67</v>
      </c>
      <c r="C57" s="5">
        <v>43593.427083333336</v>
      </c>
      <c r="D57">
        <v>113.1</v>
      </c>
      <c r="E57" s="1">
        <v>43593.635416666664</v>
      </c>
      <c r="F57">
        <v>114.65</v>
      </c>
      <c r="G57" s="2">
        <v>1.37E-2</v>
      </c>
      <c r="H57">
        <v>-7007.6</v>
      </c>
      <c r="I57" s="2">
        <v>-1.41E-2</v>
      </c>
      <c r="J57">
        <v>4392</v>
      </c>
      <c r="K57">
        <v>496735.19</v>
      </c>
      <c r="L57">
        <v>-46778.5</v>
      </c>
      <c r="M57">
        <v>21</v>
      </c>
      <c r="N57">
        <v>-333.7</v>
      </c>
      <c r="O57" s="2">
        <v>-5.7500000000000002E-2</v>
      </c>
      <c r="P57" s="2">
        <v>2.6100000000000002E-2</v>
      </c>
      <c r="Q57" t="s">
        <v>18</v>
      </c>
      <c r="S57" t="str">
        <f t="shared" si="5"/>
        <v>Loss</v>
      </c>
      <c r="T57">
        <f t="shared" si="6"/>
        <v>2019</v>
      </c>
      <c r="U57" t="str">
        <f t="shared" si="7"/>
        <v>May</v>
      </c>
      <c r="V57" t="str">
        <f t="shared" si="8"/>
        <v>QTR2</v>
      </c>
      <c r="W57" t="str">
        <f t="shared" si="9"/>
        <v>2019-QTR2</v>
      </c>
    </row>
    <row r="58" spans="1:23" x14ac:dyDescent="0.35">
      <c r="A58" t="s">
        <v>177</v>
      </c>
      <c r="B58" t="s">
        <v>67</v>
      </c>
      <c r="C58" s="5">
        <v>43593.427083333336</v>
      </c>
      <c r="D58">
        <v>348</v>
      </c>
      <c r="E58" s="1">
        <v>43593.635416666664</v>
      </c>
      <c r="F58">
        <v>332.25</v>
      </c>
      <c r="G58" s="2">
        <v>-4.53E-2</v>
      </c>
      <c r="H58">
        <v>22354</v>
      </c>
      <c r="I58" s="2">
        <v>4.4900000000000002E-2</v>
      </c>
      <c r="J58">
        <v>1432</v>
      </c>
      <c r="K58">
        <v>498336</v>
      </c>
      <c r="L58">
        <v>-24424.5</v>
      </c>
      <c r="M58">
        <v>21</v>
      </c>
      <c r="N58">
        <v>1064.48</v>
      </c>
      <c r="O58" s="2">
        <v>-3.7400000000000003E-2</v>
      </c>
      <c r="P58" s="2">
        <v>6.2899999999999998E-2</v>
      </c>
      <c r="Q58" t="s">
        <v>18</v>
      </c>
      <c r="S58" t="str">
        <f t="shared" si="5"/>
        <v>Profit</v>
      </c>
      <c r="T58">
        <f t="shared" si="6"/>
        <v>2019</v>
      </c>
      <c r="U58" t="str">
        <f t="shared" si="7"/>
        <v>May</v>
      </c>
      <c r="V58" t="str">
        <f t="shared" si="8"/>
        <v>QTR2</v>
      </c>
      <c r="W58" t="str">
        <f t="shared" si="9"/>
        <v>2019-QTR2</v>
      </c>
    </row>
    <row r="59" spans="1:23" x14ac:dyDescent="0.35">
      <c r="A59" t="s">
        <v>202</v>
      </c>
      <c r="B59" t="s">
        <v>67</v>
      </c>
      <c r="C59" s="5">
        <v>43594.458333333336</v>
      </c>
      <c r="D59">
        <v>106.1</v>
      </c>
      <c r="E59" s="1">
        <v>43594.53125</v>
      </c>
      <c r="F59">
        <v>115</v>
      </c>
      <c r="G59" s="2">
        <v>8.3900000000000002E-2</v>
      </c>
      <c r="H59">
        <v>-42101.2</v>
      </c>
      <c r="I59" s="2">
        <v>-8.43E-2</v>
      </c>
      <c r="J59">
        <v>4708</v>
      </c>
      <c r="K59">
        <v>499518.78</v>
      </c>
      <c r="L59">
        <v>-66525.7</v>
      </c>
      <c r="M59">
        <v>8</v>
      </c>
      <c r="N59">
        <v>-5262.65</v>
      </c>
      <c r="O59" s="2">
        <v>-8.3900000000000002E-2</v>
      </c>
      <c r="P59" s="2">
        <v>9.9000000000000008E-3</v>
      </c>
      <c r="Q59" t="s">
        <v>18</v>
      </c>
      <c r="S59" t="str">
        <f t="shared" si="5"/>
        <v>Loss</v>
      </c>
      <c r="T59">
        <f t="shared" si="6"/>
        <v>2019</v>
      </c>
      <c r="U59" t="str">
        <f t="shared" si="7"/>
        <v>May</v>
      </c>
      <c r="V59" t="str">
        <f t="shared" si="8"/>
        <v>QTR2</v>
      </c>
      <c r="W59" t="str">
        <f t="shared" si="9"/>
        <v>2019-QTR2</v>
      </c>
    </row>
    <row r="60" spans="1:23" x14ac:dyDescent="0.35">
      <c r="A60" t="s">
        <v>133</v>
      </c>
      <c r="B60" t="s">
        <v>67</v>
      </c>
      <c r="C60" s="5">
        <v>43594.395833333336</v>
      </c>
      <c r="D60">
        <v>15.35</v>
      </c>
      <c r="E60" s="1">
        <v>43594.635416666664</v>
      </c>
      <c r="F60">
        <v>15.3</v>
      </c>
      <c r="G60" s="2">
        <v>-3.3E-3</v>
      </c>
      <c r="H60">
        <v>1428.65</v>
      </c>
      <c r="I60" s="2">
        <v>2.8999999999999998E-3</v>
      </c>
      <c r="J60">
        <v>32573</v>
      </c>
      <c r="K60">
        <v>499995.56</v>
      </c>
      <c r="L60">
        <v>-65097.05</v>
      </c>
      <c r="M60">
        <v>24</v>
      </c>
      <c r="N60">
        <v>59.53</v>
      </c>
      <c r="O60" s="2">
        <v>-2.2800000000000001E-2</v>
      </c>
      <c r="P60" s="2">
        <v>1.6299999999999999E-2</v>
      </c>
      <c r="Q60" t="s">
        <v>18</v>
      </c>
      <c r="S60" t="str">
        <f t="shared" si="5"/>
        <v>Profit</v>
      </c>
      <c r="T60">
        <f t="shared" si="6"/>
        <v>2019</v>
      </c>
      <c r="U60" t="str">
        <f t="shared" si="7"/>
        <v>May</v>
      </c>
      <c r="V60" t="str">
        <f t="shared" si="8"/>
        <v>QTR2</v>
      </c>
      <c r="W60" t="str">
        <f t="shared" si="9"/>
        <v>2019-QTR2</v>
      </c>
    </row>
    <row r="61" spans="1:23" x14ac:dyDescent="0.35">
      <c r="A61" t="s">
        <v>123</v>
      </c>
      <c r="B61" t="s">
        <v>67</v>
      </c>
      <c r="C61" s="5">
        <v>43594.427083333336</v>
      </c>
      <c r="D61">
        <v>115</v>
      </c>
      <c r="E61" s="1">
        <v>43594.635416666664</v>
      </c>
      <c r="F61">
        <v>115.65</v>
      </c>
      <c r="G61" s="2">
        <v>5.7000000000000002E-3</v>
      </c>
      <c r="H61">
        <v>-3004.1</v>
      </c>
      <c r="I61" s="2">
        <v>-6.1000000000000004E-3</v>
      </c>
      <c r="J61">
        <v>4314</v>
      </c>
      <c r="K61">
        <v>496110</v>
      </c>
      <c r="L61">
        <v>-68101.149999999994</v>
      </c>
      <c r="M61">
        <v>21</v>
      </c>
      <c r="N61">
        <v>-143.05000000000001</v>
      </c>
      <c r="O61" s="2">
        <v>-2.1299999999999999E-2</v>
      </c>
      <c r="P61" s="2">
        <v>1.6500000000000001E-2</v>
      </c>
      <c r="Q61" t="s">
        <v>18</v>
      </c>
      <c r="S61" t="str">
        <f t="shared" si="5"/>
        <v>Loss</v>
      </c>
      <c r="T61">
        <f t="shared" si="6"/>
        <v>2019</v>
      </c>
      <c r="U61" t="str">
        <f t="shared" si="7"/>
        <v>May</v>
      </c>
      <c r="V61" t="str">
        <f t="shared" si="8"/>
        <v>QTR2</v>
      </c>
      <c r="W61" t="str">
        <f t="shared" si="9"/>
        <v>2019-QTR2</v>
      </c>
    </row>
    <row r="62" spans="1:23" x14ac:dyDescent="0.35">
      <c r="A62" t="s">
        <v>160</v>
      </c>
      <c r="B62" t="s">
        <v>67</v>
      </c>
      <c r="C62" s="5">
        <v>43595.572916666664</v>
      </c>
      <c r="D62">
        <v>482.4</v>
      </c>
      <c r="E62" s="1">
        <v>43595.635416666664</v>
      </c>
      <c r="F62">
        <v>485</v>
      </c>
      <c r="G62" s="2">
        <v>5.4000000000000003E-3</v>
      </c>
      <c r="H62">
        <v>-2875.4</v>
      </c>
      <c r="I62" s="2">
        <v>-5.7999999999999996E-3</v>
      </c>
      <c r="J62">
        <v>1029</v>
      </c>
      <c r="K62">
        <v>496389.59</v>
      </c>
      <c r="L62">
        <v>-70976.55</v>
      </c>
      <c r="M62">
        <v>7</v>
      </c>
      <c r="N62">
        <v>-410.77</v>
      </c>
      <c r="O62" s="2">
        <v>-1.54E-2</v>
      </c>
      <c r="P62" s="2">
        <v>5.7999999999999996E-3</v>
      </c>
      <c r="Q62" t="s">
        <v>18</v>
      </c>
      <c r="S62" t="str">
        <f t="shared" si="5"/>
        <v>Loss</v>
      </c>
      <c r="T62">
        <f t="shared" si="6"/>
        <v>2019</v>
      </c>
      <c r="U62" t="str">
        <f t="shared" si="7"/>
        <v>May</v>
      </c>
      <c r="V62" t="str">
        <f t="shared" si="8"/>
        <v>QTR2</v>
      </c>
      <c r="W62" t="str">
        <f t="shared" si="9"/>
        <v>2019-QTR2</v>
      </c>
    </row>
    <row r="63" spans="1:23" x14ac:dyDescent="0.35">
      <c r="A63" t="s">
        <v>112</v>
      </c>
      <c r="B63" t="s">
        <v>67</v>
      </c>
      <c r="C63" s="5">
        <v>43598.395833333336</v>
      </c>
      <c r="D63">
        <v>33.85</v>
      </c>
      <c r="E63" s="1">
        <v>43598.635416666664</v>
      </c>
      <c r="F63">
        <v>31.1</v>
      </c>
      <c r="G63" s="2">
        <v>-8.1199999999999994E-2</v>
      </c>
      <c r="H63">
        <v>39771.25</v>
      </c>
      <c r="I63" s="2">
        <v>8.0799999999999997E-2</v>
      </c>
      <c r="J63">
        <v>14535</v>
      </c>
      <c r="K63">
        <v>492009.72</v>
      </c>
      <c r="L63">
        <v>-31205.3</v>
      </c>
      <c r="M63">
        <v>24</v>
      </c>
      <c r="N63">
        <v>1657.14</v>
      </c>
      <c r="O63" s="2">
        <v>-1.6199999999999999E-2</v>
      </c>
      <c r="P63" s="2">
        <v>8.4199999999999997E-2</v>
      </c>
      <c r="Q63" t="s">
        <v>18</v>
      </c>
      <c r="S63" t="str">
        <f t="shared" si="5"/>
        <v>Profit</v>
      </c>
      <c r="T63">
        <f t="shared" si="6"/>
        <v>2019</v>
      </c>
      <c r="U63" t="str">
        <f t="shared" si="7"/>
        <v>May</v>
      </c>
      <c r="V63" t="str">
        <f t="shared" si="8"/>
        <v>QTR2</v>
      </c>
      <c r="W63" t="str">
        <f t="shared" si="9"/>
        <v>2019-QTR2</v>
      </c>
    </row>
    <row r="64" spans="1:23" x14ac:dyDescent="0.35">
      <c r="A64" t="s">
        <v>168</v>
      </c>
      <c r="B64" t="s">
        <v>67</v>
      </c>
      <c r="C64" s="5">
        <v>43598.395833333336</v>
      </c>
      <c r="D64">
        <v>82.4</v>
      </c>
      <c r="E64" s="1">
        <v>43598.635416666664</v>
      </c>
      <c r="F64">
        <v>76</v>
      </c>
      <c r="G64" s="2">
        <v>-7.7700000000000005E-2</v>
      </c>
      <c r="H64">
        <v>38379.199999999997</v>
      </c>
      <c r="I64" s="2">
        <v>7.7299999999999994E-2</v>
      </c>
      <c r="J64">
        <v>6028</v>
      </c>
      <c r="K64">
        <v>496707.22</v>
      </c>
      <c r="L64">
        <v>7173.9</v>
      </c>
      <c r="M64">
        <v>24</v>
      </c>
      <c r="N64">
        <v>1599.13</v>
      </c>
      <c r="O64" s="2">
        <v>-1.03E-2</v>
      </c>
      <c r="P64" s="2">
        <v>8.7400000000000005E-2</v>
      </c>
      <c r="Q64" t="s">
        <v>18</v>
      </c>
      <c r="S64" t="str">
        <f t="shared" si="5"/>
        <v>Profit</v>
      </c>
      <c r="T64">
        <f t="shared" si="6"/>
        <v>2019</v>
      </c>
      <c r="U64" t="str">
        <f t="shared" si="7"/>
        <v>May</v>
      </c>
      <c r="V64" t="str">
        <f t="shared" si="8"/>
        <v>QTR2</v>
      </c>
      <c r="W64" t="str">
        <f t="shared" si="9"/>
        <v>2019-QTR2</v>
      </c>
    </row>
    <row r="65" spans="1:23" x14ac:dyDescent="0.35">
      <c r="A65" t="s">
        <v>116</v>
      </c>
      <c r="B65" t="s">
        <v>67</v>
      </c>
      <c r="C65" s="5">
        <v>43598.395833333336</v>
      </c>
      <c r="D65">
        <v>84.6</v>
      </c>
      <c r="E65" s="1">
        <v>43598.635416666664</v>
      </c>
      <c r="F65">
        <v>80.650000000000006</v>
      </c>
      <c r="G65" s="2">
        <v>-4.6699999999999998E-2</v>
      </c>
      <c r="H65">
        <v>23077.35</v>
      </c>
      <c r="I65" s="2">
        <v>4.6300000000000001E-2</v>
      </c>
      <c r="J65">
        <v>5893</v>
      </c>
      <c r="K65">
        <v>498547.78</v>
      </c>
      <c r="L65">
        <v>30251.25</v>
      </c>
      <c r="M65">
        <v>24</v>
      </c>
      <c r="N65">
        <v>961.56</v>
      </c>
      <c r="O65" s="2">
        <v>-6.4999999999999997E-3</v>
      </c>
      <c r="P65" s="2">
        <v>4.9599999999999998E-2</v>
      </c>
      <c r="Q65" t="s">
        <v>18</v>
      </c>
      <c r="S65" t="str">
        <f t="shared" si="5"/>
        <v>Profit</v>
      </c>
      <c r="T65">
        <f t="shared" si="6"/>
        <v>2019</v>
      </c>
      <c r="U65" t="str">
        <f t="shared" si="7"/>
        <v>May</v>
      </c>
      <c r="V65" t="str">
        <f t="shared" si="8"/>
        <v>QTR2</v>
      </c>
      <c r="W65" t="str">
        <f t="shared" si="9"/>
        <v>2019-QTR2</v>
      </c>
    </row>
    <row r="66" spans="1:23" x14ac:dyDescent="0.35">
      <c r="A66" t="s">
        <v>75</v>
      </c>
      <c r="B66" t="s">
        <v>67</v>
      </c>
      <c r="C66" s="5">
        <v>43598.395833333336</v>
      </c>
      <c r="D66">
        <v>256.64999999999998</v>
      </c>
      <c r="E66" s="1">
        <v>43598.635416666664</v>
      </c>
      <c r="F66">
        <v>242.35</v>
      </c>
      <c r="G66" s="2">
        <v>-5.57E-2</v>
      </c>
      <c r="H66">
        <v>27027.200000000001</v>
      </c>
      <c r="I66" s="2">
        <v>5.5300000000000002E-2</v>
      </c>
      <c r="J66">
        <v>1904</v>
      </c>
      <c r="K66">
        <v>488661.59</v>
      </c>
      <c r="L66">
        <v>57278.45</v>
      </c>
      <c r="M66">
        <v>24</v>
      </c>
      <c r="N66">
        <v>1126.1300000000001</v>
      </c>
      <c r="O66" s="2">
        <v>-2.5499999999999998E-2</v>
      </c>
      <c r="P66" s="2">
        <v>6.25E-2</v>
      </c>
      <c r="Q66" t="s">
        <v>18</v>
      </c>
      <c r="S66" t="str">
        <f t="shared" si="5"/>
        <v>Profit</v>
      </c>
      <c r="T66">
        <f t="shared" si="6"/>
        <v>2019</v>
      </c>
      <c r="U66" t="str">
        <f t="shared" si="7"/>
        <v>May</v>
      </c>
      <c r="V66" t="str">
        <f t="shared" si="8"/>
        <v>QTR2</v>
      </c>
      <c r="W66" t="str">
        <f t="shared" si="9"/>
        <v>2019-QTR2</v>
      </c>
    </row>
    <row r="67" spans="1:23" x14ac:dyDescent="0.35">
      <c r="A67" t="s">
        <v>103</v>
      </c>
      <c r="B67" t="s">
        <v>67</v>
      </c>
      <c r="C67" s="5">
        <v>43599.416666666664</v>
      </c>
      <c r="D67">
        <v>5.65</v>
      </c>
      <c r="E67" s="1">
        <v>43599.458333333336</v>
      </c>
      <c r="F67">
        <v>5.75</v>
      </c>
      <c r="G67" s="2">
        <v>1.77E-2</v>
      </c>
      <c r="H67">
        <v>-9049.6</v>
      </c>
      <c r="I67" s="2">
        <v>-1.8100000000000002E-2</v>
      </c>
      <c r="J67">
        <v>88496</v>
      </c>
      <c r="K67">
        <v>500002.41</v>
      </c>
      <c r="L67">
        <v>48228.85</v>
      </c>
      <c r="M67">
        <v>5</v>
      </c>
      <c r="N67">
        <v>-1809.92</v>
      </c>
      <c r="O67" s="2">
        <v>-1.77E-2</v>
      </c>
      <c r="P67" s="2">
        <v>8.8000000000000005E-3</v>
      </c>
      <c r="Q67" t="s">
        <v>18</v>
      </c>
      <c r="S67" t="str">
        <f t="shared" si="5"/>
        <v>Loss</v>
      </c>
      <c r="T67">
        <f t="shared" si="6"/>
        <v>2019</v>
      </c>
      <c r="U67" t="str">
        <f t="shared" si="7"/>
        <v>May</v>
      </c>
      <c r="V67" t="str">
        <f t="shared" si="8"/>
        <v>QTR2</v>
      </c>
      <c r="W67" t="str">
        <f t="shared" si="9"/>
        <v>2019-QTR2</v>
      </c>
    </row>
    <row r="68" spans="1:23" x14ac:dyDescent="0.35">
      <c r="A68" t="s">
        <v>172</v>
      </c>
      <c r="B68" t="s">
        <v>67</v>
      </c>
      <c r="C68" s="5">
        <v>43599.395833333336</v>
      </c>
      <c r="D68">
        <v>451</v>
      </c>
      <c r="E68" s="1">
        <v>43599.635416666664</v>
      </c>
      <c r="F68">
        <v>453.6</v>
      </c>
      <c r="G68" s="2">
        <v>5.7999999999999996E-3</v>
      </c>
      <c r="H68">
        <v>-3044.4</v>
      </c>
      <c r="I68" s="2">
        <v>-6.1999999999999998E-3</v>
      </c>
      <c r="J68">
        <v>1094</v>
      </c>
      <c r="K68">
        <v>493394</v>
      </c>
      <c r="L68">
        <v>45184.45</v>
      </c>
      <c r="M68">
        <v>24</v>
      </c>
      <c r="N68">
        <v>-126.85</v>
      </c>
      <c r="O68" s="2">
        <v>-2.47E-2</v>
      </c>
      <c r="P68" s="2">
        <v>2.47E-2</v>
      </c>
      <c r="Q68" t="s">
        <v>18</v>
      </c>
      <c r="S68" t="str">
        <f t="shared" si="5"/>
        <v>Loss</v>
      </c>
      <c r="T68">
        <f t="shared" si="6"/>
        <v>2019</v>
      </c>
      <c r="U68" t="str">
        <f t="shared" si="7"/>
        <v>May</v>
      </c>
      <c r="V68" t="str">
        <f t="shared" si="8"/>
        <v>QTR2</v>
      </c>
      <c r="W68" t="str">
        <f t="shared" si="9"/>
        <v>2019-QTR2</v>
      </c>
    </row>
    <row r="69" spans="1:23" x14ac:dyDescent="0.35">
      <c r="A69" t="s">
        <v>147</v>
      </c>
      <c r="B69" t="s">
        <v>67</v>
      </c>
      <c r="C69" s="5">
        <v>43599.416666666664</v>
      </c>
      <c r="D69">
        <v>59.7</v>
      </c>
      <c r="E69" s="1">
        <v>43599.635416666664</v>
      </c>
      <c r="F69">
        <v>60.75</v>
      </c>
      <c r="G69" s="2">
        <v>1.7600000000000001E-2</v>
      </c>
      <c r="H69">
        <v>-8856.2000000000007</v>
      </c>
      <c r="I69" s="2">
        <v>-1.7999999999999999E-2</v>
      </c>
      <c r="J69">
        <v>8244</v>
      </c>
      <c r="K69">
        <v>492166.81</v>
      </c>
      <c r="L69">
        <v>36328.25</v>
      </c>
      <c r="M69">
        <v>22</v>
      </c>
      <c r="N69">
        <v>-402.55</v>
      </c>
      <c r="O69" s="2">
        <v>-2.8500000000000001E-2</v>
      </c>
      <c r="P69" s="2">
        <v>8.0000000000000004E-4</v>
      </c>
      <c r="Q69" t="s">
        <v>18</v>
      </c>
      <c r="S69" t="str">
        <f t="shared" si="5"/>
        <v>Loss</v>
      </c>
      <c r="T69">
        <f t="shared" si="6"/>
        <v>2019</v>
      </c>
      <c r="U69" t="str">
        <f t="shared" si="7"/>
        <v>May</v>
      </c>
      <c r="V69" t="str">
        <f t="shared" si="8"/>
        <v>QTR2</v>
      </c>
      <c r="W69" t="str">
        <f t="shared" si="9"/>
        <v>2019-QTR2</v>
      </c>
    </row>
    <row r="70" spans="1:23" x14ac:dyDescent="0.35">
      <c r="A70" t="s">
        <v>177</v>
      </c>
      <c r="B70" t="s">
        <v>67</v>
      </c>
      <c r="C70" s="5">
        <v>43600.395833333336</v>
      </c>
      <c r="D70">
        <v>333.9</v>
      </c>
      <c r="E70" s="1">
        <v>43600.635416666664</v>
      </c>
      <c r="F70">
        <v>324.35000000000002</v>
      </c>
      <c r="G70" s="2">
        <v>-2.86E-2</v>
      </c>
      <c r="H70">
        <v>13848.05</v>
      </c>
      <c r="I70" s="2">
        <v>2.8199999999999999E-2</v>
      </c>
      <c r="J70">
        <v>1471</v>
      </c>
      <c r="K70">
        <v>491166.91</v>
      </c>
      <c r="L70">
        <v>50176.3</v>
      </c>
      <c r="M70">
        <v>24</v>
      </c>
      <c r="N70">
        <v>577</v>
      </c>
      <c r="O70" s="2">
        <v>-1.9599999999999999E-2</v>
      </c>
      <c r="P70" s="2">
        <v>7.0499999999999993E-2</v>
      </c>
      <c r="Q70" t="s">
        <v>18</v>
      </c>
      <c r="S70" t="str">
        <f t="shared" si="5"/>
        <v>Profit</v>
      </c>
      <c r="T70">
        <f t="shared" si="6"/>
        <v>2019</v>
      </c>
      <c r="U70" t="str">
        <f t="shared" si="7"/>
        <v>May</v>
      </c>
      <c r="V70" t="str">
        <f t="shared" si="8"/>
        <v>QTR2</v>
      </c>
      <c r="W70" t="str">
        <f t="shared" si="9"/>
        <v>2019-QTR2</v>
      </c>
    </row>
    <row r="71" spans="1:23" x14ac:dyDescent="0.35">
      <c r="A71" t="s">
        <v>112</v>
      </c>
      <c r="B71" t="s">
        <v>67</v>
      </c>
      <c r="C71" s="5">
        <v>43600.447916666664</v>
      </c>
      <c r="D71">
        <v>29.95</v>
      </c>
      <c r="E71" s="1">
        <v>43600.635416666664</v>
      </c>
      <c r="F71">
        <v>27.95</v>
      </c>
      <c r="G71" s="2">
        <v>-6.6799999999999998E-2</v>
      </c>
      <c r="H71">
        <v>33022</v>
      </c>
      <c r="I71" s="2">
        <v>6.6400000000000001E-2</v>
      </c>
      <c r="J71">
        <v>16611</v>
      </c>
      <c r="K71">
        <v>497499.47</v>
      </c>
      <c r="L71">
        <v>83198.3</v>
      </c>
      <c r="M71">
        <v>19</v>
      </c>
      <c r="N71">
        <v>1738</v>
      </c>
      <c r="O71" s="2">
        <v>-5.0000000000000001E-3</v>
      </c>
      <c r="P71" s="2">
        <v>7.85E-2</v>
      </c>
      <c r="Q71" t="s">
        <v>18</v>
      </c>
      <c r="S71" t="str">
        <f t="shared" si="5"/>
        <v>Profit</v>
      </c>
      <c r="T71">
        <f t="shared" si="6"/>
        <v>2019</v>
      </c>
      <c r="U71" t="str">
        <f t="shared" si="7"/>
        <v>May</v>
      </c>
      <c r="V71" t="str">
        <f t="shared" si="8"/>
        <v>QTR2</v>
      </c>
      <c r="W71" t="str">
        <f t="shared" si="9"/>
        <v>2019-QTR2</v>
      </c>
    </row>
    <row r="72" spans="1:23" x14ac:dyDescent="0.35">
      <c r="A72" t="s">
        <v>77</v>
      </c>
      <c r="B72" t="s">
        <v>67</v>
      </c>
      <c r="C72" s="5">
        <v>43600.479166666664</v>
      </c>
      <c r="D72">
        <v>5.6</v>
      </c>
      <c r="E72" s="1">
        <v>43600.635416666664</v>
      </c>
      <c r="F72">
        <v>5.3</v>
      </c>
      <c r="G72" s="2">
        <v>-5.3600000000000002E-2</v>
      </c>
      <c r="H72">
        <v>26585.8</v>
      </c>
      <c r="I72" s="2">
        <v>5.3199999999999997E-2</v>
      </c>
      <c r="J72">
        <v>89286</v>
      </c>
      <c r="K72">
        <v>500001.59</v>
      </c>
      <c r="L72">
        <v>109784.1</v>
      </c>
      <c r="M72">
        <v>16</v>
      </c>
      <c r="N72">
        <v>1661.61</v>
      </c>
      <c r="O72" s="2">
        <v>0</v>
      </c>
      <c r="P72" s="2">
        <v>7.1400000000000005E-2</v>
      </c>
      <c r="Q72" t="s">
        <v>18</v>
      </c>
      <c r="S72" t="str">
        <f t="shared" si="5"/>
        <v>Profit</v>
      </c>
      <c r="T72">
        <f t="shared" si="6"/>
        <v>2019</v>
      </c>
      <c r="U72" t="str">
        <f t="shared" si="7"/>
        <v>May</v>
      </c>
      <c r="V72" t="str">
        <f t="shared" si="8"/>
        <v>QTR2</v>
      </c>
      <c r="W72" t="str">
        <f t="shared" si="9"/>
        <v>2019-QTR2</v>
      </c>
    </row>
    <row r="73" spans="1:23" x14ac:dyDescent="0.35">
      <c r="A73" t="s">
        <v>118</v>
      </c>
      <c r="B73" t="s">
        <v>67</v>
      </c>
      <c r="C73" s="5">
        <v>43601.395833333336</v>
      </c>
      <c r="D73">
        <v>102.65</v>
      </c>
      <c r="E73" s="1">
        <v>43601.510416666664</v>
      </c>
      <c r="F73">
        <v>105.65</v>
      </c>
      <c r="G73" s="2">
        <v>2.92E-2</v>
      </c>
      <c r="H73">
        <v>-14657</v>
      </c>
      <c r="I73" s="2">
        <v>-2.9600000000000001E-2</v>
      </c>
      <c r="J73">
        <v>4819</v>
      </c>
      <c r="K73">
        <v>494670.34</v>
      </c>
      <c r="L73">
        <v>95127.1</v>
      </c>
      <c r="M73">
        <v>12</v>
      </c>
      <c r="N73">
        <v>-1221.42</v>
      </c>
      <c r="O73" s="2">
        <v>-2.92E-2</v>
      </c>
      <c r="P73" s="2">
        <v>1.17E-2</v>
      </c>
      <c r="Q73" t="s">
        <v>18</v>
      </c>
      <c r="S73" t="str">
        <f t="shared" si="5"/>
        <v>Loss</v>
      </c>
      <c r="T73">
        <f t="shared" si="6"/>
        <v>2019</v>
      </c>
      <c r="U73" t="str">
        <f t="shared" si="7"/>
        <v>May</v>
      </c>
      <c r="V73" t="str">
        <f t="shared" si="8"/>
        <v>QTR2</v>
      </c>
      <c r="W73" t="str">
        <f t="shared" si="9"/>
        <v>2019-QTR2</v>
      </c>
    </row>
    <row r="74" spans="1:23" x14ac:dyDescent="0.35">
      <c r="A74" t="s">
        <v>77</v>
      </c>
      <c r="B74" t="s">
        <v>67</v>
      </c>
      <c r="C74" s="5">
        <v>43601.395833333336</v>
      </c>
      <c r="D74">
        <v>5.2</v>
      </c>
      <c r="E74" s="1">
        <v>43601.635416666664</v>
      </c>
      <c r="F74">
        <v>5.35</v>
      </c>
      <c r="G74" s="2">
        <v>2.8799999999999999E-2</v>
      </c>
      <c r="H74">
        <v>-14485.7</v>
      </c>
      <c r="I74" s="2">
        <v>-2.93E-2</v>
      </c>
      <c r="J74">
        <v>95238</v>
      </c>
      <c r="K74">
        <v>495237.59</v>
      </c>
      <c r="L74">
        <v>80641.399999999994</v>
      </c>
      <c r="M74">
        <v>24</v>
      </c>
      <c r="N74">
        <v>-603.57000000000005</v>
      </c>
      <c r="O74" s="2">
        <v>-2.8799999999999999E-2</v>
      </c>
      <c r="P74" s="2">
        <v>1.9199999999999998E-2</v>
      </c>
      <c r="Q74" t="s">
        <v>18</v>
      </c>
      <c r="S74" t="str">
        <f t="shared" si="5"/>
        <v>Loss</v>
      </c>
      <c r="T74">
        <f t="shared" si="6"/>
        <v>2019</v>
      </c>
      <c r="U74" t="str">
        <f t="shared" si="7"/>
        <v>May</v>
      </c>
      <c r="V74" t="str">
        <f t="shared" si="8"/>
        <v>QTR2</v>
      </c>
      <c r="W74" t="str">
        <f t="shared" si="9"/>
        <v>2019-QTR2</v>
      </c>
    </row>
    <row r="75" spans="1:23" x14ac:dyDescent="0.35">
      <c r="A75" t="s">
        <v>215</v>
      </c>
      <c r="B75" t="s">
        <v>67</v>
      </c>
      <c r="C75" s="5">
        <v>43601.395833333336</v>
      </c>
      <c r="D75">
        <v>254.7</v>
      </c>
      <c r="E75" s="1">
        <v>43601.635416666664</v>
      </c>
      <c r="F75">
        <v>259</v>
      </c>
      <c r="G75" s="2">
        <v>1.6899999999999998E-2</v>
      </c>
      <c r="H75">
        <v>-8585</v>
      </c>
      <c r="I75" s="2">
        <v>-1.7299999999999999E-2</v>
      </c>
      <c r="J75">
        <v>1950</v>
      </c>
      <c r="K75">
        <v>496665</v>
      </c>
      <c r="L75">
        <v>72056.399999999994</v>
      </c>
      <c r="M75">
        <v>24</v>
      </c>
      <c r="N75">
        <v>-357.71</v>
      </c>
      <c r="O75" s="2">
        <v>-0.02</v>
      </c>
      <c r="P75" s="2">
        <v>4.7500000000000001E-2</v>
      </c>
      <c r="Q75" t="s">
        <v>18</v>
      </c>
      <c r="S75" t="str">
        <f t="shared" si="5"/>
        <v>Loss</v>
      </c>
      <c r="T75">
        <f t="shared" si="6"/>
        <v>2019</v>
      </c>
      <c r="U75" t="str">
        <f t="shared" si="7"/>
        <v>May</v>
      </c>
      <c r="V75" t="str">
        <f t="shared" si="8"/>
        <v>QTR2</v>
      </c>
      <c r="W75" t="str">
        <f t="shared" si="9"/>
        <v>2019-QTR2</v>
      </c>
    </row>
    <row r="76" spans="1:23" x14ac:dyDescent="0.35">
      <c r="A76" t="s">
        <v>84</v>
      </c>
      <c r="B76" t="s">
        <v>67</v>
      </c>
      <c r="C76" s="5">
        <v>43602.40625</v>
      </c>
      <c r="D76">
        <v>48.15</v>
      </c>
      <c r="E76" s="1">
        <v>43602.604166666664</v>
      </c>
      <c r="F76">
        <v>49.6</v>
      </c>
      <c r="G76" s="2">
        <v>3.0099999999999998E-2</v>
      </c>
      <c r="H76">
        <v>-15101.65</v>
      </c>
      <c r="I76" s="2">
        <v>-3.0499999999999999E-2</v>
      </c>
      <c r="J76">
        <v>10277</v>
      </c>
      <c r="K76">
        <v>494837.56</v>
      </c>
      <c r="L76">
        <v>56954.75</v>
      </c>
      <c r="M76">
        <v>20</v>
      </c>
      <c r="N76">
        <v>-755.08</v>
      </c>
      <c r="O76" s="2">
        <v>-3.0099999999999998E-2</v>
      </c>
      <c r="P76" s="2">
        <v>2.0999999999999999E-3</v>
      </c>
      <c r="Q76" t="s">
        <v>18</v>
      </c>
      <c r="S76" t="str">
        <f t="shared" si="5"/>
        <v>Loss</v>
      </c>
      <c r="T76">
        <f t="shared" si="6"/>
        <v>2019</v>
      </c>
      <c r="U76" t="str">
        <f t="shared" si="7"/>
        <v>May</v>
      </c>
      <c r="V76" t="str">
        <f t="shared" si="8"/>
        <v>QTR2</v>
      </c>
      <c r="W76" t="str">
        <f t="shared" si="9"/>
        <v>2019-QTR2</v>
      </c>
    </row>
    <row r="77" spans="1:23" x14ac:dyDescent="0.35">
      <c r="A77" t="s">
        <v>202</v>
      </c>
      <c r="B77" t="s">
        <v>67</v>
      </c>
      <c r="C77" s="5">
        <v>43602.458333333336</v>
      </c>
      <c r="D77">
        <v>102.6</v>
      </c>
      <c r="E77" s="1">
        <v>43602.625</v>
      </c>
      <c r="F77">
        <v>108.35</v>
      </c>
      <c r="G77" s="2">
        <v>5.6000000000000001E-2</v>
      </c>
      <c r="H77">
        <v>-28196.75</v>
      </c>
      <c r="I77" s="2">
        <v>-5.6399999999999999E-2</v>
      </c>
      <c r="J77">
        <v>4869</v>
      </c>
      <c r="K77">
        <v>499559.41</v>
      </c>
      <c r="L77">
        <v>28758</v>
      </c>
      <c r="M77">
        <v>17</v>
      </c>
      <c r="N77">
        <v>-1658.63</v>
      </c>
      <c r="O77" s="2">
        <v>-5.6000000000000001E-2</v>
      </c>
      <c r="P77" s="2">
        <v>2.4899999999999999E-2</v>
      </c>
      <c r="Q77" t="s">
        <v>18</v>
      </c>
      <c r="S77" t="str">
        <f t="shared" si="5"/>
        <v>Loss</v>
      </c>
      <c r="T77">
        <f t="shared" si="6"/>
        <v>2019</v>
      </c>
      <c r="U77" t="str">
        <f t="shared" si="7"/>
        <v>May</v>
      </c>
      <c r="V77" t="str">
        <f t="shared" si="8"/>
        <v>QTR2</v>
      </c>
      <c r="W77" t="str">
        <f t="shared" si="9"/>
        <v>2019-QTR2</v>
      </c>
    </row>
    <row r="78" spans="1:23" x14ac:dyDescent="0.35">
      <c r="A78" t="s">
        <v>100</v>
      </c>
      <c r="B78" t="s">
        <v>67</v>
      </c>
      <c r="C78" s="5">
        <v>43606.395833333336</v>
      </c>
      <c r="D78">
        <v>49.8</v>
      </c>
      <c r="E78" s="1">
        <v>43606.635416666664</v>
      </c>
      <c r="F78">
        <v>49.45</v>
      </c>
      <c r="G78" s="2">
        <v>-7.0000000000000001E-3</v>
      </c>
      <c r="H78">
        <v>3272.35</v>
      </c>
      <c r="I78" s="2">
        <v>6.6E-3</v>
      </c>
      <c r="J78">
        <v>9921</v>
      </c>
      <c r="K78">
        <v>494065.78</v>
      </c>
      <c r="L78">
        <v>32030.35</v>
      </c>
      <c r="M78">
        <v>24</v>
      </c>
      <c r="N78">
        <v>136.35</v>
      </c>
      <c r="O78" s="2">
        <v>-1.5100000000000001E-2</v>
      </c>
      <c r="P78" s="2">
        <v>2.01E-2</v>
      </c>
      <c r="Q78" t="s">
        <v>18</v>
      </c>
      <c r="S78" t="str">
        <f t="shared" si="5"/>
        <v>Profit</v>
      </c>
      <c r="T78">
        <f t="shared" si="6"/>
        <v>2019</v>
      </c>
      <c r="U78" t="str">
        <f t="shared" si="7"/>
        <v>May</v>
      </c>
      <c r="V78" t="str">
        <f t="shared" si="8"/>
        <v>QTR2</v>
      </c>
      <c r="W78" t="str">
        <f t="shared" si="9"/>
        <v>2019-QTR2</v>
      </c>
    </row>
    <row r="79" spans="1:23" x14ac:dyDescent="0.35">
      <c r="A79" t="s">
        <v>108</v>
      </c>
      <c r="B79" t="s">
        <v>67</v>
      </c>
      <c r="C79" s="5">
        <v>43606.395833333336</v>
      </c>
      <c r="D79">
        <v>86.85</v>
      </c>
      <c r="E79" s="1">
        <v>43606.635416666664</v>
      </c>
      <c r="F79">
        <v>86.6</v>
      </c>
      <c r="G79" s="2">
        <v>-2.8999999999999998E-3</v>
      </c>
      <c r="H79">
        <v>1228.5</v>
      </c>
      <c r="I79" s="2">
        <v>2.5000000000000001E-3</v>
      </c>
      <c r="J79">
        <v>5714</v>
      </c>
      <c r="K79">
        <v>496260.91</v>
      </c>
      <c r="L79">
        <v>33258.85</v>
      </c>
      <c r="M79">
        <v>24</v>
      </c>
      <c r="N79">
        <v>51.19</v>
      </c>
      <c r="O79" s="2">
        <v>-8.6E-3</v>
      </c>
      <c r="P79" s="2">
        <v>1.9E-2</v>
      </c>
      <c r="Q79" t="s">
        <v>18</v>
      </c>
      <c r="S79" t="str">
        <f t="shared" si="5"/>
        <v>Profit</v>
      </c>
      <c r="T79">
        <f t="shared" si="6"/>
        <v>2019</v>
      </c>
      <c r="U79" t="str">
        <f t="shared" si="7"/>
        <v>May</v>
      </c>
      <c r="V79" t="str">
        <f t="shared" si="8"/>
        <v>QTR2</v>
      </c>
      <c r="W79" t="str">
        <f t="shared" si="9"/>
        <v>2019-QTR2</v>
      </c>
    </row>
    <row r="80" spans="1:23" x14ac:dyDescent="0.35">
      <c r="A80" t="s">
        <v>124</v>
      </c>
      <c r="B80" t="s">
        <v>67</v>
      </c>
      <c r="C80" s="5">
        <v>43606.395833333336</v>
      </c>
      <c r="D80">
        <v>179.65</v>
      </c>
      <c r="E80" s="1">
        <v>43606.635416666664</v>
      </c>
      <c r="F80">
        <v>176.7</v>
      </c>
      <c r="G80" s="2">
        <v>-1.6400000000000001E-2</v>
      </c>
      <c r="H80">
        <v>7871.2</v>
      </c>
      <c r="I80" s="2">
        <v>1.6E-2</v>
      </c>
      <c r="J80">
        <v>2736</v>
      </c>
      <c r="K80">
        <v>491522.38</v>
      </c>
      <c r="L80">
        <v>41130.050000000003</v>
      </c>
      <c r="M80">
        <v>24</v>
      </c>
      <c r="N80">
        <v>327.97</v>
      </c>
      <c r="O80" s="2">
        <v>-2.06E-2</v>
      </c>
      <c r="P80" s="2">
        <v>3.3399999999999999E-2</v>
      </c>
      <c r="Q80" t="s">
        <v>18</v>
      </c>
      <c r="S80" t="str">
        <f t="shared" si="5"/>
        <v>Profit</v>
      </c>
      <c r="T80">
        <f t="shared" si="6"/>
        <v>2019</v>
      </c>
      <c r="U80" t="str">
        <f t="shared" si="7"/>
        <v>May</v>
      </c>
      <c r="V80" t="str">
        <f t="shared" si="8"/>
        <v>QTR2</v>
      </c>
      <c r="W80" t="str">
        <f t="shared" si="9"/>
        <v>2019-QTR2</v>
      </c>
    </row>
    <row r="81" spans="1:23" x14ac:dyDescent="0.35">
      <c r="A81" t="s">
        <v>195</v>
      </c>
      <c r="B81" t="s">
        <v>67</v>
      </c>
      <c r="C81" s="5">
        <v>43606.395833333336</v>
      </c>
      <c r="D81">
        <v>283.64999999999998</v>
      </c>
      <c r="E81" s="1">
        <v>43606.635416666664</v>
      </c>
      <c r="F81">
        <v>285.10000000000002</v>
      </c>
      <c r="G81" s="2">
        <v>5.1000000000000004E-3</v>
      </c>
      <c r="H81">
        <v>-2686.75</v>
      </c>
      <c r="I81" s="2">
        <v>-5.4999999999999997E-3</v>
      </c>
      <c r="J81">
        <v>1715</v>
      </c>
      <c r="K81">
        <v>486459.75</v>
      </c>
      <c r="L81">
        <v>38443.300000000003</v>
      </c>
      <c r="M81">
        <v>24</v>
      </c>
      <c r="N81">
        <v>-111.95</v>
      </c>
      <c r="O81" s="2">
        <v>-2.7900000000000001E-2</v>
      </c>
      <c r="P81" s="2">
        <v>1.5900000000000001E-2</v>
      </c>
      <c r="Q81" t="s">
        <v>18</v>
      </c>
      <c r="S81" t="str">
        <f t="shared" si="5"/>
        <v>Loss</v>
      </c>
      <c r="T81">
        <f t="shared" si="6"/>
        <v>2019</v>
      </c>
      <c r="U81" t="str">
        <f t="shared" si="7"/>
        <v>May</v>
      </c>
      <c r="V81" t="str">
        <f t="shared" si="8"/>
        <v>QTR2</v>
      </c>
      <c r="W81" t="str">
        <f t="shared" si="9"/>
        <v>2019-QTR2</v>
      </c>
    </row>
    <row r="82" spans="1:23" x14ac:dyDescent="0.35">
      <c r="A82" t="s">
        <v>174</v>
      </c>
      <c r="B82" t="s">
        <v>67</v>
      </c>
      <c r="C82" s="5">
        <v>43607.395833333336</v>
      </c>
      <c r="D82">
        <v>100.2</v>
      </c>
      <c r="E82" s="1">
        <v>43607.479166666664</v>
      </c>
      <c r="F82">
        <v>104.8</v>
      </c>
      <c r="G82" s="2">
        <v>4.5900000000000003E-2</v>
      </c>
      <c r="H82">
        <v>-22749.200000000001</v>
      </c>
      <c r="I82" s="2">
        <v>-4.6300000000000001E-2</v>
      </c>
      <c r="J82">
        <v>4902</v>
      </c>
      <c r="K82">
        <v>491180.38</v>
      </c>
      <c r="L82">
        <v>15694.1</v>
      </c>
      <c r="M82">
        <v>9</v>
      </c>
      <c r="N82">
        <v>-2527.69</v>
      </c>
      <c r="O82" s="2">
        <v>-4.5900000000000003E-2</v>
      </c>
      <c r="P82" s="2">
        <v>3.5000000000000001E-3</v>
      </c>
      <c r="Q82" t="s">
        <v>18</v>
      </c>
      <c r="S82" t="str">
        <f t="shared" si="5"/>
        <v>Loss</v>
      </c>
      <c r="T82">
        <f t="shared" si="6"/>
        <v>2019</v>
      </c>
      <c r="U82" t="str">
        <f t="shared" si="7"/>
        <v>May</v>
      </c>
      <c r="V82" t="str">
        <f t="shared" si="8"/>
        <v>QTR2</v>
      </c>
      <c r="W82" t="str">
        <f t="shared" si="9"/>
        <v>2019-QTR2</v>
      </c>
    </row>
    <row r="83" spans="1:23" x14ac:dyDescent="0.35">
      <c r="A83" t="s">
        <v>77</v>
      </c>
      <c r="B83" t="s">
        <v>67</v>
      </c>
      <c r="C83" s="5">
        <v>43607.40625</v>
      </c>
      <c r="D83">
        <v>5.45</v>
      </c>
      <c r="E83" s="1">
        <v>43607.635416666664</v>
      </c>
      <c r="F83">
        <v>5.6</v>
      </c>
      <c r="G83" s="2">
        <v>2.75E-2</v>
      </c>
      <c r="H83">
        <v>-14088.95</v>
      </c>
      <c r="I83" s="2">
        <v>-2.7900000000000001E-2</v>
      </c>
      <c r="J83">
        <v>92593</v>
      </c>
      <c r="K83">
        <v>504631.84</v>
      </c>
      <c r="L83">
        <v>1605.15</v>
      </c>
      <c r="M83">
        <v>23</v>
      </c>
      <c r="N83">
        <v>-612.55999999999995</v>
      </c>
      <c r="O83" s="2">
        <v>-2.75E-2</v>
      </c>
      <c r="P83" s="2">
        <v>9.1999999999999998E-3</v>
      </c>
      <c r="Q83" t="s">
        <v>18</v>
      </c>
      <c r="S83" t="str">
        <f t="shared" si="5"/>
        <v>Loss</v>
      </c>
      <c r="T83">
        <f t="shared" si="6"/>
        <v>2019</v>
      </c>
      <c r="U83" t="str">
        <f t="shared" si="7"/>
        <v>May</v>
      </c>
      <c r="V83" t="str">
        <f t="shared" si="8"/>
        <v>QTR2</v>
      </c>
      <c r="W83" t="str">
        <f t="shared" si="9"/>
        <v>2019-QTR2</v>
      </c>
    </row>
    <row r="84" spans="1:23" x14ac:dyDescent="0.35">
      <c r="A84" t="s">
        <v>76</v>
      </c>
      <c r="B84" t="s">
        <v>67</v>
      </c>
      <c r="C84" s="5">
        <v>43608.458333333336</v>
      </c>
      <c r="D84">
        <v>48.75</v>
      </c>
      <c r="E84" s="1">
        <v>43608.614583333336</v>
      </c>
      <c r="F84">
        <v>45.85</v>
      </c>
      <c r="G84" s="2">
        <v>-5.9499999999999997E-2</v>
      </c>
      <c r="H84">
        <v>29423.5</v>
      </c>
      <c r="I84" s="2">
        <v>5.91E-2</v>
      </c>
      <c r="J84">
        <v>10215</v>
      </c>
      <c r="K84">
        <v>497981.25</v>
      </c>
      <c r="L84">
        <v>31028.65</v>
      </c>
      <c r="M84">
        <v>16</v>
      </c>
      <c r="N84">
        <v>1838.97</v>
      </c>
      <c r="O84" s="2">
        <v>-9.1999999999999998E-3</v>
      </c>
      <c r="P84" s="2">
        <v>5.9499999999999997E-2</v>
      </c>
      <c r="Q84" t="s">
        <v>18</v>
      </c>
      <c r="S84" t="str">
        <f t="shared" si="5"/>
        <v>Profit</v>
      </c>
      <c r="T84">
        <f t="shared" si="6"/>
        <v>2019</v>
      </c>
      <c r="U84" t="str">
        <f t="shared" si="7"/>
        <v>May</v>
      </c>
      <c r="V84" t="str">
        <f t="shared" si="8"/>
        <v>QTR2</v>
      </c>
      <c r="W84" t="str">
        <f t="shared" si="9"/>
        <v>2019-QTR2</v>
      </c>
    </row>
    <row r="85" spans="1:23" x14ac:dyDescent="0.35">
      <c r="A85" t="s">
        <v>197</v>
      </c>
      <c r="B85" t="s">
        <v>67</v>
      </c>
      <c r="C85" s="5">
        <v>43608.395833333336</v>
      </c>
      <c r="D85">
        <v>720.75</v>
      </c>
      <c r="E85" s="1">
        <v>43608.635416666664</v>
      </c>
      <c r="F85">
        <v>717.35</v>
      </c>
      <c r="G85" s="2">
        <v>-4.7000000000000002E-3</v>
      </c>
      <c r="H85">
        <v>2132.4</v>
      </c>
      <c r="I85" s="2">
        <v>4.3E-3</v>
      </c>
      <c r="J85">
        <v>686</v>
      </c>
      <c r="K85">
        <v>494434.5</v>
      </c>
      <c r="L85">
        <v>33161.050000000003</v>
      </c>
      <c r="M85">
        <v>24</v>
      </c>
      <c r="N85">
        <v>88.85</v>
      </c>
      <c r="O85" s="2">
        <v>-2.7199999999999998E-2</v>
      </c>
      <c r="P85" s="2">
        <v>4.7000000000000002E-3</v>
      </c>
      <c r="Q85" t="s">
        <v>18</v>
      </c>
      <c r="S85" t="str">
        <f t="shared" si="5"/>
        <v>Profit</v>
      </c>
      <c r="T85">
        <f t="shared" si="6"/>
        <v>2019</v>
      </c>
      <c r="U85" t="str">
        <f t="shared" si="7"/>
        <v>May</v>
      </c>
      <c r="V85" t="str">
        <f t="shared" si="8"/>
        <v>QTR2</v>
      </c>
      <c r="W85" t="str">
        <f t="shared" si="9"/>
        <v>2019-QTR2</v>
      </c>
    </row>
    <row r="86" spans="1:23" x14ac:dyDescent="0.35">
      <c r="A86" t="s">
        <v>183</v>
      </c>
      <c r="B86" t="s">
        <v>67</v>
      </c>
      <c r="C86" s="5">
        <v>43608.458333333336</v>
      </c>
      <c r="D86">
        <v>29.35</v>
      </c>
      <c r="E86" s="1">
        <v>43608.635416666664</v>
      </c>
      <c r="F86">
        <v>29.25</v>
      </c>
      <c r="G86" s="2">
        <v>-3.3999999999999998E-3</v>
      </c>
      <c r="H86">
        <v>1494.9</v>
      </c>
      <c r="I86" s="2">
        <v>3.0000000000000001E-3</v>
      </c>
      <c r="J86">
        <v>16949</v>
      </c>
      <c r="K86">
        <v>497453.16</v>
      </c>
      <c r="L86">
        <v>34655.949999999997</v>
      </c>
      <c r="M86">
        <v>18</v>
      </c>
      <c r="N86">
        <v>83.05</v>
      </c>
      <c r="O86" s="2">
        <v>-1.5299999999999999E-2</v>
      </c>
      <c r="P86" s="2">
        <v>1.1900000000000001E-2</v>
      </c>
      <c r="Q86" t="s">
        <v>18</v>
      </c>
      <c r="S86" t="str">
        <f t="shared" si="5"/>
        <v>Profit</v>
      </c>
      <c r="T86">
        <f t="shared" si="6"/>
        <v>2019</v>
      </c>
      <c r="U86" t="str">
        <f t="shared" si="7"/>
        <v>May</v>
      </c>
      <c r="V86" t="str">
        <f t="shared" si="8"/>
        <v>QTR2</v>
      </c>
      <c r="W86" t="str">
        <f t="shared" si="9"/>
        <v>2019-QTR2</v>
      </c>
    </row>
    <row r="87" spans="1:23" x14ac:dyDescent="0.35">
      <c r="A87" t="s">
        <v>108</v>
      </c>
      <c r="B87" t="s">
        <v>67</v>
      </c>
      <c r="C87" s="5">
        <v>43608.458333333336</v>
      </c>
      <c r="D87">
        <v>87.1</v>
      </c>
      <c r="E87" s="1">
        <v>43608.635416666664</v>
      </c>
      <c r="F87">
        <v>86.4</v>
      </c>
      <c r="G87" s="2">
        <v>-8.0000000000000002E-3</v>
      </c>
      <c r="H87">
        <v>3832</v>
      </c>
      <c r="I87" s="2">
        <v>7.6E-3</v>
      </c>
      <c r="J87">
        <v>5760</v>
      </c>
      <c r="K87">
        <v>501696</v>
      </c>
      <c r="L87">
        <v>38487.949999999997</v>
      </c>
      <c r="M87">
        <v>18</v>
      </c>
      <c r="N87">
        <v>212.89</v>
      </c>
      <c r="O87" s="2">
        <v>-5.7000000000000002E-3</v>
      </c>
      <c r="P87" s="2">
        <v>1.72E-2</v>
      </c>
      <c r="Q87" t="s">
        <v>18</v>
      </c>
      <c r="S87" t="str">
        <f t="shared" si="5"/>
        <v>Profit</v>
      </c>
      <c r="T87">
        <f t="shared" si="6"/>
        <v>2019</v>
      </c>
      <c r="U87" t="str">
        <f t="shared" si="7"/>
        <v>May</v>
      </c>
      <c r="V87" t="str">
        <f t="shared" si="8"/>
        <v>QTR2</v>
      </c>
      <c r="W87" t="str">
        <f t="shared" si="9"/>
        <v>2019-QTR2</v>
      </c>
    </row>
    <row r="88" spans="1:23" x14ac:dyDescent="0.35">
      <c r="A88" t="s">
        <v>71</v>
      </c>
      <c r="B88" t="s">
        <v>67</v>
      </c>
      <c r="C88" s="5">
        <v>43609.395833333336</v>
      </c>
      <c r="D88">
        <v>95.15</v>
      </c>
      <c r="E88" s="1">
        <v>43609.572916666664</v>
      </c>
      <c r="F88">
        <v>97.1</v>
      </c>
      <c r="G88" s="2">
        <v>2.0500000000000001E-2</v>
      </c>
      <c r="H88">
        <v>-10414.1</v>
      </c>
      <c r="I88" s="2">
        <v>-2.0899999999999998E-2</v>
      </c>
      <c r="J88">
        <v>5238</v>
      </c>
      <c r="K88">
        <v>498395.72</v>
      </c>
      <c r="L88">
        <v>28073.85</v>
      </c>
      <c r="M88">
        <v>18</v>
      </c>
      <c r="N88">
        <v>-578.55999999999995</v>
      </c>
      <c r="O88" s="2">
        <v>-2.0500000000000001E-2</v>
      </c>
      <c r="P88" s="2">
        <v>3.2000000000000002E-3</v>
      </c>
      <c r="Q88" t="s">
        <v>18</v>
      </c>
      <c r="S88" t="str">
        <f t="shared" si="5"/>
        <v>Loss</v>
      </c>
      <c r="T88">
        <f t="shared" si="6"/>
        <v>2019</v>
      </c>
      <c r="U88" t="str">
        <f t="shared" si="7"/>
        <v>May</v>
      </c>
      <c r="V88" t="str">
        <f t="shared" si="8"/>
        <v>QTR2</v>
      </c>
      <c r="W88" t="str">
        <f t="shared" si="9"/>
        <v>2019-QTR2</v>
      </c>
    </row>
    <row r="89" spans="1:23" x14ac:dyDescent="0.35">
      <c r="A89" t="s">
        <v>198</v>
      </c>
      <c r="B89" t="s">
        <v>67</v>
      </c>
      <c r="C89" s="5">
        <v>43613.395833333336</v>
      </c>
      <c r="D89">
        <v>136.80000000000001</v>
      </c>
      <c r="E89" s="1">
        <v>43613.427083333336</v>
      </c>
      <c r="F89">
        <v>140.69999999999999</v>
      </c>
      <c r="G89" s="2">
        <v>2.8500000000000001E-2</v>
      </c>
      <c r="H89">
        <v>-14290.7</v>
      </c>
      <c r="I89" s="2">
        <v>-2.8899999999999999E-2</v>
      </c>
      <c r="J89">
        <v>3613</v>
      </c>
      <c r="K89">
        <v>494258.41</v>
      </c>
      <c r="L89">
        <v>13783.15</v>
      </c>
      <c r="M89">
        <v>4</v>
      </c>
      <c r="N89">
        <v>-3572.67</v>
      </c>
      <c r="O89" s="2">
        <v>-2.8500000000000001E-2</v>
      </c>
      <c r="P89" s="2">
        <v>6.9999999999999999E-4</v>
      </c>
      <c r="Q89" t="s">
        <v>18</v>
      </c>
      <c r="S89" t="str">
        <f t="shared" si="5"/>
        <v>Loss</v>
      </c>
      <c r="T89">
        <f t="shared" si="6"/>
        <v>2019</v>
      </c>
      <c r="U89" t="str">
        <f t="shared" si="7"/>
        <v>May</v>
      </c>
      <c r="V89" t="str">
        <f t="shared" si="8"/>
        <v>QTR2</v>
      </c>
      <c r="W89" t="str">
        <f t="shared" si="9"/>
        <v>2019-QTR2</v>
      </c>
    </row>
    <row r="90" spans="1:23" x14ac:dyDescent="0.35">
      <c r="A90" t="s">
        <v>132</v>
      </c>
      <c r="B90" t="s">
        <v>67</v>
      </c>
      <c r="C90" s="5">
        <v>43613.5625</v>
      </c>
      <c r="D90">
        <v>87.55</v>
      </c>
      <c r="E90" s="1">
        <v>43613.635416666664</v>
      </c>
      <c r="F90">
        <v>85.7</v>
      </c>
      <c r="G90" s="2">
        <v>-2.1100000000000001E-2</v>
      </c>
      <c r="H90">
        <v>10269.15</v>
      </c>
      <c r="I90" s="2">
        <v>2.07E-2</v>
      </c>
      <c r="J90">
        <v>5659</v>
      </c>
      <c r="K90">
        <v>495445.47</v>
      </c>
      <c r="L90">
        <v>24052.3</v>
      </c>
      <c r="M90">
        <v>8</v>
      </c>
      <c r="N90">
        <v>1283.6400000000001</v>
      </c>
      <c r="O90" s="2">
        <v>-9.7000000000000003E-3</v>
      </c>
      <c r="P90" s="2">
        <v>3.1399999999999997E-2</v>
      </c>
      <c r="Q90" t="s">
        <v>18</v>
      </c>
      <c r="S90" t="str">
        <f t="shared" si="5"/>
        <v>Profit</v>
      </c>
      <c r="T90">
        <f t="shared" si="6"/>
        <v>2019</v>
      </c>
      <c r="U90" t="str">
        <f t="shared" si="7"/>
        <v>May</v>
      </c>
      <c r="V90" t="str">
        <f t="shared" si="8"/>
        <v>QTR2</v>
      </c>
      <c r="W90" t="str">
        <f t="shared" si="9"/>
        <v>2019-QTR2</v>
      </c>
    </row>
    <row r="91" spans="1:23" x14ac:dyDescent="0.35">
      <c r="A91" t="s">
        <v>65</v>
      </c>
      <c r="B91" t="s">
        <v>67</v>
      </c>
      <c r="C91" s="5">
        <v>43614.395833333336</v>
      </c>
      <c r="D91">
        <v>410.45</v>
      </c>
      <c r="E91" s="1">
        <v>43614.510416666664</v>
      </c>
      <c r="F91">
        <v>422</v>
      </c>
      <c r="G91" s="2">
        <v>2.81E-2</v>
      </c>
      <c r="H91">
        <v>-14163.95</v>
      </c>
      <c r="I91" s="2">
        <v>-2.8500000000000001E-2</v>
      </c>
      <c r="J91">
        <v>1209</v>
      </c>
      <c r="K91">
        <v>496234.06</v>
      </c>
      <c r="L91">
        <v>9888.35</v>
      </c>
      <c r="M91">
        <v>12</v>
      </c>
      <c r="N91">
        <v>-1180.33</v>
      </c>
      <c r="O91" s="2">
        <v>-2.81E-2</v>
      </c>
      <c r="P91" s="2">
        <v>1.8200000000000001E-2</v>
      </c>
      <c r="Q91" t="s">
        <v>18</v>
      </c>
      <c r="S91" t="str">
        <f t="shared" si="5"/>
        <v>Loss</v>
      </c>
      <c r="T91">
        <f t="shared" si="6"/>
        <v>2019</v>
      </c>
      <c r="U91" t="str">
        <f t="shared" si="7"/>
        <v>May</v>
      </c>
      <c r="V91" t="str">
        <f t="shared" si="8"/>
        <v>QTR2</v>
      </c>
      <c r="W91" t="str">
        <f t="shared" si="9"/>
        <v>2019-QTR2</v>
      </c>
    </row>
    <row r="92" spans="1:23" x14ac:dyDescent="0.35">
      <c r="A92" t="s">
        <v>77</v>
      </c>
      <c r="B92" t="s">
        <v>67</v>
      </c>
      <c r="C92" s="5">
        <v>43614.427083333336</v>
      </c>
      <c r="D92">
        <v>5.35</v>
      </c>
      <c r="E92" s="1">
        <v>43614.635416666664</v>
      </c>
      <c r="F92">
        <v>5.4</v>
      </c>
      <c r="G92" s="2">
        <v>9.2999999999999992E-3</v>
      </c>
      <c r="H92">
        <v>-4917</v>
      </c>
      <c r="I92" s="2">
        <v>-9.7000000000000003E-3</v>
      </c>
      <c r="J92">
        <v>94340</v>
      </c>
      <c r="K92">
        <v>504719</v>
      </c>
      <c r="L92">
        <v>4971.3500000000004</v>
      </c>
      <c r="M92">
        <v>21</v>
      </c>
      <c r="N92">
        <v>-234.14</v>
      </c>
      <c r="O92" s="2">
        <v>-1.8700000000000001E-2</v>
      </c>
      <c r="P92" s="2">
        <v>9.2999999999999992E-3</v>
      </c>
      <c r="Q92" t="s">
        <v>18</v>
      </c>
      <c r="S92" t="str">
        <f t="shared" si="5"/>
        <v>Loss</v>
      </c>
      <c r="T92">
        <f t="shared" si="6"/>
        <v>2019</v>
      </c>
      <c r="U92" t="str">
        <f t="shared" si="7"/>
        <v>May</v>
      </c>
      <c r="V92" t="str">
        <f t="shared" si="8"/>
        <v>QTR2</v>
      </c>
      <c r="W92" t="str">
        <f t="shared" si="9"/>
        <v>2019-QTR2</v>
      </c>
    </row>
    <row r="93" spans="1:23" x14ac:dyDescent="0.35">
      <c r="A93" t="s">
        <v>174</v>
      </c>
      <c r="B93" t="s">
        <v>67</v>
      </c>
      <c r="C93" s="5">
        <v>43614.541666666664</v>
      </c>
      <c r="D93">
        <v>78.95</v>
      </c>
      <c r="E93" s="1">
        <v>43614.635416666664</v>
      </c>
      <c r="F93">
        <v>76.900000000000006</v>
      </c>
      <c r="G93" s="2">
        <v>-2.5999999999999999E-2</v>
      </c>
      <c r="H93">
        <v>12462.85</v>
      </c>
      <c r="I93" s="2">
        <v>2.5600000000000001E-2</v>
      </c>
      <c r="J93">
        <v>6177</v>
      </c>
      <c r="K93">
        <v>487674.13</v>
      </c>
      <c r="L93">
        <v>17434.2</v>
      </c>
      <c r="M93">
        <v>10</v>
      </c>
      <c r="N93">
        <v>1246.28</v>
      </c>
      <c r="O93" s="2">
        <v>-2.53E-2</v>
      </c>
      <c r="P93" s="2">
        <v>8.1699999999999995E-2</v>
      </c>
      <c r="Q93" t="s">
        <v>18</v>
      </c>
      <c r="S93" t="str">
        <f t="shared" si="5"/>
        <v>Profit</v>
      </c>
      <c r="T93">
        <f t="shared" si="6"/>
        <v>2019</v>
      </c>
      <c r="U93" t="str">
        <f t="shared" si="7"/>
        <v>May</v>
      </c>
      <c r="V93" t="str">
        <f t="shared" si="8"/>
        <v>QTR2</v>
      </c>
      <c r="W93" t="str">
        <f t="shared" si="9"/>
        <v>2019-QTR2</v>
      </c>
    </row>
    <row r="94" spans="1:23" x14ac:dyDescent="0.35">
      <c r="A94" t="s">
        <v>66</v>
      </c>
      <c r="B94" t="s">
        <v>67</v>
      </c>
      <c r="C94" s="5">
        <v>43615.395833333336</v>
      </c>
      <c r="D94">
        <v>715.2</v>
      </c>
      <c r="E94" s="1">
        <v>43615.635416666664</v>
      </c>
      <c r="F94">
        <v>720.55</v>
      </c>
      <c r="G94" s="2">
        <v>7.4999999999999997E-3</v>
      </c>
      <c r="H94">
        <v>-3928.95</v>
      </c>
      <c r="I94" s="2">
        <v>-7.9000000000000008E-3</v>
      </c>
      <c r="J94">
        <v>697</v>
      </c>
      <c r="K94">
        <v>498494.41</v>
      </c>
      <c r="L94">
        <v>13505.25</v>
      </c>
      <c r="M94">
        <v>24</v>
      </c>
      <c r="N94">
        <v>-163.71</v>
      </c>
      <c r="O94" s="2">
        <v>-1.17E-2</v>
      </c>
      <c r="P94" s="2">
        <v>8.5000000000000006E-3</v>
      </c>
      <c r="Q94" t="s">
        <v>18</v>
      </c>
      <c r="S94" t="str">
        <f t="shared" si="5"/>
        <v>Loss</v>
      </c>
      <c r="T94">
        <f t="shared" si="6"/>
        <v>2019</v>
      </c>
      <c r="U94" t="str">
        <f t="shared" si="7"/>
        <v>May</v>
      </c>
      <c r="V94" t="str">
        <f t="shared" si="8"/>
        <v>QTR2</v>
      </c>
      <c r="W94" t="str">
        <f t="shared" si="9"/>
        <v>2019-QTR2</v>
      </c>
    </row>
    <row r="95" spans="1:23" x14ac:dyDescent="0.35">
      <c r="A95" t="s">
        <v>208</v>
      </c>
      <c r="B95" t="s">
        <v>67</v>
      </c>
      <c r="C95" s="5">
        <v>43616.395833333336</v>
      </c>
      <c r="D95">
        <v>62.55</v>
      </c>
      <c r="E95" s="1">
        <v>43616.635416666664</v>
      </c>
      <c r="F95">
        <v>62.25</v>
      </c>
      <c r="G95" s="2">
        <v>-4.7999999999999996E-3</v>
      </c>
      <c r="H95">
        <v>2192.1999999999998</v>
      </c>
      <c r="I95" s="2">
        <v>4.4000000000000003E-3</v>
      </c>
      <c r="J95">
        <v>7974</v>
      </c>
      <c r="K95">
        <v>498773.69</v>
      </c>
      <c r="L95">
        <v>15697.45</v>
      </c>
      <c r="M95">
        <v>24</v>
      </c>
      <c r="N95">
        <v>91.34</v>
      </c>
      <c r="O95" s="2">
        <v>-2.4E-2</v>
      </c>
      <c r="P95" s="2">
        <v>2.24E-2</v>
      </c>
      <c r="Q95" t="s">
        <v>18</v>
      </c>
      <c r="S95" t="str">
        <f t="shared" si="5"/>
        <v>Profit</v>
      </c>
      <c r="T95">
        <f t="shared" si="6"/>
        <v>2019</v>
      </c>
      <c r="U95" t="str">
        <f t="shared" si="7"/>
        <v>May</v>
      </c>
      <c r="V95" t="str">
        <f t="shared" si="8"/>
        <v>QTR2</v>
      </c>
      <c r="W95" t="str">
        <f t="shared" si="9"/>
        <v>2019-QTR2</v>
      </c>
    </row>
    <row r="96" spans="1:23" x14ac:dyDescent="0.35">
      <c r="A96" t="s">
        <v>106</v>
      </c>
      <c r="B96" t="s">
        <v>67</v>
      </c>
      <c r="C96" s="5">
        <v>43616.447916666664</v>
      </c>
      <c r="D96">
        <v>46.25</v>
      </c>
      <c r="E96" s="1">
        <v>43616.635416666664</v>
      </c>
      <c r="F96">
        <v>45.8</v>
      </c>
      <c r="G96" s="2">
        <v>-9.7000000000000003E-3</v>
      </c>
      <c r="H96">
        <v>4654.1499999999996</v>
      </c>
      <c r="I96" s="2">
        <v>9.2999999999999992E-3</v>
      </c>
      <c r="J96">
        <v>10787</v>
      </c>
      <c r="K96">
        <v>498898.75</v>
      </c>
      <c r="L96">
        <v>20351.599999999999</v>
      </c>
      <c r="M96">
        <v>19</v>
      </c>
      <c r="N96">
        <v>244.96</v>
      </c>
      <c r="O96" s="2">
        <v>-3.6799999999999999E-2</v>
      </c>
      <c r="P96" s="2">
        <v>3.0300000000000001E-2</v>
      </c>
      <c r="Q96" t="s">
        <v>18</v>
      </c>
      <c r="S96" t="str">
        <f t="shared" si="5"/>
        <v>Profit</v>
      </c>
      <c r="T96">
        <f t="shared" si="6"/>
        <v>2019</v>
      </c>
      <c r="U96" t="str">
        <f t="shared" si="7"/>
        <v>May</v>
      </c>
      <c r="V96" t="str">
        <f t="shared" si="8"/>
        <v>QTR2</v>
      </c>
      <c r="W96" t="str">
        <f t="shared" si="9"/>
        <v>2019-QTR2</v>
      </c>
    </row>
    <row r="97" spans="1:23" x14ac:dyDescent="0.35">
      <c r="A97" t="s">
        <v>140</v>
      </c>
      <c r="B97" t="s">
        <v>67</v>
      </c>
      <c r="C97" s="5">
        <v>43616.5</v>
      </c>
      <c r="D97">
        <v>405.75</v>
      </c>
      <c r="E97" s="1">
        <v>43616.635416666664</v>
      </c>
      <c r="F97">
        <v>403.95</v>
      </c>
      <c r="G97" s="2">
        <v>-4.4000000000000003E-3</v>
      </c>
      <c r="H97">
        <v>2017.6</v>
      </c>
      <c r="I97" s="2">
        <v>4.0000000000000001E-3</v>
      </c>
      <c r="J97">
        <v>1232</v>
      </c>
      <c r="K97">
        <v>499884</v>
      </c>
      <c r="L97">
        <v>22369.200000000001</v>
      </c>
      <c r="M97">
        <v>14</v>
      </c>
      <c r="N97">
        <v>144.11000000000001</v>
      </c>
      <c r="O97" s="2">
        <v>-1.29E-2</v>
      </c>
      <c r="P97" s="2">
        <v>5.7999999999999996E-3</v>
      </c>
      <c r="Q97" t="s">
        <v>18</v>
      </c>
      <c r="S97" t="str">
        <f t="shared" si="5"/>
        <v>Profit</v>
      </c>
      <c r="T97">
        <f t="shared" si="6"/>
        <v>2019</v>
      </c>
      <c r="U97" t="str">
        <f t="shared" si="7"/>
        <v>May</v>
      </c>
      <c r="V97" t="str">
        <f t="shared" si="8"/>
        <v>QTR2</v>
      </c>
      <c r="W97" t="str">
        <f t="shared" si="9"/>
        <v>2019-QTR2</v>
      </c>
    </row>
    <row r="98" spans="1:23" x14ac:dyDescent="0.35">
      <c r="A98" t="s">
        <v>102</v>
      </c>
      <c r="B98" t="s">
        <v>67</v>
      </c>
      <c r="C98" s="5">
        <v>43616.5625</v>
      </c>
      <c r="D98">
        <v>353.3</v>
      </c>
      <c r="E98" s="1">
        <v>43616.635416666664</v>
      </c>
      <c r="F98">
        <v>353.75</v>
      </c>
      <c r="G98" s="2">
        <v>1.2999999999999999E-3</v>
      </c>
      <c r="H98">
        <v>-836.3</v>
      </c>
      <c r="I98" s="2">
        <v>-1.6999999999999999E-3</v>
      </c>
      <c r="J98">
        <v>1414</v>
      </c>
      <c r="K98">
        <v>499566.19</v>
      </c>
      <c r="L98">
        <v>21532.9</v>
      </c>
      <c r="M98">
        <v>8</v>
      </c>
      <c r="N98">
        <v>-104.54</v>
      </c>
      <c r="O98" s="2">
        <v>-4.7000000000000002E-3</v>
      </c>
      <c r="P98" s="2">
        <v>8.5000000000000006E-3</v>
      </c>
      <c r="Q98" t="s">
        <v>18</v>
      </c>
      <c r="S98" t="str">
        <f t="shared" si="5"/>
        <v>Loss</v>
      </c>
      <c r="T98">
        <f t="shared" si="6"/>
        <v>2019</v>
      </c>
      <c r="U98" t="str">
        <f t="shared" si="7"/>
        <v>May</v>
      </c>
      <c r="V98" t="str">
        <f t="shared" si="8"/>
        <v>QTR2</v>
      </c>
      <c r="W98" t="str">
        <f t="shared" si="9"/>
        <v>2019-QTR2</v>
      </c>
    </row>
    <row r="99" spans="1:23" x14ac:dyDescent="0.35">
      <c r="A99" t="s">
        <v>158</v>
      </c>
      <c r="B99" t="s">
        <v>67</v>
      </c>
      <c r="C99" s="5">
        <v>43619.395833333336</v>
      </c>
      <c r="D99">
        <v>156.80000000000001</v>
      </c>
      <c r="E99" s="1">
        <v>43619.458333333336</v>
      </c>
      <c r="F99">
        <v>159.9</v>
      </c>
      <c r="G99" s="2">
        <v>1.9800000000000002E-2</v>
      </c>
      <c r="H99">
        <v>-10085.9</v>
      </c>
      <c r="I99" s="2">
        <v>-2.0199999999999999E-2</v>
      </c>
      <c r="J99">
        <v>3189</v>
      </c>
      <c r="K99">
        <v>500035.22</v>
      </c>
      <c r="L99">
        <v>11447</v>
      </c>
      <c r="M99">
        <v>7</v>
      </c>
      <c r="N99">
        <v>-1440.84</v>
      </c>
      <c r="O99" s="2">
        <v>-1.9800000000000002E-2</v>
      </c>
      <c r="P99" s="2">
        <v>8.0000000000000002E-3</v>
      </c>
      <c r="Q99" t="s">
        <v>18</v>
      </c>
      <c r="S99" t="str">
        <f t="shared" si="5"/>
        <v>Loss</v>
      </c>
      <c r="T99">
        <f t="shared" si="6"/>
        <v>2019</v>
      </c>
      <c r="U99" t="str">
        <f t="shared" si="7"/>
        <v>Jun</v>
      </c>
      <c r="V99" t="str">
        <f t="shared" si="8"/>
        <v>QTR2</v>
      </c>
      <c r="W99" t="str">
        <f t="shared" si="9"/>
        <v>2019-QTR2</v>
      </c>
    </row>
    <row r="100" spans="1:23" x14ac:dyDescent="0.35">
      <c r="A100" t="s">
        <v>112</v>
      </c>
      <c r="B100" t="s">
        <v>67</v>
      </c>
      <c r="C100" s="5">
        <v>43619.520833333336</v>
      </c>
      <c r="D100">
        <v>28.65</v>
      </c>
      <c r="E100" s="1">
        <v>43619.635416666664</v>
      </c>
      <c r="F100">
        <v>28.9</v>
      </c>
      <c r="G100" s="2">
        <v>8.6999999999999994E-3</v>
      </c>
      <c r="H100">
        <v>-4525.25</v>
      </c>
      <c r="I100" s="2">
        <v>-9.1000000000000004E-3</v>
      </c>
      <c r="J100">
        <v>17301</v>
      </c>
      <c r="K100">
        <v>495673.66</v>
      </c>
      <c r="L100">
        <v>6921.75</v>
      </c>
      <c r="M100">
        <v>12</v>
      </c>
      <c r="N100">
        <v>-377.1</v>
      </c>
      <c r="O100" s="2">
        <v>-1.2200000000000001E-2</v>
      </c>
      <c r="P100" s="2">
        <v>8.6999999999999994E-3</v>
      </c>
      <c r="Q100" t="s">
        <v>18</v>
      </c>
      <c r="S100" t="str">
        <f t="shared" si="5"/>
        <v>Loss</v>
      </c>
      <c r="T100">
        <f t="shared" si="6"/>
        <v>2019</v>
      </c>
      <c r="U100" t="str">
        <f t="shared" si="7"/>
        <v>Jun</v>
      </c>
      <c r="V100" t="str">
        <f t="shared" si="8"/>
        <v>QTR2</v>
      </c>
      <c r="W100" t="str">
        <f t="shared" si="9"/>
        <v>2019-QTR2</v>
      </c>
    </row>
    <row r="101" spans="1:23" x14ac:dyDescent="0.35">
      <c r="A101" t="s">
        <v>91</v>
      </c>
      <c r="B101" t="s">
        <v>67</v>
      </c>
      <c r="C101" s="5">
        <v>43622.395833333336</v>
      </c>
      <c r="D101">
        <v>49.75</v>
      </c>
      <c r="E101" s="1">
        <v>43622.635416666664</v>
      </c>
      <c r="F101">
        <v>48.45</v>
      </c>
      <c r="G101" s="2">
        <v>-2.6100000000000002E-2</v>
      </c>
      <c r="H101">
        <v>12865</v>
      </c>
      <c r="I101" s="2">
        <v>2.5700000000000001E-2</v>
      </c>
      <c r="J101">
        <v>10050</v>
      </c>
      <c r="K101">
        <v>499987.5</v>
      </c>
      <c r="L101">
        <v>19786.75</v>
      </c>
      <c r="M101">
        <v>24</v>
      </c>
      <c r="N101">
        <v>536.04</v>
      </c>
      <c r="O101" s="2">
        <v>-4.0000000000000001E-3</v>
      </c>
      <c r="P101" s="2">
        <v>5.33E-2</v>
      </c>
      <c r="Q101" t="s">
        <v>18</v>
      </c>
      <c r="S101" t="str">
        <f t="shared" si="5"/>
        <v>Profit</v>
      </c>
      <c r="T101">
        <f t="shared" si="6"/>
        <v>2019</v>
      </c>
      <c r="U101" t="str">
        <f t="shared" si="7"/>
        <v>Jun</v>
      </c>
      <c r="V101" t="str">
        <f t="shared" si="8"/>
        <v>QTR2</v>
      </c>
      <c r="W101" t="str">
        <f t="shared" si="9"/>
        <v>2019-QTR2</v>
      </c>
    </row>
    <row r="102" spans="1:23" x14ac:dyDescent="0.35">
      <c r="A102" t="s">
        <v>203</v>
      </c>
      <c r="B102" t="s">
        <v>67</v>
      </c>
      <c r="C102" s="5">
        <v>43622.395833333336</v>
      </c>
      <c r="D102">
        <v>360.5</v>
      </c>
      <c r="E102" s="1">
        <v>43622.635416666664</v>
      </c>
      <c r="F102">
        <v>356.75</v>
      </c>
      <c r="G102" s="2">
        <v>-1.04E-2</v>
      </c>
      <c r="H102">
        <v>4990</v>
      </c>
      <c r="I102" s="2">
        <v>0.01</v>
      </c>
      <c r="J102">
        <v>1384</v>
      </c>
      <c r="K102">
        <v>498932</v>
      </c>
      <c r="L102">
        <v>24776.75</v>
      </c>
      <c r="M102">
        <v>24</v>
      </c>
      <c r="N102">
        <v>207.92</v>
      </c>
      <c r="O102" s="2">
        <v>-1.46E-2</v>
      </c>
      <c r="P102" s="2">
        <v>2.75E-2</v>
      </c>
      <c r="Q102" t="s">
        <v>18</v>
      </c>
      <c r="S102" t="str">
        <f t="shared" si="5"/>
        <v>Profit</v>
      </c>
      <c r="T102">
        <f t="shared" si="6"/>
        <v>2019</v>
      </c>
      <c r="U102" t="str">
        <f t="shared" si="7"/>
        <v>Jun</v>
      </c>
      <c r="V102" t="str">
        <f t="shared" si="8"/>
        <v>QTR2</v>
      </c>
      <c r="W102" t="str">
        <f t="shared" si="9"/>
        <v>2019-QTR2</v>
      </c>
    </row>
    <row r="103" spans="1:23" x14ac:dyDescent="0.35">
      <c r="A103" t="s">
        <v>94</v>
      </c>
      <c r="B103" t="s">
        <v>67</v>
      </c>
      <c r="C103" s="5">
        <v>43622.510416666664</v>
      </c>
      <c r="D103">
        <v>35.1</v>
      </c>
      <c r="E103" s="1">
        <v>43622.635416666664</v>
      </c>
      <c r="F103">
        <v>33.049999999999997</v>
      </c>
      <c r="G103" s="2">
        <v>-5.8400000000000001E-2</v>
      </c>
      <c r="H103">
        <v>28920.25</v>
      </c>
      <c r="I103" s="2">
        <v>5.8000000000000003E-2</v>
      </c>
      <c r="J103">
        <v>14205</v>
      </c>
      <c r="K103">
        <v>498595.47</v>
      </c>
      <c r="L103">
        <v>53697</v>
      </c>
      <c r="M103">
        <v>13</v>
      </c>
      <c r="N103">
        <v>2224.63</v>
      </c>
      <c r="O103" s="2">
        <v>-7.1000000000000004E-3</v>
      </c>
      <c r="P103" s="2">
        <v>5.8400000000000001E-2</v>
      </c>
      <c r="Q103" t="s">
        <v>18</v>
      </c>
      <c r="S103" t="str">
        <f t="shared" si="5"/>
        <v>Profit</v>
      </c>
      <c r="T103">
        <f t="shared" si="6"/>
        <v>2019</v>
      </c>
      <c r="U103" t="str">
        <f t="shared" si="7"/>
        <v>Jun</v>
      </c>
      <c r="V103" t="str">
        <f t="shared" si="8"/>
        <v>QTR2</v>
      </c>
      <c r="W103" t="str">
        <f t="shared" si="9"/>
        <v>2019-QTR2</v>
      </c>
    </row>
    <row r="104" spans="1:23" x14ac:dyDescent="0.35">
      <c r="A104" t="s">
        <v>158</v>
      </c>
      <c r="B104" t="s">
        <v>67</v>
      </c>
      <c r="C104" s="5">
        <v>43622.510416666664</v>
      </c>
      <c r="D104">
        <v>159</v>
      </c>
      <c r="E104" s="1">
        <v>43622.635416666664</v>
      </c>
      <c r="F104">
        <v>157.1</v>
      </c>
      <c r="G104" s="2">
        <v>-1.1900000000000001E-2</v>
      </c>
      <c r="H104">
        <v>5773.6</v>
      </c>
      <c r="I104" s="2">
        <v>1.15E-2</v>
      </c>
      <c r="J104">
        <v>3144</v>
      </c>
      <c r="K104">
        <v>499896</v>
      </c>
      <c r="L104">
        <v>59470.6</v>
      </c>
      <c r="M104">
        <v>13</v>
      </c>
      <c r="N104">
        <v>444.12</v>
      </c>
      <c r="O104" s="2">
        <v>-7.9000000000000008E-3</v>
      </c>
      <c r="P104" s="2">
        <v>1.4200000000000001E-2</v>
      </c>
      <c r="Q104" t="s">
        <v>18</v>
      </c>
      <c r="S104" t="str">
        <f t="shared" si="5"/>
        <v>Profit</v>
      </c>
      <c r="T104">
        <f t="shared" si="6"/>
        <v>2019</v>
      </c>
      <c r="U104" t="str">
        <f t="shared" si="7"/>
        <v>Jun</v>
      </c>
      <c r="V104" t="str">
        <f t="shared" si="8"/>
        <v>QTR2</v>
      </c>
      <c r="W104" t="str">
        <f t="shared" si="9"/>
        <v>2019-QTR2</v>
      </c>
    </row>
    <row r="105" spans="1:23" x14ac:dyDescent="0.35">
      <c r="A105" t="s">
        <v>91</v>
      </c>
      <c r="B105" t="s">
        <v>67</v>
      </c>
      <c r="C105" s="5">
        <v>43623.395833333336</v>
      </c>
      <c r="D105">
        <v>47.1</v>
      </c>
      <c r="E105" s="1">
        <v>43623.635416666664</v>
      </c>
      <c r="F105">
        <v>47.4</v>
      </c>
      <c r="G105" s="2">
        <v>6.4000000000000003E-3</v>
      </c>
      <c r="H105">
        <v>-3377.9</v>
      </c>
      <c r="I105" s="2">
        <v>-6.7999999999999996E-3</v>
      </c>
      <c r="J105">
        <v>10593</v>
      </c>
      <c r="K105">
        <v>498930.28</v>
      </c>
      <c r="L105">
        <v>56092.7</v>
      </c>
      <c r="M105">
        <v>24</v>
      </c>
      <c r="N105">
        <v>-140.75</v>
      </c>
      <c r="O105" s="2">
        <v>-2.76E-2</v>
      </c>
      <c r="P105" s="2">
        <v>1.49E-2</v>
      </c>
      <c r="Q105" t="s">
        <v>18</v>
      </c>
      <c r="S105" t="str">
        <f t="shared" si="5"/>
        <v>Loss</v>
      </c>
      <c r="T105">
        <f t="shared" si="6"/>
        <v>2019</v>
      </c>
      <c r="U105" t="str">
        <f t="shared" si="7"/>
        <v>Jun</v>
      </c>
      <c r="V105" t="str">
        <f t="shared" si="8"/>
        <v>QTR2</v>
      </c>
      <c r="W105" t="str">
        <f t="shared" si="9"/>
        <v>2019-QTR2</v>
      </c>
    </row>
    <row r="106" spans="1:23" x14ac:dyDescent="0.35">
      <c r="A106" t="s">
        <v>118</v>
      </c>
      <c r="B106" t="s">
        <v>67</v>
      </c>
      <c r="C106" s="5">
        <v>43623.53125</v>
      </c>
      <c r="D106">
        <v>80.95</v>
      </c>
      <c r="E106" s="1">
        <v>43623.635416666664</v>
      </c>
      <c r="F106">
        <v>73.099999999999994</v>
      </c>
      <c r="G106" s="2">
        <v>-9.7000000000000003E-2</v>
      </c>
      <c r="H106">
        <v>47873.4</v>
      </c>
      <c r="I106" s="2">
        <v>9.6600000000000005E-2</v>
      </c>
      <c r="J106">
        <v>6124</v>
      </c>
      <c r="K106">
        <v>495737.78</v>
      </c>
      <c r="L106">
        <v>103966.1</v>
      </c>
      <c r="M106">
        <v>11</v>
      </c>
      <c r="N106">
        <v>4352.13</v>
      </c>
      <c r="O106" s="2">
        <v>-1.3599999999999999E-2</v>
      </c>
      <c r="P106" s="2">
        <v>0.11550000000000001</v>
      </c>
      <c r="Q106" t="s">
        <v>18</v>
      </c>
      <c r="S106" t="str">
        <f t="shared" si="5"/>
        <v>Profit</v>
      </c>
      <c r="T106">
        <f t="shared" si="6"/>
        <v>2019</v>
      </c>
      <c r="U106" t="str">
        <f t="shared" si="7"/>
        <v>Jun</v>
      </c>
      <c r="V106" t="str">
        <f t="shared" si="8"/>
        <v>QTR2</v>
      </c>
      <c r="W106" t="str">
        <f t="shared" si="9"/>
        <v>2019-QTR2</v>
      </c>
    </row>
    <row r="107" spans="1:23" x14ac:dyDescent="0.35">
      <c r="A107" t="s">
        <v>123</v>
      </c>
      <c r="B107" t="s">
        <v>67</v>
      </c>
      <c r="C107" s="5">
        <v>43623.53125</v>
      </c>
      <c r="D107">
        <v>83</v>
      </c>
      <c r="E107" s="1">
        <v>43623.635416666664</v>
      </c>
      <c r="F107">
        <v>82.3</v>
      </c>
      <c r="G107" s="2">
        <v>-8.3999999999999995E-3</v>
      </c>
      <c r="H107">
        <v>3991.6</v>
      </c>
      <c r="I107" s="2">
        <v>8.0000000000000002E-3</v>
      </c>
      <c r="J107">
        <v>5988</v>
      </c>
      <c r="K107">
        <v>497004</v>
      </c>
      <c r="L107">
        <v>107957.7</v>
      </c>
      <c r="M107">
        <v>11</v>
      </c>
      <c r="N107">
        <v>362.87</v>
      </c>
      <c r="O107" s="2">
        <v>-2.6499999999999999E-2</v>
      </c>
      <c r="P107" s="2">
        <v>6.0199999999999997E-2</v>
      </c>
      <c r="Q107" t="s">
        <v>18</v>
      </c>
      <c r="S107" t="str">
        <f t="shared" si="5"/>
        <v>Profit</v>
      </c>
      <c r="T107">
        <f t="shared" si="6"/>
        <v>2019</v>
      </c>
      <c r="U107" t="str">
        <f t="shared" si="7"/>
        <v>Jun</v>
      </c>
      <c r="V107" t="str">
        <f t="shared" si="8"/>
        <v>QTR2</v>
      </c>
      <c r="W107" t="str">
        <f t="shared" si="9"/>
        <v>2019-QTR2</v>
      </c>
    </row>
    <row r="108" spans="1:23" x14ac:dyDescent="0.35">
      <c r="A108" t="s">
        <v>174</v>
      </c>
      <c r="B108" t="s">
        <v>67</v>
      </c>
      <c r="C108" s="5">
        <v>43623.552083333336</v>
      </c>
      <c r="D108">
        <v>53</v>
      </c>
      <c r="E108" s="1">
        <v>43623.635416666664</v>
      </c>
      <c r="F108">
        <v>51.65</v>
      </c>
      <c r="G108" s="2">
        <v>-2.5499999999999998E-2</v>
      </c>
      <c r="H108">
        <v>12523.75</v>
      </c>
      <c r="I108" s="2">
        <v>2.5100000000000001E-2</v>
      </c>
      <c r="J108">
        <v>9425</v>
      </c>
      <c r="K108">
        <v>499525</v>
      </c>
      <c r="L108">
        <v>120481.45</v>
      </c>
      <c r="M108">
        <v>9</v>
      </c>
      <c r="N108">
        <v>1391.53</v>
      </c>
      <c r="O108" s="2">
        <v>-8.9999999999999998E-4</v>
      </c>
      <c r="P108" s="2">
        <v>7.4499999999999997E-2</v>
      </c>
      <c r="Q108" t="s">
        <v>18</v>
      </c>
      <c r="S108" t="str">
        <f t="shared" si="5"/>
        <v>Profit</v>
      </c>
      <c r="T108">
        <f t="shared" si="6"/>
        <v>2019</v>
      </c>
      <c r="U108" t="str">
        <f t="shared" si="7"/>
        <v>Jun</v>
      </c>
      <c r="V108" t="str">
        <f t="shared" si="8"/>
        <v>QTR2</v>
      </c>
      <c r="W108" t="str">
        <f t="shared" si="9"/>
        <v>2019-QTR2</v>
      </c>
    </row>
    <row r="109" spans="1:23" x14ac:dyDescent="0.35">
      <c r="A109" t="s">
        <v>183</v>
      </c>
      <c r="B109" t="s">
        <v>67</v>
      </c>
      <c r="C109" s="5">
        <v>43626.395833333336</v>
      </c>
      <c r="D109">
        <v>26.85</v>
      </c>
      <c r="E109" s="1">
        <v>43626.635416666664</v>
      </c>
      <c r="F109">
        <v>26.75</v>
      </c>
      <c r="G109" s="2">
        <v>-3.7000000000000002E-3</v>
      </c>
      <c r="H109">
        <v>1631.5</v>
      </c>
      <c r="I109" s="2">
        <v>3.3E-3</v>
      </c>
      <c r="J109">
        <v>18315</v>
      </c>
      <c r="K109">
        <v>491757.75</v>
      </c>
      <c r="L109">
        <v>122112.95</v>
      </c>
      <c r="M109">
        <v>24</v>
      </c>
      <c r="N109">
        <v>67.98</v>
      </c>
      <c r="O109" s="2">
        <v>-1.6799999999999999E-2</v>
      </c>
      <c r="P109" s="2">
        <v>2.0500000000000001E-2</v>
      </c>
      <c r="Q109" t="s">
        <v>18</v>
      </c>
      <c r="S109" t="str">
        <f t="shared" si="5"/>
        <v>Profit</v>
      </c>
      <c r="T109">
        <f t="shared" si="6"/>
        <v>2019</v>
      </c>
      <c r="U109" t="str">
        <f t="shared" si="7"/>
        <v>Jun</v>
      </c>
      <c r="V109" t="str">
        <f t="shared" si="8"/>
        <v>QTR2</v>
      </c>
      <c r="W109" t="str">
        <f t="shared" si="9"/>
        <v>2019-QTR2</v>
      </c>
    </row>
    <row r="110" spans="1:23" x14ac:dyDescent="0.35">
      <c r="A110" t="s">
        <v>84</v>
      </c>
      <c r="B110" t="s">
        <v>67</v>
      </c>
      <c r="C110" s="5">
        <v>43626.427083333336</v>
      </c>
      <c r="D110">
        <v>41.05</v>
      </c>
      <c r="E110" s="1">
        <v>43626.635416666664</v>
      </c>
      <c r="F110">
        <v>37.25</v>
      </c>
      <c r="G110" s="2">
        <v>-9.2600000000000002E-2</v>
      </c>
      <c r="H110">
        <v>45859.8</v>
      </c>
      <c r="I110" s="2">
        <v>9.2200000000000004E-2</v>
      </c>
      <c r="J110">
        <v>12121</v>
      </c>
      <c r="K110">
        <v>497567.03</v>
      </c>
      <c r="L110">
        <v>167972.75</v>
      </c>
      <c r="M110">
        <v>21</v>
      </c>
      <c r="N110">
        <v>2183.8000000000002</v>
      </c>
      <c r="O110" s="2">
        <v>-1.46E-2</v>
      </c>
      <c r="P110" s="2">
        <v>9.8699999999999996E-2</v>
      </c>
      <c r="Q110" t="s">
        <v>18</v>
      </c>
      <c r="S110" t="str">
        <f t="shared" ref="S110:S173" si="10">IF(H110&gt;0,"Profit","Loss")</f>
        <v>Profit</v>
      </c>
      <c r="T110">
        <f t="shared" ref="T110:T173" si="11">YEAR(C110)</f>
        <v>2019</v>
      </c>
      <c r="U110" t="str">
        <f t="shared" ref="U110:U173" si="12">TEXT(C110,"MMM")</f>
        <v>Jun</v>
      </c>
      <c r="V110" t="str">
        <f t="shared" ref="V110:V173" si="13">IF(ROUNDUP(MONTH(E110)/3,0)=1,"QTR1",IF(ROUNDUP(MONTH(E110)/3,0)=2,"QTR2",IF(ROUNDUP(MONTH(E110)/3,0)=3,"QTR3","QTR4")))</f>
        <v>QTR2</v>
      </c>
      <c r="W110" t="str">
        <f t="shared" ref="W110:W173" si="14">T110&amp;"-"&amp;V110</f>
        <v>2019-QTR2</v>
      </c>
    </row>
    <row r="111" spans="1:23" x14ac:dyDescent="0.35">
      <c r="A111" t="s">
        <v>118</v>
      </c>
      <c r="B111" t="s">
        <v>67</v>
      </c>
      <c r="C111" s="5">
        <v>43626.447916666664</v>
      </c>
      <c r="D111">
        <v>66.45</v>
      </c>
      <c r="E111" s="1">
        <v>43626.635416666664</v>
      </c>
      <c r="F111">
        <v>63</v>
      </c>
      <c r="G111" s="2">
        <v>-5.1900000000000002E-2</v>
      </c>
      <c r="H111">
        <v>25298.95</v>
      </c>
      <c r="I111" s="2">
        <v>5.1499999999999997E-2</v>
      </c>
      <c r="J111">
        <v>7391</v>
      </c>
      <c r="K111">
        <v>491131.94</v>
      </c>
      <c r="L111">
        <v>193271.7</v>
      </c>
      <c r="M111">
        <v>19</v>
      </c>
      <c r="N111">
        <v>1331.52</v>
      </c>
      <c r="O111" s="2">
        <v>-2.63E-2</v>
      </c>
      <c r="P111" s="2">
        <v>0.11210000000000001</v>
      </c>
      <c r="Q111" t="s">
        <v>18</v>
      </c>
      <c r="S111" t="str">
        <f t="shared" si="10"/>
        <v>Profit</v>
      </c>
      <c r="T111">
        <f t="shared" si="11"/>
        <v>2019</v>
      </c>
      <c r="U111" t="str">
        <f t="shared" si="12"/>
        <v>Jun</v>
      </c>
      <c r="V111" t="str">
        <f t="shared" si="13"/>
        <v>QTR2</v>
      </c>
      <c r="W111" t="str">
        <f t="shared" si="14"/>
        <v>2019-QTR2</v>
      </c>
    </row>
    <row r="112" spans="1:23" x14ac:dyDescent="0.35">
      <c r="A112" t="s">
        <v>148</v>
      </c>
      <c r="B112" t="s">
        <v>67</v>
      </c>
      <c r="C112" s="5">
        <v>43626.458333333336</v>
      </c>
      <c r="D112">
        <v>83.4</v>
      </c>
      <c r="E112" s="1">
        <v>43626.635416666664</v>
      </c>
      <c r="F112">
        <v>83.15</v>
      </c>
      <c r="G112" s="2">
        <v>-3.0000000000000001E-3</v>
      </c>
      <c r="H112">
        <v>1251.75</v>
      </c>
      <c r="I112" s="2">
        <v>2.5999999999999999E-3</v>
      </c>
      <c r="J112">
        <v>5807</v>
      </c>
      <c r="K112">
        <v>484303.81</v>
      </c>
      <c r="L112">
        <v>194523.45</v>
      </c>
      <c r="M112">
        <v>18</v>
      </c>
      <c r="N112">
        <v>69.540000000000006</v>
      </c>
      <c r="O112" s="2">
        <v>-3.5999999999999997E-2</v>
      </c>
      <c r="P112" s="2">
        <v>9.6500000000000002E-2</v>
      </c>
      <c r="Q112" t="s">
        <v>18</v>
      </c>
      <c r="S112" t="str">
        <f t="shared" si="10"/>
        <v>Profit</v>
      </c>
      <c r="T112">
        <f t="shared" si="11"/>
        <v>2019</v>
      </c>
      <c r="U112" t="str">
        <f t="shared" si="12"/>
        <v>Jun</v>
      </c>
      <c r="V112" t="str">
        <f t="shared" si="13"/>
        <v>QTR2</v>
      </c>
      <c r="W112" t="str">
        <f t="shared" si="14"/>
        <v>2019-QTR2</v>
      </c>
    </row>
    <row r="113" spans="1:23" x14ac:dyDescent="0.35">
      <c r="A113" t="s">
        <v>118</v>
      </c>
      <c r="B113" t="s">
        <v>67</v>
      </c>
      <c r="C113" s="5">
        <v>43627.40625</v>
      </c>
      <c r="D113">
        <v>59</v>
      </c>
      <c r="E113" s="1">
        <v>43627.427083333336</v>
      </c>
      <c r="F113">
        <v>65.3</v>
      </c>
      <c r="G113" s="2">
        <v>0.10680000000000001</v>
      </c>
      <c r="H113">
        <v>-51671</v>
      </c>
      <c r="I113" s="2">
        <v>-0.1072</v>
      </c>
      <c r="J113">
        <v>8170</v>
      </c>
      <c r="K113">
        <v>482030</v>
      </c>
      <c r="L113">
        <v>142852.45000000001</v>
      </c>
      <c r="M113">
        <v>3</v>
      </c>
      <c r="N113">
        <v>-17223.669999999998</v>
      </c>
      <c r="O113" s="2">
        <v>-0.10680000000000001</v>
      </c>
      <c r="P113" s="2">
        <v>1.5299999999999999E-2</v>
      </c>
      <c r="Q113" t="s">
        <v>18</v>
      </c>
      <c r="S113" t="str">
        <f t="shared" si="10"/>
        <v>Loss</v>
      </c>
      <c r="T113">
        <f t="shared" si="11"/>
        <v>2019</v>
      </c>
      <c r="U113" t="str">
        <f t="shared" si="12"/>
        <v>Jun</v>
      </c>
      <c r="V113" t="str">
        <f t="shared" si="13"/>
        <v>QTR2</v>
      </c>
      <c r="W113" t="str">
        <f t="shared" si="14"/>
        <v>2019-QTR2</v>
      </c>
    </row>
    <row r="114" spans="1:23" x14ac:dyDescent="0.35">
      <c r="A114" t="s">
        <v>202</v>
      </c>
      <c r="B114" t="s">
        <v>67</v>
      </c>
      <c r="C114" s="5">
        <v>43627.427083333336</v>
      </c>
      <c r="D114">
        <v>77.5</v>
      </c>
      <c r="E114" s="1">
        <v>43627.635416666664</v>
      </c>
      <c r="F114">
        <v>82.5</v>
      </c>
      <c r="G114" s="2">
        <v>6.4500000000000002E-2</v>
      </c>
      <c r="H114">
        <v>-32150</v>
      </c>
      <c r="I114" s="2">
        <v>-6.4899999999999999E-2</v>
      </c>
      <c r="J114">
        <v>6390</v>
      </c>
      <c r="K114">
        <v>495225</v>
      </c>
      <c r="L114">
        <v>110702.45</v>
      </c>
      <c r="M114">
        <v>21</v>
      </c>
      <c r="N114">
        <v>-1530.95</v>
      </c>
      <c r="O114" s="2">
        <v>-0.10059999999999999</v>
      </c>
      <c r="P114" s="2">
        <v>1.29E-2</v>
      </c>
      <c r="Q114" t="s">
        <v>18</v>
      </c>
      <c r="S114" t="str">
        <f t="shared" si="10"/>
        <v>Loss</v>
      </c>
      <c r="T114">
        <f t="shared" si="11"/>
        <v>2019</v>
      </c>
      <c r="U114" t="str">
        <f t="shared" si="12"/>
        <v>Jun</v>
      </c>
      <c r="V114" t="str">
        <f t="shared" si="13"/>
        <v>QTR2</v>
      </c>
      <c r="W114" t="str">
        <f t="shared" si="14"/>
        <v>2019-QTR2</v>
      </c>
    </row>
    <row r="115" spans="1:23" x14ac:dyDescent="0.35">
      <c r="A115" t="s">
        <v>145</v>
      </c>
      <c r="B115" t="s">
        <v>67</v>
      </c>
      <c r="C115" s="5">
        <v>43628.395833333336</v>
      </c>
      <c r="D115">
        <v>97</v>
      </c>
      <c r="E115" s="1">
        <v>43628.635416666664</v>
      </c>
      <c r="F115">
        <v>97.6</v>
      </c>
      <c r="G115" s="2">
        <v>6.1999999999999998E-3</v>
      </c>
      <c r="H115">
        <v>-3244.4</v>
      </c>
      <c r="I115" s="2">
        <v>-6.6E-3</v>
      </c>
      <c r="J115">
        <v>5074</v>
      </c>
      <c r="K115">
        <v>492178</v>
      </c>
      <c r="L115">
        <v>107458.05</v>
      </c>
      <c r="M115">
        <v>24</v>
      </c>
      <c r="N115">
        <v>-135.18</v>
      </c>
      <c r="O115" s="2">
        <v>-1.6E-2</v>
      </c>
      <c r="P115" s="2">
        <v>1.49E-2</v>
      </c>
      <c r="Q115" t="s">
        <v>18</v>
      </c>
      <c r="S115" t="str">
        <f t="shared" si="10"/>
        <v>Loss</v>
      </c>
      <c r="T115">
        <f t="shared" si="11"/>
        <v>2019</v>
      </c>
      <c r="U115" t="str">
        <f t="shared" si="12"/>
        <v>Jun</v>
      </c>
      <c r="V115" t="str">
        <f t="shared" si="13"/>
        <v>QTR2</v>
      </c>
      <c r="W115" t="str">
        <f t="shared" si="14"/>
        <v>2019-QTR2</v>
      </c>
    </row>
    <row r="116" spans="1:23" x14ac:dyDescent="0.35">
      <c r="A116" t="s">
        <v>118</v>
      </c>
      <c r="B116" t="s">
        <v>67</v>
      </c>
      <c r="C116" s="5">
        <v>43628.614583333336</v>
      </c>
      <c r="D116">
        <v>58.1</v>
      </c>
      <c r="E116" s="1">
        <v>43628.635416666664</v>
      </c>
      <c r="F116">
        <v>58.8</v>
      </c>
      <c r="G116" s="2">
        <v>1.2E-2</v>
      </c>
      <c r="H116">
        <v>-6162.6</v>
      </c>
      <c r="I116" s="2">
        <v>-1.2500000000000001E-2</v>
      </c>
      <c r="J116">
        <v>8518</v>
      </c>
      <c r="K116">
        <v>494895.78</v>
      </c>
      <c r="L116">
        <v>101295.45</v>
      </c>
      <c r="M116">
        <v>3</v>
      </c>
      <c r="N116">
        <v>-2054.1999999999998</v>
      </c>
      <c r="O116" s="2">
        <v>-2.1499999999999998E-2</v>
      </c>
      <c r="P116" s="2">
        <v>1.03E-2</v>
      </c>
      <c r="Q116" t="s">
        <v>18</v>
      </c>
      <c r="S116" t="str">
        <f t="shared" si="10"/>
        <v>Loss</v>
      </c>
      <c r="T116">
        <f t="shared" si="11"/>
        <v>2019</v>
      </c>
      <c r="U116" t="str">
        <f t="shared" si="12"/>
        <v>Jun</v>
      </c>
      <c r="V116" t="str">
        <f t="shared" si="13"/>
        <v>QTR2</v>
      </c>
      <c r="W116" t="str">
        <f t="shared" si="14"/>
        <v>2019-QTR2</v>
      </c>
    </row>
    <row r="117" spans="1:23" x14ac:dyDescent="0.35">
      <c r="A117" t="s">
        <v>148</v>
      </c>
      <c r="B117" t="s">
        <v>67</v>
      </c>
      <c r="C117" s="5">
        <v>43629.4375</v>
      </c>
      <c r="D117">
        <v>74.599999999999994</v>
      </c>
      <c r="E117" s="1">
        <v>43629.5625</v>
      </c>
      <c r="F117">
        <v>78.05</v>
      </c>
      <c r="G117" s="2">
        <v>4.6199999999999998E-2</v>
      </c>
      <c r="H117">
        <v>-23125.25</v>
      </c>
      <c r="I117" s="2">
        <v>-4.6699999999999998E-2</v>
      </c>
      <c r="J117">
        <v>6645</v>
      </c>
      <c r="K117">
        <v>495717</v>
      </c>
      <c r="L117">
        <v>78170.2</v>
      </c>
      <c r="M117">
        <v>13</v>
      </c>
      <c r="N117">
        <v>-1778.87</v>
      </c>
      <c r="O117" s="2">
        <v>-4.6199999999999998E-2</v>
      </c>
      <c r="P117" s="2">
        <v>2.1399999999999999E-2</v>
      </c>
      <c r="Q117" t="s">
        <v>18</v>
      </c>
      <c r="S117" t="str">
        <f t="shared" si="10"/>
        <v>Loss</v>
      </c>
      <c r="T117">
        <f t="shared" si="11"/>
        <v>2019</v>
      </c>
      <c r="U117" t="str">
        <f t="shared" si="12"/>
        <v>Jun</v>
      </c>
      <c r="V117" t="str">
        <f t="shared" si="13"/>
        <v>QTR2</v>
      </c>
      <c r="W117" t="str">
        <f t="shared" si="14"/>
        <v>2019-QTR2</v>
      </c>
    </row>
    <row r="118" spans="1:23" x14ac:dyDescent="0.35">
      <c r="A118" t="s">
        <v>202</v>
      </c>
      <c r="B118" t="s">
        <v>67</v>
      </c>
      <c r="C118" s="5">
        <v>43629.4375</v>
      </c>
      <c r="D118">
        <v>73.8</v>
      </c>
      <c r="E118" s="1">
        <v>43629.635416666664</v>
      </c>
      <c r="F118">
        <v>68.3</v>
      </c>
      <c r="G118" s="2">
        <v>-7.4499999999999997E-2</v>
      </c>
      <c r="H118">
        <v>36006.5</v>
      </c>
      <c r="I118" s="2">
        <v>7.4099999999999999E-2</v>
      </c>
      <c r="J118">
        <v>6583</v>
      </c>
      <c r="K118">
        <v>485825.41</v>
      </c>
      <c r="L118">
        <v>114176.7</v>
      </c>
      <c r="M118">
        <v>20</v>
      </c>
      <c r="N118">
        <v>1800.33</v>
      </c>
      <c r="O118" s="2">
        <v>-2.98E-2</v>
      </c>
      <c r="P118" s="2">
        <v>0.1192</v>
      </c>
      <c r="Q118" t="s">
        <v>18</v>
      </c>
      <c r="S118" t="str">
        <f t="shared" si="10"/>
        <v>Profit</v>
      </c>
      <c r="T118">
        <f t="shared" si="11"/>
        <v>2019</v>
      </c>
      <c r="U118" t="str">
        <f t="shared" si="12"/>
        <v>Jun</v>
      </c>
      <c r="V118" t="str">
        <f t="shared" si="13"/>
        <v>QTR2</v>
      </c>
      <c r="W118" t="str">
        <f t="shared" si="14"/>
        <v>2019-QTR2</v>
      </c>
    </row>
    <row r="119" spans="1:23" x14ac:dyDescent="0.35">
      <c r="A119" t="s">
        <v>103</v>
      </c>
      <c r="B119" t="s">
        <v>67</v>
      </c>
      <c r="C119" s="5">
        <v>43629.604166666664</v>
      </c>
      <c r="D119">
        <v>5.6</v>
      </c>
      <c r="E119" s="1">
        <v>43629.635416666664</v>
      </c>
      <c r="F119">
        <v>5.55</v>
      </c>
      <c r="G119" s="2">
        <v>-8.8999999999999999E-3</v>
      </c>
      <c r="H119">
        <v>4264.3</v>
      </c>
      <c r="I119" s="2">
        <v>8.5000000000000006E-3</v>
      </c>
      <c r="J119">
        <v>89286</v>
      </c>
      <c r="K119">
        <v>500001.59</v>
      </c>
      <c r="L119">
        <v>118441</v>
      </c>
      <c r="M119">
        <v>4</v>
      </c>
      <c r="N119">
        <v>1066.07</v>
      </c>
      <c r="O119" s="2">
        <v>0</v>
      </c>
      <c r="P119" s="2">
        <v>2.6800000000000001E-2</v>
      </c>
      <c r="Q119" t="s">
        <v>18</v>
      </c>
      <c r="S119" t="str">
        <f t="shared" si="10"/>
        <v>Profit</v>
      </c>
      <c r="T119">
        <f t="shared" si="11"/>
        <v>2019</v>
      </c>
      <c r="U119" t="str">
        <f t="shared" si="12"/>
        <v>Jun</v>
      </c>
      <c r="V119" t="str">
        <f t="shared" si="13"/>
        <v>QTR2</v>
      </c>
      <c r="W119" t="str">
        <f t="shared" si="14"/>
        <v>2019-QTR2</v>
      </c>
    </row>
    <row r="120" spans="1:23" x14ac:dyDescent="0.35">
      <c r="A120" t="s">
        <v>79</v>
      </c>
      <c r="B120" t="s">
        <v>67</v>
      </c>
      <c r="C120" s="5">
        <v>43630.447916666664</v>
      </c>
      <c r="D120">
        <v>8.8000000000000007</v>
      </c>
      <c r="E120" s="1">
        <v>43630.625</v>
      </c>
      <c r="F120">
        <v>8.7500020000000003</v>
      </c>
      <c r="G120" s="2">
        <v>-5.7000000000000002E-3</v>
      </c>
      <c r="H120">
        <v>675</v>
      </c>
      <c r="I120" s="2">
        <v>4.4000000000000003E-3</v>
      </c>
      <c r="J120">
        <v>17500</v>
      </c>
      <c r="K120">
        <v>154000</v>
      </c>
      <c r="L120">
        <v>119116</v>
      </c>
      <c r="M120">
        <v>18</v>
      </c>
      <c r="N120">
        <v>37.5</v>
      </c>
      <c r="O120" s="2">
        <v>-5.7000000000000002E-3</v>
      </c>
      <c r="P120" s="2">
        <v>5.7000000000000002E-3</v>
      </c>
      <c r="Q120" t="s">
        <v>18</v>
      </c>
      <c r="S120" t="str">
        <f t="shared" si="10"/>
        <v>Profit</v>
      </c>
      <c r="T120">
        <f t="shared" si="11"/>
        <v>2019</v>
      </c>
      <c r="U120" t="str">
        <f t="shared" si="12"/>
        <v>Jun</v>
      </c>
      <c r="V120" t="str">
        <f t="shared" si="13"/>
        <v>QTR2</v>
      </c>
      <c r="W120" t="str">
        <f t="shared" si="14"/>
        <v>2019-QTR2</v>
      </c>
    </row>
    <row r="121" spans="1:23" x14ac:dyDescent="0.35">
      <c r="A121" t="s">
        <v>112</v>
      </c>
      <c r="B121" t="s">
        <v>67</v>
      </c>
      <c r="C121" s="5">
        <v>43630.46875</v>
      </c>
      <c r="D121">
        <v>28.85</v>
      </c>
      <c r="E121" s="1">
        <v>43630.635416666664</v>
      </c>
      <c r="F121">
        <v>28.75</v>
      </c>
      <c r="G121" s="2">
        <v>-3.5000000000000001E-3</v>
      </c>
      <c r="H121">
        <v>1515.3</v>
      </c>
      <c r="I121" s="2">
        <v>3.0999999999999999E-3</v>
      </c>
      <c r="J121">
        <v>17153</v>
      </c>
      <c r="K121">
        <v>494864.06</v>
      </c>
      <c r="L121">
        <v>120631.3</v>
      </c>
      <c r="M121">
        <v>17</v>
      </c>
      <c r="N121">
        <v>89.14</v>
      </c>
      <c r="O121" s="2">
        <v>-2.5999999999999999E-2</v>
      </c>
      <c r="P121" s="2">
        <v>1.5599999999999999E-2</v>
      </c>
      <c r="Q121" t="s">
        <v>18</v>
      </c>
      <c r="S121" t="str">
        <f t="shared" si="10"/>
        <v>Profit</v>
      </c>
      <c r="T121">
        <f t="shared" si="11"/>
        <v>2019</v>
      </c>
      <c r="U121" t="str">
        <f t="shared" si="12"/>
        <v>Jun</v>
      </c>
      <c r="V121" t="str">
        <f t="shared" si="13"/>
        <v>QTR2</v>
      </c>
      <c r="W121" t="str">
        <f t="shared" si="14"/>
        <v>2019-QTR2</v>
      </c>
    </row>
    <row r="122" spans="1:23" x14ac:dyDescent="0.35">
      <c r="A122" t="s">
        <v>174</v>
      </c>
      <c r="B122" t="s">
        <v>67</v>
      </c>
      <c r="C122" s="5">
        <v>43630.46875</v>
      </c>
      <c r="D122">
        <v>56.05</v>
      </c>
      <c r="E122" s="1">
        <v>43630.635416666664</v>
      </c>
      <c r="F122">
        <v>55.65</v>
      </c>
      <c r="G122" s="2">
        <v>-7.1000000000000004E-3</v>
      </c>
      <c r="H122">
        <v>3355.6</v>
      </c>
      <c r="I122" s="2">
        <v>6.7000000000000002E-3</v>
      </c>
      <c r="J122">
        <v>8889</v>
      </c>
      <c r="K122">
        <v>498228.44</v>
      </c>
      <c r="L122">
        <v>123986.9</v>
      </c>
      <c r="M122">
        <v>17</v>
      </c>
      <c r="N122">
        <v>197.39</v>
      </c>
      <c r="O122" s="2">
        <v>-3.1199999999999999E-2</v>
      </c>
      <c r="P122" s="2">
        <v>2.41E-2</v>
      </c>
      <c r="Q122" t="s">
        <v>18</v>
      </c>
      <c r="S122" t="str">
        <f t="shared" si="10"/>
        <v>Profit</v>
      </c>
      <c r="T122">
        <f t="shared" si="11"/>
        <v>2019</v>
      </c>
      <c r="U122" t="str">
        <f t="shared" si="12"/>
        <v>Jun</v>
      </c>
      <c r="V122" t="str">
        <f t="shared" si="13"/>
        <v>QTR2</v>
      </c>
      <c r="W122" t="str">
        <f t="shared" si="14"/>
        <v>2019-QTR2</v>
      </c>
    </row>
    <row r="123" spans="1:23" x14ac:dyDescent="0.35">
      <c r="A123" t="s">
        <v>123</v>
      </c>
      <c r="B123" t="s">
        <v>67</v>
      </c>
      <c r="C123" s="5">
        <v>43630.489583333336</v>
      </c>
      <c r="D123">
        <v>75.099999999999994</v>
      </c>
      <c r="E123" s="1">
        <v>43630.635416666664</v>
      </c>
      <c r="F123">
        <v>78</v>
      </c>
      <c r="G123" s="2">
        <v>3.8600000000000002E-2</v>
      </c>
      <c r="H123">
        <v>-19253</v>
      </c>
      <c r="I123" s="2">
        <v>-3.9E-2</v>
      </c>
      <c r="J123">
        <v>6570</v>
      </c>
      <c r="K123">
        <v>493407</v>
      </c>
      <c r="L123">
        <v>104733.9</v>
      </c>
      <c r="M123">
        <v>15</v>
      </c>
      <c r="N123">
        <v>-1283.53</v>
      </c>
      <c r="O123" s="2">
        <v>-7.46E-2</v>
      </c>
      <c r="P123" s="2">
        <v>1.46E-2</v>
      </c>
      <c r="Q123" t="s">
        <v>18</v>
      </c>
      <c r="S123" t="str">
        <f t="shared" si="10"/>
        <v>Loss</v>
      </c>
      <c r="T123">
        <f t="shared" si="11"/>
        <v>2019</v>
      </c>
      <c r="U123" t="str">
        <f t="shared" si="12"/>
        <v>Jun</v>
      </c>
      <c r="V123" t="str">
        <f t="shared" si="13"/>
        <v>QTR2</v>
      </c>
      <c r="W123" t="str">
        <f t="shared" si="14"/>
        <v>2019-QTR2</v>
      </c>
    </row>
    <row r="124" spans="1:23" x14ac:dyDescent="0.35">
      <c r="A124" t="s">
        <v>112</v>
      </c>
      <c r="B124" t="s">
        <v>67</v>
      </c>
      <c r="C124" s="5">
        <v>43633.395833333336</v>
      </c>
      <c r="D124">
        <v>28.35</v>
      </c>
      <c r="E124" s="1">
        <v>43633.59375</v>
      </c>
      <c r="F124">
        <v>28.9</v>
      </c>
      <c r="G124" s="2">
        <v>1.9400000000000001E-2</v>
      </c>
      <c r="H124">
        <v>-9883.2999999999993</v>
      </c>
      <c r="I124" s="2">
        <v>-1.9800000000000002E-2</v>
      </c>
      <c r="J124">
        <v>17606</v>
      </c>
      <c r="K124">
        <v>499130.09</v>
      </c>
      <c r="L124">
        <v>94850.6</v>
      </c>
      <c r="M124">
        <v>20</v>
      </c>
      <c r="N124">
        <v>-494.16</v>
      </c>
      <c r="O124" s="2">
        <v>-1.9400000000000001E-2</v>
      </c>
      <c r="P124" s="2">
        <v>2.6499999999999999E-2</v>
      </c>
      <c r="Q124" t="s">
        <v>18</v>
      </c>
      <c r="S124" t="str">
        <f t="shared" si="10"/>
        <v>Loss</v>
      </c>
      <c r="T124">
        <f t="shared" si="11"/>
        <v>2019</v>
      </c>
      <c r="U124" t="str">
        <f t="shared" si="12"/>
        <v>Jun</v>
      </c>
      <c r="V124" t="str">
        <f t="shared" si="13"/>
        <v>QTR2</v>
      </c>
      <c r="W124" t="str">
        <f t="shared" si="14"/>
        <v>2019-QTR2</v>
      </c>
    </row>
    <row r="125" spans="1:23" x14ac:dyDescent="0.35">
      <c r="A125" t="s">
        <v>183</v>
      </c>
      <c r="B125" t="s">
        <v>67</v>
      </c>
      <c r="C125" s="5">
        <v>43633.395833333336</v>
      </c>
      <c r="D125">
        <v>26.6</v>
      </c>
      <c r="E125" s="1">
        <v>43633.635416666664</v>
      </c>
      <c r="F125">
        <v>26.1</v>
      </c>
      <c r="G125" s="2">
        <v>-1.8800000000000001E-2</v>
      </c>
      <c r="H125">
        <v>9198.5</v>
      </c>
      <c r="I125" s="2">
        <v>1.84E-2</v>
      </c>
      <c r="J125">
        <v>18797</v>
      </c>
      <c r="K125">
        <v>500000.22</v>
      </c>
      <c r="L125">
        <v>104049.1</v>
      </c>
      <c r="M125">
        <v>24</v>
      </c>
      <c r="N125">
        <v>383.27</v>
      </c>
      <c r="O125" s="2">
        <v>-1.1299999999999999E-2</v>
      </c>
      <c r="P125" s="2">
        <v>1.8800000000000001E-2</v>
      </c>
      <c r="Q125" t="s">
        <v>18</v>
      </c>
      <c r="S125" t="str">
        <f t="shared" si="10"/>
        <v>Profit</v>
      </c>
      <c r="T125">
        <f t="shared" si="11"/>
        <v>2019</v>
      </c>
      <c r="U125" t="str">
        <f t="shared" si="12"/>
        <v>Jun</v>
      </c>
      <c r="V125" t="str">
        <f t="shared" si="13"/>
        <v>QTR2</v>
      </c>
      <c r="W125" t="str">
        <f t="shared" si="14"/>
        <v>2019-QTR2</v>
      </c>
    </row>
    <row r="126" spans="1:23" x14ac:dyDescent="0.35">
      <c r="A126" t="s">
        <v>92</v>
      </c>
      <c r="B126" t="s">
        <v>67</v>
      </c>
      <c r="C126" s="5">
        <v>43633.395833333336</v>
      </c>
      <c r="D126">
        <v>140</v>
      </c>
      <c r="E126" s="1">
        <v>43633.635416666664</v>
      </c>
      <c r="F126">
        <v>140.4</v>
      </c>
      <c r="G126" s="2">
        <v>2.8999999999999998E-3</v>
      </c>
      <c r="H126">
        <v>-1626.4</v>
      </c>
      <c r="I126" s="2">
        <v>-3.3E-3</v>
      </c>
      <c r="J126">
        <v>3566</v>
      </c>
      <c r="K126">
        <v>499240</v>
      </c>
      <c r="L126">
        <v>102422.7</v>
      </c>
      <c r="M126">
        <v>24</v>
      </c>
      <c r="N126">
        <v>-67.77</v>
      </c>
      <c r="O126" s="2">
        <v>-1.5699999999999999E-2</v>
      </c>
      <c r="P126" s="2">
        <v>4.0000000000000002E-4</v>
      </c>
      <c r="Q126" t="s">
        <v>18</v>
      </c>
      <c r="S126" t="str">
        <f t="shared" si="10"/>
        <v>Loss</v>
      </c>
      <c r="T126">
        <f t="shared" si="11"/>
        <v>2019</v>
      </c>
      <c r="U126" t="str">
        <f t="shared" si="12"/>
        <v>Jun</v>
      </c>
      <c r="V126" t="str">
        <f t="shared" si="13"/>
        <v>QTR2</v>
      </c>
      <c r="W126" t="str">
        <f t="shared" si="14"/>
        <v>2019-QTR2</v>
      </c>
    </row>
    <row r="127" spans="1:23" x14ac:dyDescent="0.35">
      <c r="A127" t="s">
        <v>109</v>
      </c>
      <c r="B127" t="s">
        <v>67</v>
      </c>
      <c r="C127" s="5">
        <v>43633.395833333336</v>
      </c>
      <c r="D127">
        <v>384.05</v>
      </c>
      <c r="E127" s="1">
        <v>43633.635416666664</v>
      </c>
      <c r="F127">
        <v>373.8</v>
      </c>
      <c r="G127" s="2">
        <v>-2.6700000000000002E-2</v>
      </c>
      <c r="H127">
        <v>13145.5</v>
      </c>
      <c r="I127" s="2">
        <v>2.63E-2</v>
      </c>
      <c r="J127">
        <v>1302</v>
      </c>
      <c r="K127">
        <v>500033.09</v>
      </c>
      <c r="L127">
        <v>115568.2</v>
      </c>
      <c r="M127">
        <v>24</v>
      </c>
      <c r="N127">
        <v>547.73</v>
      </c>
      <c r="O127" s="2">
        <v>-5.4999999999999997E-3</v>
      </c>
      <c r="P127" s="2">
        <v>2.9600000000000001E-2</v>
      </c>
      <c r="Q127" t="s">
        <v>18</v>
      </c>
      <c r="S127" t="str">
        <f t="shared" si="10"/>
        <v>Profit</v>
      </c>
      <c r="T127">
        <f t="shared" si="11"/>
        <v>2019</v>
      </c>
      <c r="U127" t="str">
        <f t="shared" si="12"/>
        <v>Jun</v>
      </c>
      <c r="V127" t="str">
        <f t="shared" si="13"/>
        <v>QTR2</v>
      </c>
      <c r="W127" t="str">
        <f t="shared" si="14"/>
        <v>2019-QTR2</v>
      </c>
    </row>
    <row r="128" spans="1:23" x14ac:dyDescent="0.35">
      <c r="A128" t="s">
        <v>105</v>
      </c>
      <c r="B128" t="s">
        <v>67</v>
      </c>
      <c r="C128" s="5">
        <v>43634.395833333336</v>
      </c>
      <c r="D128">
        <v>113.8</v>
      </c>
      <c r="E128" s="1">
        <v>43634.427083333336</v>
      </c>
      <c r="F128">
        <v>117.45</v>
      </c>
      <c r="G128" s="2">
        <v>3.2099999999999997E-2</v>
      </c>
      <c r="H128">
        <v>-16095.75</v>
      </c>
      <c r="I128" s="2">
        <v>-3.2500000000000001E-2</v>
      </c>
      <c r="J128">
        <v>4355</v>
      </c>
      <c r="K128">
        <v>495599</v>
      </c>
      <c r="L128">
        <v>99472.45</v>
      </c>
      <c r="M128">
        <v>4</v>
      </c>
      <c r="N128">
        <v>-4023.94</v>
      </c>
      <c r="O128" s="2">
        <v>-3.2099999999999997E-2</v>
      </c>
      <c r="P128" s="2">
        <v>1.8E-3</v>
      </c>
      <c r="Q128" t="s">
        <v>18</v>
      </c>
      <c r="S128" t="str">
        <f t="shared" si="10"/>
        <v>Loss</v>
      </c>
      <c r="T128">
        <f t="shared" si="11"/>
        <v>2019</v>
      </c>
      <c r="U128" t="str">
        <f t="shared" si="12"/>
        <v>Jun</v>
      </c>
      <c r="V128" t="str">
        <f t="shared" si="13"/>
        <v>QTR2</v>
      </c>
      <c r="W128" t="str">
        <f t="shared" si="14"/>
        <v>2019-QTR2</v>
      </c>
    </row>
    <row r="129" spans="1:23" x14ac:dyDescent="0.35">
      <c r="A129" t="s">
        <v>84</v>
      </c>
      <c r="B129" t="s">
        <v>67</v>
      </c>
      <c r="C129" s="5">
        <v>43634.427083333336</v>
      </c>
      <c r="D129">
        <v>34.35</v>
      </c>
      <c r="E129" s="1">
        <v>43634.552083333336</v>
      </c>
      <c r="F129">
        <v>31.9</v>
      </c>
      <c r="G129" s="2">
        <v>-7.1300000000000002E-2</v>
      </c>
      <c r="H129">
        <v>35513.65</v>
      </c>
      <c r="I129" s="2">
        <v>7.0900000000000005E-2</v>
      </c>
      <c r="J129">
        <v>14577</v>
      </c>
      <c r="K129">
        <v>500719.94</v>
      </c>
      <c r="L129">
        <v>134986.1</v>
      </c>
      <c r="M129">
        <v>13</v>
      </c>
      <c r="N129">
        <v>2731.82</v>
      </c>
      <c r="O129" s="2">
        <v>0</v>
      </c>
      <c r="P129" s="2">
        <v>7.1300000000000002E-2</v>
      </c>
      <c r="Q129" t="s">
        <v>18</v>
      </c>
      <c r="S129" t="str">
        <f t="shared" si="10"/>
        <v>Profit</v>
      </c>
      <c r="T129">
        <f t="shared" si="11"/>
        <v>2019</v>
      </c>
      <c r="U129" t="str">
        <f t="shared" si="12"/>
        <v>Jun</v>
      </c>
      <c r="V129" t="str">
        <f t="shared" si="13"/>
        <v>QTR2</v>
      </c>
      <c r="W129" t="str">
        <f t="shared" si="14"/>
        <v>2019-QTR2</v>
      </c>
    </row>
    <row r="130" spans="1:23" x14ac:dyDescent="0.35">
      <c r="A130" t="s">
        <v>123</v>
      </c>
      <c r="B130" t="s">
        <v>67</v>
      </c>
      <c r="C130" s="5">
        <v>43634.427083333336</v>
      </c>
      <c r="D130">
        <v>68.75</v>
      </c>
      <c r="E130" s="1">
        <v>43634.614583333336</v>
      </c>
      <c r="F130">
        <v>61.649990000000003</v>
      </c>
      <c r="G130" s="2">
        <v>-0.1033</v>
      </c>
      <c r="H130">
        <v>50912.97</v>
      </c>
      <c r="I130" s="2">
        <v>0.10290000000000001</v>
      </c>
      <c r="J130">
        <v>7199</v>
      </c>
      <c r="K130">
        <v>494931.25</v>
      </c>
      <c r="L130">
        <v>185899.07</v>
      </c>
      <c r="M130">
        <v>19</v>
      </c>
      <c r="N130">
        <v>2679.63</v>
      </c>
      <c r="O130" s="2">
        <v>-1.67E-2</v>
      </c>
      <c r="P130" s="2">
        <v>0.1033</v>
      </c>
      <c r="Q130" t="s">
        <v>18</v>
      </c>
      <c r="S130" t="str">
        <f t="shared" si="10"/>
        <v>Profit</v>
      </c>
      <c r="T130">
        <f t="shared" si="11"/>
        <v>2019</v>
      </c>
      <c r="U130" t="str">
        <f t="shared" si="12"/>
        <v>Jun</v>
      </c>
      <c r="V130" t="str">
        <f t="shared" si="13"/>
        <v>QTR2</v>
      </c>
      <c r="W130" t="str">
        <f t="shared" si="14"/>
        <v>2019-QTR2</v>
      </c>
    </row>
    <row r="131" spans="1:23" x14ac:dyDescent="0.35">
      <c r="A131" t="s">
        <v>183</v>
      </c>
      <c r="B131" t="s">
        <v>67</v>
      </c>
      <c r="C131" s="5">
        <v>43634.395833333336</v>
      </c>
      <c r="D131">
        <v>25.75</v>
      </c>
      <c r="E131" s="1">
        <v>43634.635416666664</v>
      </c>
      <c r="F131">
        <v>25.7</v>
      </c>
      <c r="G131" s="2">
        <v>-1.9E-3</v>
      </c>
      <c r="H131">
        <v>772.75</v>
      </c>
      <c r="I131" s="2">
        <v>1.5E-3</v>
      </c>
      <c r="J131">
        <v>19455</v>
      </c>
      <c r="K131">
        <v>500966.25</v>
      </c>
      <c r="L131">
        <v>186671.82</v>
      </c>
      <c r="M131">
        <v>24</v>
      </c>
      <c r="N131">
        <v>32.200000000000003</v>
      </c>
      <c r="O131" s="2">
        <v>-9.7000000000000003E-3</v>
      </c>
      <c r="P131" s="2">
        <v>9.7000000000000003E-3</v>
      </c>
      <c r="Q131" t="s">
        <v>18</v>
      </c>
      <c r="S131" t="str">
        <f t="shared" si="10"/>
        <v>Profit</v>
      </c>
      <c r="T131">
        <f t="shared" si="11"/>
        <v>2019</v>
      </c>
      <c r="U131" t="str">
        <f t="shared" si="12"/>
        <v>Jun</v>
      </c>
      <c r="V131" t="str">
        <f t="shared" si="13"/>
        <v>QTR2</v>
      </c>
      <c r="W131" t="str">
        <f t="shared" si="14"/>
        <v>2019-QTR2</v>
      </c>
    </row>
    <row r="132" spans="1:23" x14ac:dyDescent="0.35">
      <c r="A132" t="s">
        <v>164</v>
      </c>
      <c r="B132" t="s">
        <v>67</v>
      </c>
      <c r="C132" s="5">
        <v>43634.395833333336</v>
      </c>
      <c r="D132">
        <v>47.5</v>
      </c>
      <c r="E132" s="1">
        <v>43634.635416666664</v>
      </c>
      <c r="F132">
        <v>47.65</v>
      </c>
      <c r="G132" s="2">
        <v>3.2000000000000002E-3</v>
      </c>
      <c r="H132">
        <v>-1777.25</v>
      </c>
      <c r="I132" s="2">
        <v>-3.5999999999999999E-3</v>
      </c>
      <c r="J132">
        <v>10515</v>
      </c>
      <c r="K132">
        <v>499462.5</v>
      </c>
      <c r="L132">
        <v>184894.57</v>
      </c>
      <c r="M132">
        <v>24</v>
      </c>
      <c r="N132">
        <v>-74.05</v>
      </c>
      <c r="O132" s="2">
        <v>-1.89E-2</v>
      </c>
      <c r="P132" s="2">
        <v>8.3999999999999995E-3</v>
      </c>
      <c r="Q132" t="s">
        <v>18</v>
      </c>
      <c r="S132" t="str">
        <f t="shared" si="10"/>
        <v>Loss</v>
      </c>
      <c r="T132">
        <f t="shared" si="11"/>
        <v>2019</v>
      </c>
      <c r="U132" t="str">
        <f t="shared" si="12"/>
        <v>Jun</v>
      </c>
      <c r="V132" t="str">
        <f t="shared" si="13"/>
        <v>QTR2</v>
      </c>
      <c r="W132" t="str">
        <f t="shared" si="14"/>
        <v>2019-QTR2</v>
      </c>
    </row>
    <row r="133" spans="1:23" x14ac:dyDescent="0.35">
      <c r="A133" t="s">
        <v>177</v>
      </c>
      <c r="B133" t="s">
        <v>67</v>
      </c>
      <c r="C133" s="5">
        <v>43634.614583333336</v>
      </c>
      <c r="D133">
        <v>334.25</v>
      </c>
      <c r="E133" s="1">
        <v>43634.635416666664</v>
      </c>
      <c r="F133">
        <v>337.8</v>
      </c>
      <c r="G133" s="2">
        <v>1.06E-2</v>
      </c>
      <c r="H133">
        <v>-5468.2</v>
      </c>
      <c r="I133" s="2">
        <v>-1.0999999999999999E-2</v>
      </c>
      <c r="J133">
        <v>1484</v>
      </c>
      <c r="K133">
        <v>496027</v>
      </c>
      <c r="L133">
        <v>179426.37</v>
      </c>
      <c r="M133">
        <v>3</v>
      </c>
      <c r="N133">
        <v>-1822.73</v>
      </c>
      <c r="O133" s="2">
        <v>-1.7399999999999999E-2</v>
      </c>
      <c r="P133" s="2">
        <v>4.0000000000000002E-4</v>
      </c>
      <c r="Q133" t="s">
        <v>18</v>
      </c>
      <c r="S133" t="str">
        <f t="shared" si="10"/>
        <v>Loss</v>
      </c>
      <c r="T133">
        <f t="shared" si="11"/>
        <v>2019</v>
      </c>
      <c r="U133" t="str">
        <f t="shared" si="12"/>
        <v>Jun</v>
      </c>
      <c r="V133" t="str">
        <f t="shared" si="13"/>
        <v>QTR2</v>
      </c>
      <c r="W133" t="str">
        <f t="shared" si="14"/>
        <v>2019-QTR2</v>
      </c>
    </row>
    <row r="134" spans="1:23" x14ac:dyDescent="0.35">
      <c r="A134" t="s">
        <v>136</v>
      </c>
      <c r="B134" t="s">
        <v>67</v>
      </c>
      <c r="C134" s="5">
        <v>43635.458333333336</v>
      </c>
      <c r="D134">
        <v>611</v>
      </c>
      <c r="E134" s="1">
        <v>43635.479166666664</v>
      </c>
      <c r="F134">
        <v>560</v>
      </c>
      <c r="G134" s="2">
        <v>-8.3500000000000005E-2</v>
      </c>
      <c r="H134">
        <v>41365</v>
      </c>
      <c r="I134" s="2">
        <v>8.3099999999999993E-2</v>
      </c>
      <c r="J134">
        <v>815</v>
      </c>
      <c r="K134">
        <v>497965</v>
      </c>
      <c r="L134">
        <v>220791.37</v>
      </c>
      <c r="M134">
        <v>3</v>
      </c>
      <c r="N134">
        <v>13788.33</v>
      </c>
      <c r="O134" s="2">
        <v>-5.7999999999999996E-3</v>
      </c>
      <c r="P134" s="2">
        <v>8.3500000000000005E-2</v>
      </c>
      <c r="Q134" t="s">
        <v>18</v>
      </c>
      <c r="S134" t="str">
        <f t="shared" si="10"/>
        <v>Profit</v>
      </c>
      <c r="T134">
        <f t="shared" si="11"/>
        <v>2019</v>
      </c>
      <c r="U134" t="str">
        <f t="shared" si="12"/>
        <v>Jun</v>
      </c>
      <c r="V134" t="str">
        <f t="shared" si="13"/>
        <v>QTR2</v>
      </c>
      <c r="W134" t="str">
        <f t="shared" si="14"/>
        <v>2019-QTR2</v>
      </c>
    </row>
    <row r="135" spans="1:23" x14ac:dyDescent="0.35">
      <c r="A135" t="s">
        <v>91</v>
      </c>
      <c r="B135" t="s">
        <v>67</v>
      </c>
      <c r="C135" s="5">
        <v>43635.479166666664</v>
      </c>
      <c r="D135">
        <v>45.8</v>
      </c>
      <c r="E135" s="1">
        <v>43635.5625</v>
      </c>
      <c r="F135">
        <v>45.2</v>
      </c>
      <c r="G135" s="2">
        <v>-1.3100000000000001E-2</v>
      </c>
      <c r="H135">
        <v>6350.2</v>
      </c>
      <c r="I135" s="2">
        <v>1.2699999999999999E-2</v>
      </c>
      <c r="J135">
        <v>10917</v>
      </c>
      <c r="K135">
        <v>499998.59</v>
      </c>
      <c r="L135">
        <v>227141.57</v>
      </c>
      <c r="M135">
        <v>9</v>
      </c>
      <c r="N135">
        <v>705.58</v>
      </c>
      <c r="O135" s="2">
        <v>-7.6E-3</v>
      </c>
      <c r="P135" s="2">
        <v>1.3100000000000001E-2</v>
      </c>
      <c r="Q135" t="s">
        <v>18</v>
      </c>
      <c r="S135" t="str">
        <f t="shared" si="10"/>
        <v>Profit</v>
      </c>
      <c r="T135">
        <f t="shared" si="11"/>
        <v>2019</v>
      </c>
      <c r="U135" t="str">
        <f t="shared" si="12"/>
        <v>Jun</v>
      </c>
      <c r="V135" t="str">
        <f t="shared" si="13"/>
        <v>QTR2</v>
      </c>
      <c r="W135" t="str">
        <f t="shared" si="14"/>
        <v>2019-QTR2</v>
      </c>
    </row>
    <row r="136" spans="1:23" x14ac:dyDescent="0.35">
      <c r="A136" t="s">
        <v>115</v>
      </c>
      <c r="B136" t="s">
        <v>67</v>
      </c>
      <c r="C136" s="5">
        <v>43635.447916666664</v>
      </c>
      <c r="D136">
        <v>26.7</v>
      </c>
      <c r="E136" s="1">
        <v>43635.635416666664</v>
      </c>
      <c r="F136">
        <v>27.5</v>
      </c>
      <c r="G136" s="2">
        <v>0.03</v>
      </c>
      <c r="H136">
        <v>-14825.6</v>
      </c>
      <c r="I136" s="2">
        <v>-3.04E-2</v>
      </c>
      <c r="J136">
        <v>18282</v>
      </c>
      <c r="K136">
        <v>488129.41</v>
      </c>
      <c r="L136">
        <v>212315.97</v>
      </c>
      <c r="M136">
        <v>19</v>
      </c>
      <c r="N136">
        <v>-780.29</v>
      </c>
      <c r="O136" s="2">
        <v>-5.9900000000000002E-2</v>
      </c>
      <c r="P136" s="2">
        <v>7.4999999999999997E-3</v>
      </c>
      <c r="Q136" t="s">
        <v>18</v>
      </c>
      <c r="S136" t="str">
        <f t="shared" si="10"/>
        <v>Loss</v>
      </c>
      <c r="T136">
        <f t="shared" si="11"/>
        <v>2019</v>
      </c>
      <c r="U136" t="str">
        <f t="shared" si="12"/>
        <v>Jun</v>
      </c>
      <c r="V136" t="str">
        <f t="shared" si="13"/>
        <v>QTR2</v>
      </c>
      <c r="W136" t="str">
        <f t="shared" si="14"/>
        <v>2019-QTR2</v>
      </c>
    </row>
    <row r="137" spans="1:23" x14ac:dyDescent="0.35">
      <c r="A137" t="s">
        <v>103</v>
      </c>
      <c r="B137" t="s">
        <v>67</v>
      </c>
      <c r="C137" s="5">
        <v>43635.5625</v>
      </c>
      <c r="D137">
        <v>4.1500000000000004</v>
      </c>
      <c r="E137" s="1">
        <v>43635.635416666664</v>
      </c>
      <c r="F137">
        <v>4.2</v>
      </c>
      <c r="G137" s="2">
        <v>1.2E-2</v>
      </c>
      <c r="H137">
        <v>-6297.55</v>
      </c>
      <c r="I137" s="2">
        <v>-1.24E-2</v>
      </c>
      <c r="J137">
        <v>121951</v>
      </c>
      <c r="K137">
        <v>506096.66</v>
      </c>
      <c r="L137">
        <v>206018.42</v>
      </c>
      <c r="M137">
        <v>8</v>
      </c>
      <c r="N137">
        <v>-787.19</v>
      </c>
      <c r="O137" s="2">
        <v>-1.2E-2</v>
      </c>
      <c r="P137" s="2">
        <v>4.82E-2</v>
      </c>
      <c r="Q137" t="s">
        <v>18</v>
      </c>
      <c r="S137" t="str">
        <f t="shared" si="10"/>
        <v>Loss</v>
      </c>
      <c r="T137">
        <f t="shared" si="11"/>
        <v>2019</v>
      </c>
      <c r="U137" t="str">
        <f t="shared" si="12"/>
        <v>Jun</v>
      </c>
      <c r="V137" t="str">
        <f t="shared" si="13"/>
        <v>QTR2</v>
      </c>
      <c r="W137" t="str">
        <f t="shared" si="14"/>
        <v>2019-QTR2</v>
      </c>
    </row>
    <row r="138" spans="1:23" x14ac:dyDescent="0.35">
      <c r="A138" t="s">
        <v>77</v>
      </c>
      <c r="B138" t="s">
        <v>67</v>
      </c>
      <c r="C138" s="5">
        <v>43635.614583333336</v>
      </c>
      <c r="D138">
        <v>3.35</v>
      </c>
      <c r="E138" s="1">
        <v>43635.635416666664</v>
      </c>
      <c r="F138">
        <v>3.3</v>
      </c>
      <c r="G138" s="2">
        <v>-1.49E-2</v>
      </c>
      <c r="H138">
        <v>7262.7</v>
      </c>
      <c r="I138" s="2">
        <v>1.4500000000000001E-2</v>
      </c>
      <c r="J138">
        <v>149254</v>
      </c>
      <c r="K138">
        <v>500000.88</v>
      </c>
      <c r="L138">
        <v>213281.12</v>
      </c>
      <c r="M138">
        <v>3</v>
      </c>
      <c r="N138">
        <v>2420.9</v>
      </c>
      <c r="O138" s="2">
        <v>0</v>
      </c>
      <c r="P138" s="2">
        <v>1.49E-2</v>
      </c>
      <c r="Q138" t="s">
        <v>18</v>
      </c>
      <c r="S138" t="str">
        <f t="shared" si="10"/>
        <v>Profit</v>
      </c>
      <c r="T138">
        <f t="shared" si="11"/>
        <v>2019</v>
      </c>
      <c r="U138" t="str">
        <f t="shared" si="12"/>
        <v>Jun</v>
      </c>
      <c r="V138" t="str">
        <f t="shared" si="13"/>
        <v>QTR2</v>
      </c>
      <c r="W138" t="str">
        <f t="shared" si="14"/>
        <v>2019-QTR2</v>
      </c>
    </row>
    <row r="139" spans="1:23" x14ac:dyDescent="0.35">
      <c r="A139" t="s">
        <v>148</v>
      </c>
      <c r="B139" t="s">
        <v>67</v>
      </c>
      <c r="C139" s="5">
        <v>43635.614583333336</v>
      </c>
      <c r="D139">
        <v>46</v>
      </c>
      <c r="E139" s="1">
        <v>43635.635416666664</v>
      </c>
      <c r="F139">
        <v>47</v>
      </c>
      <c r="G139" s="2">
        <v>2.1700000000000001E-2</v>
      </c>
      <c r="H139">
        <v>-11299</v>
      </c>
      <c r="I139" s="2">
        <v>-2.2100000000000002E-2</v>
      </c>
      <c r="J139">
        <v>11099</v>
      </c>
      <c r="K139">
        <v>510554</v>
      </c>
      <c r="L139">
        <v>201982.12</v>
      </c>
      <c r="M139">
        <v>3</v>
      </c>
      <c r="N139">
        <v>-3766.33</v>
      </c>
      <c r="O139" s="2">
        <v>-6.5199999999999994E-2</v>
      </c>
      <c r="P139" s="2">
        <v>2.1700000000000001E-2</v>
      </c>
      <c r="Q139" t="s">
        <v>18</v>
      </c>
      <c r="S139" t="str">
        <f t="shared" si="10"/>
        <v>Loss</v>
      </c>
      <c r="T139">
        <f t="shared" si="11"/>
        <v>2019</v>
      </c>
      <c r="U139" t="str">
        <f t="shared" si="12"/>
        <v>Jun</v>
      </c>
      <c r="V139" t="str">
        <f t="shared" si="13"/>
        <v>QTR2</v>
      </c>
      <c r="W139" t="str">
        <f t="shared" si="14"/>
        <v>2019-QTR2</v>
      </c>
    </row>
    <row r="140" spans="1:23" x14ac:dyDescent="0.35">
      <c r="A140" t="s">
        <v>107</v>
      </c>
      <c r="B140" t="s">
        <v>67</v>
      </c>
      <c r="C140" s="5">
        <v>43637.395833333336</v>
      </c>
      <c r="D140">
        <v>579.35</v>
      </c>
      <c r="E140" s="1">
        <v>43637.635416666664</v>
      </c>
      <c r="F140">
        <v>564.9</v>
      </c>
      <c r="G140" s="2">
        <v>-2.4899999999999999E-2</v>
      </c>
      <c r="H140">
        <v>12111.4</v>
      </c>
      <c r="I140" s="2">
        <v>2.4500000000000001E-2</v>
      </c>
      <c r="J140">
        <v>852</v>
      </c>
      <c r="K140">
        <v>493606.19</v>
      </c>
      <c r="L140">
        <v>214093.52</v>
      </c>
      <c r="M140">
        <v>24</v>
      </c>
      <c r="N140">
        <v>504.64</v>
      </c>
      <c r="O140" s="2">
        <v>-1.3899999999999999E-2</v>
      </c>
      <c r="P140" s="2">
        <v>2.8400000000000002E-2</v>
      </c>
      <c r="Q140" t="s">
        <v>18</v>
      </c>
      <c r="S140" t="str">
        <f t="shared" si="10"/>
        <v>Profit</v>
      </c>
      <c r="T140">
        <f t="shared" si="11"/>
        <v>2019</v>
      </c>
      <c r="U140" t="str">
        <f t="shared" si="12"/>
        <v>Jun</v>
      </c>
      <c r="V140" t="str">
        <f t="shared" si="13"/>
        <v>QTR2</v>
      </c>
      <c r="W140" t="str">
        <f t="shared" si="14"/>
        <v>2019-QTR2</v>
      </c>
    </row>
    <row r="141" spans="1:23" x14ac:dyDescent="0.35">
      <c r="A141" t="s">
        <v>112</v>
      </c>
      <c r="B141" t="s">
        <v>67</v>
      </c>
      <c r="C141" s="5">
        <v>43640.395833333336</v>
      </c>
      <c r="D141">
        <v>27.25</v>
      </c>
      <c r="E141" s="1">
        <v>43640.635416666664</v>
      </c>
      <c r="F141">
        <v>27.2</v>
      </c>
      <c r="G141" s="2">
        <v>-1.8E-3</v>
      </c>
      <c r="H141">
        <v>707.45</v>
      </c>
      <c r="I141" s="2">
        <v>1.4E-3</v>
      </c>
      <c r="J141">
        <v>18149</v>
      </c>
      <c r="K141">
        <v>494560.25</v>
      </c>
      <c r="L141">
        <v>214800.97</v>
      </c>
      <c r="M141">
        <v>24</v>
      </c>
      <c r="N141">
        <v>29.48</v>
      </c>
      <c r="O141" s="2">
        <v>-1.47E-2</v>
      </c>
      <c r="P141" s="2">
        <v>2.75E-2</v>
      </c>
      <c r="Q141" t="s">
        <v>18</v>
      </c>
      <c r="S141" t="str">
        <f t="shared" si="10"/>
        <v>Profit</v>
      </c>
      <c r="T141">
        <f t="shared" si="11"/>
        <v>2019</v>
      </c>
      <c r="U141" t="str">
        <f t="shared" si="12"/>
        <v>Jun</v>
      </c>
      <c r="V141" t="str">
        <f t="shared" si="13"/>
        <v>QTR2</v>
      </c>
      <c r="W141" t="str">
        <f t="shared" si="14"/>
        <v>2019-QTR2</v>
      </c>
    </row>
    <row r="142" spans="1:23" x14ac:dyDescent="0.35">
      <c r="A142" t="s">
        <v>222</v>
      </c>
      <c r="B142" t="s">
        <v>67</v>
      </c>
      <c r="C142" s="5">
        <v>43641.395833333336</v>
      </c>
      <c r="D142">
        <v>933.1</v>
      </c>
      <c r="E142" s="1">
        <v>43641.458333333336</v>
      </c>
      <c r="F142">
        <v>961.4</v>
      </c>
      <c r="G142" s="2">
        <v>3.0300000000000001E-2</v>
      </c>
      <c r="H142">
        <v>-15199</v>
      </c>
      <c r="I142" s="2">
        <v>-3.0700000000000002E-2</v>
      </c>
      <c r="J142">
        <v>530</v>
      </c>
      <c r="K142">
        <v>494543</v>
      </c>
      <c r="L142">
        <v>199601.97</v>
      </c>
      <c r="M142">
        <v>7</v>
      </c>
      <c r="N142">
        <v>-2171.29</v>
      </c>
      <c r="O142" s="2">
        <v>-3.0300000000000001E-2</v>
      </c>
      <c r="P142" s="2">
        <v>8.0000000000000004E-4</v>
      </c>
      <c r="Q142" t="s">
        <v>18</v>
      </c>
      <c r="S142" t="str">
        <f t="shared" si="10"/>
        <v>Loss</v>
      </c>
      <c r="T142">
        <f t="shared" si="11"/>
        <v>2019</v>
      </c>
      <c r="U142" t="str">
        <f t="shared" si="12"/>
        <v>Jun</v>
      </c>
      <c r="V142" t="str">
        <f t="shared" si="13"/>
        <v>QTR2</v>
      </c>
      <c r="W142" t="str">
        <f t="shared" si="14"/>
        <v>2019-QTR2</v>
      </c>
    </row>
    <row r="143" spans="1:23" x14ac:dyDescent="0.35">
      <c r="A143" t="s">
        <v>154</v>
      </c>
      <c r="B143" t="s">
        <v>67</v>
      </c>
      <c r="C143" s="5">
        <v>43641.395833333336</v>
      </c>
      <c r="D143">
        <v>15.2</v>
      </c>
      <c r="E143" s="1">
        <v>43641.635416666664</v>
      </c>
      <c r="F143">
        <v>15.1</v>
      </c>
      <c r="G143" s="2">
        <v>-6.6E-3</v>
      </c>
      <c r="H143">
        <v>3089.5</v>
      </c>
      <c r="I143" s="2">
        <v>6.1999999999999998E-3</v>
      </c>
      <c r="J143">
        <v>32895</v>
      </c>
      <c r="K143">
        <v>500004</v>
      </c>
      <c r="L143">
        <v>202691.47</v>
      </c>
      <c r="M143">
        <v>24</v>
      </c>
      <c r="N143">
        <v>128.72999999999999</v>
      </c>
      <c r="O143" s="2">
        <v>-3.3E-3</v>
      </c>
      <c r="P143" s="2">
        <v>1.32E-2</v>
      </c>
      <c r="Q143" t="s">
        <v>18</v>
      </c>
      <c r="S143" t="str">
        <f t="shared" si="10"/>
        <v>Profit</v>
      </c>
      <c r="T143">
        <f t="shared" si="11"/>
        <v>2019</v>
      </c>
      <c r="U143" t="str">
        <f t="shared" si="12"/>
        <v>Jun</v>
      </c>
      <c r="V143" t="str">
        <f t="shared" si="13"/>
        <v>QTR2</v>
      </c>
      <c r="W143" t="str">
        <f t="shared" si="14"/>
        <v>2019-QTR2</v>
      </c>
    </row>
    <row r="144" spans="1:23" x14ac:dyDescent="0.35">
      <c r="A144" t="s">
        <v>123</v>
      </c>
      <c r="B144" t="s">
        <v>67</v>
      </c>
      <c r="C144" s="5">
        <v>43641.427083333336</v>
      </c>
      <c r="D144">
        <v>70.849999999999994</v>
      </c>
      <c r="E144" s="1">
        <v>43641.635416666664</v>
      </c>
      <c r="F144">
        <v>71.599999999999994</v>
      </c>
      <c r="G144" s="2">
        <v>1.06E-2</v>
      </c>
      <c r="H144">
        <v>-5485.25</v>
      </c>
      <c r="I144" s="2">
        <v>-1.0999999999999999E-2</v>
      </c>
      <c r="J144">
        <v>7047</v>
      </c>
      <c r="K144">
        <v>499279.94</v>
      </c>
      <c r="L144">
        <v>197206.22</v>
      </c>
      <c r="M144">
        <v>21</v>
      </c>
      <c r="N144">
        <v>-261.2</v>
      </c>
      <c r="O144" s="2">
        <v>-7.1999999999999995E-2</v>
      </c>
      <c r="P144" s="2">
        <v>1.7600000000000001E-2</v>
      </c>
      <c r="Q144" t="s">
        <v>18</v>
      </c>
      <c r="S144" t="str">
        <f t="shared" si="10"/>
        <v>Loss</v>
      </c>
      <c r="T144">
        <f t="shared" si="11"/>
        <v>2019</v>
      </c>
      <c r="U144" t="str">
        <f t="shared" si="12"/>
        <v>Jun</v>
      </c>
      <c r="V144" t="str">
        <f t="shared" si="13"/>
        <v>QTR2</v>
      </c>
      <c r="W144" t="str">
        <f t="shared" si="14"/>
        <v>2019-QTR2</v>
      </c>
    </row>
    <row r="145" spans="1:23" x14ac:dyDescent="0.35">
      <c r="A145" t="s">
        <v>84</v>
      </c>
      <c r="B145" t="s">
        <v>67</v>
      </c>
      <c r="C145" s="5">
        <v>43641.46875</v>
      </c>
      <c r="D145">
        <v>27.5</v>
      </c>
      <c r="E145" s="1">
        <v>43641.635416666664</v>
      </c>
      <c r="F145">
        <v>28.2</v>
      </c>
      <c r="G145" s="2">
        <v>2.5499999999999998E-2</v>
      </c>
      <c r="H145">
        <v>-12744.7</v>
      </c>
      <c r="I145" s="2">
        <v>-2.5899999999999999E-2</v>
      </c>
      <c r="J145">
        <v>17921</v>
      </c>
      <c r="K145">
        <v>492827.5</v>
      </c>
      <c r="L145">
        <v>184461.52</v>
      </c>
      <c r="M145">
        <v>17</v>
      </c>
      <c r="N145">
        <v>-749.69</v>
      </c>
      <c r="O145" s="2">
        <v>-4.5499999999999999E-2</v>
      </c>
      <c r="P145" s="2">
        <v>1.8E-3</v>
      </c>
      <c r="Q145" t="s">
        <v>18</v>
      </c>
      <c r="S145" t="str">
        <f t="shared" si="10"/>
        <v>Loss</v>
      </c>
      <c r="T145">
        <f t="shared" si="11"/>
        <v>2019</v>
      </c>
      <c r="U145" t="str">
        <f t="shared" si="12"/>
        <v>Jun</v>
      </c>
      <c r="V145" t="str">
        <f t="shared" si="13"/>
        <v>QTR2</v>
      </c>
      <c r="W145" t="str">
        <f t="shared" si="14"/>
        <v>2019-QTR2</v>
      </c>
    </row>
    <row r="146" spans="1:23" x14ac:dyDescent="0.35">
      <c r="A146" t="s">
        <v>148</v>
      </c>
      <c r="B146" t="s">
        <v>67</v>
      </c>
      <c r="C146" s="5">
        <v>43641.583333333336</v>
      </c>
      <c r="D146">
        <v>62.7</v>
      </c>
      <c r="E146" s="1">
        <v>43641.635416666664</v>
      </c>
      <c r="F146">
        <v>63.3</v>
      </c>
      <c r="G146" s="2">
        <v>9.5999999999999992E-3</v>
      </c>
      <c r="H146">
        <v>-4920.8</v>
      </c>
      <c r="I146" s="2">
        <v>-0.01</v>
      </c>
      <c r="J146">
        <v>7868</v>
      </c>
      <c r="K146">
        <v>493323.59</v>
      </c>
      <c r="L146">
        <v>179540.72</v>
      </c>
      <c r="M146">
        <v>6</v>
      </c>
      <c r="N146">
        <v>-820.13</v>
      </c>
      <c r="O146" s="2">
        <v>-1.9099999999999999E-2</v>
      </c>
      <c r="P146" s="2">
        <v>5.5999999999999999E-3</v>
      </c>
      <c r="Q146" t="s">
        <v>18</v>
      </c>
      <c r="S146" t="str">
        <f t="shared" si="10"/>
        <v>Loss</v>
      </c>
      <c r="T146">
        <f t="shared" si="11"/>
        <v>2019</v>
      </c>
      <c r="U146" t="str">
        <f t="shared" si="12"/>
        <v>Jun</v>
      </c>
      <c r="V146" t="str">
        <f t="shared" si="13"/>
        <v>QTR2</v>
      </c>
      <c r="W146" t="str">
        <f t="shared" si="14"/>
        <v>2019-QTR2</v>
      </c>
    </row>
    <row r="147" spans="1:23" x14ac:dyDescent="0.35">
      <c r="A147" t="s">
        <v>147</v>
      </c>
      <c r="B147" t="s">
        <v>67</v>
      </c>
      <c r="C147" s="5">
        <v>43642.46875</v>
      </c>
      <c r="D147">
        <v>62.15</v>
      </c>
      <c r="E147" s="1">
        <v>43642.635416666664</v>
      </c>
      <c r="F147">
        <v>63</v>
      </c>
      <c r="G147" s="2">
        <v>1.37E-2</v>
      </c>
      <c r="H147">
        <v>-7038.25</v>
      </c>
      <c r="I147" s="2">
        <v>-1.41E-2</v>
      </c>
      <c r="J147">
        <v>8045</v>
      </c>
      <c r="K147">
        <v>499996.75</v>
      </c>
      <c r="L147">
        <v>172502.47</v>
      </c>
      <c r="M147">
        <v>17</v>
      </c>
      <c r="N147">
        <v>-414.01</v>
      </c>
      <c r="O147" s="2">
        <v>-1.61E-2</v>
      </c>
      <c r="P147" s="2">
        <v>1.6000000000000001E-3</v>
      </c>
      <c r="Q147" t="s">
        <v>18</v>
      </c>
      <c r="S147" t="str">
        <f t="shared" si="10"/>
        <v>Loss</v>
      </c>
      <c r="T147">
        <f t="shared" si="11"/>
        <v>2019</v>
      </c>
      <c r="U147" t="str">
        <f t="shared" si="12"/>
        <v>Jun</v>
      </c>
      <c r="V147" t="str">
        <f t="shared" si="13"/>
        <v>QTR2</v>
      </c>
      <c r="W147" t="str">
        <f t="shared" si="14"/>
        <v>2019-QTR2</v>
      </c>
    </row>
    <row r="148" spans="1:23" x14ac:dyDescent="0.35">
      <c r="A148" t="s">
        <v>149</v>
      </c>
      <c r="B148" t="s">
        <v>67</v>
      </c>
      <c r="C148" s="5">
        <v>43643.40625</v>
      </c>
      <c r="D148">
        <v>90.75</v>
      </c>
      <c r="E148" s="1">
        <v>43643.635416666664</v>
      </c>
      <c r="F148">
        <v>88.95</v>
      </c>
      <c r="G148" s="2">
        <v>-1.9800000000000002E-2</v>
      </c>
      <c r="H148">
        <v>9696.4</v>
      </c>
      <c r="I148" s="2">
        <v>1.9400000000000001E-2</v>
      </c>
      <c r="J148">
        <v>5498</v>
      </c>
      <c r="K148">
        <v>498943.5</v>
      </c>
      <c r="L148">
        <v>182198.87</v>
      </c>
      <c r="M148">
        <v>23</v>
      </c>
      <c r="N148">
        <v>421.58</v>
      </c>
      <c r="O148" s="2">
        <v>-1.38E-2</v>
      </c>
      <c r="P148" s="2">
        <v>2.75E-2</v>
      </c>
      <c r="Q148" t="s">
        <v>18</v>
      </c>
      <c r="S148" t="str">
        <f t="shared" si="10"/>
        <v>Profit</v>
      </c>
      <c r="T148">
        <f t="shared" si="11"/>
        <v>2019</v>
      </c>
      <c r="U148" t="str">
        <f t="shared" si="12"/>
        <v>Jun</v>
      </c>
      <c r="V148" t="str">
        <f t="shared" si="13"/>
        <v>QTR2</v>
      </c>
      <c r="W148" t="str">
        <f t="shared" si="14"/>
        <v>2019-QTR2</v>
      </c>
    </row>
    <row r="149" spans="1:23" x14ac:dyDescent="0.35">
      <c r="A149" t="s">
        <v>103</v>
      </c>
      <c r="B149" t="s">
        <v>67</v>
      </c>
      <c r="C149" s="5">
        <v>43643.447916666664</v>
      </c>
      <c r="D149">
        <v>4.3499999999999996</v>
      </c>
      <c r="E149" s="1">
        <v>43643.635416666664</v>
      </c>
      <c r="F149">
        <v>4.3</v>
      </c>
      <c r="G149" s="2">
        <v>-1.15E-2</v>
      </c>
      <c r="H149">
        <v>5547.15</v>
      </c>
      <c r="I149" s="2">
        <v>1.11E-2</v>
      </c>
      <c r="J149">
        <v>114943</v>
      </c>
      <c r="K149">
        <v>500002.03</v>
      </c>
      <c r="L149">
        <v>187746.02</v>
      </c>
      <c r="M149">
        <v>19</v>
      </c>
      <c r="N149">
        <v>291.95999999999998</v>
      </c>
      <c r="O149" s="2">
        <v>-5.7500000000000002E-2</v>
      </c>
      <c r="P149" s="2">
        <v>2.3E-2</v>
      </c>
      <c r="Q149" t="s">
        <v>18</v>
      </c>
      <c r="S149" t="str">
        <f t="shared" si="10"/>
        <v>Profit</v>
      </c>
      <c r="T149">
        <f t="shared" si="11"/>
        <v>2019</v>
      </c>
      <c r="U149" t="str">
        <f t="shared" si="12"/>
        <v>Jun</v>
      </c>
      <c r="V149" t="str">
        <f t="shared" si="13"/>
        <v>QTR2</v>
      </c>
      <c r="W149" t="str">
        <f t="shared" si="14"/>
        <v>2019-QTR2</v>
      </c>
    </row>
    <row r="150" spans="1:23" x14ac:dyDescent="0.35">
      <c r="A150" t="s">
        <v>202</v>
      </c>
      <c r="B150" t="s">
        <v>67</v>
      </c>
      <c r="C150" s="5">
        <v>43643.552083333336</v>
      </c>
      <c r="D150">
        <v>70.25</v>
      </c>
      <c r="E150" s="1">
        <v>43643.635416666664</v>
      </c>
      <c r="F150">
        <v>72.5</v>
      </c>
      <c r="G150" s="2">
        <v>3.2000000000000001E-2</v>
      </c>
      <c r="H150">
        <v>-16202</v>
      </c>
      <c r="I150" s="2">
        <v>-3.2399999999999998E-2</v>
      </c>
      <c r="J150">
        <v>7112</v>
      </c>
      <c r="K150">
        <v>499618</v>
      </c>
      <c r="L150">
        <v>171544.02</v>
      </c>
      <c r="M150">
        <v>9</v>
      </c>
      <c r="N150">
        <v>-1800.22</v>
      </c>
      <c r="O150" s="2">
        <v>-5.1200000000000002E-2</v>
      </c>
      <c r="P150" s="2">
        <v>4.2700000000000002E-2</v>
      </c>
      <c r="Q150" t="s">
        <v>18</v>
      </c>
      <c r="S150" t="str">
        <f t="shared" si="10"/>
        <v>Loss</v>
      </c>
      <c r="T150">
        <f t="shared" si="11"/>
        <v>2019</v>
      </c>
      <c r="U150" t="str">
        <f t="shared" si="12"/>
        <v>Jun</v>
      </c>
      <c r="V150" t="str">
        <f t="shared" si="13"/>
        <v>QTR2</v>
      </c>
      <c r="W150" t="str">
        <f t="shared" si="14"/>
        <v>2019-QTR2</v>
      </c>
    </row>
    <row r="151" spans="1:23" x14ac:dyDescent="0.35">
      <c r="A151" t="s">
        <v>136</v>
      </c>
      <c r="B151" t="s">
        <v>67</v>
      </c>
      <c r="C151" s="5">
        <v>43644.395833333336</v>
      </c>
      <c r="D151">
        <v>615.25</v>
      </c>
      <c r="E151" s="1">
        <v>43644.635416666664</v>
      </c>
      <c r="F151">
        <v>610.6</v>
      </c>
      <c r="G151" s="2">
        <v>-7.6E-3</v>
      </c>
      <c r="H151">
        <v>3543.25</v>
      </c>
      <c r="I151" s="2">
        <v>7.1999999999999998E-3</v>
      </c>
      <c r="J151">
        <v>805</v>
      </c>
      <c r="K151">
        <v>495276.25</v>
      </c>
      <c r="L151">
        <v>175087.27</v>
      </c>
      <c r="M151">
        <v>24</v>
      </c>
      <c r="N151">
        <v>147.63999999999999</v>
      </c>
      <c r="O151" s="2">
        <v>-1.9900000000000001E-2</v>
      </c>
      <c r="P151" s="2">
        <v>1.9900000000000001E-2</v>
      </c>
      <c r="Q151" t="s">
        <v>18</v>
      </c>
      <c r="S151" t="str">
        <f t="shared" si="10"/>
        <v>Profit</v>
      </c>
      <c r="T151">
        <f t="shared" si="11"/>
        <v>2019</v>
      </c>
      <c r="U151" t="str">
        <f t="shared" si="12"/>
        <v>Jun</v>
      </c>
      <c r="V151" t="str">
        <f t="shared" si="13"/>
        <v>QTR2</v>
      </c>
      <c r="W151" t="str">
        <f t="shared" si="14"/>
        <v>2019-QTR2</v>
      </c>
    </row>
    <row r="152" spans="1:23" x14ac:dyDescent="0.35">
      <c r="A152" t="s">
        <v>112</v>
      </c>
      <c r="B152" t="s">
        <v>67</v>
      </c>
      <c r="C152" s="5">
        <v>43644.427083333336</v>
      </c>
      <c r="D152">
        <v>27.9</v>
      </c>
      <c r="E152" s="1">
        <v>43644.635416666664</v>
      </c>
      <c r="F152">
        <v>27.2</v>
      </c>
      <c r="G152" s="2">
        <v>-2.5100000000000001E-2</v>
      </c>
      <c r="H152">
        <v>12299.9</v>
      </c>
      <c r="I152" s="2">
        <v>2.47E-2</v>
      </c>
      <c r="J152">
        <v>17857</v>
      </c>
      <c r="K152">
        <v>498210.28</v>
      </c>
      <c r="L152">
        <v>187387.17</v>
      </c>
      <c r="M152">
        <v>21</v>
      </c>
      <c r="N152">
        <v>585.71</v>
      </c>
      <c r="O152" s="2">
        <v>-2.87E-2</v>
      </c>
      <c r="P152" s="2">
        <v>4.1200000000000001E-2</v>
      </c>
      <c r="Q152" t="s">
        <v>18</v>
      </c>
      <c r="S152" t="str">
        <f t="shared" si="10"/>
        <v>Profit</v>
      </c>
      <c r="T152">
        <f t="shared" si="11"/>
        <v>2019</v>
      </c>
      <c r="U152" t="str">
        <f t="shared" si="12"/>
        <v>Jun</v>
      </c>
      <c r="V152" t="str">
        <f t="shared" si="13"/>
        <v>QTR2</v>
      </c>
      <c r="W152" t="str">
        <f t="shared" si="14"/>
        <v>2019-QTR2</v>
      </c>
    </row>
    <row r="153" spans="1:23" x14ac:dyDescent="0.35">
      <c r="A153" t="s">
        <v>212</v>
      </c>
      <c r="B153" t="s">
        <v>67</v>
      </c>
      <c r="C153" s="5">
        <v>43647.395833333336</v>
      </c>
      <c r="D153">
        <v>149.94999999999999</v>
      </c>
      <c r="E153" s="1">
        <v>43647.5625</v>
      </c>
      <c r="F153">
        <v>153.05000000000001</v>
      </c>
      <c r="G153" s="2">
        <v>2.07E-2</v>
      </c>
      <c r="H153">
        <v>-10526.1</v>
      </c>
      <c r="I153" s="2">
        <v>-2.1100000000000001E-2</v>
      </c>
      <c r="J153">
        <v>3331</v>
      </c>
      <c r="K153">
        <v>499483.44</v>
      </c>
      <c r="L153">
        <v>176861.07</v>
      </c>
      <c r="M153">
        <v>17</v>
      </c>
      <c r="N153">
        <v>-619.17999999999995</v>
      </c>
      <c r="O153" s="2">
        <v>-2.07E-2</v>
      </c>
      <c r="P153" s="2">
        <v>1.03E-2</v>
      </c>
      <c r="Q153" t="s">
        <v>18</v>
      </c>
      <c r="S153" t="str">
        <f t="shared" si="10"/>
        <v>Loss</v>
      </c>
      <c r="T153">
        <f t="shared" si="11"/>
        <v>2019</v>
      </c>
      <c r="U153" t="str">
        <f t="shared" si="12"/>
        <v>Jul</v>
      </c>
      <c r="V153" t="str">
        <f t="shared" si="13"/>
        <v>QTR3</v>
      </c>
      <c r="W153" t="str">
        <f t="shared" si="14"/>
        <v>2019-QTR3</v>
      </c>
    </row>
    <row r="154" spans="1:23" x14ac:dyDescent="0.35">
      <c r="A154" t="s">
        <v>119</v>
      </c>
      <c r="B154" t="s">
        <v>67</v>
      </c>
      <c r="C154" s="5">
        <v>43647.395833333336</v>
      </c>
      <c r="D154">
        <v>164.05</v>
      </c>
      <c r="E154" s="1">
        <v>43647.635416666664</v>
      </c>
      <c r="F154">
        <v>162.69999999999999</v>
      </c>
      <c r="G154" s="2">
        <v>-8.2000000000000007E-3</v>
      </c>
      <c r="H154">
        <v>3901.3</v>
      </c>
      <c r="I154" s="2">
        <v>7.7999999999999996E-3</v>
      </c>
      <c r="J154">
        <v>3038</v>
      </c>
      <c r="K154">
        <v>498383.91</v>
      </c>
      <c r="L154">
        <v>180762.37</v>
      </c>
      <c r="M154">
        <v>24</v>
      </c>
      <c r="N154">
        <v>162.55000000000001</v>
      </c>
      <c r="O154" s="2">
        <v>-1.1299999999999999E-2</v>
      </c>
      <c r="P154" s="2">
        <v>1.52E-2</v>
      </c>
      <c r="Q154" t="s">
        <v>18</v>
      </c>
      <c r="S154" t="str">
        <f t="shared" si="10"/>
        <v>Profit</v>
      </c>
      <c r="T154">
        <f t="shared" si="11"/>
        <v>2019</v>
      </c>
      <c r="U154" t="str">
        <f t="shared" si="12"/>
        <v>Jul</v>
      </c>
      <c r="V154" t="str">
        <f t="shared" si="13"/>
        <v>QTR3</v>
      </c>
      <c r="W154" t="str">
        <f t="shared" si="14"/>
        <v>2019-QTR3</v>
      </c>
    </row>
    <row r="155" spans="1:23" x14ac:dyDescent="0.35">
      <c r="A155" t="s">
        <v>203</v>
      </c>
      <c r="B155" t="s">
        <v>67</v>
      </c>
      <c r="C155" s="5">
        <v>43647.395833333336</v>
      </c>
      <c r="D155">
        <v>290.14999999999998</v>
      </c>
      <c r="E155" s="1">
        <v>43647.635416666664</v>
      </c>
      <c r="F155">
        <v>293.95</v>
      </c>
      <c r="G155" s="2">
        <v>1.3100000000000001E-2</v>
      </c>
      <c r="H155">
        <v>-6705.6</v>
      </c>
      <c r="I155" s="2">
        <v>-1.35E-2</v>
      </c>
      <c r="J155">
        <v>1712</v>
      </c>
      <c r="K155">
        <v>496736.78</v>
      </c>
      <c r="L155">
        <v>174056.77</v>
      </c>
      <c r="M155">
        <v>24</v>
      </c>
      <c r="N155">
        <v>-279.39999999999998</v>
      </c>
      <c r="O155" s="2">
        <v>-1.52E-2</v>
      </c>
      <c r="P155" s="2">
        <v>5.0000000000000001E-3</v>
      </c>
      <c r="Q155" t="s">
        <v>18</v>
      </c>
      <c r="S155" t="str">
        <f t="shared" si="10"/>
        <v>Loss</v>
      </c>
      <c r="T155">
        <f t="shared" si="11"/>
        <v>2019</v>
      </c>
      <c r="U155" t="str">
        <f t="shared" si="12"/>
        <v>Jul</v>
      </c>
      <c r="V155" t="str">
        <f t="shared" si="13"/>
        <v>QTR3</v>
      </c>
      <c r="W155" t="str">
        <f t="shared" si="14"/>
        <v>2019-QTR3</v>
      </c>
    </row>
    <row r="156" spans="1:23" x14ac:dyDescent="0.35">
      <c r="A156" t="s">
        <v>196</v>
      </c>
      <c r="B156" t="s">
        <v>67</v>
      </c>
      <c r="C156" s="5">
        <v>43647.395833333336</v>
      </c>
      <c r="D156">
        <v>640.85</v>
      </c>
      <c r="E156" s="1">
        <v>43647.635416666664</v>
      </c>
      <c r="F156">
        <v>633.70000000000005</v>
      </c>
      <c r="G156" s="2">
        <v>-1.12E-2</v>
      </c>
      <c r="H156">
        <v>5369.85</v>
      </c>
      <c r="I156" s="2">
        <v>1.0800000000000001E-2</v>
      </c>
      <c r="J156">
        <v>779</v>
      </c>
      <c r="K156">
        <v>499222.13</v>
      </c>
      <c r="L156">
        <v>179426.62</v>
      </c>
      <c r="M156">
        <v>24</v>
      </c>
      <c r="N156">
        <v>223.74</v>
      </c>
      <c r="O156" s="2">
        <v>-2.7000000000000001E-3</v>
      </c>
      <c r="P156" s="2">
        <v>1.41E-2</v>
      </c>
      <c r="Q156" t="s">
        <v>18</v>
      </c>
      <c r="S156" t="str">
        <f t="shared" si="10"/>
        <v>Profit</v>
      </c>
      <c r="T156">
        <f t="shared" si="11"/>
        <v>2019</v>
      </c>
      <c r="U156" t="str">
        <f t="shared" si="12"/>
        <v>Jul</v>
      </c>
      <c r="V156" t="str">
        <f t="shared" si="13"/>
        <v>QTR3</v>
      </c>
      <c r="W156" t="str">
        <f t="shared" si="14"/>
        <v>2019-QTR3</v>
      </c>
    </row>
    <row r="157" spans="1:23" x14ac:dyDescent="0.35">
      <c r="A157" t="s">
        <v>118</v>
      </c>
      <c r="B157" t="s">
        <v>67</v>
      </c>
      <c r="C157" s="5">
        <v>43648.427083333336</v>
      </c>
      <c r="D157">
        <v>50.6</v>
      </c>
      <c r="E157" s="1">
        <v>43648.510416666664</v>
      </c>
      <c r="F157">
        <v>53.1</v>
      </c>
      <c r="G157" s="2">
        <v>4.9399999999999999E-2</v>
      </c>
      <c r="H157">
        <v>-24855</v>
      </c>
      <c r="I157" s="2">
        <v>-4.9799999999999997E-2</v>
      </c>
      <c r="J157">
        <v>9862</v>
      </c>
      <c r="K157">
        <v>499017.19</v>
      </c>
      <c r="L157">
        <v>154571.62</v>
      </c>
      <c r="M157">
        <v>9</v>
      </c>
      <c r="N157">
        <v>-2761.67</v>
      </c>
      <c r="O157" s="2">
        <v>-4.9399999999999999E-2</v>
      </c>
      <c r="P157" s="2">
        <v>9.9000000000000008E-3</v>
      </c>
      <c r="Q157" t="s">
        <v>18</v>
      </c>
      <c r="S157" t="str">
        <f t="shared" si="10"/>
        <v>Loss</v>
      </c>
      <c r="T157">
        <f t="shared" si="11"/>
        <v>2019</v>
      </c>
      <c r="U157" t="str">
        <f t="shared" si="12"/>
        <v>Jul</v>
      </c>
      <c r="V157" t="str">
        <f t="shared" si="13"/>
        <v>QTR3</v>
      </c>
      <c r="W157" t="str">
        <f t="shared" si="14"/>
        <v>2019-QTR3</v>
      </c>
    </row>
    <row r="158" spans="1:23" x14ac:dyDescent="0.35">
      <c r="A158" t="s">
        <v>118</v>
      </c>
      <c r="B158" t="s">
        <v>67</v>
      </c>
      <c r="C158" s="5">
        <v>43649.5625</v>
      </c>
      <c r="D158">
        <v>52</v>
      </c>
      <c r="E158" s="1">
        <v>43649.635416666664</v>
      </c>
      <c r="F158">
        <v>52.75</v>
      </c>
      <c r="G158" s="2">
        <v>1.44E-2</v>
      </c>
      <c r="H158">
        <v>-7397.75</v>
      </c>
      <c r="I158" s="2">
        <v>-1.4800000000000001E-2</v>
      </c>
      <c r="J158">
        <v>9597</v>
      </c>
      <c r="K158">
        <v>499044</v>
      </c>
      <c r="L158">
        <v>147173.87</v>
      </c>
      <c r="M158">
        <v>8</v>
      </c>
      <c r="N158">
        <v>-924.72</v>
      </c>
      <c r="O158" s="2">
        <v>-2.98E-2</v>
      </c>
      <c r="P158" s="2">
        <v>4.7999999999999996E-3</v>
      </c>
      <c r="Q158" t="s">
        <v>18</v>
      </c>
      <c r="S158" t="str">
        <f t="shared" si="10"/>
        <v>Loss</v>
      </c>
      <c r="T158">
        <f t="shared" si="11"/>
        <v>2019</v>
      </c>
      <c r="U158" t="str">
        <f t="shared" si="12"/>
        <v>Jul</v>
      </c>
      <c r="V158" t="str">
        <f t="shared" si="13"/>
        <v>QTR3</v>
      </c>
      <c r="W158" t="str">
        <f t="shared" si="14"/>
        <v>2019-QTR3</v>
      </c>
    </row>
    <row r="159" spans="1:23" x14ac:dyDescent="0.35">
      <c r="A159" t="s">
        <v>123</v>
      </c>
      <c r="B159" t="s">
        <v>67</v>
      </c>
      <c r="C159" s="5">
        <v>43650.427083333336</v>
      </c>
      <c r="D159">
        <v>71.849999999999994</v>
      </c>
      <c r="E159" s="1">
        <v>43650.635416666664</v>
      </c>
      <c r="F159">
        <v>71</v>
      </c>
      <c r="G159" s="2">
        <v>-1.18E-2</v>
      </c>
      <c r="H159">
        <v>5694.75</v>
      </c>
      <c r="I159" s="2">
        <v>1.14E-2</v>
      </c>
      <c r="J159">
        <v>6935</v>
      </c>
      <c r="K159">
        <v>498279.75</v>
      </c>
      <c r="L159">
        <v>152868.62</v>
      </c>
      <c r="M159">
        <v>21</v>
      </c>
      <c r="N159">
        <v>271.18</v>
      </c>
      <c r="O159" s="2">
        <v>-2.7099999999999999E-2</v>
      </c>
      <c r="P159" s="2">
        <v>4.0399999999999998E-2</v>
      </c>
      <c r="Q159" t="s">
        <v>18</v>
      </c>
      <c r="S159" t="str">
        <f t="shared" si="10"/>
        <v>Profit</v>
      </c>
      <c r="T159">
        <f t="shared" si="11"/>
        <v>2019</v>
      </c>
      <c r="U159" t="str">
        <f t="shared" si="12"/>
        <v>Jul</v>
      </c>
      <c r="V159" t="str">
        <f t="shared" si="13"/>
        <v>QTR3</v>
      </c>
      <c r="W159" t="str">
        <f t="shared" si="14"/>
        <v>2019-QTR3</v>
      </c>
    </row>
    <row r="160" spans="1:23" x14ac:dyDescent="0.35">
      <c r="A160" t="s">
        <v>105</v>
      </c>
      <c r="B160" t="s">
        <v>67</v>
      </c>
      <c r="C160" s="5">
        <v>43651.427083333336</v>
      </c>
      <c r="D160">
        <v>90.8</v>
      </c>
      <c r="E160" s="1">
        <v>43651.635416666664</v>
      </c>
      <c r="F160">
        <v>88.9</v>
      </c>
      <c r="G160" s="2">
        <v>-2.0899999999999998E-2</v>
      </c>
      <c r="H160">
        <v>10210.1</v>
      </c>
      <c r="I160" s="2">
        <v>2.0500000000000001E-2</v>
      </c>
      <c r="J160">
        <v>5479</v>
      </c>
      <c r="K160">
        <v>497493.22</v>
      </c>
      <c r="L160">
        <v>163078.72</v>
      </c>
      <c r="M160">
        <v>21</v>
      </c>
      <c r="N160">
        <v>486.2</v>
      </c>
      <c r="O160" s="2">
        <v>-4.07E-2</v>
      </c>
      <c r="P160" s="2">
        <v>2.4799999999999999E-2</v>
      </c>
      <c r="Q160" t="s">
        <v>18</v>
      </c>
      <c r="S160" t="str">
        <f t="shared" si="10"/>
        <v>Profit</v>
      </c>
      <c r="T160">
        <f t="shared" si="11"/>
        <v>2019</v>
      </c>
      <c r="U160" t="str">
        <f t="shared" si="12"/>
        <v>Jul</v>
      </c>
      <c r="V160" t="str">
        <f t="shared" si="13"/>
        <v>QTR3</v>
      </c>
      <c r="W160" t="str">
        <f t="shared" si="14"/>
        <v>2019-QTR3</v>
      </c>
    </row>
    <row r="161" spans="1:23" x14ac:dyDescent="0.35">
      <c r="A161" t="s">
        <v>157</v>
      </c>
      <c r="B161" t="s">
        <v>67</v>
      </c>
      <c r="C161" s="5">
        <v>43651.552083333336</v>
      </c>
      <c r="D161">
        <v>67.599999999999994</v>
      </c>
      <c r="E161" s="1">
        <v>43651.635416666664</v>
      </c>
      <c r="F161">
        <v>66.400000000000006</v>
      </c>
      <c r="G161" s="2">
        <v>-1.78E-2</v>
      </c>
      <c r="H161">
        <v>8663.2000000000007</v>
      </c>
      <c r="I161" s="2">
        <v>1.7399999999999999E-2</v>
      </c>
      <c r="J161">
        <v>7386</v>
      </c>
      <c r="K161">
        <v>499293.59</v>
      </c>
      <c r="L161">
        <v>171741.92</v>
      </c>
      <c r="M161">
        <v>9</v>
      </c>
      <c r="N161">
        <v>962.58</v>
      </c>
      <c r="O161" s="2">
        <v>-1.5E-3</v>
      </c>
      <c r="P161" s="2">
        <v>2.5899999999999999E-2</v>
      </c>
      <c r="Q161" t="s">
        <v>18</v>
      </c>
      <c r="S161" t="str">
        <f t="shared" si="10"/>
        <v>Profit</v>
      </c>
      <c r="T161">
        <f t="shared" si="11"/>
        <v>2019</v>
      </c>
      <c r="U161" t="str">
        <f t="shared" si="12"/>
        <v>Jul</v>
      </c>
      <c r="V161" t="str">
        <f t="shared" si="13"/>
        <v>QTR3</v>
      </c>
      <c r="W161" t="str">
        <f t="shared" si="14"/>
        <v>2019-QTR3</v>
      </c>
    </row>
    <row r="162" spans="1:23" x14ac:dyDescent="0.35">
      <c r="A162" t="s">
        <v>118</v>
      </c>
      <c r="B162" t="s">
        <v>67</v>
      </c>
      <c r="C162" s="5">
        <v>43654.416666666664</v>
      </c>
      <c r="D162">
        <v>47.55</v>
      </c>
      <c r="E162" s="1">
        <v>43654.635416666664</v>
      </c>
      <c r="F162">
        <v>47.35</v>
      </c>
      <c r="G162" s="2">
        <v>-4.1999999999999997E-3</v>
      </c>
      <c r="H162">
        <v>1905.2</v>
      </c>
      <c r="I162" s="2">
        <v>3.8E-3</v>
      </c>
      <c r="J162">
        <v>10526</v>
      </c>
      <c r="K162">
        <v>500511.28</v>
      </c>
      <c r="L162">
        <v>173647.12</v>
      </c>
      <c r="M162">
        <v>22</v>
      </c>
      <c r="N162">
        <v>86.6</v>
      </c>
      <c r="O162" s="2">
        <v>-3.6799999999999999E-2</v>
      </c>
      <c r="P162" s="2">
        <v>3.2599999999999997E-2</v>
      </c>
      <c r="Q162" t="s">
        <v>18</v>
      </c>
      <c r="S162" t="str">
        <f t="shared" si="10"/>
        <v>Profit</v>
      </c>
      <c r="T162">
        <f t="shared" si="11"/>
        <v>2019</v>
      </c>
      <c r="U162" t="str">
        <f t="shared" si="12"/>
        <v>Jul</v>
      </c>
      <c r="V162" t="str">
        <f t="shared" si="13"/>
        <v>QTR3</v>
      </c>
      <c r="W162" t="str">
        <f t="shared" si="14"/>
        <v>2019-QTR3</v>
      </c>
    </row>
    <row r="163" spans="1:23" x14ac:dyDescent="0.35">
      <c r="A163" t="s">
        <v>148</v>
      </c>
      <c r="B163" t="s">
        <v>67</v>
      </c>
      <c r="C163" s="5">
        <v>43655.416666666664</v>
      </c>
      <c r="D163">
        <v>50</v>
      </c>
      <c r="E163" s="1">
        <v>43655.447916666664</v>
      </c>
      <c r="F163">
        <v>51.9</v>
      </c>
      <c r="G163" s="2">
        <v>3.7999999999999999E-2</v>
      </c>
      <c r="H163">
        <v>-19086</v>
      </c>
      <c r="I163" s="2">
        <v>-3.8399999999999997E-2</v>
      </c>
      <c r="J163">
        <v>9940</v>
      </c>
      <c r="K163">
        <v>497000</v>
      </c>
      <c r="L163">
        <v>154561.12</v>
      </c>
      <c r="M163">
        <v>4</v>
      </c>
      <c r="N163">
        <v>-4771.5</v>
      </c>
      <c r="O163" s="2">
        <v>-3.9E-2</v>
      </c>
      <c r="P163" s="2">
        <v>7.0000000000000001E-3</v>
      </c>
      <c r="Q163" t="s">
        <v>18</v>
      </c>
      <c r="S163" t="str">
        <f t="shared" si="10"/>
        <v>Loss</v>
      </c>
      <c r="T163">
        <f t="shared" si="11"/>
        <v>2019</v>
      </c>
      <c r="U163" t="str">
        <f t="shared" si="12"/>
        <v>Jul</v>
      </c>
      <c r="V163" t="str">
        <f t="shared" si="13"/>
        <v>QTR3</v>
      </c>
      <c r="W163" t="str">
        <f t="shared" si="14"/>
        <v>2019-QTR3</v>
      </c>
    </row>
    <row r="164" spans="1:23" x14ac:dyDescent="0.35">
      <c r="A164" t="s">
        <v>148</v>
      </c>
      <c r="B164" t="s">
        <v>67</v>
      </c>
      <c r="C164" s="5">
        <v>43655.489583333336</v>
      </c>
      <c r="D164">
        <v>50</v>
      </c>
      <c r="E164" s="1">
        <v>43655.625</v>
      </c>
      <c r="F164">
        <v>51.9</v>
      </c>
      <c r="G164" s="2">
        <v>3.7999999999999999E-2</v>
      </c>
      <c r="H164">
        <v>-19162</v>
      </c>
      <c r="I164" s="2">
        <v>-3.8399999999999997E-2</v>
      </c>
      <c r="J164">
        <v>9980</v>
      </c>
      <c r="K164">
        <v>499000</v>
      </c>
      <c r="L164">
        <v>135399.12</v>
      </c>
      <c r="M164">
        <v>14</v>
      </c>
      <c r="N164">
        <v>-1368.71</v>
      </c>
      <c r="O164" s="2">
        <v>-3.7999999999999999E-2</v>
      </c>
      <c r="P164" s="2">
        <v>8.9999999999999993E-3</v>
      </c>
      <c r="Q164" t="s">
        <v>18</v>
      </c>
      <c r="S164" t="str">
        <f t="shared" si="10"/>
        <v>Loss</v>
      </c>
      <c r="T164">
        <f t="shared" si="11"/>
        <v>2019</v>
      </c>
      <c r="U164" t="str">
        <f t="shared" si="12"/>
        <v>Jul</v>
      </c>
      <c r="V164" t="str">
        <f t="shared" si="13"/>
        <v>QTR3</v>
      </c>
      <c r="W164" t="str">
        <f t="shared" si="14"/>
        <v>2019-QTR3</v>
      </c>
    </row>
    <row r="165" spans="1:23" x14ac:dyDescent="0.35">
      <c r="A165" t="s">
        <v>171</v>
      </c>
      <c r="B165" t="s">
        <v>67</v>
      </c>
      <c r="C165" s="5">
        <v>43655.395833333336</v>
      </c>
      <c r="D165">
        <v>570.70000000000005</v>
      </c>
      <c r="E165" s="1">
        <v>43655.635416666664</v>
      </c>
      <c r="F165">
        <v>570.5</v>
      </c>
      <c r="G165" s="2">
        <v>-4.0000000000000002E-4</v>
      </c>
      <c r="H165">
        <v>-25.2</v>
      </c>
      <c r="I165" s="2">
        <v>-1E-4</v>
      </c>
      <c r="J165">
        <v>874</v>
      </c>
      <c r="K165">
        <v>498791.81</v>
      </c>
      <c r="L165">
        <v>135373.92000000001</v>
      </c>
      <c r="M165">
        <v>24</v>
      </c>
      <c r="N165">
        <v>-1.05</v>
      </c>
      <c r="O165" s="2">
        <v>-7.7000000000000002E-3</v>
      </c>
      <c r="P165" s="2">
        <v>1.21E-2</v>
      </c>
      <c r="Q165" t="s">
        <v>18</v>
      </c>
      <c r="S165" t="str">
        <f t="shared" si="10"/>
        <v>Loss</v>
      </c>
      <c r="T165">
        <f t="shared" si="11"/>
        <v>2019</v>
      </c>
      <c r="U165" t="str">
        <f t="shared" si="12"/>
        <v>Jul</v>
      </c>
      <c r="V165" t="str">
        <f t="shared" si="13"/>
        <v>QTR3</v>
      </c>
      <c r="W165" t="str">
        <f t="shared" si="14"/>
        <v>2019-QTR3</v>
      </c>
    </row>
    <row r="166" spans="1:23" x14ac:dyDescent="0.35">
      <c r="A166" t="s">
        <v>118</v>
      </c>
      <c r="B166" t="s">
        <v>67</v>
      </c>
      <c r="C166" s="5">
        <v>43655.416666666664</v>
      </c>
      <c r="D166">
        <v>46</v>
      </c>
      <c r="E166" s="1">
        <v>43655.635416666664</v>
      </c>
      <c r="F166">
        <v>46.55</v>
      </c>
      <c r="G166" s="2">
        <v>1.2E-2</v>
      </c>
      <c r="H166">
        <v>-6107.55</v>
      </c>
      <c r="I166" s="2">
        <v>-1.24E-2</v>
      </c>
      <c r="J166">
        <v>10741</v>
      </c>
      <c r="K166">
        <v>494086</v>
      </c>
      <c r="L166">
        <v>129266.37</v>
      </c>
      <c r="M166">
        <v>22</v>
      </c>
      <c r="N166">
        <v>-277.62</v>
      </c>
      <c r="O166" s="2">
        <v>-3.4799999999999998E-2</v>
      </c>
      <c r="P166" s="2">
        <v>1.41E-2</v>
      </c>
      <c r="Q166" t="s">
        <v>18</v>
      </c>
      <c r="S166" t="str">
        <f t="shared" si="10"/>
        <v>Loss</v>
      </c>
      <c r="T166">
        <f t="shared" si="11"/>
        <v>2019</v>
      </c>
      <c r="U166" t="str">
        <f t="shared" si="12"/>
        <v>Jul</v>
      </c>
      <c r="V166" t="str">
        <f t="shared" si="13"/>
        <v>QTR3</v>
      </c>
      <c r="W166" t="str">
        <f t="shared" si="14"/>
        <v>2019-QTR3</v>
      </c>
    </row>
    <row r="167" spans="1:23" x14ac:dyDescent="0.35">
      <c r="A167" t="s">
        <v>211</v>
      </c>
      <c r="B167" t="s">
        <v>67</v>
      </c>
      <c r="C167" s="5">
        <v>43656.416666666664</v>
      </c>
      <c r="D167">
        <v>696.95</v>
      </c>
      <c r="E167" s="1">
        <v>43656.635416666664</v>
      </c>
      <c r="F167">
        <v>700.4</v>
      </c>
      <c r="G167" s="2">
        <v>5.0000000000000001E-3</v>
      </c>
      <c r="H167">
        <v>-2652.95</v>
      </c>
      <c r="I167" s="2">
        <v>-5.4000000000000003E-3</v>
      </c>
      <c r="J167">
        <v>711</v>
      </c>
      <c r="K167">
        <v>495531.47</v>
      </c>
      <c r="L167">
        <v>126613.42</v>
      </c>
      <c r="M167">
        <v>22</v>
      </c>
      <c r="N167">
        <v>-120.59</v>
      </c>
      <c r="O167" s="2">
        <v>-1.44E-2</v>
      </c>
      <c r="P167" s="2">
        <v>4.7000000000000002E-3</v>
      </c>
      <c r="Q167" t="s">
        <v>18</v>
      </c>
      <c r="S167" t="str">
        <f t="shared" si="10"/>
        <v>Loss</v>
      </c>
      <c r="T167">
        <f t="shared" si="11"/>
        <v>2019</v>
      </c>
      <c r="U167" t="str">
        <f t="shared" si="12"/>
        <v>Jul</v>
      </c>
      <c r="V167" t="str">
        <f t="shared" si="13"/>
        <v>QTR3</v>
      </c>
      <c r="W167" t="str">
        <f t="shared" si="14"/>
        <v>2019-QTR3</v>
      </c>
    </row>
    <row r="168" spans="1:23" x14ac:dyDescent="0.35">
      <c r="A168" t="s">
        <v>85</v>
      </c>
      <c r="B168" t="s">
        <v>67</v>
      </c>
      <c r="C168" s="5">
        <v>43656.427083333336</v>
      </c>
      <c r="D168">
        <v>766</v>
      </c>
      <c r="E168" s="1">
        <v>43656.635416666664</v>
      </c>
      <c r="F168">
        <v>746.55</v>
      </c>
      <c r="G168" s="2">
        <v>-2.5399999999999999E-2</v>
      </c>
      <c r="H168">
        <v>12481.4</v>
      </c>
      <c r="I168" s="2">
        <v>2.5000000000000001E-2</v>
      </c>
      <c r="J168">
        <v>652</v>
      </c>
      <c r="K168">
        <v>499432</v>
      </c>
      <c r="L168">
        <v>139094.82</v>
      </c>
      <c r="M168">
        <v>21</v>
      </c>
      <c r="N168">
        <v>594.35</v>
      </c>
      <c r="O168" s="2">
        <v>-4.7999999999999996E-3</v>
      </c>
      <c r="P168" s="2">
        <v>3.1600000000000003E-2</v>
      </c>
      <c r="Q168" t="s">
        <v>18</v>
      </c>
      <c r="S168" t="str">
        <f t="shared" si="10"/>
        <v>Profit</v>
      </c>
      <c r="T168">
        <f t="shared" si="11"/>
        <v>2019</v>
      </c>
      <c r="U168" t="str">
        <f t="shared" si="12"/>
        <v>Jul</v>
      </c>
      <c r="V168" t="str">
        <f t="shared" si="13"/>
        <v>QTR3</v>
      </c>
      <c r="W168" t="str">
        <f t="shared" si="14"/>
        <v>2019-QTR3</v>
      </c>
    </row>
    <row r="169" spans="1:23" x14ac:dyDescent="0.35">
      <c r="A169" t="s">
        <v>112</v>
      </c>
      <c r="B169" t="s">
        <v>67</v>
      </c>
      <c r="C169" s="5">
        <v>43656.4375</v>
      </c>
      <c r="D169">
        <v>27.65</v>
      </c>
      <c r="E169" s="1">
        <v>43656.635416666664</v>
      </c>
      <c r="F169">
        <v>25.95</v>
      </c>
      <c r="G169" s="2">
        <v>-6.1499999999999999E-2</v>
      </c>
      <c r="H169">
        <v>30993.3</v>
      </c>
      <c r="I169" s="2">
        <v>6.1100000000000002E-2</v>
      </c>
      <c r="J169">
        <v>18349</v>
      </c>
      <c r="K169">
        <v>507349.84</v>
      </c>
      <c r="L169">
        <v>170088.12</v>
      </c>
      <c r="M169">
        <v>20</v>
      </c>
      <c r="N169">
        <v>1549.66</v>
      </c>
      <c r="O169" s="2">
        <v>-3.5999999999999999E-3</v>
      </c>
      <c r="P169" s="2">
        <v>6.1499999999999999E-2</v>
      </c>
      <c r="Q169" t="s">
        <v>18</v>
      </c>
      <c r="S169" t="str">
        <f t="shared" si="10"/>
        <v>Profit</v>
      </c>
      <c r="T169">
        <f t="shared" si="11"/>
        <v>2019</v>
      </c>
      <c r="U169" t="str">
        <f t="shared" si="12"/>
        <v>Jul</v>
      </c>
      <c r="V169" t="str">
        <f t="shared" si="13"/>
        <v>QTR3</v>
      </c>
      <c r="W169" t="str">
        <f t="shared" si="14"/>
        <v>2019-QTR3</v>
      </c>
    </row>
    <row r="170" spans="1:23" x14ac:dyDescent="0.35">
      <c r="A170" t="s">
        <v>136</v>
      </c>
      <c r="B170" t="s">
        <v>67</v>
      </c>
      <c r="C170" s="5">
        <v>43657.395833333336</v>
      </c>
      <c r="D170">
        <v>654.5</v>
      </c>
      <c r="E170" s="1">
        <v>43657.46875</v>
      </c>
      <c r="F170">
        <v>672.8</v>
      </c>
      <c r="G170" s="2">
        <v>2.8000000000000001E-2</v>
      </c>
      <c r="H170">
        <v>-14034.8</v>
      </c>
      <c r="I170" s="2">
        <v>-2.8400000000000002E-2</v>
      </c>
      <c r="J170">
        <v>756</v>
      </c>
      <c r="K170">
        <v>494802</v>
      </c>
      <c r="L170">
        <v>156053.32</v>
      </c>
      <c r="M170">
        <v>8</v>
      </c>
      <c r="N170">
        <v>-1754.35</v>
      </c>
      <c r="O170" s="2">
        <v>-2.8000000000000001E-2</v>
      </c>
      <c r="P170" s="2">
        <v>1.1000000000000001E-3</v>
      </c>
      <c r="Q170" t="s">
        <v>18</v>
      </c>
      <c r="S170" t="str">
        <f t="shared" si="10"/>
        <v>Loss</v>
      </c>
      <c r="T170">
        <f t="shared" si="11"/>
        <v>2019</v>
      </c>
      <c r="U170" t="str">
        <f t="shared" si="12"/>
        <v>Jul</v>
      </c>
      <c r="V170" t="str">
        <f t="shared" si="13"/>
        <v>QTR3</v>
      </c>
      <c r="W170" t="str">
        <f t="shared" si="14"/>
        <v>2019-QTR3</v>
      </c>
    </row>
    <row r="171" spans="1:23" x14ac:dyDescent="0.35">
      <c r="A171" t="s">
        <v>122</v>
      </c>
      <c r="B171" t="s">
        <v>67</v>
      </c>
      <c r="C171" s="5">
        <v>43657.395833333336</v>
      </c>
      <c r="D171">
        <v>87.7</v>
      </c>
      <c r="E171" s="1">
        <v>43657.635416666664</v>
      </c>
      <c r="F171">
        <v>87.8</v>
      </c>
      <c r="G171" s="2">
        <v>1.1000000000000001E-3</v>
      </c>
      <c r="H171">
        <v>-768.8</v>
      </c>
      <c r="I171" s="2">
        <v>-1.5E-3</v>
      </c>
      <c r="J171">
        <v>5688</v>
      </c>
      <c r="K171">
        <v>498837.59</v>
      </c>
      <c r="L171">
        <v>155284.51999999999</v>
      </c>
      <c r="M171">
        <v>24</v>
      </c>
      <c r="N171">
        <v>-32.03</v>
      </c>
      <c r="O171" s="2">
        <v>-1.14E-2</v>
      </c>
      <c r="P171" s="2">
        <v>1.7100000000000001E-2</v>
      </c>
      <c r="Q171" t="s">
        <v>18</v>
      </c>
      <c r="S171" t="str">
        <f t="shared" si="10"/>
        <v>Loss</v>
      </c>
      <c r="T171">
        <f t="shared" si="11"/>
        <v>2019</v>
      </c>
      <c r="U171" t="str">
        <f t="shared" si="12"/>
        <v>Jul</v>
      </c>
      <c r="V171" t="str">
        <f t="shared" si="13"/>
        <v>QTR3</v>
      </c>
      <c r="W171" t="str">
        <f t="shared" si="14"/>
        <v>2019-QTR3</v>
      </c>
    </row>
    <row r="172" spans="1:23" x14ac:dyDescent="0.35">
      <c r="A172" t="s">
        <v>81</v>
      </c>
      <c r="B172" t="s">
        <v>67</v>
      </c>
      <c r="C172" s="5">
        <v>43657.395833333336</v>
      </c>
      <c r="D172">
        <v>351.2</v>
      </c>
      <c r="E172" s="1">
        <v>43657.635416666664</v>
      </c>
      <c r="F172">
        <v>356.1</v>
      </c>
      <c r="G172" s="2">
        <v>1.4E-2</v>
      </c>
      <c r="H172">
        <v>-7153.1</v>
      </c>
      <c r="I172" s="2">
        <v>-1.44E-2</v>
      </c>
      <c r="J172">
        <v>1419</v>
      </c>
      <c r="K172">
        <v>498352.81</v>
      </c>
      <c r="L172">
        <v>148131.42000000001</v>
      </c>
      <c r="M172">
        <v>24</v>
      </c>
      <c r="N172">
        <v>-298.05</v>
      </c>
      <c r="O172" s="2">
        <v>-1.5800000000000002E-2</v>
      </c>
      <c r="P172" s="2">
        <v>8.8000000000000005E-3</v>
      </c>
      <c r="Q172" t="s">
        <v>18</v>
      </c>
      <c r="S172" t="str">
        <f t="shared" si="10"/>
        <v>Loss</v>
      </c>
      <c r="T172">
        <f t="shared" si="11"/>
        <v>2019</v>
      </c>
      <c r="U172" t="str">
        <f t="shared" si="12"/>
        <v>Jul</v>
      </c>
      <c r="V172" t="str">
        <f t="shared" si="13"/>
        <v>QTR3</v>
      </c>
      <c r="W172" t="str">
        <f t="shared" si="14"/>
        <v>2019-QTR3</v>
      </c>
    </row>
    <row r="173" spans="1:23" x14ac:dyDescent="0.35">
      <c r="A173" t="s">
        <v>105</v>
      </c>
      <c r="B173" t="s">
        <v>67</v>
      </c>
      <c r="C173" s="5">
        <v>43657.427083333336</v>
      </c>
      <c r="D173">
        <v>92.9</v>
      </c>
      <c r="E173" s="1">
        <v>43657.635416666664</v>
      </c>
      <c r="F173">
        <v>92.55</v>
      </c>
      <c r="G173" s="2">
        <v>-3.8E-3</v>
      </c>
      <c r="H173">
        <v>1681.6</v>
      </c>
      <c r="I173" s="2">
        <v>3.3999999999999998E-3</v>
      </c>
      <c r="J173">
        <v>5376</v>
      </c>
      <c r="K173">
        <v>499430.41</v>
      </c>
      <c r="L173">
        <v>149813.01999999999</v>
      </c>
      <c r="M173">
        <v>21</v>
      </c>
      <c r="N173">
        <v>80.08</v>
      </c>
      <c r="O173" s="2">
        <v>-2.7000000000000001E-3</v>
      </c>
      <c r="P173" s="2">
        <v>2.2599999999999999E-2</v>
      </c>
      <c r="Q173" t="s">
        <v>18</v>
      </c>
      <c r="S173" t="str">
        <f t="shared" si="10"/>
        <v>Profit</v>
      </c>
      <c r="T173">
        <f t="shared" si="11"/>
        <v>2019</v>
      </c>
      <c r="U173" t="str">
        <f t="shared" si="12"/>
        <v>Jul</v>
      </c>
      <c r="V173" t="str">
        <f t="shared" si="13"/>
        <v>QTR3</v>
      </c>
      <c r="W173" t="str">
        <f t="shared" si="14"/>
        <v>2019-QTR3</v>
      </c>
    </row>
    <row r="174" spans="1:23" x14ac:dyDescent="0.35">
      <c r="A174" t="s">
        <v>81</v>
      </c>
      <c r="B174" t="s">
        <v>67</v>
      </c>
      <c r="C174" s="5">
        <v>43661.395833333336</v>
      </c>
      <c r="D174">
        <v>356.25</v>
      </c>
      <c r="E174" s="1">
        <v>43661.635416666664</v>
      </c>
      <c r="F174">
        <v>358.05</v>
      </c>
      <c r="G174" s="2">
        <v>5.1000000000000004E-3</v>
      </c>
      <c r="H174">
        <v>-2707.4</v>
      </c>
      <c r="I174" s="2">
        <v>-5.4999999999999997E-3</v>
      </c>
      <c r="J174">
        <v>1393</v>
      </c>
      <c r="K174">
        <v>496256.25</v>
      </c>
      <c r="L174">
        <v>147105.62</v>
      </c>
      <c r="M174">
        <v>24</v>
      </c>
      <c r="N174">
        <v>-112.81</v>
      </c>
      <c r="O174" s="2">
        <v>-8.3000000000000001E-3</v>
      </c>
      <c r="P174" s="2">
        <v>1.15E-2</v>
      </c>
      <c r="Q174" t="s">
        <v>18</v>
      </c>
      <c r="S174" t="str">
        <f t="shared" ref="S174:S237" si="15">IF(H174&gt;0,"Profit","Loss")</f>
        <v>Loss</v>
      </c>
      <c r="T174">
        <f t="shared" ref="T174:T237" si="16">YEAR(C174)</f>
        <v>2019</v>
      </c>
      <c r="U174" t="str">
        <f t="shared" ref="U174:U237" si="17">TEXT(C174,"MMM")</f>
        <v>Jul</v>
      </c>
      <c r="V174" t="str">
        <f t="shared" ref="V174:V237" si="18">IF(ROUNDUP(MONTH(E174)/3,0)=1,"QTR1",IF(ROUNDUP(MONTH(E174)/3,0)=2,"QTR2",IF(ROUNDUP(MONTH(E174)/3,0)=3,"QTR3","QTR4")))</f>
        <v>QTR3</v>
      </c>
      <c r="W174" t="str">
        <f t="shared" ref="W174:W237" si="19">T174&amp;"-"&amp;V174</f>
        <v>2019-QTR3</v>
      </c>
    </row>
    <row r="175" spans="1:23" x14ac:dyDescent="0.35">
      <c r="A175" t="s">
        <v>168</v>
      </c>
      <c r="B175" t="s">
        <v>67</v>
      </c>
      <c r="C175" s="5">
        <v>43661.427083333336</v>
      </c>
      <c r="D175">
        <v>75.2</v>
      </c>
      <c r="E175" s="1">
        <v>43661.635416666664</v>
      </c>
      <c r="F175">
        <v>74.349999999999994</v>
      </c>
      <c r="G175" s="2">
        <v>-1.1299999999999999E-2</v>
      </c>
      <c r="H175">
        <v>5462.7</v>
      </c>
      <c r="I175" s="2">
        <v>1.09E-2</v>
      </c>
      <c r="J175">
        <v>6662</v>
      </c>
      <c r="K175">
        <v>500982.38</v>
      </c>
      <c r="L175">
        <v>152568.32000000001</v>
      </c>
      <c r="M175">
        <v>21</v>
      </c>
      <c r="N175">
        <v>260.13</v>
      </c>
      <c r="O175" s="2">
        <v>-5.3E-3</v>
      </c>
      <c r="P175" s="2">
        <v>1.5299999999999999E-2</v>
      </c>
      <c r="Q175" t="s">
        <v>18</v>
      </c>
      <c r="S175" t="str">
        <f t="shared" si="15"/>
        <v>Profit</v>
      </c>
      <c r="T175">
        <f t="shared" si="16"/>
        <v>2019</v>
      </c>
      <c r="U175" t="str">
        <f t="shared" si="17"/>
        <v>Jul</v>
      </c>
      <c r="V175" t="str">
        <f t="shared" si="18"/>
        <v>QTR3</v>
      </c>
      <c r="W175" t="str">
        <f t="shared" si="19"/>
        <v>2019-QTR3</v>
      </c>
    </row>
    <row r="176" spans="1:23" x14ac:dyDescent="0.35">
      <c r="A176" t="s">
        <v>204</v>
      </c>
      <c r="B176" t="s">
        <v>67</v>
      </c>
      <c r="C176" s="5">
        <v>43661.427083333336</v>
      </c>
      <c r="D176">
        <v>809.9</v>
      </c>
      <c r="E176" s="1">
        <v>43661.635416666664</v>
      </c>
      <c r="F176">
        <v>815.1</v>
      </c>
      <c r="G176" s="2">
        <v>6.4000000000000003E-3</v>
      </c>
      <c r="H176">
        <v>-3403.2</v>
      </c>
      <c r="I176" s="2">
        <v>-6.7999999999999996E-3</v>
      </c>
      <c r="J176">
        <v>616</v>
      </c>
      <c r="K176">
        <v>498898.41</v>
      </c>
      <c r="L176">
        <v>149165.12</v>
      </c>
      <c r="M176">
        <v>21</v>
      </c>
      <c r="N176">
        <v>-162.06</v>
      </c>
      <c r="O176" s="2">
        <v>-1.17E-2</v>
      </c>
      <c r="P176" s="2">
        <v>3.0000000000000001E-3</v>
      </c>
      <c r="Q176" t="s">
        <v>18</v>
      </c>
      <c r="S176" t="str">
        <f t="shared" si="15"/>
        <v>Loss</v>
      </c>
      <c r="T176">
        <f t="shared" si="16"/>
        <v>2019</v>
      </c>
      <c r="U176" t="str">
        <f t="shared" si="17"/>
        <v>Jul</v>
      </c>
      <c r="V176" t="str">
        <f t="shared" si="18"/>
        <v>QTR3</v>
      </c>
      <c r="W176" t="str">
        <f t="shared" si="19"/>
        <v>2019-QTR3</v>
      </c>
    </row>
    <row r="177" spans="1:23" x14ac:dyDescent="0.35">
      <c r="A177" t="s">
        <v>118</v>
      </c>
      <c r="B177" t="s">
        <v>67</v>
      </c>
      <c r="C177" s="5">
        <v>43661.479166666664</v>
      </c>
      <c r="D177">
        <v>47.1</v>
      </c>
      <c r="E177" s="1">
        <v>43661.635416666664</v>
      </c>
      <c r="F177">
        <v>47.9</v>
      </c>
      <c r="G177" s="2">
        <v>1.7000000000000001E-2</v>
      </c>
      <c r="H177">
        <v>-8620.7999999999993</v>
      </c>
      <c r="I177" s="2">
        <v>-1.7399999999999999E-2</v>
      </c>
      <c r="J177">
        <v>10526</v>
      </c>
      <c r="K177">
        <v>495774.59</v>
      </c>
      <c r="L177">
        <v>140544.32000000001</v>
      </c>
      <c r="M177">
        <v>16</v>
      </c>
      <c r="N177">
        <v>-538.79999999999995</v>
      </c>
      <c r="O177" s="2">
        <v>-5.0999999999999997E-2</v>
      </c>
      <c r="P177" s="2">
        <v>9.5999999999999992E-3</v>
      </c>
      <c r="Q177" t="s">
        <v>18</v>
      </c>
      <c r="S177" t="str">
        <f t="shared" si="15"/>
        <v>Loss</v>
      </c>
      <c r="T177">
        <f t="shared" si="16"/>
        <v>2019</v>
      </c>
      <c r="U177" t="str">
        <f t="shared" si="17"/>
        <v>Jul</v>
      </c>
      <c r="V177" t="str">
        <f t="shared" si="18"/>
        <v>QTR3</v>
      </c>
      <c r="W177" t="str">
        <f t="shared" si="19"/>
        <v>2019-QTR3</v>
      </c>
    </row>
    <row r="178" spans="1:23" x14ac:dyDescent="0.35">
      <c r="A178" t="s">
        <v>120</v>
      </c>
      <c r="B178" t="s">
        <v>67</v>
      </c>
      <c r="C178" s="5">
        <v>43662.572916666664</v>
      </c>
      <c r="D178">
        <v>102.3</v>
      </c>
      <c r="E178" s="1">
        <v>43662.625</v>
      </c>
      <c r="F178">
        <v>106.85</v>
      </c>
      <c r="G178" s="2">
        <v>4.4499999999999998E-2</v>
      </c>
      <c r="H178">
        <v>-22053.65</v>
      </c>
      <c r="I178" s="2">
        <v>-4.4900000000000002E-2</v>
      </c>
      <c r="J178">
        <v>4803</v>
      </c>
      <c r="K178">
        <v>491346.91</v>
      </c>
      <c r="L178">
        <v>118490.67</v>
      </c>
      <c r="M178">
        <v>6</v>
      </c>
      <c r="N178">
        <v>-3675.61</v>
      </c>
      <c r="O178" s="2">
        <v>-4.4499999999999998E-2</v>
      </c>
      <c r="P178" s="2">
        <v>1.8599999999999998E-2</v>
      </c>
      <c r="Q178" t="s">
        <v>18</v>
      </c>
      <c r="S178" t="str">
        <f t="shared" si="15"/>
        <v>Loss</v>
      </c>
      <c r="T178">
        <f t="shared" si="16"/>
        <v>2019</v>
      </c>
      <c r="U178" t="str">
        <f t="shared" si="17"/>
        <v>Jul</v>
      </c>
      <c r="V178" t="str">
        <f t="shared" si="18"/>
        <v>QTR3</v>
      </c>
      <c r="W178" t="str">
        <f t="shared" si="19"/>
        <v>2019-QTR3</v>
      </c>
    </row>
    <row r="179" spans="1:23" x14ac:dyDescent="0.35">
      <c r="A179" t="s">
        <v>63</v>
      </c>
      <c r="B179" t="s">
        <v>67</v>
      </c>
      <c r="C179" s="5">
        <v>43662.395833333336</v>
      </c>
      <c r="D179">
        <v>11.7</v>
      </c>
      <c r="E179" s="1">
        <v>43662.635416666664</v>
      </c>
      <c r="F179">
        <v>11.8</v>
      </c>
      <c r="G179" s="2">
        <v>8.5000000000000006E-3</v>
      </c>
      <c r="H179">
        <v>-4473.5</v>
      </c>
      <c r="I179" s="2">
        <v>-8.8999999999999999E-3</v>
      </c>
      <c r="J179">
        <v>42735</v>
      </c>
      <c r="K179">
        <v>499999.5</v>
      </c>
      <c r="L179">
        <v>114017.17</v>
      </c>
      <c r="M179">
        <v>24</v>
      </c>
      <c r="N179">
        <v>-186.4</v>
      </c>
      <c r="O179" s="2">
        <v>-1.7100000000000001E-2</v>
      </c>
      <c r="P179" s="2">
        <v>8.5000000000000006E-3</v>
      </c>
      <c r="Q179" t="s">
        <v>18</v>
      </c>
      <c r="S179" t="str">
        <f t="shared" si="15"/>
        <v>Loss</v>
      </c>
      <c r="T179">
        <f t="shared" si="16"/>
        <v>2019</v>
      </c>
      <c r="U179" t="str">
        <f t="shared" si="17"/>
        <v>Jul</v>
      </c>
      <c r="V179" t="str">
        <f t="shared" si="18"/>
        <v>QTR3</v>
      </c>
      <c r="W179" t="str">
        <f t="shared" si="19"/>
        <v>2019-QTR3</v>
      </c>
    </row>
    <row r="180" spans="1:23" x14ac:dyDescent="0.35">
      <c r="A180" t="s">
        <v>204</v>
      </c>
      <c r="B180" t="s">
        <v>67</v>
      </c>
      <c r="C180" s="5">
        <v>43662.395833333336</v>
      </c>
      <c r="D180">
        <v>807.5</v>
      </c>
      <c r="E180" s="1">
        <v>43662.635416666664</v>
      </c>
      <c r="F180">
        <v>814.5</v>
      </c>
      <c r="G180" s="2">
        <v>8.6999999999999994E-3</v>
      </c>
      <c r="H180">
        <v>-4526</v>
      </c>
      <c r="I180" s="2">
        <v>-9.1000000000000004E-3</v>
      </c>
      <c r="J180">
        <v>618</v>
      </c>
      <c r="K180">
        <v>499035</v>
      </c>
      <c r="L180">
        <v>109491.17</v>
      </c>
      <c r="M180">
        <v>24</v>
      </c>
      <c r="N180">
        <v>-188.58</v>
      </c>
      <c r="O180" s="2">
        <v>-1.4500000000000001E-2</v>
      </c>
      <c r="P180" s="2">
        <v>4.7999999999999996E-3</v>
      </c>
      <c r="Q180" t="s">
        <v>18</v>
      </c>
      <c r="S180" t="str">
        <f t="shared" si="15"/>
        <v>Loss</v>
      </c>
      <c r="T180">
        <f t="shared" si="16"/>
        <v>2019</v>
      </c>
      <c r="U180" t="str">
        <f t="shared" si="17"/>
        <v>Jul</v>
      </c>
      <c r="V180" t="str">
        <f t="shared" si="18"/>
        <v>QTR3</v>
      </c>
      <c r="W180" t="str">
        <f t="shared" si="19"/>
        <v>2019-QTR3</v>
      </c>
    </row>
    <row r="181" spans="1:23" x14ac:dyDescent="0.35">
      <c r="A181" t="s">
        <v>184</v>
      </c>
      <c r="B181" t="s">
        <v>67</v>
      </c>
      <c r="C181" s="5">
        <v>43663.5625</v>
      </c>
      <c r="D181">
        <v>34.35</v>
      </c>
      <c r="E181" s="1">
        <v>43663.572916666664</v>
      </c>
      <c r="F181">
        <v>34.9</v>
      </c>
      <c r="G181" s="2">
        <v>1.6E-2</v>
      </c>
      <c r="H181">
        <v>-8276.2000000000007</v>
      </c>
      <c r="I181" s="2">
        <v>-1.6400000000000001E-2</v>
      </c>
      <c r="J181">
        <v>14684</v>
      </c>
      <c r="K181">
        <v>504395.38</v>
      </c>
      <c r="L181">
        <v>101214.97</v>
      </c>
      <c r="M181">
        <v>2</v>
      </c>
      <c r="N181">
        <v>-4138.1000000000004</v>
      </c>
      <c r="O181" s="2">
        <v>-1.6E-2</v>
      </c>
      <c r="P181" s="2">
        <v>8.6999999999999994E-3</v>
      </c>
      <c r="Q181" t="s">
        <v>18</v>
      </c>
      <c r="S181" t="str">
        <f t="shared" si="15"/>
        <v>Loss</v>
      </c>
      <c r="T181">
        <f t="shared" si="16"/>
        <v>2019</v>
      </c>
      <c r="U181" t="str">
        <f t="shared" si="17"/>
        <v>Jul</v>
      </c>
      <c r="V181" t="str">
        <f t="shared" si="18"/>
        <v>QTR3</v>
      </c>
      <c r="W181" t="str">
        <f t="shared" si="19"/>
        <v>2019-QTR3</v>
      </c>
    </row>
    <row r="182" spans="1:23" x14ac:dyDescent="0.35">
      <c r="A182" t="s">
        <v>168</v>
      </c>
      <c r="B182" t="s">
        <v>67</v>
      </c>
      <c r="C182" s="5">
        <v>43664.395833333336</v>
      </c>
      <c r="D182">
        <v>76.2</v>
      </c>
      <c r="E182" s="1">
        <v>43664.635416666664</v>
      </c>
      <c r="F182">
        <v>75</v>
      </c>
      <c r="G182" s="2">
        <v>-1.5699999999999999E-2</v>
      </c>
      <c r="H182">
        <v>7602.4</v>
      </c>
      <c r="I182" s="2">
        <v>1.5299999999999999E-2</v>
      </c>
      <c r="J182">
        <v>6502</v>
      </c>
      <c r="K182">
        <v>495452.38</v>
      </c>
      <c r="L182">
        <v>108817.37</v>
      </c>
      <c r="M182">
        <v>24</v>
      </c>
      <c r="N182">
        <v>316.77</v>
      </c>
      <c r="O182" s="2">
        <v>-9.1999999999999998E-3</v>
      </c>
      <c r="P182" s="2">
        <v>2.3599999999999999E-2</v>
      </c>
      <c r="Q182" t="s">
        <v>18</v>
      </c>
      <c r="S182" t="str">
        <f t="shared" si="15"/>
        <v>Profit</v>
      </c>
      <c r="T182">
        <f t="shared" si="16"/>
        <v>2019</v>
      </c>
      <c r="U182" t="str">
        <f t="shared" si="17"/>
        <v>Jul</v>
      </c>
      <c r="V182" t="str">
        <f t="shared" si="18"/>
        <v>QTR3</v>
      </c>
      <c r="W182" t="str">
        <f t="shared" si="19"/>
        <v>2019-QTR3</v>
      </c>
    </row>
    <row r="183" spans="1:23" x14ac:dyDescent="0.35">
      <c r="A183" t="s">
        <v>107</v>
      </c>
      <c r="B183" t="s">
        <v>67</v>
      </c>
      <c r="C183" s="5">
        <v>43664.427083333336</v>
      </c>
      <c r="D183">
        <v>537.35</v>
      </c>
      <c r="E183" s="1">
        <v>43664.635416666664</v>
      </c>
      <c r="F183">
        <v>535.6</v>
      </c>
      <c r="G183" s="2">
        <v>-3.3E-3</v>
      </c>
      <c r="H183">
        <v>1417</v>
      </c>
      <c r="I183" s="2">
        <v>2.8999999999999998E-3</v>
      </c>
      <c r="J183">
        <v>924</v>
      </c>
      <c r="K183">
        <v>496511.38</v>
      </c>
      <c r="L183">
        <v>110234.37</v>
      </c>
      <c r="M183">
        <v>21</v>
      </c>
      <c r="N183">
        <v>67.48</v>
      </c>
      <c r="O183" s="2">
        <v>-8.2000000000000007E-3</v>
      </c>
      <c r="P183" s="2">
        <v>1.6500000000000001E-2</v>
      </c>
      <c r="Q183" t="s">
        <v>18</v>
      </c>
      <c r="S183" t="str">
        <f t="shared" si="15"/>
        <v>Profit</v>
      </c>
      <c r="T183">
        <f t="shared" si="16"/>
        <v>2019</v>
      </c>
      <c r="U183" t="str">
        <f t="shared" si="17"/>
        <v>Jul</v>
      </c>
      <c r="V183" t="str">
        <f t="shared" si="18"/>
        <v>QTR3</v>
      </c>
      <c r="W183" t="str">
        <f t="shared" si="19"/>
        <v>2019-QTR3</v>
      </c>
    </row>
    <row r="184" spans="1:23" x14ac:dyDescent="0.35">
      <c r="A184" t="s">
        <v>125</v>
      </c>
      <c r="B184" t="s">
        <v>67</v>
      </c>
      <c r="C184" s="5">
        <v>43665.395833333336</v>
      </c>
      <c r="D184">
        <v>126.25</v>
      </c>
      <c r="E184" s="1">
        <v>43665.4375</v>
      </c>
      <c r="F184">
        <v>129.30000000000001</v>
      </c>
      <c r="G184" s="2">
        <v>2.4199999999999999E-2</v>
      </c>
      <c r="H184">
        <v>-12189.55</v>
      </c>
      <c r="I184" s="2">
        <v>-2.46E-2</v>
      </c>
      <c r="J184">
        <v>3931</v>
      </c>
      <c r="K184">
        <v>496288.75</v>
      </c>
      <c r="L184">
        <v>98044.82</v>
      </c>
      <c r="M184">
        <v>5</v>
      </c>
      <c r="N184">
        <v>-2437.91</v>
      </c>
      <c r="O184" s="2">
        <v>-2.4199999999999999E-2</v>
      </c>
      <c r="P184" s="2">
        <v>4.0000000000000002E-4</v>
      </c>
      <c r="Q184" t="s">
        <v>18</v>
      </c>
      <c r="S184" t="str">
        <f t="shared" si="15"/>
        <v>Loss</v>
      </c>
      <c r="T184">
        <f t="shared" si="16"/>
        <v>2019</v>
      </c>
      <c r="U184" t="str">
        <f t="shared" si="17"/>
        <v>Jul</v>
      </c>
      <c r="V184" t="str">
        <f t="shared" si="18"/>
        <v>QTR3</v>
      </c>
      <c r="W184" t="str">
        <f t="shared" si="19"/>
        <v>2019-QTR3</v>
      </c>
    </row>
    <row r="185" spans="1:23" x14ac:dyDescent="0.35">
      <c r="A185" t="s">
        <v>105</v>
      </c>
      <c r="B185" t="s">
        <v>67</v>
      </c>
      <c r="C185" s="5">
        <v>43665.395833333336</v>
      </c>
      <c r="D185">
        <v>83.8</v>
      </c>
      <c r="E185" s="1">
        <v>43665.458333333336</v>
      </c>
      <c r="F185">
        <v>86.8</v>
      </c>
      <c r="G185" s="2">
        <v>3.5799999999999998E-2</v>
      </c>
      <c r="H185">
        <v>-17963</v>
      </c>
      <c r="I185" s="2">
        <v>-3.6200000000000003E-2</v>
      </c>
      <c r="J185">
        <v>5921</v>
      </c>
      <c r="K185">
        <v>496179.81</v>
      </c>
      <c r="L185">
        <v>80081.820000000007</v>
      </c>
      <c r="M185">
        <v>7</v>
      </c>
      <c r="N185">
        <v>-2566.14</v>
      </c>
      <c r="O185" s="2">
        <v>-3.5799999999999998E-2</v>
      </c>
      <c r="P185" s="2">
        <v>6.6E-3</v>
      </c>
      <c r="Q185" t="s">
        <v>18</v>
      </c>
      <c r="S185" t="str">
        <f t="shared" si="15"/>
        <v>Loss</v>
      </c>
      <c r="T185">
        <f t="shared" si="16"/>
        <v>2019</v>
      </c>
      <c r="U185" t="str">
        <f t="shared" si="17"/>
        <v>Jul</v>
      </c>
      <c r="V185" t="str">
        <f t="shared" si="18"/>
        <v>QTR3</v>
      </c>
      <c r="W185" t="str">
        <f t="shared" si="19"/>
        <v>2019-QTR3</v>
      </c>
    </row>
    <row r="186" spans="1:23" x14ac:dyDescent="0.35">
      <c r="A186" t="s">
        <v>208</v>
      </c>
      <c r="B186" t="s">
        <v>67</v>
      </c>
      <c r="C186" s="5">
        <v>43665.395833333336</v>
      </c>
      <c r="D186">
        <v>51.6</v>
      </c>
      <c r="E186" s="1">
        <v>43665.635416666664</v>
      </c>
      <c r="F186">
        <v>51.3</v>
      </c>
      <c r="G186" s="2">
        <v>-5.7999999999999996E-3</v>
      </c>
      <c r="H186">
        <v>2707</v>
      </c>
      <c r="I186" s="2">
        <v>5.4000000000000003E-3</v>
      </c>
      <c r="J186">
        <v>9690</v>
      </c>
      <c r="K186">
        <v>500004</v>
      </c>
      <c r="L186">
        <v>82788.820000000007</v>
      </c>
      <c r="M186">
        <v>24</v>
      </c>
      <c r="N186">
        <v>112.79</v>
      </c>
      <c r="O186" s="2">
        <v>-6.7999999999999996E-3</v>
      </c>
      <c r="P186" s="2">
        <v>1.7399999999999999E-2</v>
      </c>
      <c r="Q186" t="s">
        <v>18</v>
      </c>
      <c r="S186" t="str">
        <f t="shared" si="15"/>
        <v>Profit</v>
      </c>
      <c r="T186">
        <f t="shared" si="16"/>
        <v>2019</v>
      </c>
      <c r="U186" t="str">
        <f t="shared" si="17"/>
        <v>Jul</v>
      </c>
      <c r="V186" t="str">
        <f t="shared" si="18"/>
        <v>QTR3</v>
      </c>
      <c r="W186" t="str">
        <f t="shared" si="19"/>
        <v>2019-QTR3</v>
      </c>
    </row>
    <row r="187" spans="1:23" x14ac:dyDescent="0.35">
      <c r="A187" t="s">
        <v>157</v>
      </c>
      <c r="B187" t="s">
        <v>67</v>
      </c>
      <c r="C187" s="5">
        <v>43665.395833333336</v>
      </c>
      <c r="D187">
        <v>59.5</v>
      </c>
      <c r="E187" s="1">
        <v>43665.635416666664</v>
      </c>
      <c r="F187">
        <v>57.4</v>
      </c>
      <c r="G187" s="2">
        <v>-3.5299999999999998E-2</v>
      </c>
      <c r="H187">
        <v>17242.599999999999</v>
      </c>
      <c r="I187" s="2">
        <v>3.49E-2</v>
      </c>
      <c r="J187">
        <v>8306</v>
      </c>
      <c r="K187">
        <v>494207</v>
      </c>
      <c r="L187">
        <v>100031.42</v>
      </c>
      <c r="M187">
        <v>24</v>
      </c>
      <c r="N187">
        <v>718.44</v>
      </c>
      <c r="O187" s="2">
        <v>-1.18E-2</v>
      </c>
      <c r="P187" s="2">
        <v>5.6300000000000003E-2</v>
      </c>
      <c r="Q187" t="s">
        <v>18</v>
      </c>
      <c r="S187" t="str">
        <f t="shared" si="15"/>
        <v>Profit</v>
      </c>
      <c r="T187">
        <f t="shared" si="16"/>
        <v>2019</v>
      </c>
      <c r="U187" t="str">
        <f t="shared" si="17"/>
        <v>Jul</v>
      </c>
      <c r="V187" t="str">
        <f t="shared" si="18"/>
        <v>QTR3</v>
      </c>
      <c r="W187" t="str">
        <f t="shared" si="19"/>
        <v>2019-QTR3</v>
      </c>
    </row>
    <row r="188" spans="1:23" x14ac:dyDescent="0.35">
      <c r="A188" t="s">
        <v>85</v>
      </c>
      <c r="B188" t="s">
        <v>67</v>
      </c>
      <c r="C188" s="5">
        <v>43668.395833333336</v>
      </c>
      <c r="D188">
        <v>726.35</v>
      </c>
      <c r="E188" s="1">
        <v>43668.635416666664</v>
      </c>
      <c r="F188">
        <v>714.15</v>
      </c>
      <c r="G188" s="2">
        <v>-1.6799999999999999E-2</v>
      </c>
      <c r="H188">
        <v>8193.6</v>
      </c>
      <c r="I188" s="2">
        <v>1.6400000000000001E-2</v>
      </c>
      <c r="J188">
        <v>688</v>
      </c>
      <c r="K188">
        <v>499728.78</v>
      </c>
      <c r="L188">
        <v>108225.02</v>
      </c>
      <c r="M188">
        <v>24</v>
      </c>
      <c r="N188">
        <v>341.4</v>
      </c>
      <c r="O188" s="2">
        <v>-2.2000000000000001E-3</v>
      </c>
      <c r="P188" s="2">
        <v>3.9E-2</v>
      </c>
      <c r="Q188" t="s">
        <v>18</v>
      </c>
      <c r="S188" t="str">
        <f t="shared" si="15"/>
        <v>Profit</v>
      </c>
      <c r="T188">
        <f t="shared" si="16"/>
        <v>2019</v>
      </c>
      <c r="U188" t="str">
        <f t="shared" si="17"/>
        <v>Jul</v>
      </c>
      <c r="V188" t="str">
        <f t="shared" si="18"/>
        <v>QTR3</v>
      </c>
      <c r="W188" t="str">
        <f t="shared" si="19"/>
        <v>2019-QTR3</v>
      </c>
    </row>
    <row r="189" spans="1:23" x14ac:dyDescent="0.35">
      <c r="A189" t="s">
        <v>110</v>
      </c>
      <c r="B189" t="s">
        <v>67</v>
      </c>
      <c r="C189" s="5">
        <v>43669.395833333336</v>
      </c>
      <c r="D189">
        <v>169.1</v>
      </c>
      <c r="E189" s="1">
        <v>43669.635416666664</v>
      </c>
      <c r="F189">
        <v>167.7</v>
      </c>
      <c r="G189" s="2">
        <v>-8.3000000000000001E-3</v>
      </c>
      <c r="H189">
        <v>3896.4</v>
      </c>
      <c r="I189" s="2">
        <v>7.9000000000000008E-3</v>
      </c>
      <c r="J189">
        <v>2926</v>
      </c>
      <c r="K189">
        <v>494786.63</v>
      </c>
      <c r="L189">
        <v>112121.42</v>
      </c>
      <c r="M189">
        <v>24</v>
      </c>
      <c r="N189">
        <v>162.35</v>
      </c>
      <c r="O189" s="2">
        <v>-1.4500000000000001E-2</v>
      </c>
      <c r="P189" s="2">
        <v>1.5100000000000001E-2</v>
      </c>
      <c r="Q189" t="s">
        <v>18</v>
      </c>
      <c r="S189" t="str">
        <f t="shared" si="15"/>
        <v>Profit</v>
      </c>
      <c r="T189">
        <f t="shared" si="16"/>
        <v>2019</v>
      </c>
      <c r="U189" t="str">
        <f t="shared" si="17"/>
        <v>Jul</v>
      </c>
      <c r="V189" t="str">
        <f t="shared" si="18"/>
        <v>QTR3</v>
      </c>
      <c r="W189" t="str">
        <f t="shared" si="19"/>
        <v>2019-QTR3</v>
      </c>
    </row>
    <row r="190" spans="1:23" x14ac:dyDescent="0.35">
      <c r="A190" t="s">
        <v>160</v>
      </c>
      <c r="B190" t="s">
        <v>67</v>
      </c>
      <c r="C190" s="5">
        <v>43669.427083333336</v>
      </c>
      <c r="D190">
        <v>341.2</v>
      </c>
      <c r="E190" s="1">
        <v>43669.635416666664</v>
      </c>
      <c r="F190">
        <v>341.6</v>
      </c>
      <c r="G190" s="2">
        <v>1.1999999999999999E-3</v>
      </c>
      <c r="H190">
        <v>-787.6</v>
      </c>
      <c r="I190" s="2">
        <v>-1.6000000000000001E-3</v>
      </c>
      <c r="J190">
        <v>1469</v>
      </c>
      <c r="K190">
        <v>501222.81</v>
      </c>
      <c r="L190">
        <v>111333.82</v>
      </c>
      <c r="M190">
        <v>21</v>
      </c>
      <c r="N190">
        <v>-37.5</v>
      </c>
      <c r="O190" s="2">
        <v>-1.04E-2</v>
      </c>
      <c r="P190" s="2">
        <v>3.3999999999999998E-3</v>
      </c>
      <c r="Q190" t="s">
        <v>18</v>
      </c>
      <c r="S190" t="str">
        <f t="shared" si="15"/>
        <v>Loss</v>
      </c>
      <c r="T190">
        <f t="shared" si="16"/>
        <v>2019</v>
      </c>
      <c r="U190" t="str">
        <f t="shared" si="17"/>
        <v>Jul</v>
      </c>
      <c r="V190" t="str">
        <f t="shared" si="18"/>
        <v>QTR3</v>
      </c>
      <c r="W190" t="str">
        <f t="shared" si="19"/>
        <v>2019-QTR3</v>
      </c>
    </row>
    <row r="191" spans="1:23" x14ac:dyDescent="0.35">
      <c r="A191" t="s">
        <v>157</v>
      </c>
      <c r="B191" t="s">
        <v>67</v>
      </c>
      <c r="C191" s="5">
        <v>43670.395833333336</v>
      </c>
      <c r="D191">
        <v>58.9</v>
      </c>
      <c r="E191" s="1">
        <v>43670.635416666664</v>
      </c>
      <c r="F191">
        <v>58.3</v>
      </c>
      <c r="G191" s="2">
        <v>-1.0200000000000001E-2</v>
      </c>
      <c r="H191">
        <v>4859.2</v>
      </c>
      <c r="I191" s="2">
        <v>9.7999999999999997E-3</v>
      </c>
      <c r="J191">
        <v>8432</v>
      </c>
      <c r="K191">
        <v>496644.81</v>
      </c>
      <c r="L191">
        <v>116193.02</v>
      </c>
      <c r="M191">
        <v>24</v>
      </c>
      <c r="N191">
        <v>202.47</v>
      </c>
      <c r="O191" s="2">
        <v>-6.7999999999999996E-3</v>
      </c>
      <c r="P191" s="2">
        <v>3.7400000000000003E-2</v>
      </c>
      <c r="Q191" t="s">
        <v>18</v>
      </c>
      <c r="S191" t="str">
        <f t="shared" si="15"/>
        <v>Profit</v>
      </c>
      <c r="T191">
        <f t="shared" si="16"/>
        <v>2019</v>
      </c>
      <c r="U191" t="str">
        <f t="shared" si="17"/>
        <v>Jul</v>
      </c>
      <c r="V191" t="str">
        <f t="shared" si="18"/>
        <v>QTR3</v>
      </c>
      <c r="W191" t="str">
        <f t="shared" si="19"/>
        <v>2019-QTR3</v>
      </c>
    </row>
    <row r="192" spans="1:23" x14ac:dyDescent="0.35">
      <c r="A192" t="s">
        <v>90</v>
      </c>
      <c r="B192" t="s">
        <v>67</v>
      </c>
      <c r="C192" s="5">
        <v>43670.395833333336</v>
      </c>
      <c r="D192">
        <v>106.4</v>
      </c>
      <c r="E192" s="1">
        <v>43670.635416666664</v>
      </c>
      <c r="F192">
        <v>102.2</v>
      </c>
      <c r="G192" s="2">
        <v>-3.95E-2</v>
      </c>
      <c r="H192">
        <v>19472.8</v>
      </c>
      <c r="I192" s="2">
        <v>3.9100000000000003E-2</v>
      </c>
      <c r="J192">
        <v>4684</v>
      </c>
      <c r="K192">
        <v>498377.59</v>
      </c>
      <c r="L192">
        <v>135665.82</v>
      </c>
      <c r="M192">
        <v>24</v>
      </c>
      <c r="N192">
        <v>811.37</v>
      </c>
      <c r="O192" s="2">
        <v>-3.3E-3</v>
      </c>
      <c r="P192" s="2">
        <v>3.9899999999999998E-2</v>
      </c>
      <c r="Q192" t="s">
        <v>18</v>
      </c>
      <c r="S192" t="str">
        <f t="shared" si="15"/>
        <v>Profit</v>
      </c>
      <c r="T192">
        <f t="shared" si="16"/>
        <v>2019</v>
      </c>
      <c r="U192" t="str">
        <f t="shared" si="17"/>
        <v>Jul</v>
      </c>
      <c r="V192" t="str">
        <f t="shared" si="18"/>
        <v>QTR3</v>
      </c>
      <c r="W192" t="str">
        <f t="shared" si="19"/>
        <v>2019-QTR3</v>
      </c>
    </row>
    <row r="193" spans="1:23" x14ac:dyDescent="0.35">
      <c r="A193" t="s">
        <v>89</v>
      </c>
      <c r="B193" t="s">
        <v>67</v>
      </c>
      <c r="C193" s="5">
        <v>43670.395833333336</v>
      </c>
      <c r="D193">
        <v>115.05</v>
      </c>
      <c r="E193" s="1">
        <v>43670.635416666664</v>
      </c>
      <c r="F193">
        <v>114.3</v>
      </c>
      <c r="G193" s="2">
        <v>-6.4999999999999997E-3</v>
      </c>
      <c r="H193">
        <v>3052.75</v>
      </c>
      <c r="I193" s="2">
        <v>6.1000000000000004E-3</v>
      </c>
      <c r="J193">
        <v>4337</v>
      </c>
      <c r="K193">
        <v>498971.88</v>
      </c>
      <c r="L193">
        <v>138718.57</v>
      </c>
      <c r="M193">
        <v>24</v>
      </c>
      <c r="N193">
        <v>127.2</v>
      </c>
      <c r="O193" s="2">
        <v>-2.5999999999999999E-3</v>
      </c>
      <c r="P193" s="2">
        <v>1.52E-2</v>
      </c>
      <c r="Q193" t="s">
        <v>18</v>
      </c>
      <c r="S193" t="str">
        <f t="shared" si="15"/>
        <v>Profit</v>
      </c>
      <c r="T193">
        <f t="shared" si="16"/>
        <v>2019</v>
      </c>
      <c r="U193" t="str">
        <f t="shared" si="17"/>
        <v>Jul</v>
      </c>
      <c r="V193" t="str">
        <f t="shared" si="18"/>
        <v>QTR3</v>
      </c>
      <c r="W193" t="str">
        <f t="shared" si="19"/>
        <v>2019-QTR3</v>
      </c>
    </row>
    <row r="194" spans="1:23" x14ac:dyDescent="0.35">
      <c r="A194" t="s">
        <v>158</v>
      </c>
      <c r="B194" t="s">
        <v>67</v>
      </c>
      <c r="C194" s="5">
        <v>43670.395833333336</v>
      </c>
      <c r="D194">
        <v>142.35</v>
      </c>
      <c r="E194" s="1">
        <v>43670.635416666664</v>
      </c>
      <c r="F194">
        <v>135.30000000000001</v>
      </c>
      <c r="G194" s="2">
        <v>-4.9500000000000002E-2</v>
      </c>
      <c r="H194">
        <v>24298.75</v>
      </c>
      <c r="I194" s="2">
        <v>4.9099999999999998E-2</v>
      </c>
      <c r="J194">
        <v>3475</v>
      </c>
      <c r="K194">
        <v>494666.28</v>
      </c>
      <c r="L194">
        <v>163017.32</v>
      </c>
      <c r="M194">
        <v>24</v>
      </c>
      <c r="N194">
        <v>1012.45</v>
      </c>
      <c r="O194" s="2">
        <v>-1.1599999999999999E-2</v>
      </c>
      <c r="P194" s="2">
        <v>5.4800000000000001E-2</v>
      </c>
      <c r="Q194" t="s">
        <v>18</v>
      </c>
      <c r="S194" t="str">
        <f t="shared" si="15"/>
        <v>Profit</v>
      </c>
      <c r="T194">
        <f t="shared" si="16"/>
        <v>2019</v>
      </c>
      <c r="U194" t="str">
        <f t="shared" si="17"/>
        <v>Jul</v>
      </c>
      <c r="V194" t="str">
        <f t="shared" si="18"/>
        <v>QTR3</v>
      </c>
      <c r="W194" t="str">
        <f t="shared" si="19"/>
        <v>2019-QTR3</v>
      </c>
    </row>
    <row r="195" spans="1:23" x14ac:dyDescent="0.35">
      <c r="A195" t="s">
        <v>213</v>
      </c>
      <c r="B195" t="s">
        <v>67</v>
      </c>
      <c r="C195" s="5">
        <v>43672.4375</v>
      </c>
      <c r="D195">
        <v>244.2</v>
      </c>
      <c r="E195" s="1">
        <v>43672.46875</v>
      </c>
      <c r="F195">
        <v>249.2</v>
      </c>
      <c r="G195" s="2">
        <v>2.0500000000000001E-2</v>
      </c>
      <c r="H195">
        <v>-10465</v>
      </c>
      <c r="I195" s="2">
        <v>-2.0899999999999998E-2</v>
      </c>
      <c r="J195">
        <v>2053</v>
      </c>
      <c r="K195">
        <v>501342.59</v>
      </c>
      <c r="L195">
        <v>152552.32000000001</v>
      </c>
      <c r="M195">
        <v>4</v>
      </c>
      <c r="N195">
        <v>-2616.25</v>
      </c>
      <c r="O195" s="2">
        <v>-2.0500000000000001E-2</v>
      </c>
      <c r="P195" s="2">
        <v>2.5000000000000001E-3</v>
      </c>
      <c r="Q195" t="s">
        <v>18</v>
      </c>
      <c r="S195" t="str">
        <f t="shared" si="15"/>
        <v>Loss</v>
      </c>
      <c r="T195">
        <f t="shared" si="16"/>
        <v>2019</v>
      </c>
      <c r="U195" t="str">
        <f t="shared" si="17"/>
        <v>Jul</v>
      </c>
      <c r="V195" t="str">
        <f t="shared" si="18"/>
        <v>QTR3</v>
      </c>
      <c r="W195" t="str">
        <f t="shared" si="19"/>
        <v>2019-QTR3</v>
      </c>
    </row>
    <row r="196" spans="1:23" x14ac:dyDescent="0.35">
      <c r="A196" t="s">
        <v>190</v>
      </c>
      <c r="B196" t="s">
        <v>67</v>
      </c>
      <c r="C196" s="5">
        <v>43672.395833333336</v>
      </c>
      <c r="D196">
        <v>211</v>
      </c>
      <c r="E196" s="1">
        <v>43672.635416666664</v>
      </c>
      <c r="F196">
        <v>215.3</v>
      </c>
      <c r="G196" s="2">
        <v>2.0400000000000001E-2</v>
      </c>
      <c r="H196">
        <v>-10322.200000000001</v>
      </c>
      <c r="I196" s="2">
        <v>-2.0799999999999999E-2</v>
      </c>
      <c r="J196">
        <v>2354</v>
      </c>
      <c r="K196">
        <v>496694</v>
      </c>
      <c r="L196">
        <v>142230.12</v>
      </c>
      <c r="M196">
        <v>24</v>
      </c>
      <c r="N196">
        <v>-430.09</v>
      </c>
      <c r="O196" s="2">
        <v>-2.1999999999999999E-2</v>
      </c>
      <c r="P196" s="2">
        <v>3.3E-3</v>
      </c>
      <c r="Q196" t="s">
        <v>18</v>
      </c>
      <c r="S196" t="str">
        <f t="shared" si="15"/>
        <v>Loss</v>
      </c>
      <c r="T196">
        <f t="shared" si="16"/>
        <v>2019</v>
      </c>
      <c r="U196" t="str">
        <f t="shared" si="17"/>
        <v>Jul</v>
      </c>
      <c r="V196" t="str">
        <f t="shared" si="18"/>
        <v>QTR3</v>
      </c>
      <c r="W196" t="str">
        <f t="shared" si="19"/>
        <v>2019-QTR3</v>
      </c>
    </row>
    <row r="197" spans="1:23" x14ac:dyDescent="0.35">
      <c r="A197" t="s">
        <v>91</v>
      </c>
      <c r="B197" t="s">
        <v>67</v>
      </c>
      <c r="C197" s="5">
        <v>43675.395833333336</v>
      </c>
      <c r="D197">
        <v>61.7</v>
      </c>
      <c r="E197" s="1">
        <v>43675.635416666664</v>
      </c>
      <c r="F197">
        <v>61.55</v>
      </c>
      <c r="G197" s="2">
        <v>-2.3999999999999998E-3</v>
      </c>
      <c r="H197">
        <v>1013.65</v>
      </c>
      <c r="I197" s="2">
        <v>2E-3</v>
      </c>
      <c r="J197">
        <v>8091</v>
      </c>
      <c r="K197">
        <v>499214.72</v>
      </c>
      <c r="L197">
        <v>143243.76999999999</v>
      </c>
      <c r="M197">
        <v>24</v>
      </c>
      <c r="N197">
        <v>42.24</v>
      </c>
      <c r="O197" s="2">
        <v>-7.3000000000000001E-3</v>
      </c>
      <c r="P197" s="2">
        <v>2.35E-2</v>
      </c>
      <c r="Q197" t="s">
        <v>18</v>
      </c>
      <c r="S197" t="str">
        <f t="shared" si="15"/>
        <v>Profit</v>
      </c>
      <c r="T197">
        <f t="shared" si="16"/>
        <v>2019</v>
      </c>
      <c r="U197" t="str">
        <f t="shared" si="17"/>
        <v>Jul</v>
      </c>
      <c r="V197" t="str">
        <f t="shared" si="18"/>
        <v>QTR3</v>
      </c>
      <c r="W197" t="str">
        <f t="shared" si="19"/>
        <v>2019-QTR3</v>
      </c>
    </row>
    <row r="198" spans="1:23" x14ac:dyDescent="0.35">
      <c r="A198" t="s">
        <v>142</v>
      </c>
      <c r="B198" t="s">
        <v>67</v>
      </c>
      <c r="C198" s="5">
        <v>43675.395833333336</v>
      </c>
      <c r="D198">
        <v>109.5</v>
      </c>
      <c r="E198" s="1">
        <v>43675.635416666664</v>
      </c>
      <c r="F198">
        <v>106.95</v>
      </c>
      <c r="G198" s="2">
        <v>-2.3300000000000001E-2</v>
      </c>
      <c r="H198">
        <v>11402.5</v>
      </c>
      <c r="I198" s="2">
        <v>2.29E-2</v>
      </c>
      <c r="J198">
        <v>4550</v>
      </c>
      <c r="K198">
        <v>498225</v>
      </c>
      <c r="L198">
        <v>154646.26999999999</v>
      </c>
      <c r="M198">
        <v>24</v>
      </c>
      <c r="N198">
        <v>475.1</v>
      </c>
      <c r="O198" s="2">
        <v>-5.8999999999999999E-3</v>
      </c>
      <c r="P198" s="2">
        <v>3.9300000000000002E-2</v>
      </c>
      <c r="Q198" t="s">
        <v>18</v>
      </c>
      <c r="S198" t="str">
        <f t="shared" si="15"/>
        <v>Profit</v>
      </c>
      <c r="T198">
        <f t="shared" si="16"/>
        <v>2019</v>
      </c>
      <c r="U198" t="str">
        <f t="shared" si="17"/>
        <v>Jul</v>
      </c>
      <c r="V198" t="str">
        <f t="shared" si="18"/>
        <v>QTR3</v>
      </c>
      <c r="W198" t="str">
        <f t="shared" si="19"/>
        <v>2019-QTR3</v>
      </c>
    </row>
    <row r="199" spans="1:23" x14ac:dyDescent="0.35">
      <c r="A199" t="s">
        <v>118</v>
      </c>
      <c r="B199" t="s">
        <v>67</v>
      </c>
      <c r="C199" s="5">
        <v>43675.40625</v>
      </c>
      <c r="D199">
        <v>44.1</v>
      </c>
      <c r="E199" s="1">
        <v>43675.635416666664</v>
      </c>
      <c r="F199">
        <v>45.05</v>
      </c>
      <c r="G199" s="2">
        <v>2.1499999999999998E-2</v>
      </c>
      <c r="H199">
        <v>-10720.3</v>
      </c>
      <c r="I199" s="2">
        <v>-2.1999999999999999E-2</v>
      </c>
      <c r="J199">
        <v>11074</v>
      </c>
      <c r="K199">
        <v>488363.38</v>
      </c>
      <c r="L199">
        <v>143925.97</v>
      </c>
      <c r="M199">
        <v>23</v>
      </c>
      <c r="N199">
        <v>-466.1</v>
      </c>
      <c r="O199" s="2">
        <v>-6.9199999999999998E-2</v>
      </c>
      <c r="P199" s="2">
        <v>3.5099999999999999E-2</v>
      </c>
      <c r="Q199" t="s">
        <v>18</v>
      </c>
      <c r="S199" t="str">
        <f t="shared" si="15"/>
        <v>Loss</v>
      </c>
      <c r="T199">
        <f t="shared" si="16"/>
        <v>2019</v>
      </c>
      <c r="U199" t="str">
        <f t="shared" si="17"/>
        <v>Jul</v>
      </c>
      <c r="V199" t="str">
        <f t="shared" si="18"/>
        <v>QTR3</v>
      </c>
      <c r="W199" t="str">
        <f t="shared" si="19"/>
        <v>2019-QTR3</v>
      </c>
    </row>
    <row r="200" spans="1:23" x14ac:dyDescent="0.35">
      <c r="A200" t="s">
        <v>63</v>
      </c>
      <c r="B200" t="s">
        <v>67</v>
      </c>
      <c r="C200" s="5">
        <v>43675.427083333336</v>
      </c>
      <c r="D200">
        <v>7.35</v>
      </c>
      <c r="E200" s="1">
        <v>43675.635416666664</v>
      </c>
      <c r="F200">
        <v>6.85</v>
      </c>
      <c r="G200" s="2">
        <v>-6.8000000000000005E-2</v>
      </c>
      <c r="H200">
        <v>33813.5</v>
      </c>
      <c r="I200" s="2">
        <v>6.7599999999999993E-2</v>
      </c>
      <c r="J200">
        <v>68027</v>
      </c>
      <c r="K200">
        <v>499998.44</v>
      </c>
      <c r="L200">
        <v>177739.47</v>
      </c>
      <c r="M200">
        <v>21</v>
      </c>
      <c r="N200">
        <v>1610.17</v>
      </c>
      <c r="O200" s="2">
        <v>0</v>
      </c>
      <c r="P200" s="2">
        <v>0.10199999999999999</v>
      </c>
      <c r="Q200" t="s">
        <v>18</v>
      </c>
      <c r="S200" t="str">
        <f t="shared" si="15"/>
        <v>Profit</v>
      </c>
      <c r="T200">
        <f t="shared" si="16"/>
        <v>2019</v>
      </c>
      <c r="U200" t="str">
        <f t="shared" si="17"/>
        <v>Jul</v>
      </c>
      <c r="V200" t="str">
        <f t="shared" si="18"/>
        <v>QTR3</v>
      </c>
      <c r="W200" t="str">
        <f t="shared" si="19"/>
        <v>2019-QTR3</v>
      </c>
    </row>
    <row r="201" spans="1:23" x14ac:dyDescent="0.35">
      <c r="A201" t="s">
        <v>123</v>
      </c>
      <c r="B201" t="s">
        <v>67</v>
      </c>
      <c r="C201" s="5">
        <v>43676.4375</v>
      </c>
      <c r="D201">
        <v>44.5</v>
      </c>
      <c r="E201" s="1">
        <v>43676.572916666664</v>
      </c>
      <c r="F201">
        <v>41.9</v>
      </c>
      <c r="G201" s="2">
        <v>-5.8400000000000001E-2</v>
      </c>
      <c r="H201">
        <v>28402.6</v>
      </c>
      <c r="I201" s="2">
        <v>5.8000000000000003E-2</v>
      </c>
      <c r="J201">
        <v>11001</v>
      </c>
      <c r="K201">
        <v>489544.5</v>
      </c>
      <c r="L201">
        <v>206142.07</v>
      </c>
      <c r="M201">
        <v>14</v>
      </c>
      <c r="N201">
        <v>2028.76</v>
      </c>
      <c r="O201" s="2">
        <v>-6.7400000000000002E-2</v>
      </c>
      <c r="P201" s="2">
        <v>5.8400000000000001E-2</v>
      </c>
      <c r="Q201" t="s">
        <v>18</v>
      </c>
      <c r="S201" t="str">
        <f t="shared" si="15"/>
        <v>Profit</v>
      </c>
      <c r="T201">
        <f t="shared" si="16"/>
        <v>2019</v>
      </c>
      <c r="U201" t="str">
        <f t="shared" si="17"/>
        <v>Jul</v>
      </c>
      <c r="V201" t="str">
        <f t="shared" si="18"/>
        <v>QTR3</v>
      </c>
      <c r="W201" t="str">
        <f t="shared" si="19"/>
        <v>2019-QTR3</v>
      </c>
    </row>
    <row r="202" spans="1:23" x14ac:dyDescent="0.35">
      <c r="A202" t="s">
        <v>118</v>
      </c>
      <c r="B202" t="s">
        <v>67</v>
      </c>
      <c r="C202" s="5">
        <v>43676.427083333336</v>
      </c>
      <c r="D202">
        <v>44.35</v>
      </c>
      <c r="E202" s="1">
        <v>43676.635416666664</v>
      </c>
      <c r="F202">
        <v>41.15</v>
      </c>
      <c r="G202" s="2">
        <v>-7.22E-2</v>
      </c>
      <c r="H202">
        <v>35755.199999999997</v>
      </c>
      <c r="I202" s="2">
        <v>7.1800000000000003E-2</v>
      </c>
      <c r="J202">
        <v>11236</v>
      </c>
      <c r="K202">
        <v>498316.59</v>
      </c>
      <c r="L202">
        <v>241897.27</v>
      </c>
      <c r="M202">
        <v>21</v>
      </c>
      <c r="N202">
        <v>1702.63</v>
      </c>
      <c r="O202" s="2">
        <v>-1.6899999999999998E-2</v>
      </c>
      <c r="P202" s="2">
        <v>0.08</v>
      </c>
      <c r="Q202" t="s">
        <v>18</v>
      </c>
      <c r="S202" t="str">
        <f t="shared" si="15"/>
        <v>Profit</v>
      </c>
      <c r="T202">
        <f t="shared" si="16"/>
        <v>2019</v>
      </c>
      <c r="U202" t="str">
        <f t="shared" si="17"/>
        <v>Jul</v>
      </c>
      <c r="V202" t="str">
        <f t="shared" si="18"/>
        <v>QTR3</v>
      </c>
      <c r="W202" t="str">
        <f t="shared" si="19"/>
        <v>2019-QTR3</v>
      </c>
    </row>
    <row r="203" spans="1:23" x14ac:dyDescent="0.35">
      <c r="A203" t="s">
        <v>148</v>
      </c>
      <c r="B203" t="s">
        <v>67</v>
      </c>
      <c r="C203" s="5">
        <v>43676.427083333336</v>
      </c>
      <c r="D203">
        <v>50.25</v>
      </c>
      <c r="E203" s="1">
        <v>43676.635416666664</v>
      </c>
      <c r="F203">
        <v>47.15</v>
      </c>
      <c r="G203" s="2">
        <v>-6.1699999999999998E-2</v>
      </c>
      <c r="H203">
        <v>30614</v>
      </c>
      <c r="I203" s="2">
        <v>6.13E-2</v>
      </c>
      <c r="J203">
        <v>9940</v>
      </c>
      <c r="K203">
        <v>499485</v>
      </c>
      <c r="L203">
        <v>272511.27</v>
      </c>
      <c r="M203">
        <v>21</v>
      </c>
      <c r="N203">
        <v>1457.81</v>
      </c>
      <c r="O203" s="2">
        <v>-2E-3</v>
      </c>
      <c r="P203" s="2">
        <v>6.8699999999999997E-2</v>
      </c>
      <c r="Q203" t="s">
        <v>18</v>
      </c>
      <c r="S203" t="str">
        <f t="shared" si="15"/>
        <v>Profit</v>
      </c>
      <c r="T203">
        <f t="shared" si="16"/>
        <v>2019</v>
      </c>
      <c r="U203" t="str">
        <f t="shared" si="17"/>
        <v>Jul</v>
      </c>
      <c r="V203" t="str">
        <f t="shared" si="18"/>
        <v>QTR3</v>
      </c>
      <c r="W203" t="str">
        <f t="shared" si="19"/>
        <v>2019-QTR3</v>
      </c>
    </row>
    <row r="204" spans="1:23" x14ac:dyDescent="0.35">
      <c r="A204" t="s">
        <v>136</v>
      </c>
      <c r="B204" t="s">
        <v>67</v>
      </c>
      <c r="C204" s="5">
        <v>43676.5625</v>
      </c>
      <c r="D204">
        <v>534.85</v>
      </c>
      <c r="E204" s="1">
        <v>43676.635416666664</v>
      </c>
      <c r="F204">
        <v>511.1</v>
      </c>
      <c r="G204" s="2">
        <v>-4.4400000000000002E-2</v>
      </c>
      <c r="H204">
        <v>21911.25</v>
      </c>
      <c r="I204" s="2">
        <v>4.3999999999999997E-2</v>
      </c>
      <c r="J204">
        <v>931</v>
      </c>
      <c r="K204">
        <v>497945.31</v>
      </c>
      <c r="L204">
        <v>294422.52</v>
      </c>
      <c r="M204">
        <v>8</v>
      </c>
      <c r="N204">
        <v>2738.91</v>
      </c>
      <c r="O204" s="2">
        <v>-1.37E-2</v>
      </c>
      <c r="P204" s="2">
        <v>5.7299999999999997E-2</v>
      </c>
      <c r="Q204" t="s">
        <v>18</v>
      </c>
      <c r="S204" t="str">
        <f t="shared" si="15"/>
        <v>Profit</v>
      </c>
      <c r="T204">
        <f t="shared" si="16"/>
        <v>2019</v>
      </c>
      <c r="U204" t="str">
        <f t="shared" si="17"/>
        <v>Jul</v>
      </c>
      <c r="V204" t="str">
        <f t="shared" si="18"/>
        <v>QTR3</v>
      </c>
      <c r="W204" t="str">
        <f t="shared" si="19"/>
        <v>2019-QTR3</v>
      </c>
    </row>
    <row r="205" spans="1:23" x14ac:dyDescent="0.35">
      <c r="A205" t="s">
        <v>128</v>
      </c>
      <c r="B205" t="s">
        <v>67</v>
      </c>
      <c r="C205" s="5">
        <v>43677.427083333336</v>
      </c>
      <c r="D205">
        <v>243</v>
      </c>
      <c r="E205" s="1">
        <v>43677.635416666664</v>
      </c>
      <c r="F205">
        <v>247.95</v>
      </c>
      <c r="G205" s="2">
        <v>2.0400000000000001E-2</v>
      </c>
      <c r="H205">
        <v>-10387.1</v>
      </c>
      <c r="I205" s="2">
        <v>-2.0799999999999999E-2</v>
      </c>
      <c r="J205">
        <v>2058</v>
      </c>
      <c r="K205">
        <v>500094</v>
      </c>
      <c r="L205">
        <v>284035.42</v>
      </c>
      <c r="M205">
        <v>21</v>
      </c>
      <c r="N205">
        <v>-494.62</v>
      </c>
      <c r="O205" s="2">
        <v>-2.0400000000000001E-2</v>
      </c>
      <c r="P205" s="2">
        <v>1.23E-2</v>
      </c>
      <c r="Q205" t="s">
        <v>18</v>
      </c>
      <c r="S205" t="str">
        <f t="shared" si="15"/>
        <v>Loss</v>
      </c>
      <c r="T205">
        <f t="shared" si="16"/>
        <v>2019</v>
      </c>
      <c r="U205" t="str">
        <f t="shared" si="17"/>
        <v>Jul</v>
      </c>
      <c r="V205" t="str">
        <f t="shared" si="18"/>
        <v>QTR3</v>
      </c>
      <c r="W205" t="str">
        <f t="shared" si="19"/>
        <v>2019-QTR3</v>
      </c>
    </row>
    <row r="206" spans="1:23" x14ac:dyDescent="0.35">
      <c r="A206" t="s">
        <v>184</v>
      </c>
      <c r="B206" t="s">
        <v>67</v>
      </c>
      <c r="C206" s="5">
        <v>43678.427083333336</v>
      </c>
      <c r="D206">
        <v>26.85</v>
      </c>
      <c r="E206" s="1">
        <v>43678.625</v>
      </c>
      <c r="F206">
        <v>27.7</v>
      </c>
      <c r="G206" s="2">
        <v>3.1699999999999999E-2</v>
      </c>
      <c r="H206">
        <v>-16088.2</v>
      </c>
      <c r="I206" s="2">
        <v>-3.2099999999999997E-2</v>
      </c>
      <c r="J206">
        <v>18692</v>
      </c>
      <c r="K206">
        <v>501880.22</v>
      </c>
      <c r="L206">
        <v>267947.21999999997</v>
      </c>
      <c r="M206">
        <v>20</v>
      </c>
      <c r="N206">
        <v>-804.41</v>
      </c>
      <c r="O206" s="2">
        <v>-3.1699999999999999E-2</v>
      </c>
      <c r="P206" s="2">
        <v>1.12E-2</v>
      </c>
      <c r="Q206" t="s">
        <v>18</v>
      </c>
      <c r="S206" t="str">
        <f t="shared" si="15"/>
        <v>Loss</v>
      </c>
      <c r="T206">
        <f t="shared" si="16"/>
        <v>2019</v>
      </c>
      <c r="U206" t="str">
        <f t="shared" si="17"/>
        <v>Aug</v>
      </c>
      <c r="V206" t="str">
        <f t="shared" si="18"/>
        <v>QTR3</v>
      </c>
      <c r="W206" t="str">
        <f t="shared" si="19"/>
        <v>2019-QTR3</v>
      </c>
    </row>
    <row r="207" spans="1:23" x14ac:dyDescent="0.35">
      <c r="A207" t="s">
        <v>116</v>
      </c>
      <c r="B207" t="s">
        <v>67</v>
      </c>
      <c r="C207" s="5">
        <v>43678.427083333336</v>
      </c>
      <c r="D207">
        <v>70.650000000000006</v>
      </c>
      <c r="E207" s="1">
        <v>43678.635416666664</v>
      </c>
      <c r="F207">
        <v>69.849999999999994</v>
      </c>
      <c r="G207" s="2">
        <v>-1.1299999999999999E-2</v>
      </c>
      <c r="H207">
        <v>5469.6</v>
      </c>
      <c r="I207" s="2">
        <v>1.09E-2</v>
      </c>
      <c r="J207">
        <v>7087</v>
      </c>
      <c r="K207">
        <v>500696.56</v>
      </c>
      <c r="L207">
        <v>273416.82</v>
      </c>
      <c r="M207">
        <v>21</v>
      </c>
      <c r="N207">
        <v>260.45999999999998</v>
      </c>
      <c r="O207" s="2">
        <v>-2.8E-3</v>
      </c>
      <c r="P207" s="2">
        <v>2.9000000000000001E-2</v>
      </c>
      <c r="Q207" t="s">
        <v>18</v>
      </c>
      <c r="S207" t="str">
        <f t="shared" si="15"/>
        <v>Profit</v>
      </c>
      <c r="T207">
        <f t="shared" si="16"/>
        <v>2019</v>
      </c>
      <c r="U207" t="str">
        <f t="shared" si="17"/>
        <v>Aug</v>
      </c>
      <c r="V207" t="str">
        <f t="shared" si="18"/>
        <v>QTR3</v>
      </c>
      <c r="W207" t="str">
        <f t="shared" si="19"/>
        <v>2019-QTR3</v>
      </c>
    </row>
    <row r="208" spans="1:23" x14ac:dyDescent="0.35">
      <c r="A208" t="s">
        <v>78</v>
      </c>
      <c r="B208" t="s">
        <v>67</v>
      </c>
      <c r="C208" s="5">
        <v>43678.604166666664</v>
      </c>
      <c r="D208">
        <v>40.9</v>
      </c>
      <c r="E208" s="1">
        <v>43678.635416666664</v>
      </c>
      <c r="F208">
        <v>41.4</v>
      </c>
      <c r="G208" s="2">
        <v>1.2200000000000001E-2</v>
      </c>
      <c r="H208">
        <v>-6238.5</v>
      </c>
      <c r="I208" s="2">
        <v>-1.26E-2</v>
      </c>
      <c r="J208">
        <v>12077</v>
      </c>
      <c r="K208">
        <v>493949.31</v>
      </c>
      <c r="L208">
        <v>267178.32</v>
      </c>
      <c r="M208">
        <v>4</v>
      </c>
      <c r="N208">
        <v>-1559.63</v>
      </c>
      <c r="O208" s="2">
        <v>-1.2200000000000001E-2</v>
      </c>
      <c r="P208" s="2">
        <v>1.7100000000000001E-2</v>
      </c>
      <c r="Q208" t="s">
        <v>18</v>
      </c>
      <c r="S208" t="str">
        <f t="shared" si="15"/>
        <v>Loss</v>
      </c>
      <c r="T208">
        <f t="shared" si="16"/>
        <v>2019</v>
      </c>
      <c r="U208" t="str">
        <f t="shared" si="17"/>
        <v>Aug</v>
      </c>
      <c r="V208" t="str">
        <f t="shared" si="18"/>
        <v>QTR3</v>
      </c>
      <c r="W208" t="str">
        <f t="shared" si="19"/>
        <v>2019-QTR3</v>
      </c>
    </row>
    <row r="209" spans="1:23" x14ac:dyDescent="0.35">
      <c r="A209" t="s">
        <v>148</v>
      </c>
      <c r="B209" t="s">
        <v>67</v>
      </c>
      <c r="C209" s="5">
        <v>43678.614583333336</v>
      </c>
      <c r="D209">
        <v>47.15</v>
      </c>
      <c r="E209" s="1">
        <v>43678.635416666664</v>
      </c>
      <c r="F209">
        <v>48.8</v>
      </c>
      <c r="G209" s="2">
        <v>3.5000000000000003E-2</v>
      </c>
      <c r="H209">
        <v>-17586.05</v>
      </c>
      <c r="I209" s="2">
        <v>-3.5400000000000001E-2</v>
      </c>
      <c r="J209">
        <v>10537</v>
      </c>
      <c r="K209">
        <v>496819.56</v>
      </c>
      <c r="L209">
        <v>249592.27</v>
      </c>
      <c r="M209">
        <v>3</v>
      </c>
      <c r="N209">
        <v>-5862.02</v>
      </c>
      <c r="O209" s="2">
        <v>-3.5000000000000003E-2</v>
      </c>
      <c r="P209" s="2">
        <v>5.3E-3</v>
      </c>
      <c r="Q209" t="s">
        <v>18</v>
      </c>
      <c r="S209" t="str">
        <f t="shared" si="15"/>
        <v>Loss</v>
      </c>
      <c r="T209">
        <f t="shared" si="16"/>
        <v>2019</v>
      </c>
      <c r="U209" t="str">
        <f t="shared" si="17"/>
        <v>Aug</v>
      </c>
      <c r="V209" t="str">
        <f t="shared" si="18"/>
        <v>QTR3</v>
      </c>
      <c r="W209" t="str">
        <f t="shared" si="19"/>
        <v>2019-QTR3</v>
      </c>
    </row>
    <row r="210" spans="1:23" x14ac:dyDescent="0.35">
      <c r="A210" t="s">
        <v>118</v>
      </c>
      <c r="B210" t="s">
        <v>67</v>
      </c>
      <c r="C210" s="5">
        <v>43679.395833333336</v>
      </c>
      <c r="D210">
        <v>46.05</v>
      </c>
      <c r="E210" s="1">
        <v>43679.447916666664</v>
      </c>
      <c r="F210">
        <v>47.9</v>
      </c>
      <c r="G210" s="2">
        <v>4.02E-2</v>
      </c>
      <c r="H210">
        <v>-20007.95</v>
      </c>
      <c r="I210" s="2">
        <v>-4.0599999999999997E-2</v>
      </c>
      <c r="J210">
        <v>10707</v>
      </c>
      <c r="K210">
        <v>493057.34</v>
      </c>
      <c r="L210">
        <v>229584.32</v>
      </c>
      <c r="M210">
        <v>6</v>
      </c>
      <c r="N210">
        <v>-3334.66</v>
      </c>
      <c r="O210" s="2">
        <v>-4.7800000000000002E-2</v>
      </c>
      <c r="P210" s="2">
        <v>2.7099999999999999E-2</v>
      </c>
      <c r="Q210" t="s">
        <v>18</v>
      </c>
      <c r="S210" t="str">
        <f t="shared" si="15"/>
        <v>Loss</v>
      </c>
      <c r="T210">
        <f t="shared" si="16"/>
        <v>2019</v>
      </c>
      <c r="U210" t="str">
        <f t="shared" si="17"/>
        <v>Aug</v>
      </c>
      <c r="V210" t="str">
        <f t="shared" si="18"/>
        <v>QTR3</v>
      </c>
      <c r="W210" t="str">
        <f t="shared" si="19"/>
        <v>2019-QTR3</v>
      </c>
    </row>
    <row r="211" spans="1:23" x14ac:dyDescent="0.35">
      <c r="A211" t="s">
        <v>157</v>
      </c>
      <c r="B211" t="s">
        <v>67</v>
      </c>
      <c r="C211" s="5">
        <v>43679.395833333336</v>
      </c>
      <c r="D211">
        <v>54.3</v>
      </c>
      <c r="E211" s="1">
        <v>43679.5</v>
      </c>
      <c r="F211">
        <v>56.45</v>
      </c>
      <c r="G211" s="2">
        <v>3.9600000000000003E-2</v>
      </c>
      <c r="H211">
        <v>-19762.849999999999</v>
      </c>
      <c r="I211" s="2">
        <v>-0.04</v>
      </c>
      <c r="J211">
        <v>9099</v>
      </c>
      <c r="K211">
        <v>494075.69</v>
      </c>
      <c r="L211">
        <v>209821.47</v>
      </c>
      <c r="M211">
        <v>11</v>
      </c>
      <c r="N211">
        <v>-1796.62</v>
      </c>
      <c r="O211" s="2">
        <v>-3.9600000000000003E-2</v>
      </c>
      <c r="P211" s="2">
        <v>5.4999999999999997E-3</v>
      </c>
      <c r="Q211" t="s">
        <v>18</v>
      </c>
      <c r="S211" t="str">
        <f t="shared" si="15"/>
        <v>Loss</v>
      </c>
      <c r="T211">
        <f t="shared" si="16"/>
        <v>2019</v>
      </c>
      <c r="U211" t="str">
        <f t="shared" si="17"/>
        <v>Aug</v>
      </c>
      <c r="V211" t="str">
        <f t="shared" si="18"/>
        <v>QTR3</v>
      </c>
      <c r="W211" t="str">
        <f t="shared" si="19"/>
        <v>2019-QTR3</v>
      </c>
    </row>
    <row r="212" spans="1:23" x14ac:dyDescent="0.35">
      <c r="A212" t="s">
        <v>104</v>
      </c>
      <c r="B212" t="s">
        <v>67</v>
      </c>
      <c r="C212" s="5">
        <v>43679.395833333336</v>
      </c>
      <c r="D212">
        <v>134.35</v>
      </c>
      <c r="E212" s="1">
        <v>43679.635416666664</v>
      </c>
      <c r="F212">
        <v>134.80000000000001</v>
      </c>
      <c r="G212" s="2">
        <v>3.3E-3</v>
      </c>
      <c r="H212">
        <v>-1866.8</v>
      </c>
      <c r="I212" s="2">
        <v>-3.8E-3</v>
      </c>
      <c r="J212">
        <v>3704</v>
      </c>
      <c r="K212">
        <v>497632.44</v>
      </c>
      <c r="L212">
        <v>207954.67</v>
      </c>
      <c r="M212">
        <v>24</v>
      </c>
      <c r="N212">
        <v>-77.78</v>
      </c>
      <c r="O212" s="2">
        <v>-8.8999999999999999E-3</v>
      </c>
      <c r="P212" s="2">
        <v>0.01</v>
      </c>
      <c r="Q212" t="s">
        <v>18</v>
      </c>
      <c r="S212" t="str">
        <f t="shared" si="15"/>
        <v>Loss</v>
      </c>
      <c r="T212">
        <f t="shared" si="16"/>
        <v>2019</v>
      </c>
      <c r="U212" t="str">
        <f t="shared" si="17"/>
        <v>Aug</v>
      </c>
      <c r="V212" t="str">
        <f t="shared" si="18"/>
        <v>QTR3</v>
      </c>
      <c r="W212" t="str">
        <f t="shared" si="19"/>
        <v>2019-QTR3</v>
      </c>
    </row>
    <row r="213" spans="1:23" x14ac:dyDescent="0.35">
      <c r="A213" t="s">
        <v>112</v>
      </c>
      <c r="B213" t="s">
        <v>67</v>
      </c>
      <c r="C213" s="5">
        <v>43679.416666666664</v>
      </c>
      <c r="D213">
        <v>25.35</v>
      </c>
      <c r="E213" s="1">
        <v>43679.635416666664</v>
      </c>
      <c r="F213">
        <v>24.8</v>
      </c>
      <c r="G213" s="2">
        <v>-2.1700000000000001E-2</v>
      </c>
      <c r="H213">
        <v>10626.75</v>
      </c>
      <c r="I213" s="2">
        <v>2.1299999999999999E-2</v>
      </c>
      <c r="J213">
        <v>19685</v>
      </c>
      <c r="K213">
        <v>499014.75</v>
      </c>
      <c r="L213">
        <v>218581.42</v>
      </c>
      <c r="M213">
        <v>22</v>
      </c>
      <c r="N213">
        <v>483.03</v>
      </c>
      <c r="O213" s="2">
        <v>-2.76E-2</v>
      </c>
      <c r="P213" s="2">
        <v>3.3500000000000002E-2</v>
      </c>
      <c r="Q213" t="s">
        <v>18</v>
      </c>
      <c r="S213" t="str">
        <f t="shared" si="15"/>
        <v>Profit</v>
      </c>
      <c r="T213">
        <f t="shared" si="16"/>
        <v>2019</v>
      </c>
      <c r="U213" t="str">
        <f t="shared" si="17"/>
        <v>Aug</v>
      </c>
      <c r="V213" t="str">
        <f t="shared" si="18"/>
        <v>QTR3</v>
      </c>
      <c r="W213" t="str">
        <f t="shared" si="19"/>
        <v>2019-QTR3</v>
      </c>
    </row>
    <row r="214" spans="1:23" x14ac:dyDescent="0.35">
      <c r="A214" t="s">
        <v>136</v>
      </c>
      <c r="B214" t="s">
        <v>67</v>
      </c>
      <c r="C214" s="5">
        <v>43679.614583333336</v>
      </c>
      <c r="D214">
        <v>494.65</v>
      </c>
      <c r="E214" s="1">
        <v>43679.635416666664</v>
      </c>
      <c r="F214">
        <v>480.35</v>
      </c>
      <c r="G214" s="2">
        <v>-2.8899999999999999E-2</v>
      </c>
      <c r="H214">
        <v>14014.2</v>
      </c>
      <c r="I214" s="2">
        <v>2.8500000000000001E-2</v>
      </c>
      <c r="J214">
        <v>994</v>
      </c>
      <c r="K214">
        <v>491682.09</v>
      </c>
      <c r="L214">
        <v>232595.62</v>
      </c>
      <c r="M214">
        <v>3</v>
      </c>
      <c r="N214">
        <v>4671.3999999999996</v>
      </c>
      <c r="O214" s="2">
        <v>-1.8100000000000002E-2</v>
      </c>
      <c r="P214" s="2">
        <v>3.6499999999999998E-2</v>
      </c>
      <c r="Q214" t="s">
        <v>18</v>
      </c>
      <c r="S214" t="str">
        <f t="shared" si="15"/>
        <v>Profit</v>
      </c>
      <c r="T214">
        <f t="shared" si="16"/>
        <v>2019</v>
      </c>
      <c r="U214" t="str">
        <f t="shared" si="17"/>
        <v>Aug</v>
      </c>
      <c r="V214" t="str">
        <f t="shared" si="18"/>
        <v>QTR3</v>
      </c>
      <c r="W214" t="str">
        <f t="shared" si="19"/>
        <v>2019-QTR3</v>
      </c>
    </row>
    <row r="215" spans="1:23" x14ac:dyDescent="0.35">
      <c r="A215" t="s">
        <v>157</v>
      </c>
      <c r="B215" t="s">
        <v>67</v>
      </c>
      <c r="C215" s="5">
        <v>43682.395833333336</v>
      </c>
      <c r="D215">
        <v>54</v>
      </c>
      <c r="E215" s="1">
        <v>43682.5</v>
      </c>
      <c r="F215">
        <v>55.65</v>
      </c>
      <c r="G215" s="2">
        <v>3.0599999999999999E-2</v>
      </c>
      <c r="H215">
        <v>-15323.9</v>
      </c>
      <c r="I215" s="2">
        <v>-3.1E-2</v>
      </c>
      <c r="J215">
        <v>9166</v>
      </c>
      <c r="K215">
        <v>494964</v>
      </c>
      <c r="L215">
        <v>217271.72</v>
      </c>
      <c r="M215">
        <v>11</v>
      </c>
      <c r="N215">
        <v>-1393.08</v>
      </c>
      <c r="O215" s="2">
        <v>-3.0599999999999999E-2</v>
      </c>
      <c r="P215" s="2">
        <v>9.2999999999999992E-3</v>
      </c>
      <c r="Q215" t="s">
        <v>18</v>
      </c>
      <c r="S215" t="str">
        <f t="shared" si="15"/>
        <v>Loss</v>
      </c>
      <c r="T215">
        <f t="shared" si="16"/>
        <v>2019</v>
      </c>
      <c r="U215" t="str">
        <f t="shared" si="17"/>
        <v>Aug</v>
      </c>
      <c r="V215" t="str">
        <f t="shared" si="18"/>
        <v>QTR3</v>
      </c>
      <c r="W215" t="str">
        <f t="shared" si="19"/>
        <v>2019-QTR3</v>
      </c>
    </row>
    <row r="216" spans="1:23" x14ac:dyDescent="0.35">
      <c r="A216" t="s">
        <v>91</v>
      </c>
      <c r="B216" t="s">
        <v>67</v>
      </c>
      <c r="C216" s="5">
        <v>43682.395833333336</v>
      </c>
      <c r="D216">
        <v>58.6</v>
      </c>
      <c r="E216" s="1">
        <v>43682.635416666664</v>
      </c>
      <c r="F216">
        <v>58.25</v>
      </c>
      <c r="G216" s="2">
        <v>-6.0000000000000001E-3</v>
      </c>
      <c r="H216">
        <v>2758.55</v>
      </c>
      <c r="I216" s="2">
        <v>5.5999999999999999E-3</v>
      </c>
      <c r="J216">
        <v>8453</v>
      </c>
      <c r="K216">
        <v>495345.78</v>
      </c>
      <c r="L216">
        <v>220030.27</v>
      </c>
      <c r="M216">
        <v>24</v>
      </c>
      <c r="N216">
        <v>114.94</v>
      </c>
      <c r="O216" s="2">
        <v>-1.37E-2</v>
      </c>
      <c r="P216" s="2">
        <v>3.1600000000000003E-2</v>
      </c>
      <c r="Q216" t="s">
        <v>18</v>
      </c>
      <c r="S216" t="str">
        <f t="shared" si="15"/>
        <v>Profit</v>
      </c>
      <c r="T216">
        <f t="shared" si="16"/>
        <v>2019</v>
      </c>
      <c r="U216" t="str">
        <f t="shared" si="17"/>
        <v>Aug</v>
      </c>
      <c r="V216" t="str">
        <f t="shared" si="18"/>
        <v>QTR3</v>
      </c>
      <c r="W216" t="str">
        <f t="shared" si="19"/>
        <v>2019-QTR3</v>
      </c>
    </row>
    <row r="217" spans="1:23" x14ac:dyDescent="0.35">
      <c r="A217" t="s">
        <v>97</v>
      </c>
      <c r="B217" t="s">
        <v>67</v>
      </c>
      <c r="C217" s="5">
        <v>43682.395833333336</v>
      </c>
      <c r="D217">
        <v>403.5</v>
      </c>
      <c r="E217" s="1">
        <v>43682.635416666664</v>
      </c>
      <c r="F217">
        <v>406</v>
      </c>
      <c r="G217" s="2">
        <v>6.1999999999999998E-3</v>
      </c>
      <c r="H217">
        <v>-3280</v>
      </c>
      <c r="I217" s="2">
        <v>-6.6E-3</v>
      </c>
      <c r="J217">
        <v>1232</v>
      </c>
      <c r="K217">
        <v>497112</v>
      </c>
      <c r="L217">
        <v>216750.27</v>
      </c>
      <c r="M217">
        <v>24</v>
      </c>
      <c r="N217">
        <v>-136.66999999999999</v>
      </c>
      <c r="O217" s="2">
        <v>-1.26E-2</v>
      </c>
      <c r="P217" s="2">
        <v>7.9000000000000008E-3</v>
      </c>
      <c r="Q217" t="s">
        <v>18</v>
      </c>
      <c r="S217" t="str">
        <f t="shared" si="15"/>
        <v>Loss</v>
      </c>
      <c r="T217">
        <f t="shared" si="16"/>
        <v>2019</v>
      </c>
      <c r="U217" t="str">
        <f t="shared" si="17"/>
        <v>Aug</v>
      </c>
      <c r="V217" t="str">
        <f t="shared" si="18"/>
        <v>QTR3</v>
      </c>
      <c r="W217" t="str">
        <f t="shared" si="19"/>
        <v>2019-QTR3</v>
      </c>
    </row>
    <row r="218" spans="1:23" x14ac:dyDescent="0.35">
      <c r="A218" t="s">
        <v>175</v>
      </c>
      <c r="B218" t="s">
        <v>67</v>
      </c>
      <c r="C218" s="5">
        <v>43682.395833333336</v>
      </c>
      <c r="D218">
        <v>728</v>
      </c>
      <c r="E218" s="1">
        <v>43682.635416666664</v>
      </c>
      <c r="F218">
        <v>747.65</v>
      </c>
      <c r="G218" s="2">
        <v>2.7E-2</v>
      </c>
      <c r="H218">
        <v>-13660.25</v>
      </c>
      <c r="I218" s="2">
        <v>-2.7400000000000001E-2</v>
      </c>
      <c r="J218">
        <v>685</v>
      </c>
      <c r="K218">
        <v>498680</v>
      </c>
      <c r="L218">
        <v>203090.02</v>
      </c>
      <c r="M218">
        <v>24</v>
      </c>
      <c r="N218">
        <v>-569.17999999999995</v>
      </c>
      <c r="O218" s="2">
        <v>-2.7E-2</v>
      </c>
      <c r="P218" s="2">
        <v>6.8999999999999999E-3</v>
      </c>
      <c r="Q218" t="s">
        <v>18</v>
      </c>
      <c r="S218" t="str">
        <f t="shared" si="15"/>
        <v>Loss</v>
      </c>
      <c r="T218">
        <f t="shared" si="16"/>
        <v>2019</v>
      </c>
      <c r="U218" t="str">
        <f t="shared" si="17"/>
        <v>Aug</v>
      </c>
      <c r="V218" t="str">
        <f t="shared" si="18"/>
        <v>QTR3</v>
      </c>
      <c r="W218" t="str">
        <f t="shared" si="19"/>
        <v>2019-QTR3</v>
      </c>
    </row>
    <row r="219" spans="1:23" x14ac:dyDescent="0.35">
      <c r="A219" t="s">
        <v>199</v>
      </c>
      <c r="B219" t="s">
        <v>67</v>
      </c>
      <c r="C219" s="5">
        <v>43683.427083333336</v>
      </c>
      <c r="D219">
        <v>229.8</v>
      </c>
      <c r="E219" s="1">
        <v>43683.635416666664</v>
      </c>
      <c r="F219">
        <v>228.95</v>
      </c>
      <c r="G219" s="2">
        <v>-3.7000000000000002E-3</v>
      </c>
      <c r="H219">
        <v>1647.05</v>
      </c>
      <c r="I219" s="2">
        <v>3.3E-3</v>
      </c>
      <c r="J219">
        <v>2173</v>
      </c>
      <c r="K219">
        <v>499355.41</v>
      </c>
      <c r="L219">
        <v>204737.07</v>
      </c>
      <c r="M219">
        <v>21</v>
      </c>
      <c r="N219">
        <v>78.430000000000007</v>
      </c>
      <c r="O219" s="2">
        <v>-4.4000000000000003E-3</v>
      </c>
      <c r="P219" s="2">
        <v>1.3899999999999999E-2</v>
      </c>
      <c r="Q219" t="s">
        <v>18</v>
      </c>
      <c r="S219" t="str">
        <f t="shared" si="15"/>
        <v>Profit</v>
      </c>
      <c r="T219">
        <f t="shared" si="16"/>
        <v>2019</v>
      </c>
      <c r="U219" t="str">
        <f t="shared" si="17"/>
        <v>Aug</v>
      </c>
      <c r="V219" t="str">
        <f t="shared" si="18"/>
        <v>QTR3</v>
      </c>
      <c r="W219" t="str">
        <f t="shared" si="19"/>
        <v>2019-QTR3</v>
      </c>
    </row>
    <row r="220" spans="1:23" x14ac:dyDescent="0.35">
      <c r="A220" t="s">
        <v>158</v>
      </c>
      <c r="B220" t="s">
        <v>67</v>
      </c>
      <c r="C220" s="5">
        <v>43684.395833333336</v>
      </c>
      <c r="D220">
        <v>110.7</v>
      </c>
      <c r="E220" s="1">
        <v>43684.427083333336</v>
      </c>
      <c r="F220">
        <v>114.6</v>
      </c>
      <c r="G220" s="2">
        <v>3.5200000000000002E-2</v>
      </c>
      <c r="H220">
        <v>-17617.400000000001</v>
      </c>
      <c r="I220" s="2">
        <v>-3.56E-2</v>
      </c>
      <c r="J220">
        <v>4466</v>
      </c>
      <c r="K220">
        <v>494386.19</v>
      </c>
      <c r="L220">
        <v>187119.67</v>
      </c>
      <c r="M220">
        <v>4</v>
      </c>
      <c r="N220">
        <v>-4404.3500000000004</v>
      </c>
      <c r="O220" s="2">
        <v>-3.5200000000000002E-2</v>
      </c>
      <c r="P220" s="2">
        <v>2.7000000000000001E-3</v>
      </c>
      <c r="Q220" t="s">
        <v>18</v>
      </c>
      <c r="S220" t="str">
        <f t="shared" si="15"/>
        <v>Loss</v>
      </c>
      <c r="T220">
        <f t="shared" si="16"/>
        <v>2019</v>
      </c>
      <c r="U220" t="str">
        <f t="shared" si="17"/>
        <v>Aug</v>
      </c>
      <c r="V220" t="str">
        <f t="shared" si="18"/>
        <v>QTR3</v>
      </c>
      <c r="W220" t="str">
        <f t="shared" si="19"/>
        <v>2019-QTR3</v>
      </c>
    </row>
    <row r="221" spans="1:23" x14ac:dyDescent="0.35">
      <c r="A221" t="s">
        <v>164</v>
      </c>
      <c r="B221" t="s">
        <v>67</v>
      </c>
      <c r="C221" s="5">
        <v>43684.395833333336</v>
      </c>
      <c r="D221">
        <v>39.1</v>
      </c>
      <c r="E221" s="1">
        <v>43684.458333333336</v>
      </c>
      <c r="F221">
        <v>40.25</v>
      </c>
      <c r="G221" s="2">
        <v>2.9399999999999999E-2</v>
      </c>
      <c r="H221">
        <v>-14793.5</v>
      </c>
      <c r="I221" s="2">
        <v>-2.98E-2</v>
      </c>
      <c r="J221">
        <v>12690</v>
      </c>
      <c r="K221">
        <v>496178.97</v>
      </c>
      <c r="L221">
        <v>172326.17</v>
      </c>
      <c r="M221">
        <v>7</v>
      </c>
      <c r="N221">
        <v>-2113.36</v>
      </c>
      <c r="O221" s="2">
        <v>-3.32E-2</v>
      </c>
      <c r="P221" s="2">
        <v>2.5999999999999999E-3</v>
      </c>
      <c r="Q221" t="s">
        <v>18</v>
      </c>
      <c r="S221" t="str">
        <f t="shared" si="15"/>
        <v>Loss</v>
      </c>
      <c r="T221">
        <f t="shared" si="16"/>
        <v>2019</v>
      </c>
      <c r="U221" t="str">
        <f t="shared" si="17"/>
        <v>Aug</v>
      </c>
      <c r="V221" t="str">
        <f t="shared" si="18"/>
        <v>QTR3</v>
      </c>
      <c r="W221" t="str">
        <f t="shared" si="19"/>
        <v>2019-QTR3</v>
      </c>
    </row>
    <row r="222" spans="1:23" x14ac:dyDescent="0.35">
      <c r="A222" t="s">
        <v>116</v>
      </c>
      <c r="B222" t="s">
        <v>67</v>
      </c>
      <c r="C222" s="5">
        <v>43684.5625</v>
      </c>
      <c r="D222">
        <v>68.25</v>
      </c>
      <c r="E222" s="1">
        <v>43684.635416666664</v>
      </c>
      <c r="F222">
        <v>66.099999999999994</v>
      </c>
      <c r="G222" s="2">
        <v>-3.15E-2</v>
      </c>
      <c r="H222">
        <v>15505.75</v>
      </c>
      <c r="I222" s="2">
        <v>3.1099999999999999E-2</v>
      </c>
      <c r="J222">
        <v>7305</v>
      </c>
      <c r="K222">
        <v>498566.25</v>
      </c>
      <c r="L222">
        <v>187831.92</v>
      </c>
      <c r="M222">
        <v>8</v>
      </c>
      <c r="N222">
        <v>1938.22</v>
      </c>
      <c r="O222" s="2">
        <v>-3.7000000000000002E-3</v>
      </c>
      <c r="P222" s="2">
        <v>3.3000000000000002E-2</v>
      </c>
      <c r="Q222" t="s">
        <v>18</v>
      </c>
      <c r="S222" t="str">
        <f t="shared" si="15"/>
        <v>Profit</v>
      </c>
      <c r="T222">
        <f t="shared" si="16"/>
        <v>2019</v>
      </c>
      <c r="U222" t="str">
        <f t="shared" si="17"/>
        <v>Aug</v>
      </c>
      <c r="V222" t="str">
        <f t="shared" si="18"/>
        <v>QTR3</v>
      </c>
      <c r="W222" t="str">
        <f t="shared" si="19"/>
        <v>2019-QTR3</v>
      </c>
    </row>
    <row r="223" spans="1:23" x14ac:dyDescent="0.35">
      <c r="A223" t="s">
        <v>105</v>
      </c>
      <c r="B223" t="s">
        <v>67</v>
      </c>
      <c r="C223" s="5">
        <v>43685.395833333336</v>
      </c>
      <c r="D223">
        <v>86.4</v>
      </c>
      <c r="E223" s="1">
        <v>43685.510416666664</v>
      </c>
      <c r="F223">
        <v>90</v>
      </c>
      <c r="G223" s="2">
        <v>4.1700000000000001E-2</v>
      </c>
      <c r="H223">
        <v>-20655.2</v>
      </c>
      <c r="I223" s="2">
        <v>-4.2099999999999999E-2</v>
      </c>
      <c r="J223">
        <v>5682</v>
      </c>
      <c r="K223">
        <v>490924.81</v>
      </c>
      <c r="L223">
        <v>167176.72</v>
      </c>
      <c r="M223">
        <v>12</v>
      </c>
      <c r="N223">
        <v>-1721.27</v>
      </c>
      <c r="O223" s="2">
        <v>-4.1700000000000001E-2</v>
      </c>
      <c r="P223" s="2">
        <v>1.4500000000000001E-2</v>
      </c>
      <c r="Q223" t="s">
        <v>18</v>
      </c>
      <c r="S223" t="str">
        <f t="shared" si="15"/>
        <v>Loss</v>
      </c>
      <c r="T223">
        <f t="shared" si="16"/>
        <v>2019</v>
      </c>
      <c r="U223" t="str">
        <f t="shared" si="17"/>
        <v>Aug</v>
      </c>
      <c r="V223" t="str">
        <f t="shared" si="18"/>
        <v>QTR3</v>
      </c>
      <c r="W223" t="str">
        <f t="shared" si="19"/>
        <v>2019-QTR3</v>
      </c>
    </row>
    <row r="224" spans="1:23" x14ac:dyDescent="0.35">
      <c r="A224" t="s">
        <v>91</v>
      </c>
      <c r="B224" t="s">
        <v>67</v>
      </c>
      <c r="C224" s="5">
        <v>43685.395833333336</v>
      </c>
      <c r="D224">
        <v>58.55</v>
      </c>
      <c r="E224" s="1">
        <v>43685.635416666664</v>
      </c>
      <c r="F224">
        <v>60.05</v>
      </c>
      <c r="G224" s="2">
        <v>2.5600000000000001E-2</v>
      </c>
      <c r="H224">
        <v>-12933.5</v>
      </c>
      <c r="I224" s="2">
        <v>-2.5999999999999999E-2</v>
      </c>
      <c r="J224">
        <v>8489</v>
      </c>
      <c r="K224">
        <v>497030.94</v>
      </c>
      <c r="L224">
        <v>154243.22</v>
      </c>
      <c r="M224">
        <v>24</v>
      </c>
      <c r="N224">
        <v>-538.9</v>
      </c>
      <c r="O224" s="2">
        <v>-2.9000000000000001E-2</v>
      </c>
      <c r="P224" s="2">
        <v>3.5000000000000003E-2</v>
      </c>
      <c r="Q224" t="s">
        <v>18</v>
      </c>
      <c r="S224" t="str">
        <f t="shared" si="15"/>
        <v>Loss</v>
      </c>
      <c r="T224">
        <f t="shared" si="16"/>
        <v>2019</v>
      </c>
      <c r="U224" t="str">
        <f t="shared" si="17"/>
        <v>Aug</v>
      </c>
      <c r="V224" t="str">
        <f t="shared" si="18"/>
        <v>QTR3</v>
      </c>
      <c r="W224" t="str">
        <f t="shared" si="19"/>
        <v>2019-QTR3</v>
      </c>
    </row>
    <row r="225" spans="1:23" x14ac:dyDescent="0.35">
      <c r="A225" t="s">
        <v>136</v>
      </c>
      <c r="B225" t="s">
        <v>67</v>
      </c>
      <c r="C225" s="5">
        <v>43685.416666666664</v>
      </c>
      <c r="D225">
        <v>428</v>
      </c>
      <c r="E225" s="1">
        <v>43685.635416666664</v>
      </c>
      <c r="F225">
        <v>426.3</v>
      </c>
      <c r="G225" s="2">
        <v>-4.0000000000000001E-3</v>
      </c>
      <c r="H225">
        <v>1741.4</v>
      </c>
      <c r="I225" s="2">
        <v>3.5999999999999999E-3</v>
      </c>
      <c r="J225">
        <v>1142</v>
      </c>
      <c r="K225">
        <v>488776</v>
      </c>
      <c r="L225">
        <v>155984.62</v>
      </c>
      <c r="M225">
        <v>22</v>
      </c>
      <c r="N225">
        <v>79.150000000000006</v>
      </c>
      <c r="O225" s="2">
        <v>-2.8000000000000001E-2</v>
      </c>
      <c r="P225" s="2">
        <v>3.2599999999999997E-2</v>
      </c>
      <c r="Q225" t="s">
        <v>18</v>
      </c>
      <c r="S225" t="str">
        <f t="shared" si="15"/>
        <v>Profit</v>
      </c>
      <c r="T225">
        <f t="shared" si="16"/>
        <v>2019</v>
      </c>
      <c r="U225" t="str">
        <f t="shared" si="17"/>
        <v>Aug</v>
      </c>
      <c r="V225" t="str">
        <f t="shared" si="18"/>
        <v>QTR3</v>
      </c>
      <c r="W225" t="str">
        <f t="shared" si="19"/>
        <v>2019-QTR3</v>
      </c>
    </row>
    <row r="226" spans="1:23" x14ac:dyDescent="0.35">
      <c r="A226" t="s">
        <v>123</v>
      </c>
      <c r="B226" t="s">
        <v>67</v>
      </c>
      <c r="C226" s="5">
        <v>43685.447916666664</v>
      </c>
      <c r="D226">
        <v>44.6</v>
      </c>
      <c r="E226" s="1">
        <v>43685.635416666664</v>
      </c>
      <c r="F226">
        <v>43.05</v>
      </c>
      <c r="G226" s="2">
        <v>-3.4799999999999998E-2</v>
      </c>
      <c r="H226">
        <v>16964.7</v>
      </c>
      <c r="I226" s="2">
        <v>3.4299999999999997E-2</v>
      </c>
      <c r="J226">
        <v>11074</v>
      </c>
      <c r="K226">
        <v>493900.38</v>
      </c>
      <c r="L226">
        <v>172949.32</v>
      </c>
      <c r="M226">
        <v>19</v>
      </c>
      <c r="N226">
        <v>892.88</v>
      </c>
      <c r="O226" s="2">
        <v>-3.8100000000000002E-2</v>
      </c>
      <c r="P226" s="2">
        <v>9.2999999999999999E-2</v>
      </c>
      <c r="Q226" t="s">
        <v>18</v>
      </c>
      <c r="S226" t="str">
        <f t="shared" si="15"/>
        <v>Profit</v>
      </c>
      <c r="T226">
        <f t="shared" si="16"/>
        <v>2019</v>
      </c>
      <c r="U226" t="str">
        <f t="shared" si="17"/>
        <v>Aug</v>
      </c>
      <c r="V226" t="str">
        <f t="shared" si="18"/>
        <v>QTR3</v>
      </c>
      <c r="W226" t="str">
        <f t="shared" si="19"/>
        <v>2019-QTR3</v>
      </c>
    </row>
    <row r="227" spans="1:23" x14ac:dyDescent="0.35">
      <c r="A227" t="s">
        <v>113</v>
      </c>
      <c r="B227" t="s">
        <v>67</v>
      </c>
      <c r="C227" s="5">
        <v>43686.5625</v>
      </c>
      <c r="D227">
        <v>178.35</v>
      </c>
      <c r="E227" s="1">
        <v>43686.59375</v>
      </c>
      <c r="F227">
        <v>172.25</v>
      </c>
      <c r="G227" s="2">
        <v>-3.4200000000000001E-2</v>
      </c>
      <c r="H227">
        <v>16751.900000000001</v>
      </c>
      <c r="I227" s="2">
        <v>3.3799999999999997E-2</v>
      </c>
      <c r="J227">
        <v>2779</v>
      </c>
      <c r="K227">
        <v>495634.66</v>
      </c>
      <c r="L227">
        <v>189701.22</v>
      </c>
      <c r="M227">
        <v>4</v>
      </c>
      <c r="N227">
        <v>4187.97</v>
      </c>
      <c r="O227" s="2">
        <v>-8.6999999999999994E-3</v>
      </c>
      <c r="P227" s="2">
        <v>3.4200000000000001E-2</v>
      </c>
      <c r="Q227" t="s">
        <v>18</v>
      </c>
      <c r="S227" t="str">
        <f t="shared" si="15"/>
        <v>Profit</v>
      </c>
      <c r="T227">
        <f t="shared" si="16"/>
        <v>2019</v>
      </c>
      <c r="U227" t="str">
        <f t="shared" si="17"/>
        <v>Aug</v>
      </c>
      <c r="V227" t="str">
        <f t="shared" si="18"/>
        <v>QTR3</v>
      </c>
      <c r="W227" t="str">
        <f t="shared" si="19"/>
        <v>2019-QTR3</v>
      </c>
    </row>
    <row r="228" spans="1:23" x14ac:dyDescent="0.35">
      <c r="A228" t="s">
        <v>108</v>
      </c>
      <c r="B228" t="s">
        <v>67</v>
      </c>
      <c r="C228" s="5">
        <v>43686.416666666664</v>
      </c>
      <c r="D228">
        <v>63.9</v>
      </c>
      <c r="E228" s="1">
        <v>43686.635416666664</v>
      </c>
      <c r="F228">
        <v>62.9</v>
      </c>
      <c r="G228" s="2">
        <v>-1.5599999999999999E-2</v>
      </c>
      <c r="H228">
        <v>7564</v>
      </c>
      <c r="I228" s="2">
        <v>1.52E-2</v>
      </c>
      <c r="J228">
        <v>7764</v>
      </c>
      <c r="K228">
        <v>496119.63</v>
      </c>
      <c r="L228">
        <v>197265.22</v>
      </c>
      <c r="M228">
        <v>22</v>
      </c>
      <c r="N228">
        <v>343.82</v>
      </c>
      <c r="O228" s="2">
        <v>-1.17E-2</v>
      </c>
      <c r="P228" s="2">
        <v>8.4500000000000006E-2</v>
      </c>
      <c r="Q228" t="s">
        <v>18</v>
      </c>
      <c r="S228" t="str">
        <f t="shared" si="15"/>
        <v>Profit</v>
      </c>
      <c r="T228">
        <f t="shared" si="16"/>
        <v>2019</v>
      </c>
      <c r="U228" t="str">
        <f t="shared" si="17"/>
        <v>Aug</v>
      </c>
      <c r="V228" t="str">
        <f t="shared" si="18"/>
        <v>QTR3</v>
      </c>
      <c r="W228" t="str">
        <f t="shared" si="19"/>
        <v>2019-QTR3</v>
      </c>
    </row>
    <row r="229" spans="1:23" x14ac:dyDescent="0.35">
      <c r="A229" t="s">
        <v>124</v>
      </c>
      <c r="B229" t="s">
        <v>67</v>
      </c>
      <c r="C229" s="5">
        <v>43686.572916666664</v>
      </c>
      <c r="D229">
        <v>121.2</v>
      </c>
      <c r="E229" s="1">
        <v>43686.635416666664</v>
      </c>
      <c r="F229">
        <v>122.35</v>
      </c>
      <c r="G229" s="2">
        <v>9.4999999999999998E-3</v>
      </c>
      <c r="H229">
        <v>-4865.55</v>
      </c>
      <c r="I229" s="2">
        <v>-9.9000000000000008E-3</v>
      </c>
      <c r="J229">
        <v>4057</v>
      </c>
      <c r="K229">
        <v>491708.38</v>
      </c>
      <c r="L229">
        <v>192399.67</v>
      </c>
      <c r="M229">
        <v>7</v>
      </c>
      <c r="N229">
        <v>-695.08</v>
      </c>
      <c r="O229" s="2">
        <v>-2.1899999999999999E-2</v>
      </c>
      <c r="P229" s="2">
        <v>3.3E-3</v>
      </c>
      <c r="Q229" t="s">
        <v>18</v>
      </c>
      <c r="S229" t="str">
        <f t="shared" si="15"/>
        <v>Loss</v>
      </c>
      <c r="T229">
        <f t="shared" si="16"/>
        <v>2019</v>
      </c>
      <c r="U229" t="str">
        <f t="shared" si="17"/>
        <v>Aug</v>
      </c>
      <c r="V229" t="str">
        <f t="shared" si="18"/>
        <v>QTR3</v>
      </c>
      <c r="W229" t="str">
        <f t="shared" si="19"/>
        <v>2019-QTR3</v>
      </c>
    </row>
    <row r="230" spans="1:23" x14ac:dyDescent="0.35">
      <c r="A230" t="s">
        <v>180</v>
      </c>
      <c r="B230" t="s">
        <v>67</v>
      </c>
      <c r="C230" s="5">
        <v>43690.395833333336</v>
      </c>
      <c r="D230">
        <v>531.25</v>
      </c>
      <c r="E230" s="1">
        <v>43690.635416666664</v>
      </c>
      <c r="F230">
        <v>512.20000000000005</v>
      </c>
      <c r="G230" s="2">
        <v>-3.5900000000000001E-2</v>
      </c>
      <c r="H230">
        <v>17649.849999999999</v>
      </c>
      <c r="I230" s="2">
        <v>3.5499999999999997E-2</v>
      </c>
      <c r="J230">
        <v>937</v>
      </c>
      <c r="K230">
        <v>497781.25</v>
      </c>
      <c r="L230">
        <v>210049.52</v>
      </c>
      <c r="M230">
        <v>24</v>
      </c>
      <c r="N230">
        <v>735.41</v>
      </c>
      <c r="O230" s="2">
        <v>-4.4000000000000003E-3</v>
      </c>
      <c r="P230" s="2">
        <v>3.5999999999999997E-2</v>
      </c>
      <c r="Q230" t="s">
        <v>18</v>
      </c>
      <c r="S230" t="str">
        <f t="shared" si="15"/>
        <v>Profit</v>
      </c>
      <c r="T230">
        <f t="shared" si="16"/>
        <v>2019</v>
      </c>
      <c r="U230" t="str">
        <f t="shared" si="17"/>
        <v>Aug</v>
      </c>
      <c r="V230" t="str">
        <f t="shared" si="18"/>
        <v>QTR3</v>
      </c>
      <c r="W230" t="str">
        <f t="shared" si="19"/>
        <v>2019-QTR3</v>
      </c>
    </row>
    <row r="231" spans="1:23" x14ac:dyDescent="0.35">
      <c r="A231" t="s">
        <v>128</v>
      </c>
      <c r="B231" t="s">
        <v>67</v>
      </c>
      <c r="C231" s="5">
        <v>43690.427083333336</v>
      </c>
      <c r="D231">
        <v>242.85</v>
      </c>
      <c r="E231" s="1">
        <v>43690.635416666664</v>
      </c>
      <c r="F231">
        <v>243.25</v>
      </c>
      <c r="G231" s="2">
        <v>1.6000000000000001E-3</v>
      </c>
      <c r="H231">
        <v>-1020.8</v>
      </c>
      <c r="I231" s="2">
        <v>-2E-3</v>
      </c>
      <c r="J231">
        <v>2052</v>
      </c>
      <c r="K231">
        <v>498328.22</v>
      </c>
      <c r="L231">
        <v>209028.72</v>
      </c>
      <c r="M231">
        <v>21</v>
      </c>
      <c r="N231">
        <v>-48.61</v>
      </c>
      <c r="O231" s="2">
        <v>-1.0699999999999999E-2</v>
      </c>
      <c r="P231" s="2">
        <v>1.17E-2</v>
      </c>
      <c r="Q231" t="s">
        <v>18</v>
      </c>
      <c r="S231" t="str">
        <f t="shared" si="15"/>
        <v>Loss</v>
      </c>
      <c r="T231">
        <f t="shared" si="16"/>
        <v>2019</v>
      </c>
      <c r="U231" t="str">
        <f t="shared" si="17"/>
        <v>Aug</v>
      </c>
      <c r="V231" t="str">
        <f t="shared" si="18"/>
        <v>QTR3</v>
      </c>
      <c r="W231" t="str">
        <f t="shared" si="19"/>
        <v>2019-QTR3</v>
      </c>
    </row>
    <row r="232" spans="1:23" x14ac:dyDescent="0.35">
      <c r="A232" t="s">
        <v>165</v>
      </c>
      <c r="B232" t="s">
        <v>67</v>
      </c>
      <c r="C232" s="5">
        <v>43690.427083333336</v>
      </c>
      <c r="D232">
        <v>350.65</v>
      </c>
      <c r="E232" s="1">
        <v>43690.635416666664</v>
      </c>
      <c r="F232">
        <v>353.15</v>
      </c>
      <c r="G232" s="2">
        <v>7.1000000000000004E-3</v>
      </c>
      <c r="H232">
        <v>-3757.5</v>
      </c>
      <c r="I232" s="2">
        <v>-7.4999999999999997E-3</v>
      </c>
      <c r="J232">
        <v>1423</v>
      </c>
      <c r="K232">
        <v>498974.94</v>
      </c>
      <c r="L232">
        <v>205271.22</v>
      </c>
      <c r="M232">
        <v>21</v>
      </c>
      <c r="N232">
        <v>-178.93</v>
      </c>
      <c r="O232" s="2">
        <v>-2.2800000000000001E-2</v>
      </c>
      <c r="P232" s="2">
        <v>9.2999999999999992E-3</v>
      </c>
      <c r="Q232" t="s">
        <v>18</v>
      </c>
      <c r="S232" t="str">
        <f t="shared" si="15"/>
        <v>Loss</v>
      </c>
      <c r="T232">
        <f t="shared" si="16"/>
        <v>2019</v>
      </c>
      <c r="U232" t="str">
        <f t="shared" si="17"/>
        <v>Aug</v>
      </c>
      <c r="V232" t="str">
        <f t="shared" si="18"/>
        <v>QTR3</v>
      </c>
      <c r="W232" t="str">
        <f t="shared" si="19"/>
        <v>2019-QTR3</v>
      </c>
    </row>
    <row r="233" spans="1:23" x14ac:dyDescent="0.35">
      <c r="A233" t="s">
        <v>123</v>
      </c>
      <c r="B233" t="s">
        <v>67</v>
      </c>
      <c r="C233" s="5">
        <v>43690.46875</v>
      </c>
      <c r="D233">
        <v>42.6</v>
      </c>
      <c r="E233" s="1">
        <v>43690.635416666664</v>
      </c>
      <c r="F233">
        <v>37.450000000000003</v>
      </c>
      <c r="G233" s="2">
        <v>-0.12089999999999999</v>
      </c>
      <c r="H233">
        <v>59612.1</v>
      </c>
      <c r="I233" s="2">
        <v>0.1205</v>
      </c>
      <c r="J233">
        <v>11614</v>
      </c>
      <c r="K233">
        <v>494756.38</v>
      </c>
      <c r="L233">
        <v>264883.32</v>
      </c>
      <c r="M233">
        <v>17</v>
      </c>
      <c r="N233">
        <v>3506.59</v>
      </c>
      <c r="O233" s="2">
        <v>-1.06E-2</v>
      </c>
      <c r="P233" s="2">
        <v>0.1221</v>
      </c>
      <c r="Q233" t="s">
        <v>18</v>
      </c>
      <c r="S233" t="str">
        <f t="shared" si="15"/>
        <v>Profit</v>
      </c>
      <c r="T233">
        <f t="shared" si="16"/>
        <v>2019</v>
      </c>
      <c r="U233" t="str">
        <f t="shared" si="17"/>
        <v>Aug</v>
      </c>
      <c r="V233" t="str">
        <f t="shared" si="18"/>
        <v>QTR3</v>
      </c>
      <c r="W233" t="str">
        <f t="shared" si="19"/>
        <v>2019-QTR3</v>
      </c>
    </row>
    <row r="234" spans="1:23" x14ac:dyDescent="0.35">
      <c r="A234" t="s">
        <v>168</v>
      </c>
      <c r="B234" t="s">
        <v>67</v>
      </c>
      <c r="C234" s="5">
        <v>43691.416666666664</v>
      </c>
      <c r="D234">
        <v>62.75</v>
      </c>
      <c r="E234" s="1">
        <v>43691.447916666664</v>
      </c>
      <c r="F234">
        <v>63.95</v>
      </c>
      <c r="G234" s="2">
        <v>1.9099999999999999E-2</v>
      </c>
      <c r="H234">
        <v>-9746</v>
      </c>
      <c r="I234" s="2">
        <v>-1.95E-2</v>
      </c>
      <c r="J234">
        <v>7955</v>
      </c>
      <c r="K234">
        <v>499176.25</v>
      </c>
      <c r="L234">
        <v>255137.32</v>
      </c>
      <c r="M234">
        <v>4</v>
      </c>
      <c r="N234">
        <v>-2436.5</v>
      </c>
      <c r="O234" s="2">
        <v>-1.9099999999999999E-2</v>
      </c>
      <c r="P234" s="2">
        <v>2.3999999999999998E-3</v>
      </c>
      <c r="Q234" t="s">
        <v>18</v>
      </c>
      <c r="S234" t="str">
        <f t="shared" si="15"/>
        <v>Loss</v>
      </c>
      <c r="T234">
        <f t="shared" si="16"/>
        <v>2019</v>
      </c>
      <c r="U234" t="str">
        <f t="shared" si="17"/>
        <v>Aug</v>
      </c>
      <c r="V234" t="str">
        <f t="shared" si="18"/>
        <v>QTR3</v>
      </c>
      <c r="W234" t="str">
        <f t="shared" si="19"/>
        <v>2019-QTR3</v>
      </c>
    </row>
    <row r="235" spans="1:23" x14ac:dyDescent="0.35">
      <c r="A235" t="s">
        <v>64</v>
      </c>
      <c r="B235" t="s">
        <v>67</v>
      </c>
      <c r="C235" s="5">
        <v>43691.427083333336</v>
      </c>
      <c r="D235">
        <v>365.6</v>
      </c>
      <c r="E235" s="1">
        <v>43691.552083333336</v>
      </c>
      <c r="F235">
        <v>375.15</v>
      </c>
      <c r="G235" s="2">
        <v>2.6100000000000002E-2</v>
      </c>
      <c r="H235">
        <v>-13216.65</v>
      </c>
      <c r="I235" s="2">
        <v>-2.6499999999999999E-2</v>
      </c>
      <c r="J235">
        <v>1363</v>
      </c>
      <c r="K235">
        <v>498312.81</v>
      </c>
      <c r="L235">
        <v>241920.67</v>
      </c>
      <c r="M235">
        <v>13</v>
      </c>
      <c r="N235">
        <v>-1016.67</v>
      </c>
      <c r="O235" s="2">
        <v>-2.6100000000000002E-2</v>
      </c>
      <c r="P235" s="2">
        <v>1.6000000000000001E-3</v>
      </c>
      <c r="Q235" t="s">
        <v>18</v>
      </c>
      <c r="S235" t="str">
        <f t="shared" si="15"/>
        <v>Loss</v>
      </c>
      <c r="T235">
        <f t="shared" si="16"/>
        <v>2019</v>
      </c>
      <c r="U235" t="str">
        <f t="shared" si="17"/>
        <v>Aug</v>
      </c>
      <c r="V235" t="str">
        <f t="shared" si="18"/>
        <v>QTR3</v>
      </c>
      <c r="W235" t="str">
        <f t="shared" si="19"/>
        <v>2019-QTR3</v>
      </c>
    </row>
    <row r="236" spans="1:23" x14ac:dyDescent="0.35">
      <c r="A236" t="s">
        <v>156</v>
      </c>
      <c r="B236" t="s">
        <v>67</v>
      </c>
      <c r="C236" s="5">
        <v>43691.416666666664</v>
      </c>
      <c r="D236">
        <v>367.2</v>
      </c>
      <c r="E236" s="1">
        <v>43691.5625</v>
      </c>
      <c r="F236">
        <v>377.3</v>
      </c>
      <c r="G236" s="2">
        <v>2.75E-2</v>
      </c>
      <c r="H236">
        <v>-13895.6</v>
      </c>
      <c r="I236" s="2">
        <v>-2.7900000000000001E-2</v>
      </c>
      <c r="J236">
        <v>1356</v>
      </c>
      <c r="K236">
        <v>497923.22</v>
      </c>
      <c r="L236">
        <v>228025.07</v>
      </c>
      <c r="M236">
        <v>15</v>
      </c>
      <c r="N236">
        <v>-926.37</v>
      </c>
      <c r="O236" s="2">
        <v>-2.75E-2</v>
      </c>
      <c r="P236" s="2">
        <v>5.0000000000000001E-4</v>
      </c>
      <c r="Q236" t="s">
        <v>18</v>
      </c>
      <c r="S236" t="str">
        <f t="shared" si="15"/>
        <v>Loss</v>
      </c>
      <c r="T236">
        <f t="shared" si="16"/>
        <v>2019</v>
      </c>
      <c r="U236" t="str">
        <f t="shared" si="17"/>
        <v>Aug</v>
      </c>
      <c r="V236" t="str">
        <f t="shared" si="18"/>
        <v>QTR3</v>
      </c>
      <c r="W236" t="str">
        <f t="shared" si="19"/>
        <v>2019-QTR3</v>
      </c>
    </row>
    <row r="237" spans="1:23" x14ac:dyDescent="0.35">
      <c r="A237" t="s">
        <v>82</v>
      </c>
      <c r="B237" t="s">
        <v>67</v>
      </c>
      <c r="C237" s="5">
        <v>43691.427083333336</v>
      </c>
      <c r="D237">
        <v>196.4</v>
      </c>
      <c r="E237" s="1">
        <v>43691.635416666664</v>
      </c>
      <c r="F237">
        <v>200.65</v>
      </c>
      <c r="G237" s="2">
        <v>2.1600000000000001E-2</v>
      </c>
      <c r="H237">
        <v>-11003.5</v>
      </c>
      <c r="I237" s="2">
        <v>-2.1999999999999999E-2</v>
      </c>
      <c r="J237">
        <v>2542</v>
      </c>
      <c r="K237">
        <v>499248.78</v>
      </c>
      <c r="L237">
        <v>217021.57</v>
      </c>
      <c r="M237">
        <v>21</v>
      </c>
      <c r="N237">
        <v>-523.98</v>
      </c>
      <c r="O237" s="2">
        <v>-2.7699999999999999E-2</v>
      </c>
      <c r="P237" s="2">
        <v>5.1000000000000004E-3</v>
      </c>
      <c r="Q237" t="s">
        <v>18</v>
      </c>
      <c r="S237" t="str">
        <f t="shared" si="15"/>
        <v>Loss</v>
      </c>
      <c r="T237">
        <f t="shared" si="16"/>
        <v>2019</v>
      </c>
      <c r="U237" t="str">
        <f t="shared" si="17"/>
        <v>Aug</v>
      </c>
      <c r="V237" t="str">
        <f t="shared" si="18"/>
        <v>QTR3</v>
      </c>
      <c r="W237" t="str">
        <f t="shared" si="19"/>
        <v>2019-QTR3</v>
      </c>
    </row>
    <row r="238" spans="1:23" x14ac:dyDescent="0.35">
      <c r="A238" t="s">
        <v>136</v>
      </c>
      <c r="B238" t="s">
        <v>67</v>
      </c>
      <c r="C238" s="5">
        <v>43691.5</v>
      </c>
      <c r="D238">
        <v>523.65</v>
      </c>
      <c r="E238" s="1">
        <v>43691.635416666664</v>
      </c>
      <c r="F238">
        <v>535</v>
      </c>
      <c r="G238" s="2">
        <v>2.1700000000000001E-2</v>
      </c>
      <c r="H238">
        <v>-10903.05</v>
      </c>
      <c r="I238" s="2">
        <v>-2.2100000000000002E-2</v>
      </c>
      <c r="J238">
        <v>943</v>
      </c>
      <c r="K238">
        <v>493801.97</v>
      </c>
      <c r="L238">
        <v>206118.52</v>
      </c>
      <c r="M238">
        <v>14</v>
      </c>
      <c r="N238">
        <v>-778.79</v>
      </c>
      <c r="O238" s="2">
        <v>-4.5600000000000002E-2</v>
      </c>
      <c r="P238" s="2">
        <v>1.7999999999999999E-2</v>
      </c>
      <c r="Q238" t="s">
        <v>18</v>
      </c>
      <c r="S238" t="str">
        <f t="shared" ref="S238:S301" si="20">IF(H238&gt;0,"Profit","Loss")</f>
        <v>Loss</v>
      </c>
      <c r="T238">
        <f t="shared" ref="T238:T301" si="21">YEAR(C238)</f>
        <v>2019</v>
      </c>
      <c r="U238" t="str">
        <f t="shared" ref="U238:U301" si="22">TEXT(C238,"MMM")</f>
        <v>Aug</v>
      </c>
      <c r="V238" t="str">
        <f t="shared" ref="V238:V301" si="23">IF(ROUNDUP(MONTH(E238)/3,0)=1,"QTR1",IF(ROUNDUP(MONTH(E238)/3,0)=2,"QTR2",IF(ROUNDUP(MONTH(E238)/3,0)=3,"QTR3","QTR4")))</f>
        <v>QTR3</v>
      </c>
      <c r="W238" t="str">
        <f t="shared" ref="W238:W301" si="24">T238&amp;"-"&amp;V238</f>
        <v>2019-QTR3</v>
      </c>
    </row>
    <row r="239" spans="1:23" x14ac:dyDescent="0.35">
      <c r="A239" t="s">
        <v>112</v>
      </c>
      <c r="B239" t="s">
        <v>67</v>
      </c>
      <c r="C239" s="5">
        <v>43693.427083333336</v>
      </c>
      <c r="D239">
        <v>23.65</v>
      </c>
      <c r="E239" s="1">
        <v>43693.541666666664</v>
      </c>
      <c r="F239">
        <v>24.25</v>
      </c>
      <c r="G239" s="2">
        <v>2.5399999999999999E-2</v>
      </c>
      <c r="H239">
        <v>-12804.8</v>
      </c>
      <c r="I239" s="2">
        <v>-2.58E-2</v>
      </c>
      <c r="J239">
        <v>21008</v>
      </c>
      <c r="K239">
        <v>496839.19</v>
      </c>
      <c r="L239">
        <v>193313.72</v>
      </c>
      <c r="M239">
        <v>12</v>
      </c>
      <c r="N239">
        <v>-1067.07</v>
      </c>
      <c r="O239" s="2">
        <v>-2.5399999999999999E-2</v>
      </c>
      <c r="P239" s="2">
        <v>2.0999999999999999E-3</v>
      </c>
      <c r="Q239" t="s">
        <v>18</v>
      </c>
      <c r="S239" t="str">
        <f t="shared" si="20"/>
        <v>Loss</v>
      </c>
      <c r="T239">
        <f t="shared" si="21"/>
        <v>2019</v>
      </c>
      <c r="U239" t="str">
        <f t="shared" si="22"/>
        <v>Aug</v>
      </c>
      <c r="V239" t="str">
        <f t="shared" si="23"/>
        <v>QTR3</v>
      </c>
      <c r="W239" t="str">
        <f t="shared" si="24"/>
        <v>2019-QTR3</v>
      </c>
    </row>
    <row r="240" spans="1:23" x14ac:dyDescent="0.35">
      <c r="A240" t="s">
        <v>157</v>
      </c>
      <c r="B240" t="s">
        <v>67</v>
      </c>
      <c r="C240" s="5">
        <v>43693.395833333336</v>
      </c>
      <c r="D240">
        <v>49.75</v>
      </c>
      <c r="E240" s="1">
        <v>43693.625</v>
      </c>
      <c r="F240">
        <v>51.2</v>
      </c>
      <c r="G240" s="2">
        <v>2.9100000000000001E-2</v>
      </c>
      <c r="H240">
        <v>-14743.5</v>
      </c>
      <c r="I240" s="2">
        <v>-2.9499999999999998E-2</v>
      </c>
      <c r="J240">
        <v>10030</v>
      </c>
      <c r="K240">
        <v>498992.5</v>
      </c>
      <c r="L240">
        <v>178570.22</v>
      </c>
      <c r="M240">
        <v>23</v>
      </c>
      <c r="N240">
        <v>-641.02</v>
      </c>
      <c r="O240" s="2">
        <v>-2.9100000000000001E-2</v>
      </c>
      <c r="P240" s="2">
        <v>1.01E-2</v>
      </c>
      <c r="Q240" t="s">
        <v>18</v>
      </c>
      <c r="S240" t="str">
        <f t="shared" si="20"/>
        <v>Loss</v>
      </c>
      <c r="T240">
        <f t="shared" si="21"/>
        <v>2019</v>
      </c>
      <c r="U240" t="str">
        <f t="shared" si="22"/>
        <v>Aug</v>
      </c>
      <c r="V240" t="str">
        <f t="shared" si="23"/>
        <v>QTR3</v>
      </c>
      <c r="W240" t="str">
        <f t="shared" si="24"/>
        <v>2019-QTR3</v>
      </c>
    </row>
    <row r="241" spans="1:23" x14ac:dyDescent="0.35">
      <c r="A241" t="s">
        <v>148</v>
      </c>
      <c r="B241" t="s">
        <v>67</v>
      </c>
      <c r="C241" s="5">
        <v>43696.395833333336</v>
      </c>
      <c r="D241">
        <v>45.25</v>
      </c>
      <c r="E241" s="1">
        <v>43696.635416666664</v>
      </c>
      <c r="F241">
        <v>45</v>
      </c>
      <c r="G241" s="2">
        <v>-5.4999999999999997E-3</v>
      </c>
      <c r="H241">
        <v>2544.25</v>
      </c>
      <c r="I241" s="2">
        <v>5.1000000000000004E-3</v>
      </c>
      <c r="J241">
        <v>10977</v>
      </c>
      <c r="K241">
        <v>496709.25</v>
      </c>
      <c r="L241">
        <v>181114.47</v>
      </c>
      <c r="M241">
        <v>24</v>
      </c>
      <c r="N241">
        <v>106.01</v>
      </c>
      <c r="O241" s="2">
        <v>-2.3199999999999998E-2</v>
      </c>
      <c r="P241" s="2">
        <v>3.2000000000000001E-2</v>
      </c>
      <c r="Q241" t="s">
        <v>18</v>
      </c>
      <c r="S241" t="str">
        <f t="shared" si="20"/>
        <v>Profit</v>
      </c>
      <c r="T241">
        <f t="shared" si="21"/>
        <v>2019</v>
      </c>
      <c r="U241" t="str">
        <f t="shared" si="22"/>
        <v>Aug</v>
      </c>
      <c r="V241" t="str">
        <f t="shared" si="23"/>
        <v>QTR3</v>
      </c>
      <c r="W241" t="str">
        <f t="shared" si="24"/>
        <v>2019-QTR3</v>
      </c>
    </row>
    <row r="242" spans="1:23" x14ac:dyDescent="0.35">
      <c r="A242" t="s">
        <v>105</v>
      </c>
      <c r="B242" t="s">
        <v>67</v>
      </c>
      <c r="C242" s="5">
        <v>43696.510416666664</v>
      </c>
      <c r="D242">
        <v>77.2</v>
      </c>
      <c r="E242" s="1">
        <v>43696.635416666664</v>
      </c>
      <c r="F242">
        <v>76.55</v>
      </c>
      <c r="G242" s="2">
        <v>-8.3999999999999995E-3</v>
      </c>
      <c r="H242">
        <v>3977.55</v>
      </c>
      <c r="I242" s="2">
        <v>8.0000000000000002E-3</v>
      </c>
      <c r="J242">
        <v>6427</v>
      </c>
      <c r="K242">
        <v>496164.38</v>
      </c>
      <c r="L242">
        <v>185092.02</v>
      </c>
      <c r="M242">
        <v>13</v>
      </c>
      <c r="N242">
        <v>305.97000000000003</v>
      </c>
      <c r="O242" s="2">
        <v>-9.7000000000000003E-3</v>
      </c>
      <c r="P242" s="2">
        <v>2.53E-2</v>
      </c>
      <c r="Q242" t="s">
        <v>18</v>
      </c>
      <c r="S242" t="str">
        <f t="shared" si="20"/>
        <v>Profit</v>
      </c>
      <c r="T242">
        <f t="shared" si="21"/>
        <v>2019</v>
      </c>
      <c r="U242" t="str">
        <f t="shared" si="22"/>
        <v>Aug</v>
      </c>
      <c r="V242" t="str">
        <f t="shared" si="23"/>
        <v>QTR3</v>
      </c>
      <c r="W242" t="str">
        <f t="shared" si="24"/>
        <v>2019-QTR3</v>
      </c>
    </row>
    <row r="243" spans="1:23" x14ac:dyDescent="0.35">
      <c r="A243" t="s">
        <v>71</v>
      </c>
      <c r="B243" t="s">
        <v>67</v>
      </c>
      <c r="C243" s="5">
        <v>43697.427083333336</v>
      </c>
      <c r="D243">
        <v>98.45</v>
      </c>
      <c r="E243" s="1">
        <v>43697.46875</v>
      </c>
      <c r="F243">
        <v>91.049989999999994</v>
      </c>
      <c r="G243" s="2">
        <v>-7.5200000000000003E-2</v>
      </c>
      <c r="H243">
        <v>37384.6</v>
      </c>
      <c r="I243" s="2">
        <v>7.4800000000000005E-2</v>
      </c>
      <c r="J243">
        <v>5079</v>
      </c>
      <c r="K243">
        <v>500027.53</v>
      </c>
      <c r="L243">
        <v>222476.62</v>
      </c>
      <c r="M243">
        <v>5</v>
      </c>
      <c r="N243">
        <v>7476.92</v>
      </c>
      <c r="O243" s="2">
        <v>-3.0000000000000001E-3</v>
      </c>
      <c r="P243" s="2">
        <v>7.5200000000000003E-2</v>
      </c>
      <c r="Q243" t="s">
        <v>18</v>
      </c>
      <c r="S243" t="str">
        <f t="shared" si="20"/>
        <v>Profit</v>
      </c>
      <c r="T243">
        <f t="shared" si="21"/>
        <v>2019</v>
      </c>
      <c r="U243" t="str">
        <f t="shared" si="22"/>
        <v>Aug</v>
      </c>
      <c r="V243" t="str">
        <f t="shared" si="23"/>
        <v>QTR3</v>
      </c>
      <c r="W243" t="str">
        <f t="shared" si="24"/>
        <v>2019-QTR3</v>
      </c>
    </row>
    <row r="244" spans="1:23" x14ac:dyDescent="0.35">
      <c r="A244" t="s">
        <v>118</v>
      </c>
      <c r="B244" t="s">
        <v>67</v>
      </c>
      <c r="C244" s="5">
        <v>43697.395833333336</v>
      </c>
      <c r="D244">
        <v>42.1</v>
      </c>
      <c r="E244" s="1">
        <v>43697.635416666664</v>
      </c>
      <c r="F244">
        <v>41.35</v>
      </c>
      <c r="G244" s="2">
        <v>-1.78E-2</v>
      </c>
      <c r="H244">
        <v>8602.75</v>
      </c>
      <c r="I244" s="2">
        <v>1.7399999999999999E-2</v>
      </c>
      <c r="J244">
        <v>11737</v>
      </c>
      <c r="K244">
        <v>494127.69</v>
      </c>
      <c r="L244">
        <v>231079.37</v>
      </c>
      <c r="M244">
        <v>24</v>
      </c>
      <c r="N244">
        <v>358.45</v>
      </c>
      <c r="O244" s="2">
        <v>-3.09E-2</v>
      </c>
      <c r="P244" s="2">
        <v>4.2799999999999998E-2</v>
      </c>
      <c r="Q244" t="s">
        <v>18</v>
      </c>
      <c r="S244" t="str">
        <f t="shared" si="20"/>
        <v>Profit</v>
      </c>
      <c r="T244">
        <f t="shared" si="21"/>
        <v>2019</v>
      </c>
      <c r="U244" t="str">
        <f t="shared" si="22"/>
        <v>Aug</v>
      </c>
      <c r="V244" t="str">
        <f t="shared" si="23"/>
        <v>QTR3</v>
      </c>
      <c r="W244" t="str">
        <f t="shared" si="24"/>
        <v>2019-QTR3</v>
      </c>
    </row>
    <row r="245" spans="1:23" x14ac:dyDescent="0.35">
      <c r="A245" t="s">
        <v>123</v>
      </c>
      <c r="B245" t="s">
        <v>67</v>
      </c>
      <c r="C245" s="5">
        <v>43697.4375</v>
      </c>
      <c r="D245">
        <v>40.299999999999997</v>
      </c>
      <c r="E245" s="1">
        <v>43697.635416666664</v>
      </c>
      <c r="F245">
        <v>40.5</v>
      </c>
      <c r="G245" s="2">
        <v>5.0000000000000001E-3</v>
      </c>
      <c r="H245">
        <v>-2681.4</v>
      </c>
      <c r="I245" s="2">
        <v>-5.4000000000000003E-3</v>
      </c>
      <c r="J245">
        <v>12407</v>
      </c>
      <c r="K245">
        <v>500002.09</v>
      </c>
      <c r="L245">
        <v>228397.97</v>
      </c>
      <c r="M245">
        <v>20</v>
      </c>
      <c r="N245">
        <v>-134.07</v>
      </c>
      <c r="O245" s="2">
        <v>-3.7199999999999997E-2</v>
      </c>
      <c r="P245" s="2">
        <v>2.3599999999999999E-2</v>
      </c>
      <c r="Q245" t="s">
        <v>18</v>
      </c>
      <c r="S245" t="str">
        <f t="shared" si="20"/>
        <v>Loss</v>
      </c>
      <c r="T245">
        <f t="shared" si="21"/>
        <v>2019</v>
      </c>
      <c r="U245" t="str">
        <f t="shared" si="22"/>
        <v>Aug</v>
      </c>
      <c r="V245" t="str">
        <f t="shared" si="23"/>
        <v>QTR3</v>
      </c>
      <c r="W245" t="str">
        <f t="shared" si="24"/>
        <v>2019-QTR3</v>
      </c>
    </row>
    <row r="246" spans="1:23" x14ac:dyDescent="0.35">
      <c r="A246" t="s">
        <v>157</v>
      </c>
      <c r="B246" t="s">
        <v>67</v>
      </c>
      <c r="C246" s="5">
        <v>43698.395833333336</v>
      </c>
      <c r="D246">
        <v>48.55</v>
      </c>
      <c r="E246" s="1">
        <v>43698.635416666664</v>
      </c>
      <c r="F246">
        <v>48.3</v>
      </c>
      <c r="G246" s="2">
        <v>-5.1000000000000004E-3</v>
      </c>
      <c r="H246">
        <v>2358.75</v>
      </c>
      <c r="I246" s="2">
        <v>4.7000000000000002E-3</v>
      </c>
      <c r="J246">
        <v>10235</v>
      </c>
      <c r="K246">
        <v>496909.25</v>
      </c>
      <c r="L246">
        <v>230756.72</v>
      </c>
      <c r="M246">
        <v>24</v>
      </c>
      <c r="N246">
        <v>98.28</v>
      </c>
      <c r="O246" s="2">
        <v>-1.1299999999999999E-2</v>
      </c>
      <c r="P246" s="2">
        <v>2.7799999999999998E-2</v>
      </c>
      <c r="Q246" t="s">
        <v>18</v>
      </c>
      <c r="S246" t="str">
        <f t="shared" si="20"/>
        <v>Profit</v>
      </c>
      <c r="T246">
        <f t="shared" si="21"/>
        <v>2019</v>
      </c>
      <c r="U246" t="str">
        <f t="shared" si="22"/>
        <v>Aug</v>
      </c>
      <c r="V246" t="str">
        <f t="shared" si="23"/>
        <v>QTR3</v>
      </c>
      <c r="W246" t="str">
        <f t="shared" si="24"/>
        <v>2019-QTR3</v>
      </c>
    </row>
    <row r="247" spans="1:23" x14ac:dyDescent="0.35">
      <c r="A247" t="s">
        <v>124</v>
      </c>
      <c r="B247" t="s">
        <v>67</v>
      </c>
      <c r="C247" s="5">
        <v>43698.395833333336</v>
      </c>
      <c r="D247">
        <v>119.3</v>
      </c>
      <c r="E247" s="1">
        <v>43698.635416666664</v>
      </c>
      <c r="F247">
        <v>112.1</v>
      </c>
      <c r="G247" s="2">
        <v>-6.0400000000000002E-2</v>
      </c>
      <c r="H247">
        <v>29600.799999999999</v>
      </c>
      <c r="I247" s="2">
        <v>5.9900000000000002E-2</v>
      </c>
      <c r="J247">
        <v>4139</v>
      </c>
      <c r="K247">
        <v>493782.72</v>
      </c>
      <c r="L247">
        <v>260357.52</v>
      </c>
      <c r="M247">
        <v>24</v>
      </c>
      <c r="N247">
        <v>1233.3699999999999</v>
      </c>
      <c r="O247" s="2">
        <v>-1.2999999999999999E-2</v>
      </c>
      <c r="P247" s="2">
        <v>8.3000000000000004E-2</v>
      </c>
      <c r="Q247" t="s">
        <v>18</v>
      </c>
      <c r="S247" t="str">
        <f t="shared" si="20"/>
        <v>Profit</v>
      </c>
      <c r="T247">
        <f t="shared" si="21"/>
        <v>2019</v>
      </c>
      <c r="U247" t="str">
        <f t="shared" si="22"/>
        <v>Aug</v>
      </c>
      <c r="V247" t="str">
        <f t="shared" si="23"/>
        <v>QTR3</v>
      </c>
      <c r="W247" t="str">
        <f t="shared" si="24"/>
        <v>2019-QTR3</v>
      </c>
    </row>
    <row r="248" spans="1:23" x14ac:dyDescent="0.35">
      <c r="A248" t="s">
        <v>148</v>
      </c>
      <c r="B248" t="s">
        <v>67</v>
      </c>
      <c r="C248" s="5">
        <v>43699.427083333336</v>
      </c>
      <c r="D248">
        <v>35.35</v>
      </c>
      <c r="E248" s="1">
        <v>43699.635416666664</v>
      </c>
      <c r="F248">
        <v>32</v>
      </c>
      <c r="G248" s="2">
        <v>-9.4799999999999995E-2</v>
      </c>
      <c r="H248">
        <v>46984.75</v>
      </c>
      <c r="I248" s="2">
        <v>9.4399999999999998E-2</v>
      </c>
      <c r="J248">
        <v>14085</v>
      </c>
      <c r="K248">
        <v>497904.72</v>
      </c>
      <c r="L248">
        <v>307342.27</v>
      </c>
      <c r="M248">
        <v>21</v>
      </c>
      <c r="N248">
        <v>2237.37</v>
      </c>
      <c r="O248" s="2">
        <v>-4.1000000000000002E-2</v>
      </c>
      <c r="P248" s="2">
        <v>0.15840000000000001</v>
      </c>
      <c r="Q248" t="s">
        <v>18</v>
      </c>
      <c r="S248" t="str">
        <f t="shared" si="20"/>
        <v>Profit</v>
      </c>
      <c r="T248">
        <f t="shared" si="21"/>
        <v>2019</v>
      </c>
      <c r="U248" t="str">
        <f t="shared" si="22"/>
        <v>Aug</v>
      </c>
      <c r="V248" t="str">
        <f t="shared" si="23"/>
        <v>QTR3</v>
      </c>
      <c r="W248" t="str">
        <f t="shared" si="24"/>
        <v>2019-QTR3</v>
      </c>
    </row>
    <row r="249" spans="1:23" x14ac:dyDescent="0.35">
      <c r="A249" t="s">
        <v>157</v>
      </c>
      <c r="B249" t="s">
        <v>67</v>
      </c>
      <c r="C249" s="5">
        <v>43699.427083333336</v>
      </c>
      <c r="D249">
        <v>46</v>
      </c>
      <c r="E249" s="1">
        <v>43699.635416666664</v>
      </c>
      <c r="F249">
        <v>45.6</v>
      </c>
      <c r="G249" s="2">
        <v>-8.6999999999999994E-3</v>
      </c>
      <c r="H249">
        <v>4124.3999999999996</v>
      </c>
      <c r="I249" s="2">
        <v>8.3000000000000001E-3</v>
      </c>
      <c r="J249">
        <v>10811</v>
      </c>
      <c r="K249">
        <v>497306</v>
      </c>
      <c r="L249">
        <v>311466.67</v>
      </c>
      <c r="M249">
        <v>21</v>
      </c>
      <c r="N249">
        <v>196.4</v>
      </c>
      <c r="O249" s="2">
        <v>-3.2599999999999997E-2</v>
      </c>
      <c r="P249" s="2">
        <v>1.7399999999999999E-2</v>
      </c>
      <c r="Q249" t="s">
        <v>18</v>
      </c>
      <c r="S249" t="str">
        <f t="shared" si="20"/>
        <v>Profit</v>
      </c>
      <c r="T249">
        <f t="shared" si="21"/>
        <v>2019</v>
      </c>
      <c r="U249" t="str">
        <f t="shared" si="22"/>
        <v>Aug</v>
      </c>
      <c r="V249" t="str">
        <f t="shared" si="23"/>
        <v>QTR3</v>
      </c>
      <c r="W249" t="str">
        <f t="shared" si="24"/>
        <v>2019-QTR3</v>
      </c>
    </row>
    <row r="250" spans="1:23" x14ac:dyDescent="0.35">
      <c r="A250" t="s">
        <v>122</v>
      </c>
      <c r="B250" t="s">
        <v>67</v>
      </c>
      <c r="C250" s="5">
        <v>43699.427083333336</v>
      </c>
      <c r="D250">
        <v>52.65</v>
      </c>
      <c r="E250" s="1">
        <v>43699.635416666664</v>
      </c>
      <c r="F250">
        <v>52.15</v>
      </c>
      <c r="G250" s="2">
        <v>-9.4999999999999998E-3</v>
      </c>
      <c r="H250">
        <v>4544</v>
      </c>
      <c r="I250" s="2">
        <v>9.1000000000000004E-3</v>
      </c>
      <c r="J250">
        <v>9488</v>
      </c>
      <c r="K250">
        <v>499543.22</v>
      </c>
      <c r="L250">
        <v>316010.67</v>
      </c>
      <c r="M250">
        <v>21</v>
      </c>
      <c r="N250">
        <v>216.38</v>
      </c>
      <c r="O250" s="2">
        <v>-2.18E-2</v>
      </c>
      <c r="P250" s="2">
        <v>2.5600000000000001E-2</v>
      </c>
      <c r="Q250" t="s">
        <v>18</v>
      </c>
      <c r="S250" t="str">
        <f t="shared" si="20"/>
        <v>Profit</v>
      </c>
      <c r="T250">
        <f t="shared" si="21"/>
        <v>2019</v>
      </c>
      <c r="U250" t="str">
        <f t="shared" si="22"/>
        <v>Aug</v>
      </c>
      <c r="V250" t="str">
        <f t="shared" si="23"/>
        <v>QTR3</v>
      </c>
      <c r="W250" t="str">
        <f t="shared" si="24"/>
        <v>2019-QTR3</v>
      </c>
    </row>
    <row r="251" spans="1:23" x14ac:dyDescent="0.35">
      <c r="A251" t="s">
        <v>191</v>
      </c>
      <c r="B251" t="s">
        <v>67</v>
      </c>
      <c r="C251" s="5">
        <v>43699.427083333336</v>
      </c>
      <c r="D251">
        <v>315.64999999999998</v>
      </c>
      <c r="E251" s="1">
        <v>43699.635416666664</v>
      </c>
      <c r="F251">
        <v>323.5</v>
      </c>
      <c r="G251" s="2">
        <v>2.4899999999999999E-2</v>
      </c>
      <c r="H251">
        <v>-12634.4</v>
      </c>
      <c r="I251" s="2">
        <v>-2.53E-2</v>
      </c>
      <c r="J251">
        <v>1584</v>
      </c>
      <c r="K251">
        <v>499989.59</v>
      </c>
      <c r="L251">
        <v>303376.27</v>
      </c>
      <c r="M251">
        <v>21</v>
      </c>
      <c r="N251">
        <v>-601.64</v>
      </c>
      <c r="O251" s="2">
        <v>-2.6499999999999999E-2</v>
      </c>
      <c r="P251" s="2">
        <v>1.6000000000000001E-3</v>
      </c>
      <c r="Q251" t="s">
        <v>18</v>
      </c>
      <c r="S251" t="str">
        <f t="shared" si="20"/>
        <v>Loss</v>
      </c>
      <c r="T251">
        <f t="shared" si="21"/>
        <v>2019</v>
      </c>
      <c r="U251" t="str">
        <f t="shared" si="22"/>
        <v>Aug</v>
      </c>
      <c r="V251" t="str">
        <f t="shared" si="23"/>
        <v>QTR3</v>
      </c>
      <c r="W251" t="str">
        <f t="shared" si="24"/>
        <v>2019-QTR3</v>
      </c>
    </row>
    <row r="252" spans="1:23" x14ac:dyDescent="0.35">
      <c r="A252" t="s">
        <v>63</v>
      </c>
      <c r="B252" t="s">
        <v>67</v>
      </c>
      <c r="C252" s="5">
        <v>43703.614583333336</v>
      </c>
      <c r="D252">
        <v>5.55</v>
      </c>
      <c r="E252" s="1">
        <v>43703.635416666664</v>
      </c>
      <c r="F252">
        <v>5.5</v>
      </c>
      <c r="G252" s="2">
        <v>-8.9999999999999993E-3</v>
      </c>
      <c r="H252">
        <v>4264.3</v>
      </c>
      <c r="I252" s="2">
        <v>8.6E-3</v>
      </c>
      <c r="J252">
        <v>89286</v>
      </c>
      <c r="K252">
        <v>495537.31</v>
      </c>
      <c r="L252">
        <v>307640.57</v>
      </c>
      <c r="M252">
        <v>3</v>
      </c>
      <c r="N252">
        <v>1421.43</v>
      </c>
      <c r="O252" s="2">
        <v>-8.9999999999999993E-3</v>
      </c>
      <c r="P252" s="2">
        <v>6.3100000000000003E-2</v>
      </c>
      <c r="Q252" t="s">
        <v>18</v>
      </c>
      <c r="S252" t="str">
        <f t="shared" si="20"/>
        <v>Profit</v>
      </c>
      <c r="T252">
        <f t="shared" si="21"/>
        <v>2019</v>
      </c>
      <c r="U252" t="str">
        <f t="shared" si="22"/>
        <v>Aug</v>
      </c>
      <c r="V252" t="str">
        <f t="shared" si="23"/>
        <v>QTR3</v>
      </c>
      <c r="W252" t="str">
        <f t="shared" si="24"/>
        <v>2019-QTR3</v>
      </c>
    </row>
    <row r="253" spans="1:23" x14ac:dyDescent="0.35">
      <c r="A253" t="s">
        <v>156</v>
      </c>
      <c r="B253" t="s">
        <v>67</v>
      </c>
      <c r="C253" s="5">
        <v>43705.427083333336</v>
      </c>
      <c r="D253">
        <v>339.35</v>
      </c>
      <c r="E253" s="1">
        <v>43705.604166666664</v>
      </c>
      <c r="F253">
        <v>300.05</v>
      </c>
      <c r="G253" s="2">
        <v>-0.1158</v>
      </c>
      <c r="H253">
        <v>57649.599999999999</v>
      </c>
      <c r="I253" s="2">
        <v>0.1154</v>
      </c>
      <c r="J253">
        <v>1472</v>
      </c>
      <c r="K253">
        <v>499523.22</v>
      </c>
      <c r="L253">
        <v>365290.17</v>
      </c>
      <c r="M253">
        <v>18</v>
      </c>
      <c r="N253">
        <v>3202.76</v>
      </c>
      <c r="O253" s="2">
        <v>-1.43E-2</v>
      </c>
      <c r="P253" s="2">
        <v>0.1158</v>
      </c>
      <c r="Q253" t="s">
        <v>18</v>
      </c>
      <c r="S253" t="str">
        <f t="shared" si="20"/>
        <v>Profit</v>
      </c>
      <c r="T253">
        <f t="shared" si="21"/>
        <v>2019</v>
      </c>
      <c r="U253" t="str">
        <f t="shared" si="22"/>
        <v>Aug</v>
      </c>
      <c r="V253" t="str">
        <f t="shared" si="23"/>
        <v>QTR3</v>
      </c>
      <c r="W253" t="str">
        <f t="shared" si="24"/>
        <v>2019-QTR3</v>
      </c>
    </row>
    <row r="254" spans="1:23" x14ac:dyDescent="0.35">
      <c r="A254" t="s">
        <v>118</v>
      </c>
      <c r="B254" t="s">
        <v>67</v>
      </c>
      <c r="C254" s="5">
        <v>43705.479166666664</v>
      </c>
      <c r="D254">
        <v>39.5</v>
      </c>
      <c r="E254" s="1">
        <v>43705.635416666664</v>
      </c>
      <c r="F254">
        <v>38.549999999999997</v>
      </c>
      <c r="G254" s="2">
        <v>-2.41E-2</v>
      </c>
      <c r="H254">
        <v>11704.45</v>
      </c>
      <c r="I254" s="2">
        <v>2.3599999999999999E-2</v>
      </c>
      <c r="J254">
        <v>12531</v>
      </c>
      <c r="K254">
        <v>494974.5</v>
      </c>
      <c r="L254">
        <v>376994.62</v>
      </c>
      <c r="M254">
        <v>16</v>
      </c>
      <c r="N254">
        <v>731.53</v>
      </c>
      <c r="O254" s="2">
        <v>-1.01E-2</v>
      </c>
      <c r="P254" s="2">
        <v>5.57E-2</v>
      </c>
      <c r="Q254" t="s">
        <v>18</v>
      </c>
      <c r="S254" t="str">
        <f t="shared" si="20"/>
        <v>Profit</v>
      </c>
      <c r="T254">
        <f t="shared" si="21"/>
        <v>2019</v>
      </c>
      <c r="U254" t="str">
        <f t="shared" si="22"/>
        <v>Aug</v>
      </c>
      <c r="V254" t="str">
        <f t="shared" si="23"/>
        <v>QTR3</v>
      </c>
      <c r="W254" t="str">
        <f t="shared" si="24"/>
        <v>2019-QTR3</v>
      </c>
    </row>
    <row r="255" spans="1:23" x14ac:dyDescent="0.35">
      <c r="A255" t="s">
        <v>105</v>
      </c>
      <c r="B255" t="s">
        <v>67</v>
      </c>
      <c r="C255" s="5">
        <v>43706.59375</v>
      </c>
      <c r="D255">
        <v>56.35</v>
      </c>
      <c r="E255" s="1">
        <v>43706.635416666664</v>
      </c>
      <c r="F255">
        <v>57.55</v>
      </c>
      <c r="G255" s="2">
        <v>2.1299999999999999E-2</v>
      </c>
      <c r="H255">
        <v>-10820</v>
      </c>
      <c r="I255" s="2">
        <v>-2.1700000000000001E-2</v>
      </c>
      <c r="J255">
        <v>8850</v>
      </c>
      <c r="K255">
        <v>498697.5</v>
      </c>
      <c r="L255">
        <v>366174.62</v>
      </c>
      <c r="M255">
        <v>5</v>
      </c>
      <c r="N255">
        <v>-2164</v>
      </c>
      <c r="O255" s="2">
        <v>-2.1299999999999999E-2</v>
      </c>
      <c r="P255" s="2">
        <v>9.7999999999999997E-3</v>
      </c>
      <c r="Q255" t="s">
        <v>18</v>
      </c>
      <c r="S255" t="str">
        <f t="shared" si="20"/>
        <v>Loss</v>
      </c>
      <c r="T255">
        <f t="shared" si="21"/>
        <v>2019</v>
      </c>
      <c r="U255" t="str">
        <f t="shared" si="22"/>
        <v>Aug</v>
      </c>
      <c r="V255" t="str">
        <f t="shared" si="23"/>
        <v>QTR3</v>
      </c>
      <c r="W255" t="str">
        <f t="shared" si="24"/>
        <v>2019-QTR3</v>
      </c>
    </row>
    <row r="256" spans="1:23" x14ac:dyDescent="0.35">
      <c r="A256" t="s">
        <v>167</v>
      </c>
      <c r="B256" t="s">
        <v>67</v>
      </c>
      <c r="C256" s="5">
        <v>43707.46875</v>
      </c>
      <c r="D256">
        <v>103.6</v>
      </c>
      <c r="E256" s="1">
        <v>43707.53125</v>
      </c>
      <c r="F256">
        <v>100.75</v>
      </c>
      <c r="G256" s="2">
        <v>-2.75E-2</v>
      </c>
      <c r="H256">
        <v>13457.2</v>
      </c>
      <c r="I256" s="2">
        <v>2.7099999999999999E-2</v>
      </c>
      <c r="J256">
        <v>4792</v>
      </c>
      <c r="K256">
        <v>496451.19</v>
      </c>
      <c r="L256">
        <v>379631.82</v>
      </c>
      <c r="M256">
        <v>7</v>
      </c>
      <c r="N256">
        <v>1922.46</v>
      </c>
      <c r="O256" s="2">
        <v>-8.6999999999999994E-3</v>
      </c>
      <c r="P256" s="2">
        <v>2.75E-2</v>
      </c>
      <c r="Q256" t="s">
        <v>18</v>
      </c>
      <c r="S256" t="str">
        <f t="shared" si="20"/>
        <v>Profit</v>
      </c>
      <c r="T256">
        <f t="shared" si="21"/>
        <v>2019</v>
      </c>
      <c r="U256" t="str">
        <f t="shared" si="22"/>
        <v>Aug</v>
      </c>
      <c r="V256" t="str">
        <f t="shared" si="23"/>
        <v>QTR3</v>
      </c>
      <c r="W256" t="str">
        <f t="shared" si="24"/>
        <v>2019-QTR3</v>
      </c>
    </row>
    <row r="257" spans="1:23" x14ac:dyDescent="0.35">
      <c r="A257" t="s">
        <v>136</v>
      </c>
      <c r="B257" t="s">
        <v>67</v>
      </c>
      <c r="C257" s="5">
        <v>43707.427083333336</v>
      </c>
      <c r="D257">
        <v>395</v>
      </c>
      <c r="E257" s="1">
        <v>43707.59375</v>
      </c>
      <c r="F257">
        <v>424.75</v>
      </c>
      <c r="G257" s="2">
        <v>7.5300000000000006E-2</v>
      </c>
      <c r="H257">
        <v>-37714.75</v>
      </c>
      <c r="I257" s="2">
        <v>-7.5700000000000003E-2</v>
      </c>
      <c r="J257">
        <v>1261</v>
      </c>
      <c r="K257">
        <v>498095</v>
      </c>
      <c r="L257">
        <v>341917.07</v>
      </c>
      <c r="M257">
        <v>17</v>
      </c>
      <c r="N257">
        <v>-2218.5100000000002</v>
      </c>
      <c r="O257" s="2">
        <v>-7.5300000000000006E-2</v>
      </c>
      <c r="P257" s="2">
        <v>1.09E-2</v>
      </c>
      <c r="Q257" t="s">
        <v>18</v>
      </c>
      <c r="S257" t="str">
        <f t="shared" si="20"/>
        <v>Loss</v>
      </c>
      <c r="T257">
        <f t="shared" si="21"/>
        <v>2019</v>
      </c>
      <c r="U257" t="str">
        <f t="shared" si="22"/>
        <v>Aug</v>
      </c>
      <c r="V257" t="str">
        <f t="shared" si="23"/>
        <v>QTR3</v>
      </c>
      <c r="W257" t="str">
        <f t="shared" si="24"/>
        <v>2019-QTR3</v>
      </c>
    </row>
    <row r="258" spans="1:23" x14ac:dyDescent="0.35">
      <c r="A258" t="s">
        <v>112</v>
      </c>
      <c r="B258" t="s">
        <v>67</v>
      </c>
      <c r="C258" s="5">
        <v>43707.5625</v>
      </c>
      <c r="D258">
        <v>21.7</v>
      </c>
      <c r="E258" s="1">
        <v>43707.635416666664</v>
      </c>
      <c r="F258">
        <v>22.05</v>
      </c>
      <c r="G258" s="2">
        <v>1.61E-2</v>
      </c>
      <c r="H258">
        <v>-8227.6</v>
      </c>
      <c r="I258" s="2">
        <v>-1.6500000000000001E-2</v>
      </c>
      <c r="J258">
        <v>22936</v>
      </c>
      <c r="K258">
        <v>497711.22</v>
      </c>
      <c r="L258">
        <v>333689.46999999997</v>
      </c>
      <c r="M258">
        <v>8</v>
      </c>
      <c r="N258">
        <v>-1028.45</v>
      </c>
      <c r="O258" s="2">
        <v>-2.07E-2</v>
      </c>
      <c r="P258" s="2">
        <v>1.15E-2</v>
      </c>
      <c r="Q258" t="s">
        <v>18</v>
      </c>
      <c r="S258" t="str">
        <f t="shared" si="20"/>
        <v>Loss</v>
      </c>
      <c r="T258">
        <f t="shared" si="21"/>
        <v>2019</v>
      </c>
      <c r="U258" t="str">
        <f t="shared" si="22"/>
        <v>Aug</v>
      </c>
      <c r="V258" t="str">
        <f t="shared" si="23"/>
        <v>QTR3</v>
      </c>
      <c r="W258" t="str">
        <f t="shared" si="24"/>
        <v>2019-QTR3</v>
      </c>
    </row>
    <row r="259" spans="1:23" x14ac:dyDescent="0.35">
      <c r="A259" t="s">
        <v>186</v>
      </c>
      <c r="B259" t="s">
        <v>67</v>
      </c>
      <c r="C259" s="5">
        <v>43711.395833333336</v>
      </c>
      <c r="D259">
        <v>344.8</v>
      </c>
      <c r="E259" s="1">
        <v>43711.53125</v>
      </c>
      <c r="F259">
        <v>353</v>
      </c>
      <c r="G259" s="2">
        <v>2.3800000000000002E-2</v>
      </c>
      <c r="H259">
        <v>-12016.2</v>
      </c>
      <c r="I259" s="2">
        <v>-2.4199999999999999E-2</v>
      </c>
      <c r="J259">
        <v>1441</v>
      </c>
      <c r="K259">
        <v>496856.78</v>
      </c>
      <c r="L259">
        <v>321673.27</v>
      </c>
      <c r="M259">
        <v>14</v>
      </c>
      <c r="N259">
        <v>-858.3</v>
      </c>
      <c r="O259" s="2">
        <v>-2.3800000000000002E-2</v>
      </c>
      <c r="P259" s="2">
        <v>9.9000000000000008E-3</v>
      </c>
      <c r="Q259" t="s">
        <v>18</v>
      </c>
      <c r="S259" t="str">
        <f t="shared" si="20"/>
        <v>Loss</v>
      </c>
      <c r="T259">
        <f t="shared" si="21"/>
        <v>2019</v>
      </c>
      <c r="U259" t="str">
        <f t="shared" si="22"/>
        <v>Sep</v>
      </c>
      <c r="V259" t="str">
        <f t="shared" si="23"/>
        <v>QTR3</v>
      </c>
      <c r="W259" t="str">
        <f t="shared" si="24"/>
        <v>2019-QTR3</v>
      </c>
    </row>
    <row r="260" spans="1:23" x14ac:dyDescent="0.35">
      <c r="A260" t="s">
        <v>161</v>
      </c>
      <c r="B260" t="s">
        <v>67</v>
      </c>
      <c r="C260" s="5">
        <v>43711.395833333336</v>
      </c>
      <c r="D260">
        <v>920</v>
      </c>
      <c r="E260" s="1">
        <v>43711.59375</v>
      </c>
      <c r="F260">
        <v>842</v>
      </c>
      <c r="G260" s="2">
        <v>-8.48E-2</v>
      </c>
      <c r="H260">
        <v>41764</v>
      </c>
      <c r="I260" s="2">
        <v>8.4400000000000003E-2</v>
      </c>
      <c r="J260">
        <v>538</v>
      </c>
      <c r="K260">
        <v>494960</v>
      </c>
      <c r="L260">
        <v>363437.27</v>
      </c>
      <c r="M260">
        <v>20</v>
      </c>
      <c r="N260">
        <v>2088.1999999999998</v>
      </c>
      <c r="O260" s="2">
        <v>-1.17E-2</v>
      </c>
      <c r="P260" s="2">
        <v>8.48E-2</v>
      </c>
      <c r="Q260" t="s">
        <v>18</v>
      </c>
      <c r="S260" t="str">
        <f t="shared" si="20"/>
        <v>Profit</v>
      </c>
      <c r="T260">
        <f t="shared" si="21"/>
        <v>2019</v>
      </c>
      <c r="U260" t="str">
        <f t="shared" si="22"/>
        <v>Sep</v>
      </c>
      <c r="V260" t="str">
        <f t="shared" si="23"/>
        <v>QTR3</v>
      </c>
      <c r="W260" t="str">
        <f t="shared" si="24"/>
        <v>2019-QTR3</v>
      </c>
    </row>
    <row r="261" spans="1:23" x14ac:dyDescent="0.35">
      <c r="A261" t="s">
        <v>168</v>
      </c>
      <c r="B261" t="s">
        <v>67</v>
      </c>
      <c r="C261" s="5">
        <v>43711.427083333336</v>
      </c>
      <c r="D261">
        <v>55.35</v>
      </c>
      <c r="E261" s="1">
        <v>43711.635416666664</v>
      </c>
      <c r="F261">
        <v>54.15</v>
      </c>
      <c r="G261" s="2">
        <v>-2.1700000000000001E-2</v>
      </c>
      <c r="H261">
        <v>10543.6</v>
      </c>
      <c r="I261" s="2">
        <v>2.1299999999999999E-2</v>
      </c>
      <c r="J261">
        <v>8953</v>
      </c>
      <c r="K261">
        <v>495548.53</v>
      </c>
      <c r="L261">
        <v>373980.87</v>
      </c>
      <c r="M261">
        <v>21</v>
      </c>
      <c r="N261">
        <v>502.08</v>
      </c>
      <c r="O261" s="2">
        <v>-1.17E-2</v>
      </c>
      <c r="P261" s="2">
        <v>2.6200000000000001E-2</v>
      </c>
      <c r="Q261" t="s">
        <v>18</v>
      </c>
      <c r="S261" t="str">
        <f t="shared" si="20"/>
        <v>Profit</v>
      </c>
      <c r="T261">
        <f t="shared" si="21"/>
        <v>2019</v>
      </c>
      <c r="U261" t="str">
        <f t="shared" si="22"/>
        <v>Sep</v>
      </c>
      <c r="V261" t="str">
        <f t="shared" si="23"/>
        <v>QTR3</v>
      </c>
      <c r="W261" t="str">
        <f t="shared" si="24"/>
        <v>2019-QTR3</v>
      </c>
    </row>
    <row r="262" spans="1:23" x14ac:dyDescent="0.35">
      <c r="A262" t="s">
        <v>132</v>
      </c>
      <c r="B262" t="s">
        <v>67</v>
      </c>
      <c r="C262" s="5">
        <v>43711.427083333336</v>
      </c>
      <c r="D262">
        <v>59.85</v>
      </c>
      <c r="E262" s="1">
        <v>43711.635416666664</v>
      </c>
      <c r="F262">
        <v>59.65</v>
      </c>
      <c r="G262" s="2">
        <v>-3.3E-3</v>
      </c>
      <c r="H262">
        <v>1465.2</v>
      </c>
      <c r="I262" s="2">
        <v>2.8999999999999998E-3</v>
      </c>
      <c r="J262">
        <v>8326</v>
      </c>
      <c r="K262">
        <v>498311.09</v>
      </c>
      <c r="L262">
        <v>375446.07</v>
      </c>
      <c r="M262">
        <v>21</v>
      </c>
      <c r="N262">
        <v>69.77</v>
      </c>
      <c r="O262" s="2">
        <v>-9.1999999999999998E-3</v>
      </c>
      <c r="P262" s="2">
        <v>0.01</v>
      </c>
      <c r="Q262" t="s">
        <v>18</v>
      </c>
      <c r="S262" t="str">
        <f t="shared" si="20"/>
        <v>Profit</v>
      </c>
      <c r="T262">
        <f t="shared" si="21"/>
        <v>2019</v>
      </c>
      <c r="U262" t="str">
        <f t="shared" si="22"/>
        <v>Sep</v>
      </c>
      <c r="V262" t="str">
        <f t="shared" si="23"/>
        <v>QTR3</v>
      </c>
      <c r="W262" t="str">
        <f t="shared" si="24"/>
        <v>2019-QTR3</v>
      </c>
    </row>
    <row r="263" spans="1:23" x14ac:dyDescent="0.35">
      <c r="A263" t="s">
        <v>161</v>
      </c>
      <c r="B263" t="s">
        <v>67</v>
      </c>
      <c r="C263" s="5">
        <v>43712.416666666664</v>
      </c>
      <c r="D263">
        <v>837.1</v>
      </c>
      <c r="E263" s="1">
        <v>43712.635416666664</v>
      </c>
      <c r="F263">
        <v>860</v>
      </c>
      <c r="G263" s="2">
        <v>2.7400000000000001E-2</v>
      </c>
      <c r="H263">
        <v>-13871.3</v>
      </c>
      <c r="I263" s="2">
        <v>-2.7799999999999998E-2</v>
      </c>
      <c r="J263">
        <v>597</v>
      </c>
      <c r="K263">
        <v>499748.69</v>
      </c>
      <c r="L263">
        <v>361574.77</v>
      </c>
      <c r="M263">
        <v>22</v>
      </c>
      <c r="N263">
        <v>-630.51</v>
      </c>
      <c r="O263" s="2">
        <v>-3.6499999999999998E-2</v>
      </c>
      <c r="P263" s="2">
        <v>2.2800000000000001E-2</v>
      </c>
      <c r="Q263" t="s">
        <v>18</v>
      </c>
      <c r="S263" t="str">
        <f t="shared" si="20"/>
        <v>Loss</v>
      </c>
      <c r="T263">
        <f t="shared" si="21"/>
        <v>2019</v>
      </c>
      <c r="U263" t="str">
        <f t="shared" si="22"/>
        <v>Sep</v>
      </c>
      <c r="V263" t="str">
        <f t="shared" si="23"/>
        <v>QTR3</v>
      </c>
      <c r="W263" t="str">
        <f t="shared" si="24"/>
        <v>2019-QTR3</v>
      </c>
    </row>
    <row r="264" spans="1:23" x14ac:dyDescent="0.35">
      <c r="A264" t="s">
        <v>123</v>
      </c>
      <c r="B264" t="s">
        <v>67</v>
      </c>
      <c r="C264" s="5">
        <v>43712.447916666664</v>
      </c>
      <c r="D264">
        <v>44.5</v>
      </c>
      <c r="E264" s="1">
        <v>43712.635416666664</v>
      </c>
      <c r="F264">
        <v>45.25</v>
      </c>
      <c r="G264" s="2">
        <v>1.6899999999999998E-2</v>
      </c>
      <c r="H264">
        <v>-8533.25</v>
      </c>
      <c r="I264" s="2">
        <v>-1.7299999999999999E-2</v>
      </c>
      <c r="J264">
        <v>11111</v>
      </c>
      <c r="K264">
        <v>494439.5</v>
      </c>
      <c r="L264">
        <v>353041.52</v>
      </c>
      <c r="M264">
        <v>19</v>
      </c>
      <c r="N264">
        <v>-449.12</v>
      </c>
      <c r="O264" s="2">
        <v>-2.47E-2</v>
      </c>
      <c r="P264" s="2">
        <v>1.35E-2</v>
      </c>
      <c r="Q264" t="s">
        <v>18</v>
      </c>
      <c r="S264" t="str">
        <f t="shared" si="20"/>
        <v>Loss</v>
      </c>
      <c r="T264">
        <f t="shared" si="21"/>
        <v>2019</v>
      </c>
      <c r="U264" t="str">
        <f t="shared" si="22"/>
        <v>Sep</v>
      </c>
      <c r="V264" t="str">
        <f t="shared" si="23"/>
        <v>QTR3</v>
      </c>
      <c r="W264" t="str">
        <f t="shared" si="24"/>
        <v>2019-QTR3</v>
      </c>
    </row>
    <row r="265" spans="1:23" x14ac:dyDescent="0.35">
      <c r="A265" t="s">
        <v>148</v>
      </c>
      <c r="B265" t="s">
        <v>67</v>
      </c>
      <c r="C265" s="5">
        <v>43713.395833333336</v>
      </c>
      <c r="D265">
        <v>32.4</v>
      </c>
      <c r="E265" s="1">
        <v>43713.427083333336</v>
      </c>
      <c r="F265">
        <v>33.6</v>
      </c>
      <c r="G265" s="2">
        <v>3.6999999999999998E-2</v>
      </c>
      <c r="H265">
        <v>-18520.400000000001</v>
      </c>
      <c r="I265" s="2">
        <v>-3.7400000000000003E-2</v>
      </c>
      <c r="J265">
        <v>15267</v>
      </c>
      <c r="K265">
        <v>494650.81</v>
      </c>
      <c r="L265">
        <v>334521.12</v>
      </c>
      <c r="M265">
        <v>4</v>
      </c>
      <c r="N265">
        <v>-4630.1000000000004</v>
      </c>
      <c r="O265" s="2">
        <v>-3.6999999999999998E-2</v>
      </c>
      <c r="P265" s="2">
        <v>1.5E-3</v>
      </c>
      <c r="Q265" t="s">
        <v>18</v>
      </c>
      <c r="S265" t="str">
        <f t="shared" si="20"/>
        <v>Loss</v>
      </c>
      <c r="T265">
        <f t="shared" si="21"/>
        <v>2019</v>
      </c>
      <c r="U265" t="str">
        <f t="shared" si="22"/>
        <v>Sep</v>
      </c>
      <c r="V265" t="str">
        <f t="shared" si="23"/>
        <v>QTR3</v>
      </c>
      <c r="W265" t="str">
        <f t="shared" si="24"/>
        <v>2019-QTR3</v>
      </c>
    </row>
    <row r="266" spans="1:23" x14ac:dyDescent="0.35">
      <c r="A266" t="s">
        <v>184</v>
      </c>
      <c r="B266" t="s">
        <v>67</v>
      </c>
      <c r="C266" s="5">
        <v>43713.395833333336</v>
      </c>
      <c r="D266">
        <v>25.85</v>
      </c>
      <c r="E266" s="1">
        <v>43713.572916666664</v>
      </c>
      <c r="F266">
        <v>26.5</v>
      </c>
      <c r="G266" s="2">
        <v>2.5100000000000001E-2</v>
      </c>
      <c r="H266">
        <v>-12772.3</v>
      </c>
      <c r="I266" s="2">
        <v>-2.5499999999999998E-2</v>
      </c>
      <c r="J266">
        <v>19342</v>
      </c>
      <c r="K266">
        <v>499990.72</v>
      </c>
      <c r="L266">
        <v>321748.82</v>
      </c>
      <c r="M266">
        <v>18</v>
      </c>
      <c r="N266">
        <v>-709.57</v>
      </c>
      <c r="O266" s="2">
        <v>-2.5100000000000001E-2</v>
      </c>
      <c r="P266" s="2">
        <v>2.5100000000000001E-2</v>
      </c>
      <c r="Q266" t="s">
        <v>18</v>
      </c>
      <c r="S266" t="str">
        <f t="shared" si="20"/>
        <v>Loss</v>
      </c>
      <c r="T266">
        <f t="shared" si="21"/>
        <v>2019</v>
      </c>
      <c r="U266" t="str">
        <f t="shared" si="22"/>
        <v>Sep</v>
      </c>
      <c r="V266" t="str">
        <f t="shared" si="23"/>
        <v>QTR3</v>
      </c>
      <c r="W266" t="str">
        <f t="shared" si="24"/>
        <v>2019-QTR3</v>
      </c>
    </row>
    <row r="267" spans="1:23" x14ac:dyDescent="0.35">
      <c r="A267" t="s">
        <v>157</v>
      </c>
      <c r="B267" t="s">
        <v>67</v>
      </c>
      <c r="C267" s="5">
        <v>43714.427083333336</v>
      </c>
      <c r="D267">
        <v>48.7</v>
      </c>
      <c r="E267" s="1">
        <v>43714.625</v>
      </c>
      <c r="F267">
        <v>50.4</v>
      </c>
      <c r="G267" s="2">
        <v>3.49E-2</v>
      </c>
      <c r="H267">
        <v>-17618.2</v>
      </c>
      <c r="I267" s="2">
        <v>-3.5299999999999998E-2</v>
      </c>
      <c r="J267">
        <v>10246</v>
      </c>
      <c r="K267">
        <v>498980.22</v>
      </c>
      <c r="L267">
        <v>304130.62</v>
      </c>
      <c r="M267">
        <v>20</v>
      </c>
      <c r="N267">
        <v>-880.91</v>
      </c>
      <c r="O267" s="2">
        <v>-3.49E-2</v>
      </c>
      <c r="P267" s="2">
        <v>8.2000000000000007E-3</v>
      </c>
      <c r="Q267" t="s">
        <v>18</v>
      </c>
      <c r="S267" t="str">
        <f t="shared" si="20"/>
        <v>Loss</v>
      </c>
      <c r="T267">
        <f t="shared" si="21"/>
        <v>2019</v>
      </c>
      <c r="U267" t="str">
        <f t="shared" si="22"/>
        <v>Sep</v>
      </c>
      <c r="V267" t="str">
        <f t="shared" si="23"/>
        <v>QTR3</v>
      </c>
      <c r="W267" t="str">
        <f t="shared" si="24"/>
        <v>2019-QTR3</v>
      </c>
    </row>
    <row r="268" spans="1:23" x14ac:dyDescent="0.35">
      <c r="A268" t="s">
        <v>95</v>
      </c>
      <c r="B268" t="s">
        <v>67</v>
      </c>
      <c r="C268" s="5">
        <v>43714.427083333336</v>
      </c>
      <c r="D268">
        <v>150.25</v>
      </c>
      <c r="E268" s="1">
        <v>43714.635416666664</v>
      </c>
      <c r="F268">
        <v>155.25</v>
      </c>
      <c r="G268" s="2">
        <v>3.3300000000000003E-2</v>
      </c>
      <c r="H268">
        <v>-16800</v>
      </c>
      <c r="I268" s="2">
        <v>-3.3700000000000001E-2</v>
      </c>
      <c r="J268">
        <v>3320</v>
      </c>
      <c r="K268">
        <v>498830</v>
      </c>
      <c r="L268">
        <v>287330.62</v>
      </c>
      <c r="M268">
        <v>21</v>
      </c>
      <c r="N268">
        <v>-800</v>
      </c>
      <c r="O268" s="2">
        <v>-3.7900000000000003E-2</v>
      </c>
      <c r="P268" s="2">
        <v>9.7000000000000003E-3</v>
      </c>
      <c r="Q268" t="s">
        <v>18</v>
      </c>
      <c r="S268" t="str">
        <f t="shared" si="20"/>
        <v>Loss</v>
      </c>
      <c r="T268">
        <f t="shared" si="21"/>
        <v>2019</v>
      </c>
      <c r="U268" t="str">
        <f t="shared" si="22"/>
        <v>Sep</v>
      </c>
      <c r="V268" t="str">
        <f t="shared" si="23"/>
        <v>QTR3</v>
      </c>
      <c r="W268" t="str">
        <f t="shared" si="24"/>
        <v>2019-QTR3</v>
      </c>
    </row>
    <row r="269" spans="1:23" x14ac:dyDescent="0.35">
      <c r="A269" t="s">
        <v>66</v>
      </c>
      <c r="B269" t="s">
        <v>67</v>
      </c>
      <c r="C269" s="5">
        <v>43719.416666666664</v>
      </c>
      <c r="D269">
        <v>656.9</v>
      </c>
      <c r="E269" s="1">
        <v>43719.635416666664</v>
      </c>
      <c r="F269">
        <v>668.15</v>
      </c>
      <c r="G269" s="2">
        <v>1.7100000000000001E-2</v>
      </c>
      <c r="H269">
        <v>-8738.75</v>
      </c>
      <c r="I269" s="2">
        <v>-1.7500000000000002E-2</v>
      </c>
      <c r="J269">
        <v>759</v>
      </c>
      <c r="K269">
        <v>498587.13</v>
      </c>
      <c r="L269">
        <v>278591.87</v>
      </c>
      <c r="M269">
        <v>22</v>
      </c>
      <c r="N269">
        <v>-397.22</v>
      </c>
      <c r="O269" s="2">
        <v>-1.7600000000000001E-2</v>
      </c>
      <c r="P269" s="2">
        <v>1.1000000000000001E-3</v>
      </c>
      <c r="Q269" t="s">
        <v>18</v>
      </c>
      <c r="S269" t="str">
        <f t="shared" si="20"/>
        <v>Loss</v>
      </c>
      <c r="T269">
        <f t="shared" si="21"/>
        <v>2019</v>
      </c>
      <c r="U269" t="str">
        <f t="shared" si="22"/>
        <v>Sep</v>
      </c>
      <c r="V269" t="str">
        <f t="shared" si="23"/>
        <v>QTR3</v>
      </c>
      <c r="W269" t="str">
        <f t="shared" si="24"/>
        <v>2019-QTR3</v>
      </c>
    </row>
    <row r="270" spans="1:23" x14ac:dyDescent="0.35">
      <c r="A270" t="s">
        <v>112</v>
      </c>
      <c r="B270" t="s">
        <v>67</v>
      </c>
      <c r="C270" s="5">
        <v>43719.46875</v>
      </c>
      <c r="D270">
        <v>23.4</v>
      </c>
      <c r="E270" s="1">
        <v>43719.635416666664</v>
      </c>
      <c r="F270">
        <v>23.55</v>
      </c>
      <c r="G270" s="2">
        <v>6.4000000000000003E-3</v>
      </c>
      <c r="H270">
        <v>-3384.65</v>
      </c>
      <c r="I270" s="2">
        <v>-6.7999999999999996E-3</v>
      </c>
      <c r="J270">
        <v>21231</v>
      </c>
      <c r="K270">
        <v>496805.41</v>
      </c>
      <c r="L270">
        <v>275207.21999999997</v>
      </c>
      <c r="M270">
        <v>17</v>
      </c>
      <c r="N270">
        <v>-199.1</v>
      </c>
      <c r="O270" s="2">
        <v>-2.1399999999999999E-2</v>
      </c>
      <c r="P270" s="2">
        <v>8.5000000000000006E-3</v>
      </c>
      <c r="Q270" t="s">
        <v>18</v>
      </c>
      <c r="S270" t="str">
        <f t="shared" si="20"/>
        <v>Loss</v>
      </c>
      <c r="T270">
        <f t="shared" si="21"/>
        <v>2019</v>
      </c>
      <c r="U270" t="str">
        <f t="shared" si="22"/>
        <v>Sep</v>
      </c>
      <c r="V270" t="str">
        <f t="shared" si="23"/>
        <v>QTR3</v>
      </c>
      <c r="W270" t="str">
        <f t="shared" si="24"/>
        <v>2019-QTR3</v>
      </c>
    </row>
    <row r="271" spans="1:23" x14ac:dyDescent="0.35">
      <c r="A271" t="s">
        <v>105</v>
      </c>
      <c r="B271" t="s">
        <v>67</v>
      </c>
      <c r="C271" s="5">
        <v>43720.427083333336</v>
      </c>
      <c r="D271">
        <v>69.55</v>
      </c>
      <c r="E271" s="1">
        <v>43720.635416666664</v>
      </c>
      <c r="F271">
        <v>67.75</v>
      </c>
      <c r="G271" s="2">
        <v>-2.5899999999999999E-2</v>
      </c>
      <c r="H271">
        <v>12630.4</v>
      </c>
      <c r="I271" s="2">
        <v>2.5499999999999998E-2</v>
      </c>
      <c r="J271">
        <v>7128</v>
      </c>
      <c r="K271">
        <v>495752.41</v>
      </c>
      <c r="L271">
        <v>287837.62</v>
      </c>
      <c r="M271">
        <v>21</v>
      </c>
      <c r="N271">
        <v>601.45000000000005</v>
      </c>
      <c r="O271" s="2">
        <v>-1.29E-2</v>
      </c>
      <c r="P271" s="2">
        <v>3.3799999999999997E-2</v>
      </c>
      <c r="Q271" t="s">
        <v>18</v>
      </c>
      <c r="S271" t="str">
        <f t="shared" si="20"/>
        <v>Profit</v>
      </c>
      <c r="T271">
        <f t="shared" si="21"/>
        <v>2019</v>
      </c>
      <c r="U271" t="str">
        <f t="shared" si="22"/>
        <v>Sep</v>
      </c>
      <c r="V271" t="str">
        <f t="shared" si="23"/>
        <v>QTR3</v>
      </c>
      <c r="W271" t="str">
        <f t="shared" si="24"/>
        <v>2019-QTR3</v>
      </c>
    </row>
    <row r="272" spans="1:23" x14ac:dyDescent="0.35">
      <c r="A272" t="s">
        <v>63</v>
      </c>
      <c r="B272" t="s">
        <v>67</v>
      </c>
      <c r="C272" s="5">
        <v>43720.479166666664</v>
      </c>
      <c r="D272">
        <v>5.75</v>
      </c>
      <c r="E272" s="1">
        <v>43720.635416666664</v>
      </c>
      <c r="F272">
        <v>5.5</v>
      </c>
      <c r="G272" s="2">
        <v>-4.3499999999999997E-2</v>
      </c>
      <c r="H272">
        <v>21539.25</v>
      </c>
      <c r="I272" s="2">
        <v>4.3099999999999999E-2</v>
      </c>
      <c r="J272">
        <v>86957</v>
      </c>
      <c r="K272">
        <v>500002.75</v>
      </c>
      <c r="L272">
        <v>309376.87</v>
      </c>
      <c r="M272">
        <v>16</v>
      </c>
      <c r="N272">
        <v>1346.2</v>
      </c>
      <c r="O272" s="2">
        <v>-8.6999999999999994E-3</v>
      </c>
      <c r="P272" s="2">
        <v>4.3499999999999997E-2</v>
      </c>
      <c r="Q272" t="s">
        <v>18</v>
      </c>
      <c r="S272" t="str">
        <f t="shared" si="20"/>
        <v>Profit</v>
      </c>
      <c r="T272">
        <f t="shared" si="21"/>
        <v>2019</v>
      </c>
      <c r="U272" t="str">
        <f t="shared" si="22"/>
        <v>Sep</v>
      </c>
      <c r="V272" t="str">
        <f t="shared" si="23"/>
        <v>QTR3</v>
      </c>
      <c r="W272" t="str">
        <f t="shared" si="24"/>
        <v>2019-QTR3</v>
      </c>
    </row>
    <row r="273" spans="1:23" x14ac:dyDescent="0.35">
      <c r="A273" t="s">
        <v>184</v>
      </c>
      <c r="B273" t="s">
        <v>67</v>
      </c>
      <c r="C273" s="5">
        <v>43721.395833333336</v>
      </c>
      <c r="D273">
        <v>27.7</v>
      </c>
      <c r="E273" s="1">
        <v>43721.625</v>
      </c>
      <c r="F273">
        <v>28.35</v>
      </c>
      <c r="G273" s="2">
        <v>2.35E-2</v>
      </c>
      <c r="H273">
        <v>-11890.9</v>
      </c>
      <c r="I273" s="2">
        <v>-2.3900000000000001E-2</v>
      </c>
      <c r="J273">
        <v>17986</v>
      </c>
      <c r="K273">
        <v>498212.22</v>
      </c>
      <c r="L273">
        <v>297485.96999999997</v>
      </c>
      <c r="M273">
        <v>23</v>
      </c>
      <c r="N273">
        <v>-517</v>
      </c>
      <c r="O273" s="2">
        <v>-2.35E-2</v>
      </c>
      <c r="P273" s="2">
        <v>1.9900000000000001E-2</v>
      </c>
      <c r="Q273" t="s">
        <v>18</v>
      </c>
      <c r="S273" t="str">
        <f t="shared" si="20"/>
        <v>Loss</v>
      </c>
      <c r="T273">
        <f t="shared" si="21"/>
        <v>2019</v>
      </c>
      <c r="U273" t="str">
        <f t="shared" si="22"/>
        <v>Sep</v>
      </c>
      <c r="V273" t="str">
        <f t="shared" si="23"/>
        <v>QTR3</v>
      </c>
      <c r="W273" t="str">
        <f t="shared" si="24"/>
        <v>2019-QTR3</v>
      </c>
    </row>
    <row r="274" spans="1:23" x14ac:dyDescent="0.35">
      <c r="A274" t="s">
        <v>136</v>
      </c>
      <c r="B274" t="s">
        <v>67</v>
      </c>
      <c r="C274" s="5">
        <v>43721.395833333336</v>
      </c>
      <c r="D274">
        <v>416</v>
      </c>
      <c r="E274" s="1">
        <v>43721.635416666664</v>
      </c>
      <c r="F274">
        <v>422.95</v>
      </c>
      <c r="G274" s="2">
        <v>1.67E-2</v>
      </c>
      <c r="H274">
        <v>-8317.6</v>
      </c>
      <c r="I274" s="2">
        <v>-1.7100000000000001E-2</v>
      </c>
      <c r="J274">
        <v>1168</v>
      </c>
      <c r="K274">
        <v>485888</v>
      </c>
      <c r="L274">
        <v>289168.37</v>
      </c>
      <c r="M274">
        <v>24</v>
      </c>
      <c r="N274">
        <v>-346.57</v>
      </c>
      <c r="O274" s="2">
        <v>-4.7399999999999998E-2</v>
      </c>
      <c r="P274" s="2">
        <v>2.2800000000000001E-2</v>
      </c>
      <c r="Q274" t="s">
        <v>18</v>
      </c>
      <c r="S274" t="str">
        <f t="shared" si="20"/>
        <v>Loss</v>
      </c>
      <c r="T274">
        <f t="shared" si="21"/>
        <v>2019</v>
      </c>
      <c r="U274" t="str">
        <f t="shared" si="22"/>
        <v>Sep</v>
      </c>
      <c r="V274" t="str">
        <f t="shared" si="23"/>
        <v>QTR3</v>
      </c>
      <c r="W274" t="str">
        <f t="shared" si="24"/>
        <v>2019-QTR3</v>
      </c>
    </row>
    <row r="275" spans="1:23" x14ac:dyDescent="0.35">
      <c r="A275" t="s">
        <v>194</v>
      </c>
      <c r="B275" t="s">
        <v>67</v>
      </c>
      <c r="C275" s="5">
        <v>43721.427083333336</v>
      </c>
      <c r="D275">
        <v>257.14999999999998</v>
      </c>
      <c r="E275" s="1">
        <v>43721.635416666664</v>
      </c>
      <c r="F275">
        <v>260.14999999999998</v>
      </c>
      <c r="G275" s="2">
        <v>1.17E-2</v>
      </c>
      <c r="H275">
        <v>-6047</v>
      </c>
      <c r="I275" s="2">
        <v>-1.21E-2</v>
      </c>
      <c r="J275">
        <v>1949</v>
      </c>
      <c r="K275">
        <v>501185.34</v>
      </c>
      <c r="L275">
        <v>283121.37</v>
      </c>
      <c r="M275">
        <v>21</v>
      </c>
      <c r="N275">
        <v>-287.95</v>
      </c>
      <c r="O275" s="2">
        <v>-2.4299999999999999E-2</v>
      </c>
      <c r="P275" s="2">
        <v>3.7000000000000002E-3</v>
      </c>
      <c r="Q275" t="s">
        <v>18</v>
      </c>
      <c r="S275" t="str">
        <f t="shared" si="20"/>
        <v>Loss</v>
      </c>
      <c r="T275">
        <f t="shared" si="21"/>
        <v>2019</v>
      </c>
      <c r="U275" t="str">
        <f t="shared" si="22"/>
        <v>Sep</v>
      </c>
      <c r="V275" t="str">
        <f t="shared" si="23"/>
        <v>QTR3</v>
      </c>
      <c r="W275" t="str">
        <f t="shared" si="24"/>
        <v>2019-QTR3</v>
      </c>
    </row>
    <row r="276" spans="1:23" x14ac:dyDescent="0.35">
      <c r="A276" t="s">
        <v>128</v>
      </c>
      <c r="B276" t="s">
        <v>67</v>
      </c>
      <c r="C276" s="5">
        <v>43724.395833333336</v>
      </c>
      <c r="D276">
        <v>249.8</v>
      </c>
      <c r="E276" s="1">
        <v>43724.635416666664</v>
      </c>
      <c r="F276">
        <v>251.95</v>
      </c>
      <c r="G276" s="2">
        <v>8.6E-3</v>
      </c>
      <c r="H276">
        <v>-4482.8</v>
      </c>
      <c r="I276" s="2">
        <v>-8.9999999999999993E-3</v>
      </c>
      <c r="J276">
        <v>1992</v>
      </c>
      <c r="K276">
        <v>497601.59</v>
      </c>
      <c r="L276">
        <v>278638.57</v>
      </c>
      <c r="M276">
        <v>24</v>
      </c>
      <c r="N276">
        <v>-186.78</v>
      </c>
      <c r="O276" s="2">
        <v>-1.0800000000000001E-2</v>
      </c>
      <c r="P276" s="2">
        <v>1.8E-3</v>
      </c>
      <c r="Q276" t="s">
        <v>18</v>
      </c>
      <c r="S276" t="str">
        <f t="shared" si="20"/>
        <v>Loss</v>
      </c>
      <c r="T276">
        <f t="shared" si="21"/>
        <v>2019</v>
      </c>
      <c r="U276" t="str">
        <f t="shared" si="22"/>
        <v>Sep</v>
      </c>
      <c r="V276" t="str">
        <f t="shared" si="23"/>
        <v>QTR3</v>
      </c>
      <c r="W276" t="str">
        <f t="shared" si="24"/>
        <v>2019-QTR3</v>
      </c>
    </row>
    <row r="277" spans="1:23" x14ac:dyDescent="0.35">
      <c r="A277" t="s">
        <v>123</v>
      </c>
      <c r="B277" t="s">
        <v>67</v>
      </c>
      <c r="C277" s="5">
        <v>43725.395833333336</v>
      </c>
      <c r="D277">
        <v>50.55</v>
      </c>
      <c r="E277" s="1">
        <v>43725.489583333336</v>
      </c>
      <c r="F277">
        <v>51.95</v>
      </c>
      <c r="G277" s="2">
        <v>2.7699999999999999E-2</v>
      </c>
      <c r="H277">
        <v>-13966.2</v>
      </c>
      <c r="I277" s="2">
        <v>-2.81E-2</v>
      </c>
      <c r="J277">
        <v>9833</v>
      </c>
      <c r="K277">
        <v>497058.16</v>
      </c>
      <c r="L277">
        <v>264672.37</v>
      </c>
      <c r="M277">
        <v>10</v>
      </c>
      <c r="N277">
        <v>-1396.62</v>
      </c>
      <c r="O277" s="2">
        <v>-2.7699999999999999E-2</v>
      </c>
      <c r="P277" s="2">
        <v>3.7600000000000001E-2</v>
      </c>
      <c r="Q277" t="s">
        <v>18</v>
      </c>
      <c r="S277" t="str">
        <f t="shared" si="20"/>
        <v>Loss</v>
      </c>
      <c r="T277">
        <f t="shared" si="21"/>
        <v>2019</v>
      </c>
      <c r="U277" t="str">
        <f t="shared" si="22"/>
        <v>Sep</v>
      </c>
      <c r="V277" t="str">
        <f t="shared" si="23"/>
        <v>QTR3</v>
      </c>
      <c r="W277" t="str">
        <f t="shared" si="24"/>
        <v>2019-QTR3</v>
      </c>
    </row>
    <row r="278" spans="1:23" x14ac:dyDescent="0.35">
      <c r="A278" t="s">
        <v>124</v>
      </c>
      <c r="B278" t="s">
        <v>67</v>
      </c>
      <c r="C278" s="5">
        <v>43726.395833333336</v>
      </c>
      <c r="D278">
        <v>121.65</v>
      </c>
      <c r="E278" s="1">
        <v>43726.4375</v>
      </c>
      <c r="F278">
        <v>124.25</v>
      </c>
      <c r="G278" s="2">
        <v>2.1399999999999999E-2</v>
      </c>
      <c r="H278">
        <v>-10854.8</v>
      </c>
      <c r="I278" s="2">
        <v>-2.18E-2</v>
      </c>
      <c r="J278">
        <v>4098</v>
      </c>
      <c r="K278">
        <v>498521.72</v>
      </c>
      <c r="L278">
        <v>253817.57</v>
      </c>
      <c r="M278">
        <v>5</v>
      </c>
      <c r="N278">
        <v>-2170.96</v>
      </c>
      <c r="O278" s="2">
        <v>-2.1399999999999999E-2</v>
      </c>
      <c r="P278" s="2">
        <v>7.0000000000000001E-3</v>
      </c>
      <c r="Q278" t="s">
        <v>18</v>
      </c>
      <c r="S278" t="str">
        <f t="shared" si="20"/>
        <v>Loss</v>
      </c>
      <c r="T278">
        <f t="shared" si="21"/>
        <v>2019</v>
      </c>
      <c r="U278" t="str">
        <f t="shared" si="22"/>
        <v>Sep</v>
      </c>
      <c r="V278" t="str">
        <f t="shared" si="23"/>
        <v>QTR3</v>
      </c>
      <c r="W278" t="str">
        <f t="shared" si="24"/>
        <v>2019-QTR3</v>
      </c>
    </row>
    <row r="279" spans="1:23" x14ac:dyDescent="0.35">
      <c r="A279" t="s">
        <v>181</v>
      </c>
      <c r="B279" t="s">
        <v>67</v>
      </c>
      <c r="C279" s="5">
        <v>43726.395833333336</v>
      </c>
      <c r="D279">
        <v>368.4</v>
      </c>
      <c r="E279" s="1">
        <v>43726.53125</v>
      </c>
      <c r="F279">
        <v>375</v>
      </c>
      <c r="G279" s="2">
        <v>1.7899999999999999E-2</v>
      </c>
      <c r="H279">
        <v>-9156.2000000000007</v>
      </c>
      <c r="I279" s="2">
        <v>-1.83E-2</v>
      </c>
      <c r="J279">
        <v>1357</v>
      </c>
      <c r="K279">
        <v>499918.78</v>
      </c>
      <c r="L279">
        <v>244661.37</v>
      </c>
      <c r="M279">
        <v>14</v>
      </c>
      <c r="N279">
        <v>-654.01</v>
      </c>
      <c r="O279" s="2">
        <v>-1.7899999999999999E-2</v>
      </c>
      <c r="P279" s="2">
        <v>3.5000000000000001E-3</v>
      </c>
      <c r="Q279" t="s">
        <v>18</v>
      </c>
      <c r="S279" t="str">
        <f t="shared" si="20"/>
        <v>Loss</v>
      </c>
      <c r="T279">
        <f t="shared" si="21"/>
        <v>2019</v>
      </c>
      <c r="U279" t="str">
        <f t="shared" si="22"/>
        <v>Sep</v>
      </c>
      <c r="V279" t="str">
        <f t="shared" si="23"/>
        <v>QTR3</v>
      </c>
      <c r="W279" t="str">
        <f t="shared" si="24"/>
        <v>2019-QTR3</v>
      </c>
    </row>
    <row r="280" spans="1:23" x14ac:dyDescent="0.35">
      <c r="A280" t="s">
        <v>89</v>
      </c>
      <c r="B280" t="s">
        <v>67</v>
      </c>
      <c r="C280" s="5">
        <v>43726.395833333336</v>
      </c>
      <c r="D280">
        <v>98.9</v>
      </c>
      <c r="E280" s="1">
        <v>43726.635416666664</v>
      </c>
      <c r="F280">
        <v>99.45</v>
      </c>
      <c r="G280" s="2">
        <v>5.5999999999999999E-3</v>
      </c>
      <c r="H280">
        <v>-2962.65</v>
      </c>
      <c r="I280" s="2">
        <v>-6.0000000000000001E-3</v>
      </c>
      <c r="J280">
        <v>5023</v>
      </c>
      <c r="K280">
        <v>496774.72</v>
      </c>
      <c r="L280">
        <v>241698.72</v>
      </c>
      <c r="M280">
        <v>24</v>
      </c>
      <c r="N280">
        <v>-123.44</v>
      </c>
      <c r="O280" s="2">
        <v>-2.6800000000000001E-2</v>
      </c>
      <c r="P280" s="2">
        <v>5.5999999999999999E-3</v>
      </c>
      <c r="Q280" t="s">
        <v>18</v>
      </c>
      <c r="S280" t="str">
        <f t="shared" si="20"/>
        <v>Loss</v>
      </c>
      <c r="T280">
        <f t="shared" si="21"/>
        <v>2019</v>
      </c>
      <c r="U280" t="str">
        <f t="shared" si="22"/>
        <v>Sep</v>
      </c>
      <c r="V280" t="str">
        <f t="shared" si="23"/>
        <v>QTR3</v>
      </c>
      <c r="W280" t="str">
        <f t="shared" si="24"/>
        <v>2019-QTR3</v>
      </c>
    </row>
    <row r="281" spans="1:23" x14ac:dyDescent="0.35">
      <c r="A281" t="s">
        <v>167</v>
      </c>
      <c r="B281" t="s">
        <v>67</v>
      </c>
      <c r="C281" s="5">
        <v>43726.395833333336</v>
      </c>
      <c r="D281">
        <v>107.75</v>
      </c>
      <c r="E281" s="1">
        <v>43726.635416666664</v>
      </c>
      <c r="F281">
        <v>109.6</v>
      </c>
      <c r="G281" s="2">
        <v>1.72E-2</v>
      </c>
      <c r="H281">
        <v>-8724.7999999999993</v>
      </c>
      <c r="I281" s="2">
        <v>-1.7600000000000001E-2</v>
      </c>
      <c r="J281">
        <v>4608</v>
      </c>
      <c r="K281">
        <v>496512</v>
      </c>
      <c r="L281">
        <v>232973.92</v>
      </c>
      <c r="M281">
        <v>24</v>
      </c>
      <c r="N281">
        <v>-363.53</v>
      </c>
      <c r="O281" s="2">
        <v>-2.23E-2</v>
      </c>
      <c r="P281" s="2">
        <v>6.4999999999999997E-3</v>
      </c>
      <c r="Q281" t="s">
        <v>18</v>
      </c>
      <c r="S281" t="str">
        <f t="shared" si="20"/>
        <v>Loss</v>
      </c>
      <c r="T281">
        <f t="shared" si="21"/>
        <v>2019</v>
      </c>
      <c r="U281" t="str">
        <f t="shared" si="22"/>
        <v>Sep</v>
      </c>
      <c r="V281" t="str">
        <f t="shared" si="23"/>
        <v>QTR3</v>
      </c>
      <c r="W281" t="str">
        <f t="shared" si="24"/>
        <v>2019-QTR3</v>
      </c>
    </row>
    <row r="282" spans="1:23" x14ac:dyDescent="0.35">
      <c r="A282" t="s">
        <v>158</v>
      </c>
      <c r="B282" t="s">
        <v>67</v>
      </c>
      <c r="C282" s="5">
        <v>43727.395833333336</v>
      </c>
      <c r="D282">
        <v>102.7</v>
      </c>
      <c r="E282" s="1">
        <v>43727.635416666664</v>
      </c>
      <c r="F282">
        <v>100.05</v>
      </c>
      <c r="G282" s="2">
        <v>-2.58E-2</v>
      </c>
      <c r="H282">
        <v>12639.25</v>
      </c>
      <c r="I282" s="2">
        <v>2.5399999999999999E-2</v>
      </c>
      <c r="J282">
        <v>4845</v>
      </c>
      <c r="K282">
        <v>497581.5</v>
      </c>
      <c r="L282">
        <v>245613.17</v>
      </c>
      <c r="M282">
        <v>24</v>
      </c>
      <c r="N282">
        <v>526.64</v>
      </c>
      <c r="O282" s="2">
        <v>-1.0200000000000001E-2</v>
      </c>
      <c r="P282" s="2">
        <v>5.0099999999999999E-2</v>
      </c>
      <c r="Q282" t="s">
        <v>18</v>
      </c>
      <c r="S282" t="str">
        <f t="shared" si="20"/>
        <v>Profit</v>
      </c>
      <c r="T282">
        <f t="shared" si="21"/>
        <v>2019</v>
      </c>
      <c r="U282" t="str">
        <f t="shared" si="22"/>
        <v>Sep</v>
      </c>
      <c r="V282" t="str">
        <f t="shared" si="23"/>
        <v>QTR3</v>
      </c>
      <c r="W282" t="str">
        <f t="shared" si="24"/>
        <v>2019-QTR3</v>
      </c>
    </row>
    <row r="283" spans="1:23" x14ac:dyDescent="0.35">
      <c r="A283" t="s">
        <v>148</v>
      </c>
      <c r="B283" t="s">
        <v>67</v>
      </c>
      <c r="C283" s="5">
        <v>43728.40625</v>
      </c>
      <c r="D283">
        <v>30.95</v>
      </c>
      <c r="E283" s="1">
        <v>43728.447916666664</v>
      </c>
      <c r="F283">
        <v>32.5</v>
      </c>
      <c r="G283" s="2">
        <v>5.0099999999999999E-2</v>
      </c>
      <c r="H283">
        <v>-24841.9</v>
      </c>
      <c r="I283" s="2">
        <v>-5.0500000000000003E-2</v>
      </c>
      <c r="J283">
        <v>15898</v>
      </c>
      <c r="K283">
        <v>492043.13</v>
      </c>
      <c r="L283">
        <v>220771.27</v>
      </c>
      <c r="M283">
        <v>5</v>
      </c>
      <c r="N283">
        <v>-4968.38</v>
      </c>
      <c r="O283" s="2">
        <v>-5.0099999999999999E-2</v>
      </c>
      <c r="P283" s="2">
        <v>1.9400000000000001E-2</v>
      </c>
      <c r="Q283" t="s">
        <v>18</v>
      </c>
      <c r="S283" t="str">
        <f t="shared" si="20"/>
        <v>Loss</v>
      </c>
      <c r="T283">
        <f t="shared" si="21"/>
        <v>2019</v>
      </c>
      <c r="U283" t="str">
        <f t="shared" si="22"/>
        <v>Sep</v>
      </c>
      <c r="V283" t="str">
        <f t="shared" si="23"/>
        <v>QTR3</v>
      </c>
      <c r="W283" t="str">
        <f t="shared" si="24"/>
        <v>2019-QTR3</v>
      </c>
    </row>
    <row r="284" spans="1:23" x14ac:dyDescent="0.35">
      <c r="A284" t="s">
        <v>118</v>
      </c>
      <c r="B284" t="s">
        <v>67</v>
      </c>
      <c r="C284" s="5">
        <v>43728.40625</v>
      </c>
      <c r="D284">
        <v>35.1</v>
      </c>
      <c r="E284" s="1">
        <v>43728.447916666664</v>
      </c>
      <c r="F284">
        <v>36.549999999999997</v>
      </c>
      <c r="G284" s="2">
        <v>4.1300000000000003E-2</v>
      </c>
      <c r="H284">
        <v>-20650.8</v>
      </c>
      <c r="I284" s="2">
        <v>-4.1700000000000001E-2</v>
      </c>
      <c r="J284">
        <v>14104</v>
      </c>
      <c r="K284">
        <v>495050.38</v>
      </c>
      <c r="L284">
        <v>200120.47</v>
      </c>
      <c r="M284">
        <v>5</v>
      </c>
      <c r="N284">
        <v>-4130.16</v>
      </c>
      <c r="O284" s="2">
        <v>-4.1300000000000003E-2</v>
      </c>
      <c r="P284" s="2">
        <v>1.2800000000000001E-2</v>
      </c>
      <c r="Q284" t="s">
        <v>18</v>
      </c>
      <c r="S284" t="str">
        <f t="shared" si="20"/>
        <v>Loss</v>
      </c>
      <c r="T284">
        <f t="shared" si="21"/>
        <v>2019</v>
      </c>
      <c r="U284" t="str">
        <f t="shared" si="22"/>
        <v>Sep</v>
      </c>
      <c r="V284" t="str">
        <f t="shared" si="23"/>
        <v>QTR3</v>
      </c>
      <c r="W284" t="str">
        <f t="shared" si="24"/>
        <v>2019-QTR3</v>
      </c>
    </row>
    <row r="285" spans="1:23" x14ac:dyDescent="0.35">
      <c r="A285" t="s">
        <v>123</v>
      </c>
      <c r="B285" t="s">
        <v>67</v>
      </c>
      <c r="C285" s="5">
        <v>43728.395833333336</v>
      </c>
      <c r="D285">
        <v>46.5</v>
      </c>
      <c r="E285" s="1">
        <v>43728.635416666664</v>
      </c>
      <c r="F285">
        <v>43.45</v>
      </c>
      <c r="G285" s="2">
        <v>-6.5600000000000006E-2</v>
      </c>
      <c r="H285">
        <v>31770.1</v>
      </c>
      <c r="I285" s="2">
        <v>6.5199999999999994E-2</v>
      </c>
      <c r="J285">
        <v>10482</v>
      </c>
      <c r="K285">
        <v>487413</v>
      </c>
      <c r="L285">
        <v>231890.57</v>
      </c>
      <c r="M285">
        <v>24</v>
      </c>
      <c r="N285">
        <v>1323.75</v>
      </c>
      <c r="O285" s="2">
        <v>-3.1199999999999999E-2</v>
      </c>
      <c r="P285" s="2">
        <v>0.11940000000000001</v>
      </c>
      <c r="Q285" t="s">
        <v>18</v>
      </c>
      <c r="S285" t="str">
        <f t="shared" si="20"/>
        <v>Profit</v>
      </c>
      <c r="T285">
        <f t="shared" si="21"/>
        <v>2019</v>
      </c>
      <c r="U285" t="str">
        <f t="shared" si="22"/>
        <v>Sep</v>
      </c>
      <c r="V285" t="str">
        <f t="shared" si="23"/>
        <v>QTR3</v>
      </c>
      <c r="W285" t="str">
        <f t="shared" si="24"/>
        <v>2019-QTR3</v>
      </c>
    </row>
    <row r="286" spans="1:23" x14ac:dyDescent="0.35">
      <c r="A286" t="s">
        <v>168</v>
      </c>
      <c r="B286" t="s">
        <v>67</v>
      </c>
      <c r="C286" s="5">
        <v>43738.395833333336</v>
      </c>
      <c r="D286">
        <v>54.3</v>
      </c>
      <c r="E286" s="1">
        <v>43738.635416666664</v>
      </c>
      <c r="F286">
        <v>53.05</v>
      </c>
      <c r="G286" s="2">
        <v>-2.3E-2</v>
      </c>
      <c r="H286">
        <v>11163.75</v>
      </c>
      <c r="I286" s="2">
        <v>2.2599999999999999E-2</v>
      </c>
      <c r="J286">
        <v>9091</v>
      </c>
      <c r="K286">
        <v>493641.28</v>
      </c>
      <c r="L286">
        <v>243054.32</v>
      </c>
      <c r="M286">
        <v>24</v>
      </c>
      <c r="N286">
        <v>465.16</v>
      </c>
      <c r="O286" s="2">
        <v>-1.29E-2</v>
      </c>
      <c r="P286" s="2">
        <v>3.8699999999999998E-2</v>
      </c>
      <c r="Q286" t="s">
        <v>18</v>
      </c>
      <c r="S286" t="str">
        <f t="shared" si="20"/>
        <v>Profit</v>
      </c>
      <c r="T286">
        <f t="shared" si="21"/>
        <v>2019</v>
      </c>
      <c r="U286" t="str">
        <f t="shared" si="22"/>
        <v>Sep</v>
      </c>
      <c r="V286" t="str">
        <f t="shared" si="23"/>
        <v>QTR3</v>
      </c>
      <c r="W286" t="str">
        <f t="shared" si="24"/>
        <v>2019-QTR3</v>
      </c>
    </row>
    <row r="287" spans="1:23" x14ac:dyDescent="0.35">
      <c r="A287" t="s">
        <v>177</v>
      </c>
      <c r="B287" t="s">
        <v>67</v>
      </c>
      <c r="C287" s="5">
        <v>43738.427083333336</v>
      </c>
      <c r="D287">
        <v>261.55</v>
      </c>
      <c r="E287" s="1">
        <v>43738.635416666664</v>
      </c>
      <c r="F287">
        <v>267.8</v>
      </c>
      <c r="G287" s="2">
        <v>2.3900000000000001E-2</v>
      </c>
      <c r="H287">
        <v>-12125</v>
      </c>
      <c r="I287" s="2">
        <v>-2.4299999999999999E-2</v>
      </c>
      <c r="J287">
        <v>1908</v>
      </c>
      <c r="K287">
        <v>499037.38</v>
      </c>
      <c r="L287">
        <v>230929.32</v>
      </c>
      <c r="M287">
        <v>21</v>
      </c>
      <c r="N287">
        <v>-577.38</v>
      </c>
      <c r="O287" s="2">
        <v>-3.27E-2</v>
      </c>
      <c r="P287" s="2">
        <v>3.27E-2</v>
      </c>
      <c r="Q287" t="s">
        <v>18</v>
      </c>
      <c r="S287" t="str">
        <f t="shared" si="20"/>
        <v>Loss</v>
      </c>
      <c r="T287">
        <f t="shared" si="21"/>
        <v>2019</v>
      </c>
      <c r="U287" t="str">
        <f t="shared" si="22"/>
        <v>Sep</v>
      </c>
      <c r="V287" t="str">
        <f t="shared" si="23"/>
        <v>QTR3</v>
      </c>
      <c r="W287" t="str">
        <f t="shared" si="24"/>
        <v>2019-QTR3</v>
      </c>
    </row>
    <row r="288" spans="1:23" x14ac:dyDescent="0.35">
      <c r="A288" t="s">
        <v>179</v>
      </c>
      <c r="B288" t="s">
        <v>67</v>
      </c>
      <c r="C288" s="5">
        <v>43738.427083333336</v>
      </c>
      <c r="D288">
        <v>570.6</v>
      </c>
      <c r="E288" s="1">
        <v>43738.635416666664</v>
      </c>
      <c r="F288">
        <v>582.54999999999995</v>
      </c>
      <c r="G288" s="2">
        <v>2.0899999999999998E-2</v>
      </c>
      <c r="H288">
        <v>-10668.2</v>
      </c>
      <c r="I288" s="2">
        <v>-2.1299999999999999E-2</v>
      </c>
      <c r="J288">
        <v>876</v>
      </c>
      <c r="K288">
        <v>499845.59</v>
      </c>
      <c r="L288">
        <v>220261.12</v>
      </c>
      <c r="M288">
        <v>21</v>
      </c>
      <c r="N288">
        <v>-508.01</v>
      </c>
      <c r="O288" s="2">
        <v>-2.23E-2</v>
      </c>
      <c r="P288" s="2">
        <v>6.0000000000000001E-3</v>
      </c>
      <c r="Q288" t="s">
        <v>18</v>
      </c>
      <c r="S288" t="str">
        <f t="shared" si="20"/>
        <v>Loss</v>
      </c>
      <c r="T288">
        <f t="shared" si="21"/>
        <v>2019</v>
      </c>
      <c r="U288" t="str">
        <f t="shared" si="22"/>
        <v>Sep</v>
      </c>
      <c r="V288" t="str">
        <f t="shared" si="23"/>
        <v>QTR3</v>
      </c>
      <c r="W288" t="str">
        <f t="shared" si="24"/>
        <v>2019-QTR3</v>
      </c>
    </row>
    <row r="289" spans="1:23" x14ac:dyDescent="0.35">
      <c r="A289" t="s">
        <v>136</v>
      </c>
      <c r="B289" t="s">
        <v>67</v>
      </c>
      <c r="C289" s="5">
        <v>43738.458333333336</v>
      </c>
      <c r="D289">
        <v>293.05</v>
      </c>
      <c r="E289" s="1">
        <v>43738.635416666664</v>
      </c>
      <c r="F289">
        <v>251.7</v>
      </c>
      <c r="G289" s="2">
        <v>-0.1411</v>
      </c>
      <c r="H289">
        <v>69557.45</v>
      </c>
      <c r="I289" s="2">
        <v>0.14069999999999999</v>
      </c>
      <c r="J289">
        <v>1687</v>
      </c>
      <c r="K289">
        <v>494375.34</v>
      </c>
      <c r="L289">
        <v>289818.57</v>
      </c>
      <c r="M289">
        <v>18</v>
      </c>
      <c r="N289">
        <v>3864.3</v>
      </c>
      <c r="O289" s="2">
        <v>-1.9300000000000001E-2</v>
      </c>
      <c r="P289" s="2">
        <v>0.18920000000000001</v>
      </c>
      <c r="Q289" t="s">
        <v>18</v>
      </c>
      <c r="S289" t="str">
        <f t="shared" si="20"/>
        <v>Profit</v>
      </c>
      <c r="T289">
        <f t="shared" si="21"/>
        <v>2019</v>
      </c>
      <c r="U289" t="str">
        <f t="shared" si="22"/>
        <v>Sep</v>
      </c>
      <c r="V289" t="str">
        <f t="shared" si="23"/>
        <v>QTR3</v>
      </c>
      <c r="W289" t="str">
        <f t="shared" si="24"/>
        <v>2019-QTR3</v>
      </c>
    </row>
    <row r="290" spans="1:23" x14ac:dyDescent="0.35">
      <c r="A290" t="s">
        <v>78</v>
      </c>
      <c r="B290" t="s">
        <v>67</v>
      </c>
      <c r="C290" s="5">
        <v>43739.395833333336</v>
      </c>
      <c r="D290">
        <v>37.950000000000003</v>
      </c>
      <c r="E290" s="1">
        <v>43739.635416666664</v>
      </c>
      <c r="F290">
        <v>35.549999999999997</v>
      </c>
      <c r="G290" s="2">
        <v>-6.3200000000000006E-2</v>
      </c>
      <c r="H290">
        <v>31379.200000000001</v>
      </c>
      <c r="I290" s="2">
        <v>6.2799999999999995E-2</v>
      </c>
      <c r="J290">
        <v>13158</v>
      </c>
      <c r="K290">
        <v>499346.13</v>
      </c>
      <c r="L290">
        <v>321197.77</v>
      </c>
      <c r="M290">
        <v>24</v>
      </c>
      <c r="N290">
        <v>1307.47</v>
      </c>
      <c r="O290" s="2">
        <v>-6.6E-3</v>
      </c>
      <c r="P290" s="2">
        <v>0.13439999999999999</v>
      </c>
      <c r="Q290" t="s">
        <v>18</v>
      </c>
      <c r="S290" t="str">
        <f t="shared" si="20"/>
        <v>Profit</v>
      </c>
      <c r="T290">
        <f t="shared" si="21"/>
        <v>2019</v>
      </c>
      <c r="U290" t="str">
        <f t="shared" si="22"/>
        <v>Oct</v>
      </c>
      <c r="V290" t="str">
        <f t="shared" si="23"/>
        <v>QTR4</v>
      </c>
      <c r="W290" t="str">
        <f t="shared" si="24"/>
        <v>2019-QTR4</v>
      </c>
    </row>
    <row r="291" spans="1:23" x14ac:dyDescent="0.35">
      <c r="A291" t="s">
        <v>156</v>
      </c>
      <c r="B291" t="s">
        <v>67</v>
      </c>
      <c r="C291" s="5">
        <v>43739.40625</v>
      </c>
      <c r="D291">
        <v>318.3</v>
      </c>
      <c r="E291" s="1">
        <v>43739.635416666664</v>
      </c>
      <c r="F291">
        <v>294.95</v>
      </c>
      <c r="G291" s="2">
        <v>-7.3400000000000007E-2</v>
      </c>
      <c r="H291">
        <v>35735.65</v>
      </c>
      <c r="I291" s="2">
        <v>7.2999999999999995E-2</v>
      </c>
      <c r="J291">
        <v>1539</v>
      </c>
      <c r="K291">
        <v>489863.69</v>
      </c>
      <c r="L291">
        <v>356933.42</v>
      </c>
      <c r="M291">
        <v>23</v>
      </c>
      <c r="N291">
        <v>1553.72</v>
      </c>
      <c r="O291" s="2">
        <v>-2.1999999999999999E-2</v>
      </c>
      <c r="P291" s="2">
        <v>0.19159999999999999</v>
      </c>
      <c r="Q291" t="s">
        <v>18</v>
      </c>
      <c r="S291" t="str">
        <f t="shared" si="20"/>
        <v>Profit</v>
      </c>
      <c r="T291">
        <f t="shared" si="21"/>
        <v>2019</v>
      </c>
      <c r="U291" t="str">
        <f t="shared" si="22"/>
        <v>Oct</v>
      </c>
      <c r="V291" t="str">
        <f t="shared" si="23"/>
        <v>QTR4</v>
      </c>
      <c r="W291" t="str">
        <f t="shared" si="24"/>
        <v>2019-QTR4</v>
      </c>
    </row>
    <row r="292" spans="1:23" x14ac:dyDescent="0.35">
      <c r="A292" t="s">
        <v>122</v>
      </c>
      <c r="B292" t="s">
        <v>67</v>
      </c>
      <c r="C292" s="5">
        <v>43739.416666666664</v>
      </c>
      <c r="D292">
        <v>54.25</v>
      </c>
      <c r="E292" s="1">
        <v>43739.635416666664</v>
      </c>
      <c r="F292">
        <v>53.1</v>
      </c>
      <c r="G292" s="2">
        <v>-2.12E-2</v>
      </c>
      <c r="H292">
        <v>10419.1</v>
      </c>
      <c r="I292" s="2">
        <v>2.0799999999999999E-2</v>
      </c>
      <c r="J292">
        <v>9234</v>
      </c>
      <c r="K292">
        <v>500944.5</v>
      </c>
      <c r="L292">
        <v>367352.52</v>
      </c>
      <c r="M292">
        <v>22</v>
      </c>
      <c r="N292">
        <v>473.6</v>
      </c>
      <c r="O292" s="2">
        <v>-3.5000000000000003E-2</v>
      </c>
      <c r="P292" s="2">
        <v>4.4200000000000003E-2</v>
      </c>
      <c r="Q292" t="s">
        <v>18</v>
      </c>
      <c r="S292" t="str">
        <f t="shared" si="20"/>
        <v>Profit</v>
      </c>
      <c r="T292">
        <f t="shared" si="21"/>
        <v>2019</v>
      </c>
      <c r="U292" t="str">
        <f t="shared" si="22"/>
        <v>Oct</v>
      </c>
      <c r="V292" t="str">
        <f t="shared" si="23"/>
        <v>QTR4</v>
      </c>
      <c r="W292" t="str">
        <f t="shared" si="24"/>
        <v>2019-QTR4</v>
      </c>
    </row>
    <row r="293" spans="1:23" x14ac:dyDescent="0.35">
      <c r="A293" t="s">
        <v>90</v>
      </c>
      <c r="B293" t="s">
        <v>67</v>
      </c>
      <c r="C293" s="5">
        <v>43739.416666666664</v>
      </c>
      <c r="D293">
        <v>83.75</v>
      </c>
      <c r="E293" s="1">
        <v>43739.635416666664</v>
      </c>
      <c r="F293">
        <v>83.5</v>
      </c>
      <c r="G293" s="2">
        <v>-3.0000000000000001E-3</v>
      </c>
      <c r="H293">
        <v>1292.5</v>
      </c>
      <c r="I293" s="2">
        <v>2.5999999999999999E-3</v>
      </c>
      <c r="J293">
        <v>5970</v>
      </c>
      <c r="K293">
        <v>499987.5</v>
      </c>
      <c r="L293">
        <v>368645.02</v>
      </c>
      <c r="M293">
        <v>22</v>
      </c>
      <c r="N293">
        <v>58.75</v>
      </c>
      <c r="O293" s="2">
        <v>-2.81E-2</v>
      </c>
      <c r="P293" s="2">
        <v>4.1200000000000001E-2</v>
      </c>
      <c r="Q293" t="s">
        <v>18</v>
      </c>
      <c r="S293" t="str">
        <f t="shared" si="20"/>
        <v>Profit</v>
      </c>
      <c r="T293">
        <f t="shared" si="21"/>
        <v>2019</v>
      </c>
      <c r="U293" t="str">
        <f t="shared" si="22"/>
        <v>Oct</v>
      </c>
      <c r="V293" t="str">
        <f t="shared" si="23"/>
        <v>QTR4</v>
      </c>
      <c r="W293" t="str">
        <f t="shared" si="24"/>
        <v>2019-QTR4</v>
      </c>
    </row>
    <row r="294" spans="1:23" x14ac:dyDescent="0.35">
      <c r="A294" t="s">
        <v>131</v>
      </c>
      <c r="B294" t="s">
        <v>67</v>
      </c>
      <c r="C294" s="5">
        <v>43742.395833333336</v>
      </c>
      <c r="D294">
        <v>219.25</v>
      </c>
      <c r="E294" s="1">
        <v>43742.635416666664</v>
      </c>
      <c r="F294">
        <v>215.4</v>
      </c>
      <c r="G294" s="2">
        <v>-1.7600000000000001E-2</v>
      </c>
      <c r="H294">
        <v>8524.1</v>
      </c>
      <c r="I294" s="2">
        <v>1.72E-2</v>
      </c>
      <c r="J294">
        <v>2266</v>
      </c>
      <c r="K294">
        <v>496820.5</v>
      </c>
      <c r="L294">
        <v>377169.12</v>
      </c>
      <c r="M294">
        <v>24</v>
      </c>
      <c r="N294">
        <v>355.17</v>
      </c>
      <c r="O294" s="2">
        <v>-1.7999999999999999E-2</v>
      </c>
      <c r="P294" s="2">
        <v>1.7600000000000001E-2</v>
      </c>
      <c r="Q294" t="s">
        <v>18</v>
      </c>
      <c r="S294" t="str">
        <f t="shared" si="20"/>
        <v>Profit</v>
      </c>
      <c r="T294">
        <f t="shared" si="21"/>
        <v>2019</v>
      </c>
      <c r="U294" t="str">
        <f t="shared" si="22"/>
        <v>Oct</v>
      </c>
      <c r="V294" t="str">
        <f t="shared" si="23"/>
        <v>QTR4</v>
      </c>
      <c r="W294" t="str">
        <f t="shared" si="24"/>
        <v>2019-QTR4</v>
      </c>
    </row>
    <row r="295" spans="1:23" x14ac:dyDescent="0.35">
      <c r="A295" t="s">
        <v>136</v>
      </c>
      <c r="B295" t="s">
        <v>67</v>
      </c>
      <c r="C295" s="5">
        <v>43742.395833333336</v>
      </c>
      <c r="D295">
        <v>244.1</v>
      </c>
      <c r="E295" s="1">
        <v>43742.635416666664</v>
      </c>
      <c r="F295">
        <v>233.65</v>
      </c>
      <c r="G295" s="2">
        <v>-4.2799999999999998E-2</v>
      </c>
      <c r="H295">
        <v>20355.150000000001</v>
      </c>
      <c r="I295" s="2">
        <v>4.24E-2</v>
      </c>
      <c r="J295">
        <v>1967</v>
      </c>
      <c r="K295">
        <v>480144.72</v>
      </c>
      <c r="L295">
        <v>397524.27</v>
      </c>
      <c r="M295">
        <v>24</v>
      </c>
      <c r="N295">
        <v>848.13</v>
      </c>
      <c r="O295" s="2">
        <v>-5.04E-2</v>
      </c>
      <c r="P295" s="2">
        <v>5.4699999999999999E-2</v>
      </c>
      <c r="Q295" t="s">
        <v>18</v>
      </c>
      <c r="S295" t="str">
        <f t="shared" si="20"/>
        <v>Profit</v>
      </c>
      <c r="T295">
        <f t="shared" si="21"/>
        <v>2019</v>
      </c>
      <c r="U295" t="str">
        <f t="shared" si="22"/>
        <v>Oct</v>
      </c>
      <c r="V295" t="str">
        <f t="shared" si="23"/>
        <v>QTR4</v>
      </c>
      <c r="W295" t="str">
        <f t="shared" si="24"/>
        <v>2019-QTR4</v>
      </c>
    </row>
    <row r="296" spans="1:23" x14ac:dyDescent="0.35">
      <c r="A296" t="s">
        <v>195</v>
      </c>
      <c r="B296" t="s">
        <v>67</v>
      </c>
      <c r="C296" s="5">
        <v>43742.427083333336</v>
      </c>
      <c r="D296">
        <v>314.85000000000002</v>
      </c>
      <c r="E296" s="1">
        <v>43742.635416666664</v>
      </c>
      <c r="F296">
        <v>321.05</v>
      </c>
      <c r="G296" s="2">
        <v>1.9699999999999999E-2</v>
      </c>
      <c r="H296">
        <v>-10033.200000000001</v>
      </c>
      <c r="I296" s="2">
        <v>-2.01E-2</v>
      </c>
      <c r="J296">
        <v>1586</v>
      </c>
      <c r="K296">
        <v>499352.13</v>
      </c>
      <c r="L296">
        <v>387491.07</v>
      </c>
      <c r="M296">
        <v>21</v>
      </c>
      <c r="N296">
        <v>-477.77</v>
      </c>
      <c r="O296" s="2">
        <v>-2.6499999999999999E-2</v>
      </c>
      <c r="P296" s="2">
        <v>1.4E-3</v>
      </c>
      <c r="Q296" t="s">
        <v>18</v>
      </c>
      <c r="S296" t="str">
        <f t="shared" si="20"/>
        <v>Loss</v>
      </c>
      <c r="T296">
        <f t="shared" si="21"/>
        <v>2019</v>
      </c>
      <c r="U296" t="str">
        <f t="shared" si="22"/>
        <v>Oct</v>
      </c>
      <c r="V296" t="str">
        <f t="shared" si="23"/>
        <v>QTR4</v>
      </c>
      <c r="W296" t="str">
        <f t="shared" si="24"/>
        <v>2019-QTR4</v>
      </c>
    </row>
    <row r="297" spans="1:23" x14ac:dyDescent="0.35">
      <c r="A297" t="s">
        <v>98</v>
      </c>
      <c r="B297" t="s">
        <v>67</v>
      </c>
      <c r="C297" s="5">
        <v>43745.427083333336</v>
      </c>
      <c r="D297">
        <v>539.45000000000005</v>
      </c>
      <c r="E297" s="1">
        <v>43745.552083333336</v>
      </c>
      <c r="F297">
        <v>484.25009999999997</v>
      </c>
      <c r="G297" s="2">
        <v>-0.1023</v>
      </c>
      <c r="H297">
        <v>50418.31</v>
      </c>
      <c r="I297" s="2">
        <v>0.1019</v>
      </c>
      <c r="J297">
        <v>917</v>
      </c>
      <c r="K297">
        <v>494675.66</v>
      </c>
      <c r="L297">
        <v>437909.38</v>
      </c>
      <c r="M297">
        <v>13</v>
      </c>
      <c r="N297">
        <v>3878.33</v>
      </c>
      <c r="O297" s="2">
        <v>-1.18E-2</v>
      </c>
      <c r="P297" s="2">
        <v>0.1023</v>
      </c>
      <c r="Q297" t="s">
        <v>18</v>
      </c>
      <c r="S297" t="str">
        <f t="shared" si="20"/>
        <v>Profit</v>
      </c>
      <c r="T297">
        <f t="shared" si="21"/>
        <v>2019</v>
      </c>
      <c r="U297" t="str">
        <f t="shared" si="22"/>
        <v>Oct</v>
      </c>
      <c r="V297" t="str">
        <f t="shared" si="23"/>
        <v>QTR4</v>
      </c>
      <c r="W297" t="str">
        <f t="shared" si="24"/>
        <v>2019-QTR4</v>
      </c>
    </row>
    <row r="298" spans="1:23" x14ac:dyDescent="0.35">
      <c r="A298" t="s">
        <v>156</v>
      </c>
      <c r="B298" t="s">
        <v>67</v>
      </c>
      <c r="C298" s="5">
        <v>43745.520833333336</v>
      </c>
      <c r="D298">
        <v>298.25</v>
      </c>
      <c r="E298" s="1">
        <v>43745.635416666664</v>
      </c>
      <c r="F298">
        <v>302.25</v>
      </c>
      <c r="G298" s="2">
        <v>1.34E-2</v>
      </c>
      <c r="H298">
        <v>-6912</v>
      </c>
      <c r="I298" s="2">
        <v>-1.38E-2</v>
      </c>
      <c r="J298">
        <v>1678</v>
      </c>
      <c r="K298">
        <v>500463.5</v>
      </c>
      <c r="L298">
        <v>430997.38</v>
      </c>
      <c r="M298">
        <v>12</v>
      </c>
      <c r="N298">
        <v>-576</v>
      </c>
      <c r="O298" s="2">
        <v>-2.6499999999999999E-2</v>
      </c>
      <c r="P298" s="2">
        <v>3.8999999999999998E-3</v>
      </c>
      <c r="Q298" t="s">
        <v>18</v>
      </c>
      <c r="S298" t="str">
        <f t="shared" si="20"/>
        <v>Loss</v>
      </c>
      <c r="T298">
        <f t="shared" si="21"/>
        <v>2019</v>
      </c>
      <c r="U298" t="str">
        <f t="shared" si="22"/>
        <v>Oct</v>
      </c>
      <c r="V298" t="str">
        <f t="shared" si="23"/>
        <v>QTR4</v>
      </c>
      <c r="W298" t="str">
        <f t="shared" si="24"/>
        <v>2019-QTR4</v>
      </c>
    </row>
    <row r="299" spans="1:23" x14ac:dyDescent="0.35">
      <c r="A299" t="s">
        <v>116</v>
      </c>
      <c r="B299" t="s">
        <v>67</v>
      </c>
      <c r="C299" s="5">
        <v>43747.427083333336</v>
      </c>
      <c r="D299">
        <v>57.35</v>
      </c>
      <c r="E299" s="1">
        <v>43747.479166666664</v>
      </c>
      <c r="F299">
        <v>59.35</v>
      </c>
      <c r="G299" s="2">
        <v>3.49E-2</v>
      </c>
      <c r="H299">
        <v>-17714</v>
      </c>
      <c r="I299" s="2">
        <v>-3.5299999999999998E-2</v>
      </c>
      <c r="J299">
        <v>8757</v>
      </c>
      <c r="K299">
        <v>502213.94</v>
      </c>
      <c r="L299">
        <v>413283.38</v>
      </c>
      <c r="M299">
        <v>6</v>
      </c>
      <c r="N299">
        <v>-2952.33</v>
      </c>
      <c r="O299" s="2">
        <v>-3.49E-2</v>
      </c>
      <c r="P299" s="2">
        <v>7.7999999999999996E-3</v>
      </c>
      <c r="Q299" t="s">
        <v>18</v>
      </c>
      <c r="S299" t="str">
        <f t="shared" si="20"/>
        <v>Loss</v>
      </c>
      <c r="T299">
        <f t="shared" si="21"/>
        <v>2019</v>
      </c>
      <c r="U299" t="str">
        <f t="shared" si="22"/>
        <v>Oct</v>
      </c>
      <c r="V299" t="str">
        <f t="shared" si="23"/>
        <v>QTR4</v>
      </c>
      <c r="W299" t="str">
        <f t="shared" si="24"/>
        <v>2019-QTR4</v>
      </c>
    </row>
    <row r="300" spans="1:23" x14ac:dyDescent="0.35">
      <c r="A300" t="s">
        <v>95</v>
      </c>
      <c r="B300" t="s">
        <v>67</v>
      </c>
      <c r="C300" s="5">
        <v>43747.510416666664</v>
      </c>
      <c r="D300">
        <v>143.4</v>
      </c>
      <c r="E300" s="1">
        <v>43747.552083333336</v>
      </c>
      <c r="F300">
        <v>144.44999999999999</v>
      </c>
      <c r="G300" s="2">
        <v>7.3000000000000001E-3</v>
      </c>
      <c r="H300">
        <v>-3863.45</v>
      </c>
      <c r="I300" s="2">
        <v>-7.7000000000000002E-3</v>
      </c>
      <c r="J300">
        <v>3489</v>
      </c>
      <c r="K300">
        <v>500322.59</v>
      </c>
      <c r="L300">
        <v>409419.93</v>
      </c>
      <c r="M300">
        <v>5</v>
      </c>
      <c r="N300">
        <v>-772.69</v>
      </c>
      <c r="O300" s="2">
        <v>-7.3000000000000001E-3</v>
      </c>
      <c r="P300" s="2">
        <v>8.3999999999999995E-3</v>
      </c>
      <c r="Q300" t="s">
        <v>18</v>
      </c>
      <c r="S300" t="str">
        <f t="shared" si="20"/>
        <v>Loss</v>
      </c>
      <c r="T300">
        <f t="shared" si="21"/>
        <v>2019</v>
      </c>
      <c r="U300" t="str">
        <f t="shared" si="22"/>
        <v>Oct</v>
      </c>
      <c r="V300" t="str">
        <f t="shared" si="23"/>
        <v>QTR4</v>
      </c>
      <c r="W300" t="str">
        <f t="shared" si="24"/>
        <v>2019-QTR4</v>
      </c>
    </row>
    <row r="301" spans="1:23" x14ac:dyDescent="0.35">
      <c r="A301" t="s">
        <v>156</v>
      </c>
      <c r="B301" t="s">
        <v>67</v>
      </c>
      <c r="C301" s="5">
        <v>43747.40625</v>
      </c>
      <c r="D301">
        <v>289.5</v>
      </c>
      <c r="E301" s="1">
        <v>43747.604166666664</v>
      </c>
      <c r="F301">
        <v>305.7</v>
      </c>
      <c r="G301" s="2">
        <v>5.6000000000000001E-2</v>
      </c>
      <c r="H301">
        <v>-27966.799999999999</v>
      </c>
      <c r="I301" s="2">
        <v>-5.6399999999999999E-2</v>
      </c>
      <c r="J301">
        <v>1714</v>
      </c>
      <c r="K301">
        <v>496203</v>
      </c>
      <c r="L301">
        <v>381453.13</v>
      </c>
      <c r="M301">
        <v>20</v>
      </c>
      <c r="N301">
        <v>-1398.34</v>
      </c>
      <c r="O301" s="2">
        <v>-5.6000000000000001E-2</v>
      </c>
      <c r="P301" s="2">
        <v>3.5799999999999998E-2</v>
      </c>
      <c r="Q301" t="s">
        <v>18</v>
      </c>
      <c r="S301" t="str">
        <f t="shared" si="20"/>
        <v>Loss</v>
      </c>
      <c r="T301">
        <f t="shared" si="21"/>
        <v>2019</v>
      </c>
      <c r="U301" t="str">
        <f t="shared" si="22"/>
        <v>Oct</v>
      </c>
      <c r="V301" t="str">
        <f t="shared" si="23"/>
        <v>QTR4</v>
      </c>
      <c r="W301" t="str">
        <f t="shared" si="24"/>
        <v>2019-QTR4</v>
      </c>
    </row>
    <row r="302" spans="1:23" x14ac:dyDescent="0.35">
      <c r="A302" t="s">
        <v>204</v>
      </c>
      <c r="B302" t="s">
        <v>67</v>
      </c>
      <c r="C302" s="5">
        <v>43747.427083333336</v>
      </c>
      <c r="D302">
        <v>638.5</v>
      </c>
      <c r="E302" s="1">
        <v>43747.635416666664</v>
      </c>
      <c r="F302">
        <v>638</v>
      </c>
      <c r="G302" s="2">
        <v>-8.0000000000000004E-4</v>
      </c>
      <c r="H302">
        <v>191</v>
      </c>
      <c r="I302" s="2">
        <v>4.0000000000000002E-4</v>
      </c>
      <c r="J302">
        <v>782</v>
      </c>
      <c r="K302">
        <v>499307</v>
      </c>
      <c r="L302">
        <v>381644.13</v>
      </c>
      <c r="M302">
        <v>21</v>
      </c>
      <c r="N302">
        <v>9.1</v>
      </c>
      <c r="O302" s="2">
        <v>-1.6299999999999999E-2</v>
      </c>
      <c r="P302" s="2">
        <v>2.3900000000000001E-2</v>
      </c>
      <c r="Q302" t="s">
        <v>18</v>
      </c>
      <c r="S302" t="str">
        <f t="shared" ref="S302:S365" si="25">IF(H302&gt;0,"Profit","Loss")</f>
        <v>Profit</v>
      </c>
      <c r="T302">
        <f t="shared" ref="T302:T365" si="26">YEAR(C302)</f>
        <v>2019</v>
      </c>
      <c r="U302" t="str">
        <f t="shared" ref="U302:U365" si="27">TEXT(C302,"MMM")</f>
        <v>Oct</v>
      </c>
      <c r="V302" t="str">
        <f t="shared" ref="V302:V365" si="28">IF(ROUNDUP(MONTH(E302)/3,0)=1,"QTR1",IF(ROUNDUP(MONTH(E302)/3,0)=2,"QTR2",IF(ROUNDUP(MONTH(E302)/3,0)=3,"QTR3","QTR4")))</f>
        <v>QTR4</v>
      </c>
      <c r="W302" t="str">
        <f t="shared" ref="W302:W365" si="29">T302&amp;"-"&amp;V302</f>
        <v>2019-QTR4</v>
      </c>
    </row>
    <row r="303" spans="1:23" x14ac:dyDescent="0.35">
      <c r="A303" t="s">
        <v>160</v>
      </c>
      <c r="B303" t="s">
        <v>67</v>
      </c>
      <c r="C303" s="5">
        <v>43747.458333333336</v>
      </c>
      <c r="D303">
        <v>285.2</v>
      </c>
      <c r="E303" s="1">
        <v>43747.635416666664</v>
      </c>
      <c r="F303">
        <v>306.60000000000002</v>
      </c>
      <c r="G303" s="2">
        <v>7.4999999999999997E-2</v>
      </c>
      <c r="H303">
        <v>-37329</v>
      </c>
      <c r="I303" s="2">
        <v>-7.5399999999999995E-2</v>
      </c>
      <c r="J303">
        <v>1735</v>
      </c>
      <c r="K303">
        <v>494822.03</v>
      </c>
      <c r="L303">
        <v>344315.13</v>
      </c>
      <c r="M303">
        <v>18</v>
      </c>
      <c r="N303">
        <v>-2073.83</v>
      </c>
      <c r="O303" s="2">
        <v>-7.4999999999999997E-2</v>
      </c>
      <c r="P303" s="2">
        <v>5.7999999999999996E-3</v>
      </c>
      <c r="Q303" t="s">
        <v>18</v>
      </c>
      <c r="S303" t="str">
        <f t="shared" si="25"/>
        <v>Loss</v>
      </c>
      <c r="T303">
        <f t="shared" si="26"/>
        <v>2019</v>
      </c>
      <c r="U303" t="str">
        <f t="shared" si="27"/>
        <v>Oct</v>
      </c>
      <c r="V303" t="str">
        <f t="shared" si="28"/>
        <v>QTR4</v>
      </c>
      <c r="W303" t="str">
        <f t="shared" si="29"/>
        <v>2019-QTR4</v>
      </c>
    </row>
    <row r="304" spans="1:23" x14ac:dyDescent="0.35">
      <c r="A304" t="s">
        <v>98</v>
      </c>
      <c r="B304" t="s">
        <v>67</v>
      </c>
      <c r="C304" s="5">
        <v>43748.395833333336</v>
      </c>
      <c r="D304">
        <v>456.25</v>
      </c>
      <c r="E304" s="1">
        <v>43748.635416666664</v>
      </c>
      <c r="F304">
        <v>466.75</v>
      </c>
      <c r="G304" s="2">
        <v>2.3E-2</v>
      </c>
      <c r="H304">
        <v>-11456</v>
      </c>
      <c r="I304" s="2">
        <v>-2.3400000000000001E-2</v>
      </c>
      <c r="J304">
        <v>1072</v>
      </c>
      <c r="K304">
        <v>489100</v>
      </c>
      <c r="L304">
        <v>332859.13</v>
      </c>
      <c r="M304">
        <v>24</v>
      </c>
      <c r="N304">
        <v>-477.33</v>
      </c>
      <c r="O304" s="2">
        <v>-2.7199999999999998E-2</v>
      </c>
      <c r="P304" s="2">
        <v>4.1200000000000001E-2</v>
      </c>
      <c r="Q304" t="s">
        <v>18</v>
      </c>
      <c r="S304" t="str">
        <f t="shared" si="25"/>
        <v>Loss</v>
      </c>
      <c r="T304">
        <f t="shared" si="26"/>
        <v>2019</v>
      </c>
      <c r="U304" t="str">
        <f t="shared" si="27"/>
        <v>Oct</v>
      </c>
      <c r="V304" t="str">
        <f t="shared" si="28"/>
        <v>QTR4</v>
      </c>
      <c r="W304" t="str">
        <f t="shared" si="29"/>
        <v>2019-QTR4</v>
      </c>
    </row>
    <row r="305" spans="1:23" x14ac:dyDescent="0.35">
      <c r="A305" t="s">
        <v>136</v>
      </c>
      <c r="B305" t="s">
        <v>67</v>
      </c>
      <c r="C305" s="5">
        <v>43748.447916666664</v>
      </c>
      <c r="D305">
        <v>195.6</v>
      </c>
      <c r="E305" s="1">
        <v>43748.635416666664</v>
      </c>
      <c r="F305">
        <v>192.25</v>
      </c>
      <c r="G305" s="2">
        <v>-1.7100000000000001E-2</v>
      </c>
      <c r="H305">
        <v>8268.7999999999993</v>
      </c>
      <c r="I305" s="2">
        <v>1.67E-2</v>
      </c>
      <c r="J305">
        <v>2528</v>
      </c>
      <c r="K305">
        <v>494476.81</v>
      </c>
      <c r="L305">
        <v>341127.93</v>
      </c>
      <c r="M305">
        <v>19</v>
      </c>
      <c r="N305">
        <v>435.2</v>
      </c>
      <c r="O305" s="2">
        <v>-2.9399999999999999E-2</v>
      </c>
      <c r="P305" s="2">
        <v>6.7699999999999996E-2</v>
      </c>
      <c r="Q305" t="s">
        <v>18</v>
      </c>
      <c r="S305" t="str">
        <f t="shared" si="25"/>
        <v>Profit</v>
      </c>
      <c r="T305">
        <f t="shared" si="26"/>
        <v>2019</v>
      </c>
      <c r="U305" t="str">
        <f t="shared" si="27"/>
        <v>Oct</v>
      </c>
      <c r="V305" t="str">
        <f t="shared" si="28"/>
        <v>QTR4</v>
      </c>
      <c r="W305" t="str">
        <f t="shared" si="29"/>
        <v>2019-QTR4</v>
      </c>
    </row>
    <row r="306" spans="1:23" x14ac:dyDescent="0.35">
      <c r="A306" t="s">
        <v>132</v>
      </c>
      <c r="B306" t="s">
        <v>67</v>
      </c>
      <c r="C306" s="5">
        <v>43748.46875</v>
      </c>
      <c r="D306">
        <v>56.85</v>
      </c>
      <c r="E306" s="1">
        <v>43748.635416666664</v>
      </c>
      <c r="F306">
        <v>56.45</v>
      </c>
      <c r="G306" s="2">
        <v>-7.0000000000000001E-3</v>
      </c>
      <c r="H306">
        <v>3318</v>
      </c>
      <c r="I306" s="2">
        <v>6.6E-3</v>
      </c>
      <c r="J306">
        <v>8795</v>
      </c>
      <c r="K306">
        <v>499995.75</v>
      </c>
      <c r="L306">
        <v>344445.93</v>
      </c>
      <c r="M306">
        <v>17</v>
      </c>
      <c r="N306">
        <v>195.18</v>
      </c>
      <c r="O306" s="2">
        <v>-6.1999999999999998E-3</v>
      </c>
      <c r="P306" s="2">
        <v>1.14E-2</v>
      </c>
      <c r="Q306" t="s">
        <v>18</v>
      </c>
      <c r="S306" t="str">
        <f t="shared" si="25"/>
        <v>Profit</v>
      </c>
      <c r="T306">
        <f t="shared" si="26"/>
        <v>2019</v>
      </c>
      <c r="U306" t="str">
        <f t="shared" si="27"/>
        <v>Oct</v>
      </c>
      <c r="V306" t="str">
        <f t="shared" si="28"/>
        <v>QTR4</v>
      </c>
      <c r="W306" t="str">
        <f t="shared" si="29"/>
        <v>2019-QTR4</v>
      </c>
    </row>
    <row r="307" spans="1:23" x14ac:dyDescent="0.35">
      <c r="A307" t="s">
        <v>156</v>
      </c>
      <c r="B307" t="s">
        <v>67</v>
      </c>
      <c r="C307" s="5">
        <v>43749.40625</v>
      </c>
      <c r="D307">
        <v>282.5</v>
      </c>
      <c r="E307" s="1">
        <v>43749.635416666664</v>
      </c>
      <c r="F307">
        <v>267.25</v>
      </c>
      <c r="G307" s="2">
        <v>-5.3999999999999999E-2</v>
      </c>
      <c r="H307">
        <v>26624.75</v>
      </c>
      <c r="I307" s="2">
        <v>5.3600000000000002E-2</v>
      </c>
      <c r="J307">
        <v>1759</v>
      </c>
      <c r="K307">
        <v>496917.5</v>
      </c>
      <c r="L307">
        <v>371070.68</v>
      </c>
      <c r="M307">
        <v>23</v>
      </c>
      <c r="N307">
        <v>1157.5999999999999</v>
      </c>
      <c r="O307" s="2">
        <v>-1.1900000000000001E-2</v>
      </c>
      <c r="P307" s="2">
        <v>9.9299999999999999E-2</v>
      </c>
      <c r="Q307" t="s">
        <v>18</v>
      </c>
      <c r="S307" t="str">
        <f t="shared" si="25"/>
        <v>Profit</v>
      </c>
      <c r="T307">
        <f t="shared" si="26"/>
        <v>2019</v>
      </c>
      <c r="U307" t="str">
        <f t="shared" si="27"/>
        <v>Oct</v>
      </c>
      <c r="V307" t="str">
        <f t="shared" si="28"/>
        <v>QTR4</v>
      </c>
      <c r="W307" t="str">
        <f t="shared" si="29"/>
        <v>2019-QTR4</v>
      </c>
    </row>
    <row r="308" spans="1:23" x14ac:dyDescent="0.35">
      <c r="A308" t="s">
        <v>105</v>
      </c>
      <c r="B308" t="s">
        <v>67</v>
      </c>
      <c r="C308" s="5">
        <v>43749.4375</v>
      </c>
      <c r="D308">
        <v>40.15</v>
      </c>
      <c r="E308" s="1">
        <v>43749.635416666664</v>
      </c>
      <c r="F308">
        <v>39.6</v>
      </c>
      <c r="G308" s="2">
        <v>-1.37E-2</v>
      </c>
      <c r="H308">
        <v>6606.8</v>
      </c>
      <c r="I308" s="2">
        <v>1.3299999999999999E-2</v>
      </c>
      <c r="J308">
        <v>12376</v>
      </c>
      <c r="K308">
        <v>496896.41</v>
      </c>
      <c r="L308">
        <v>377677.48</v>
      </c>
      <c r="M308">
        <v>20</v>
      </c>
      <c r="N308">
        <v>330.34</v>
      </c>
      <c r="O308" s="2">
        <v>-1.2500000000000001E-2</v>
      </c>
      <c r="P308" s="2">
        <v>8.09E-2</v>
      </c>
      <c r="Q308" t="s">
        <v>18</v>
      </c>
      <c r="S308" t="str">
        <f t="shared" si="25"/>
        <v>Profit</v>
      </c>
      <c r="T308">
        <f t="shared" si="26"/>
        <v>2019</v>
      </c>
      <c r="U308" t="str">
        <f t="shared" si="27"/>
        <v>Oct</v>
      </c>
      <c r="V308" t="str">
        <f t="shared" si="28"/>
        <v>QTR4</v>
      </c>
      <c r="W308" t="str">
        <f t="shared" si="29"/>
        <v>2019-QTR4</v>
      </c>
    </row>
    <row r="309" spans="1:23" x14ac:dyDescent="0.35">
      <c r="A309" t="s">
        <v>112</v>
      </c>
      <c r="B309" t="s">
        <v>67</v>
      </c>
      <c r="C309" s="5">
        <v>43749.510416666664</v>
      </c>
      <c r="D309">
        <v>16.649999999999999</v>
      </c>
      <c r="E309" s="1">
        <v>43749.635416666664</v>
      </c>
      <c r="F309">
        <v>16.95</v>
      </c>
      <c r="G309" s="2">
        <v>1.7999999999999999E-2</v>
      </c>
      <c r="H309">
        <v>-9182</v>
      </c>
      <c r="I309" s="2">
        <v>-1.84E-2</v>
      </c>
      <c r="J309">
        <v>29940</v>
      </c>
      <c r="K309">
        <v>498501</v>
      </c>
      <c r="L309">
        <v>368495.48</v>
      </c>
      <c r="M309">
        <v>13</v>
      </c>
      <c r="N309">
        <v>-706.31</v>
      </c>
      <c r="O309" s="2">
        <v>-2.7E-2</v>
      </c>
      <c r="P309" s="2">
        <v>6.0000000000000001E-3</v>
      </c>
      <c r="Q309" t="s">
        <v>18</v>
      </c>
      <c r="S309" t="str">
        <f t="shared" si="25"/>
        <v>Loss</v>
      </c>
      <c r="T309">
        <f t="shared" si="26"/>
        <v>2019</v>
      </c>
      <c r="U309" t="str">
        <f t="shared" si="27"/>
        <v>Oct</v>
      </c>
      <c r="V309" t="str">
        <f t="shared" si="28"/>
        <v>QTR4</v>
      </c>
      <c r="W309" t="str">
        <f t="shared" si="29"/>
        <v>2019-QTR4</v>
      </c>
    </row>
    <row r="310" spans="1:23" x14ac:dyDescent="0.35">
      <c r="A310" t="s">
        <v>142</v>
      </c>
      <c r="B310" t="s">
        <v>67</v>
      </c>
      <c r="C310" s="5">
        <v>43756.427083333336</v>
      </c>
      <c r="D310">
        <v>108.45</v>
      </c>
      <c r="E310" s="1">
        <v>43756.635416666664</v>
      </c>
      <c r="F310">
        <v>107.95</v>
      </c>
      <c r="G310" s="2">
        <v>-4.5999999999999999E-3</v>
      </c>
      <c r="H310">
        <v>2101</v>
      </c>
      <c r="I310" s="2">
        <v>4.1999999999999997E-3</v>
      </c>
      <c r="J310">
        <v>4602</v>
      </c>
      <c r="K310">
        <v>499086.88</v>
      </c>
      <c r="L310">
        <v>370596.48</v>
      </c>
      <c r="M310">
        <v>21</v>
      </c>
      <c r="N310">
        <v>100.05</v>
      </c>
      <c r="O310" s="2">
        <v>-1.01E-2</v>
      </c>
      <c r="P310" s="2">
        <v>1.06E-2</v>
      </c>
      <c r="Q310" t="s">
        <v>18</v>
      </c>
      <c r="S310" t="str">
        <f t="shared" si="25"/>
        <v>Profit</v>
      </c>
      <c r="T310">
        <f t="shared" si="26"/>
        <v>2019</v>
      </c>
      <c r="U310" t="str">
        <f t="shared" si="27"/>
        <v>Oct</v>
      </c>
      <c r="V310" t="str">
        <f t="shared" si="28"/>
        <v>QTR4</v>
      </c>
      <c r="W310" t="str">
        <f t="shared" si="29"/>
        <v>2019-QTR4</v>
      </c>
    </row>
    <row r="311" spans="1:23" x14ac:dyDescent="0.35">
      <c r="A311" t="s">
        <v>177</v>
      </c>
      <c r="B311" t="s">
        <v>67</v>
      </c>
      <c r="C311" s="5">
        <v>43756.572916666664</v>
      </c>
      <c r="D311">
        <v>247.95</v>
      </c>
      <c r="E311" s="1">
        <v>43756.635416666664</v>
      </c>
      <c r="F311">
        <v>250.55</v>
      </c>
      <c r="G311" s="2">
        <v>1.0500000000000001E-2</v>
      </c>
      <c r="H311">
        <v>-5444.2</v>
      </c>
      <c r="I311" s="2">
        <v>-1.09E-2</v>
      </c>
      <c r="J311">
        <v>2017</v>
      </c>
      <c r="K311">
        <v>500115.16</v>
      </c>
      <c r="L311">
        <v>365152.28</v>
      </c>
      <c r="M311">
        <v>7</v>
      </c>
      <c r="N311">
        <v>-777.74</v>
      </c>
      <c r="O311" s="2">
        <v>-4.1500000000000002E-2</v>
      </c>
      <c r="P311" s="2">
        <v>8.0000000000000004E-4</v>
      </c>
      <c r="Q311" t="s">
        <v>18</v>
      </c>
      <c r="S311" t="str">
        <f t="shared" si="25"/>
        <v>Loss</v>
      </c>
      <c r="T311">
        <f t="shared" si="26"/>
        <v>2019</v>
      </c>
      <c r="U311" t="str">
        <f t="shared" si="27"/>
        <v>Oct</v>
      </c>
      <c r="V311" t="str">
        <f t="shared" si="28"/>
        <v>QTR4</v>
      </c>
      <c r="W311" t="str">
        <f t="shared" si="29"/>
        <v>2019-QTR4</v>
      </c>
    </row>
    <row r="312" spans="1:23" x14ac:dyDescent="0.35">
      <c r="A312" t="s">
        <v>178</v>
      </c>
      <c r="B312" t="s">
        <v>67</v>
      </c>
      <c r="C312" s="5">
        <v>43760.40625</v>
      </c>
      <c r="D312">
        <v>377.25</v>
      </c>
      <c r="E312" s="1">
        <v>43760.635416666664</v>
      </c>
      <c r="F312">
        <v>374.45</v>
      </c>
      <c r="G312" s="2">
        <v>-7.4000000000000003E-3</v>
      </c>
      <c r="H312">
        <v>3504.4</v>
      </c>
      <c r="I312" s="2">
        <v>7.0000000000000001E-3</v>
      </c>
      <c r="J312">
        <v>1323</v>
      </c>
      <c r="K312">
        <v>499101.75</v>
      </c>
      <c r="L312">
        <v>368656.68</v>
      </c>
      <c r="M312">
        <v>23</v>
      </c>
      <c r="N312">
        <v>152.37</v>
      </c>
      <c r="O312" s="2">
        <v>-9.2999999999999992E-3</v>
      </c>
      <c r="P312" s="2">
        <v>1.26E-2</v>
      </c>
      <c r="Q312" t="s">
        <v>18</v>
      </c>
      <c r="S312" t="str">
        <f t="shared" si="25"/>
        <v>Profit</v>
      </c>
      <c r="T312">
        <f t="shared" si="26"/>
        <v>2019</v>
      </c>
      <c r="U312" t="str">
        <f t="shared" si="27"/>
        <v>Oct</v>
      </c>
      <c r="V312" t="str">
        <f t="shared" si="28"/>
        <v>QTR4</v>
      </c>
      <c r="W312" t="str">
        <f t="shared" si="29"/>
        <v>2019-QTR4</v>
      </c>
    </row>
    <row r="313" spans="1:23" x14ac:dyDescent="0.35">
      <c r="A313" t="s">
        <v>136</v>
      </c>
      <c r="B313" t="s">
        <v>67</v>
      </c>
      <c r="C313" s="5">
        <v>43760.541666666664</v>
      </c>
      <c r="D313">
        <v>215.65</v>
      </c>
      <c r="E313" s="1">
        <v>43760.635416666664</v>
      </c>
      <c r="F313">
        <v>201.35</v>
      </c>
      <c r="G313" s="2">
        <v>-6.6299999999999998E-2</v>
      </c>
      <c r="H313">
        <v>32332.5</v>
      </c>
      <c r="I313" s="2">
        <v>6.59E-2</v>
      </c>
      <c r="J313">
        <v>2275</v>
      </c>
      <c r="K313">
        <v>490603.75</v>
      </c>
      <c r="L313">
        <v>400989.18</v>
      </c>
      <c r="M313">
        <v>10</v>
      </c>
      <c r="N313">
        <v>3233.25</v>
      </c>
      <c r="O313" s="2">
        <v>-2.1999999999999999E-2</v>
      </c>
      <c r="P313" s="2">
        <v>0.1182</v>
      </c>
      <c r="Q313" t="s">
        <v>18</v>
      </c>
      <c r="S313" t="str">
        <f t="shared" si="25"/>
        <v>Profit</v>
      </c>
      <c r="T313">
        <f t="shared" si="26"/>
        <v>2019</v>
      </c>
      <c r="U313" t="str">
        <f t="shared" si="27"/>
        <v>Oct</v>
      </c>
      <c r="V313" t="str">
        <f t="shared" si="28"/>
        <v>QTR4</v>
      </c>
      <c r="W313" t="str">
        <f t="shared" si="29"/>
        <v>2019-QTR4</v>
      </c>
    </row>
    <row r="314" spans="1:23" x14ac:dyDescent="0.35">
      <c r="A314" t="s">
        <v>110</v>
      </c>
      <c r="B314" t="s">
        <v>67</v>
      </c>
      <c r="C314" s="5">
        <v>43760.572916666664</v>
      </c>
      <c r="D314">
        <v>184.1</v>
      </c>
      <c r="E314" s="1">
        <v>43760.635416666664</v>
      </c>
      <c r="F314">
        <v>185.3</v>
      </c>
      <c r="G314" s="2">
        <v>6.4999999999999997E-3</v>
      </c>
      <c r="H314">
        <v>-3453.2</v>
      </c>
      <c r="I314" s="2">
        <v>-6.8999999999999999E-3</v>
      </c>
      <c r="J314">
        <v>2711</v>
      </c>
      <c r="K314">
        <v>499095.13</v>
      </c>
      <c r="L314">
        <v>397535.98</v>
      </c>
      <c r="M314">
        <v>7</v>
      </c>
      <c r="N314">
        <v>-493.31</v>
      </c>
      <c r="O314" s="2">
        <v>-8.3999999999999995E-3</v>
      </c>
      <c r="P314" s="2">
        <v>5.0000000000000001E-4</v>
      </c>
      <c r="Q314" t="s">
        <v>18</v>
      </c>
      <c r="S314" t="str">
        <f t="shared" si="25"/>
        <v>Loss</v>
      </c>
      <c r="T314">
        <f t="shared" si="26"/>
        <v>2019</v>
      </c>
      <c r="U314" t="str">
        <f t="shared" si="27"/>
        <v>Oct</v>
      </c>
      <c r="V314" t="str">
        <f t="shared" si="28"/>
        <v>QTR4</v>
      </c>
      <c r="W314" t="str">
        <f t="shared" si="29"/>
        <v>2019-QTR4</v>
      </c>
    </row>
    <row r="315" spans="1:23" x14ac:dyDescent="0.35">
      <c r="A315" t="s">
        <v>66</v>
      </c>
      <c r="B315" t="s">
        <v>67</v>
      </c>
      <c r="C315" s="5">
        <v>43761.59375</v>
      </c>
      <c r="D315">
        <v>662.4</v>
      </c>
      <c r="E315" s="1">
        <v>43761.625</v>
      </c>
      <c r="F315">
        <v>679.95</v>
      </c>
      <c r="G315" s="2">
        <v>2.6499999999999999E-2</v>
      </c>
      <c r="H315">
        <v>-13397.6</v>
      </c>
      <c r="I315" s="2">
        <v>-2.69E-2</v>
      </c>
      <c r="J315">
        <v>752</v>
      </c>
      <c r="K315">
        <v>498124.81</v>
      </c>
      <c r="L315">
        <v>384138.38</v>
      </c>
      <c r="M315">
        <v>4</v>
      </c>
      <c r="N315">
        <v>-3349.4</v>
      </c>
      <c r="O315" s="2">
        <v>-2.6499999999999999E-2</v>
      </c>
      <c r="P315" s="2">
        <v>7.4999999999999997E-3</v>
      </c>
      <c r="Q315" t="s">
        <v>18</v>
      </c>
      <c r="S315" t="str">
        <f t="shared" si="25"/>
        <v>Loss</v>
      </c>
      <c r="T315">
        <f t="shared" si="26"/>
        <v>2019</v>
      </c>
      <c r="U315" t="str">
        <f t="shared" si="27"/>
        <v>Oct</v>
      </c>
      <c r="V315" t="str">
        <f t="shared" si="28"/>
        <v>QTR4</v>
      </c>
      <c r="W315" t="str">
        <f t="shared" si="29"/>
        <v>2019-QTR4</v>
      </c>
    </row>
    <row r="316" spans="1:23" x14ac:dyDescent="0.35">
      <c r="A316" t="s">
        <v>70</v>
      </c>
      <c r="B316" t="s">
        <v>67</v>
      </c>
      <c r="C316" s="5">
        <v>43761.395833333336</v>
      </c>
      <c r="D316">
        <v>142.44999999999999</v>
      </c>
      <c r="E316" s="1">
        <v>43761.635416666664</v>
      </c>
      <c r="F316">
        <v>142.44999999999999</v>
      </c>
      <c r="G316" s="2">
        <v>0</v>
      </c>
      <c r="H316">
        <v>-200</v>
      </c>
      <c r="I316" s="2">
        <v>-4.0000000000000002E-4</v>
      </c>
      <c r="J316">
        <v>3495</v>
      </c>
      <c r="K316">
        <v>497862.75</v>
      </c>
      <c r="L316">
        <v>383938.38</v>
      </c>
      <c r="M316">
        <v>24</v>
      </c>
      <c r="N316">
        <v>-8.33</v>
      </c>
      <c r="O316" s="2">
        <v>-1.5800000000000002E-2</v>
      </c>
      <c r="P316" s="2">
        <v>6.0000000000000001E-3</v>
      </c>
      <c r="Q316" t="s">
        <v>18</v>
      </c>
      <c r="S316" t="str">
        <f t="shared" si="25"/>
        <v>Loss</v>
      </c>
      <c r="T316">
        <f t="shared" si="26"/>
        <v>2019</v>
      </c>
      <c r="U316" t="str">
        <f t="shared" si="27"/>
        <v>Oct</v>
      </c>
      <c r="V316" t="str">
        <f t="shared" si="28"/>
        <v>QTR4</v>
      </c>
      <c r="W316" t="str">
        <f t="shared" si="29"/>
        <v>2019-QTR4</v>
      </c>
    </row>
    <row r="317" spans="1:23" x14ac:dyDescent="0.35">
      <c r="A317" t="s">
        <v>112</v>
      </c>
      <c r="B317" t="s">
        <v>67</v>
      </c>
      <c r="C317" s="5">
        <v>43762.4375</v>
      </c>
      <c r="D317">
        <v>12.8</v>
      </c>
      <c r="E317" s="1">
        <v>43762.46875</v>
      </c>
      <c r="F317">
        <v>11.9</v>
      </c>
      <c r="G317" s="2">
        <v>-7.0300000000000001E-2</v>
      </c>
      <c r="H317">
        <v>34819.9</v>
      </c>
      <c r="I317" s="2">
        <v>6.9900000000000004E-2</v>
      </c>
      <c r="J317">
        <v>38911</v>
      </c>
      <c r="K317">
        <v>498060.81</v>
      </c>
      <c r="L317">
        <v>418758.28</v>
      </c>
      <c r="M317">
        <v>4</v>
      </c>
      <c r="N317">
        <v>8704.98</v>
      </c>
      <c r="O317" s="2">
        <v>-1.17E-2</v>
      </c>
      <c r="P317" s="2">
        <v>7.0300000000000001E-2</v>
      </c>
      <c r="Q317" t="s">
        <v>18</v>
      </c>
      <c r="S317" t="str">
        <f t="shared" si="25"/>
        <v>Profit</v>
      </c>
      <c r="T317">
        <f t="shared" si="26"/>
        <v>2019</v>
      </c>
      <c r="U317" t="str">
        <f t="shared" si="27"/>
        <v>Oct</v>
      </c>
      <c r="V317" t="str">
        <f t="shared" si="28"/>
        <v>QTR4</v>
      </c>
      <c r="W317" t="str">
        <f t="shared" si="29"/>
        <v>2019-QTR4</v>
      </c>
    </row>
    <row r="318" spans="1:23" x14ac:dyDescent="0.35">
      <c r="A318" t="s">
        <v>168</v>
      </c>
      <c r="B318" t="s">
        <v>67</v>
      </c>
      <c r="C318" s="5">
        <v>43762.552083333336</v>
      </c>
      <c r="D318">
        <v>51.85</v>
      </c>
      <c r="E318" s="1">
        <v>43762.572916666664</v>
      </c>
      <c r="F318">
        <v>51.3</v>
      </c>
      <c r="G318" s="2">
        <v>-1.06E-2</v>
      </c>
      <c r="H318">
        <v>4998.6000000000004</v>
      </c>
      <c r="I318" s="2">
        <v>1.0200000000000001E-2</v>
      </c>
      <c r="J318">
        <v>9452</v>
      </c>
      <c r="K318">
        <v>490086.19</v>
      </c>
      <c r="L318">
        <v>423756.88</v>
      </c>
      <c r="M318">
        <v>3</v>
      </c>
      <c r="N318">
        <v>1666.2</v>
      </c>
      <c r="O318" s="2">
        <v>-2.0299999999999999E-2</v>
      </c>
      <c r="P318" s="2">
        <v>2.5999999999999999E-2</v>
      </c>
      <c r="Q318" t="s">
        <v>18</v>
      </c>
      <c r="S318" t="str">
        <f t="shared" si="25"/>
        <v>Profit</v>
      </c>
      <c r="T318">
        <f t="shared" si="26"/>
        <v>2019</v>
      </c>
      <c r="U318" t="str">
        <f t="shared" si="27"/>
        <v>Oct</v>
      </c>
      <c r="V318" t="str">
        <f t="shared" si="28"/>
        <v>QTR4</v>
      </c>
      <c r="W318" t="str">
        <f t="shared" si="29"/>
        <v>2019-QTR4</v>
      </c>
    </row>
    <row r="319" spans="1:23" x14ac:dyDescent="0.35">
      <c r="A319" t="s">
        <v>78</v>
      </c>
      <c r="B319" t="s">
        <v>67</v>
      </c>
      <c r="C319" s="5">
        <v>43762.552083333336</v>
      </c>
      <c r="D319">
        <v>37.950000000000003</v>
      </c>
      <c r="E319" s="1">
        <v>43762.614583333336</v>
      </c>
      <c r="F319">
        <v>38.049999999999997</v>
      </c>
      <c r="G319" s="2">
        <v>2.5999999999999999E-3</v>
      </c>
      <c r="H319">
        <v>-1485.3</v>
      </c>
      <c r="I319" s="2">
        <v>-3.0000000000000001E-3</v>
      </c>
      <c r="J319">
        <v>12853</v>
      </c>
      <c r="K319">
        <v>487771.38</v>
      </c>
      <c r="L319">
        <v>422271.58</v>
      </c>
      <c r="M319">
        <v>7</v>
      </c>
      <c r="N319">
        <v>-212.19</v>
      </c>
      <c r="O319" s="2">
        <v>-2.7699999999999999E-2</v>
      </c>
      <c r="P319" s="2">
        <v>1.2999999999999999E-3</v>
      </c>
      <c r="Q319" t="s">
        <v>18</v>
      </c>
      <c r="S319" t="str">
        <f t="shared" si="25"/>
        <v>Loss</v>
      </c>
      <c r="T319">
        <f t="shared" si="26"/>
        <v>2019</v>
      </c>
      <c r="U319" t="str">
        <f t="shared" si="27"/>
        <v>Oct</v>
      </c>
      <c r="V319" t="str">
        <f t="shared" si="28"/>
        <v>QTR4</v>
      </c>
      <c r="W319" t="str">
        <f t="shared" si="29"/>
        <v>2019-QTR4</v>
      </c>
    </row>
    <row r="320" spans="1:23" x14ac:dyDescent="0.35">
      <c r="A320" t="s">
        <v>63</v>
      </c>
      <c r="B320" t="s">
        <v>67</v>
      </c>
      <c r="C320" s="5">
        <v>43762.427083333336</v>
      </c>
      <c r="D320">
        <v>5.15</v>
      </c>
      <c r="E320" s="1">
        <v>43762.635416666664</v>
      </c>
      <c r="F320">
        <v>4.25</v>
      </c>
      <c r="G320" s="2">
        <v>-0.17480000000000001</v>
      </c>
      <c r="H320">
        <v>87178.3</v>
      </c>
      <c r="I320" s="2">
        <v>0.1744</v>
      </c>
      <c r="J320">
        <v>97087</v>
      </c>
      <c r="K320">
        <v>499998.06</v>
      </c>
      <c r="L320">
        <v>509449.88</v>
      </c>
      <c r="M320">
        <v>21</v>
      </c>
      <c r="N320">
        <v>4151.3500000000004</v>
      </c>
      <c r="O320" s="2">
        <v>-1.9400000000000001E-2</v>
      </c>
      <c r="P320" s="2">
        <v>0.17480000000000001</v>
      </c>
      <c r="Q320" t="s">
        <v>18</v>
      </c>
      <c r="S320" t="str">
        <f t="shared" si="25"/>
        <v>Profit</v>
      </c>
      <c r="T320">
        <f t="shared" si="26"/>
        <v>2019</v>
      </c>
      <c r="U320" t="str">
        <f t="shared" si="27"/>
        <v>Oct</v>
      </c>
      <c r="V320" t="str">
        <f t="shared" si="28"/>
        <v>QTR4</v>
      </c>
      <c r="W320" t="str">
        <f t="shared" si="29"/>
        <v>2019-QTR4</v>
      </c>
    </row>
    <row r="321" spans="1:23" x14ac:dyDescent="0.35">
      <c r="A321" t="s">
        <v>208</v>
      </c>
      <c r="B321" t="s">
        <v>67</v>
      </c>
      <c r="C321" s="5">
        <v>43762.4375</v>
      </c>
      <c r="D321">
        <v>35.5</v>
      </c>
      <c r="E321" s="1">
        <v>43762.635416666664</v>
      </c>
      <c r="F321">
        <v>34.549999999999997</v>
      </c>
      <c r="G321" s="2">
        <v>-2.6800000000000001E-2</v>
      </c>
      <c r="H321">
        <v>13161.75</v>
      </c>
      <c r="I321" s="2">
        <v>2.64E-2</v>
      </c>
      <c r="J321">
        <v>14065</v>
      </c>
      <c r="K321">
        <v>499307.5</v>
      </c>
      <c r="L321">
        <v>522611.63</v>
      </c>
      <c r="M321">
        <v>20</v>
      </c>
      <c r="N321">
        <v>658.09</v>
      </c>
      <c r="O321" s="2">
        <v>-4.1999999999999997E-3</v>
      </c>
      <c r="P321" s="2">
        <v>3.5200000000000002E-2</v>
      </c>
      <c r="Q321" t="s">
        <v>18</v>
      </c>
      <c r="S321" t="str">
        <f t="shared" si="25"/>
        <v>Profit</v>
      </c>
      <c r="T321">
        <f t="shared" si="26"/>
        <v>2019</v>
      </c>
      <c r="U321" t="str">
        <f t="shared" si="27"/>
        <v>Oct</v>
      </c>
      <c r="V321" t="str">
        <f t="shared" si="28"/>
        <v>QTR4</v>
      </c>
      <c r="W321" t="str">
        <f t="shared" si="29"/>
        <v>2019-QTR4</v>
      </c>
    </row>
    <row r="322" spans="1:23" x14ac:dyDescent="0.35">
      <c r="A322" t="s">
        <v>105</v>
      </c>
      <c r="B322" t="s">
        <v>67</v>
      </c>
      <c r="C322" s="5">
        <v>43763.416666666664</v>
      </c>
      <c r="D322">
        <v>47.3</v>
      </c>
      <c r="E322" s="1">
        <v>43763.614583333336</v>
      </c>
      <c r="F322">
        <v>49.35</v>
      </c>
      <c r="G322" s="2">
        <v>4.3299999999999998E-2</v>
      </c>
      <c r="H322">
        <v>-21733.200000000001</v>
      </c>
      <c r="I322" s="2">
        <v>-4.3700000000000003E-2</v>
      </c>
      <c r="J322">
        <v>10504</v>
      </c>
      <c r="K322">
        <v>496839.19</v>
      </c>
      <c r="L322">
        <v>500878.43</v>
      </c>
      <c r="M322">
        <v>20</v>
      </c>
      <c r="N322">
        <v>-1086.6600000000001</v>
      </c>
      <c r="O322" s="2">
        <v>-4.3299999999999998E-2</v>
      </c>
      <c r="P322" s="2">
        <v>3.6999999999999998E-2</v>
      </c>
      <c r="Q322" t="s">
        <v>18</v>
      </c>
      <c r="S322" t="str">
        <f t="shared" si="25"/>
        <v>Loss</v>
      </c>
      <c r="T322">
        <f t="shared" si="26"/>
        <v>2019</v>
      </c>
      <c r="U322" t="str">
        <f t="shared" si="27"/>
        <v>Oct</v>
      </c>
      <c r="V322" t="str">
        <f t="shared" si="28"/>
        <v>QTR4</v>
      </c>
      <c r="W322" t="str">
        <f t="shared" si="29"/>
        <v>2019-QTR4</v>
      </c>
    </row>
    <row r="323" spans="1:23" x14ac:dyDescent="0.35">
      <c r="A323" t="s">
        <v>162</v>
      </c>
      <c r="B323" t="s">
        <v>67</v>
      </c>
      <c r="C323" s="5">
        <v>43767.427083333336</v>
      </c>
      <c r="D323">
        <v>522.25</v>
      </c>
      <c r="E323" s="1">
        <v>43767.5</v>
      </c>
      <c r="F323">
        <v>531.35</v>
      </c>
      <c r="G323" s="2">
        <v>1.7399999999999999E-2</v>
      </c>
      <c r="H323">
        <v>-8936</v>
      </c>
      <c r="I323" s="2">
        <v>-1.78E-2</v>
      </c>
      <c r="J323">
        <v>960</v>
      </c>
      <c r="K323">
        <v>501360</v>
      </c>
      <c r="L323">
        <v>491942.43</v>
      </c>
      <c r="M323">
        <v>8</v>
      </c>
      <c r="N323">
        <v>-1117</v>
      </c>
      <c r="O323" s="2">
        <v>-1.7399999999999999E-2</v>
      </c>
      <c r="P323" s="2">
        <v>3.5999999999999999E-3</v>
      </c>
      <c r="Q323" t="s">
        <v>18</v>
      </c>
      <c r="S323" t="str">
        <f t="shared" si="25"/>
        <v>Loss</v>
      </c>
      <c r="T323">
        <f t="shared" si="26"/>
        <v>2019</v>
      </c>
      <c r="U323" t="str">
        <f t="shared" si="27"/>
        <v>Oct</v>
      </c>
      <c r="V323" t="str">
        <f t="shared" si="28"/>
        <v>QTR4</v>
      </c>
      <c r="W323" t="str">
        <f t="shared" si="29"/>
        <v>2019-QTR4</v>
      </c>
    </row>
    <row r="324" spans="1:23" x14ac:dyDescent="0.35">
      <c r="A324" t="s">
        <v>112</v>
      </c>
      <c r="B324" t="s">
        <v>67</v>
      </c>
      <c r="C324" s="5">
        <v>43767.427083333336</v>
      </c>
      <c r="D324">
        <v>10.85</v>
      </c>
      <c r="E324" s="1">
        <v>43767.635416666664</v>
      </c>
      <c r="F324">
        <v>11.1</v>
      </c>
      <c r="G324" s="2">
        <v>2.3E-2</v>
      </c>
      <c r="H324">
        <v>-11668</v>
      </c>
      <c r="I324" s="2">
        <v>-2.3400000000000001E-2</v>
      </c>
      <c r="J324">
        <v>45872</v>
      </c>
      <c r="K324">
        <v>497711.22</v>
      </c>
      <c r="L324">
        <v>480274.43</v>
      </c>
      <c r="M324">
        <v>21</v>
      </c>
      <c r="N324">
        <v>-555.62</v>
      </c>
      <c r="O324" s="2">
        <v>-6.4500000000000002E-2</v>
      </c>
      <c r="P324" s="2">
        <v>1.84E-2</v>
      </c>
      <c r="Q324" t="s">
        <v>18</v>
      </c>
      <c r="S324" t="str">
        <f t="shared" si="25"/>
        <v>Loss</v>
      </c>
      <c r="T324">
        <f t="shared" si="26"/>
        <v>2019</v>
      </c>
      <c r="U324" t="str">
        <f t="shared" si="27"/>
        <v>Oct</v>
      </c>
      <c r="V324" t="str">
        <f t="shared" si="28"/>
        <v>QTR4</v>
      </c>
      <c r="W324" t="str">
        <f t="shared" si="29"/>
        <v>2019-QTR4</v>
      </c>
    </row>
    <row r="325" spans="1:23" x14ac:dyDescent="0.35">
      <c r="A325" t="s">
        <v>63</v>
      </c>
      <c r="B325" t="s">
        <v>67</v>
      </c>
      <c r="C325" s="5">
        <v>43767.614583333336</v>
      </c>
      <c r="D325">
        <v>3.8</v>
      </c>
      <c r="E325" s="1">
        <v>43767.635416666664</v>
      </c>
      <c r="F325">
        <v>3.8</v>
      </c>
      <c r="G325" s="2">
        <v>0</v>
      </c>
      <c r="H325">
        <v>-200</v>
      </c>
      <c r="I325" s="2">
        <v>-4.0000000000000002E-4</v>
      </c>
      <c r="J325">
        <v>129870</v>
      </c>
      <c r="K325">
        <v>493506</v>
      </c>
      <c r="L325">
        <v>480074.43</v>
      </c>
      <c r="M325">
        <v>3</v>
      </c>
      <c r="N325">
        <v>-66.67</v>
      </c>
      <c r="O325" s="2">
        <v>-2.63E-2</v>
      </c>
      <c r="P325" s="2">
        <v>2.63E-2</v>
      </c>
      <c r="Q325" t="s">
        <v>18</v>
      </c>
      <c r="S325" t="str">
        <f t="shared" si="25"/>
        <v>Loss</v>
      </c>
      <c r="T325">
        <f t="shared" si="26"/>
        <v>2019</v>
      </c>
      <c r="U325" t="str">
        <f t="shared" si="27"/>
        <v>Oct</v>
      </c>
      <c r="V325" t="str">
        <f t="shared" si="28"/>
        <v>QTR4</v>
      </c>
      <c r="W325" t="str">
        <f t="shared" si="29"/>
        <v>2019-QTR4</v>
      </c>
    </row>
    <row r="326" spans="1:23" x14ac:dyDescent="0.35">
      <c r="A326" t="s">
        <v>128</v>
      </c>
      <c r="B326" t="s">
        <v>67</v>
      </c>
      <c r="C326" s="5">
        <v>43768.541666666664</v>
      </c>
      <c r="D326">
        <v>191.25</v>
      </c>
      <c r="E326" s="1">
        <v>43768.635416666664</v>
      </c>
      <c r="F326">
        <v>184</v>
      </c>
      <c r="G326" s="2">
        <v>-3.7900000000000003E-2</v>
      </c>
      <c r="H326">
        <v>18541.25</v>
      </c>
      <c r="I326" s="2">
        <v>3.7499999999999999E-2</v>
      </c>
      <c r="J326">
        <v>2585</v>
      </c>
      <c r="K326">
        <v>494381.25</v>
      </c>
      <c r="L326">
        <v>498615.68</v>
      </c>
      <c r="M326">
        <v>10</v>
      </c>
      <c r="N326">
        <v>1854.13</v>
      </c>
      <c r="O326" s="2">
        <v>-1.52E-2</v>
      </c>
      <c r="P326" s="2">
        <v>7.4999999999999997E-2</v>
      </c>
      <c r="Q326" t="s">
        <v>18</v>
      </c>
      <c r="S326" t="str">
        <f t="shared" si="25"/>
        <v>Profit</v>
      </c>
      <c r="T326">
        <f t="shared" si="26"/>
        <v>2019</v>
      </c>
      <c r="U326" t="str">
        <f t="shared" si="27"/>
        <v>Oct</v>
      </c>
      <c r="V326" t="str">
        <f t="shared" si="28"/>
        <v>QTR4</v>
      </c>
      <c r="W326" t="str">
        <f t="shared" si="29"/>
        <v>2019-QTR4</v>
      </c>
    </row>
    <row r="327" spans="1:23" x14ac:dyDescent="0.35">
      <c r="A327" t="s">
        <v>105</v>
      </c>
      <c r="B327" t="s">
        <v>67</v>
      </c>
      <c r="C327" s="5">
        <v>43770.4375</v>
      </c>
      <c r="D327">
        <v>67</v>
      </c>
      <c r="E327" s="1">
        <v>43770.635416666664</v>
      </c>
      <c r="F327">
        <v>66.3</v>
      </c>
      <c r="G327" s="2">
        <v>-1.04E-2</v>
      </c>
      <c r="H327">
        <v>4928.2</v>
      </c>
      <c r="I327" s="2">
        <v>0.01</v>
      </c>
      <c r="J327">
        <v>7326</v>
      </c>
      <c r="K327">
        <v>490842</v>
      </c>
      <c r="L327">
        <v>503543.88</v>
      </c>
      <c r="M327">
        <v>20</v>
      </c>
      <c r="N327">
        <v>246.41</v>
      </c>
      <c r="O327" s="2">
        <v>-3.2099999999999997E-2</v>
      </c>
      <c r="P327" s="2">
        <v>4.1000000000000002E-2</v>
      </c>
      <c r="Q327" t="s">
        <v>18</v>
      </c>
      <c r="S327" t="str">
        <f t="shared" si="25"/>
        <v>Profit</v>
      </c>
      <c r="T327">
        <f t="shared" si="26"/>
        <v>2019</v>
      </c>
      <c r="U327" t="str">
        <f t="shared" si="27"/>
        <v>Nov</v>
      </c>
      <c r="V327" t="str">
        <f t="shared" si="28"/>
        <v>QTR4</v>
      </c>
      <c r="W327" t="str">
        <f t="shared" si="29"/>
        <v>2019-QTR4</v>
      </c>
    </row>
    <row r="328" spans="1:23" x14ac:dyDescent="0.35">
      <c r="A328" t="s">
        <v>126</v>
      </c>
      <c r="B328" t="s">
        <v>67</v>
      </c>
      <c r="C328" s="5">
        <v>43770.5</v>
      </c>
      <c r="D328">
        <v>75.900000000000006</v>
      </c>
      <c r="E328" s="1">
        <v>43770.635416666664</v>
      </c>
      <c r="F328">
        <v>76.05</v>
      </c>
      <c r="G328" s="2">
        <v>2E-3</v>
      </c>
      <c r="H328">
        <v>-1186.25</v>
      </c>
      <c r="I328" s="2">
        <v>-2.3999999999999998E-3</v>
      </c>
      <c r="J328">
        <v>6575</v>
      </c>
      <c r="K328">
        <v>499042.5</v>
      </c>
      <c r="L328">
        <v>502357.63</v>
      </c>
      <c r="M328">
        <v>14</v>
      </c>
      <c r="N328">
        <v>-84.73</v>
      </c>
      <c r="O328" s="2">
        <v>-1.32E-2</v>
      </c>
      <c r="P328" s="2">
        <v>6.6E-3</v>
      </c>
      <c r="Q328" t="s">
        <v>18</v>
      </c>
      <c r="S328" t="str">
        <f t="shared" si="25"/>
        <v>Loss</v>
      </c>
      <c r="T328">
        <f t="shared" si="26"/>
        <v>2019</v>
      </c>
      <c r="U328" t="str">
        <f t="shared" si="27"/>
        <v>Nov</v>
      </c>
      <c r="V328" t="str">
        <f t="shared" si="28"/>
        <v>QTR4</v>
      </c>
      <c r="W328" t="str">
        <f t="shared" si="29"/>
        <v>2019-QTR4</v>
      </c>
    </row>
    <row r="329" spans="1:23" x14ac:dyDescent="0.35">
      <c r="A329" t="s">
        <v>215</v>
      </c>
      <c r="B329" t="s">
        <v>67</v>
      </c>
      <c r="C329" s="5">
        <v>43773.416666666664</v>
      </c>
      <c r="D329">
        <v>252.5</v>
      </c>
      <c r="E329" s="1">
        <v>43773.635416666664</v>
      </c>
      <c r="F329">
        <v>243.45</v>
      </c>
      <c r="G329" s="2">
        <v>-3.5799999999999998E-2</v>
      </c>
      <c r="H329">
        <v>17637.55</v>
      </c>
      <c r="I329" s="2">
        <v>3.5400000000000001E-2</v>
      </c>
      <c r="J329">
        <v>1971</v>
      </c>
      <c r="K329">
        <v>497677.5</v>
      </c>
      <c r="L329">
        <v>519995.18</v>
      </c>
      <c r="M329">
        <v>22</v>
      </c>
      <c r="N329">
        <v>801.71</v>
      </c>
      <c r="O329" s="2">
        <v>-1.5800000000000002E-2</v>
      </c>
      <c r="P329" s="2">
        <v>7.7200000000000005E-2</v>
      </c>
      <c r="Q329" t="s">
        <v>18</v>
      </c>
      <c r="S329" t="str">
        <f t="shared" si="25"/>
        <v>Profit</v>
      </c>
      <c r="T329">
        <f t="shared" si="26"/>
        <v>2019</v>
      </c>
      <c r="U329" t="str">
        <f t="shared" si="27"/>
        <v>Nov</v>
      </c>
      <c r="V329" t="str">
        <f t="shared" si="28"/>
        <v>QTR4</v>
      </c>
      <c r="W329" t="str">
        <f t="shared" si="29"/>
        <v>2019-QTR4</v>
      </c>
    </row>
    <row r="330" spans="1:23" x14ac:dyDescent="0.35">
      <c r="A330" t="s">
        <v>112</v>
      </c>
      <c r="B330" t="s">
        <v>67</v>
      </c>
      <c r="C330" s="5">
        <v>43773.479166666664</v>
      </c>
      <c r="D330">
        <v>15</v>
      </c>
      <c r="E330" s="1">
        <v>43773.635416666664</v>
      </c>
      <c r="F330">
        <v>14.5</v>
      </c>
      <c r="G330" s="2">
        <v>-3.3300000000000003E-2</v>
      </c>
      <c r="H330">
        <v>16301.5</v>
      </c>
      <c r="I330" s="2">
        <v>3.2899999999999999E-2</v>
      </c>
      <c r="J330">
        <v>33003</v>
      </c>
      <c r="K330">
        <v>495045</v>
      </c>
      <c r="L330">
        <v>536296.68000000005</v>
      </c>
      <c r="M330">
        <v>16</v>
      </c>
      <c r="N330">
        <v>1018.84</v>
      </c>
      <c r="O330" s="2">
        <v>-2.6700000000000002E-2</v>
      </c>
      <c r="P330" s="2">
        <v>4.3299999999999998E-2</v>
      </c>
      <c r="Q330" t="s">
        <v>18</v>
      </c>
      <c r="S330" t="str">
        <f t="shared" si="25"/>
        <v>Profit</v>
      </c>
      <c r="T330">
        <f t="shared" si="26"/>
        <v>2019</v>
      </c>
      <c r="U330" t="str">
        <f t="shared" si="27"/>
        <v>Nov</v>
      </c>
      <c r="V330" t="str">
        <f t="shared" si="28"/>
        <v>QTR4</v>
      </c>
      <c r="W330" t="str">
        <f t="shared" si="29"/>
        <v>2019-QTR4</v>
      </c>
    </row>
    <row r="331" spans="1:23" x14ac:dyDescent="0.35">
      <c r="A331" t="s">
        <v>164</v>
      </c>
      <c r="B331" t="s">
        <v>67</v>
      </c>
      <c r="C331" s="5">
        <v>43776.395833333336</v>
      </c>
      <c r="D331">
        <v>38.65</v>
      </c>
      <c r="E331" s="1">
        <v>43776.5</v>
      </c>
      <c r="F331">
        <v>39.4</v>
      </c>
      <c r="G331" s="2">
        <v>1.9400000000000001E-2</v>
      </c>
      <c r="H331">
        <v>-9902.75</v>
      </c>
      <c r="I331" s="2">
        <v>-1.9800000000000002E-2</v>
      </c>
      <c r="J331">
        <v>12937</v>
      </c>
      <c r="K331">
        <v>500015.06</v>
      </c>
      <c r="L331">
        <v>526393.93000000005</v>
      </c>
      <c r="M331">
        <v>11</v>
      </c>
      <c r="N331">
        <v>-900.25</v>
      </c>
      <c r="O331" s="2">
        <v>-1.9400000000000001E-2</v>
      </c>
      <c r="P331" s="2">
        <v>3.8999999999999998E-3</v>
      </c>
      <c r="Q331" t="s">
        <v>18</v>
      </c>
      <c r="S331" t="str">
        <f t="shared" si="25"/>
        <v>Loss</v>
      </c>
      <c r="T331">
        <f t="shared" si="26"/>
        <v>2019</v>
      </c>
      <c r="U331" t="str">
        <f t="shared" si="27"/>
        <v>Nov</v>
      </c>
      <c r="V331" t="str">
        <f t="shared" si="28"/>
        <v>QTR4</v>
      </c>
      <c r="W331" t="str">
        <f t="shared" si="29"/>
        <v>2019-QTR4</v>
      </c>
    </row>
    <row r="332" spans="1:23" x14ac:dyDescent="0.35">
      <c r="A332" t="s">
        <v>193</v>
      </c>
      <c r="B332" t="s">
        <v>67</v>
      </c>
      <c r="C332" s="5">
        <v>43776.552083333336</v>
      </c>
      <c r="D332">
        <v>399.65</v>
      </c>
      <c r="E332" s="1">
        <v>43776.604166666664</v>
      </c>
      <c r="F332">
        <v>405.55</v>
      </c>
      <c r="G332" s="2">
        <v>1.4800000000000001E-2</v>
      </c>
      <c r="H332">
        <v>-7557.3</v>
      </c>
      <c r="I332" s="2">
        <v>-1.52E-2</v>
      </c>
      <c r="J332">
        <v>1247</v>
      </c>
      <c r="K332">
        <v>498363.53</v>
      </c>
      <c r="L332">
        <v>518836.63</v>
      </c>
      <c r="M332">
        <v>6</v>
      </c>
      <c r="N332">
        <v>-1259.55</v>
      </c>
      <c r="O332" s="2">
        <v>-1.4800000000000001E-2</v>
      </c>
      <c r="P332" s="2">
        <v>8.6E-3</v>
      </c>
      <c r="Q332" t="s">
        <v>18</v>
      </c>
      <c r="S332" t="str">
        <f t="shared" si="25"/>
        <v>Loss</v>
      </c>
      <c r="T332">
        <f t="shared" si="26"/>
        <v>2019</v>
      </c>
      <c r="U332" t="str">
        <f t="shared" si="27"/>
        <v>Nov</v>
      </c>
      <c r="V332" t="str">
        <f t="shared" si="28"/>
        <v>QTR4</v>
      </c>
      <c r="W332" t="str">
        <f t="shared" si="29"/>
        <v>2019-QTR4</v>
      </c>
    </row>
    <row r="333" spans="1:23" x14ac:dyDescent="0.35">
      <c r="A333" t="s">
        <v>124</v>
      </c>
      <c r="B333" t="s">
        <v>67</v>
      </c>
      <c r="C333" s="5">
        <v>43776.552083333336</v>
      </c>
      <c r="D333">
        <v>171.5</v>
      </c>
      <c r="E333" s="1">
        <v>43776.635416666664</v>
      </c>
      <c r="F333">
        <v>171.8</v>
      </c>
      <c r="G333" s="2">
        <v>1.6999999999999999E-3</v>
      </c>
      <c r="H333">
        <v>-1073.3</v>
      </c>
      <c r="I333" s="2">
        <v>-2.0999999999999999E-3</v>
      </c>
      <c r="J333">
        <v>2911</v>
      </c>
      <c r="K333">
        <v>499236.5</v>
      </c>
      <c r="L333">
        <v>517763.33</v>
      </c>
      <c r="M333">
        <v>9</v>
      </c>
      <c r="N333">
        <v>-119.26</v>
      </c>
      <c r="O333" s="2">
        <v>-7.9000000000000008E-3</v>
      </c>
      <c r="P333" s="2">
        <v>5.7999999999999996E-3</v>
      </c>
      <c r="Q333" t="s">
        <v>18</v>
      </c>
      <c r="S333" t="str">
        <f t="shared" si="25"/>
        <v>Loss</v>
      </c>
      <c r="T333">
        <f t="shared" si="26"/>
        <v>2019</v>
      </c>
      <c r="U333" t="str">
        <f t="shared" si="27"/>
        <v>Nov</v>
      </c>
      <c r="V333" t="str">
        <f t="shared" si="28"/>
        <v>QTR4</v>
      </c>
      <c r="W333" t="str">
        <f t="shared" si="29"/>
        <v>2019-QTR4</v>
      </c>
    </row>
    <row r="334" spans="1:23" x14ac:dyDescent="0.35">
      <c r="A334" t="s">
        <v>206</v>
      </c>
      <c r="B334" t="s">
        <v>67</v>
      </c>
      <c r="C334" s="5">
        <v>43780.427083333336</v>
      </c>
      <c r="D334">
        <v>817.55</v>
      </c>
      <c r="E334" s="1">
        <v>43780.635416666664</v>
      </c>
      <c r="F334">
        <v>825.75</v>
      </c>
      <c r="G334" s="2">
        <v>0.01</v>
      </c>
      <c r="H334">
        <v>-5226.6000000000004</v>
      </c>
      <c r="I334" s="2">
        <v>-1.04E-2</v>
      </c>
      <c r="J334">
        <v>613</v>
      </c>
      <c r="K334">
        <v>501158.16</v>
      </c>
      <c r="L334">
        <v>512536.73</v>
      </c>
      <c r="M334">
        <v>21</v>
      </c>
      <c r="N334">
        <v>-248.89</v>
      </c>
      <c r="O334" s="2">
        <v>-1.52E-2</v>
      </c>
      <c r="P334" s="2">
        <v>9.1999999999999998E-3</v>
      </c>
      <c r="Q334" t="s">
        <v>18</v>
      </c>
      <c r="S334" t="str">
        <f t="shared" si="25"/>
        <v>Loss</v>
      </c>
      <c r="T334">
        <f t="shared" si="26"/>
        <v>2019</v>
      </c>
      <c r="U334" t="str">
        <f t="shared" si="27"/>
        <v>Nov</v>
      </c>
      <c r="V334" t="str">
        <f t="shared" si="28"/>
        <v>QTR4</v>
      </c>
      <c r="W334" t="str">
        <f t="shared" si="29"/>
        <v>2019-QTR4</v>
      </c>
    </row>
    <row r="335" spans="1:23" x14ac:dyDescent="0.35">
      <c r="A335" t="s">
        <v>112</v>
      </c>
      <c r="B335" t="s">
        <v>67</v>
      </c>
      <c r="C335" s="5">
        <v>43782.458333333336</v>
      </c>
      <c r="D335">
        <v>14.2</v>
      </c>
      <c r="E335" s="1">
        <v>43782.5</v>
      </c>
      <c r="F335">
        <v>12.7</v>
      </c>
      <c r="G335" s="2">
        <v>-0.1056</v>
      </c>
      <c r="H335">
        <v>52247.5</v>
      </c>
      <c r="I335" s="2">
        <v>0.1052</v>
      </c>
      <c r="J335">
        <v>34965</v>
      </c>
      <c r="K335">
        <v>496503</v>
      </c>
      <c r="L335">
        <v>564784.23</v>
      </c>
      <c r="M335">
        <v>5</v>
      </c>
      <c r="N335">
        <v>10449.5</v>
      </c>
      <c r="O335" s="2">
        <v>-1.06E-2</v>
      </c>
      <c r="P335" s="2">
        <v>0.1056</v>
      </c>
      <c r="Q335" t="s">
        <v>18</v>
      </c>
      <c r="S335" t="str">
        <f t="shared" si="25"/>
        <v>Profit</v>
      </c>
      <c r="T335">
        <f t="shared" si="26"/>
        <v>2019</v>
      </c>
      <c r="U335" t="str">
        <f t="shared" si="27"/>
        <v>Nov</v>
      </c>
      <c r="V335" t="str">
        <f t="shared" si="28"/>
        <v>QTR4</v>
      </c>
      <c r="W335" t="str">
        <f t="shared" si="29"/>
        <v>2019-QTR4</v>
      </c>
    </row>
    <row r="336" spans="1:23" x14ac:dyDescent="0.35">
      <c r="A336" t="s">
        <v>158</v>
      </c>
      <c r="B336" t="s">
        <v>67</v>
      </c>
      <c r="C336" s="5">
        <v>43783.395833333336</v>
      </c>
      <c r="D336">
        <v>141.05000000000001</v>
      </c>
      <c r="E336" s="1">
        <v>43783.635416666664</v>
      </c>
      <c r="F336">
        <v>139.94999999999999</v>
      </c>
      <c r="G336" s="2">
        <v>-7.7999999999999996E-3</v>
      </c>
      <c r="H336">
        <v>3676.4</v>
      </c>
      <c r="I336" s="2">
        <v>7.4000000000000003E-3</v>
      </c>
      <c r="J336">
        <v>3524</v>
      </c>
      <c r="K336">
        <v>497060.22</v>
      </c>
      <c r="L336">
        <v>568460.63</v>
      </c>
      <c r="M336">
        <v>24</v>
      </c>
      <c r="N336">
        <v>153.18</v>
      </c>
      <c r="O336" s="2">
        <v>-2.2700000000000001E-2</v>
      </c>
      <c r="P336" s="2">
        <v>1.35E-2</v>
      </c>
      <c r="Q336" t="s">
        <v>18</v>
      </c>
      <c r="S336" t="str">
        <f t="shared" si="25"/>
        <v>Profit</v>
      </c>
      <c r="T336">
        <f t="shared" si="26"/>
        <v>2019</v>
      </c>
      <c r="U336" t="str">
        <f t="shared" si="27"/>
        <v>Nov</v>
      </c>
      <c r="V336" t="str">
        <f t="shared" si="28"/>
        <v>QTR4</v>
      </c>
      <c r="W336" t="str">
        <f t="shared" si="29"/>
        <v>2019-QTR4</v>
      </c>
    </row>
    <row r="337" spans="1:23" x14ac:dyDescent="0.35">
      <c r="A337" t="s">
        <v>126</v>
      </c>
      <c r="B337" t="s">
        <v>67</v>
      </c>
      <c r="C337" s="5">
        <v>43783.489583333336</v>
      </c>
      <c r="D337">
        <v>78.349999999999994</v>
      </c>
      <c r="E337" s="1">
        <v>43783.635416666664</v>
      </c>
      <c r="F337">
        <v>79.849999999999994</v>
      </c>
      <c r="G337" s="2">
        <v>1.9099999999999999E-2</v>
      </c>
      <c r="H337">
        <v>-9791</v>
      </c>
      <c r="I337" s="2">
        <v>-1.95E-2</v>
      </c>
      <c r="J337">
        <v>6394</v>
      </c>
      <c r="K337">
        <v>500969.88</v>
      </c>
      <c r="L337">
        <v>558669.63</v>
      </c>
      <c r="M337">
        <v>15</v>
      </c>
      <c r="N337">
        <v>-652.73</v>
      </c>
      <c r="O337" s="2">
        <v>-1.9099999999999999E-2</v>
      </c>
      <c r="P337" s="2">
        <v>1.4E-2</v>
      </c>
      <c r="Q337" t="s">
        <v>18</v>
      </c>
      <c r="S337" t="str">
        <f t="shared" si="25"/>
        <v>Loss</v>
      </c>
      <c r="T337">
        <f t="shared" si="26"/>
        <v>2019</v>
      </c>
      <c r="U337" t="str">
        <f t="shared" si="27"/>
        <v>Nov</v>
      </c>
      <c r="V337" t="str">
        <f t="shared" si="28"/>
        <v>QTR4</v>
      </c>
      <c r="W337" t="str">
        <f t="shared" si="29"/>
        <v>2019-QTR4</v>
      </c>
    </row>
    <row r="338" spans="1:23" x14ac:dyDescent="0.35">
      <c r="A338" t="s">
        <v>156</v>
      </c>
      <c r="B338" t="s">
        <v>67</v>
      </c>
      <c r="C338" s="5">
        <v>43787.416666666664</v>
      </c>
      <c r="D338">
        <v>316.8</v>
      </c>
      <c r="E338" s="1">
        <v>43787.572916666664</v>
      </c>
      <c r="F338">
        <v>323.95</v>
      </c>
      <c r="G338" s="2">
        <v>2.2599999999999999E-2</v>
      </c>
      <c r="H338">
        <v>-11439.8</v>
      </c>
      <c r="I338" s="2">
        <v>-2.3E-2</v>
      </c>
      <c r="J338">
        <v>1572</v>
      </c>
      <c r="K338">
        <v>498009.59</v>
      </c>
      <c r="L338">
        <v>547229.82999999996</v>
      </c>
      <c r="M338">
        <v>16</v>
      </c>
      <c r="N338">
        <v>-714.99</v>
      </c>
      <c r="O338" s="2">
        <v>-2.2599999999999999E-2</v>
      </c>
      <c r="P338" s="2">
        <v>1.7999999999999999E-2</v>
      </c>
      <c r="Q338" t="s">
        <v>18</v>
      </c>
      <c r="S338" t="str">
        <f t="shared" si="25"/>
        <v>Loss</v>
      </c>
      <c r="T338">
        <f t="shared" si="26"/>
        <v>2019</v>
      </c>
      <c r="U338" t="str">
        <f t="shared" si="27"/>
        <v>Nov</v>
      </c>
      <c r="V338" t="str">
        <f t="shared" si="28"/>
        <v>QTR4</v>
      </c>
      <c r="W338" t="str">
        <f t="shared" si="29"/>
        <v>2019-QTR4</v>
      </c>
    </row>
    <row r="339" spans="1:23" x14ac:dyDescent="0.35">
      <c r="A339" t="s">
        <v>192</v>
      </c>
      <c r="B339" t="s">
        <v>67</v>
      </c>
      <c r="C339" s="5">
        <v>43788.53125</v>
      </c>
      <c r="D339">
        <v>352.6</v>
      </c>
      <c r="E339" s="1">
        <v>43788.635416666664</v>
      </c>
      <c r="F339">
        <v>349.65</v>
      </c>
      <c r="G339" s="2">
        <v>-8.3999999999999995E-3</v>
      </c>
      <c r="H339">
        <v>3930</v>
      </c>
      <c r="I339" s="2">
        <v>8.0000000000000002E-3</v>
      </c>
      <c r="J339">
        <v>1400</v>
      </c>
      <c r="K339">
        <v>493640</v>
      </c>
      <c r="L339">
        <v>551159.82999999996</v>
      </c>
      <c r="M339">
        <v>11</v>
      </c>
      <c r="N339">
        <v>357.27</v>
      </c>
      <c r="O339" s="2">
        <v>-1.5299999999999999E-2</v>
      </c>
      <c r="P339" s="2">
        <v>1.4E-2</v>
      </c>
      <c r="Q339" t="s">
        <v>18</v>
      </c>
      <c r="S339" t="str">
        <f t="shared" si="25"/>
        <v>Profit</v>
      </c>
      <c r="T339">
        <f t="shared" si="26"/>
        <v>2019</v>
      </c>
      <c r="U339" t="str">
        <f t="shared" si="27"/>
        <v>Nov</v>
      </c>
      <c r="V339" t="str">
        <f t="shared" si="28"/>
        <v>QTR4</v>
      </c>
      <c r="W339" t="str">
        <f t="shared" si="29"/>
        <v>2019-QTR4</v>
      </c>
    </row>
    <row r="340" spans="1:23" x14ac:dyDescent="0.35">
      <c r="A340" t="s">
        <v>195</v>
      </c>
      <c r="B340" t="s">
        <v>67</v>
      </c>
      <c r="C340" s="5">
        <v>43790.395833333336</v>
      </c>
      <c r="D340">
        <v>294</v>
      </c>
      <c r="E340" s="1">
        <v>43790.635416666664</v>
      </c>
      <c r="F340">
        <v>286.39999999999998</v>
      </c>
      <c r="G340" s="2">
        <v>-2.5899999999999999E-2</v>
      </c>
      <c r="H340">
        <v>12720</v>
      </c>
      <c r="I340" s="2">
        <v>2.5499999999999998E-2</v>
      </c>
      <c r="J340">
        <v>1700</v>
      </c>
      <c r="K340">
        <v>499800</v>
      </c>
      <c r="L340">
        <v>563879.82999999996</v>
      </c>
      <c r="M340">
        <v>24</v>
      </c>
      <c r="N340">
        <v>530</v>
      </c>
      <c r="O340" s="2">
        <v>-1.09E-2</v>
      </c>
      <c r="P340" s="2">
        <v>3.1E-2</v>
      </c>
      <c r="Q340" t="s">
        <v>18</v>
      </c>
      <c r="S340" t="str">
        <f t="shared" si="25"/>
        <v>Profit</v>
      </c>
      <c r="T340">
        <f t="shared" si="26"/>
        <v>2019</v>
      </c>
      <c r="U340" t="str">
        <f t="shared" si="27"/>
        <v>Nov</v>
      </c>
      <c r="V340" t="str">
        <f t="shared" si="28"/>
        <v>QTR4</v>
      </c>
      <c r="W340" t="str">
        <f t="shared" si="29"/>
        <v>2019-QTR4</v>
      </c>
    </row>
    <row r="341" spans="1:23" x14ac:dyDescent="0.35">
      <c r="A341" t="s">
        <v>112</v>
      </c>
      <c r="B341" t="s">
        <v>67</v>
      </c>
      <c r="C341" s="5">
        <v>43790.4375</v>
      </c>
      <c r="D341">
        <v>15.7</v>
      </c>
      <c r="E341" s="1">
        <v>43790.635416666664</v>
      </c>
      <c r="F341">
        <v>15.85</v>
      </c>
      <c r="G341" s="2">
        <v>9.5999999999999992E-3</v>
      </c>
      <c r="H341">
        <v>-4902.2</v>
      </c>
      <c r="I341" s="2">
        <v>-0.01</v>
      </c>
      <c r="J341">
        <v>31348</v>
      </c>
      <c r="K341">
        <v>492163.59</v>
      </c>
      <c r="L341">
        <v>558977.63</v>
      </c>
      <c r="M341">
        <v>20</v>
      </c>
      <c r="N341">
        <v>-245.11</v>
      </c>
      <c r="O341" s="2">
        <v>-7.0099999999999996E-2</v>
      </c>
      <c r="P341" s="2">
        <v>5.7299999999999997E-2</v>
      </c>
      <c r="Q341" t="s">
        <v>18</v>
      </c>
      <c r="S341" t="str">
        <f t="shared" si="25"/>
        <v>Loss</v>
      </c>
      <c r="T341">
        <f t="shared" si="26"/>
        <v>2019</v>
      </c>
      <c r="U341" t="str">
        <f t="shared" si="27"/>
        <v>Nov</v>
      </c>
      <c r="V341" t="str">
        <f t="shared" si="28"/>
        <v>QTR4</v>
      </c>
      <c r="W341" t="str">
        <f t="shared" si="29"/>
        <v>2019-QTR4</v>
      </c>
    </row>
    <row r="342" spans="1:23" x14ac:dyDescent="0.35">
      <c r="A342" t="s">
        <v>63</v>
      </c>
      <c r="B342" t="s">
        <v>67</v>
      </c>
      <c r="C342" s="5">
        <v>43795.5625</v>
      </c>
      <c r="D342">
        <v>6.15</v>
      </c>
      <c r="E342" s="1">
        <v>43795.59375</v>
      </c>
      <c r="F342">
        <v>5.7499989999999999</v>
      </c>
      <c r="G342" s="2">
        <v>-6.5000000000000002E-2</v>
      </c>
      <c r="H342">
        <v>32320.48</v>
      </c>
      <c r="I342" s="2">
        <v>6.4600000000000005E-2</v>
      </c>
      <c r="J342">
        <v>81301</v>
      </c>
      <c r="K342">
        <v>500001.16</v>
      </c>
      <c r="L342">
        <v>591298.11</v>
      </c>
      <c r="M342">
        <v>4</v>
      </c>
      <c r="N342">
        <v>8080.12</v>
      </c>
      <c r="O342" s="2">
        <v>-8.0999999999999996E-3</v>
      </c>
      <c r="P342" s="2">
        <v>6.5000000000000002E-2</v>
      </c>
      <c r="Q342" t="s">
        <v>18</v>
      </c>
      <c r="S342" t="str">
        <f t="shared" si="25"/>
        <v>Profit</v>
      </c>
      <c r="T342">
        <f t="shared" si="26"/>
        <v>2019</v>
      </c>
      <c r="U342" t="str">
        <f t="shared" si="27"/>
        <v>Nov</v>
      </c>
      <c r="V342" t="str">
        <f t="shared" si="28"/>
        <v>QTR4</v>
      </c>
      <c r="W342" t="str">
        <f t="shared" si="29"/>
        <v>2019-QTR4</v>
      </c>
    </row>
    <row r="343" spans="1:23" x14ac:dyDescent="0.35">
      <c r="A343" t="s">
        <v>156</v>
      </c>
      <c r="B343" t="s">
        <v>67</v>
      </c>
      <c r="C343" s="5">
        <v>43795.427083333336</v>
      </c>
      <c r="D343">
        <v>352.35</v>
      </c>
      <c r="E343" s="1">
        <v>43795.635416666664</v>
      </c>
      <c r="F343">
        <v>347.15</v>
      </c>
      <c r="G343" s="2">
        <v>-1.4800000000000001E-2</v>
      </c>
      <c r="H343">
        <v>7147.6</v>
      </c>
      <c r="I343" s="2">
        <v>1.44E-2</v>
      </c>
      <c r="J343">
        <v>1413</v>
      </c>
      <c r="K343">
        <v>497870.56</v>
      </c>
      <c r="L343">
        <v>598445.71</v>
      </c>
      <c r="M343">
        <v>21</v>
      </c>
      <c r="N343">
        <v>340.36</v>
      </c>
      <c r="O343" s="2">
        <v>-8.8999999999999999E-3</v>
      </c>
      <c r="P343" s="2">
        <v>2.2700000000000001E-2</v>
      </c>
      <c r="Q343" t="s">
        <v>18</v>
      </c>
      <c r="S343" t="str">
        <f t="shared" si="25"/>
        <v>Profit</v>
      </c>
      <c r="T343">
        <f t="shared" si="26"/>
        <v>2019</v>
      </c>
      <c r="U343" t="str">
        <f t="shared" si="27"/>
        <v>Nov</v>
      </c>
      <c r="V343" t="str">
        <f t="shared" si="28"/>
        <v>QTR4</v>
      </c>
      <c r="W343" t="str">
        <f t="shared" si="29"/>
        <v>2019-QTR4</v>
      </c>
    </row>
    <row r="344" spans="1:23" x14ac:dyDescent="0.35">
      <c r="A344" t="s">
        <v>112</v>
      </c>
      <c r="B344" t="s">
        <v>67</v>
      </c>
      <c r="C344" s="5">
        <v>43796.520833333336</v>
      </c>
      <c r="D344">
        <v>14.3</v>
      </c>
      <c r="E344" s="1">
        <v>43796.635416666664</v>
      </c>
      <c r="F344">
        <v>13.95</v>
      </c>
      <c r="G344" s="2">
        <v>-2.4500000000000001E-2</v>
      </c>
      <c r="H344">
        <v>11952.7</v>
      </c>
      <c r="I344" s="2">
        <v>2.41E-2</v>
      </c>
      <c r="J344">
        <v>34722</v>
      </c>
      <c r="K344">
        <v>496524.59</v>
      </c>
      <c r="L344">
        <v>610398.41</v>
      </c>
      <c r="M344">
        <v>12</v>
      </c>
      <c r="N344">
        <v>996.06</v>
      </c>
      <c r="O344" s="2">
        <v>-7.0000000000000001E-3</v>
      </c>
      <c r="P344" s="2">
        <v>3.5000000000000003E-2</v>
      </c>
      <c r="Q344" t="s">
        <v>18</v>
      </c>
      <c r="S344" t="str">
        <f t="shared" si="25"/>
        <v>Profit</v>
      </c>
      <c r="T344">
        <f t="shared" si="26"/>
        <v>2019</v>
      </c>
      <c r="U344" t="str">
        <f t="shared" si="27"/>
        <v>Nov</v>
      </c>
      <c r="V344" t="str">
        <f t="shared" si="28"/>
        <v>QTR4</v>
      </c>
      <c r="W344" t="str">
        <f t="shared" si="29"/>
        <v>2019-QTR4</v>
      </c>
    </row>
    <row r="345" spans="1:23" x14ac:dyDescent="0.35">
      <c r="A345" t="s">
        <v>105</v>
      </c>
      <c r="B345" t="s">
        <v>67</v>
      </c>
      <c r="C345" s="5">
        <v>43798.46875</v>
      </c>
      <c r="D345">
        <v>68.2</v>
      </c>
      <c r="E345" s="1">
        <v>43798.489583333336</v>
      </c>
      <c r="F345">
        <v>66.8</v>
      </c>
      <c r="G345" s="2">
        <v>-2.0500000000000001E-2</v>
      </c>
      <c r="H345">
        <v>9807.2000000000007</v>
      </c>
      <c r="I345" s="2">
        <v>2.01E-2</v>
      </c>
      <c r="J345">
        <v>7148</v>
      </c>
      <c r="K345">
        <v>487493.59</v>
      </c>
      <c r="L345">
        <v>620205.61</v>
      </c>
      <c r="M345">
        <v>3</v>
      </c>
      <c r="N345">
        <v>3269.07</v>
      </c>
      <c r="O345" s="2">
        <v>-2.7900000000000001E-2</v>
      </c>
      <c r="P345" s="2">
        <v>2.0500000000000001E-2</v>
      </c>
      <c r="Q345" t="s">
        <v>18</v>
      </c>
      <c r="S345" t="str">
        <f t="shared" si="25"/>
        <v>Profit</v>
      </c>
      <c r="T345">
        <f t="shared" si="26"/>
        <v>2019</v>
      </c>
      <c r="U345" t="str">
        <f t="shared" si="27"/>
        <v>Nov</v>
      </c>
      <c r="V345" t="str">
        <f t="shared" si="28"/>
        <v>QTR4</v>
      </c>
      <c r="W345" t="str">
        <f t="shared" si="29"/>
        <v>2019-QTR4</v>
      </c>
    </row>
    <row r="346" spans="1:23" x14ac:dyDescent="0.35">
      <c r="A346" t="s">
        <v>136</v>
      </c>
      <c r="B346" t="s">
        <v>67</v>
      </c>
      <c r="C346" s="5">
        <v>43801.458333333336</v>
      </c>
      <c r="D346">
        <v>275.5</v>
      </c>
      <c r="E346" s="1">
        <v>43801.520833333336</v>
      </c>
      <c r="F346">
        <v>294.75</v>
      </c>
      <c r="G346" s="2">
        <v>6.9900000000000004E-2</v>
      </c>
      <c r="H346">
        <v>-34041.5</v>
      </c>
      <c r="I346" s="2">
        <v>-7.0300000000000001E-2</v>
      </c>
      <c r="J346">
        <v>1758</v>
      </c>
      <c r="K346">
        <v>484329</v>
      </c>
      <c r="L346">
        <v>586164.11</v>
      </c>
      <c r="M346">
        <v>7</v>
      </c>
      <c r="N346">
        <v>-4863.07</v>
      </c>
      <c r="O346" s="2">
        <v>-6.9900000000000004E-2</v>
      </c>
      <c r="P346" s="2">
        <v>4.0000000000000002E-4</v>
      </c>
      <c r="Q346" t="s">
        <v>18</v>
      </c>
      <c r="S346" t="str">
        <f t="shared" si="25"/>
        <v>Loss</v>
      </c>
      <c r="T346">
        <f t="shared" si="26"/>
        <v>2019</v>
      </c>
      <c r="U346" t="str">
        <f t="shared" si="27"/>
        <v>Dec</v>
      </c>
      <c r="V346" t="str">
        <f t="shared" si="28"/>
        <v>QTR4</v>
      </c>
      <c r="W346" t="str">
        <f t="shared" si="29"/>
        <v>2019-QTR4</v>
      </c>
    </row>
    <row r="347" spans="1:23" x14ac:dyDescent="0.35">
      <c r="A347" t="s">
        <v>112</v>
      </c>
      <c r="B347" t="s">
        <v>67</v>
      </c>
      <c r="C347" s="5">
        <v>43802.395833333336</v>
      </c>
      <c r="D347">
        <v>12.2</v>
      </c>
      <c r="E347" s="1">
        <v>43802.635416666664</v>
      </c>
      <c r="F347">
        <v>12.05</v>
      </c>
      <c r="G347" s="2">
        <v>-1.23E-2</v>
      </c>
      <c r="H347">
        <v>5547.1</v>
      </c>
      <c r="I347" s="2">
        <v>1.1900000000000001E-2</v>
      </c>
      <c r="J347">
        <v>38314</v>
      </c>
      <c r="K347">
        <v>467430.78</v>
      </c>
      <c r="L347">
        <v>591711.21</v>
      </c>
      <c r="M347">
        <v>24</v>
      </c>
      <c r="N347">
        <v>231.13</v>
      </c>
      <c r="O347" s="2">
        <v>-7.3800000000000004E-2</v>
      </c>
      <c r="P347" s="2">
        <v>6.9699999999999998E-2</v>
      </c>
      <c r="Q347" t="s">
        <v>18</v>
      </c>
      <c r="S347" t="str">
        <f t="shared" si="25"/>
        <v>Profit</v>
      </c>
      <c r="T347">
        <f t="shared" si="26"/>
        <v>2019</v>
      </c>
      <c r="U347" t="str">
        <f t="shared" si="27"/>
        <v>Dec</v>
      </c>
      <c r="V347" t="str">
        <f t="shared" si="28"/>
        <v>QTR4</v>
      </c>
      <c r="W347" t="str">
        <f t="shared" si="29"/>
        <v>2019-QTR4</v>
      </c>
    </row>
    <row r="348" spans="1:23" x14ac:dyDescent="0.35">
      <c r="A348" t="s">
        <v>100</v>
      </c>
      <c r="B348" t="s">
        <v>67</v>
      </c>
      <c r="C348" s="5">
        <v>43802.395833333336</v>
      </c>
      <c r="D348">
        <v>42.05</v>
      </c>
      <c r="E348" s="1">
        <v>43802.635416666664</v>
      </c>
      <c r="F348">
        <v>42.1</v>
      </c>
      <c r="G348" s="2">
        <v>1.1999999999999999E-3</v>
      </c>
      <c r="H348">
        <v>-793.1</v>
      </c>
      <c r="I348" s="2">
        <v>-1.6000000000000001E-3</v>
      </c>
      <c r="J348">
        <v>11862</v>
      </c>
      <c r="K348">
        <v>498797.09</v>
      </c>
      <c r="L348">
        <v>590918.11</v>
      </c>
      <c r="M348">
        <v>24</v>
      </c>
      <c r="N348">
        <v>-33.049999999999997</v>
      </c>
      <c r="O348" s="2">
        <v>-1.3100000000000001E-2</v>
      </c>
      <c r="P348" s="2">
        <v>1.55E-2</v>
      </c>
      <c r="Q348" t="s">
        <v>18</v>
      </c>
      <c r="S348" t="str">
        <f t="shared" si="25"/>
        <v>Loss</v>
      </c>
      <c r="T348">
        <f t="shared" si="26"/>
        <v>2019</v>
      </c>
      <c r="U348" t="str">
        <f t="shared" si="27"/>
        <v>Dec</v>
      </c>
      <c r="V348" t="str">
        <f t="shared" si="28"/>
        <v>QTR4</v>
      </c>
      <c r="W348" t="str">
        <f t="shared" si="29"/>
        <v>2019-QTR4</v>
      </c>
    </row>
    <row r="349" spans="1:23" x14ac:dyDescent="0.35">
      <c r="A349" t="s">
        <v>63</v>
      </c>
      <c r="B349" t="s">
        <v>67</v>
      </c>
      <c r="C349" s="5">
        <v>43805.541666666664</v>
      </c>
      <c r="D349">
        <v>6.9</v>
      </c>
      <c r="E349" s="1">
        <v>43805.635416666664</v>
      </c>
      <c r="F349">
        <v>7</v>
      </c>
      <c r="G349" s="2">
        <v>1.4500000000000001E-2</v>
      </c>
      <c r="H349">
        <v>-7394.2</v>
      </c>
      <c r="I349" s="2">
        <v>-1.49E-2</v>
      </c>
      <c r="J349">
        <v>71942</v>
      </c>
      <c r="K349">
        <v>496399.81</v>
      </c>
      <c r="L349">
        <v>583523.91</v>
      </c>
      <c r="M349">
        <v>10</v>
      </c>
      <c r="N349">
        <v>-739.42</v>
      </c>
      <c r="O349" s="2">
        <v>-2.1700000000000001E-2</v>
      </c>
      <c r="P349" s="2">
        <v>2.9000000000000001E-2</v>
      </c>
      <c r="Q349" t="s">
        <v>18</v>
      </c>
      <c r="S349" t="str">
        <f t="shared" si="25"/>
        <v>Loss</v>
      </c>
      <c r="T349">
        <f t="shared" si="26"/>
        <v>2019</v>
      </c>
      <c r="U349" t="str">
        <f t="shared" si="27"/>
        <v>Dec</v>
      </c>
      <c r="V349" t="str">
        <f t="shared" si="28"/>
        <v>QTR4</v>
      </c>
      <c r="W349" t="str">
        <f t="shared" si="29"/>
        <v>2019-QTR4</v>
      </c>
    </row>
    <row r="350" spans="1:23" x14ac:dyDescent="0.35">
      <c r="A350" t="s">
        <v>111</v>
      </c>
      <c r="B350" t="s">
        <v>67</v>
      </c>
      <c r="C350" s="5">
        <v>43809.395833333336</v>
      </c>
      <c r="D350">
        <v>66.349999999999994</v>
      </c>
      <c r="E350" s="1">
        <v>43809.635416666664</v>
      </c>
      <c r="F350">
        <v>65.650000000000006</v>
      </c>
      <c r="G350" s="2">
        <v>-1.06E-2</v>
      </c>
      <c r="H350">
        <v>5078.7</v>
      </c>
      <c r="I350" s="2">
        <v>1.0200000000000001E-2</v>
      </c>
      <c r="J350">
        <v>7541</v>
      </c>
      <c r="K350">
        <v>500345.34</v>
      </c>
      <c r="L350">
        <v>588602.61</v>
      </c>
      <c r="M350">
        <v>24</v>
      </c>
      <c r="N350">
        <v>211.61</v>
      </c>
      <c r="O350" s="2">
        <v>-1.2800000000000001E-2</v>
      </c>
      <c r="P350" s="2">
        <v>2.3400000000000001E-2</v>
      </c>
      <c r="Q350" t="s">
        <v>18</v>
      </c>
      <c r="S350" t="str">
        <f t="shared" si="25"/>
        <v>Profit</v>
      </c>
      <c r="T350">
        <f t="shared" si="26"/>
        <v>2019</v>
      </c>
      <c r="U350" t="str">
        <f t="shared" si="27"/>
        <v>Dec</v>
      </c>
      <c r="V350" t="str">
        <f t="shared" si="28"/>
        <v>QTR4</v>
      </c>
      <c r="W350" t="str">
        <f t="shared" si="29"/>
        <v>2019-QTR4</v>
      </c>
    </row>
    <row r="351" spans="1:23" x14ac:dyDescent="0.35">
      <c r="A351" t="s">
        <v>105</v>
      </c>
      <c r="B351" t="s">
        <v>67</v>
      </c>
      <c r="C351" s="5">
        <v>43809.552083333336</v>
      </c>
      <c r="D351">
        <v>51.25</v>
      </c>
      <c r="E351" s="1">
        <v>43809.635416666664</v>
      </c>
      <c r="F351">
        <v>46.8</v>
      </c>
      <c r="G351" s="2">
        <v>-8.6800000000000002E-2</v>
      </c>
      <c r="H351">
        <v>42711.35</v>
      </c>
      <c r="I351" s="2">
        <v>8.6400000000000005E-2</v>
      </c>
      <c r="J351">
        <v>9643</v>
      </c>
      <c r="K351">
        <v>494203.75</v>
      </c>
      <c r="L351">
        <v>631313.96</v>
      </c>
      <c r="M351">
        <v>9</v>
      </c>
      <c r="N351">
        <v>4745.71</v>
      </c>
      <c r="O351" s="2">
        <v>-1.5599999999999999E-2</v>
      </c>
      <c r="P351" s="2">
        <v>0.10929999999999999</v>
      </c>
      <c r="Q351" t="s">
        <v>18</v>
      </c>
      <c r="S351" t="str">
        <f t="shared" si="25"/>
        <v>Profit</v>
      </c>
      <c r="T351">
        <f t="shared" si="26"/>
        <v>2019</v>
      </c>
      <c r="U351" t="str">
        <f t="shared" si="27"/>
        <v>Dec</v>
      </c>
      <c r="V351" t="str">
        <f t="shared" si="28"/>
        <v>QTR4</v>
      </c>
      <c r="W351" t="str">
        <f t="shared" si="29"/>
        <v>2019-QTR4</v>
      </c>
    </row>
    <row r="352" spans="1:23" x14ac:dyDescent="0.35">
      <c r="A352" t="s">
        <v>89</v>
      </c>
      <c r="B352" t="s">
        <v>67</v>
      </c>
      <c r="C352" s="5">
        <v>43811.427083333336</v>
      </c>
      <c r="D352">
        <v>103.1</v>
      </c>
      <c r="E352" s="1">
        <v>43811.635416666664</v>
      </c>
      <c r="F352">
        <v>101.45</v>
      </c>
      <c r="G352" s="2">
        <v>-1.6E-2</v>
      </c>
      <c r="H352">
        <v>7828.9</v>
      </c>
      <c r="I352" s="2">
        <v>1.5599999999999999E-2</v>
      </c>
      <c r="J352">
        <v>4866</v>
      </c>
      <c r="K352">
        <v>501684.59</v>
      </c>
      <c r="L352">
        <v>639142.86</v>
      </c>
      <c r="M352">
        <v>21</v>
      </c>
      <c r="N352">
        <v>372.8</v>
      </c>
      <c r="O352" s="2">
        <v>-8.6999999999999994E-3</v>
      </c>
      <c r="P352" s="2">
        <v>2.52E-2</v>
      </c>
      <c r="Q352" t="s">
        <v>18</v>
      </c>
      <c r="S352" t="str">
        <f t="shared" si="25"/>
        <v>Profit</v>
      </c>
      <c r="T352">
        <f t="shared" si="26"/>
        <v>2019</v>
      </c>
      <c r="U352" t="str">
        <f t="shared" si="27"/>
        <v>Dec</v>
      </c>
      <c r="V352" t="str">
        <f t="shared" si="28"/>
        <v>QTR4</v>
      </c>
      <c r="W352" t="str">
        <f t="shared" si="29"/>
        <v>2019-QTR4</v>
      </c>
    </row>
    <row r="353" spans="1:23" x14ac:dyDescent="0.35">
      <c r="A353" t="s">
        <v>124</v>
      </c>
      <c r="B353" t="s">
        <v>67</v>
      </c>
      <c r="C353" s="5">
        <v>43815.40625</v>
      </c>
      <c r="D353">
        <v>176.1</v>
      </c>
      <c r="E353" s="1">
        <v>43815.635416666664</v>
      </c>
      <c r="F353">
        <v>175</v>
      </c>
      <c r="G353" s="2">
        <v>-6.1999999999999998E-3</v>
      </c>
      <c r="H353">
        <v>2919.6</v>
      </c>
      <c r="I353" s="2">
        <v>5.7999999999999996E-3</v>
      </c>
      <c r="J353">
        <v>2836</v>
      </c>
      <c r="K353">
        <v>499419.63</v>
      </c>
      <c r="L353">
        <v>642062.46</v>
      </c>
      <c r="M353">
        <v>23</v>
      </c>
      <c r="N353">
        <v>126.94</v>
      </c>
      <c r="O353" s="2">
        <v>-3.3999999999999998E-3</v>
      </c>
      <c r="P353" s="2">
        <v>1.3299999999999999E-2</v>
      </c>
      <c r="Q353" t="s">
        <v>18</v>
      </c>
      <c r="S353" t="str">
        <f t="shared" si="25"/>
        <v>Profit</v>
      </c>
      <c r="T353">
        <f t="shared" si="26"/>
        <v>2019</v>
      </c>
      <c r="U353" t="str">
        <f t="shared" si="27"/>
        <v>Dec</v>
      </c>
      <c r="V353" t="str">
        <f t="shared" si="28"/>
        <v>QTR4</v>
      </c>
      <c r="W353" t="str">
        <f t="shared" si="29"/>
        <v>2019-QTR4</v>
      </c>
    </row>
    <row r="354" spans="1:23" x14ac:dyDescent="0.35">
      <c r="A354" t="s">
        <v>136</v>
      </c>
      <c r="B354" t="s">
        <v>67</v>
      </c>
      <c r="C354" s="5">
        <v>43818.395833333336</v>
      </c>
      <c r="D354">
        <v>296.2</v>
      </c>
      <c r="E354" s="1">
        <v>43818.635416666664</v>
      </c>
      <c r="F354">
        <v>293</v>
      </c>
      <c r="G354" s="2">
        <v>-1.0800000000000001E-2</v>
      </c>
      <c r="H354">
        <v>5153.6000000000004</v>
      </c>
      <c r="I354" s="2">
        <v>1.04E-2</v>
      </c>
      <c r="J354">
        <v>1673</v>
      </c>
      <c r="K354">
        <v>495542.63</v>
      </c>
      <c r="L354">
        <v>647216.06000000006</v>
      </c>
      <c r="M354">
        <v>24</v>
      </c>
      <c r="N354">
        <v>214.73</v>
      </c>
      <c r="O354" s="2">
        <v>-1.2500000000000001E-2</v>
      </c>
      <c r="P354" s="2">
        <v>1.9800000000000002E-2</v>
      </c>
      <c r="Q354" t="s">
        <v>18</v>
      </c>
      <c r="S354" t="str">
        <f t="shared" si="25"/>
        <v>Profit</v>
      </c>
      <c r="T354">
        <f t="shared" si="26"/>
        <v>2019</v>
      </c>
      <c r="U354" t="str">
        <f t="shared" si="27"/>
        <v>Dec</v>
      </c>
      <c r="V354" t="str">
        <f t="shared" si="28"/>
        <v>QTR4</v>
      </c>
      <c r="W354" t="str">
        <f t="shared" si="29"/>
        <v>2019-QTR4</v>
      </c>
    </row>
    <row r="355" spans="1:23" x14ac:dyDescent="0.35">
      <c r="A355" t="s">
        <v>93</v>
      </c>
      <c r="B355" t="s">
        <v>67</v>
      </c>
      <c r="C355" s="5">
        <v>43833.510416666664</v>
      </c>
      <c r="D355">
        <v>287.45</v>
      </c>
      <c r="E355" s="1">
        <v>43833.635416666664</v>
      </c>
      <c r="F355">
        <v>289.89999999999998</v>
      </c>
      <c r="G355" s="2">
        <v>8.5000000000000006E-3</v>
      </c>
      <c r="H355">
        <v>-4467.8999999999996</v>
      </c>
      <c r="I355" s="2">
        <v>-8.8999999999999999E-3</v>
      </c>
      <c r="J355">
        <v>1742</v>
      </c>
      <c r="K355">
        <v>500737.91</v>
      </c>
      <c r="L355">
        <v>642748.16000000003</v>
      </c>
      <c r="M355">
        <v>13</v>
      </c>
      <c r="N355">
        <v>-343.68</v>
      </c>
      <c r="O355" s="2">
        <v>-1.34E-2</v>
      </c>
      <c r="P355" s="2">
        <v>1.1999999999999999E-3</v>
      </c>
      <c r="Q355" t="s">
        <v>18</v>
      </c>
      <c r="S355" t="str">
        <f t="shared" si="25"/>
        <v>Loss</v>
      </c>
      <c r="T355">
        <f t="shared" si="26"/>
        <v>2020</v>
      </c>
      <c r="U355" t="str">
        <f t="shared" si="27"/>
        <v>Jan</v>
      </c>
      <c r="V355" t="str">
        <f t="shared" si="28"/>
        <v>QTR1</v>
      </c>
      <c r="W355" t="str">
        <f t="shared" si="29"/>
        <v>2020-QTR1</v>
      </c>
    </row>
    <row r="356" spans="1:23" x14ac:dyDescent="0.35">
      <c r="A356" t="s">
        <v>105</v>
      </c>
      <c r="B356" t="s">
        <v>67</v>
      </c>
      <c r="C356" s="5">
        <v>43843.427083333336</v>
      </c>
      <c r="D356">
        <v>37.35</v>
      </c>
      <c r="E356" s="1">
        <v>43843.635416666664</v>
      </c>
      <c r="F356">
        <v>37.5</v>
      </c>
      <c r="G356" s="2">
        <v>4.0000000000000001E-3</v>
      </c>
      <c r="H356">
        <v>-2197.4</v>
      </c>
      <c r="I356" s="2">
        <v>-4.4000000000000003E-3</v>
      </c>
      <c r="J356">
        <v>13316</v>
      </c>
      <c r="K356">
        <v>497352.59</v>
      </c>
      <c r="L356">
        <v>640550.76</v>
      </c>
      <c r="M356">
        <v>21</v>
      </c>
      <c r="N356">
        <v>-104.64</v>
      </c>
      <c r="O356" s="2">
        <v>-5.8900000000000001E-2</v>
      </c>
      <c r="P356" s="2">
        <v>1.47E-2</v>
      </c>
      <c r="Q356" t="s">
        <v>18</v>
      </c>
      <c r="S356" t="str">
        <f t="shared" si="25"/>
        <v>Loss</v>
      </c>
      <c r="T356">
        <f t="shared" si="26"/>
        <v>2020</v>
      </c>
      <c r="U356" t="str">
        <f t="shared" si="27"/>
        <v>Jan</v>
      </c>
      <c r="V356" t="str">
        <f t="shared" si="28"/>
        <v>QTR1</v>
      </c>
      <c r="W356" t="str">
        <f t="shared" si="29"/>
        <v>2020-QTR1</v>
      </c>
    </row>
    <row r="357" spans="1:23" x14ac:dyDescent="0.35">
      <c r="A357" t="s">
        <v>105</v>
      </c>
      <c r="B357" t="s">
        <v>67</v>
      </c>
      <c r="C357" s="5">
        <v>43844.395833333336</v>
      </c>
      <c r="D357">
        <v>36.799999999999997</v>
      </c>
      <c r="E357" s="1">
        <v>43844.635416666664</v>
      </c>
      <c r="F357">
        <v>35.35</v>
      </c>
      <c r="G357" s="2">
        <v>-3.9399999999999998E-2</v>
      </c>
      <c r="H357">
        <v>19341.650000000001</v>
      </c>
      <c r="I357" s="2">
        <v>3.9E-2</v>
      </c>
      <c r="J357">
        <v>13477</v>
      </c>
      <c r="K357">
        <v>495953.59</v>
      </c>
      <c r="L357">
        <v>659892.41</v>
      </c>
      <c r="M357">
        <v>24</v>
      </c>
      <c r="N357">
        <v>805.9</v>
      </c>
      <c r="O357" s="2">
        <v>-9.4999999999999998E-3</v>
      </c>
      <c r="P357" s="2">
        <v>0.13719999999999999</v>
      </c>
      <c r="Q357" t="s">
        <v>18</v>
      </c>
      <c r="S357" t="str">
        <f t="shared" si="25"/>
        <v>Profit</v>
      </c>
      <c r="T357">
        <f t="shared" si="26"/>
        <v>2020</v>
      </c>
      <c r="U357" t="str">
        <f t="shared" si="27"/>
        <v>Jan</v>
      </c>
      <c r="V357" t="str">
        <f t="shared" si="28"/>
        <v>QTR1</v>
      </c>
      <c r="W357" t="str">
        <f t="shared" si="29"/>
        <v>2020-QTR1</v>
      </c>
    </row>
    <row r="358" spans="1:23" x14ac:dyDescent="0.35">
      <c r="A358" t="s">
        <v>71</v>
      </c>
      <c r="B358" t="s">
        <v>67</v>
      </c>
      <c r="C358" s="5">
        <v>43850.427083333336</v>
      </c>
      <c r="D358">
        <v>134.44999999999999</v>
      </c>
      <c r="E358" s="1">
        <v>43850.614583333336</v>
      </c>
      <c r="F358">
        <v>138.35</v>
      </c>
      <c r="G358" s="2">
        <v>2.9000000000000001E-2</v>
      </c>
      <c r="H358">
        <v>-14692.4</v>
      </c>
      <c r="I358" s="2">
        <v>-2.9399999999999999E-2</v>
      </c>
      <c r="J358">
        <v>3716</v>
      </c>
      <c r="K358">
        <v>499616.19</v>
      </c>
      <c r="L358">
        <v>645200.01</v>
      </c>
      <c r="M358">
        <v>19</v>
      </c>
      <c r="N358">
        <v>-773.28</v>
      </c>
      <c r="O358" s="2">
        <v>-2.9000000000000001E-2</v>
      </c>
      <c r="P358" s="2">
        <v>1.15E-2</v>
      </c>
      <c r="Q358" t="s">
        <v>18</v>
      </c>
      <c r="S358" t="str">
        <f t="shared" si="25"/>
        <v>Loss</v>
      </c>
      <c r="T358">
        <f t="shared" si="26"/>
        <v>2020</v>
      </c>
      <c r="U358" t="str">
        <f t="shared" si="27"/>
        <v>Jan</v>
      </c>
      <c r="V358" t="str">
        <f t="shared" si="28"/>
        <v>QTR1</v>
      </c>
      <c r="W358" t="str">
        <f t="shared" si="29"/>
        <v>2020-QTR1</v>
      </c>
    </row>
    <row r="359" spans="1:23" x14ac:dyDescent="0.35">
      <c r="A359" t="s">
        <v>208</v>
      </c>
      <c r="B359" t="s">
        <v>67</v>
      </c>
      <c r="C359" s="5">
        <v>43852.395833333336</v>
      </c>
      <c r="D359">
        <v>36.700000000000003</v>
      </c>
      <c r="E359" s="1">
        <v>43852.635416666664</v>
      </c>
      <c r="F359">
        <v>35.799999999999997</v>
      </c>
      <c r="G359" s="2">
        <v>-2.4500000000000001E-2</v>
      </c>
      <c r="H359">
        <v>12028.3</v>
      </c>
      <c r="I359" s="2">
        <v>2.41E-2</v>
      </c>
      <c r="J359">
        <v>13587</v>
      </c>
      <c r="K359">
        <v>498642.91</v>
      </c>
      <c r="L359">
        <v>657228.31000000006</v>
      </c>
      <c r="M359">
        <v>24</v>
      </c>
      <c r="N359">
        <v>501.18</v>
      </c>
      <c r="O359" s="2">
        <v>-5.4000000000000003E-3</v>
      </c>
      <c r="P359" s="2">
        <v>2.7199999999999998E-2</v>
      </c>
      <c r="Q359" t="s">
        <v>18</v>
      </c>
      <c r="S359" t="str">
        <f t="shared" si="25"/>
        <v>Profit</v>
      </c>
      <c r="T359">
        <f t="shared" si="26"/>
        <v>2020</v>
      </c>
      <c r="U359" t="str">
        <f t="shared" si="27"/>
        <v>Jan</v>
      </c>
      <c r="V359" t="str">
        <f t="shared" si="28"/>
        <v>QTR1</v>
      </c>
      <c r="W359" t="str">
        <f t="shared" si="29"/>
        <v>2020-QTR1</v>
      </c>
    </row>
    <row r="360" spans="1:23" x14ac:dyDescent="0.35">
      <c r="A360" t="s">
        <v>88</v>
      </c>
      <c r="B360" t="s">
        <v>67</v>
      </c>
      <c r="C360" s="5">
        <v>43852.427083333336</v>
      </c>
      <c r="D360">
        <v>564.79999999999995</v>
      </c>
      <c r="E360" s="1">
        <v>43852.635416666664</v>
      </c>
      <c r="F360">
        <v>566.75</v>
      </c>
      <c r="G360" s="2">
        <v>3.5000000000000001E-3</v>
      </c>
      <c r="H360">
        <v>-1925.75</v>
      </c>
      <c r="I360" s="2">
        <v>-3.8999999999999998E-3</v>
      </c>
      <c r="J360">
        <v>885</v>
      </c>
      <c r="K360">
        <v>499848</v>
      </c>
      <c r="L360">
        <v>655302.56000000006</v>
      </c>
      <c r="M360">
        <v>21</v>
      </c>
      <c r="N360">
        <v>-91.7</v>
      </c>
      <c r="O360" s="2">
        <v>-2.3400000000000001E-2</v>
      </c>
      <c r="P360" s="2">
        <v>1.9E-2</v>
      </c>
      <c r="Q360" t="s">
        <v>18</v>
      </c>
      <c r="S360" t="str">
        <f t="shared" si="25"/>
        <v>Loss</v>
      </c>
      <c r="T360">
        <f t="shared" si="26"/>
        <v>2020</v>
      </c>
      <c r="U360" t="str">
        <f t="shared" si="27"/>
        <v>Jan</v>
      </c>
      <c r="V360" t="str">
        <f t="shared" si="28"/>
        <v>QTR1</v>
      </c>
      <c r="W360" t="str">
        <f t="shared" si="29"/>
        <v>2020-QTR1</v>
      </c>
    </row>
    <row r="361" spans="1:23" x14ac:dyDescent="0.35">
      <c r="A361" t="s">
        <v>105</v>
      </c>
      <c r="B361" t="s">
        <v>67</v>
      </c>
      <c r="C361" s="5">
        <v>43864.427083333336</v>
      </c>
      <c r="D361">
        <v>30.85</v>
      </c>
      <c r="E361" s="1">
        <v>43864.635416666664</v>
      </c>
      <c r="F361">
        <v>30.3</v>
      </c>
      <c r="G361" s="2">
        <v>-1.78E-2</v>
      </c>
      <c r="H361">
        <v>8670.9500000000007</v>
      </c>
      <c r="I361" s="2">
        <v>1.7399999999999999E-2</v>
      </c>
      <c r="J361">
        <v>16129</v>
      </c>
      <c r="K361">
        <v>497579.66</v>
      </c>
      <c r="L361">
        <v>663973.51</v>
      </c>
      <c r="M361">
        <v>21</v>
      </c>
      <c r="N361">
        <v>412.9</v>
      </c>
      <c r="O361" s="2">
        <v>-4.3799999999999999E-2</v>
      </c>
      <c r="P361" s="2">
        <v>3.73E-2</v>
      </c>
      <c r="Q361" t="s">
        <v>18</v>
      </c>
      <c r="S361" t="str">
        <f t="shared" si="25"/>
        <v>Profit</v>
      </c>
      <c r="T361">
        <f t="shared" si="26"/>
        <v>2020</v>
      </c>
      <c r="U361" t="str">
        <f t="shared" si="27"/>
        <v>Feb</v>
      </c>
      <c r="V361" t="str">
        <f t="shared" si="28"/>
        <v>QTR1</v>
      </c>
      <c r="W361" t="str">
        <f t="shared" si="29"/>
        <v>2020-QTR1</v>
      </c>
    </row>
    <row r="362" spans="1:23" x14ac:dyDescent="0.35">
      <c r="A362" t="s">
        <v>74</v>
      </c>
      <c r="B362" t="s">
        <v>67</v>
      </c>
      <c r="C362" s="5">
        <v>43865.395833333336</v>
      </c>
      <c r="D362">
        <v>286.5</v>
      </c>
      <c r="E362" s="1">
        <v>43865.635416666664</v>
      </c>
      <c r="F362">
        <v>284.89999999999998</v>
      </c>
      <c r="G362" s="2">
        <v>-5.5999999999999999E-3</v>
      </c>
      <c r="H362">
        <v>2547.1999999999998</v>
      </c>
      <c r="I362" s="2">
        <v>5.1999999999999998E-3</v>
      </c>
      <c r="J362">
        <v>1717</v>
      </c>
      <c r="K362">
        <v>491920.5</v>
      </c>
      <c r="L362">
        <v>666520.71</v>
      </c>
      <c r="M362">
        <v>24</v>
      </c>
      <c r="N362">
        <v>106.13</v>
      </c>
      <c r="O362" s="2">
        <v>-1.9E-2</v>
      </c>
      <c r="P362" s="2">
        <v>3.9399999999999998E-2</v>
      </c>
      <c r="Q362" t="s">
        <v>18</v>
      </c>
      <c r="S362" t="str">
        <f t="shared" si="25"/>
        <v>Profit</v>
      </c>
      <c r="T362">
        <f t="shared" si="26"/>
        <v>2020</v>
      </c>
      <c r="U362" t="str">
        <f t="shared" si="27"/>
        <v>Feb</v>
      </c>
      <c r="V362" t="str">
        <f t="shared" si="28"/>
        <v>QTR1</v>
      </c>
      <c r="W362" t="str">
        <f t="shared" si="29"/>
        <v>2020-QTR1</v>
      </c>
    </row>
    <row r="363" spans="1:23" x14ac:dyDescent="0.35">
      <c r="A363" t="s">
        <v>105</v>
      </c>
      <c r="B363" t="s">
        <v>67</v>
      </c>
      <c r="C363" s="5">
        <v>43865.40625</v>
      </c>
      <c r="D363">
        <v>29.7</v>
      </c>
      <c r="E363" s="1">
        <v>43865.635416666664</v>
      </c>
      <c r="F363">
        <v>30.6</v>
      </c>
      <c r="G363" s="2">
        <v>3.0300000000000001E-2</v>
      </c>
      <c r="H363">
        <v>-15249.8</v>
      </c>
      <c r="I363" s="2">
        <v>-3.0700000000000002E-2</v>
      </c>
      <c r="J363">
        <v>16722</v>
      </c>
      <c r="K363">
        <v>496643.41</v>
      </c>
      <c r="L363">
        <v>651270.91</v>
      </c>
      <c r="M363">
        <v>23</v>
      </c>
      <c r="N363">
        <v>-663.03</v>
      </c>
      <c r="O363" s="2">
        <v>-4.7100000000000003E-2</v>
      </c>
      <c r="P363" s="2">
        <v>1.6799999999999999E-2</v>
      </c>
      <c r="Q363" t="s">
        <v>18</v>
      </c>
      <c r="S363" t="str">
        <f t="shared" si="25"/>
        <v>Loss</v>
      </c>
      <c r="T363">
        <f t="shared" si="26"/>
        <v>2020</v>
      </c>
      <c r="U363" t="str">
        <f t="shared" si="27"/>
        <v>Feb</v>
      </c>
      <c r="V363" t="str">
        <f t="shared" si="28"/>
        <v>QTR1</v>
      </c>
      <c r="W363" t="str">
        <f t="shared" si="29"/>
        <v>2020-QTR1</v>
      </c>
    </row>
    <row r="364" spans="1:23" x14ac:dyDescent="0.35">
      <c r="A364" t="s">
        <v>97</v>
      </c>
      <c r="B364" t="s">
        <v>67</v>
      </c>
      <c r="C364" s="5">
        <v>43865.489583333336</v>
      </c>
      <c r="D364">
        <v>474.45</v>
      </c>
      <c r="E364" s="1">
        <v>43865.635416666664</v>
      </c>
      <c r="F364">
        <v>481.15</v>
      </c>
      <c r="G364" s="2">
        <v>1.41E-2</v>
      </c>
      <c r="H364">
        <v>-7255.1</v>
      </c>
      <c r="I364" s="2">
        <v>-1.4500000000000001E-2</v>
      </c>
      <c r="J364">
        <v>1053</v>
      </c>
      <c r="K364">
        <v>499595.88</v>
      </c>
      <c r="L364">
        <v>644015.81000000006</v>
      </c>
      <c r="M364">
        <v>15</v>
      </c>
      <c r="N364">
        <v>-483.67</v>
      </c>
      <c r="O364" s="2">
        <v>-2.8000000000000001E-2</v>
      </c>
      <c r="P364" s="2">
        <v>1.35E-2</v>
      </c>
      <c r="Q364" t="s">
        <v>18</v>
      </c>
      <c r="S364" t="str">
        <f t="shared" si="25"/>
        <v>Loss</v>
      </c>
      <c r="T364">
        <f t="shared" si="26"/>
        <v>2020</v>
      </c>
      <c r="U364" t="str">
        <f t="shared" si="27"/>
        <v>Feb</v>
      </c>
      <c r="V364" t="str">
        <f t="shared" si="28"/>
        <v>QTR1</v>
      </c>
      <c r="W364" t="str">
        <f t="shared" si="29"/>
        <v>2020-QTR1</v>
      </c>
    </row>
    <row r="365" spans="1:23" x14ac:dyDescent="0.35">
      <c r="A365" t="s">
        <v>134</v>
      </c>
      <c r="B365" t="s">
        <v>67</v>
      </c>
      <c r="C365" s="5">
        <v>43865.604166666664</v>
      </c>
      <c r="D365">
        <v>194.9</v>
      </c>
      <c r="E365" s="1">
        <v>43865.635416666664</v>
      </c>
      <c r="F365">
        <v>188.5</v>
      </c>
      <c r="G365" s="2">
        <v>-3.2800000000000003E-2</v>
      </c>
      <c r="H365">
        <v>16120</v>
      </c>
      <c r="I365" s="2">
        <v>3.2399999999999998E-2</v>
      </c>
      <c r="J365">
        <v>2550</v>
      </c>
      <c r="K365">
        <v>496995</v>
      </c>
      <c r="L365">
        <v>660135.81000000006</v>
      </c>
      <c r="M365">
        <v>4</v>
      </c>
      <c r="N365">
        <v>4030</v>
      </c>
      <c r="O365" s="2">
        <v>-1.3299999999999999E-2</v>
      </c>
      <c r="P365" s="2">
        <v>3.5099999999999999E-2</v>
      </c>
      <c r="Q365" t="s">
        <v>18</v>
      </c>
      <c r="S365" t="str">
        <f t="shared" si="25"/>
        <v>Profit</v>
      </c>
      <c r="T365">
        <f t="shared" si="26"/>
        <v>2020</v>
      </c>
      <c r="U365" t="str">
        <f t="shared" si="27"/>
        <v>Feb</v>
      </c>
      <c r="V365" t="str">
        <f t="shared" si="28"/>
        <v>QTR1</v>
      </c>
      <c r="W365" t="str">
        <f t="shared" si="29"/>
        <v>2020-QTR1</v>
      </c>
    </row>
    <row r="366" spans="1:23" x14ac:dyDescent="0.35">
      <c r="A366" t="s">
        <v>63</v>
      </c>
      <c r="B366" t="s">
        <v>67</v>
      </c>
      <c r="C366" s="5">
        <v>43866.40625</v>
      </c>
      <c r="D366">
        <v>5.25</v>
      </c>
      <c r="E366" s="1">
        <v>43866.635416666664</v>
      </c>
      <c r="F366">
        <v>5.3</v>
      </c>
      <c r="G366" s="2">
        <v>9.4999999999999998E-3</v>
      </c>
      <c r="H366">
        <v>-4961.8999999999996</v>
      </c>
      <c r="I366" s="2">
        <v>-9.9000000000000008E-3</v>
      </c>
      <c r="J366">
        <v>95238</v>
      </c>
      <c r="K366">
        <v>499999.5</v>
      </c>
      <c r="L366">
        <v>655173.91</v>
      </c>
      <c r="M366">
        <v>23</v>
      </c>
      <c r="N366">
        <v>-215.73</v>
      </c>
      <c r="O366" s="2">
        <v>-9.4999999999999998E-3</v>
      </c>
      <c r="P366" s="2">
        <v>1.9E-2</v>
      </c>
      <c r="Q366" t="s">
        <v>18</v>
      </c>
      <c r="S366" t="str">
        <f t="shared" ref="S366:S402" si="30">IF(H366&gt;0,"Profit","Loss")</f>
        <v>Loss</v>
      </c>
      <c r="T366">
        <f t="shared" ref="T366:T402" si="31">YEAR(C366)</f>
        <v>2020</v>
      </c>
      <c r="U366" t="str">
        <f t="shared" ref="U366:U402" si="32">TEXT(C366,"MMM")</f>
        <v>Feb</v>
      </c>
      <c r="V366" t="str">
        <f t="shared" ref="V366:V402" si="33">IF(ROUNDUP(MONTH(E366)/3,0)=1,"QTR1",IF(ROUNDUP(MONTH(E366)/3,0)=2,"QTR2",IF(ROUNDUP(MONTH(E366)/3,0)=3,"QTR3","QTR4")))</f>
        <v>QTR1</v>
      </c>
      <c r="W366" t="str">
        <f t="shared" ref="W366:W402" si="34">T366&amp;"-"&amp;V366</f>
        <v>2020-QTR1</v>
      </c>
    </row>
    <row r="367" spans="1:23" x14ac:dyDescent="0.35">
      <c r="A367" t="s">
        <v>63</v>
      </c>
      <c r="B367" t="s">
        <v>67</v>
      </c>
      <c r="C367" s="5">
        <v>43872.395833333336</v>
      </c>
      <c r="D367">
        <v>5</v>
      </c>
      <c r="E367" s="1">
        <v>43872.635416666664</v>
      </c>
      <c r="F367">
        <v>4.95</v>
      </c>
      <c r="G367" s="2">
        <v>-0.01</v>
      </c>
      <c r="H367">
        <v>4800</v>
      </c>
      <c r="I367" s="2">
        <v>9.5999999999999992E-3</v>
      </c>
      <c r="J367">
        <v>100000</v>
      </c>
      <c r="K367">
        <v>500000</v>
      </c>
      <c r="L367">
        <v>659973.91</v>
      </c>
      <c r="M367">
        <v>24</v>
      </c>
      <c r="N367">
        <v>200</v>
      </c>
      <c r="O367" s="2">
        <v>-0.01</v>
      </c>
      <c r="P367" s="2">
        <v>0.03</v>
      </c>
      <c r="Q367" t="s">
        <v>18</v>
      </c>
      <c r="S367" t="str">
        <f t="shared" si="30"/>
        <v>Profit</v>
      </c>
      <c r="T367">
        <f t="shared" si="31"/>
        <v>2020</v>
      </c>
      <c r="U367" t="str">
        <f t="shared" si="32"/>
        <v>Feb</v>
      </c>
      <c r="V367" t="str">
        <f t="shared" si="33"/>
        <v>QTR1</v>
      </c>
      <c r="W367" t="str">
        <f t="shared" si="34"/>
        <v>2020-QTR1</v>
      </c>
    </row>
    <row r="368" spans="1:23" x14ac:dyDescent="0.35">
      <c r="A368" t="s">
        <v>105</v>
      </c>
      <c r="B368" t="s">
        <v>67</v>
      </c>
      <c r="C368" s="5">
        <v>43873.427083333336</v>
      </c>
      <c r="D368">
        <v>31.7</v>
      </c>
      <c r="E368" s="1">
        <v>43873.635416666664</v>
      </c>
      <c r="F368">
        <v>32.1</v>
      </c>
      <c r="G368" s="2">
        <v>1.26E-2</v>
      </c>
      <c r="H368">
        <v>-6499.2</v>
      </c>
      <c r="I368" s="2">
        <v>-1.2999999999999999E-2</v>
      </c>
      <c r="J368">
        <v>15748</v>
      </c>
      <c r="K368">
        <v>499211.63</v>
      </c>
      <c r="L368">
        <v>653474.71</v>
      </c>
      <c r="M368">
        <v>21</v>
      </c>
      <c r="N368">
        <v>-309.49</v>
      </c>
      <c r="O368" s="2">
        <v>-2.8400000000000002E-2</v>
      </c>
      <c r="P368" s="2">
        <v>4.7000000000000002E-3</v>
      </c>
      <c r="Q368" t="s">
        <v>18</v>
      </c>
      <c r="S368" t="str">
        <f t="shared" si="30"/>
        <v>Loss</v>
      </c>
      <c r="T368">
        <f t="shared" si="31"/>
        <v>2020</v>
      </c>
      <c r="U368" t="str">
        <f t="shared" si="32"/>
        <v>Feb</v>
      </c>
      <c r="V368" t="str">
        <f t="shared" si="33"/>
        <v>QTR1</v>
      </c>
      <c r="W368" t="str">
        <f t="shared" si="34"/>
        <v>2020-QTR1</v>
      </c>
    </row>
    <row r="369" spans="1:23" x14ac:dyDescent="0.35">
      <c r="A369" t="s">
        <v>113</v>
      </c>
      <c r="B369" t="s">
        <v>67</v>
      </c>
      <c r="C369" s="5">
        <v>43873.59375</v>
      </c>
      <c r="D369">
        <v>192.15</v>
      </c>
      <c r="E369" s="1">
        <v>43873.635416666664</v>
      </c>
      <c r="F369">
        <v>194.35</v>
      </c>
      <c r="G369" s="2">
        <v>1.14E-2</v>
      </c>
      <c r="H369">
        <v>-5889.2</v>
      </c>
      <c r="I369" s="2">
        <v>-1.1900000000000001E-2</v>
      </c>
      <c r="J369">
        <v>2586</v>
      </c>
      <c r="K369">
        <v>496899.88</v>
      </c>
      <c r="L369">
        <v>647585.51</v>
      </c>
      <c r="M369">
        <v>5</v>
      </c>
      <c r="N369">
        <v>-1177.8399999999999</v>
      </c>
      <c r="O369" s="2">
        <v>-1.4800000000000001E-2</v>
      </c>
      <c r="P369" s="2">
        <v>2.3E-3</v>
      </c>
      <c r="Q369" t="s">
        <v>18</v>
      </c>
      <c r="S369" t="str">
        <f t="shared" si="30"/>
        <v>Loss</v>
      </c>
      <c r="T369">
        <f t="shared" si="31"/>
        <v>2020</v>
      </c>
      <c r="U369" t="str">
        <f t="shared" si="32"/>
        <v>Feb</v>
      </c>
      <c r="V369" t="str">
        <f t="shared" si="33"/>
        <v>QTR1</v>
      </c>
      <c r="W369" t="str">
        <f t="shared" si="34"/>
        <v>2020-QTR1</v>
      </c>
    </row>
    <row r="370" spans="1:23" x14ac:dyDescent="0.35">
      <c r="A370" t="s">
        <v>186</v>
      </c>
      <c r="B370" t="s">
        <v>67</v>
      </c>
      <c r="C370" s="5">
        <v>43878.395833333336</v>
      </c>
      <c r="D370">
        <v>470.65</v>
      </c>
      <c r="E370" s="1">
        <v>43878.635416666664</v>
      </c>
      <c r="F370">
        <v>462.95</v>
      </c>
      <c r="G370" s="2">
        <v>-1.6400000000000001E-2</v>
      </c>
      <c r="H370">
        <v>7969.7</v>
      </c>
      <c r="I370" s="2">
        <v>1.6E-2</v>
      </c>
      <c r="J370">
        <v>1061</v>
      </c>
      <c r="K370">
        <v>499359.66</v>
      </c>
      <c r="L370">
        <v>655555.21</v>
      </c>
      <c r="M370">
        <v>24</v>
      </c>
      <c r="N370">
        <v>332.07</v>
      </c>
      <c r="O370" s="2">
        <v>-3.5999999999999999E-3</v>
      </c>
      <c r="P370" s="2">
        <v>2.0500000000000001E-2</v>
      </c>
      <c r="Q370" t="s">
        <v>18</v>
      </c>
      <c r="S370" t="str">
        <f t="shared" si="30"/>
        <v>Profit</v>
      </c>
      <c r="T370">
        <f t="shared" si="31"/>
        <v>2020</v>
      </c>
      <c r="U370" t="str">
        <f t="shared" si="32"/>
        <v>Feb</v>
      </c>
      <c r="V370" t="str">
        <f t="shared" si="33"/>
        <v>QTR1</v>
      </c>
      <c r="W370" t="str">
        <f t="shared" si="34"/>
        <v>2020-QTR1</v>
      </c>
    </row>
    <row r="371" spans="1:23" x14ac:dyDescent="0.35">
      <c r="A371" t="s">
        <v>63</v>
      </c>
      <c r="B371" t="s">
        <v>67</v>
      </c>
      <c r="C371" s="5">
        <v>43878.583333333336</v>
      </c>
      <c r="D371">
        <v>3.55</v>
      </c>
      <c r="E371" s="1">
        <v>43878.635416666664</v>
      </c>
      <c r="F371">
        <v>3.4</v>
      </c>
      <c r="G371" s="2">
        <v>-4.2299999999999997E-2</v>
      </c>
      <c r="H371">
        <v>20633.349999999999</v>
      </c>
      <c r="I371" s="2">
        <v>4.1799999999999997E-2</v>
      </c>
      <c r="J371">
        <v>138889</v>
      </c>
      <c r="K371">
        <v>493055.94</v>
      </c>
      <c r="L371">
        <v>676188.56</v>
      </c>
      <c r="M371">
        <v>6</v>
      </c>
      <c r="N371">
        <v>3438.89</v>
      </c>
      <c r="O371" s="2">
        <v>-1.41E-2</v>
      </c>
      <c r="P371" s="2">
        <v>5.6300000000000003E-2</v>
      </c>
      <c r="Q371" t="s">
        <v>18</v>
      </c>
      <c r="S371" t="str">
        <f t="shared" si="30"/>
        <v>Profit</v>
      </c>
      <c r="T371">
        <f t="shared" si="31"/>
        <v>2020</v>
      </c>
      <c r="U371" t="str">
        <f t="shared" si="32"/>
        <v>Feb</v>
      </c>
      <c r="V371" t="str">
        <f t="shared" si="33"/>
        <v>QTR1</v>
      </c>
      <c r="W371" t="str">
        <f t="shared" si="34"/>
        <v>2020-QTR1</v>
      </c>
    </row>
    <row r="372" spans="1:23" x14ac:dyDescent="0.35">
      <c r="A372" t="s">
        <v>178</v>
      </c>
      <c r="B372" t="s">
        <v>67</v>
      </c>
      <c r="C372" s="5">
        <v>43879.395833333336</v>
      </c>
      <c r="D372">
        <v>362.35</v>
      </c>
      <c r="E372" s="1">
        <v>43879.635416666664</v>
      </c>
      <c r="F372">
        <v>365.55</v>
      </c>
      <c r="G372" s="2">
        <v>8.8000000000000005E-3</v>
      </c>
      <c r="H372">
        <v>-4542.3999999999996</v>
      </c>
      <c r="I372" s="2">
        <v>-9.1999999999999998E-3</v>
      </c>
      <c r="J372">
        <v>1357</v>
      </c>
      <c r="K372">
        <v>491708.97</v>
      </c>
      <c r="L372">
        <v>671646.16</v>
      </c>
      <c r="M372">
        <v>24</v>
      </c>
      <c r="N372">
        <v>-189.27</v>
      </c>
      <c r="O372" s="2">
        <v>-1.67E-2</v>
      </c>
      <c r="P372" s="2">
        <v>2.1700000000000001E-2</v>
      </c>
      <c r="Q372" t="s">
        <v>18</v>
      </c>
      <c r="S372" t="str">
        <f t="shared" si="30"/>
        <v>Loss</v>
      </c>
      <c r="T372">
        <f t="shared" si="31"/>
        <v>2020</v>
      </c>
      <c r="U372" t="str">
        <f t="shared" si="32"/>
        <v>Feb</v>
      </c>
      <c r="V372" t="str">
        <f t="shared" si="33"/>
        <v>QTR1</v>
      </c>
      <c r="W372" t="str">
        <f t="shared" si="34"/>
        <v>2020-QTR1</v>
      </c>
    </row>
    <row r="373" spans="1:23" x14ac:dyDescent="0.35">
      <c r="A373" t="s">
        <v>122</v>
      </c>
      <c r="B373" t="s">
        <v>67</v>
      </c>
      <c r="C373" s="5">
        <v>43879.427083333336</v>
      </c>
      <c r="D373">
        <v>39.15</v>
      </c>
      <c r="E373" s="1">
        <v>43879.635416666664</v>
      </c>
      <c r="F373">
        <v>41.45</v>
      </c>
      <c r="G373" s="2">
        <v>5.8700000000000002E-2</v>
      </c>
      <c r="H373">
        <v>-29649.200000000001</v>
      </c>
      <c r="I373" s="2">
        <v>-5.91E-2</v>
      </c>
      <c r="J373">
        <v>12804</v>
      </c>
      <c r="K373">
        <v>501276.63</v>
      </c>
      <c r="L373">
        <v>641996.96</v>
      </c>
      <c r="M373">
        <v>21</v>
      </c>
      <c r="N373">
        <v>-1411.87</v>
      </c>
      <c r="O373" s="2">
        <v>-5.8700000000000002E-2</v>
      </c>
      <c r="P373" s="2">
        <v>3.8300000000000001E-2</v>
      </c>
      <c r="Q373" t="s">
        <v>18</v>
      </c>
      <c r="S373" t="str">
        <f t="shared" si="30"/>
        <v>Loss</v>
      </c>
      <c r="T373">
        <f t="shared" si="31"/>
        <v>2020</v>
      </c>
      <c r="U373" t="str">
        <f t="shared" si="32"/>
        <v>Feb</v>
      </c>
      <c r="V373" t="str">
        <f t="shared" si="33"/>
        <v>QTR1</v>
      </c>
      <c r="W373" t="str">
        <f t="shared" si="34"/>
        <v>2020-QTR1</v>
      </c>
    </row>
    <row r="374" spans="1:23" x14ac:dyDescent="0.35">
      <c r="A374" t="s">
        <v>124</v>
      </c>
      <c r="B374" t="s">
        <v>67</v>
      </c>
      <c r="C374" s="5">
        <v>43880.395833333336</v>
      </c>
      <c r="D374">
        <v>158.6</v>
      </c>
      <c r="E374" s="1">
        <v>43880.635416666664</v>
      </c>
      <c r="F374">
        <v>158.35</v>
      </c>
      <c r="G374" s="2">
        <v>-1.6000000000000001E-3</v>
      </c>
      <c r="H374">
        <v>577</v>
      </c>
      <c r="I374" s="2">
        <v>1.1999999999999999E-3</v>
      </c>
      <c r="J374">
        <v>3108</v>
      </c>
      <c r="K374">
        <v>492928.81</v>
      </c>
      <c r="L374">
        <v>642573.96</v>
      </c>
      <c r="M374">
        <v>24</v>
      </c>
      <c r="N374">
        <v>24.04</v>
      </c>
      <c r="O374" s="2">
        <v>-1.7999999999999999E-2</v>
      </c>
      <c r="P374" s="2">
        <v>3.4000000000000002E-2</v>
      </c>
      <c r="Q374" t="s">
        <v>18</v>
      </c>
      <c r="S374" t="str">
        <f t="shared" si="30"/>
        <v>Profit</v>
      </c>
      <c r="T374">
        <f t="shared" si="31"/>
        <v>2020</v>
      </c>
      <c r="U374" t="str">
        <f t="shared" si="32"/>
        <v>Feb</v>
      </c>
      <c r="V374" t="str">
        <f t="shared" si="33"/>
        <v>QTR1</v>
      </c>
      <c r="W374" t="str">
        <f t="shared" si="34"/>
        <v>2020-QTR1</v>
      </c>
    </row>
    <row r="375" spans="1:23" x14ac:dyDescent="0.35">
      <c r="A375" t="s">
        <v>136</v>
      </c>
      <c r="B375" t="s">
        <v>67</v>
      </c>
      <c r="C375" s="5">
        <v>43885.614583333336</v>
      </c>
      <c r="D375">
        <v>327.05</v>
      </c>
      <c r="E375" s="1">
        <v>43885.635416666664</v>
      </c>
      <c r="F375">
        <v>330.85</v>
      </c>
      <c r="G375" s="2">
        <v>1.1599999999999999E-2</v>
      </c>
      <c r="H375">
        <v>-5945.6</v>
      </c>
      <c r="I375" s="2">
        <v>-1.2E-2</v>
      </c>
      <c r="J375">
        <v>1512</v>
      </c>
      <c r="K375">
        <v>494499.59</v>
      </c>
      <c r="L375">
        <v>636628.36</v>
      </c>
      <c r="M375">
        <v>3</v>
      </c>
      <c r="N375">
        <v>-1981.87</v>
      </c>
      <c r="O375" s="2">
        <v>-1.7600000000000001E-2</v>
      </c>
      <c r="P375" s="2">
        <v>1.1999999999999999E-3</v>
      </c>
      <c r="Q375" t="s">
        <v>18</v>
      </c>
      <c r="S375" t="str">
        <f t="shared" si="30"/>
        <v>Loss</v>
      </c>
      <c r="T375">
        <f t="shared" si="31"/>
        <v>2020</v>
      </c>
      <c r="U375" t="str">
        <f t="shared" si="32"/>
        <v>Feb</v>
      </c>
      <c r="V375" t="str">
        <f t="shared" si="33"/>
        <v>QTR1</v>
      </c>
      <c r="W375" t="str">
        <f t="shared" si="34"/>
        <v>2020-QTR1</v>
      </c>
    </row>
    <row r="376" spans="1:23" x14ac:dyDescent="0.35">
      <c r="A376" t="s">
        <v>124</v>
      </c>
      <c r="B376" t="s">
        <v>67</v>
      </c>
      <c r="C376" s="5">
        <v>43886.395833333336</v>
      </c>
      <c r="D376">
        <v>149.55000000000001</v>
      </c>
      <c r="E376" s="1">
        <v>43886.635416666664</v>
      </c>
      <c r="F376">
        <v>150.35</v>
      </c>
      <c r="G376" s="2">
        <v>5.3E-3</v>
      </c>
      <c r="H376">
        <v>-2852</v>
      </c>
      <c r="I376" s="2">
        <v>-5.7999999999999996E-3</v>
      </c>
      <c r="J376">
        <v>3315</v>
      </c>
      <c r="K376">
        <v>495758.25</v>
      </c>
      <c r="L376">
        <v>633776.36</v>
      </c>
      <c r="M376">
        <v>24</v>
      </c>
      <c r="N376">
        <v>-118.83</v>
      </c>
      <c r="O376" s="2">
        <v>-1.5699999999999999E-2</v>
      </c>
      <c r="P376" s="2">
        <v>1.2999999999999999E-2</v>
      </c>
      <c r="Q376" t="s">
        <v>18</v>
      </c>
      <c r="S376" t="str">
        <f t="shared" si="30"/>
        <v>Loss</v>
      </c>
      <c r="T376">
        <f t="shared" si="31"/>
        <v>2020</v>
      </c>
      <c r="U376" t="str">
        <f t="shared" si="32"/>
        <v>Feb</v>
      </c>
      <c r="V376" t="str">
        <f t="shared" si="33"/>
        <v>QTR1</v>
      </c>
      <c r="W376" t="str">
        <f t="shared" si="34"/>
        <v>2020-QTR1</v>
      </c>
    </row>
    <row r="377" spans="1:23" x14ac:dyDescent="0.35">
      <c r="A377" t="s">
        <v>138</v>
      </c>
      <c r="B377" t="s">
        <v>67</v>
      </c>
      <c r="C377" s="5">
        <v>43886.40625</v>
      </c>
      <c r="D377">
        <v>716</v>
      </c>
      <c r="E377" s="1">
        <v>43886.635416666664</v>
      </c>
      <c r="F377">
        <v>706.6</v>
      </c>
      <c r="G377" s="2">
        <v>-1.3100000000000001E-2</v>
      </c>
      <c r="H377">
        <v>6361.2</v>
      </c>
      <c r="I377" s="2">
        <v>1.2699999999999999E-2</v>
      </c>
      <c r="J377">
        <v>698</v>
      </c>
      <c r="K377">
        <v>499768</v>
      </c>
      <c r="L377">
        <v>640137.56000000006</v>
      </c>
      <c r="M377">
        <v>23</v>
      </c>
      <c r="N377">
        <v>276.57</v>
      </c>
      <c r="O377" s="2">
        <v>-3.3999999999999998E-3</v>
      </c>
      <c r="P377" s="2">
        <v>1.66E-2</v>
      </c>
      <c r="Q377" t="s">
        <v>18</v>
      </c>
      <c r="S377" t="str">
        <f t="shared" si="30"/>
        <v>Profit</v>
      </c>
      <c r="T377">
        <f t="shared" si="31"/>
        <v>2020</v>
      </c>
      <c r="U377" t="str">
        <f t="shared" si="32"/>
        <v>Feb</v>
      </c>
      <c r="V377" t="str">
        <f t="shared" si="33"/>
        <v>QTR1</v>
      </c>
      <c r="W377" t="str">
        <f t="shared" si="34"/>
        <v>2020-QTR1</v>
      </c>
    </row>
    <row r="378" spans="1:23" x14ac:dyDescent="0.35">
      <c r="A378" t="s">
        <v>120</v>
      </c>
      <c r="B378" t="s">
        <v>67</v>
      </c>
      <c r="C378" s="5">
        <v>43913.447916666664</v>
      </c>
      <c r="D378">
        <v>45.1</v>
      </c>
      <c r="E378" s="1">
        <v>43913.635416666664</v>
      </c>
      <c r="F378">
        <v>39.9</v>
      </c>
      <c r="G378" s="2">
        <v>-0.1153</v>
      </c>
      <c r="H378">
        <v>56017.2</v>
      </c>
      <c r="I378" s="2">
        <v>0.1149</v>
      </c>
      <c r="J378">
        <v>10811</v>
      </c>
      <c r="K378">
        <v>487576.09</v>
      </c>
      <c r="L378">
        <v>696154.76</v>
      </c>
      <c r="M378">
        <v>19</v>
      </c>
      <c r="N378">
        <v>2948.27</v>
      </c>
      <c r="O378" s="2">
        <v>-3.3300000000000003E-2</v>
      </c>
      <c r="P378" s="2">
        <v>0.1164</v>
      </c>
      <c r="Q378" t="s">
        <v>18</v>
      </c>
      <c r="S378" t="str">
        <f t="shared" si="30"/>
        <v>Profit</v>
      </c>
      <c r="T378">
        <f t="shared" si="31"/>
        <v>2020</v>
      </c>
      <c r="U378" t="str">
        <f t="shared" si="32"/>
        <v>Mar</v>
      </c>
      <c r="V378" t="str">
        <f t="shared" si="33"/>
        <v>QTR1</v>
      </c>
      <c r="W378" t="str">
        <f t="shared" si="34"/>
        <v>2020-QTR1</v>
      </c>
    </row>
    <row r="379" spans="1:23" x14ac:dyDescent="0.35">
      <c r="A379" t="s">
        <v>203</v>
      </c>
      <c r="B379" t="s">
        <v>67</v>
      </c>
      <c r="C379" s="5">
        <v>43913.447916666664</v>
      </c>
      <c r="D379">
        <v>155.55000000000001</v>
      </c>
      <c r="E379" s="1">
        <v>43913.635416666664</v>
      </c>
      <c r="F379">
        <v>146.5</v>
      </c>
      <c r="G379" s="2">
        <v>-5.8200000000000002E-2</v>
      </c>
      <c r="H379">
        <v>22877.5</v>
      </c>
      <c r="I379" s="2">
        <v>5.7700000000000001E-2</v>
      </c>
      <c r="J379">
        <v>2550</v>
      </c>
      <c r="K379">
        <v>396652.5</v>
      </c>
      <c r="L379">
        <v>719032.26</v>
      </c>
      <c r="M379">
        <v>19</v>
      </c>
      <c r="N379">
        <v>1204.08</v>
      </c>
      <c r="O379" s="2">
        <v>0</v>
      </c>
      <c r="P379" s="2">
        <v>0.11409999999999999</v>
      </c>
      <c r="Q379" t="s">
        <v>18</v>
      </c>
      <c r="S379" t="str">
        <f t="shared" si="30"/>
        <v>Profit</v>
      </c>
      <c r="T379">
        <f t="shared" si="31"/>
        <v>2020</v>
      </c>
      <c r="U379" t="str">
        <f t="shared" si="32"/>
        <v>Mar</v>
      </c>
      <c r="V379" t="str">
        <f t="shared" si="33"/>
        <v>QTR1</v>
      </c>
      <c r="W379" t="str">
        <f t="shared" si="34"/>
        <v>2020-QTR1</v>
      </c>
    </row>
    <row r="380" spans="1:23" x14ac:dyDescent="0.35">
      <c r="A380" t="s">
        <v>93</v>
      </c>
      <c r="B380" t="s">
        <v>67</v>
      </c>
      <c r="C380" s="5">
        <v>43913.447916666664</v>
      </c>
      <c r="D380">
        <v>261</v>
      </c>
      <c r="E380" s="1">
        <v>43913.635416666664</v>
      </c>
      <c r="F380">
        <v>253</v>
      </c>
      <c r="G380" s="2">
        <v>-3.0700000000000002E-2</v>
      </c>
      <c r="H380">
        <v>15176</v>
      </c>
      <c r="I380" s="2">
        <v>3.0300000000000001E-2</v>
      </c>
      <c r="J380">
        <v>1922</v>
      </c>
      <c r="K380">
        <v>501642</v>
      </c>
      <c r="L380">
        <v>734208.26</v>
      </c>
      <c r="M380">
        <v>19</v>
      </c>
      <c r="N380">
        <v>798.74</v>
      </c>
      <c r="O380" s="2">
        <v>-2.7E-2</v>
      </c>
      <c r="P380" s="2">
        <v>7.1300000000000002E-2</v>
      </c>
      <c r="Q380" t="s">
        <v>18</v>
      </c>
      <c r="S380" t="str">
        <f t="shared" si="30"/>
        <v>Profit</v>
      </c>
      <c r="T380">
        <f t="shared" si="31"/>
        <v>2020</v>
      </c>
      <c r="U380" t="str">
        <f t="shared" si="32"/>
        <v>Mar</v>
      </c>
      <c r="V380" t="str">
        <f t="shared" si="33"/>
        <v>QTR1</v>
      </c>
      <c r="W380" t="str">
        <f t="shared" si="34"/>
        <v>2020-QTR1</v>
      </c>
    </row>
    <row r="381" spans="1:23" x14ac:dyDescent="0.35">
      <c r="A381" t="s">
        <v>193</v>
      </c>
      <c r="B381" t="s">
        <v>67</v>
      </c>
      <c r="C381" s="5">
        <v>43913.447916666664</v>
      </c>
      <c r="D381">
        <v>266.95</v>
      </c>
      <c r="E381" s="1">
        <v>43913.635416666664</v>
      </c>
      <c r="F381">
        <v>263.39999999999998</v>
      </c>
      <c r="G381" s="2">
        <v>-1.3299999999999999E-2</v>
      </c>
      <c r="H381">
        <v>6495.3</v>
      </c>
      <c r="I381" s="2">
        <v>1.29E-2</v>
      </c>
      <c r="J381">
        <v>1886</v>
      </c>
      <c r="K381">
        <v>503467.72</v>
      </c>
      <c r="L381">
        <v>740703.56</v>
      </c>
      <c r="M381">
        <v>19</v>
      </c>
      <c r="N381">
        <v>341.86</v>
      </c>
      <c r="O381" s="2">
        <v>-2.5999999999999999E-2</v>
      </c>
      <c r="P381" s="2">
        <v>5.7700000000000001E-2</v>
      </c>
      <c r="Q381" t="s">
        <v>18</v>
      </c>
      <c r="S381" t="str">
        <f t="shared" si="30"/>
        <v>Profit</v>
      </c>
      <c r="T381">
        <f t="shared" si="31"/>
        <v>2020</v>
      </c>
      <c r="U381" t="str">
        <f t="shared" si="32"/>
        <v>Mar</v>
      </c>
      <c r="V381" t="str">
        <f t="shared" si="33"/>
        <v>QTR1</v>
      </c>
      <c r="W381" t="str">
        <f t="shared" si="34"/>
        <v>2020-QTR1</v>
      </c>
    </row>
    <row r="382" spans="1:23" x14ac:dyDescent="0.35">
      <c r="A382" t="s">
        <v>96</v>
      </c>
      <c r="B382" t="s">
        <v>67</v>
      </c>
      <c r="C382" s="5">
        <v>43914.395833333336</v>
      </c>
      <c r="D382">
        <v>277.3</v>
      </c>
      <c r="E382" s="1">
        <v>43914.552083333336</v>
      </c>
      <c r="F382">
        <v>296.8</v>
      </c>
      <c r="G382" s="2">
        <v>7.0300000000000001E-2</v>
      </c>
      <c r="H382">
        <v>-34325</v>
      </c>
      <c r="I382" s="2">
        <v>-7.0699999999999999E-2</v>
      </c>
      <c r="J382">
        <v>1750</v>
      </c>
      <c r="K382">
        <v>485274.97</v>
      </c>
      <c r="L382">
        <v>706378.56</v>
      </c>
      <c r="M382">
        <v>16</v>
      </c>
      <c r="N382">
        <v>-2145.31</v>
      </c>
      <c r="O382" s="2">
        <v>-7.0300000000000001E-2</v>
      </c>
      <c r="P382" s="2">
        <v>3.2599999999999997E-2</v>
      </c>
      <c r="Q382" t="s">
        <v>18</v>
      </c>
      <c r="S382" t="str">
        <f t="shared" si="30"/>
        <v>Loss</v>
      </c>
      <c r="T382">
        <f t="shared" si="31"/>
        <v>2020</v>
      </c>
      <c r="U382" t="str">
        <f t="shared" si="32"/>
        <v>Mar</v>
      </c>
      <c r="V382" t="str">
        <f t="shared" si="33"/>
        <v>QTR1</v>
      </c>
      <c r="W382" t="str">
        <f t="shared" si="34"/>
        <v>2020-QTR1</v>
      </c>
    </row>
    <row r="383" spans="1:23" x14ac:dyDescent="0.35">
      <c r="A383" t="s">
        <v>199</v>
      </c>
      <c r="B383" t="s">
        <v>67</v>
      </c>
      <c r="C383" s="5">
        <v>43914.395833333336</v>
      </c>
      <c r="D383">
        <v>187.3</v>
      </c>
      <c r="E383" s="1">
        <v>43914.635416666664</v>
      </c>
      <c r="F383">
        <v>176.7</v>
      </c>
      <c r="G383" s="2">
        <v>-5.6599999999999998E-2</v>
      </c>
      <c r="H383">
        <v>27582.6</v>
      </c>
      <c r="I383" s="2">
        <v>5.62E-2</v>
      </c>
      <c r="J383">
        <v>2621</v>
      </c>
      <c r="K383">
        <v>490913.31</v>
      </c>
      <c r="L383">
        <v>733961.16</v>
      </c>
      <c r="M383">
        <v>24</v>
      </c>
      <c r="N383">
        <v>1149.28</v>
      </c>
      <c r="O383" s="2">
        <v>-2.24E-2</v>
      </c>
      <c r="P383" s="2">
        <v>9.1800000000000007E-2</v>
      </c>
      <c r="Q383" t="s">
        <v>18</v>
      </c>
      <c r="S383" t="str">
        <f t="shared" si="30"/>
        <v>Profit</v>
      </c>
      <c r="T383">
        <f t="shared" si="31"/>
        <v>2020</v>
      </c>
      <c r="U383" t="str">
        <f t="shared" si="32"/>
        <v>Mar</v>
      </c>
      <c r="V383" t="str">
        <f t="shared" si="33"/>
        <v>QTR1</v>
      </c>
      <c r="W383" t="str">
        <f t="shared" si="34"/>
        <v>2020-QTR1</v>
      </c>
    </row>
    <row r="384" spans="1:23" x14ac:dyDescent="0.35">
      <c r="A384" t="s">
        <v>186</v>
      </c>
      <c r="B384" t="s">
        <v>67</v>
      </c>
      <c r="C384" s="5">
        <v>43914.395833333336</v>
      </c>
      <c r="D384">
        <v>262.95</v>
      </c>
      <c r="E384" s="1">
        <v>43914.635416666664</v>
      </c>
      <c r="F384">
        <v>266.35000000000002</v>
      </c>
      <c r="G384" s="2">
        <v>1.29E-2</v>
      </c>
      <c r="H384">
        <v>-6520.6</v>
      </c>
      <c r="I384" s="2">
        <v>-1.3299999999999999E-2</v>
      </c>
      <c r="J384">
        <v>1859</v>
      </c>
      <c r="K384">
        <v>488824.06</v>
      </c>
      <c r="L384">
        <v>727440.56</v>
      </c>
      <c r="M384">
        <v>24</v>
      </c>
      <c r="N384">
        <v>-271.69</v>
      </c>
      <c r="O384" s="2">
        <v>-2.64E-2</v>
      </c>
      <c r="P384" s="2">
        <v>3.9699999999999999E-2</v>
      </c>
      <c r="Q384" t="s">
        <v>18</v>
      </c>
      <c r="S384" t="str">
        <f t="shared" si="30"/>
        <v>Loss</v>
      </c>
      <c r="T384">
        <f t="shared" si="31"/>
        <v>2020</v>
      </c>
      <c r="U384" t="str">
        <f t="shared" si="32"/>
        <v>Mar</v>
      </c>
      <c r="V384" t="str">
        <f t="shared" si="33"/>
        <v>QTR1</v>
      </c>
      <c r="W384" t="str">
        <f t="shared" si="34"/>
        <v>2020-QTR1</v>
      </c>
    </row>
    <row r="385" spans="1:23" x14ac:dyDescent="0.35">
      <c r="A385" t="s">
        <v>209</v>
      </c>
      <c r="B385" t="s">
        <v>67</v>
      </c>
      <c r="C385" s="5">
        <v>43914.395833333336</v>
      </c>
      <c r="D385">
        <v>376.15</v>
      </c>
      <c r="E385" s="1">
        <v>43914.635416666664</v>
      </c>
      <c r="F385">
        <v>381.7</v>
      </c>
      <c r="G385" s="2">
        <v>1.4800000000000001E-2</v>
      </c>
      <c r="H385">
        <v>-7365.05</v>
      </c>
      <c r="I385" s="2">
        <v>-1.52E-2</v>
      </c>
      <c r="J385">
        <v>1291</v>
      </c>
      <c r="K385">
        <v>485609.66</v>
      </c>
      <c r="L385">
        <v>720075.51</v>
      </c>
      <c r="M385">
        <v>24</v>
      </c>
      <c r="N385">
        <v>-306.88</v>
      </c>
      <c r="O385" s="2">
        <v>-3.9699999999999999E-2</v>
      </c>
      <c r="P385" s="2">
        <v>7.9799999999999996E-2</v>
      </c>
      <c r="Q385" t="s">
        <v>18</v>
      </c>
      <c r="S385" t="str">
        <f t="shared" si="30"/>
        <v>Loss</v>
      </c>
      <c r="T385">
        <f t="shared" si="31"/>
        <v>2020</v>
      </c>
      <c r="U385" t="str">
        <f t="shared" si="32"/>
        <v>Mar</v>
      </c>
      <c r="V385" t="str">
        <f t="shared" si="33"/>
        <v>QTR1</v>
      </c>
      <c r="W385" t="str">
        <f t="shared" si="34"/>
        <v>2020-QTR1</v>
      </c>
    </row>
    <row r="386" spans="1:23" x14ac:dyDescent="0.35">
      <c r="A386" t="s">
        <v>105</v>
      </c>
      <c r="B386" t="s">
        <v>67</v>
      </c>
      <c r="C386" s="5">
        <v>43914.5625</v>
      </c>
      <c r="D386">
        <v>35.549999999999997</v>
      </c>
      <c r="E386" s="1">
        <v>43914.635416666664</v>
      </c>
      <c r="F386">
        <v>35.25</v>
      </c>
      <c r="G386" s="2">
        <v>-8.3999999999999995E-3</v>
      </c>
      <c r="H386">
        <v>3949.3</v>
      </c>
      <c r="I386" s="2">
        <v>8.0000000000000002E-3</v>
      </c>
      <c r="J386">
        <v>13831</v>
      </c>
      <c r="K386">
        <v>491692.03</v>
      </c>
      <c r="L386">
        <v>724024.81</v>
      </c>
      <c r="M386">
        <v>8</v>
      </c>
      <c r="N386">
        <v>493.66</v>
      </c>
      <c r="O386" s="2">
        <v>-3.3799999999999997E-2</v>
      </c>
      <c r="P386" s="2">
        <v>3.6600000000000001E-2</v>
      </c>
      <c r="Q386" t="s">
        <v>18</v>
      </c>
      <c r="S386" t="str">
        <f t="shared" si="30"/>
        <v>Profit</v>
      </c>
      <c r="T386">
        <f t="shared" si="31"/>
        <v>2020</v>
      </c>
      <c r="U386" t="str">
        <f t="shared" si="32"/>
        <v>Mar</v>
      </c>
      <c r="V386" t="str">
        <f t="shared" si="33"/>
        <v>QTR1</v>
      </c>
      <c r="W386" t="str">
        <f t="shared" si="34"/>
        <v>2020-QTR1</v>
      </c>
    </row>
    <row r="387" spans="1:23" x14ac:dyDescent="0.35">
      <c r="A387" t="s">
        <v>154</v>
      </c>
      <c r="B387" t="s">
        <v>67</v>
      </c>
      <c r="C387" s="5">
        <v>43915.395833333336</v>
      </c>
      <c r="D387">
        <v>15.5</v>
      </c>
      <c r="E387" s="1">
        <v>43915.53125</v>
      </c>
      <c r="F387">
        <v>16.100000000000001</v>
      </c>
      <c r="G387" s="2">
        <v>3.8699999999999998E-2</v>
      </c>
      <c r="H387">
        <v>-19554.8</v>
      </c>
      <c r="I387" s="2">
        <v>-3.9100000000000003E-2</v>
      </c>
      <c r="J387">
        <v>32258</v>
      </c>
      <c r="K387">
        <v>499999</v>
      </c>
      <c r="L387">
        <v>704470.01</v>
      </c>
      <c r="M387">
        <v>14</v>
      </c>
      <c r="N387">
        <v>-1396.77</v>
      </c>
      <c r="O387" s="2">
        <v>-3.8699999999999998E-2</v>
      </c>
      <c r="P387" s="2">
        <v>1.9400000000000001E-2</v>
      </c>
      <c r="Q387" t="s">
        <v>18</v>
      </c>
      <c r="S387" t="str">
        <f t="shared" si="30"/>
        <v>Loss</v>
      </c>
      <c r="T387">
        <f t="shared" si="31"/>
        <v>2020</v>
      </c>
      <c r="U387" t="str">
        <f t="shared" si="32"/>
        <v>Mar</v>
      </c>
      <c r="V387" t="str">
        <f t="shared" si="33"/>
        <v>QTR1</v>
      </c>
      <c r="W387" t="str">
        <f t="shared" si="34"/>
        <v>2020-QTR1</v>
      </c>
    </row>
    <row r="388" spans="1:23" x14ac:dyDescent="0.35">
      <c r="A388" t="s">
        <v>233</v>
      </c>
      <c r="B388" t="s">
        <v>67</v>
      </c>
      <c r="C388" s="5">
        <v>43915.395833333336</v>
      </c>
      <c r="D388">
        <v>671.75</v>
      </c>
      <c r="E388" s="1">
        <v>43915.53125</v>
      </c>
      <c r="F388">
        <v>696.9</v>
      </c>
      <c r="G388" s="2">
        <v>3.7400000000000003E-2</v>
      </c>
      <c r="H388">
        <v>-18634.95</v>
      </c>
      <c r="I388" s="2">
        <v>-3.78E-2</v>
      </c>
      <c r="J388">
        <v>733</v>
      </c>
      <c r="K388">
        <v>492392.75</v>
      </c>
      <c r="L388">
        <v>685835.06</v>
      </c>
      <c r="M388">
        <v>14</v>
      </c>
      <c r="N388">
        <v>-1331.07</v>
      </c>
      <c r="O388" s="2">
        <v>-3.7400000000000003E-2</v>
      </c>
      <c r="P388" s="2">
        <v>1.7299999999999999E-2</v>
      </c>
      <c r="Q388" t="s">
        <v>18</v>
      </c>
      <c r="S388" t="str">
        <f t="shared" si="30"/>
        <v>Loss</v>
      </c>
      <c r="T388">
        <f t="shared" si="31"/>
        <v>2020</v>
      </c>
      <c r="U388" t="str">
        <f t="shared" si="32"/>
        <v>Mar</v>
      </c>
      <c r="V388" t="str">
        <f t="shared" si="33"/>
        <v>QTR1</v>
      </c>
      <c r="W388" t="str">
        <f t="shared" si="34"/>
        <v>2020-QTR1</v>
      </c>
    </row>
    <row r="389" spans="1:23" x14ac:dyDescent="0.35">
      <c r="A389" t="s">
        <v>159</v>
      </c>
      <c r="B389" t="s">
        <v>67</v>
      </c>
      <c r="C389" s="5">
        <v>43915.40625</v>
      </c>
      <c r="D389">
        <v>62.75</v>
      </c>
      <c r="E389" s="1">
        <v>43915.552083333336</v>
      </c>
      <c r="F389">
        <v>65.05</v>
      </c>
      <c r="G389" s="2">
        <v>3.6700000000000003E-2</v>
      </c>
      <c r="H389">
        <v>-18455.099999999999</v>
      </c>
      <c r="I389" s="2">
        <v>-3.7100000000000001E-2</v>
      </c>
      <c r="J389">
        <v>7937</v>
      </c>
      <c r="K389">
        <v>498046.75</v>
      </c>
      <c r="L389">
        <v>667379.96</v>
      </c>
      <c r="M389">
        <v>15</v>
      </c>
      <c r="N389">
        <v>-1230.3399999999999</v>
      </c>
      <c r="O389" s="2">
        <v>-3.6700000000000003E-2</v>
      </c>
      <c r="P389" s="2">
        <v>1.6000000000000001E-3</v>
      </c>
      <c r="Q389" t="s">
        <v>18</v>
      </c>
      <c r="S389" t="str">
        <f t="shared" si="30"/>
        <v>Loss</v>
      </c>
      <c r="T389">
        <f t="shared" si="31"/>
        <v>2020</v>
      </c>
      <c r="U389" t="str">
        <f t="shared" si="32"/>
        <v>Mar</v>
      </c>
      <c r="V389" t="str">
        <f t="shared" si="33"/>
        <v>QTR1</v>
      </c>
      <c r="W389" t="str">
        <f t="shared" si="34"/>
        <v>2020-QTR1</v>
      </c>
    </row>
    <row r="390" spans="1:23" x14ac:dyDescent="0.35">
      <c r="A390" t="s">
        <v>144</v>
      </c>
      <c r="B390" t="s">
        <v>67</v>
      </c>
      <c r="C390" s="5">
        <v>43915.395833333336</v>
      </c>
      <c r="D390">
        <v>75.7</v>
      </c>
      <c r="E390" s="1">
        <v>43915.635416666664</v>
      </c>
      <c r="F390">
        <v>75.5</v>
      </c>
      <c r="G390" s="2">
        <v>-2.5999999999999999E-3</v>
      </c>
      <c r="H390">
        <v>1114</v>
      </c>
      <c r="I390" s="2">
        <v>2.2000000000000001E-3</v>
      </c>
      <c r="J390">
        <v>6570</v>
      </c>
      <c r="K390">
        <v>497348.97</v>
      </c>
      <c r="L390">
        <v>668493.96</v>
      </c>
      <c r="M390">
        <v>24</v>
      </c>
      <c r="N390">
        <v>46.42</v>
      </c>
      <c r="O390" s="2">
        <v>-3.5000000000000003E-2</v>
      </c>
      <c r="P390" s="2">
        <v>1.5900000000000001E-2</v>
      </c>
      <c r="Q390" t="s">
        <v>18</v>
      </c>
      <c r="S390" t="str">
        <f t="shared" si="30"/>
        <v>Profit</v>
      </c>
      <c r="T390">
        <f t="shared" si="31"/>
        <v>2020</v>
      </c>
      <c r="U390" t="str">
        <f t="shared" si="32"/>
        <v>Mar</v>
      </c>
      <c r="V390" t="str">
        <f t="shared" si="33"/>
        <v>QTR1</v>
      </c>
      <c r="W390" t="str">
        <f t="shared" si="34"/>
        <v>2020-QTR1</v>
      </c>
    </row>
    <row r="391" spans="1:23" x14ac:dyDescent="0.35">
      <c r="A391" t="s">
        <v>82</v>
      </c>
      <c r="B391" t="s">
        <v>67</v>
      </c>
      <c r="C391" s="5">
        <v>43915.572916666664</v>
      </c>
      <c r="D391">
        <v>125</v>
      </c>
      <c r="E391" s="1">
        <v>43915.635416666664</v>
      </c>
      <c r="F391">
        <v>124.85</v>
      </c>
      <c r="G391" s="2">
        <v>-1.1999999999999999E-3</v>
      </c>
      <c r="H391">
        <v>397.6</v>
      </c>
      <c r="I391" s="2">
        <v>8.0000000000000004E-4</v>
      </c>
      <c r="J391">
        <v>3984</v>
      </c>
      <c r="K391">
        <v>498000</v>
      </c>
      <c r="L391">
        <v>668891.56000000006</v>
      </c>
      <c r="M391">
        <v>7</v>
      </c>
      <c r="N391">
        <v>56.8</v>
      </c>
      <c r="O391" s="2">
        <v>-1.2800000000000001E-2</v>
      </c>
      <c r="P391" s="2">
        <v>4.0000000000000001E-3</v>
      </c>
      <c r="Q391" t="s">
        <v>18</v>
      </c>
      <c r="S391" t="str">
        <f t="shared" si="30"/>
        <v>Profit</v>
      </c>
      <c r="T391">
        <f t="shared" si="31"/>
        <v>2020</v>
      </c>
      <c r="U391" t="str">
        <f t="shared" si="32"/>
        <v>Mar</v>
      </c>
      <c r="V391" t="str">
        <f t="shared" si="33"/>
        <v>QTR1</v>
      </c>
      <c r="W391" t="str">
        <f t="shared" si="34"/>
        <v>2020-QTR1</v>
      </c>
    </row>
    <row r="392" spans="1:23" x14ac:dyDescent="0.35">
      <c r="A392" t="s">
        <v>192</v>
      </c>
      <c r="B392" t="s">
        <v>67</v>
      </c>
      <c r="C392" s="5">
        <v>43915.572916666664</v>
      </c>
      <c r="D392">
        <v>190.05</v>
      </c>
      <c r="E392" s="1">
        <v>43915.635416666664</v>
      </c>
      <c r="F392">
        <v>191.65</v>
      </c>
      <c r="G392" s="2">
        <v>8.3999999999999995E-3</v>
      </c>
      <c r="H392">
        <v>-4411.2</v>
      </c>
      <c r="I392" s="2">
        <v>-8.8000000000000005E-3</v>
      </c>
      <c r="J392">
        <v>2632</v>
      </c>
      <c r="K392">
        <v>500211.59</v>
      </c>
      <c r="L392">
        <v>664480.36</v>
      </c>
      <c r="M392">
        <v>7</v>
      </c>
      <c r="N392">
        <v>-630.16999999999996</v>
      </c>
      <c r="O392" s="2">
        <v>-1.1299999999999999E-2</v>
      </c>
      <c r="P392" s="2">
        <v>1.8200000000000001E-2</v>
      </c>
      <c r="Q392" t="s">
        <v>18</v>
      </c>
      <c r="S392" t="str">
        <f t="shared" si="30"/>
        <v>Loss</v>
      </c>
      <c r="T392">
        <f t="shared" si="31"/>
        <v>2020</v>
      </c>
      <c r="U392" t="str">
        <f t="shared" si="32"/>
        <v>Mar</v>
      </c>
      <c r="V392" t="str">
        <f t="shared" si="33"/>
        <v>QTR1</v>
      </c>
      <c r="W392" t="str">
        <f t="shared" si="34"/>
        <v>2020-QTR1</v>
      </c>
    </row>
    <row r="393" spans="1:23" x14ac:dyDescent="0.35">
      <c r="A393" t="s">
        <v>124</v>
      </c>
      <c r="B393" t="s">
        <v>67</v>
      </c>
      <c r="C393" s="5">
        <v>43916.479166666664</v>
      </c>
      <c r="D393">
        <v>69.25</v>
      </c>
      <c r="E393" s="1">
        <v>43916.520833333336</v>
      </c>
      <c r="F393">
        <v>72.3</v>
      </c>
      <c r="G393" s="2">
        <v>4.3999999999999997E-2</v>
      </c>
      <c r="H393">
        <v>-22080.7</v>
      </c>
      <c r="I393" s="2">
        <v>-4.4400000000000002E-2</v>
      </c>
      <c r="J393">
        <v>7174</v>
      </c>
      <c r="K393">
        <v>496799.5</v>
      </c>
      <c r="L393">
        <v>642399.66</v>
      </c>
      <c r="M393">
        <v>5</v>
      </c>
      <c r="N393">
        <v>-4416.1400000000003</v>
      </c>
      <c r="O393" s="2">
        <v>-4.3999999999999997E-2</v>
      </c>
      <c r="P393" s="2">
        <v>9.4000000000000004E-3</v>
      </c>
      <c r="Q393" t="s">
        <v>18</v>
      </c>
      <c r="S393" t="str">
        <f t="shared" si="30"/>
        <v>Loss</v>
      </c>
      <c r="T393">
        <f t="shared" si="31"/>
        <v>2020</v>
      </c>
      <c r="U393" t="str">
        <f t="shared" si="32"/>
        <v>Mar</v>
      </c>
      <c r="V393" t="str">
        <f t="shared" si="33"/>
        <v>QTR1</v>
      </c>
      <c r="W393" t="str">
        <f t="shared" si="34"/>
        <v>2020-QTR1</v>
      </c>
    </row>
    <row r="394" spans="1:23" x14ac:dyDescent="0.35">
      <c r="A394" t="s">
        <v>190</v>
      </c>
      <c r="B394" t="s">
        <v>67</v>
      </c>
      <c r="C394" s="5">
        <v>43916.479166666664</v>
      </c>
      <c r="D394">
        <v>138.4</v>
      </c>
      <c r="E394" s="1">
        <v>43916.541666666664</v>
      </c>
      <c r="F394">
        <v>142.85</v>
      </c>
      <c r="G394" s="2">
        <v>3.2199999999999999E-2</v>
      </c>
      <c r="H394">
        <v>-16237.8</v>
      </c>
      <c r="I394" s="2">
        <v>-3.2599999999999997E-2</v>
      </c>
      <c r="J394">
        <v>3604</v>
      </c>
      <c r="K394">
        <v>498793.56</v>
      </c>
      <c r="L394">
        <v>626161.86</v>
      </c>
      <c r="M394">
        <v>7</v>
      </c>
      <c r="N394">
        <v>-2319.69</v>
      </c>
      <c r="O394" s="2">
        <v>-3.2199999999999999E-2</v>
      </c>
      <c r="P394" s="2">
        <v>1.26E-2</v>
      </c>
      <c r="Q394" t="s">
        <v>18</v>
      </c>
      <c r="S394" t="str">
        <f t="shared" si="30"/>
        <v>Loss</v>
      </c>
      <c r="T394">
        <f t="shared" si="31"/>
        <v>2020</v>
      </c>
      <c r="U394" t="str">
        <f t="shared" si="32"/>
        <v>Mar</v>
      </c>
      <c r="V394" t="str">
        <f t="shared" si="33"/>
        <v>QTR1</v>
      </c>
      <c r="W394" t="str">
        <f t="shared" si="34"/>
        <v>2020-QTR1</v>
      </c>
    </row>
    <row r="395" spans="1:23" x14ac:dyDescent="0.35">
      <c r="A395" t="s">
        <v>134</v>
      </c>
      <c r="B395" t="s">
        <v>67</v>
      </c>
      <c r="C395" s="5">
        <v>43916.4375</v>
      </c>
      <c r="D395">
        <v>130.15</v>
      </c>
      <c r="E395" s="1">
        <v>43916.635416666664</v>
      </c>
      <c r="F395">
        <v>126.8</v>
      </c>
      <c r="G395" s="2">
        <v>-2.5700000000000001E-2</v>
      </c>
      <c r="H395">
        <v>12798</v>
      </c>
      <c r="I395" s="2">
        <v>2.53E-2</v>
      </c>
      <c r="J395">
        <v>3880</v>
      </c>
      <c r="K395">
        <v>504981.97</v>
      </c>
      <c r="L395">
        <v>638959.86</v>
      </c>
      <c r="M395">
        <v>20</v>
      </c>
      <c r="N395">
        <v>639.9</v>
      </c>
      <c r="O395" s="2">
        <v>-4.1999999999999997E-3</v>
      </c>
      <c r="P395" s="2">
        <v>0.04</v>
      </c>
      <c r="Q395" t="s">
        <v>18</v>
      </c>
      <c r="S395" t="str">
        <f t="shared" si="30"/>
        <v>Profit</v>
      </c>
      <c r="T395">
        <f t="shared" si="31"/>
        <v>2020</v>
      </c>
      <c r="U395" t="str">
        <f t="shared" si="32"/>
        <v>Mar</v>
      </c>
      <c r="V395" t="str">
        <f t="shared" si="33"/>
        <v>QTR1</v>
      </c>
      <c r="W395" t="str">
        <f t="shared" si="34"/>
        <v>2020-QTR1</v>
      </c>
    </row>
    <row r="396" spans="1:23" x14ac:dyDescent="0.35">
      <c r="A396" t="s">
        <v>181</v>
      </c>
      <c r="B396" t="s">
        <v>67</v>
      </c>
      <c r="C396" s="5">
        <v>43916.447916666664</v>
      </c>
      <c r="D396">
        <v>331</v>
      </c>
      <c r="E396" s="1">
        <v>43916.635416666664</v>
      </c>
      <c r="F396">
        <v>324.60000000000002</v>
      </c>
      <c r="G396" s="2">
        <v>-1.9300000000000001E-2</v>
      </c>
      <c r="H396">
        <v>9425.6</v>
      </c>
      <c r="I396" s="2">
        <v>1.89E-2</v>
      </c>
      <c r="J396">
        <v>1504</v>
      </c>
      <c r="K396">
        <v>497824</v>
      </c>
      <c r="L396">
        <v>648385.46</v>
      </c>
      <c r="M396">
        <v>19</v>
      </c>
      <c r="N396">
        <v>496.08</v>
      </c>
      <c r="O396" s="2">
        <v>-4.4999999999999997E-3</v>
      </c>
      <c r="P396" s="2">
        <v>4.7699999999999999E-2</v>
      </c>
      <c r="Q396" t="s">
        <v>18</v>
      </c>
      <c r="S396" t="str">
        <f t="shared" si="30"/>
        <v>Profit</v>
      </c>
      <c r="T396">
        <f t="shared" si="31"/>
        <v>2020</v>
      </c>
      <c r="U396" t="str">
        <f t="shared" si="32"/>
        <v>Mar</v>
      </c>
      <c r="V396" t="str">
        <f t="shared" si="33"/>
        <v>QTR1</v>
      </c>
      <c r="W396" t="str">
        <f t="shared" si="34"/>
        <v>2020-QTR1</v>
      </c>
    </row>
    <row r="397" spans="1:23" x14ac:dyDescent="0.35">
      <c r="A397" t="s">
        <v>144</v>
      </c>
      <c r="B397" t="s">
        <v>67</v>
      </c>
      <c r="C397" s="5">
        <v>43916.541666666664</v>
      </c>
      <c r="D397">
        <v>73.599999999999994</v>
      </c>
      <c r="E397" s="1">
        <v>43916.635416666664</v>
      </c>
      <c r="F397">
        <v>72.849999999999994</v>
      </c>
      <c r="G397" s="2">
        <v>-1.0200000000000001E-2</v>
      </c>
      <c r="H397">
        <v>4870.75</v>
      </c>
      <c r="I397" s="2">
        <v>9.7999999999999997E-3</v>
      </c>
      <c r="J397">
        <v>6761</v>
      </c>
      <c r="K397">
        <v>497609.59</v>
      </c>
      <c r="L397">
        <v>653256.21</v>
      </c>
      <c r="M397">
        <v>10</v>
      </c>
      <c r="N397">
        <v>487.07</v>
      </c>
      <c r="O397" s="2">
        <v>-1.2200000000000001E-2</v>
      </c>
      <c r="P397" s="2">
        <v>1.77E-2</v>
      </c>
      <c r="Q397" t="s">
        <v>18</v>
      </c>
      <c r="S397" t="str">
        <f t="shared" si="30"/>
        <v>Profit</v>
      </c>
      <c r="T397">
        <f t="shared" si="31"/>
        <v>2020</v>
      </c>
      <c r="U397" t="str">
        <f t="shared" si="32"/>
        <v>Mar</v>
      </c>
      <c r="V397" t="str">
        <f t="shared" si="33"/>
        <v>QTR1</v>
      </c>
      <c r="W397" t="str">
        <f t="shared" si="34"/>
        <v>2020-QTR1</v>
      </c>
    </row>
    <row r="398" spans="1:23" x14ac:dyDescent="0.35">
      <c r="A398" t="s">
        <v>90</v>
      </c>
      <c r="B398" t="s">
        <v>67</v>
      </c>
      <c r="C398" s="5">
        <v>43916.5625</v>
      </c>
      <c r="D398">
        <v>54.15</v>
      </c>
      <c r="E398" s="1">
        <v>43916.635416666664</v>
      </c>
      <c r="F398">
        <v>53.65</v>
      </c>
      <c r="G398" s="2">
        <v>-9.1999999999999998E-3</v>
      </c>
      <c r="H398">
        <v>4353.5</v>
      </c>
      <c r="I398" s="2">
        <v>8.8000000000000005E-3</v>
      </c>
      <c r="J398">
        <v>9107</v>
      </c>
      <c r="K398">
        <v>493144.06</v>
      </c>
      <c r="L398">
        <v>657609.71</v>
      </c>
      <c r="M398">
        <v>8</v>
      </c>
      <c r="N398">
        <v>544.19000000000005</v>
      </c>
      <c r="O398" s="2">
        <v>-2.7699999999999999E-2</v>
      </c>
      <c r="P398" s="2">
        <v>3.1399999999999997E-2</v>
      </c>
      <c r="Q398" t="s">
        <v>18</v>
      </c>
      <c r="S398" t="str">
        <f t="shared" si="30"/>
        <v>Profit</v>
      </c>
      <c r="T398">
        <f t="shared" si="31"/>
        <v>2020</v>
      </c>
      <c r="U398" t="str">
        <f t="shared" si="32"/>
        <v>Mar</v>
      </c>
      <c r="V398" t="str">
        <f t="shared" si="33"/>
        <v>QTR1</v>
      </c>
      <c r="W398" t="str">
        <f t="shared" si="34"/>
        <v>2020-QTR1</v>
      </c>
    </row>
    <row r="399" spans="1:23" x14ac:dyDescent="0.35">
      <c r="A399" t="s">
        <v>144</v>
      </c>
      <c r="B399" t="s">
        <v>67</v>
      </c>
      <c r="C399" s="5">
        <v>43917.416666666664</v>
      </c>
      <c r="D399">
        <v>72.3</v>
      </c>
      <c r="E399" s="1">
        <v>43917.635416666664</v>
      </c>
      <c r="F399">
        <v>70.05</v>
      </c>
      <c r="G399" s="2">
        <v>-3.1099999999999999E-2</v>
      </c>
      <c r="H399">
        <v>15284.5</v>
      </c>
      <c r="I399" s="2">
        <v>3.0700000000000002E-2</v>
      </c>
      <c r="J399">
        <v>6882</v>
      </c>
      <c r="K399">
        <v>497568.63</v>
      </c>
      <c r="L399">
        <v>672894.21</v>
      </c>
      <c r="M399">
        <v>22</v>
      </c>
      <c r="N399">
        <v>694.75</v>
      </c>
      <c r="O399" s="2">
        <v>-1.24E-2</v>
      </c>
      <c r="P399" s="2">
        <v>3.73E-2</v>
      </c>
      <c r="Q399" t="s">
        <v>18</v>
      </c>
      <c r="S399" t="str">
        <f t="shared" si="30"/>
        <v>Profit</v>
      </c>
      <c r="T399">
        <f t="shared" si="31"/>
        <v>2020</v>
      </c>
      <c r="U399" t="str">
        <f t="shared" si="32"/>
        <v>Mar</v>
      </c>
      <c r="V399" t="str">
        <f t="shared" si="33"/>
        <v>QTR1</v>
      </c>
      <c r="W399" t="str">
        <f t="shared" si="34"/>
        <v>2020-QTR1</v>
      </c>
    </row>
    <row r="400" spans="1:23" x14ac:dyDescent="0.35">
      <c r="A400" t="s">
        <v>122</v>
      </c>
      <c r="B400" t="s">
        <v>67</v>
      </c>
      <c r="C400" s="5">
        <v>43917.427083333336</v>
      </c>
      <c r="D400">
        <v>18.45</v>
      </c>
      <c r="E400" s="1">
        <v>43917.635416666664</v>
      </c>
      <c r="F400">
        <v>17.399999999999999</v>
      </c>
      <c r="G400" s="2">
        <v>-5.6899999999999999E-2</v>
      </c>
      <c r="H400">
        <v>28101.7</v>
      </c>
      <c r="I400" s="2">
        <v>5.6500000000000002E-2</v>
      </c>
      <c r="J400">
        <v>26954</v>
      </c>
      <c r="K400">
        <v>497301.31</v>
      </c>
      <c r="L400">
        <v>700995.91</v>
      </c>
      <c r="M400">
        <v>21</v>
      </c>
      <c r="N400">
        <v>1338.18</v>
      </c>
      <c r="O400" s="2">
        <v>-1.6299999999999999E-2</v>
      </c>
      <c r="P400" s="2">
        <v>6.2300000000000001E-2</v>
      </c>
      <c r="Q400" t="s">
        <v>18</v>
      </c>
      <c r="S400" t="str">
        <f t="shared" si="30"/>
        <v>Profit</v>
      </c>
      <c r="T400">
        <f t="shared" si="31"/>
        <v>2020</v>
      </c>
      <c r="U400" t="str">
        <f t="shared" si="32"/>
        <v>Mar</v>
      </c>
      <c r="V400" t="str">
        <f t="shared" si="33"/>
        <v>QTR1</v>
      </c>
      <c r="W400" t="str">
        <f t="shared" si="34"/>
        <v>2020-QTR1</v>
      </c>
    </row>
    <row r="401" spans="1:23" x14ac:dyDescent="0.35">
      <c r="A401" t="s">
        <v>100</v>
      </c>
      <c r="B401" t="s">
        <v>67</v>
      </c>
      <c r="C401" s="5">
        <v>43917.427083333336</v>
      </c>
      <c r="D401">
        <v>29.3</v>
      </c>
      <c r="E401" s="1">
        <v>43917.635416666664</v>
      </c>
      <c r="F401">
        <v>28.1</v>
      </c>
      <c r="G401" s="2">
        <v>-4.1000000000000002E-2</v>
      </c>
      <c r="H401">
        <v>20070.400000000001</v>
      </c>
      <c r="I401" s="2">
        <v>4.0599999999999997E-2</v>
      </c>
      <c r="J401">
        <v>16892</v>
      </c>
      <c r="K401">
        <v>494935.59</v>
      </c>
      <c r="L401">
        <v>721066.31</v>
      </c>
      <c r="M401">
        <v>21</v>
      </c>
      <c r="N401">
        <v>955.73</v>
      </c>
      <c r="O401" s="2">
        <v>-1.54E-2</v>
      </c>
      <c r="P401" s="2">
        <v>5.9700000000000003E-2</v>
      </c>
      <c r="Q401" t="s">
        <v>18</v>
      </c>
      <c r="S401" t="str">
        <f t="shared" si="30"/>
        <v>Profit</v>
      </c>
      <c r="T401">
        <f t="shared" si="31"/>
        <v>2020</v>
      </c>
      <c r="U401" t="str">
        <f t="shared" si="32"/>
        <v>Mar</v>
      </c>
      <c r="V401" t="str">
        <f t="shared" si="33"/>
        <v>QTR1</v>
      </c>
      <c r="W401" t="str">
        <f t="shared" si="34"/>
        <v>2020-QTR1</v>
      </c>
    </row>
    <row r="402" spans="1:23" x14ac:dyDescent="0.35">
      <c r="A402" t="s">
        <v>132</v>
      </c>
      <c r="B402" t="s">
        <v>67</v>
      </c>
      <c r="C402" s="5">
        <v>43917.427083333336</v>
      </c>
      <c r="D402">
        <v>34.450000000000003</v>
      </c>
      <c r="E402" s="1">
        <v>43917.635416666664</v>
      </c>
      <c r="F402">
        <v>33.25</v>
      </c>
      <c r="G402" s="2">
        <v>-3.4799999999999998E-2</v>
      </c>
      <c r="H402">
        <v>17166.400000000001</v>
      </c>
      <c r="I402" s="2">
        <v>3.44E-2</v>
      </c>
      <c r="J402">
        <v>14472</v>
      </c>
      <c r="K402">
        <v>498560.41</v>
      </c>
      <c r="L402">
        <v>738232.71</v>
      </c>
      <c r="M402">
        <v>21</v>
      </c>
      <c r="N402">
        <v>817.45</v>
      </c>
      <c r="O402" s="2">
        <v>-2.76E-2</v>
      </c>
      <c r="P402" s="2">
        <v>3.7699999999999997E-2</v>
      </c>
      <c r="Q402" t="s">
        <v>18</v>
      </c>
      <c r="S402" t="str">
        <f t="shared" si="30"/>
        <v>Profit</v>
      </c>
      <c r="T402">
        <f t="shared" si="31"/>
        <v>2020</v>
      </c>
      <c r="U402" t="str">
        <f t="shared" si="32"/>
        <v>Mar</v>
      </c>
      <c r="V402" t="str">
        <f t="shared" si="33"/>
        <v>QTR1</v>
      </c>
      <c r="W402" t="str">
        <f t="shared" si="34"/>
        <v>2020-QTR1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Dash-1L</vt:lpstr>
      <vt:lpstr>Supertrend</vt:lpstr>
      <vt:lpstr>EMA</vt:lpstr>
      <vt:lpstr>PSAR</vt:lpstr>
      <vt:lpstr>ORB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SURAJIT CHATTERJEE</dc:creator>
  <cp:lastModifiedBy>SURAJIT CHATTERJEE</cp:lastModifiedBy>
  <dcterms:created xsi:type="dcterms:W3CDTF">2019-01-11T05:27:05Z</dcterms:created>
  <dcterms:modified xsi:type="dcterms:W3CDTF">2020-06-06T06:23:05Z</dcterms:modified>
</cp:coreProperties>
</file>